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tables/table3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ables/table5.xml" ContentType="application/vnd.openxmlformats-officedocument.spreadsheetml.table+xml"/>
  <Override PartName="/xl/worksheets/sheet10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6" autoFilterDateGrouping="1"/>
  </bookViews>
  <sheets>
    <sheet xmlns:r="http://schemas.openxmlformats.org/officeDocument/2006/relationships" name="PESSOAS" sheetId="1" state="visible" r:id="rId1"/>
    <sheet xmlns:r="http://schemas.openxmlformats.org/officeDocument/2006/relationships" name="Planilha2" sheetId="2" state="hidden" r:id="rId2"/>
    <sheet xmlns:r="http://schemas.openxmlformats.org/officeDocument/2006/relationships" name="Atualizar HTML" sheetId="3" state="hidden" r:id="rId3"/>
    <sheet xmlns:r="http://schemas.openxmlformats.org/officeDocument/2006/relationships" name="CENARIOS" sheetId="4" state="hidden" r:id="rId4"/>
    <sheet xmlns:r="http://schemas.openxmlformats.org/officeDocument/2006/relationships" name="Planilha1" sheetId="5" state="hidden" r:id="rId5"/>
    <sheet xmlns:r="http://schemas.openxmlformats.org/officeDocument/2006/relationships" name="Cronograma" sheetId="6" state="visible" r:id="rId6"/>
    <sheet xmlns:r="http://schemas.openxmlformats.org/officeDocument/2006/relationships" name="CUMPRIMENTO" sheetId="7" state="visible" r:id="rId7"/>
    <sheet xmlns:r="http://schemas.openxmlformats.org/officeDocument/2006/relationships" name="TURNOS" sheetId="8" state="hidden" r:id="rId8"/>
    <sheet xmlns:r="http://schemas.openxmlformats.org/officeDocument/2006/relationships" name="HH" sheetId="9" state="hidden" r:id="rId9"/>
    <sheet xmlns:r="http://schemas.openxmlformats.org/officeDocument/2006/relationships" name="MSPRO_DB" sheetId="10" state="visible" r:id="rId10"/>
  </sheets>
  <definedNames>
    <definedName name="_xlnm._FilterDatabase" localSheetId="1" hidden="1">'Planilha2'!$B$2:$F$65</definedName>
    <definedName name="_xlnm.Print_Titles" localSheetId="5">'Cronograma'!$1:$1</definedName>
    <definedName name="_xlnm.Print_Area" localSheetId="5">'Cronograma'!$H$1:$AC$397</definedName>
    <definedName name="_xlnm._FilterDatabase" localSheetId="6" hidden="1">'CUMPRIMENTO'!$B$1:$AW$475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EDEDED"/>
      <sz val="11"/>
      <scheme val="minor"/>
    </font>
    <font>
      <name val="Calibri"/>
      <family val="2"/>
      <color rgb="FFFFFFF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32323"/>
        <bgColor indexed="64"/>
      </patternFill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460A"/>
        <bgColor indexed="64"/>
      </patternFill>
    </fill>
    <fill>
      <patternFill patternType="solid">
        <fgColor auto="1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0" fontId="2" fillId="0" borderId="0"/>
  </cellStyleXfs>
  <cellXfs count="4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1" fillId="0" borderId="3" pivotButton="0" quotePrefix="0" xfId="0"/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9" fontId="1" fillId="0" borderId="1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1" pivotButton="0" quotePrefix="0" xfId="0"/>
    <xf numFmtId="49" fontId="1" fillId="0" borderId="7" applyAlignment="1" pivotButton="0" quotePrefix="0" xfId="0">
      <alignment horizontal="center"/>
    </xf>
    <xf numFmtId="0" fontId="1" fillId="0" borderId="8" pivotButton="0" quotePrefix="0" xfId="0"/>
    <xf numFmtId="0" fontId="1" fillId="0" borderId="8" applyAlignment="1" pivotButton="0" quotePrefix="0" xfId="0">
      <alignment horizontal="center"/>
    </xf>
    <xf numFmtId="9" fontId="1" fillId="0" borderId="8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2" fontId="0" fillId="0" borderId="0" pivotButton="0" quotePrefix="0" xfId="0"/>
    <xf numFmtId="0" fontId="1" fillId="0" borderId="6" applyAlignment="1" pivotButton="0" quotePrefix="0" xfId="0">
      <alignment horizontal="left"/>
    </xf>
    <xf numFmtId="49" fontId="0" fillId="0" borderId="0" pivotButton="0" quotePrefix="0" xfId="0"/>
    <xf numFmtId="0" fontId="4" fillId="2" borderId="0" applyAlignment="1" pivotButton="0" quotePrefix="0" xfId="0">
      <alignment horizontal="left"/>
    </xf>
    <xf numFmtId="164" fontId="0" fillId="0" borderId="0" pivotButton="0" quotePrefix="0" xfId="0"/>
    <xf numFmtId="0" fontId="5" fillId="3" borderId="10" pivotButton="0" quotePrefix="0" xfId="0"/>
    <xf numFmtId="0" fontId="0" fillId="0" borderId="10" pivotButton="0" quotePrefix="0" xfId="0"/>
    <xf numFmtId="2" fontId="0" fillId="0" borderId="0" applyAlignment="1" pivotButton="0" quotePrefix="0" xfId="0">
      <alignment horizont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5" borderId="0" pivotButton="0" quotePrefix="0" xfId="0"/>
    <xf numFmtId="0" fontId="3" fillId="5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9" fontId="6" fillId="7" borderId="0" pivotButton="0" quotePrefix="0" xfId="0"/>
    <xf numFmtId="9" fontId="7" fillId="7" borderId="0" pivotButton="0" quotePrefix="0" xfId="0"/>
    <xf numFmtId="0" fontId="7" fillId="7" borderId="0" pivotButton="0" quotePrefix="0" xfId="0"/>
    <xf numFmtId="16" fontId="7" fillId="7" borderId="0" pivotButton="0" quotePrefix="0" xfId="0"/>
    <xf numFmtId="165" fontId="3" fillId="4" borderId="0" pivotButton="0" quotePrefix="0" xfId="0"/>
    <xf numFmtId="0" fontId="0" fillId="8" borderId="0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Normal 6" xfId="1"/>
  </cellStyles>
  <dxfs count="46">
    <dxf>
      <numFmt numFmtId="19" formatCode="dd/mm/yyyy"/>
    </dxf>
    <dxf>
      <numFmt numFmtId="0" formatCode="General"/>
    </dxf>
    <dxf>
      <fill>
        <patternFill patternType="solid">
          <fgColor indexed="64"/>
          <bgColor rgb="FFCCCCFF"/>
        </patternFill>
      </fill>
      <alignment horizontal="center" vertical="bottom"/>
    </dxf>
    <dxf>
      <numFmt numFmtId="0" formatCode="General"/>
      <fill>
        <patternFill>
          <fgColor indexed="64"/>
          <bgColor auto="1"/>
        </patternFill>
      </fill>
      <alignment horizontal="center" vertical="bottom"/>
    </dxf>
    <dxf>
      <fill>
        <patternFill patternType="solid">
          <fgColor indexed="64"/>
          <bgColor rgb="FFCCCCFF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 patternType="solid">
          <fgColor indexed="64"/>
          <bgColor rgb="FFCCCCFF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 patternType="solid">
          <fgColor indexed="64"/>
          <bgColor rgb="FFCCCCFF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 patternType="solid">
          <fgColor indexed="64"/>
          <bgColor rgb="FFCCCCFF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 patternType="solid">
          <fgColor indexed="64"/>
          <bgColor rgb="FFCCCCFF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 patternType="solid">
          <fgColor indexed="64"/>
          <bgColor rgb="FFCCCCFF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alignment horizontal="center" vertical="bottom"/>
    </dxf>
    <dxf>
      <numFmt numFmtId="2" formatCode="0.0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numFmt numFmtId="2" formatCode="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name val="Calibri"/>
        <b val="1"/>
        <strike val="0"/>
        <outline val="0"/>
        <shadow val="0"/>
        <condense val="0"/>
        <color rgb="FFEDEDED"/>
        <extend val="0"/>
        <sz val="11"/>
        <vertAlign val="baseline"/>
        <scheme val="minor"/>
      </font>
      <fill>
        <patternFill patternType="solid">
          <fgColor indexed="64"/>
          <bgColor rgb="FF232323"/>
        </patternFill>
      </fill>
      <alignment horizontal="left" vertical="bottom"/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alignment horizontal="center" vertical="bottom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alignment horizontal="center" vertical="bottom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alignment horizontal="center" vertical="bottom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alignment horizontal="center" vertical="bottom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alignment horizontal="center" vertical="bottom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fill>
        <patternFill>
          <fgColor indexed="64"/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bottom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</dxf>
    <dxf>
      <border>
        <bottom style="hair">
          <color indexed="64"/>
        </bottom>
      </border>
    </dxf>
    <dxf>
      <font>
        <name val="Calibri"/>
        <strike val="0"/>
        <outline val="0"/>
        <shadow val="0"/>
        <color theme="1"/>
        <sz val="10"/>
        <vertAlign val="baseline"/>
        <scheme val="minor"/>
      </font>
      <fill>
        <patternFill>
          <fgColor indexed="64"/>
          <bgColor indexed="65"/>
        </patternFill>
      </fill>
      <border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stacked"/>
        <varyColors val="0"/>
        <ser>
          <idx val="0"/>
          <order val="0"/>
          <tx>
            <strRef>
              <f>CENARIOS!$A$43</f>
              <strCache>
                <ptCount val="1"/>
                <pt idx="0">
                  <v>HH aplicado</v>
                </pt>
              </strCache>
            </strRef>
          </tx>
          <spPr>
            <a:solidFill xmlns:a="http://schemas.openxmlformats.org/drawingml/2006/main">
              <a:srgbClr val="FF460A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6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CENARIOS!$B$42:$E$42</f>
              <strCache>
                <ptCount val="4"/>
                <pt idx="0">
                  <v>Cenário 1</v>
                </pt>
                <pt idx="1">
                  <v>Cenário 2</v>
                </pt>
                <pt idx="2">
                  <v>Cenário 3</v>
                </pt>
                <pt idx="3">
                  <v>Cenário 4</v>
                </pt>
              </strCache>
            </strRef>
          </cat>
          <val>
            <numRef>
              <f>CENARIOS!$B$43:$E$43</f>
              <numCache>
                <formatCode>0.0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CENARIOS!$A$44</f>
              <strCache>
                <ptCount val="1"/>
                <pt idx="0">
                  <v>HH restante</v>
                </pt>
              </strCache>
            </strRef>
          </tx>
          <spPr>
            <a:pattFill xmlns:a="http://schemas.openxmlformats.org/drawingml/2006/main" prst="openDmnd">
              <a:fgClr>
                <a:schemeClr val="tx1">
                  <a:lumMod val="50000"/>
                  <a:lumOff val="50000"/>
                </a:schemeClr>
              </a:fgClr>
              <a:bgClr>
                <a:srgbClr val="EDEDED"/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CENARIOS!$B$42:$E$42</f>
              <strCache>
                <ptCount val="4"/>
                <pt idx="0">
                  <v>Cenário 1</v>
                </pt>
                <pt idx="1">
                  <v>Cenário 2</v>
                </pt>
                <pt idx="2">
                  <v>Cenário 3</v>
                </pt>
                <pt idx="3">
                  <v>Cenário 4</v>
                </pt>
              </strCache>
            </strRef>
          </cat>
          <val>
            <numRef>
              <f>CENARIOS!$B$44:$E$44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82842632"/>
        <axId val="1182838040"/>
      </barChart>
      <catAx>
        <axId val="1182842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2838040"/>
        <crosses val="autoZero"/>
        <auto val="1"/>
        <lblAlgn val="ctr"/>
        <lblOffset val="100"/>
        <noMultiLvlLbl val="0"/>
      </catAx>
      <valAx>
        <axId val="1182838040"/>
        <scaling>
          <orientation val="minMax"/>
        </scaling>
        <delete val="1"/>
        <axPos val="l"/>
        <numFmt formatCode="0.0" sourceLinked="1"/>
        <majorTickMark val="none"/>
        <minorTickMark val="none"/>
        <tickLblPos val="nextTo"/>
        <crossAx val="1182842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 cap="flat" cmpd="sng" algn="ctr">
      <a:noFill/>
      <a:prstDash val="solid"/>
      <a:round/>
    </a:ln>
  </spPr>
</chartSpace>
</file>

<file path=xl/comments/comment1.xml><?xml version="1.0" encoding="utf-8"?>
<comments xmlns="http://schemas.openxmlformats.org/spreadsheetml/2006/main">
  <authors>
    <author>da Luz Brito, Wesley</author>
  </authors>
  <commentList>
    <comment ref="U1" authorId="0" shapeId="0">
      <text>
        <t>da Luz Brito, Wesley:
3 - diário
4 - dias alternados
5 - 1x na semana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463822</colOff>
      <row>3</row>
      <rowOff>156539</rowOff>
    </from>
    <to>
      <col>8</col>
      <colOff>1449454</colOff>
      <row>28</row>
      <rowOff>165652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ela2" displayName="Tabela2" ref="B1:I21" headerRowCount="1" totalsRowShown="0" headerRowDxfId="45" dataDxfId="43" headerRowBorderDxfId="44" tableBorderDxfId="42" totalsRowBorderDxfId="41">
  <autoFilter ref="B1:I21"/>
  <sortState ref="B2:F21">
    <sortCondition ref="F1:F21"/>
  </sortState>
  <tableColumns count="8">
    <tableColumn id="1" name="RE" dataDxfId="40"/>
    <tableColumn id="2" name="COLABORADOR" dataDxfId="39"/>
    <tableColumn id="3" name="FUNÇÃO" dataDxfId="38"/>
    <tableColumn id="4" name="INSALUBRIDADE" dataDxfId="37"/>
    <tableColumn id="5" name="FUNÇÃO 2" dataDxfId="36"/>
    <tableColumn id="6" name="HH Disp N1" dataDxfId="35"/>
    <tableColumn id="7" name="Rota" dataDxfId="34"/>
    <tableColumn id="8" name="Coluna1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5" displayName="Tabela5" ref="A1:E749" headerRowCount="1" totalsRowShown="0" headerRowDxfId="32">
  <autoFilter ref="A1:E749">
    <filterColumn colId="0" hiddenButton="0" showButton="1">
      <filters>
        <filter val="BR01-IES-P31"/>
        <filter val="BR01-IES-P31-BAN062"/>
        <filter val="BR01-IES-P31-BAN063"/>
        <filter val="BR01-IES-P31-BAN064"/>
        <filter val="BR01-IES-P31-BAN065"/>
        <filter val="BR01-IES-P31-BAN066"/>
        <filter val="BR01-IES-P31-BAN067"/>
        <filter val="BR01-IES-P31-BAN068"/>
        <filter val="BR01-IES-P31-BAN069"/>
        <filter val="BR01-IES-P31-BAN070"/>
        <filter val="BR01-IES-P31-BAN071"/>
        <filter val="BR01-IES-P31-BAN072"/>
        <filter val="BR01-IES-P31-BAN073"/>
        <filter val="BR01-IES-P31-BAN074"/>
        <filter val="BR01-IES-P31-BAN075"/>
        <filter val="BR01-IES-P31-BAN076"/>
        <filter val="BR01-IES-P31-BAN077"/>
        <filter val="BR01-IES-P31-BAN078"/>
        <filter val="BR01-IES-P31-BAN079"/>
        <filter val="BR01-IES-P31-ESCD01"/>
        <filter val="BR01-IES-P31-ESCD02"/>
        <filter val="BR01-IES-P31-ESCD03"/>
        <filter val="BR01-IES-P31-MZCR"/>
        <filter val="BR01-IES-P31-PSL"/>
        <filter val="BR01-IES-P31-PZCR"/>
        <filter val="BR01-IES-P31-SALA01"/>
        <filter val="BR01-IES-P31-SALA02"/>
        <filter val="BR01-IES-P31-SALA03"/>
        <filter val="BR01-IES-P31-SALA04"/>
        <filter val="BR01-IES-P31-SALA05"/>
        <filter val="BR01-IES-P31-SALA06"/>
        <filter val="BR01-IES-P31-SALA07"/>
        <filter val="BR01-IES-P31-SALA08"/>
        <filter val="BR01-IES-P31-SALA09"/>
        <filter val="BR01-IES-P31-SALA10"/>
        <filter val="BR01-IES-P31-SALA12"/>
        <filter val="BR01-IES-P31-SALA13"/>
        <filter val="BR01-IES-P31-SALA14"/>
        <filter val="BR01-IES-P31-SALA15"/>
        <filter val="BR01-IES-P31-SALA16"/>
        <filter val="BR01-IES-P31-SALA18"/>
        <filter val="BR01-IES-P31-SALA19"/>
        <filter val="BR01-IES-P31-SALA20"/>
        <filter val="BR01-IES-P31-SALA26"/>
        <filter val="BR01-IES-P31-SALA28"/>
        <filter val="BR01-IES-P31-SALA29"/>
        <filter val="BR01-IES-P31-SALA30"/>
        <filter val="BR01-IES-P31-SALA31"/>
        <filter val="BR01-IES-P31-SALA32"/>
        <filter val="BR01-IES-P31-SALA33"/>
        <filter val="BR01-IES-P31-SALA34"/>
        <filter val="BR01-IES-P31-SALA35"/>
        <filter val="BR01-IES-P31-SALA36"/>
        <filter val="BR01-IES-P31-SALA37"/>
        <filter val="BR01-IES-P31-SALA39"/>
        <filter val="BR01-IES-P31-SALA40"/>
        <filter val="BR01-IES-P31-SALA41"/>
        <filter val="BR01-IES-P31-SALA42"/>
        <filter val="BR01-IES-P31-SALA43"/>
        <filter val="BR01-IES-P31-SALA48"/>
        <filter val="BR01-IES-P31-SALA49"/>
        <filter val="BR01-IES-P31-SALA51"/>
        <filter val="BR01-IES-P31-SALA52"/>
        <filter val="BR01-IES-P31-SALA58"/>
        <filter val="BR01-IES-P31-SALA60"/>
        <filter val="BR01-IES-P31-SALA61"/>
        <filter val="BR01-IES-P31-SALA63"/>
        <filter val="BR01-IES-P31-SALA64"/>
        <filter val="BR01-IES-P31-SALA69"/>
        <filter val="BR01-IES-P31-SALA70"/>
        <filter val="BR01-IES-P31-SALA71"/>
        <filter val="BR01-IES-P31-SALA72"/>
        <filter val="BR01-IES-P31-SALA74"/>
        <filter val="BR01-IES-P31-SALA75"/>
        <filter val="BR01-IES-P31-SALA76"/>
        <filter val="BR01-IES-P31-SALA77"/>
        <filter val="BR01-IES-P31-SALA78"/>
        <filter val="BR01-IES-P31-SALA81"/>
        <filter val="BR01-IES-P31-SALA82"/>
        <filter val="BR01-IES-P31-SALA83"/>
        <filter val="BR01-IES-P31-VOL"/>
        <filter val="BR01-IES-P31-ZCH"/>
        <filter val="BR01-IES-P31-ZCP"/>
        <filter val="BR01-IES-P31-ZCQ"/>
        <filter val="BR01-IES-P31-ZCR"/>
        <filter val="BR01-IES-P31-ZFA"/>
        <filter val="BR01-IES-P31-ZFE"/>
        <filter val="BR01-IES-P31-ZFM"/>
      </filters>
    </filterColumn>
  </autoFilter>
  <tableColumns count="5">
    <tableColumn id="1" name="Loc.instalação" dataDxfId="31"/>
    <tableColumn id="2" name="Denominação" dataDxfId="30"/>
    <tableColumn id="3" name="Localização" dataDxfId="29"/>
    <tableColumn id="4" name="Frequencia" dataDxfId="28"/>
    <tableColumn id="5" name="Tempo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49" displayName="Tabela49" ref="A1:AD471" headerRowCount="1">
  <autoFilter ref="A1:AD471"/>
  <sortState ref="A2:AC471">
    <sortCondition ref="L1:L471"/>
  </sortState>
  <tableColumns count="30">
    <tableColumn id="21" name="T1"/>
    <tableColumn id="40" name="T2"/>
    <tableColumn id="39" name="T3"/>
    <tableColumn id="22" name="T2E"/>
    <tableColumn id="1" name="T3E"/>
    <tableColumn id="29" name="Pessoa T1"/>
    <tableColumn id="28" name="Pessoa T2"/>
    <tableColumn id="27" name="Pessoa T3"/>
    <tableColumn id="42" name="Pessoa T2E"/>
    <tableColumn id="41" name="Pessoa T3E"/>
    <tableColumn id="2" name="Local Ins Superior"/>
    <tableColumn id="3" name="Local Instalação"/>
    <tableColumn id="33" name="Arvore Prisma4 / Pro" dataDxfId="26"/>
    <tableColumn id="4" name="Descrição" dataDxfId="25"/>
    <tableColumn id="32" name="Prio T1"/>
    <tableColumn id="31" name="Prio T2"/>
    <tableColumn id="30" name="Prio T3"/>
    <tableColumn id="24" name="m²" dataDxfId="24"/>
    <tableColumn id="23" name="Mesas" dataDxfId="23"/>
    <tableColumn id="5" name="HH" dataDxfId="22">
      <calculatedColumnFormula>IF(MID(L2,14,4)="SALA",0.25,IF(MID(L2,14,3)="BAN",0.4,0))*IF(Tabela49[[#This Row],[Frequência]]=3,1,IF(Tabela49[[#This Row],[Frequência]]=4,0.5,0.16667))</calculatedColumnFormula>
    </tableColumn>
    <tableColumn id="6" name="Frequência" dataDxfId="21" totalsRowDxfId="20"/>
    <tableColumn id="13" name="Turnos" dataDxfId="19" totalsRowDxfId="18"/>
    <tableColumn id="15" name="Tempos MS PRO" dataDxfId="17" totalsRowDxfId="16"/>
    <tableColumn id="10" name="SEG" dataDxfId="15" totalsRowDxfId="14"/>
    <tableColumn id="9" name="TER" dataDxfId="13" totalsRowDxfId="12"/>
    <tableColumn id="8" name="QUA" dataDxfId="11" totalsRowDxfId="10"/>
    <tableColumn id="12" name="QUI" dataDxfId="9" totalsRowDxfId="8"/>
    <tableColumn id="7" name="SEX" dataDxfId="7" totalsRowDxfId="6"/>
    <tableColumn id="14" name="SÁB" dataDxfId="5" totalsRowDxfId="4"/>
    <tableColumn id="11" name="EX" dataDxfId="3" totalsRowDxfId="2">
      <calculatedColumnFormula>VLOOKUP(Tabela49[[#This Row],[Descrição]],CUMPRIMENTO!$E$2:$G$475,3,0)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1" displayName="Tabela1" ref="B2:D28" headerRowCount="1" totalsRowShown="0">
  <autoFilter ref="B2:D28"/>
  <sortState ref="B3:D24">
    <sortCondition ref="C2:C24"/>
  </sortState>
  <tableColumns count="3">
    <tableColumn id="1" name="T1"/>
    <tableColumn id="2" name="T2"/>
    <tableColumn id="3" name="T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a7" displayName="Tabela7" ref="C2:F5" headerRowCount="1" totalsRowShown="0">
  <autoFilter ref="C2:F5"/>
  <tableColumns count="4">
    <tableColumn id="4" name="Colab"/>
    <tableColumn id="1" name="Turno"/>
    <tableColumn id="2" name="Alocado"/>
    <tableColumn id="3" name="Disponível" dataDxfId="1">
      <calculatedColumnFormula>Tabela7[[#This Row],[Colab]]*7.33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K12000" headerRowCount="1" totalsRowShown="0">
  <autoFilter ref="A1:K12000"/>
  <tableColumns count="11">
    <tableColumn id="1" name="IdResposta"/>
    <tableColumn id="2" name="idEmpresa"/>
    <tableColumn id="3" name="idChecklist"/>
    <tableColumn id="4" name="Checklist"/>
    <tableColumn id="5" name="Data/Hora de Início"/>
    <tableColumn id="6" name="Data/Hora de Finalização"/>
    <tableColumn id="7" name="IdAtivo"/>
    <tableColumn id="8" name="Ativo"/>
    <tableColumn id="9" name="QRCode"/>
    <tableColumn id="10" name="Usuario"/>
    <tableColumn id="11" name="Data" dataDxfId="0">
      <calculatedColumnFormula>DATE(YEAR(Tabela6[[#This Row],[Data/Hora de Início]]),MONTH(Tabela6[[#This Row],[Data/Hora de Início]]),DAY(Tabela6[[#This Row],[Data/Hora de Início]]))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8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B1:I40"/>
  <sheetViews>
    <sheetView zoomScale="160" zoomScaleNormal="160" workbookViewId="0">
      <selection activeCell="C40" sqref="C40"/>
    </sheetView>
  </sheetViews>
  <sheetFormatPr baseColWidth="8" defaultRowHeight="15"/>
  <cols>
    <col width="8.7109375" customWidth="1" style="1" min="2" max="2"/>
    <col width="41.140625" bestFit="1" customWidth="1" min="3" max="3"/>
    <col width="27.140625" customWidth="1" style="1" min="4" max="4"/>
    <col width="16.28515625" customWidth="1" style="1" min="5" max="5"/>
    <col width="19.42578125" bestFit="1" customWidth="1" min="6" max="6"/>
    <col width="16.85546875" customWidth="1" min="7" max="7"/>
    <col width="49" bestFit="1" customWidth="1" min="9" max="9"/>
  </cols>
  <sheetData>
    <row r="1">
      <c r="B1" s="2" t="inlineStr">
        <is>
          <t>RE</t>
        </is>
      </c>
      <c r="C1" s="3" t="inlineStr">
        <is>
          <t>COLABORADOR</t>
        </is>
      </c>
      <c r="D1" s="4" t="inlineStr">
        <is>
          <t>FUNÇÃO</t>
        </is>
      </c>
      <c r="E1" s="4" t="inlineStr">
        <is>
          <t>INSALUBRIDADE</t>
        </is>
      </c>
      <c r="F1" s="5" t="inlineStr">
        <is>
          <t>FUNÇÃO 2</t>
        </is>
      </c>
      <c r="G1" s="4" t="inlineStr">
        <is>
          <t>HH Disp N1</t>
        </is>
      </c>
      <c r="H1" s="4" t="inlineStr">
        <is>
          <t>Rota</t>
        </is>
      </c>
      <c r="I1" s="3" t="inlineStr">
        <is>
          <t>Coluna1</t>
        </is>
      </c>
    </row>
    <row r="2">
      <c r="B2" s="6" t="inlineStr">
        <is>
          <t>084669</t>
        </is>
      </c>
      <c r="C2" s="7" t="inlineStr">
        <is>
          <t>ALEXANDRA DOS SANTOS CARDOSO DE LIMA</t>
        </is>
      </c>
      <c r="D2" s="8" t="inlineStr">
        <is>
          <t>AUXILIAR LIMPEZA I</t>
        </is>
      </c>
      <c r="E2" s="9" t="n">
        <v>0.4</v>
      </c>
      <c r="F2" s="10" t="inlineStr">
        <is>
          <t>BANHEIRISTA</t>
        </is>
      </c>
      <c r="G2" s="5" t="n">
        <v>4.8</v>
      </c>
      <c r="H2" s="5" t="n"/>
      <c r="I2" s="5" t="n"/>
    </row>
    <row r="3">
      <c r="B3" s="6" t="inlineStr">
        <is>
          <t>080832</t>
        </is>
      </c>
      <c r="C3" s="7" t="inlineStr">
        <is>
          <t>ALINE FERNANDES SELLMANN</t>
        </is>
      </c>
      <c r="D3" s="8" t="inlineStr">
        <is>
          <t>AUXILIAR LIMPEZA I</t>
        </is>
      </c>
      <c r="E3" s="9" t="n">
        <v>0.4</v>
      </c>
      <c r="F3" s="10" t="inlineStr">
        <is>
          <t>BANHEIRISTA</t>
        </is>
      </c>
      <c r="G3" s="5" t="n">
        <v>4.8</v>
      </c>
      <c r="H3" s="5" t="n"/>
      <c r="I3" s="10" t="n"/>
    </row>
    <row r="4">
      <c r="B4" s="11" t="inlineStr">
        <is>
          <t>087864</t>
        </is>
      </c>
      <c r="C4" s="7" t="inlineStr">
        <is>
          <t>ELIANE FERREIRA DOS ANJOS</t>
        </is>
      </c>
      <c r="D4" s="8" t="inlineStr">
        <is>
          <t>AUXILIAR LIMPEZA I</t>
        </is>
      </c>
      <c r="E4" s="9" t="n">
        <v>0.4</v>
      </c>
      <c r="F4" s="10" t="inlineStr">
        <is>
          <t>BANHEIRISTA</t>
        </is>
      </c>
      <c r="G4" s="5" t="n">
        <v>4.8</v>
      </c>
      <c r="H4" s="5" t="n"/>
      <c r="I4" s="10" t="n"/>
    </row>
    <row r="5">
      <c r="B5" s="11" t="inlineStr">
        <is>
          <t>088286</t>
        </is>
      </c>
      <c r="C5" s="7" t="inlineStr">
        <is>
          <t>GENI DA SILVEIRA</t>
        </is>
      </c>
      <c r="D5" s="8" t="inlineStr">
        <is>
          <t>AUXILIAR LIMPEZA I</t>
        </is>
      </c>
      <c r="E5" s="9" t="n">
        <v>0.4</v>
      </c>
      <c r="F5" s="10" t="inlineStr">
        <is>
          <t>BANHEIRISTA</t>
        </is>
      </c>
      <c r="G5" s="5" t="n">
        <v>4.8</v>
      </c>
      <c r="H5" s="5" t="n"/>
      <c r="I5" s="10" t="n"/>
    </row>
    <row r="6">
      <c r="B6" s="11" t="inlineStr">
        <is>
          <t>088932</t>
        </is>
      </c>
      <c r="C6" s="12" t="inlineStr">
        <is>
          <t>LUCIANA BEATRIZ DOS SANTOS</t>
        </is>
      </c>
      <c r="D6" s="8" t="inlineStr">
        <is>
          <t>AUXILIAR LIMPEZA I</t>
        </is>
      </c>
      <c r="E6" s="9" t="n">
        <v>0.4</v>
      </c>
      <c r="F6" s="10" t="inlineStr">
        <is>
          <t>BANHEIRISTA</t>
        </is>
      </c>
      <c r="G6" s="5" t="n">
        <v>4.8</v>
      </c>
      <c r="H6" s="5" t="n"/>
      <c r="I6" s="10" t="n"/>
    </row>
    <row r="7">
      <c r="B7" s="6" t="inlineStr">
        <is>
          <t>084679</t>
        </is>
      </c>
      <c r="C7" s="7" t="inlineStr">
        <is>
          <t>MARIA DAS NEVES CIQUEIRA SILVA</t>
        </is>
      </c>
      <c r="D7" s="8" t="inlineStr">
        <is>
          <t>AUXILIAR LIMPEZA I</t>
        </is>
      </c>
      <c r="E7" s="9" t="n">
        <v>0.4</v>
      </c>
      <c r="F7" s="10" t="inlineStr">
        <is>
          <t>BANHEIRISTA</t>
        </is>
      </c>
      <c r="G7" s="5" t="n">
        <v>4.8</v>
      </c>
      <c r="H7" s="5" t="n"/>
      <c r="I7" s="10" t="n"/>
    </row>
    <row r="8">
      <c r="B8" s="11" t="inlineStr">
        <is>
          <t>084425</t>
        </is>
      </c>
      <c r="C8" s="7" t="inlineStr">
        <is>
          <t>NEDIR DE ALMEIDA DA ROSA</t>
        </is>
      </c>
      <c r="D8" s="8" t="inlineStr">
        <is>
          <t>AUXILIAR LIMPEZA I</t>
        </is>
      </c>
      <c r="E8" s="9" t="n">
        <v>0.4</v>
      </c>
      <c r="F8" s="10" t="inlineStr">
        <is>
          <t>BANHEIRISTA</t>
        </is>
      </c>
      <c r="G8" s="5" t="n">
        <v>4.8</v>
      </c>
      <c r="H8" s="5" t="n"/>
      <c r="I8" s="10" t="n"/>
    </row>
    <row r="9">
      <c r="B9" s="6" t="inlineStr">
        <is>
          <t>078951</t>
        </is>
      </c>
      <c r="C9" s="7" t="inlineStr">
        <is>
          <t>LUANA DA SILVA PEREIRA</t>
        </is>
      </c>
      <c r="D9" s="8" t="inlineStr">
        <is>
          <t>LIDER LIMPEZA I</t>
        </is>
      </c>
      <c r="E9" s="9" t="n">
        <v>0.4</v>
      </c>
      <c r="F9" s="10" t="inlineStr">
        <is>
          <t>LIDER</t>
        </is>
      </c>
      <c r="G9" s="5" t="n">
        <v>4.8</v>
      </c>
      <c r="H9" s="5" t="n"/>
      <c r="I9" s="10" t="n"/>
    </row>
    <row r="10">
      <c r="B10" s="6" t="inlineStr">
        <is>
          <t>083555</t>
        </is>
      </c>
      <c r="C10" s="7" t="inlineStr">
        <is>
          <t>RODRIGO MACHADO DA SILVA</t>
        </is>
      </c>
      <c r="D10" s="8" t="inlineStr">
        <is>
          <t>AUXILIAR DE SERVIÇOS GERAIS</t>
        </is>
      </c>
      <c r="E10" s="9" t="n">
        <v>0.4</v>
      </c>
      <c r="F10" s="10" t="inlineStr">
        <is>
          <t>LOGÍSTICA</t>
        </is>
      </c>
      <c r="G10" s="5" t="n">
        <v>4.8</v>
      </c>
      <c r="H10" s="5" t="n"/>
      <c r="I10" s="10" t="n"/>
    </row>
    <row r="11">
      <c r="B11" s="11" t="inlineStr">
        <is>
          <t>089696</t>
        </is>
      </c>
      <c r="C11" s="7" t="inlineStr">
        <is>
          <t>HENRIQUE RODRIGUES DOS SANTOS</t>
        </is>
      </c>
      <c r="D11" s="8" t="inlineStr">
        <is>
          <t>AUXILIAR LIMPEZA I</t>
        </is>
      </c>
      <c r="E11" s="9" t="n">
        <v>0.2</v>
      </c>
      <c r="F11" s="10" t="inlineStr">
        <is>
          <t>OPERADOR MÁQUINA</t>
        </is>
      </c>
      <c r="G11" s="5" t="n">
        <v>4.8</v>
      </c>
      <c r="H11" s="5" t="n"/>
      <c r="I11" s="10" t="n"/>
    </row>
    <row r="12">
      <c r="B12" s="11" t="inlineStr">
        <is>
          <t>087286</t>
        </is>
      </c>
      <c r="C12" s="7" t="inlineStr">
        <is>
          <t>ADRIAN GABRIEL SILVA DE AZEVEDO</t>
        </is>
      </c>
      <c r="D12" s="8" t="inlineStr">
        <is>
          <t>AUXILIAR LIMPEZA I</t>
        </is>
      </c>
      <c r="E12" s="9" t="n">
        <v>0.2</v>
      </c>
      <c r="F12" s="10" t="inlineStr">
        <is>
          <t>PAPELÃO</t>
        </is>
      </c>
      <c r="G12" s="5" t="n">
        <v>4.8</v>
      </c>
      <c r="H12" s="5" t="n"/>
      <c r="I12" s="10" t="n"/>
    </row>
    <row r="13">
      <c r="B13" s="11" t="inlineStr">
        <is>
          <t>089364</t>
        </is>
      </c>
      <c r="C13" s="7" t="inlineStr">
        <is>
          <t>LEYDSON DINIZ PAIVA DA COSTA</t>
        </is>
      </c>
      <c r="D13" s="8" t="inlineStr">
        <is>
          <t>AUXILIAR LIMPEZA I</t>
        </is>
      </c>
      <c r="E13" s="9" t="n">
        <v>0.2</v>
      </c>
      <c r="F13" s="10" t="inlineStr">
        <is>
          <t>PAPELÃO</t>
        </is>
      </c>
      <c r="G13" s="5" t="n">
        <v>4.8</v>
      </c>
      <c r="H13" s="5" t="n"/>
      <c r="I13" s="10" t="n"/>
    </row>
    <row r="14">
      <c r="B14" s="6" t="inlineStr">
        <is>
          <t>087481</t>
        </is>
      </c>
      <c r="C14" s="7" t="inlineStr">
        <is>
          <t>ADRIANO HENRIQUE DA SILVA PAES</t>
        </is>
      </c>
      <c r="D14" s="8" t="inlineStr">
        <is>
          <t>AUXILIAR LIMPEZA I</t>
        </is>
      </c>
      <c r="E14" s="9" t="n">
        <v>0.2</v>
      </c>
      <c r="F14" s="10" t="inlineStr">
        <is>
          <t>RESÍDUO</t>
        </is>
      </c>
      <c r="G14" s="5" t="n">
        <v>4.8</v>
      </c>
      <c r="H14" s="5" t="n"/>
      <c r="I14" s="10" t="n"/>
    </row>
    <row r="15">
      <c r="B15" s="11" t="inlineStr">
        <is>
          <t>087284</t>
        </is>
      </c>
      <c r="C15" s="7" t="inlineStr">
        <is>
          <t>DANIELA COSTA DA SILVA</t>
        </is>
      </c>
      <c r="D15" s="8" t="inlineStr">
        <is>
          <t>AUXILIAR LIMPEZA I</t>
        </is>
      </c>
      <c r="E15" s="9" t="n">
        <v>0.4</v>
      </c>
      <c r="F15" s="10" t="inlineStr">
        <is>
          <t>BANHEIRISTA</t>
        </is>
      </c>
      <c r="G15" s="5" t="n">
        <v>4.8</v>
      </c>
      <c r="H15" s="5" t="n"/>
      <c r="I15" s="19" t="inlineStr">
        <is>
          <t>Está sendo alterada para 40% -Banheirista, já está atuando</t>
        </is>
      </c>
    </row>
    <row r="16">
      <c r="B16" s="11" t="inlineStr">
        <is>
          <t>087718</t>
        </is>
      </c>
      <c r="C16" s="7" t="inlineStr">
        <is>
          <t>MANOELA VEDOY DE MORAES</t>
        </is>
      </c>
      <c r="D16" s="8" t="inlineStr">
        <is>
          <t>AUXILIAR LIMPEZA I</t>
        </is>
      </c>
      <c r="E16" s="9" t="n">
        <v>0.4</v>
      </c>
      <c r="F16" s="10" t="inlineStr">
        <is>
          <t>SALISTA</t>
        </is>
      </c>
      <c r="G16" s="5" t="n">
        <v>4.8</v>
      </c>
      <c r="H16" s="5" t="n"/>
      <c r="I16" s="10" t="n"/>
    </row>
    <row r="17">
      <c r="B17" s="6" t="inlineStr">
        <is>
          <t>086868</t>
        </is>
      </c>
      <c r="C17" s="7" t="inlineStr">
        <is>
          <t>RITA DE CASSIA SOARES COSTA</t>
        </is>
      </c>
      <c r="D17" s="8" t="inlineStr">
        <is>
          <t>AUXILIAR LIMPEZA I</t>
        </is>
      </c>
      <c r="E17" s="9" t="n">
        <v>0.2</v>
      </c>
      <c r="F17" s="10" t="inlineStr">
        <is>
          <t>SALISTA</t>
        </is>
      </c>
      <c r="G17" s="5" t="n">
        <v>4.8</v>
      </c>
      <c r="H17" s="5" t="n"/>
      <c r="I17" s="10" t="n"/>
    </row>
    <row r="18">
      <c r="B18" s="11" t="inlineStr">
        <is>
          <t>089101</t>
        </is>
      </c>
      <c r="C18" s="7" t="inlineStr">
        <is>
          <t>SABRINA GRASIELA GNOATTO</t>
        </is>
      </c>
      <c r="D18" s="8" t="inlineStr">
        <is>
          <t>AUXILIAR LIMPEZA I</t>
        </is>
      </c>
      <c r="E18" s="9" t="n">
        <v>0.2</v>
      </c>
      <c r="F18" s="10" t="inlineStr">
        <is>
          <t>SALISTA</t>
        </is>
      </c>
      <c r="G18" s="5" t="n">
        <v>4.8</v>
      </c>
      <c r="H18" s="5" t="n"/>
      <c r="I18" s="10" t="n"/>
    </row>
    <row r="19">
      <c r="B19" s="11" t="inlineStr">
        <is>
          <t>089363</t>
        </is>
      </c>
      <c r="C19" s="7" t="inlineStr">
        <is>
          <t>STEFANI DECHAMPS MONTEIRO</t>
        </is>
      </c>
      <c r="D19" s="8" t="inlineStr">
        <is>
          <t>AUXILIAR LIMPEZA I</t>
        </is>
      </c>
      <c r="E19" s="9" t="n">
        <v>0.4</v>
      </c>
      <c r="F19" s="10" t="inlineStr">
        <is>
          <t>BANHEIRISTA</t>
        </is>
      </c>
      <c r="G19" s="5" t="n">
        <v>4.8</v>
      </c>
      <c r="H19" s="5" t="n"/>
      <c r="I19" s="19" t="inlineStr">
        <is>
          <t>Está sendo alterada para 40% -Banheirista, já está atuando</t>
        </is>
      </c>
    </row>
    <row r="20">
      <c r="B20" s="6" t="inlineStr">
        <is>
          <t>056651</t>
        </is>
      </c>
      <c r="C20" s="7" t="inlineStr">
        <is>
          <t>TOGNIA CAMILLE</t>
        </is>
      </c>
      <c r="D20" s="8" t="inlineStr">
        <is>
          <t>AUXILIAR LIMPEZA I</t>
        </is>
      </c>
      <c r="E20" s="9" t="n">
        <v>0.4</v>
      </c>
      <c r="F20" s="10" t="inlineStr">
        <is>
          <t>SALISTA</t>
        </is>
      </c>
      <c r="G20" s="5" t="n">
        <v>4.8</v>
      </c>
      <c r="H20" s="5" t="n"/>
      <c r="I20" s="10" t="n"/>
    </row>
    <row r="21">
      <c r="B21" s="13" t="inlineStr">
        <is>
          <t>087870</t>
        </is>
      </c>
      <c r="C21" s="14" t="inlineStr">
        <is>
          <t>ANDERSON THOMAS</t>
        </is>
      </c>
      <c r="D21" s="15" t="inlineStr">
        <is>
          <t>AUXILIAR LIMPEZA I</t>
        </is>
      </c>
      <c r="E21" s="16" t="n">
        <v>0.4</v>
      </c>
      <c r="F21" s="17" t="inlineStr">
        <is>
          <t>VESTIÁRIO P56</t>
        </is>
      </c>
      <c r="G21" s="5" t="n">
        <v>4.8</v>
      </c>
      <c r="H21" s="5" t="n"/>
      <c r="I21" s="17" t="n"/>
    </row>
    <row r="39">
      <c r="C39" s="39" t="n"/>
    </row>
    <row r="40">
      <c r="C40" s="18" t="n"/>
    </row>
  </sheetData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2000"/>
  <sheetViews>
    <sheetView topLeftCell="F11984" workbookViewId="0">
      <selection activeCell="J11993" sqref="J11993"/>
    </sheetView>
  </sheetViews>
  <sheetFormatPr baseColWidth="8" defaultRowHeight="15"/>
  <cols>
    <col width="12.85546875" customWidth="1" min="1" max="1"/>
    <col width="12.42578125" customWidth="1" min="2" max="2"/>
    <col width="12.85546875" customWidth="1" min="3" max="3"/>
    <col width="62.140625" bestFit="1" customWidth="1" min="4" max="4"/>
    <col width="20" customWidth="1" min="5" max="5"/>
    <col width="25" customWidth="1" min="6" max="6"/>
    <col width="9.5703125" customWidth="1" min="7" max="7"/>
    <col width="51.42578125" bestFit="1" customWidth="1" min="8" max="8"/>
    <col width="30" bestFit="1" customWidth="1" min="9" max="9"/>
    <col width="43.140625" bestFit="1" customWidth="1" min="10" max="10"/>
    <col width="19.85546875" customWidth="1" min="11" max="11"/>
  </cols>
  <sheetData>
    <row r="1">
      <c r="A1" t="inlineStr">
        <is>
          <t>IdResposta</t>
        </is>
      </c>
      <c r="B1" t="inlineStr">
        <is>
          <t>idEmpresa</t>
        </is>
      </c>
      <c r="C1" t="inlineStr">
        <is>
          <t>idChecklist</t>
        </is>
      </c>
      <c r="D1" t="inlineStr">
        <is>
          <t>Checklist</t>
        </is>
      </c>
      <c r="E1" t="inlineStr">
        <is>
          <t>Data/Hora de Início</t>
        </is>
      </c>
      <c r="F1" t="inlineStr">
        <is>
          <t>Data/Hora de Finalização</t>
        </is>
      </c>
      <c r="G1" t="inlineStr">
        <is>
          <t>IdAtivo</t>
        </is>
      </c>
      <c r="H1" t="inlineStr">
        <is>
          <t>Ativo</t>
        </is>
      </c>
      <c r="I1" t="inlineStr">
        <is>
          <t>QRCode</t>
        </is>
      </c>
      <c r="J1" t="inlineStr">
        <is>
          <t>Usuario</t>
        </is>
      </c>
      <c r="K1" t="inlineStr">
        <is>
          <t>Data</t>
        </is>
      </c>
    </row>
    <row r="2">
      <c r="A2" t="n">
        <v>2261461</v>
      </c>
      <c r="B2" t="n">
        <v>56</v>
      </c>
      <c r="C2" t="n">
        <v>2842</v>
      </c>
      <c r="D2" t="inlineStr">
        <is>
          <t>LIMPEZA DIÁRIA DE BANHEIRO FEMININO</t>
        </is>
      </c>
      <c r="E2" t="inlineStr">
        <is>
          <t>01/09/2025 00:11:29</t>
        </is>
      </c>
      <c r="F2" t="inlineStr">
        <is>
          <t>01/09/2025 00:11:58</t>
        </is>
      </c>
      <c r="G2" t="n">
        <v>36312</v>
      </c>
      <c r="H2" t="inlineStr">
        <is>
          <t>BAN110 - PINTURA - F</t>
        </is>
      </c>
      <c r="I2" t="inlineStr">
        <is>
          <t>RS-ST01-50-00T-WCF01</t>
        </is>
      </c>
      <c r="J2" t="inlineStr">
        <is>
          <t>DANIELE OSIELE SPANEMBERG</t>
        </is>
      </c>
      <c r="K2" s="39">
        <f>DATE(YEAR(Tabela6[[#This Row],[Data/Hora de Início]]),MONTH(Tabela6[[#This Row],[Data/Hora de Início]]),DAY(Tabela6[[#This Row],[Data/Hora de Início]]))</f>
        <v/>
      </c>
    </row>
    <row r="3">
      <c r="A3" t="n">
        <v>2261462</v>
      </c>
      <c r="B3" t="n">
        <v>56</v>
      </c>
      <c r="C3" t="n">
        <v>2842</v>
      </c>
      <c r="D3" t="inlineStr">
        <is>
          <t>LIMPEZA DIÁRIA DE BANHEIRO FEMININO</t>
        </is>
      </c>
      <c r="E3" t="inlineStr">
        <is>
          <t>01/09/2025 00:00:02</t>
        </is>
      </c>
      <c r="F3" t="inlineStr">
        <is>
          <t>01/09/2025 00:12:21</t>
        </is>
      </c>
      <c r="G3" t="n">
        <v>36362</v>
      </c>
      <c r="H3" t="inlineStr">
        <is>
          <t>BAN117 - BANHEIRO TÉRREO - F / PNE</t>
        </is>
      </c>
      <c r="I3" t="inlineStr">
        <is>
          <t>RS-ST01-52-00T-WCF01</t>
        </is>
      </c>
      <c r="J3" t="inlineStr">
        <is>
          <t>TOGNIA CAMILLE</t>
        </is>
      </c>
      <c r="K3" s="39">
        <f>DATE(YEAR(Tabela6[[#This Row],[Data/Hora de Início]]),MONTH(Tabela6[[#This Row],[Data/Hora de Início]]),DAY(Tabela6[[#This Row],[Data/Hora de Início]]))</f>
        <v/>
      </c>
    </row>
    <row r="4">
      <c r="A4" t="n">
        <v>2261464</v>
      </c>
      <c r="B4" t="n">
        <v>56</v>
      </c>
      <c r="C4" t="n">
        <v>5647</v>
      </c>
      <c r="D4" t="inlineStr">
        <is>
          <t>SEGUNDA-FEIRA - LIMPEZA DE SALA COM MESA</t>
        </is>
      </c>
      <c r="E4" t="inlineStr">
        <is>
          <t>01/09/2025 00:11:26</t>
        </is>
      </c>
      <c r="F4" t="inlineStr">
        <is>
          <t>01/09/2025 01:02:42</t>
        </is>
      </c>
      <c r="G4" t="n">
        <v>11370</v>
      </c>
      <c r="H4" t="inlineStr">
        <is>
          <t>P27 - RESTAURANTE - LAZER</t>
        </is>
      </c>
      <c r="I4" t="inlineStr">
        <is>
          <t>BR01-IES-P27-SALA24</t>
        </is>
      </c>
      <c r="J4" t="inlineStr">
        <is>
          <t>ANA CRISTINA MEDEIROS SILVA</t>
        </is>
      </c>
      <c r="K4" s="39">
        <f>DATE(YEAR(Tabela6[[#This Row],[Data/Hora de Início]]),MONTH(Tabela6[[#This Row],[Data/Hora de Início]]),DAY(Tabela6[[#This Row],[Data/Hora de Início]]))</f>
        <v/>
      </c>
    </row>
    <row r="5">
      <c r="A5" t="n">
        <v>2261466</v>
      </c>
      <c r="B5" t="n">
        <v>56</v>
      </c>
      <c r="C5" t="n">
        <v>2842</v>
      </c>
      <c r="D5" t="inlineStr">
        <is>
          <t>LIMPEZA DIÁRIA DE BANHEIRO FEMININO</t>
        </is>
      </c>
      <c r="E5" t="inlineStr">
        <is>
          <t>01/09/2025 02:39:21</t>
        </is>
      </c>
      <c r="F5" t="inlineStr">
        <is>
          <t>01/09/2025 02:54:00</t>
        </is>
      </c>
      <c r="G5" t="n">
        <v>36070</v>
      </c>
      <c r="H5" t="inlineStr">
        <is>
          <t>BAN063 - FUNDIÇAO MAGNESIO - F</t>
        </is>
      </c>
      <c r="I5" t="inlineStr">
        <is>
          <t>RS-ST01-31-00T-WCF01</t>
        </is>
      </c>
      <c r="J5" t="inlineStr">
        <is>
          <t>TOGNIA CAMILLE</t>
        </is>
      </c>
      <c r="K5" s="39">
        <f>DATE(YEAR(Tabela6[[#This Row],[Data/Hora de Início]]),MONTH(Tabela6[[#This Row],[Data/Hora de Início]]),DAY(Tabela6[[#This Row],[Data/Hora de Início]]))</f>
        <v/>
      </c>
    </row>
    <row r="6">
      <c r="A6" t="n">
        <v>2261467</v>
      </c>
      <c r="B6" t="n">
        <v>56</v>
      </c>
      <c r="C6" t="n">
        <v>2841</v>
      </c>
      <c r="D6" t="inlineStr">
        <is>
          <t>LIMPEZA DIÁRIA DE BANHEIRO MASCULINO</t>
        </is>
      </c>
      <c r="E6" t="inlineStr">
        <is>
          <t>01/09/2025 03:00:47</t>
        </is>
      </c>
      <c r="F6" t="inlineStr">
        <is>
          <t>01/09/2025 03:01:19</t>
        </is>
      </c>
      <c r="G6" t="n">
        <v>36315</v>
      </c>
      <c r="H6" t="inlineStr">
        <is>
          <t>BAN106 - MONTAGEM - M</t>
        </is>
      </c>
      <c r="I6" t="inlineStr">
        <is>
          <t>RS-ST01-50-00T-WCM02</t>
        </is>
      </c>
      <c r="J6" t="inlineStr">
        <is>
          <t>DANIELE OSIELE SPANEMBERG</t>
        </is>
      </c>
      <c r="K6" s="39">
        <f>DATE(YEAR(Tabela6[[#This Row],[Data/Hora de Início]]),MONTH(Tabela6[[#This Row],[Data/Hora de Início]]),DAY(Tabela6[[#This Row],[Data/Hora de Início]]))</f>
        <v/>
      </c>
    </row>
    <row r="7">
      <c r="A7" t="n">
        <v>2261468</v>
      </c>
      <c r="B7" t="n">
        <v>56</v>
      </c>
      <c r="C7" t="n">
        <v>2844</v>
      </c>
      <c r="D7" t="inlineStr">
        <is>
          <t>REPASSE / REABASTECIMENTO FEMININO</t>
        </is>
      </c>
      <c r="E7" t="inlineStr">
        <is>
          <t>01/09/2025 03:04:59</t>
        </is>
      </c>
      <c r="F7" t="inlineStr">
        <is>
          <t>01/09/2025 03:05:21</t>
        </is>
      </c>
      <c r="G7" t="n">
        <v>36316</v>
      </c>
      <c r="H7" t="inlineStr">
        <is>
          <t>BAN108 - MONTAGEM - PNE</t>
        </is>
      </c>
      <c r="I7" t="inlineStr">
        <is>
          <t>RS-ST01-50-00T-WPU01</t>
        </is>
      </c>
      <c r="J7" t="inlineStr">
        <is>
          <t>DANIELE OSIELE SPANEMBERG</t>
        </is>
      </c>
      <c r="K7" s="39">
        <f>DATE(YEAR(Tabela6[[#This Row],[Data/Hora de Início]]),MONTH(Tabela6[[#This Row],[Data/Hora de Início]]),DAY(Tabela6[[#This Row],[Data/Hora de Início]]))</f>
        <v/>
      </c>
    </row>
    <row r="8">
      <c r="A8" t="n">
        <v>2261469</v>
      </c>
      <c r="B8" t="n">
        <v>56</v>
      </c>
      <c r="C8" t="n">
        <v>2966</v>
      </c>
      <c r="D8" t="inlineStr">
        <is>
          <t>LIMPEZA DIÁRIA HALL / RECEPÇÃO</t>
        </is>
      </c>
      <c r="E8" t="inlineStr">
        <is>
          <t>01/09/2025 01:03:11</t>
        </is>
      </c>
      <c r="F8" t="inlineStr">
        <is>
          <t>01/09/2025 02:36:34</t>
        </is>
      </c>
      <c r="G8" t="n">
        <v>11363</v>
      </c>
      <c r="H8" t="inlineStr">
        <is>
          <t>P27 - SALA CAIXAS ELETRÔNICOS</t>
        </is>
      </c>
      <c r="I8" t="inlineStr">
        <is>
          <t>BR01-IES-P27-SALA17</t>
        </is>
      </c>
      <c r="J8" t="inlineStr">
        <is>
          <t>ANA CRISTINA MEDEIROS SILVA</t>
        </is>
      </c>
      <c r="K8" s="39">
        <f>DATE(YEAR(Tabela6[[#This Row],[Data/Hora de Início]]),MONTH(Tabela6[[#This Row],[Data/Hora de Início]]),DAY(Tabela6[[#This Row],[Data/Hora de Início]]))</f>
        <v/>
      </c>
    </row>
    <row r="9">
      <c r="A9" t="n">
        <v>2261470</v>
      </c>
      <c r="B9" t="n">
        <v>56</v>
      </c>
      <c r="C9" t="n">
        <v>1260</v>
      </c>
      <c r="D9" t="inlineStr">
        <is>
          <t>Limpeza e Higienização de Sanitários e Vestiários - Diário - WC Masc</t>
        </is>
      </c>
      <c r="E9" t="inlineStr">
        <is>
          <t>01/09/2025 02:36:57</t>
        </is>
      </c>
      <c r="F9" t="inlineStr">
        <is>
          <t>01/09/2025 03:24:55</t>
        </is>
      </c>
      <c r="G9" t="n">
        <v>43484</v>
      </c>
      <c r="H9" t="inlineStr">
        <is>
          <t>BAN129 - ÁREA DE SANITÁRIOS</t>
        </is>
      </c>
      <c r="I9" t="inlineStr">
        <is>
          <t>RS-ST01-56-01P-WCM04-SAN001</t>
        </is>
      </c>
      <c r="J9" t="inlineStr">
        <is>
          <t>ANA CRISTINA MEDEIROS SILVA</t>
        </is>
      </c>
      <c r="K9" s="39">
        <f>DATE(YEAR(Tabela6[[#This Row],[Data/Hora de Início]]),MONTH(Tabela6[[#This Row],[Data/Hora de Início]]),DAY(Tabela6[[#This Row],[Data/Hora de Início]]))</f>
        <v/>
      </c>
    </row>
    <row r="10">
      <c r="A10" t="n">
        <v>2261471</v>
      </c>
      <c r="B10" t="n">
        <v>56</v>
      </c>
      <c r="C10" t="n">
        <v>2842</v>
      </c>
      <c r="D10" t="inlineStr">
        <is>
          <t>LIMPEZA DIÁRIA DE BANHEIRO FEMININO</t>
        </is>
      </c>
      <c r="E10" t="inlineStr">
        <is>
          <t>01/09/2025 03:29:21</t>
        </is>
      </c>
      <c r="F10" t="inlineStr">
        <is>
          <t>01/09/2025 03:29:48</t>
        </is>
      </c>
      <c r="G10" t="n">
        <v>36313</v>
      </c>
      <c r="H10" t="inlineStr">
        <is>
          <t>BAN107 - MONTAGEM - F</t>
        </is>
      </c>
      <c r="I10" t="inlineStr">
        <is>
          <t>RS-ST01-50-00T-WCF02</t>
        </is>
      </c>
      <c r="J10" t="inlineStr">
        <is>
          <t>DANIELE OSIELE SPANEMBERG</t>
        </is>
      </c>
      <c r="K10" s="39">
        <f>DATE(YEAR(Tabela6[[#This Row],[Data/Hora de Início]]),MONTH(Tabela6[[#This Row],[Data/Hora de Início]]),DAY(Tabela6[[#This Row],[Data/Hora de Início]]))</f>
        <v/>
      </c>
    </row>
    <row r="11">
      <c r="A11" t="n">
        <v>2261474</v>
      </c>
      <c r="B11" t="n">
        <v>56</v>
      </c>
      <c r="C11" t="n">
        <v>5511</v>
      </c>
      <c r="D11" t="inlineStr">
        <is>
          <t>RECOLHIMENTO RESIDUO EXTERNO</t>
        </is>
      </c>
      <c r="E11" t="inlineStr">
        <is>
          <t>01/09/2025 03:43:58</t>
        </is>
      </c>
      <c r="F11" t="inlineStr">
        <is>
          <t>01/09/2025 03:44:32</t>
        </is>
      </c>
      <c r="G11" t="n">
        <v>49372</v>
      </c>
      <c r="H11" t="inlineStr">
        <is>
          <t>LIXEIRA - 28.007</t>
        </is>
      </c>
      <c r="I11" t="inlineStr">
        <is>
          <t>BR01-IES-P28-LIX007</t>
        </is>
      </c>
      <c r="J11" t="inlineStr">
        <is>
          <t>ISAIAS DE OLIVEIRA</t>
        </is>
      </c>
      <c r="K11" s="39">
        <f>DATE(YEAR(Tabela6[[#This Row],[Data/Hora de Início]]),MONTH(Tabela6[[#This Row],[Data/Hora de Início]]),DAY(Tabela6[[#This Row],[Data/Hora de Início]]))</f>
        <v/>
      </c>
    </row>
    <row r="12">
      <c r="A12" t="n">
        <v>2261477</v>
      </c>
      <c r="B12" t="n">
        <v>56</v>
      </c>
      <c r="C12" t="n">
        <v>5511</v>
      </c>
      <c r="D12" t="inlineStr">
        <is>
          <t>RECOLHIMENTO RESIDUO EXTERNO</t>
        </is>
      </c>
      <c r="E12" t="inlineStr">
        <is>
          <t>01/09/2025 03:46:48</t>
        </is>
      </c>
      <c r="F12" t="inlineStr">
        <is>
          <t>01/09/2025 03:47:28</t>
        </is>
      </c>
      <c r="G12" t="n">
        <v>49368</v>
      </c>
      <c r="H12" t="inlineStr">
        <is>
          <t>LIXEIRA - 28.003</t>
        </is>
      </c>
      <c r="I12" t="inlineStr">
        <is>
          <t>BR01-IES-P28-LIX003</t>
        </is>
      </c>
      <c r="J12" t="inlineStr">
        <is>
          <t>ISAIAS DE OLIVEIRA</t>
        </is>
      </c>
      <c r="K12" s="39">
        <f>DATE(YEAR(Tabela6[[#This Row],[Data/Hora de Início]]),MONTH(Tabela6[[#This Row],[Data/Hora de Início]]),DAY(Tabela6[[#This Row],[Data/Hora de Início]]))</f>
        <v/>
      </c>
    </row>
    <row r="13">
      <c r="A13" t="n">
        <v>2261478</v>
      </c>
      <c r="B13" t="n">
        <v>56</v>
      </c>
      <c r="C13" t="n">
        <v>2841</v>
      </c>
      <c r="D13" t="inlineStr">
        <is>
          <t>LIMPEZA DIÁRIA DE BANHEIRO MASCULINO</t>
        </is>
      </c>
      <c r="E13" t="inlineStr">
        <is>
          <t>01/09/2025 03:05:06</t>
        </is>
      </c>
      <c r="F13" t="inlineStr">
        <is>
          <t>01/09/2025 03:48:01</t>
        </is>
      </c>
      <c r="G13" t="n">
        <v>36075</v>
      </c>
      <c r="H13" t="inlineStr">
        <is>
          <t>BAN070 - BRUNIMENTO NORTE - M</t>
        </is>
      </c>
      <c r="I13" t="inlineStr">
        <is>
          <t>RS-ST01-31-00T-WCM03</t>
        </is>
      </c>
      <c r="J13" t="inlineStr">
        <is>
          <t>TOGNIA CAMILLE</t>
        </is>
      </c>
      <c r="K13" s="39">
        <f>DATE(YEAR(Tabela6[[#This Row],[Data/Hora de Início]]),MONTH(Tabela6[[#This Row],[Data/Hora de Início]]),DAY(Tabela6[[#This Row],[Data/Hora de Início]]))</f>
        <v/>
      </c>
    </row>
    <row r="14">
      <c r="A14" t="n">
        <v>2261479</v>
      </c>
      <c r="B14" t="n">
        <v>56</v>
      </c>
      <c r="C14" t="n">
        <v>1304</v>
      </c>
      <c r="D14" t="inlineStr">
        <is>
          <t>BANHEIRO MASCULINO (RESERVA)</t>
        </is>
      </c>
      <c r="E14" t="inlineStr">
        <is>
          <t>01/09/2025 03:25:18</t>
        </is>
      </c>
      <c r="F14" t="inlineStr">
        <is>
          <t>01/09/2025 03:51:47</t>
        </is>
      </c>
      <c r="G14" t="n">
        <v>28927</v>
      </c>
      <c r="H14" t="inlineStr">
        <is>
          <t>QR CODE RESERVA</t>
        </is>
      </c>
      <c r="I14" t="inlineStr">
        <is>
          <t>BR01-IES-RESERVA</t>
        </is>
      </c>
      <c r="J14" t="inlineStr">
        <is>
          <t>ANA CRISTINA MEDEIROS SILVA</t>
        </is>
      </c>
      <c r="K14" s="39">
        <f>DATE(YEAR(Tabela6[[#This Row],[Data/Hora de Início]]),MONTH(Tabela6[[#This Row],[Data/Hora de Início]]),DAY(Tabela6[[#This Row],[Data/Hora de Início]]))</f>
        <v/>
      </c>
    </row>
    <row r="15">
      <c r="A15" t="n">
        <v>2261480</v>
      </c>
      <c r="B15" t="n">
        <v>56</v>
      </c>
      <c r="C15" t="n">
        <v>5511</v>
      </c>
      <c r="D15" t="inlineStr">
        <is>
          <t>RECOLHIMENTO RESIDUO EXTERNO</t>
        </is>
      </c>
      <c r="E15" t="inlineStr">
        <is>
          <t>01/09/2025 03:50:25</t>
        </is>
      </c>
      <c r="F15" t="inlineStr">
        <is>
          <t>01/09/2025 03:51:51</t>
        </is>
      </c>
      <c r="G15" t="n">
        <v>49374</v>
      </c>
      <c r="H15" t="inlineStr">
        <is>
          <t>LIXEIRA - 28.009</t>
        </is>
      </c>
      <c r="I15" t="inlineStr">
        <is>
          <t>BR01-IES-P28-LIX009</t>
        </is>
      </c>
      <c r="J15" t="inlineStr">
        <is>
          <t>ISAIAS DE OLIVEIRA</t>
        </is>
      </c>
      <c r="K15" s="39">
        <f>DATE(YEAR(Tabela6[[#This Row],[Data/Hora de Início]]),MONTH(Tabela6[[#This Row],[Data/Hora de Início]]),DAY(Tabela6[[#This Row],[Data/Hora de Início]]))</f>
        <v/>
      </c>
    </row>
    <row r="16">
      <c r="A16" t="n">
        <v>2261481</v>
      </c>
      <c r="B16" t="n">
        <v>56</v>
      </c>
      <c r="C16" t="n">
        <v>2844</v>
      </c>
      <c r="D16" t="inlineStr">
        <is>
          <t>REPASSE / REABASTECIMENTO FEMININO</t>
        </is>
      </c>
      <c r="E16" t="inlineStr">
        <is>
          <t>01/09/2025 03:52:48</t>
        </is>
      </c>
      <c r="F16" t="inlineStr">
        <is>
          <t>01/09/2025 03:53:08</t>
        </is>
      </c>
      <c r="G16" t="n">
        <v>11384</v>
      </c>
      <c r="H16" t="inlineStr">
        <is>
          <t>P28 - BAN057 - BANHEIRO USINAGEM CILINDROS - F</t>
        </is>
      </c>
      <c r="I16" t="inlineStr">
        <is>
          <t>BR01-IES-P28-BAN057</t>
        </is>
      </c>
      <c r="J16" t="inlineStr">
        <is>
          <t>DANIELE OSIELE SPANEMBERG</t>
        </is>
      </c>
      <c r="K16" s="39">
        <f>DATE(YEAR(Tabela6[[#This Row],[Data/Hora de Início]]),MONTH(Tabela6[[#This Row],[Data/Hora de Início]]),DAY(Tabela6[[#This Row],[Data/Hora de Início]]))</f>
        <v/>
      </c>
    </row>
    <row r="17">
      <c r="A17" t="n">
        <v>2261484</v>
      </c>
      <c r="B17" t="n">
        <v>56</v>
      </c>
      <c r="C17" t="n">
        <v>5511</v>
      </c>
      <c r="D17" t="inlineStr">
        <is>
          <t>RECOLHIMENTO RESIDUO EXTERNO</t>
        </is>
      </c>
      <c r="E17" t="inlineStr">
        <is>
          <t>01/09/2025 03:54:12</t>
        </is>
      </c>
      <c r="F17" t="inlineStr">
        <is>
          <t>01/09/2025 03:54:40</t>
        </is>
      </c>
      <c r="G17" t="n">
        <v>49377</v>
      </c>
      <c r="H17" t="inlineStr">
        <is>
          <t>LIXEIRA - 28.012</t>
        </is>
      </c>
      <c r="I17" t="inlineStr">
        <is>
          <t>BR01-IES-P28-LIX012</t>
        </is>
      </c>
      <c r="J17" t="inlineStr">
        <is>
          <t>ISAIAS DE OLIVEIRA</t>
        </is>
      </c>
      <c r="K17" s="39">
        <f>DATE(YEAR(Tabela6[[#This Row],[Data/Hora de Início]]),MONTH(Tabela6[[#This Row],[Data/Hora de Início]]),DAY(Tabela6[[#This Row],[Data/Hora de Início]]))</f>
        <v/>
      </c>
    </row>
    <row r="18">
      <c r="A18" t="n">
        <v>2261485</v>
      </c>
      <c r="B18" t="n">
        <v>56</v>
      </c>
      <c r="C18" t="n">
        <v>2843</v>
      </c>
      <c r="D18" t="inlineStr">
        <is>
          <t>REPASSE / REABASTECIMENTO MASCULINO</t>
        </is>
      </c>
      <c r="E18" t="inlineStr">
        <is>
          <t>01/09/2025 04:04:45</t>
        </is>
      </c>
      <c r="F18" t="inlineStr">
        <is>
          <t>01/09/2025 04:05:08</t>
        </is>
      </c>
      <c r="G18" t="n">
        <v>11383</v>
      </c>
      <c r="H18" t="inlineStr">
        <is>
          <t>P28 - BAN056 - BANHEIRO USINAGEM CILINDROS - M</t>
        </is>
      </c>
      <c r="I18" t="inlineStr">
        <is>
          <t>BR01-IES-P28-BAN056</t>
        </is>
      </c>
      <c r="J18" t="inlineStr">
        <is>
          <t>DANIELE OSIELE SPANEMBERG</t>
        </is>
      </c>
      <c r="K18" s="39">
        <f>DATE(YEAR(Tabela6[[#This Row],[Data/Hora de Início]]),MONTH(Tabela6[[#This Row],[Data/Hora de Início]]),DAY(Tabela6[[#This Row],[Data/Hora de Início]]))</f>
        <v/>
      </c>
    </row>
    <row r="19">
      <c r="A19" t="n">
        <v>2261486</v>
      </c>
      <c r="B19" t="n">
        <v>56</v>
      </c>
      <c r="C19" t="n">
        <v>2844</v>
      </c>
      <c r="D19" t="inlineStr">
        <is>
          <t>REPASSE / REABASTECIMENTO FEMININO</t>
        </is>
      </c>
      <c r="E19" t="inlineStr">
        <is>
          <t>01/09/2025 04:09:32</t>
        </is>
      </c>
      <c r="F19" t="inlineStr">
        <is>
          <t>01/09/2025 04:09:51</t>
        </is>
      </c>
      <c r="G19" t="n">
        <v>11380</v>
      </c>
      <c r="H19" t="inlineStr">
        <is>
          <t>P28 - BAN053 - BANHEIRO FUNDIÇÃO ALUMÍNIO - F</t>
        </is>
      </c>
      <c r="I19" t="inlineStr">
        <is>
          <t>BR01-IES-P28-BAN053</t>
        </is>
      </c>
      <c r="J19" t="inlineStr">
        <is>
          <t>DANIELE OSIELE SPANEMBERG</t>
        </is>
      </c>
      <c r="K19" s="39">
        <f>DATE(YEAR(Tabela6[[#This Row],[Data/Hora de Início]]),MONTH(Tabela6[[#This Row],[Data/Hora de Início]]),DAY(Tabela6[[#This Row],[Data/Hora de Início]]))</f>
        <v/>
      </c>
    </row>
    <row r="20">
      <c r="A20" t="n">
        <v>2261493</v>
      </c>
      <c r="B20" t="n">
        <v>56</v>
      </c>
      <c r="C20" t="n">
        <v>5511</v>
      </c>
      <c r="D20" t="inlineStr">
        <is>
          <t>RECOLHIMENTO RESIDUO EXTERNO</t>
        </is>
      </c>
      <c r="E20" t="inlineStr">
        <is>
          <t>01/09/2025 04:14:41</t>
        </is>
      </c>
      <c r="F20" t="inlineStr">
        <is>
          <t>01/09/2025 04:16:17</t>
        </is>
      </c>
      <c r="G20" t="n">
        <v>49415</v>
      </c>
      <c r="H20" t="inlineStr">
        <is>
          <t>LIXEIRA - 31.002</t>
        </is>
      </c>
      <c r="I20" t="inlineStr">
        <is>
          <t>BR01-IES-P31-LIX002</t>
        </is>
      </c>
      <c r="J20" t="inlineStr">
        <is>
          <t>ISAIAS DE OLIVEIRA</t>
        </is>
      </c>
      <c r="K20" s="39">
        <f>DATE(YEAR(Tabela6[[#This Row],[Data/Hora de Início]]),MONTH(Tabela6[[#This Row],[Data/Hora de Início]]),DAY(Tabela6[[#This Row],[Data/Hora de Início]]))</f>
        <v/>
      </c>
    </row>
    <row r="21">
      <c r="A21" t="n">
        <v>2261494</v>
      </c>
      <c r="B21" t="n">
        <v>56</v>
      </c>
      <c r="C21" t="n">
        <v>2843</v>
      </c>
      <c r="D21" t="inlineStr">
        <is>
          <t>REPASSE / REABASTECIMENTO MASCULINO</t>
        </is>
      </c>
      <c r="E21" t="inlineStr">
        <is>
          <t>01/09/2025 04:17:34</t>
        </is>
      </c>
      <c r="F21" t="inlineStr">
        <is>
          <t>01/09/2025 04:17:55</t>
        </is>
      </c>
      <c r="G21" t="n">
        <v>11379</v>
      </c>
      <c r="H21" t="inlineStr">
        <is>
          <t>P28 - BAN052 - BANHEIRO FUNDIÇÃO ALUMÍNIO - M</t>
        </is>
      </c>
      <c r="I21" t="inlineStr">
        <is>
          <t>BR01-IES-P28-BAN052</t>
        </is>
      </c>
      <c r="J21" t="inlineStr">
        <is>
          <t>DANIELE OSIELE SPANEMBERG</t>
        </is>
      </c>
      <c r="K21" s="39">
        <f>DATE(YEAR(Tabela6[[#This Row],[Data/Hora de Início]]),MONTH(Tabela6[[#This Row],[Data/Hora de Início]]),DAY(Tabela6[[#This Row],[Data/Hora de Início]]))</f>
        <v/>
      </c>
    </row>
    <row r="22">
      <c r="A22" t="n">
        <v>2261510</v>
      </c>
      <c r="B22" t="n">
        <v>56</v>
      </c>
      <c r="C22" t="n">
        <v>2841</v>
      </c>
      <c r="D22" t="inlineStr">
        <is>
          <t>LIMPEZA DIÁRIA DE BANHEIRO MASCULINO</t>
        </is>
      </c>
      <c r="E22" t="inlineStr">
        <is>
          <t>01/09/2025 03:52:02</t>
        </is>
      </c>
      <c r="F22" t="inlineStr">
        <is>
          <t>01/09/2025 04:22:22</t>
        </is>
      </c>
      <c r="G22" t="n">
        <v>36074</v>
      </c>
      <c r="H22" t="inlineStr">
        <is>
          <t>BAN068 - BRUNIMENTO SUL - M</t>
        </is>
      </c>
      <c r="I22" t="inlineStr">
        <is>
          <t>RS-ST01-31-00T-WCM02</t>
        </is>
      </c>
      <c r="J22" t="inlineStr">
        <is>
          <t>TOGNIA CAMILLE</t>
        </is>
      </c>
      <c r="K22" s="39">
        <f>DATE(YEAR(Tabela6[[#This Row],[Data/Hora de Início]]),MONTH(Tabela6[[#This Row],[Data/Hora de Início]]),DAY(Tabela6[[#This Row],[Data/Hora de Início]]))</f>
        <v/>
      </c>
    </row>
    <row r="23">
      <c r="A23" t="n">
        <v>2261564</v>
      </c>
      <c r="B23" t="n">
        <v>56</v>
      </c>
      <c r="C23" t="n">
        <v>5511</v>
      </c>
      <c r="D23" t="inlineStr">
        <is>
          <t>RECOLHIMENTO RESIDUO EXTERNO</t>
        </is>
      </c>
      <c r="E23" t="inlineStr">
        <is>
          <t>01/09/2025 04:19:22</t>
        </is>
      </c>
      <c r="F23" t="inlineStr">
        <is>
          <t>01/09/2025 04:22:10</t>
        </is>
      </c>
      <c r="G23" t="n">
        <v>49424</v>
      </c>
      <c r="H23" t="inlineStr">
        <is>
          <t>LIXEIRA - 31.011</t>
        </is>
      </c>
      <c r="I23" t="inlineStr">
        <is>
          <t>BR01-IES-P31-LIX011</t>
        </is>
      </c>
      <c r="J23" t="inlineStr">
        <is>
          <t>ISAIAS DE OLIVEIRA</t>
        </is>
      </c>
      <c r="K23" s="39">
        <f>DATE(YEAR(Tabela6[[#This Row],[Data/Hora de Início]]),MONTH(Tabela6[[#This Row],[Data/Hora de Início]]),DAY(Tabela6[[#This Row],[Data/Hora de Início]]))</f>
        <v/>
      </c>
    </row>
    <row r="24">
      <c r="A24" t="n">
        <v>2261570</v>
      </c>
      <c r="B24" t="n">
        <v>56</v>
      </c>
      <c r="C24" t="n">
        <v>5511</v>
      </c>
      <c r="D24" t="inlineStr">
        <is>
          <t>RECOLHIMENTO RESIDUO EXTERNO</t>
        </is>
      </c>
      <c r="E24" t="inlineStr">
        <is>
          <t>01/09/2025 04:24:27</t>
        </is>
      </c>
      <c r="F24" t="inlineStr">
        <is>
          <t>01/09/2025 04:24:52</t>
        </is>
      </c>
      <c r="G24" t="n">
        <v>49427</v>
      </c>
      <c r="H24" t="inlineStr">
        <is>
          <t>LIXEIRA - 31.014</t>
        </is>
      </c>
      <c r="I24" t="inlineStr">
        <is>
          <t>BR01-IES-P31-LIX014</t>
        </is>
      </c>
      <c r="J24" t="inlineStr">
        <is>
          <t>ISAIAS DE OLIVEIRA</t>
        </is>
      </c>
      <c r="K24" s="39">
        <f>DATE(YEAR(Tabela6[[#This Row],[Data/Hora de Início]]),MONTH(Tabela6[[#This Row],[Data/Hora de Início]]),DAY(Tabela6[[#This Row],[Data/Hora de Início]]))</f>
        <v/>
      </c>
    </row>
    <row r="25">
      <c r="A25" t="n">
        <v>2261572</v>
      </c>
      <c r="B25" t="n">
        <v>56</v>
      </c>
      <c r="C25" t="n">
        <v>2979</v>
      </c>
      <c r="D25" t="inlineStr">
        <is>
          <t>LIMPEZA DIÁRIA DE RESTAURANTE</t>
        </is>
      </c>
      <c r="E25" t="inlineStr">
        <is>
          <t>01/09/2025 03:55:09</t>
        </is>
      </c>
      <c r="F25" t="inlineStr">
        <is>
          <t>01/09/2025 05:39:09</t>
        </is>
      </c>
      <c r="G25" t="n">
        <v>11347</v>
      </c>
      <c r="H25" t="inlineStr">
        <is>
          <t>P27 - RESTAURANTE</t>
        </is>
      </c>
      <c r="I25" t="inlineStr">
        <is>
          <t>BR01-IES-P27-SALA01</t>
        </is>
      </c>
      <c r="J25" t="inlineStr">
        <is>
          <t>ANA CRISTINA MEDEIROS SILVA</t>
        </is>
      </c>
      <c r="K25" s="39">
        <f>DATE(YEAR(Tabela6[[#This Row],[Data/Hora de Início]]),MONTH(Tabela6[[#This Row],[Data/Hora de Início]]),DAY(Tabela6[[#This Row],[Data/Hora de Início]]))</f>
        <v/>
      </c>
    </row>
    <row r="26">
      <c r="A26" t="n">
        <v>2261573</v>
      </c>
      <c r="B26" t="n">
        <v>56</v>
      </c>
      <c r="C26" t="n">
        <v>2842</v>
      </c>
      <c r="D26" t="inlineStr">
        <is>
          <t>LIMPEZA DIÁRIA DE BANHEIRO FEMININO</t>
        </is>
      </c>
      <c r="E26" t="inlineStr">
        <is>
          <t>01/09/2025 04:23:35</t>
        </is>
      </c>
      <c r="F26" t="inlineStr">
        <is>
          <t>01/09/2025 05:56:21</t>
        </is>
      </c>
      <c r="G26" t="n">
        <v>36071</v>
      </c>
      <c r="H26" t="inlineStr">
        <is>
          <t>BAN069 - BRUNIMENTO SUL - F</t>
        </is>
      </c>
      <c r="I26" t="inlineStr">
        <is>
          <t>RS-ST01-31-00T-WCF02</t>
        </is>
      </c>
      <c r="J26" t="inlineStr">
        <is>
          <t>TOGNIA CAMILLE</t>
        </is>
      </c>
      <c r="K26" s="39">
        <f>DATE(YEAR(Tabela6[[#This Row],[Data/Hora de Início]]),MONTH(Tabela6[[#This Row],[Data/Hora de Início]]),DAY(Tabela6[[#This Row],[Data/Hora de Início]]))</f>
        <v/>
      </c>
    </row>
    <row r="27">
      <c r="A27" t="n">
        <v>2261587</v>
      </c>
      <c r="B27" t="n">
        <v>56</v>
      </c>
      <c r="C27" t="n">
        <v>1772</v>
      </c>
      <c r="D27" t="inlineStr">
        <is>
          <t>LIMPEZA DIÁRIA DE SALA COM MESA</t>
        </is>
      </c>
      <c r="E27" t="inlineStr">
        <is>
          <t>01/09/2025 06:33:23</t>
        </is>
      </c>
      <c r="F27" t="inlineStr">
        <is>
          <t>01/09/2025 06:33:48</t>
        </is>
      </c>
      <c r="G27" t="n">
        <v>38458</v>
      </c>
      <c r="H27" t="inlineStr">
        <is>
          <t>SALA ADM - MEZANINO</t>
        </is>
      </c>
      <c r="I27" t="inlineStr">
        <is>
          <t>SP-ST02-G9-01P-SLA01</t>
        </is>
      </c>
      <c r="J27" t="inlineStr">
        <is>
          <t>LUCINEIDE BUENO DO CARMO</t>
        </is>
      </c>
      <c r="K27" s="39">
        <f>DATE(YEAR(Tabela6[[#This Row],[Data/Hora de Início]]),MONTH(Tabela6[[#This Row],[Data/Hora de Início]]),DAY(Tabela6[[#This Row],[Data/Hora de Início]]))</f>
        <v/>
      </c>
    </row>
    <row r="28">
      <c r="A28" t="n">
        <v>2261597</v>
      </c>
      <c r="B28" t="n">
        <v>56</v>
      </c>
      <c r="C28" t="n">
        <v>2965</v>
      </c>
      <c r="D28" t="inlineStr">
        <is>
          <t>LIMPEZA DIÁRIA DE SALA</t>
        </is>
      </c>
      <c r="E28" t="inlineStr">
        <is>
          <t>01/09/2025 06:35:07</t>
        </is>
      </c>
      <c r="F28" t="inlineStr">
        <is>
          <t>01/09/2025 06:37:38</t>
        </is>
      </c>
      <c r="G28" t="n">
        <v>11804</v>
      </c>
      <c r="H28" t="inlineStr">
        <is>
          <t>P49 - 4° ANDAR - ENG PRODUTO - SALA ADM</t>
        </is>
      </c>
      <c r="I28" t="inlineStr">
        <is>
          <t>BR01-IES-P49-SALA71</t>
        </is>
      </c>
      <c r="J28" t="inlineStr">
        <is>
          <t>CLAUDIA RIOS CORREA</t>
        </is>
      </c>
      <c r="K28" s="39">
        <f>DATE(YEAR(Tabela6[[#This Row],[Data/Hora de Início]]),MONTH(Tabela6[[#This Row],[Data/Hora de Início]]),DAY(Tabela6[[#This Row],[Data/Hora de Início]]))</f>
        <v/>
      </c>
    </row>
    <row r="29">
      <c r="A29" t="n">
        <v>2261598</v>
      </c>
      <c r="B29" t="n">
        <v>56</v>
      </c>
      <c r="C29" t="n">
        <v>5647</v>
      </c>
      <c r="D29" t="inlineStr">
        <is>
          <t>SEGUNDA-FEIRA - LIMPEZA DE SALA COM MESA</t>
        </is>
      </c>
      <c r="E29" t="inlineStr">
        <is>
          <t>01/09/2025 06:34:08</t>
        </is>
      </c>
      <c r="F29" t="inlineStr">
        <is>
          <t>01/09/2025 06:38:55</t>
        </is>
      </c>
      <c r="G29" t="n">
        <v>11431</v>
      </c>
      <c r="H29" t="inlineStr">
        <is>
          <t>P29 - SALA DE TREINAMENTO I - SOPRADOR</t>
        </is>
      </c>
      <c r="I29" t="inlineStr">
        <is>
          <t>BR01-IES-P29-SALA02</t>
        </is>
      </c>
      <c r="J29" t="inlineStr">
        <is>
          <t>MARA LISE POTT</t>
        </is>
      </c>
      <c r="K29" s="39">
        <f>DATE(YEAR(Tabela6[[#This Row],[Data/Hora de Início]]),MONTH(Tabela6[[#This Row],[Data/Hora de Início]]),DAY(Tabela6[[#This Row],[Data/Hora de Início]]))</f>
        <v/>
      </c>
    </row>
    <row r="30">
      <c r="A30" t="n">
        <v>2261600</v>
      </c>
      <c r="B30" t="n">
        <v>56</v>
      </c>
      <c r="C30" t="n">
        <v>3495</v>
      </c>
      <c r="D30" t="inlineStr">
        <is>
          <t>CARRO ELÉTRICO</t>
        </is>
      </c>
      <c r="E30" t="inlineStr">
        <is>
          <t>01/09/2025 06:37:50</t>
        </is>
      </c>
      <c r="F30" t="inlineStr">
        <is>
          <t>01/09/2025 06:40:32</t>
        </is>
      </c>
      <c r="G30" t="n">
        <v>35118</v>
      </c>
      <c r="H30" t="inlineStr">
        <is>
          <t>CARRO ELÉTRICO 34</t>
        </is>
      </c>
      <c r="I30" t="inlineStr">
        <is>
          <t>BR01-IES-CARROELETRICO1</t>
        </is>
      </c>
      <c r="J30" t="inlineStr">
        <is>
          <t>MARCIO PEREIRA DOS SANTOS</t>
        </is>
      </c>
      <c r="K30" s="39">
        <f>DATE(YEAR(Tabela6[[#This Row],[Data/Hora de Início]]),MONTH(Tabela6[[#This Row],[Data/Hora de Início]]),DAY(Tabela6[[#This Row],[Data/Hora de Início]]))</f>
        <v/>
      </c>
    </row>
    <row r="31">
      <c r="A31" t="n">
        <v>2261603</v>
      </c>
      <c r="B31" t="n">
        <v>56</v>
      </c>
      <c r="C31" t="n">
        <v>1772</v>
      </c>
      <c r="D31" t="inlineStr">
        <is>
          <t>LIMPEZA DIÁRIA DE SALA COM MESA</t>
        </is>
      </c>
      <c r="E31" t="inlineStr">
        <is>
          <t>01/09/2025 06:34:15</t>
        </is>
      </c>
      <c r="F31" t="inlineStr">
        <is>
          <t>01/09/2025 06:40:28</t>
        </is>
      </c>
      <c r="G31" t="n">
        <v>38459</v>
      </c>
      <c r="H31" t="inlineStr">
        <is>
          <t>SALA DE REUNIÃO 2</t>
        </is>
      </c>
      <c r="I31" t="inlineStr">
        <is>
          <t>SP-ST02-G9-01P-SLA02</t>
        </is>
      </c>
      <c r="J31" t="inlineStr">
        <is>
          <t>LUCINEIDE BUENO DO CARMO</t>
        </is>
      </c>
      <c r="K31" s="39">
        <f>DATE(YEAR(Tabela6[[#This Row],[Data/Hora de Início]]),MONTH(Tabela6[[#This Row],[Data/Hora de Início]]),DAY(Tabela6[[#This Row],[Data/Hora de Início]]))</f>
        <v/>
      </c>
    </row>
    <row r="32">
      <c r="A32" t="n">
        <v>2261605</v>
      </c>
      <c r="B32" t="n">
        <v>56</v>
      </c>
      <c r="C32" t="n">
        <v>5647</v>
      </c>
      <c r="D32" t="inlineStr">
        <is>
          <t>SEGUNDA-FEIRA - LIMPEZA DE SALA COM MESA</t>
        </is>
      </c>
      <c r="E32" t="inlineStr">
        <is>
          <t>01/09/2025 06:44:38</t>
        </is>
      </c>
      <c r="F32" t="inlineStr">
        <is>
          <t>01/09/2025 06:45:04</t>
        </is>
      </c>
      <c r="G32" t="n">
        <v>11432</v>
      </c>
      <c r="H32" t="inlineStr">
        <is>
          <t>P29 - SALA DE TREINAMENTO II - PERFURADOR</t>
        </is>
      </c>
      <c r="I32" t="inlineStr">
        <is>
          <t>BR01-IES-P29-SALA03</t>
        </is>
      </c>
      <c r="J32" t="inlineStr">
        <is>
          <t>MARA LISE POTT</t>
        </is>
      </c>
      <c r="K32" s="39">
        <f>DATE(YEAR(Tabela6[[#This Row],[Data/Hora de Início]]),MONTH(Tabela6[[#This Row],[Data/Hora de Início]]),DAY(Tabela6[[#This Row],[Data/Hora de Início]]))</f>
        <v/>
      </c>
    </row>
    <row r="33">
      <c r="A33" t="n">
        <v>2261606</v>
      </c>
      <c r="B33" t="n">
        <v>56</v>
      </c>
      <c r="C33" t="n">
        <v>1525</v>
      </c>
      <c r="D33" t="inlineStr">
        <is>
          <t>LIMPEZA DIÁRIA DE COPA</t>
        </is>
      </c>
      <c r="E33" t="inlineStr">
        <is>
          <t>01/09/2025 06:38:23</t>
        </is>
      </c>
      <c r="F33" t="inlineStr">
        <is>
          <t>01/09/2025 06:45:50</t>
        </is>
      </c>
      <c r="G33" t="n">
        <v>11803</v>
      </c>
      <c r="H33" t="inlineStr">
        <is>
          <t>P49 - 4° ANDAR - COPA</t>
        </is>
      </c>
      <c r="I33" t="inlineStr">
        <is>
          <t>BR01-IES-P49-SALA70</t>
        </is>
      </c>
      <c r="J33" t="inlineStr">
        <is>
          <t>CLAUDIA RIOS CORREA</t>
        </is>
      </c>
      <c r="K33" s="39">
        <f>DATE(YEAR(Tabela6[[#This Row],[Data/Hora de Início]]),MONTH(Tabela6[[#This Row],[Data/Hora de Início]]),DAY(Tabela6[[#This Row],[Data/Hora de Início]]))</f>
        <v/>
      </c>
    </row>
    <row r="34">
      <c r="A34" t="n">
        <v>2261613</v>
      </c>
      <c r="B34" t="n">
        <v>56</v>
      </c>
      <c r="C34" t="n">
        <v>2965</v>
      </c>
      <c r="D34" t="inlineStr">
        <is>
          <t>LIMPEZA DIÁRIA DE SALA</t>
        </is>
      </c>
      <c r="E34" t="inlineStr">
        <is>
          <t>01/09/2025 06:46:16</t>
        </is>
      </c>
      <c r="F34" t="inlineStr">
        <is>
          <t>01/09/2025 06:49:41</t>
        </is>
      </c>
      <c r="G34" t="n">
        <v>36281</v>
      </c>
      <c r="H34" t="inlineStr">
        <is>
          <t>SALA GERENCIA</t>
        </is>
      </c>
      <c r="I34" t="inlineStr">
        <is>
          <t>RS-ST01-49-05P-SLA03</t>
        </is>
      </c>
      <c r="J34" t="inlineStr">
        <is>
          <t>CLAUDIA RIOS CORREA</t>
        </is>
      </c>
      <c r="K34" s="39">
        <f>DATE(YEAR(Tabela6[[#This Row],[Data/Hora de Início]]),MONTH(Tabela6[[#This Row],[Data/Hora de Início]]),DAY(Tabela6[[#This Row],[Data/Hora de Início]]))</f>
        <v/>
      </c>
    </row>
    <row r="35">
      <c r="A35" t="n">
        <v>2261621</v>
      </c>
      <c r="B35" t="n">
        <v>56</v>
      </c>
      <c r="C35" t="n">
        <v>5647</v>
      </c>
      <c r="D35" t="inlineStr">
        <is>
          <t>SEGUNDA-FEIRA - LIMPEZA DE SALA COM MESA</t>
        </is>
      </c>
      <c r="E35" t="inlineStr">
        <is>
          <t>01/09/2025 06:50:09</t>
        </is>
      </c>
      <c r="F35" t="inlineStr">
        <is>
          <t>01/09/2025 06:52:23</t>
        </is>
      </c>
      <c r="G35" t="n">
        <v>28926</v>
      </c>
      <c r="H35" t="inlineStr">
        <is>
          <t>P49 - 4° ANDAR - SALA VP OPERAÇÕES</t>
        </is>
      </c>
      <c r="I35" t="inlineStr">
        <is>
          <t>BR01-IES-P49-SALA80</t>
        </is>
      </c>
      <c r="J35" t="inlineStr">
        <is>
          <t>CLAUDIA RIOS CORREA</t>
        </is>
      </c>
      <c r="K35" s="39">
        <f>DATE(YEAR(Tabela6[[#This Row],[Data/Hora de Início]]),MONTH(Tabela6[[#This Row],[Data/Hora de Início]]),DAY(Tabela6[[#This Row],[Data/Hora de Início]]))</f>
        <v/>
      </c>
    </row>
    <row r="36">
      <c r="A36" t="n">
        <v>2261635</v>
      </c>
      <c r="B36" t="n">
        <v>56</v>
      </c>
      <c r="C36" t="n">
        <v>5647</v>
      </c>
      <c r="D36" t="inlineStr">
        <is>
          <t>SEGUNDA-FEIRA - LIMPEZA DE SALA COM MESA</t>
        </is>
      </c>
      <c r="E36" t="inlineStr">
        <is>
          <t>01/09/2025 06:49:40</t>
        </is>
      </c>
      <c r="F36" t="inlineStr">
        <is>
          <t>01/09/2025 06:58:39</t>
        </is>
      </c>
      <c r="G36" t="n">
        <v>11304</v>
      </c>
      <c r="H36" t="inlineStr">
        <is>
          <t>P18 - PRESIDENCIA - SALA VP FINANÇAS</t>
        </is>
      </c>
      <c r="I36" t="inlineStr">
        <is>
          <t>BR01-IES-P18-SALA06</t>
        </is>
      </c>
      <c r="J36" t="inlineStr">
        <is>
          <t>NATHALIA MORAES DA SILVA</t>
        </is>
      </c>
      <c r="K36" s="39">
        <f>DATE(YEAR(Tabela6[[#This Row],[Data/Hora de Início]]),MONTH(Tabela6[[#This Row],[Data/Hora de Início]]),DAY(Tabela6[[#This Row],[Data/Hora de Início]]))</f>
        <v/>
      </c>
    </row>
    <row r="37">
      <c r="A37" t="n">
        <v>2261646</v>
      </c>
      <c r="B37" t="n">
        <v>56</v>
      </c>
      <c r="C37" t="n">
        <v>2842</v>
      </c>
      <c r="D37" t="inlineStr">
        <is>
          <t>LIMPEZA DIÁRIA DE BANHEIRO FEMININO</t>
        </is>
      </c>
      <c r="E37" t="inlineStr">
        <is>
          <t>01/09/2025 07:01:34</t>
        </is>
      </c>
      <c r="F37" t="inlineStr">
        <is>
          <t>01/09/2025 07:02:15</t>
        </is>
      </c>
      <c r="G37" t="n">
        <v>36070</v>
      </c>
      <c r="H37" t="inlineStr">
        <is>
          <t>BAN063 - FUNDIÇAO MAGNESIO - F</t>
        </is>
      </c>
      <c r="I37" t="inlineStr">
        <is>
          <t>RS-ST01-31-00T-WCF01</t>
        </is>
      </c>
      <c r="J37" t="inlineStr">
        <is>
          <t>MARISTELA APARECIDA BARBOSA DOS SANTOS</t>
        </is>
      </c>
      <c r="K37" s="39">
        <f>DATE(YEAR(Tabela6[[#This Row],[Data/Hora de Início]]),MONTH(Tabela6[[#This Row],[Data/Hora de Início]]),DAY(Tabela6[[#This Row],[Data/Hora de Início]]))</f>
        <v/>
      </c>
    </row>
    <row r="38">
      <c r="A38" t="n">
        <v>2261652</v>
      </c>
      <c r="B38" t="n">
        <v>56</v>
      </c>
      <c r="C38" t="n">
        <v>1772</v>
      </c>
      <c r="D38" t="inlineStr">
        <is>
          <t>LIMPEZA DIÁRIA DE SALA COM MESA</t>
        </is>
      </c>
      <c r="E38" t="inlineStr">
        <is>
          <t>01/09/2025 07:02:38</t>
        </is>
      </c>
      <c r="F38" t="inlineStr">
        <is>
          <t>01/09/2025 07:03:11</t>
        </is>
      </c>
      <c r="G38" t="n">
        <v>38461</v>
      </c>
      <c r="H38" t="inlineStr">
        <is>
          <t>SALA CONVÍVIO</t>
        </is>
      </c>
      <c r="I38" t="inlineStr">
        <is>
          <t>SP-ST02-G9-01P-SLA04</t>
        </is>
      </c>
      <c r="J38" t="inlineStr">
        <is>
          <t>LUCINEIDE BUENO DO CARMO</t>
        </is>
      </c>
      <c r="K38" s="39">
        <f>DATE(YEAR(Tabela6[[#This Row],[Data/Hora de Início]]),MONTH(Tabela6[[#This Row],[Data/Hora de Início]]),DAY(Tabela6[[#This Row],[Data/Hora de Início]]))</f>
        <v/>
      </c>
    </row>
    <row r="39">
      <c r="A39" t="n">
        <v>2261686</v>
      </c>
      <c r="B39" t="n">
        <v>56</v>
      </c>
      <c r="C39" t="n">
        <v>5708</v>
      </c>
      <c r="D39" t="inlineStr">
        <is>
          <t>SEGUNDA-FEIRA - LIMPEZA DE BANHEIRO FEMININO</t>
        </is>
      </c>
      <c r="E39" t="inlineStr">
        <is>
          <t>01/09/2025 06:57:52</t>
        </is>
      </c>
      <c r="F39" t="inlineStr">
        <is>
          <t>01/09/2025 07:11:28</t>
        </is>
      </c>
      <c r="G39" t="n">
        <v>11186</v>
      </c>
      <c r="H39" t="inlineStr">
        <is>
          <t>P11 - BAN023 - BANHEIRO MELHORIA CONTÍNUA - F</t>
        </is>
      </c>
      <c r="I39" t="inlineStr">
        <is>
          <t>BR01-IES-P11-BAN023</t>
        </is>
      </c>
      <c r="J39" t="inlineStr">
        <is>
          <t>ELIANE BARUFFI</t>
        </is>
      </c>
      <c r="K39" s="39">
        <f>DATE(YEAR(Tabela6[[#This Row],[Data/Hora de Início]]),MONTH(Tabela6[[#This Row],[Data/Hora de Início]]),DAY(Tabela6[[#This Row],[Data/Hora de Início]]))</f>
        <v/>
      </c>
    </row>
    <row r="40">
      <c r="A40" t="n">
        <v>2261689</v>
      </c>
      <c r="B40" t="n">
        <v>56</v>
      </c>
      <c r="C40" t="n">
        <v>2969</v>
      </c>
      <c r="D40" t="inlineStr">
        <is>
          <t>LIMPEZA DIÁRIA DE CORREDOR</t>
        </is>
      </c>
      <c r="E40" t="inlineStr">
        <is>
          <t>01/09/2025 06:48:36</t>
        </is>
      </c>
      <c r="F40" t="inlineStr">
        <is>
          <t>01/09/2025 07:12:17</t>
        </is>
      </c>
      <c r="G40" t="n">
        <v>11448</v>
      </c>
      <c r="H40" t="inlineStr">
        <is>
          <t>P29 - CORREDOR</t>
        </is>
      </c>
      <c r="I40" t="inlineStr">
        <is>
          <t>BR01-IES-P29-SALA19</t>
        </is>
      </c>
      <c r="J40" t="inlineStr">
        <is>
          <t>MARA LISE POTT</t>
        </is>
      </c>
      <c r="K40" s="39">
        <f>DATE(YEAR(Tabela6[[#This Row],[Data/Hora de Início]]),MONTH(Tabela6[[#This Row],[Data/Hora de Início]]),DAY(Tabela6[[#This Row],[Data/Hora de Início]]))</f>
        <v/>
      </c>
    </row>
    <row r="41">
      <c r="A41" t="n">
        <v>2261692</v>
      </c>
      <c r="B41" t="n">
        <v>56</v>
      </c>
      <c r="C41" t="n">
        <v>5652</v>
      </c>
      <c r="D41" t="inlineStr">
        <is>
          <t>SEGUNDA-FEIRA - LIMPEZA DE BANHEIRO MASCULINO</t>
        </is>
      </c>
      <c r="E41" t="inlineStr">
        <is>
          <t>01/09/2025 07:12:45</t>
        </is>
      </c>
      <c r="F41" t="inlineStr">
        <is>
          <t>01/09/2025 07:13:28</t>
        </is>
      </c>
      <c r="G41" t="n">
        <v>11427</v>
      </c>
      <c r="H41" t="inlineStr">
        <is>
          <t>P29 - BAN060 - BANHEIRO CQS - M</t>
        </is>
      </c>
      <c r="I41" t="inlineStr">
        <is>
          <t>BR01-IES-P29-BAN060</t>
        </is>
      </c>
      <c r="J41" t="inlineStr">
        <is>
          <t>MARA LISE POTT</t>
        </is>
      </c>
      <c r="K41" s="39">
        <f>DATE(YEAR(Tabela6[[#This Row],[Data/Hora de Início]]),MONTH(Tabela6[[#This Row],[Data/Hora de Início]]),DAY(Tabela6[[#This Row],[Data/Hora de Início]]))</f>
        <v/>
      </c>
    </row>
    <row r="42">
      <c r="A42" t="n">
        <v>2261694</v>
      </c>
      <c r="B42" t="n">
        <v>56</v>
      </c>
      <c r="C42" t="n">
        <v>1772</v>
      </c>
      <c r="D42" t="inlineStr">
        <is>
          <t>LIMPEZA DIÁRIA DE SALA COM MESA</t>
        </is>
      </c>
      <c r="E42" t="inlineStr">
        <is>
          <t>01/09/2025 07:08:15</t>
        </is>
      </c>
      <c r="F42" t="inlineStr">
        <is>
          <t>01/09/2025 07:12:28</t>
        </is>
      </c>
      <c r="G42" t="n">
        <v>11800</v>
      </c>
      <c r="H42" t="inlineStr">
        <is>
          <t>P49 - 4° ANDAR - SALA REUNIÃO 04.01</t>
        </is>
      </c>
      <c r="I42" t="inlineStr">
        <is>
          <t>BR01-IES-P49-SALA67</t>
        </is>
      </c>
      <c r="J42" t="inlineStr">
        <is>
          <t>CLAUDIA RIOS CORREA</t>
        </is>
      </c>
      <c r="K42" s="39">
        <f>DATE(YEAR(Tabela6[[#This Row],[Data/Hora de Início]]),MONTH(Tabela6[[#This Row],[Data/Hora de Início]]),DAY(Tabela6[[#This Row],[Data/Hora de Início]]))</f>
        <v/>
      </c>
    </row>
    <row r="43">
      <c r="A43" t="n">
        <v>2261696</v>
      </c>
      <c r="B43" t="n">
        <v>56</v>
      </c>
      <c r="C43" t="n">
        <v>1772</v>
      </c>
      <c r="D43" t="inlineStr">
        <is>
          <t>LIMPEZA DIÁRIA DE SALA COM MESA</t>
        </is>
      </c>
      <c r="E43" t="inlineStr">
        <is>
          <t>01/09/2025 07:14:01</t>
        </is>
      </c>
      <c r="F43" t="inlineStr">
        <is>
          <t>01/09/2025 07:14:29</t>
        </is>
      </c>
      <c r="G43" t="n">
        <v>38462</v>
      </c>
      <c r="H43" t="inlineStr">
        <is>
          <t>SALA VIDEOCONFERÊNCIA</t>
        </is>
      </c>
      <c r="I43" t="inlineStr">
        <is>
          <t>SP-ST02-G9-01P-SLA05</t>
        </is>
      </c>
      <c r="J43" t="inlineStr">
        <is>
          <t>LUCINEIDE BUENO DO CARMO</t>
        </is>
      </c>
      <c r="K43" s="39">
        <f>DATE(YEAR(Tabela6[[#This Row],[Data/Hora de Início]]),MONTH(Tabela6[[#This Row],[Data/Hora de Início]]),DAY(Tabela6[[#This Row],[Data/Hora de Início]]))</f>
        <v/>
      </c>
    </row>
    <row r="44">
      <c r="A44" t="n">
        <v>2261704</v>
      </c>
      <c r="B44" t="n">
        <v>56</v>
      </c>
      <c r="C44" t="n">
        <v>1772</v>
      </c>
      <c r="D44" t="inlineStr">
        <is>
          <t>LIMPEZA DIÁRIA DE SALA COM MESA</t>
        </is>
      </c>
      <c r="E44" t="inlineStr">
        <is>
          <t>01/09/2025 07:15:05</t>
        </is>
      </c>
      <c r="F44" t="inlineStr">
        <is>
          <t>01/09/2025 07:15:21</t>
        </is>
      </c>
      <c r="G44" t="n">
        <v>38460</v>
      </c>
      <c r="H44" t="inlineStr">
        <is>
          <t>SALA DIRETORIA</t>
        </is>
      </c>
      <c r="I44" t="inlineStr">
        <is>
          <t>SP-ST02-G9-01P-SLA03</t>
        </is>
      </c>
      <c r="J44" t="inlineStr">
        <is>
          <t>LUCINEIDE BUENO DO CARMO</t>
        </is>
      </c>
      <c r="K44" s="39">
        <f>DATE(YEAR(Tabela6[[#This Row],[Data/Hora de Início]]),MONTH(Tabela6[[#This Row],[Data/Hora de Início]]),DAY(Tabela6[[#This Row],[Data/Hora de Início]]))</f>
        <v/>
      </c>
    </row>
    <row r="45">
      <c r="A45" t="n">
        <v>2261711</v>
      </c>
      <c r="B45" t="n">
        <v>56</v>
      </c>
      <c r="C45" t="n">
        <v>5647</v>
      </c>
      <c r="D45" t="inlineStr">
        <is>
          <t>SEGUNDA-FEIRA - LIMPEZA DE SALA COM MESA</t>
        </is>
      </c>
      <c r="E45" t="inlineStr">
        <is>
          <t>01/09/2025 07:00:59</t>
        </is>
      </c>
      <c r="F45" t="inlineStr">
        <is>
          <t>01/09/2025 07:17:17</t>
        </is>
      </c>
      <c r="G45" t="n">
        <v>11302</v>
      </c>
      <c r="H45" t="inlineStr">
        <is>
          <t>P18 - SALA PRESIDENTE</t>
        </is>
      </c>
      <c r="I45" t="inlineStr">
        <is>
          <t>BR01-IES-P18-SALA04</t>
        </is>
      </c>
      <c r="J45" t="inlineStr">
        <is>
          <t>NATHALIA MORAES DA SILVA</t>
        </is>
      </c>
      <c r="K45" s="39">
        <f>DATE(YEAR(Tabela6[[#This Row],[Data/Hora de Início]]),MONTH(Tabela6[[#This Row],[Data/Hora de Início]]),DAY(Tabela6[[#This Row],[Data/Hora de Início]]))</f>
        <v/>
      </c>
    </row>
    <row r="46">
      <c r="A46" t="n">
        <v>2261725</v>
      </c>
      <c r="B46" t="n">
        <v>56</v>
      </c>
      <c r="C46" t="n">
        <v>1772</v>
      </c>
      <c r="D46" t="inlineStr">
        <is>
          <t>LIMPEZA DIÁRIA DE SALA COM MESA</t>
        </is>
      </c>
      <c r="E46" t="inlineStr">
        <is>
          <t>01/09/2025 07:14:07</t>
        </is>
      </c>
      <c r="F46" t="inlineStr">
        <is>
          <t>01/09/2025 07:20:23</t>
        </is>
      </c>
      <c r="G46" t="n">
        <v>11801</v>
      </c>
      <c r="H46" t="inlineStr">
        <is>
          <t>P49 - 4° ANDAR - SALA REUNIÃO 04.02</t>
        </is>
      </c>
      <c r="I46" t="inlineStr">
        <is>
          <t>BR01-IES-P49-SALA68</t>
        </is>
      </c>
      <c r="J46" t="inlineStr">
        <is>
          <t>CLAUDIA RIOS CORREA</t>
        </is>
      </c>
      <c r="K46" s="39">
        <f>DATE(YEAR(Tabela6[[#This Row],[Data/Hora de Início]]),MONTH(Tabela6[[#This Row],[Data/Hora de Início]]),DAY(Tabela6[[#This Row],[Data/Hora de Início]]))</f>
        <v/>
      </c>
    </row>
    <row r="47">
      <c r="A47" t="n">
        <v>2261726</v>
      </c>
      <c r="B47" t="n">
        <v>56</v>
      </c>
      <c r="C47" t="n">
        <v>4440</v>
      </c>
      <c r="D47" t="inlineStr">
        <is>
          <t>RECOLHIMENTO PAPELÃO</t>
        </is>
      </c>
      <c r="E47" t="inlineStr">
        <is>
          <t>01/09/2025 07:20:20</t>
        </is>
      </c>
      <c r="F47" t="inlineStr">
        <is>
          <t>01/09/2025 07:21:36</t>
        </is>
      </c>
      <c r="G47" t="n">
        <v>45724</v>
      </c>
      <c r="H47" t="inlineStr">
        <is>
          <t>CCB-50.004</t>
        </is>
      </c>
      <c r="I47" t="inlineStr">
        <is>
          <t>CCB-50.004</t>
        </is>
      </c>
      <c r="J47" t="inlineStr">
        <is>
          <t>JOAO PAULINO DA SILVA</t>
        </is>
      </c>
      <c r="K47" s="39">
        <f>DATE(YEAR(Tabela6[[#This Row],[Data/Hora de Início]]),MONTH(Tabela6[[#This Row],[Data/Hora de Início]]),DAY(Tabela6[[#This Row],[Data/Hora de Início]]))</f>
        <v/>
      </c>
    </row>
    <row r="48">
      <c r="A48" t="n">
        <v>2261729</v>
      </c>
      <c r="B48" t="n">
        <v>56</v>
      </c>
      <c r="C48" t="n">
        <v>5708</v>
      </c>
      <c r="D48" t="inlineStr">
        <is>
          <t>SEGUNDA-FEIRA - LIMPEZA DE BANHEIRO FEMININO</t>
        </is>
      </c>
      <c r="E48" t="inlineStr">
        <is>
          <t>01/09/2025 07:13:57</t>
        </is>
      </c>
      <c r="F48" t="inlineStr">
        <is>
          <t>01/09/2025 07:22:40</t>
        </is>
      </c>
      <c r="G48" t="n">
        <v>11428</v>
      </c>
      <c r="H48" t="inlineStr">
        <is>
          <t>P29 - BAN061 - BANHEIRO CQS - F</t>
        </is>
      </c>
      <c r="I48" t="inlineStr">
        <is>
          <t>BR01-IES-P29-BAN061</t>
        </is>
      </c>
      <c r="J48" t="inlineStr">
        <is>
          <t>MARA LISE POTT</t>
        </is>
      </c>
      <c r="K48" s="39">
        <f>DATE(YEAR(Tabela6[[#This Row],[Data/Hora de Início]]),MONTH(Tabela6[[#This Row],[Data/Hora de Início]]),DAY(Tabela6[[#This Row],[Data/Hora de Início]]))</f>
        <v/>
      </c>
    </row>
    <row r="49">
      <c r="A49" t="n">
        <v>2261737</v>
      </c>
      <c r="B49" t="n">
        <v>56</v>
      </c>
      <c r="C49" t="n">
        <v>1772</v>
      </c>
      <c r="D49" t="inlineStr">
        <is>
          <t>LIMPEZA DIÁRIA DE SALA COM MESA</t>
        </is>
      </c>
      <c r="E49" t="inlineStr">
        <is>
          <t>01/09/2025 07:20:49</t>
        </is>
      </c>
      <c r="F49" t="inlineStr">
        <is>
          <t>01/09/2025 07:23:06</t>
        </is>
      </c>
      <c r="G49" t="n">
        <v>11802</v>
      </c>
      <c r="H49" t="inlineStr">
        <is>
          <t>P49 - 4° ANDAR - SALA REUNIÃO 04.03</t>
        </is>
      </c>
      <c r="I49" t="inlineStr">
        <is>
          <t>BR01-IES-P49-SALA69</t>
        </is>
      </c>
      <c r="J49" t="inlineStr">
        <is>
          <t>CLAUDIA RIOS CORREA</t>
        </is>
      </c>
      <c r="K49" s="39">
        <f>DATE(YEAR(Tabela6[[#This Row],[Data/Hora de Início]]),MONTH(Tabela6[[#This Row],[Data/Hora de Início]]),DAY(Tabela6[[#This Row],[Data/Hora de Início]]))</f>
        <v/>
      </c>
    </row>
    <row r="50">
      <c r="A50" t="n">
        <v>2261743</v>
      </c>
      <c r="B50" t="n">
        <v>56</v>
      </c>
      <c r="C50" t="n">
        <v>2966</v>
      </c>
      <c r="D50" t="inlineStr">
        <is>
          <t>LIMPEZA DIÁRIA HALL / RECEPÇÃO</t>
        </is>
      </c>
      <c r="E50" t="inlineStr">
        <is>
          <t>01/09/2025 07:24:54</t>
        </is>
      </c>
      <c r="F50" t="inlineStr">
        <is>
          <t>01/09/2025 07:25:26</t>
        </is>
      </c>
      <c r="G50" t="n">
        <v>11799</v>
      </c>
      <c r="H50" t="inlineStr">
        <is>
          <t>P49 - 4° ANDAR - HALL DE ENTRADA</t>
        </is>
      </c>
      <c r="I50" t="inlineStr">
        <is>
          <t>BR01-IES-P49-SALA66</t>
        </is>
      </c>
      <c r="J50" t="inlineStr">
        <is>
          <t>CLAUDIA RIOS CORREA</t>
        </is>
      </c>
      <c r="K50" s="39">
        <f>DATE(YEAR(Tabela6[[#This Row],[Data/Hora de Início]]),MONTH(Tabela6[[#This Row],[Data/Hora de Início]]),DAY(Tabela6[[#This Row],[Data/Hora de Início]]))</f>
        <v/>
      </c>
    </row>
    <row r="51">
      <c r="A51" t="n">
        <v>2261745</v>
      </c>
      <c r="B51" t="n">
        <v>56</v>
      </c>
      <c r="C51" t="n">
        <v>5652</v>
      </c>
      <c r="D51" t="inlineStr">
        <is>
          <t>SEGUNDA-FEIRA - LIMPEZA DE BANHEIRO MASCULINO</t>
        </is>
      </c>
      <c r="E51" t="inlineStr">
        <is>
          <t>01/09/2025 07:12:05</t>
        </is>
      </c>
      <c r="F51" t="inlineStr">
        <is>
          <t>01/09/2025 07:26:53</t>
        </is>
      </c>
      <c r="G51" t="n">
        <v>11185</v>
      </c>
      <c r="H51" t="inlineStr">
        <is>
          <t>P11 - BAN022 - BANHEIRO MELHORIA CONTÍNUA - M</t>
        </is>
      </c>
      <c r="I51" t="inlineStr">
        <is>
          <t>BR01-IES-P11-BAN022</t>
        </is>
      </c>
      <c r="J51" t="inlineStr">
        <is>
          <t>ELIANE BARUFFI</t>
        </is>
      </c>
      <c r="K51" s="39">
        <f>DATE(YEAR(Tabela6[[#This Row],[Data/Hora de Início]]),MONTH(Tabela6[[#This Row],[Data/Hora de Início]]),DAY(Tabela6[[#This Row],[Data/Hora de Início]]))</f>
        <v/>
      </c>
    </row>
    <row r="52">
      <c r="A52" t="n">
        <v>2261747</v>
      </c>
      <c r="B52" t="n">
        <v>56</v>
      </c>
      <c r="C52" t="n">
        <v>5647</v>
      </c>
      <c r="D52" t="inlineStr">
        <is>
          <t>SEGUNDA-FEIRA - LIMPEZA DE SALA COM MESA</t>
        </is>
      </c>
      <c r="E52" t="inlineStr">
        <is>
          <t>01/09/2025 07:19:14</t>
        </is>
      </c>
      <c r="F52" t="inlineStr">
        <is>
          <t>01/09/2025 07:27:13</t>
        </is>
      </c>
      <c r="G52" t="n">
        <v>11305</v>
      </c>
      <c r="H52" t="inlineStr">
        <is>
          <t>P18 - PRESIDENCIA - SALA REUNIÃO I</t>
        </is>
      </c>
      <c r="I52" t="inlineStr">
        <is>
          <t>BR01-IES-P18-SALA07</t>
        </is>
      </c>
      <c r="J52" t="inlineStr">
        <is>
          <t>NATHALIA MORAES DA SILVA</t>
        </is>
      </c>
      <c r="K52" s="39">
        <f>DATE(YEAR(Tabela6[[#This Row],[Data/Hora de Início]]),MONTH(Tabela6[[#This Row],[Data/Hora de Início]]),DAY(Tabela6[[#This Row],[Data/Hora de Início]]))</f>
        <v/>
      </c>
    </row>
    <row r="53">
      <c r="A53" t="n">
        <v>2261748</v>
      </c>
      <c r="B53" t="n">
        <v>56</v>
      </c>
      <c r="C53" t="n">
        <v>2845</v>
      </c>
      <c r="D53" t="inlineStr">
        <is>
          <t>LIMPEZA DIÁRIA DE COPA (DESATIVADO)</t>
        </is>
      </c>
      <c r="E53" t="inlineStr">
        <is>
          <t>01/09/2025 06:53:58</t>
        </is>
      </c>
      <c r="F53" t="inlineStr">
        <is>
          <t>01/09/2025 07:27:07</t>
        </is>
      </c>
      <c r="G53" t="n">
        <v>28911</v>
      </c>
      <c r="H53" t="inlineStr">
        <is>
          <t>P15 - LOGISTICA COPA</t>
        </is>
      </c>
      <c r="I53" t="inlineStr">
        <is>
          <t>BR01-IES-P15-SALA18</t>
        </is>
      </c>
      <c r="J53" t="inlineStr">
        <is>
          <t>MARIA DAS NEVES CIQUEIRA SILVA</t>
        </is>
      </c>
      <c r="K53" s="39">
        <f>DATE(YEAR(Tabela6[[#This Row],[Data/Hora de Início]]),MONTH(Tabela6[[#This Row],[Data/Hora de Início]]),DAY(Tabela6[[#This Row],[Data/Hora de Início]]))</f>
        <v/>
      </c>
    </row>
    <row r="54">
      <c r="A54" t="n">
        <v>2261751</v>
      </c>
      <c r="B54" t="n">
        <v>56</v>
      </c>
      <c r="C54" t="n">
        <v>1698</v>
      </c>
      <c r="D54" t="inlineStr">
        <is>
          <t>REPASSE / REABASTECIMENTO FEMININO</t>
        </is>
      </c>
      <c r="E54" t="inlineStr">
        <is>
          <t>01/09/2025 07:13:17</t>
        </is>
      </c>
      <c r="F54" t="inlineStr">
        <is>
          <t>01/09/2025 07:27:56</t>
        </is>
      </c>
      <c r="G54" t="n">
        <v>36313</v>
      </c>
      <c r="H54" t="inlineStr">
        <is>
          <t>BAN107 - MONTAGEM - F</t>
        </is>
      </c>
      <c r="I54" t="inlineStr">
        <is>
          <t>RS-ST01-50-00T-WCF02</t>
        </is>
      </c>
      <c r="J54" t="inlineStr">
        <is>
          <t>NAIR SILVEIRA DA SILVEIRA</t>
        </is>
      </c>
      <c r="K54" s="39">
        <f>DATE(YEAR(Tabela6[[#This Row],[Data/Hora de Início]]),MONTH(Tabela6[[#This Row],[Data/Hora de Início]]),DAY(Tabela6[[#This Row],[Data/Hora de Início]]))</f>
        <v/>
      </c>
    </row>
    <row r="55">
      <c r="A55" t="n">
        <v>2261763</v>
      </c>
      <c r="B55" t="n">
        <v>56</v>
      </c>
      <c r="C55" t="n">
        <v>2841</v>
      </c>
      <c r="D55" t="inlineStr">
        <is>
          <t>LIMPEZA DIÁRIA DE BANHEIRO MASCULINO</t>
        </is>
      </c>
      <c r="E55" t="inlineStr">
        <is>
          <t>01/09/2025 07:30:30</t>
        </is>
      </c>
      <c r="F55" t="inlineStr">
        <is>
          <t>01/09/2025 07:31:06</t>
        </is>
      </c>
      <c r="G55" t="n">
        <v>36073</v>
      </c>
      <c r="H55" t="inlineStr">
        <is>
          <t>BAN062 - FUNDIÇAO MAGNESIO - M</t>
        </is>
      </c>
      <c r="I55" t="inlineStr">
        <is>
          <t>RS-ST01-31-00T-WCM01</t>
        </is>
      </c>
      <c r="J55" t="inlineStr">
        <is>
          <t>MARISTELA APARECIDA BARBOSA DOS SANTOS</t>
        </is>
      </c>
      <c r="K55" s="39">
        <f>DATE(YEAR(Tabela6[[#This Row],[Data/Hora de Início]]),MONTH(Tabela6[[#This Row],[Data/Hora de Início]]),DAY(Tabela6[[#This Row],[Data/Hora de Início]]))</f>
        <v/>
      </c>
    </row>
    <row r="56">
      <c r="A56" t="n">
        <v>2261764</v>
      </c>
      <c r="B56" t="n">
        <v>56</v>
      </c>
      <c r="C56" t="n">
        <v>2965</v>
      </c>
      <c r="D56" t="inlineStr">
        <is>
          <t>LIMPEZA DIÁRIA DE SALA</t>
        </is>
      </c>
      <c r="E56" t="inlineStr">
        <is>
          <t>01/09/2025 07:29:38</t>
        </is>
      </c>
      <c r="F56" t="inlineStr">
        <is>
          <t>01/09/2025 07:30:01</t>
        </is>
      </c>
      <c r="G56" t="n">
        <v>11808</v>
      </c>
      <c r="H56" t="inlineStr">
        <is>
          <t>P49 - 5° ANDAR - SALA ADM</t>
        </is>
      </c>
      <c r="I56" t="inlineStr">
        <is>
          <t>BR01-IES-P49-SALA75</t>
        </is>
      </c>
      <c r="J56" t="inlineStr">
        <is>
          <t>CLAUDIA RIOS CORREA</t>
        </is>
      </c>
      <c r="K56" s="39">
        <f>DATE(YEAR(Tabela6[[#This Row],[Data/Hora de Início]]),MONTH(Tabela6[[#This Row],[Data/Hora de Início]]),DAY(Tabela6[[#This Row],[Data/Hora de Início]]))</f>
        <v/>
      </c>
    </row>
    <row r="57">
      <c r="A57" t="n">
        <v>2261772</v>
      </c>
      <c r="B57" t="n">
        <v>56</v>
      </c>
      <c r="C57" t="n">
        <v>4440</v>
      </c>
      <c r="D57" t="inlineStr">
        <is>
          <t>RECOLHIMENTO PAPELÃO</t>
        </is>
      </c>
      <c r="E57" t="inlineStr">
        <is>
          <t>01/09/2025 07:32:39</t>
        </is>
      </c>
      <c r="F57" t="inlineStr">
        <is>
          <t>01/09/2025 07:33:06</t>
        </is>
      </c>
      <c r="G57" t="n">
        <v>45723</v>
      </c>
      <c r="H57" t="inlineStr">
        <is>
          <t>CCB-50-003</t>
        </is>
      </c>
      <c r="I57" t="inlineStr">
        <is>
          <t>CCB-50-003</t>
        </is>
      </c>
      <c r="J57" t="inlineStr">
        <is>
          <t>JOAO PAULINO DA SILVA</t>
        </is>
      </c>
      <c r="K57" s="39">
        <f>DATE(YEAR(Tabela6[[#This Row],[Data/Hora de Início]]),MONTH(Tabela6[[#This Row],[Data/Hora de Início]]),DAY(Tabela6[[#This Row],[Data/Hora de Início]]))</f>
        <v/>
      </c>
    </row>
    <row r="58">
      <c r="A58" t="n">
        <v>2261778</v>
      </c>
      <c r="B58" t="n">
        <v>56</v>
      </c>
      <c r="C58" t="n">
        <v>5642</v>
      </c>
      <c r="D58" t="inlineStr">
        <is>
          <t>SEGUNDA-FEIRA - LIMPEZA DE SALA</t>
        </is>
      </c>
      <c r="E58" t="inlineStr">
        <is>
          <t>01/09/2025 07:30:53</t>
        </is>
      </c>
      <c r="F58" t="inlineStr">
        <is>
          <t>01/09/2025 07:33:30</t>
        </is>
      </c>
      <c r="G58" t="n">
        <v>36266</v>
      </c>
      <c r="H58" t="inlineStr">
        <is>
          <t>SALA GERENCIA ENGENHARIA DE PRODUTO</t>
        </is>
      </c>
      <c r="I58" t="inlineStr">
        <is>
          <t>RS-ST01-49-04P-SLA01</t>
        </is>
      </c>
      <c r="J58" t="inlineStr">
        <is>
          <t>CLAUDIA RIOS CORREA</t>
        </is>
      </c>
      <c r="K58" s="39">
        <f>DATE(YEAR(Tabela6[[#This Row],[Data/Hora de Início]]),MONTH(Tabela6[[#This Row],[Data/Hora de Início]]),DAY(Tabela6[[#This Row],[Data/Hora de Início]]))</f>
        <v/>
      </c>
    </row>
    <row r="59">
      <c r="A59" t="n">
        <v>2261779</v>
      </c>
      <c r="B59" t="n">
        <v>56</v>
      </c>
      <c r="C59" t="n">
        <v>2966</v>
      </c>
      <c r="D59" t="inlineStr">
        <is>
          <t>LIMPEZA DIÁRIA HALL / RECEPÇÃO</t>
        </is>
      </c>
      <c r="E59" t="inlineStr">
        <is>
          <t>01/09/2025 07:34:00</t>
        </is>
      </c>
      <c r="F59" t="inlineStr">
        <is>
          <t>01/09/2025 07:34:56</t>
        </is>
      </c>
      <c r="G59" t="n">
        <v>11806</v>
      </c>
      <c r="H59" t="inlineStr">
        <is>
          <t>P49 - 5° ANDAR - HALL DE ENTRADA</t>
        </is>
      </c>
      <c r="I59" t="inlineStr">
        <is>
          <t>BR01-IES-P49-SALA73</t>
        </is>
      </c>
      <c r="J59" t="inlineStr">
        <is>
          <t>CLAUDIA RIOS CORREA</t>
        </is>
      </c>
      <c r="K59" s="39">
        <f>DATE(YEAR(Tabela6[[#This Row],[Data/Hora de Início]]),MONTH(Tabela6[[#This Row],[Data/Hora de Início]]),DAY(Tabela6[[#This Row],[Data/Hora de Início]]))</f>
        <v/>
      </c>
    </row>
    <row r="60">
      <c r="A60" t="n">
        <v>2261783</v>
      </c>
      <c r="B60" t="n">
        <v>56</v>
      </c>
      <c r="C60" t="n">
        <v>2841</v>
      </c>
      <c r="D60" t="inlineStr">
        <is>
          <t>LIMPEZA DIÁRIA DE BANHEIRO MASCULINO</t>
        </is>
      </c>
      <c r="E60" t="inlineStr">
        <is>
          <t>01/09/2025 07:36:59</t>
        </is>
      </c>
      <c r="F60" t="inlineStr">
        <is>
          <t>01/09/2025 07:37:59</t>
        </is>
      </c>
      <c r="G60" t="n">
        <v>11602</v>
      </c>
      <c r="H60" t="inlineStr">
        <is>
          <t>P38 - BAN081 - BANHEIRO CQT - M</t>
        </is>
      </c>
      <c r="I60" t="inlineStr">
        <is>
          <t>BR01-IES-P38-BAN081</t>
        </is>
      </c>
      <c r="J60" t="inlineStr">
        <is>
          <t>GILMARA TERESINHA LACERDA</t>
        </is>
      </c>
      <c r="K60" s="39">
        <f>DATE(YEAR(Tabela6[[#This Row],[Data/Hora de Início]]),MONTH(Tabela6[[#This Row],[Data/Hora de Início]]),DAY(Tabela6[[#This Row],[Data/Hora de Início]]))</f>
        <v/>
      </c>
    </row>
    <row r="61">
      <c r="A61" t="n">
        <v>2261786</v>
      </c>
      <c r="B61" t="n">
        <v>56</v>
      </c>
      <c r="C61" t="n">
        <v>2841</v>
      </c>
      <c r="D61" t="inlineStr">
        <is>
          <t>LIMPEZA DIÁRIA DE BANHEIRO MASCULINO</t>
        </is>
      </c>
      <c r="E61" t="inlineStr">
        <is>
          <t>01/09/2025 07:39:08</t>
        </is>
      </c>
      <c r="F61" t="inlineStr">
        <is>
          <t>01/09/2025 07:40:28</t>
        </is>
      </c>
      <c r="G61" t="n">
        <v>11602</v>
      </c>
      <c r="H61" t="inlineStr">
        <is>
          <t>P38 - BAN081 - BANHEIRO CQT - M</t>
        </is>
      </c>
      <c r="I61" t="inlineStr">
        <is>
          <t>BR01-IES-P38-BAN081</t>
        </is>
      </c>
      <c r="J61" t="inlineStr">
        <is>
          <t>GILMARA TERESINHA LACERDA</t>
        </is>
      </c>
      <c r="K61" s="39">
        <f>DATE(YEAR(Tabela6[[#This Row],[Data/Hora de Início]]),MONTH(Tabela6[[#This Row],[Data/Hora de Início]]),DAY(Tabela6[[#This Row],[Data/Hora de Início]]))</f>
        <v/>
      </c>
    </row>
    <row r="62">
      <c r="A62" t="n">
        <v>2261787</v>
      </c>
      <c r="B62" t="n">
        <v>56</v>
      </c>
      <c r="C62" t="n">
        <v>5647</v>
      </c>
      <c r="D62" t="inlineStr">
        <is>
          <t>SEGUNDA-FEIRA - LIMPEZA DE SALA COM MESA</t>
        </is>
      </c>
      <c r="E62" t="inlineStr">
        <is>
          <t>01/09/2025 07:35:27</t>
        </is>
      </c>
      <c r="F62" t="inlineStr">
        <is>
          <t>01/09/2025 07:40:42</t>
        </is>
      </c>
      <c r="G62" t="n">
        <v>11235</v>
      </c>
      <c r="H62" t="inlineStr">
        <is>
          <t>P11 - PEO - SALA KAIZEN I</t>
        </is>
      </c>
      <c r="I62" t="inlineStr">
        <is>
          <t>BR01-IES-P11-SALA46</t>
        </is>
      </c>
      <c r="J62" t="inlineStr">
        <is>
          <t>ELIANE BARUFFI</t>
        </is>
      </c>
      <c r="K62" s="39">
        <f>DATE(YEAR(Tabela6[[#This Row],[Data/Hora de Início]]),MONTH(Tabela6[[#This Row],[Data/Hora de Início]]),DAY(Tabela6[[#This Row],[Data/Hora de Início]]))</f>
        <v/>
      </c>
    </row>
    <row r="63">
      <c r="A63" t="n">
        <v>2261789</v>
      </c>
      <c r="B63" t="n">
        <v>56</v>
      </c>
      <c r="C63" t="n">
        <v>2842</v>
      </c>
      <c r="D63" t="inlineStr">
        <is>
          <t>LIMPEZA DIÁRIA DE BANHEIRO FEMININO</t>
        </is>
      </c>
      <c r="E63" t="inlineStr">
        <is>
          <t>01/09/2025 07:41:01</t>
        </is>
      </c>
      <c r="F63" t="inlineStr">
        <is>
          <t>01/09/2025 07:41:55</t>
        </is>
      </c>
      <c r="G63" t="n">
        <v>11603</v>
      </c>
      <c r="H63" t="inlineStr">
        <is>
          <t>P38 - BAN082 - BANHEIRO CQT - F</t>
        </is>
      </c>
      <c r="I63" t="inlineStr">
        <is>
          <t>BR01-IES-P38-BAN082</t>
        </is>
      </c>
      <c r="J63" t="inlineStr">
        <is>
          <t>GILMARA TERESINHA LACERDA</t>
        </is>
      </c>
      <c r="K63" s="39">
        <f>DATE(YEAR(Tabela6[[#This Row],[Data/Hora de Início]]),MONTH(Tabela6[[#This Row],[Data/Hora de Início]]),DAY(Tabela6[[#This Row],[Data/Hora de Início]]))</f>
        <v/>
      </c>
    </row>
    <row r="64">
      <c r="A64" t="n">
        <v>2261797</v>
      </c>
      <c r="B64" t="n">
        <v>56</v>
      </c>
      <c r="C64" t="n">
        <v>2965</v>
      </c>
      <c r="D64" t="inlineStr">
        <is>
          <t>LIMPEZA DIÁRIA DE SALA</t>
        </is>
      </c>
      <c r="E64" t="inlineStr">
        <is>
          <t>01/09/2025 07:35:23</t>
        </is>
      </c>
      <c r="F64" t="inlineStr">
        <is>
          <t>01/09/2025 07:41:11</t>
        </is>
      </c>
      <c r="G64" t="n">
        <v>11798</v>
      </c>
      <c r="H64" t="inlineStr">
        <is>
          <t>P49 - 3° ANDAR - SALA ADM DTD / DSS</t>
        </is>
      </c>
      <c r="I64" t="inlineStr">
        <is>
          <t>BR01-IES-P49-SALA65</t>
        </is>
      </c>
      <c r="J64" t="inlineStr">
        <is>
          <t>CLAUDIA RIOS CORREA</t>
        </is>
      </c>
      <c r="K64" s="39">
        <f>DATE(YEAR(Tabela6[[#This Row],[Data/Hora de Início]]),MONTH(Tabela6[[#This Row],[Data/Hora de Início]]),DAY(Tabela6[[#This Row],[Data/Hora de Início]]))</f>
        <v/>
      </c>
    </row>
    <row r="65">
      <c r="A65" t="n">
        <v>2261798</v>
      </c>
      <c r="B65" t="n">
        <v>56</v>
      </c>
      <c r="C65" t="n">
        <v>5647</v>
      </c>
      <c r="D65" t="inlineStr">
        <is>
          <t>SEGUNDA-FEIRA - LIMPEZA DE SALA COM MESA</t>
        </is>
      </c>
      <c r="E65" t="inlineStr">
        <is>
          <t>01/09/2025 07:41:09</t>
        </is>
      </c>
      <c r="F65" t="inlineStr">
        <is>
          <t>01/09/2025 07:42:12</t>
        </is>
      </c>
      <c r="G65" t="n">
        <v>11236</v>
      </c>
      <c r="H65" t="inlineStr">
        <is>
          <t>P11 - PEO - SALA KAIZEN II</t>
        </is>
      </c>
      <c r="I65" t="inlineStr">
        <is>
          <t>BR01-IES-P11-SALA47</t>
        </is>
      </c>
      <c r="J65" t="inlineStr">
        <is>
          <t>ELIANE BARUFFI</t>
        </is>
      </c>
      <c r="K65" s="39">
        <f>DATE(YEAR(Tabela6[[#This Row],[Data/Hora de Início]]),MONTH(Tabela6[[#This Row],[Data/Hora de Início]]),DAY(Tabela6[[#This Row],[Data/Hora de Início]]))</f>
        <v/>
      </c>
    </row>
    <row r="66">
      <c r="A66" t="n">
        <v>2261799</v>
      </c>
      <c r="B66" t="n">
        <v>56</v>
      </c>
      <c r="C66" t="n">
        <v>1772</v>
      </c>
      <c r="D66" t="inlineStr">
        <is>
          <t>LIMPEZA DIÁRIA DE SALA COM MESA</t>
        </is>
      </c>
      <c r="E66" t="inlineStr">
        <is>
          <t>01/09/2025 07:19:46</t>
        </is>
      </c>
      <c r="F66" t="inlineStr">
        <is>
          <t>01/09/2025 07:42:34</t>
        </is>
      </c>
      <c r="G66" t="n">
        <v>38457</v>
      </c>
      <c r="H66" t="inlineStr">
        <is>
          <t>REFEITÓRIO</t>
        </is>
      </c>
      <c r="I66" t="inlineStr">
        <is>
          <t>SP-ST02-G9-01P-COP01</t>
        </is>
      </c>
      <c r="J66" t="inlineStr">
        <is>
          <t>LUCINEIDE BUENO DO CARMO</t>
        </is>
      </c>
      <c r="K66" s="39">
        <f>DATE(YEAR(Tabela6[[#This Row],[Data/Hora de Início]]),MONTH(Tabela6[[#This Row],[Data/Hora de Início]]),DAY(Tabela6[[#This Row],[Data/Hora de Início]]))</f>
        <v/>
      </c>
    </row>
    <row r="67">
      <c r="A67" t="n">
        <v>2261801</v>
      </c>
      <c r="B67" t="n">
        <v>56</v>
      </c>
      <c r="C67" t="n">
        <v>5647</v>
      </c>
      <c r="D67" t="inlineStr">
        <is>
          <t>SEGUNDA-FEIRA - LIMPEZA DE SALA COM MESA</t>
        </is>
      </c>
      <c r="E67" t="inlineStr">
        <is>
          <t>01/09/2025 07:42:30</t>
        </is>
      </c>
      <c r="F67" t="inlineStr">
        <is>
          <t>01/09/2025 07:42:58</t>
        </is>
      </c>
      <c r="G67" t="n">
        <v>11236</v>
      </c>
      <c r="H67" t="inlineStr">
        <is>
          <t>P11 - PEO - SALA KAIZEN II</t>
        </is>
      </c>
      <c r="I67" t="inlineStr">
        <is>
          <t>BR01-IES-P11-SALA47</t>
        </is>
      </c>
      <c r="J67" t="inlineStr">
        <is>
          <t>ELIANE BARUFFI</t>
        </is>
      </c>
      <c r="K67" s="39">
        <f>DATE(YEAR(Tabela6[[#This Row],[Data/Hora de Início]]),MONTH(Tabela6[[#This Row],[Data/Hora de Início]]),DAY(Tabela6[[#This Row],[Data/Hora de Início]]))</f>
        <v/>
      </c>
    </row>
    <row r="68">
      <c r="A68" t="n">
        <v>2261802</v>
      </c>
      <c r="B68" t="n">
        <v>56</v>
      </c>
      <c r="C68" t="n">
        <v>2966</v>
      </c>
      <c r="D68" t="inlineStr">
        <is>
          <t>LIMPEZA DIÁRIA HALL / RECEPÇÃO</t>
        </is>
      </c>
      <c r="E68" t="inlineStr">
        <is>
          <t>01/09/2025 07:41:44</t>
        </is>
      </c>
      <c r="F68" t="inlineStr">
        <is>
          <t>01/09/2025 07:43:21</t>
        </is>
      </c>
      <c r="G68" t="n">
        <v>11797</v>
      </c>
      <c r="H68" t="inlineStr">
        <is>
          <t>P49 - 3° ANDAR - HALL DE ENTRADA</t>
        </is>
      </c>
      <c r="I68" t="inlineStr">
        <is>
          <t>BR01-IES-P49-SALA64</t>
        </is>
      </c>
      <c r="J68" t="inlineStr">
        <is>
          <t>CLAUDIA RIOS CORREA</t>
        </is>
      </c>
      <c r="K68" s="39">
        <f>DATE(YEAR(Tabela6[[#This Row],[Data/Hora de Início]]),MONTH(Tabela6[[#This Row],[Data/Hora de Início]]),DAY(Tabela6[[#This Row],[Data/Hora de Início]]))</f>
        <v/>
      </c>
    </row>
    <row r="69">
      <c r="A69" t="n">
        <v>2261804</v>
      </c>
      <c r="B69" t="n">
        <v>56</v>
      </c>
      <c r="C69" t="n">
        <v>5647</v>
      </c>
      <c r="D69" t="inlineStr">
        <is>
          <t>SEGUNDA-FEIRA - LIMPEZA DE SALA COM MESA</t>
        </is>
      </c>
      <c r="E69" t="inlineStr">
        <is>
          <t>01/09/2025 07:31:39</t>
        </is>
      </c>
      <c r="F69" t="inlineStr">
        <is>
          <t>01/09/2025 07:45:11</t>
        </is>
      </c>
      <c r="G69" t="n">
        <v>11299</v>
      </c>
      <c r="H69" t="inlineStr">
        <is>
          <t>P18 - PRESIDÊNCIA - HALL DE ENTRADA</t>
        </is>
      </c>
      <c r="I69" t="inlineStr">
        <is>
          <t>BR01-IES-P18-SALA01</t>
        </is>
      </c>
      <c r="J69" t="inlineStr">
        <is>
          <t>NATHALIA MORAES DA SILVA</t>
        </is>
      </c>
      <c r="K69" s="39">
        <f>DATE(YEAR(Tabela6[[#This Row],[Data/Hora de Início]]),MONTH(Tabela6[[#This Row],[Data/Hora de Início]]),DAY(Tabela6[[#This Row],[Data/Hora de Início]]))</f>
        <v/>
      </c>
    </row>
    <row r="70">
      <c r="A70" t="n">
        <v>2261811</v>
      </c>
      <c r="B70" t="n">
        <v>56</v>
      </c>
      <c r="C70" t="n">
        <v>5647</v>
      </c>
      <c r="D70" t="inlineStr">
        <is>
          <t>SEGUNDA-FEIRA - LIMPEZA DE SALA COM MESA</t>
        </is>
      </c>
      <c r="E70" t="inlineStr">
        <is>
          <t>01/09/2025 07:48:31</t>
        </is>
      </c>
      <c r="F70" t="inlineStr">
        <is>
          <t>01/09/2025 07:48:48</t>
        </is>
      </c>
      <c r="G70" t="n">
        <v>11300</v>
      </c>
      <c r="H70" t="inlineStr">
        <is>
          <t>P18 - PRESIDENCIA - SALA VP OPERAÇÕES</t>
        </is>
      </c>
      <c r="I70" t="inlineStr">
        <is>
          <t>BR01-IES-P18-SALA02</t>
        </is>
      </c>
      <c r="J70" t="inlineStr">
        <is>
          <t>NATHALIA MORAES DA SILVA</t>
        </is>
      </c>
      <c r="K70" s="39">
        <f>DATE(YEAR(Tabela6[[#This Row],[Data/Hora de Início]]),MONTH(Tabela6[[#This Row],[Data/Hora de Início]]),DAY(Tabela6[[#This Row],[Data/Hora de Início]]))</f>
        <v/>
      </c>
    </row>
    <row r="71">
      <c r="A71" t="n">
        <v>2261812</v>
      </c>
      <c r="B71" t="n">
        <v>56</v>
      </c>
      <c r="C71" t="n">
        <v>5647</v>
      </c>
      <c r="D71" t="inlineStr">
        <is>
          <t>SEGUNDA-FEIRA - LIMPEZA DE SALA COM MESA</t>
        </is>
      </c>
      <c r="E71" t="inlineStr">
        <is>
          <t>01/09/2025 07:49:14</t>
        </is>
      </c>
      <c r="F71" t="inlineStr">
        <is>
          <t>01/09/2025 07:49:31</t>
        </is>
      </c>
      <c r="G71" t="n">
        <v>11301</v>
      </c>
      <c r="H71" t="inlineStr">
        <is>
          <t>P18 - PRESIDENCIA - SALA REUNIÃO II VIDEOCONF</t>
        </is>
      </c>
      <c r="I71" t="inlineStr">
        <is>
          <t>BR01-IES-P18-SALA03</t>
        </is>
      </c>
      <c r="J71" t="inlineStr">
        <is>
          <t>NATHALIA MORAES DA SILVA</t>
        </is>
      </c>
      <c r="K71" s="39">
        <f>DATE(YEAR(Tabela6[[#This Row],[Data/Hora de Início]]),MONTH(Tabela6[[#This Row],[Data/Hora de Início]]),DAY(Tabela6[[#This Row],[Data/Hora de Início]]))</f>
        <v/>
      </c>
    </row>
    <row r="72">
      <c r="A72" t="n">
        <v>2261813</v>
      </c>
      <c r="B72" t="n">
        <v>56</v>
      </c>
      <c r="C72" t="n">
        <v>5647</v>
      </c>
      <c r="D72" t="inlineStr">
        <is>
          <t>SEGUNDA-FEIRA - LIMPEZA DE SALA COM MESA</t>
        </is>
      </c>
      <c r="E72" t="inlineStr">
        <is>
          <t>01/09/2025 07:49:48</t>
        </is>
      </c>
      <c r="F72" t="inlineStr">
        <is>
          <t>01/09/2025 07:50:07</t>
        </is>
      </c>
      <c r="G72" t="n">
        <v>11305</v>
      </c>
      <c r="H72" t="inlineStr">
        <is>
          <t>P18 - PRESIDENCIA - SALA REUNIÃO I</t>
        </is>
      </c>
      <c r="I72" t="inlineStr">
        <is>
          <t>BR01-IES-P18-SALA07</t>
        </is>
      </c>
      <c r="J72" t="inlineStr">
        <is>
          <t>NATHALIA MORAES DA SILVA</t>
        </is>
      </c>
      <c r="K72" s="39">
        <f>DATE(YEAR(Tabela6[[#This Row],[Data/Hora de Início]]),MONTH(Tabela6[[#This Row],[Data/Hora de Início]]),DAY(Tabela6[[#This Row],[Data/Hora de Início]]))</f>
        <v/>
      </c>
    </row>
    <row r="73">
      <c r="A73" t="n">
        <v>2261820</v>
      </c>
      <c r="B73" t="n">
        <v>56</v>
      </c>
      <c r="C73" t="n">
        <v>4440</v>
      </c>
      <c r="D73" t="inlineStr">
        <is>
          <t>RECOLHIMENTO PAPELÃO</t>
        </is>
      </c>
      <c r="E73" t="inlineStr">
        <is>
          <t>01/09/2025 07:51:07</t>
        </is>
      </c>
      <c r="F73" t="inlineStr">
        <is>
          <t>01/09/2025 07:52:02</t>
        </is>
      </c>
      <c r="G73" t="n">
        <v>45722</v>
      </c>
      <c r="H73" t="inlineStr">
        <is>
          <t>CCB-50.002</t>
        </is>
      </c>
      <c r="I73" t="inlineStr">
        <is>
          <t>CCB-50.002</t>
        </is>
      </c>
      <c r="J73" t="inlineStr">
        <is>
          <t>JOAO PAULINO DA SILVA</t>
        </is>
      </c>
      <c r="K73" s="39">
        <f>DATE(YEAR(Tabela6[[#This Row],[Data/Hora de Início]]),MONTH(Tabela6[[#This Row],[Data/Hora de Início]]),DAY(Tabela6[[#This Row],[Data/Hora de Início]]))</f>
        <v/>
      </c>
    </row>
    <row r="74">
      <c r="A74" t="n">
        <v>2261822</v>
      </c>
      <c r="B74" t="n">
        <v>56</v>
      </c>
      <c r="C74" t="n">
        <v>5511</v>
      </c>
      <c r="D74" t="inlineStr">
        <is>
          <t>RECOLHIMENTO RESIDUO EXTERNO</t>
        </is>
      </c>
      <c r="E74" t="inlineStr">
        <is>
          <t>01/09/2025 07:51:44</t>
        </is>
      </c>
      <c r="F74" t="inlineStr">
        <is>
          <t>01/09/2025 07:53:10</t>
        </is>
      </c>
      <c r="G74" t="n">
        <v>49351</v>
      </c>
      <c r="H74" t="inlineStr">
        <is>
          <t>LIXEIRA - 52.003</t>
        </is>
      </c>
      <c r="I74" t="inlineStr">
        <is>
          <t>BR01-IES-P52-LIX003</t>
        </is>
      </c>
      <c r="J74" t="inlineStr">
        <is>
          <t>MARCIO PEREIRA DOS SANTOS</t>
        </is>
      </c>
      <c r="K74" s="39">
        <f>DATE(YEAR(Tabela6[[#This Row],[Data/Hora de Início]]),MONTH(Tabela6[[#This Row],[Data/Hora de Início]]),DAY(Tabela6[[#This Row],[Data/Hora de Início]]))</f>
        <v/>
      </c>
    </row>
    <row r="75">
      <c r="A75" t="n">
        <v>2261824</v>
      </c>
      <c r="B75" t="n">
        <v>56</v>
      </c>
      <c r="C75" t="n">
        <v>2965</v>
      </c>
      <c r="D75" t="inlineStr">
        <is>
          <t>LIMPEZA DIÁRIA DE SALA</t>
        </is>
      </c>
      <c r="E75" t="inlineStr">
        <is>
          <t>01/09/2025 07:53:46</t>
        </is>
      </c>
      <c r="F75" t="inlineStr">
        <is>
          <t>01/09/2025 07:54:12</t>
        </is>
      </c>
      <c r="G75" t="n">
        <v>36173</v>
      </c>
      <c r="H75" t="inlineStr">
        <is>
          <t>SALA DE ESPERA TRANSPORTADORAS</t>
        </is>
      </c>
      <c r="I75" t="inlineStr">
        <is>
          <t>RS-ST01-43-00T-SLA04</t>
        </is>
      </c>
      <c r="J75" t="inlineStr">
        <is>
          <t>GILMARA TERESINHA LACERDA</t>
        </is>
      </c>
      <c r="K75" s="39">
        <f>DATE(YEAR(Tabela6[[#This Row],[Data/Hora de Início]]),MONTH(Tabela6[[#This Row],[Data/Hora de Início]]),DAY(Tabela6[[#This Row],[Data/Hora de Início]]))</f>
        <v/>
      </c>
    </row>
    <row r="76">
      <c r="A76" t="n">
        <v>2261832</v>
      </c>
      <c r="B76" t="n">
        <v>56</v>
      </c>
      <c r="C76" t="n">
        <v>4440</v>
      </c>
      <c r="D76" t="inlineStr">
        <is>
          <t>RECOLHIMENTO PAPELÃO</t>
        </is>
      </c>
      <c r="E76" t="inlineStr">
        <is>
          <t>01/09/2025 07:56:38</t>
        </is>
      </c>
      <c r="F76" t="inlineStr">
        <is>
          <t>01/09/2025 07:57:06</t>
        </is>
      </c>
      <c r="G76" t="n">
        <v>45727</v>
      </c>
      <c r="H76" t="inlineStr">
        <is>
          <t>CCB-50.007</t>
        </is>
      </c>
      <c r="I76" t="inlineStr">
        <is>
          <t>CCB-50.007</t>
        </is>
      </c>
      <c r="J76" t="inlineStr">
        <is>
          <t>JOAO PAULINO DA SILVA</t>
        </is>
      </c>
      <c r="K76" s="39">
        <f>DATE(YEAR(Tabela6[[#This Row],[Data/Hora de Início]]),MONTH(Tabela6[[#This Row],[Data/Hora de Início]]),DAY(Tabela6[[#This Row],[Data/Hora de Início]]))</f>
        <v/>
      </c>
    </row>
    <row r="77">
      <c r="A77" t="n">
        <v>2261843</v>
      </c>
      <c r="B77" t="n">
        <v>56</v>
      </c>
      <c r="C77" t="n">
        <v>5642</v>
      </c>
      <c r="D77" t="inlineStr">
        <is>
          <t>SEGUNDA-FEIRA - LIMPEZA DE SALA</t>
        </is>
      </c>
      <c r="E77" t="inlineStr">
        <is>
          <t>01/09/2025 07:43:21</t>
        </is>
      </c>
      <c r="F77" t="inlineStr">
        <is>
          <t>01/09/2025 08:00:09</t>
        </is>
      </c>
      <c r="G77" t="n">
        <v>11190</v>
      </c>
      <c r="H77" t="inlineStr">
        <is>
          <t>P11 - PEO - SALA EXCELENCIA OPERACIONAL</t>
        </is>
      </c>
      <c r="I77" t="inlineStr">
        <is>
          <t>BR01-IES-P11-SALA01</t>
        </is>
      </c>
      <c r="J77" t="inlineStr">
        <is>
          <t>ELIANE BARUFFI</t>
        </is>
      </c>
      <c r="K77" s="39">
        <f>DATE(YEAR(Tabela6[[#This Row],[Data/Hora de Início]]),MONTH(Tabela6[[#This Row],[Data/Hora de Início]]),DAY(Tabela6[[#This Row],[Data/Hora de Início]]))</f>
        <v/>
      </c>
    </row>
    <row r="78">
      <c r="A78" t="n">
        <v>2261847</v>
      </c>
      <c r="B78" t="n">
        <v>56</v>
      </c>
      <c r="C78" t="n">
        <v>5511</v>
      </c>
      <c r="D78" t="inlineStr">
        <is>
          <t>RECOLHIMENTO RESIDUO EXTERNO</t>
        </is>
      </c>
      <c r="E78" t="inlineStr">
        <is>
          <t>01/09/2025 08:00:31</t>
        </is>
      </c>
      <c r="F78" t="inlineStr">
        <is>
          <t>01/09/2025 08:02:52</t>
        </is>
      </c>
      <c r="G78" t="n">
        <v>49477</v>
      </c>
      <c r="H78" t="inlineStr">
        <is>
          <t>LIXEIRA - 50.007</t>
        </is>
      </c>
      <c r="I78" t="inlineStr">
        <is>
          <t>BR01-IES-P50-LIX007</t>
        </is>
      </c>
      <c r="J78" t="inlineStr">
        <is>
          <t>MARCIO PEREIRA DOS SANTOS</t>
        </is>
      </c>
      <c r="K78" s="39">
        <f>DATE(YEAR(Tabela6[[#This Row],[Data/Hora de Início]]),MONTH(Tabela6[[#This Row],[Data/Hora de Início]]),DAY(Tabela6[[#This Row],[Data/Hora de Início]]))</f>
        <v/>
      </c>
    </row>
    <row r="79">
      <c r="A79" t="n">
        <v>2261851</v>
      </c>
      <c r="B79" t="n">
        <v>56</v>
      </c>
      <c r="C79" t="n">
        <v>4440</v>
      </c>
      <c r="D79" t="inlineStr">
        <is>
          <t>RECOLHIMENTO PAPELÃO</t>
        </is>
      </c>
      <c r="E79" t="inlineStr">
        <is>
          <t>01/09/2025 08:02:39</t>
        </is>
      </c>
      <c r="F79" t="inlineStr">
        <is>
          <t>01/09/2025 08:03:00</t>
        </is>
      </c>
      <c r="G79" t="n">
        <v>45721</v>
      </c>
      <c r="H79" t="inlineStr">
        <is>
          <t>CCB-50.001</t>
        </is>
      </c>
      <c r="I79" t="inlineStr">
        <is>
          <t>CCB-50.001</t>
        </is>
      </c>
      <c r="J79" t="inlineStr">
        <is>
          <t>JOAO PAULINO DA SILVA</t>
        </is>
      </c>
      <c r="K79" s="39">
        <f>DATE(YEAR(Tabela6[[#This Row],[Data/Hora de Início]]),MONTH(Tabela6[[#This Row],[Data/Hora de Início]]),DAY(Tabela6[[#This Row],[Data/Hora de Início]]))</f>
        <v/>
      </c>
    </row>
    <row r="80">
      <c r="A80" t="n">
        <v>2261852</v>
      </c>
      <c r="B80" t="n">
        <v>56</v>
      </c>
      <c r="C80" t="n">
        <v>5647</v>
      </c>
      <c r="D80" t="inlineStr">
        <is>
          <t>SEGUNDA-FEIRA - LIMPEZA DE SALA COM MESA</t>
        </is>
      </c>
      <c r="E80" t="inlineStr">
        <is>
          <t>01/09/2025 07:44:18</t>
        </is>
      </c>
      <c r="F80" t="inlineStr">
        <is>
          <t>01/09/2025 08:03:38</t>
        </is>
      </c>
      <c r="G80" t="n">
        <v>11370</v>
      </c>
      <c r="H80" t="inlineStr">
        <is>
          <t>P27 - RESTAURANTE - LAZER</t>
        </is>
      </c>
      <c r="I80" t="inlineStr">
        <is>
          <t>BR01-IES-P27-SALA24</t>
        </is>
      </c>
      <c r="J80" t="inlineStr">
        <is>
          <t>MARA LISE POTT</t>
        </is>
      </c>
      <c r="K80" s="39">
        <f>DATE(YEAR(Tabela6[[#This Row],[Data/Hora de Início]]),MONTH(Tabela6[[#This Row],[Data/Hora de Início]]),DAY(Tabela6[[#This Row],[Data/Hora de Início]]))</f>
        <v/>
      </c>
    </row>
    <row r="81">
      <c r="A81" t="n">
        <v>2261854</v>
      </c>
      <c r="B81" t="n">
        <v>56</v>
      </c>
      <c r="C81" t="n">
        <v>2841</v>
      </c>
      <c r="D81" t="inlineStr">
        <is>
          <t>LIMPEZA DIÁRIA DE BANHEIRO MASCULINO</t>
        </is>
      </c>
      <c r="E81" t="inlineStr">
        <is>
          <t>01/09/2025 08:04:06</t>
        </is>
      </c>
      <c r="F81" t="inlineStr">
        <is>
          <t>01/09/2025 08:04:42</t>
        </is>
      </c>
      <c r="G81" t="n">
        <v>36075</v>
      </c>
      <c r="H81" t="inlineStr">
        <is>
          <t>BAN070 - BRUNIMENTO NORTE - M</t>
        </is>
      </c>
      <c r="I81" t="inlineStr">
        <is>
          <t>RS-ST01-31-00T-WCM03</t>
        </is>
      </c>
      <c r="J81" t="inlineStr">
        <is>
          <t>MARISTELA APARECIDA BARBOSA DOS SANTOS</t>
        </is>
      </c>
      <c r="K81" s="39">
        <f>DATE(YEAR(Tabela6[[#This Row],[Data/Hora de Início]]),MONTH(Tabela6[[#This Row],[Data/Hora de Início]]),DAY(Tabela6[[#This Row],[Data/Hora de Início]]))</f>
        <v/>
      </c>
    </row>
    <row r="82">
      <c r="A82" t="n">
        <v>2261861</v>
      </c>
      <c r="B82" t="n">
        <v>56</v>
      </c>
      <c r="C82" t="n">
        <v>5713</v>
      </c>
      <c r="D82" t="inlineStr">
        <is>
          <t>SEGUNDA-FEIRA - LIMPEZA DE COPA</t>
        </is>
      </c>
      <c r="E82" t="inlineStr">
        <is>
          <t>01/09/2025 07:50:49</t>
        </is>
      </c>
      <c r="F82" t="inlineStr">
        <is>
          <t>01/09/2025 08:06:06</t>
        </is>
      </c>
      <c r="G82" t="n">
        <v>11313</v>
      </c>
      <c r="H82" t="inlineStr">
        <is>
          <t>P18 - PRESIDÊNCIA - COPA</t>
        </is>
      </c>
      <c r="I82" t="inlineStr">
        <is>
          <t>BR01-IES-P18-SALA15</t>
        </is>
      </c>
      <c r="J82" t="inlineStr">
        <is>
          <t>NATHALIA MORAES DA SILVA</t>
        </is>
      </c>
      <c r="K82" s="39">
        <f>DATE(YEAR(Tabela6[[#This Row],[Data/Hora de Início]]),MONTH(Tabela6[[#This Row],[Data/Hora de Início]]),DAY(Tabela6[[#This Row],[Data/Hora de Início]]))</f>
        <v/>
      </c>
    </row>
    <row r="83">
      <c r="A83" t="n">
        <v>2261872</v>
      </c>
      <c r="B83" t="n">
        <v>56</v>
      </c>
      <c r="C83" t="n">
        <v>5511</v>
      </c>
      <c r="D83" t="inlineStr">
        <is>
          <t>RECOLHIMENTO RESIDUO EXTERNO</t>
        </is>
      </c>
      <c r="E83" t="inlineStr">
        <is>
          <t>01/09/2025 08:05:54</t>
        </is>
      </c>
      <c r="F83" t="inlineStr">
        <is>
          <t>01/09/2025 08:09:04</t>
        </is>
      </c>
      <c r="G83" t="n">
        <v>49478</v>
      </c>
      <c r="H83" t="inlineStr">
        <is>
          <t>LIXEIRA - 50.008</t>
        </is>
      </c>
      <c r="I83" t="inlineStr">
        <is>
          <t>BR01-IES-P50-LIX008</t>
        </is>
      </c>
      <c r="J83" t="inlineStr">
        <is>
          <t>MARCIO PEREIRA DOS SANTOS</t>
        </is>
      </c>
      <c r="K83" s="39">
        <f>DATE(YEAR(Tabela6[[#This Row],[Data/Hora de Início]]),MONTH(Tabela6[[#This Row],[Data/Hora de Início]]),DAY(Tabela6[[#This Row],[Data/Hora de Início]]))</f>
        <v/>
      </c>
    </row>
    <row r="84">
      <c r="A84" t="n">
        <v>2261877</v>
      </c>
      <c r="B84" t="n">
        <v>56</v>
      </c>
      <c r="C84" t="n">
        <v>1260</v>
      </c>
      <c r="D84" t="inlineStr">
        <is>
          <t>Limpeza e Higienização de Sanitários e Vestiários - Diário - WC Masc</t>
        </is>
      </c>
      <c r="E84" t="inlineStr">
        <is>
          <t>01/09/2025 07:33:19</t>
        </is>
      </c>
      <c r="F84" t="inlineStr">
        <is>
          <t>01/09/2025 08:09:59</t>
        </is>
      </c>
      <c r="G84" t="n">
        <v>36315</v>
      </c>
      <c r="H84" t="inlineStr">
        <is>
          <t>BAN106 - MONTAGEM - M</t>
        </is>
      </c>
      <c r="I84" t="inlineStr">
        <is>
          <t>RS-ST01-50-00T-WCM02</t>
        </is>
      </c>
      <c r="J84" t="inlineStr">
        <is>
          <t>NAIR SILVEIRA DA SILVEIRA</t>
        </is>
      </c>
      <c r="K84" s="39">
        <f>DATE(YEAR(Tabela6[[#This Row],[Data/Hora de Início]]),MONTH(Tabela6[[#This Row],[Data/Hora de Início]]),DAY(Tabela6[[#This Row],[Data/Hora de Início]]))</f>
        <v/>
      </c>
    </row>
    <row r="85">
      <c r="A85" t="n">
        <v>2261882</v>
      </c>
      <c r="B85" t="n">
        <v>56</v>
      </c>
      <c r="C85" t="n">
        <v>2965</v>
      </c>
      <c r="D85" t="inlineStr">
        <is>
          <t>LIMPEZA DIÁRIA DE SALA</t>
        </is>
      </c>
      <c r="E85" t="inlineStr">
        <is>
          <t>01/09/2025 07:27:48</t>
        </is>
      </c>
      <c r="F85" t="inlineStr">
        <is>
          <t>01/09/2025 08:15:18</t>
        </is>
      </c>
      <c r="G85" t="n">
        <v>11263</v>
      </c>
      <c r="H85" t="inlineStr">
        <is>
          <t>P15 - LOGISTICA - SALA SUPERVISÃO</t>
        </is>
      </c>
      <c r="I85" t="inlineStr">
        <is>
          <t>BR01-IES-P15-SALA09</t>
        </is>
      </c>
      <c r="J85" t="inlineStr">
        <is>
          <t>MARIA DAS NEVES CIQUEIRA SILVA</t>
        </is>
      </c>
      <c r="K85" s="39">
        <f>DATE(YEAR(Tabela6[[#This Row],[Data/Hora de Início]]),MONTH(Tabela6[[#This Row],[Data/Hora de Início]]),DAY(Tabela6[[#This Row],[Data/Hora de Início]]))</f>
        <v/>
      </c>
    </row>
    <row r="86">
      <c r="A86" t="n">
        <v>2261883</v>
      </c>
      <c r="B86" t="n">
        <v>56</v>
      </c>
      <c r="C86" t="n">
        <v>5511</v>
      </c>
      <c r="D86" t="inlineStr">
        <is>
          <t>RECOLHIMENTO RESIDUO EXTERNO</t>
        </is>
      </c>
      <c r="E86" t="inlineStr">
        <is>
          <t>01/09/2025 08:15:02</t>
        </is>
      </c>
      <c r="F86" t="inlineStr">
        <is>
          <t>01/09/2025 08:16:11</t>
        </is>
      </c>
      <c r="G86" t="n">
        <v>49474</v>
      </c>
      <c r="H86" t="inlineStr">
        <is>
          <t>LIXEIRA - 50.004</t>
        </is>
      </c>
      <c r="I86" t="inlineStr">
        <is>
          <t>BR01-IES-P50-LIX004</t>
        </is>
      </c>
      <c r="J86" t="inlineStr">
        <is>
          <t>MARCIO PEREIRA DOS SANTOS</t>
        </is>
      </c>
      <c r="K86" s="39">
        <f>DATE(YEAR(Tabela6[[#This Row],[Data/Hora de Início]]),MONTH(Tabela6[[#This Row],[Data/Hora de Início]]),DAY(Tabela6[[#This Row],[Data/Hora de Início]]))</f>
        <v/>
      </c>
    </row>
    <row r="87">
      <c r="A87" t="n">
        <v>2261884</v>
      </c>
      <c r="B87" t="n">
        <v>56</v>
      </c>
      <c r="C87" t="n">
        <v>1260</v>
      </c>
      <c r="D87" t="inlineStr">
        <is>
          <t>Limpeza e Higienização de Sanitários e Vestiários - Diário - WC Masc</t>
        </is>
      </c>
      <c r="E87" t="inlineStr">
        <is>
          <t>01/09/2025 07:43:05</t>
        </is>
      </c>
      <c r="F87" t="inlineStr">
        <is>
          <t>01/09/2025 08:17:04</t>
        </is>
      </c>
      <c r="G87" t="n">
        <v>38472</v>
      </c>
      <c r="H87" t="inlineStr">
        <is>
          <t>BANHEIRO - M</t>
        </is>
      </c>
      <c r="I87" t="inlineStr">
        <is>
          <t>SP-ST02-G9-02P-WCM01</t>
        </is>
      </c>
      <c r="J87" t="inlineStr">
        <is>
          <t>LUCINEIDE BUENO DO CARMO</t>
        </is>
      </c>
      <c r="K87" s="39">
        <f>DATE(YEAR(Tabela6[[#This Row],[Data/Hora de Início]]),MONTH(Tabela6[[#This Row],[Data/Hora de Início]]),DAY(Tabela6[[#This Row],[Data/Hora de Início]]))</f>
        <v/>
      </c>
    </row>
    <row r="88">
      <c r="A88" t="n">
        <v>2261893</v>
      </c>
      <c r="B88" t="n">
        <v>56</v>
      </c>
      <c r="C88" t="n">
        <v>5652</v>
      </c>
      <c r="D88" t="inlineStr">
        <is>
          <t>SEGUNDA-FEIRA - LIMPEZA DE BANHEIRO MASCULINO</t>
        </is>
      </c>
      <c r="E88" t="inlineStr">
        <is>
          <t>01/09/2025 08:14:24</t>
        </is>
      </c>
      <c r="F88" t="inlineStr">
        <is>
          <t>01/09/2025 08:23:05</t>
        </is>
      </c>
      <c r="G88" t="n">
        <v>11296</v>
      </c>
      <c r="H88" t="inlineStr">
        <is>
          <t>P18 - BAN040 - BANHEIRO PRESIDÊNCIA - M</t>
        </is>
      </c>
      <c r="I88" t="inlineStr">
        <is>
          <t>BR01-IES-P18-BAN040</t>
        </is>
      </c>
      <c r="J88" t="inlineStr">
        <is>
          <t>NATHALIA MORAES DA SILVA</t>
        </is>
      </c>
      <c r="K88" s="39">
        <f>DATE(YEAR(Tabela6[[#This Row],[Data/Hora de Início]]),MONTH(Tabela6[[#This Row],[Data/Hora de Início]]),DAY(Tabela6[[#This Row],[Data/Hora de Início]]))</f>
        <v/>
      </c>
    </row>
    <row r="89">
      <c r="A89" t="n">
        <v>2261896</v>
      </c>
      <c r="B89" t="n">
        <v>56</v>
      </c>
      <c r="C89" t="n">
        <v>2966</v>
      </c>
      <c r="D89" t="inlineStr">
        <is>
          <t>LIMPEZA DIÁRIA HALL / RECEPÇÃO</t>
        </is>
      </c>
      <c r="E89" t="inlineStr">
        <is>
          <t>01/09/2025 08:04:00</t>
        </is>
      </c>
      <c r="F89" t="inlineStr">
        <is>
          <t>01/09/2025 08:24:51</t>
        </is>
      </c>
      <c r="G89" t="n">
        <v>11363</v>
      </c>
      <c r="H89" t="inlineStr">
        <is>
          <t>P27 - SALA CAIXAS ELETRÔNICOS</t>
        </is>
      </c>
      <c r="I89" t="inlineStr">
        <is>
          <t>BR01-IES-P27-SALA17</t>
        </is>
      </c>
      <c r="J89" t="inlineStr">
        <is>
          <t>MARA LISE POTT</t>
        </is>
      </c>
      <c r="K89" s="39">
        <f>DATE(YEAR(Tabela6[[#This Row],[Data/Hora de Início]]),MONTH(Tabela6[[#This Row],[Data/Hora de Início]]),DAY(Tabela6[[#This Row],[Data/Hora de Início]]))</f>
        <v/>
      </c>
    </row>
    <row r="90">
      <c r="A90" t="n">
        <v>2261899</v>
      </c>
      <c r="B90" t="n">
        <v>56</v>
      </c>
      <c r="C90" t="n">
        <v>2842</v>
      </c>
      <c r="D90" t="inlineStr">
        <is>
          <t>LIMPEZA DIÁRIA DE BANHEIRO FEMININO</t>
        </is>
      </c>
      <c r="E90" t="inlineStr">
        <is>
          <t>01/09/2025 08:26:29</t>
        </is>
      </c>
      <c r="F90" t="inlineStr">
        <is>
          <t>01/09/2025 08:27:01</t>
        </is>
      </c>
      <c r="G90" t="n">
        <v>36072</v>
      </c>
      <c r="H90" t="inlineStr">
        <is>
          <t>BAN071 - BRUNIMENTO NORTE - F</t>
        </is>
      </c>
      <c r="I90" t="inlineStr">
        <is>
          <t>RS-ST01-31-00T-WCF03</t>
        </is>
      </c>
      <c r="J90" t="inlineStr">
        <is>
          <t>MARISTELA APARECIDA BARBOSA DOS SANTOS</t>
        </is>
      </c>
      <c r="K90" s="39">
        <f>DATE(YEAR(Tabela6[[#This Row],[Data/Hora de Início]]),MONTH(Tabela6[[#This Row],[Data/Hora de Início]]),DAY(Tabela6[[#This Row],[Data/Hora de Início]]))</f>
        <v/>
      </c>
    </row>
    <row r="91">
      <c r="A91" t="n">
        <v>2261909</v>
      </c>
      <c r="B91" t="n">
        <v>56</v>
      </c>
      <c r="C91" t="n">
        <v>5511</v>
      </c>
      <c r="D91" t="inlineStr">
        <is>
          <t>RECOLHIMENTO RESIDUO EXTERNO</t>
        </is>
      </c>
      <c r="E91" t="inlineStr">
        <is>
          <t>01/09/2025 08:29:48</t>
        </is>
      </c>
      <c r="F91" t="inlineStr">
        <is>
          <t>01/09/2025 08:31:51</t>
        </is>
      </c>
      <c r="G91" t="n">
        <v>49483</v>
      </c>
      <c r="H91" t="inlineStr">
        <is>
          <t>LIXEIRA - 50.013</t>
        </is>
      </c>
      <c r="I91" t="inlineStr">
        <is>
          <t>BR01-IES-P50-LIX013</t>
        </is>
      </c>
      <c r="J91" t="inlineStr">
        <is>
          <t>MARCIO PEREIRA DOS SANTOS</t>
        </is>
      </c>
      <c r="K91" s="39">
        <f>DATE(YEAR(Tabela6[[#This Row],[Data/Hora de Início]]),MONTH(Tabela6[[#This Row],[Data/Hora de Início]]),DAY(Tabela6[[#This Row],[Data/Hora de Início]]))</f>
        <v/>
      </c>
    </row>
    <row r="92">
      <c r="A92" t="n">
        <v>2261911</v>
      </c>
      <c r="B92" t="n">
        <v>56</v>
      </c>
      <c r="C92" t="n">
        <v>2842</v>
      </c>
      <c r="D92" t="inlineStr">
        <is>
          <t>LIMPEZA DIÁRIA DE BANHEIRO FEMININO</t>
        </is>
      </c>
      <c r="E92" t="inlineStr">
        <is>
          <t>01/09/2025 08:22:32</t>
        </is>
      </c>
      <c r="F92" t="inlineStr">
        <is>
          <t>01/09/2025 08:30:55</t>
        </is>
      </c>
      <c r="G92" t="n">
        <v>11721</v>
      </c>
      <c r="H92" t="inlineStr">
        <is>
          <t>P49 - BAN101 - BANHEIRO VESTIÁRIO ZPT 2º ANDAR - F</t>
        </is>
      </c>
      <c r="I92" t="inlineStr">
        <is>
          <t>BR01-IES-P49-BAN101</t>
        </is>
      </c>
      <c r="J92" t="inlineStr">
        <is>
          <t>CLAUDIA RIOS CORREA</t>
        </is>
      </c>
      <c r="K92" s="39">
        <f>DATE(YEAR(Tabela6[[#This Row],[Data/Hora de Início]]),MONTH(Tabela6[[#This Row],[Data/Hora de Início]]),DAY(Tabela6[[#This Row],[Data/Hora de Início]]))</f>
        <v/>
      </c>
    </row>
    <row r="93">
      <c r="A93" t="n">
        <v>2261912</v>
      </c>
      <c r="B93" t="n">
        <v>56</v>
      </c>
      <c r="C93" t="n">
        <v>5708</v>
      </c>
      <c r="D93" t="inlineStr">
        <is>
          <t>SEGUNDA-FEIRA - LIMPEZA DE BANHEIRO FEMININO</t>
        </is>
      </c>
      <c r="E93" t="inlineStr">
        <is>
          <t>01/09/2025 08:26:45</t>
        </is>
      </c>
      <c r="F93" t="inlineStr">
        <is>
          <t>01/09/2025 08:32:45</t>
        </is>
      </c>
      <c r="G93" t="n">
        <v>11297</v>
      </c>
      <c r="H93" t="inlineStr">
        <is>
          <t>P18 - BAN041 - BANHEIRO PRESIDÊNCIA - F</t>
        </is>
      </c>
      <c r="I93" t="inlineStr">
        <is>
          <t>BR01-IES-P18-BAN041</t>
        </is>
      </c>
      <c r="J93" t="inlineStr">
        <is>
          <t>NATHALIA MORAES DA SILVA</t>
        </is>
      </c>
      <c r="K93" s="39">
        <f>DATE(YEAR(Tabela6[[#This Row],[Data/Hora de Início]]),MONTH(Tabela6[[#This Row],[Data/Hora de Início]]),DAY(Tabela6[[#This Row],[Data/Hora de Início]]))</f>
        <v/>
      </c>
    </row>
    <row r="94">
      <c r="A94" t="n">
        <v>2261915</v>
      </c>
      <c r="B94" t="n">
        <v>56</v>
      </c>
      <c r="C94" t="n">
        <v>3645</v>
      </c>
      <c r="D94" t="inlineStr">
        <is>
          <t>PREVENTIVA BEBEDOUROS</t>
        </is>
      </c>
      <c r="E94" t="inlineStr">
        <is>
          <t>01/09/2025 08:34:14</t>
        </is>
      </c>
      <c r="F94" t="inlineStr">
        <is>
          <t>01/09/2025 08:34:27</t>
        </is>
      </c>
      <c r="G94" t="n">
        <v>35569</v>
      </c>
      <c r="H94" t="inlineStr">
        <is>
          <t>BEBEDOURO - 15.002</t>
        </is>
      </c>
      <c r="I94" t="inlineStr">
        <is>
          <t>BR01-IES-P15-BEB002</t>
        </is>
      </c>
      <c r="J94" t="inlineStr">
        <is>
          <t>JOELSOM CAMARGO ROBALDO</t>
        </is>
      </c>
      <c r="K94" s="39">
        <f>DATE(YEAR(Tabela6[[#This Row],[Data/Hora de Início]]),MONTH(Tabela6[[#This Row],[Data/Hora de Início]]),DAY(Tabela6[[#This Row],[Data/Hora de Início]]))</f>
        <v/>
      </c>
    </row>
    <row r="95">
      <c r="A95" t="n">
        <v>2261918</v>
      </c>
      <c r="B95" t="n">
        <v>56</v>
      </c>
      <c r="C95" t="n">
        <v>2221</v>
      </c>
      <c r="D95" t="inlineStr">
        <is>
          <t>LIMPEZA DIÁRIA DE ÁREA TÉCNICA (DESATIVADO)</t>
        </is>
      </c>
      <c r="E95" t="inlineStr">
        <is>
          <t>01/09/2025 08:15:44</t>
        </is>
      </c>
      <c r="F95" t="inlineStr">
        <is>
          <t>01/09/2025 08:36:42</t>
        </is>
      </c>
      <c r="G95" t="n">
        <v>28912</v>
      </c>
      <c r="H95" t="inlineStr">
        <is>
          <t>P15 - SALA SPCI</t>
        </is>
      </c>
      <c r="I95" t="inlineStr">
        <is>
          <t>BR01-IES-P15-SALA19</t>
        </is>
      </c>
      <c r="J95" t="inlineStr">
        <is>
          <t>MARIA DAS NEVES CIQUEIRA SILVA</t>
        </is>
      </c>
      <c r="K95" s="39">
        <f>DATE(YEAR(Tabela6[[#This Row],[Data/Hora de Início]]),MONTH(Tabela6[[#This Row],[Data/Hora de Início]]),DAY(Tabela6[[#This Row],[Data/Hora de Início]]))</f>
        <v/>
      </c>
    </row>
    <row r="96">
      <c r="A96" t="n">
        <v>2261919</v>
      </c>
      <c r="B96" t="n">
        <v>56</v>
      </c>
      <c r="C96" t="n">
        <v>5511</v>
      </c>
      <c r="D96" t="inlineStr">
        <is>
          <t>RECOLHIMENTO RESIDUO EXTERNO</t>
        </is>
      </c>
      <c r="E96" t="inlineStr">
        <is>
          <t>01/09/2025 08:32:39</t>
        </is>
      </c>
      <c r="F96" t="inlineStr">
        <is>
          <t>01/09/2025 08:37:25</t>
        </is>
      </c>
      <c r="G96" t="n">
        <v>49482</v>
      </c>
      <c r="H96" t="inlineStr">
        <is>
          <t>LIXEIRA - 50.012</t>
        </is>
      </c>
      <c r="I96" t="inlineStr">
        <is>
          <t>BR01-IES-P50-LIX012</t>
        </is>
      </c>
      <c r="J96" t="inlineStr">
        <is>
          <t>MARCIO PEREIRA DOS SANTOS</t>
        </is>
      </c>
      <c r="K96" s="39">
        <f>DATE(YEAR(Tabela6[[#This Row],[Data/Hora de Início]]),MONTH(Tabela6[[#This Row],[Data/Hora de Início]]),DAY(Tabela6[[#This Row],[Data/Hora de Início]]))</f>
        <v/>
      </c>
    </row>
    <row r="97">
      <c r="A97" t="n">
        <v>2261925</v>
      </c>
      <c r="B97" t="n">
        <v>56</v>
      </c>
      <c r="C97" t="n">
        <v>3645</v>
      </c>
      <c r="D97" t="inlineStr">
        <is>
          <t>PREVENTIVA BEBEDOUROS</t>
        </is>
      </c>
      <c r="E97" t="inlineStr">
        <is>
          <t>01/09/2025 08:41:37</t>
        </is>
      </c>
      <c r="F97" t="inlineStr">
        <is>
          <t>01/09/2025 08:41:51</t>
        </is>
      </c>
      <c r="G97" t="n">
        <v>35573</v>
      </c>
      <c r="H97" t="inlineStr">
        <is>
          <t>BEBEDOURO - 15.007</t>
        </is>
      </c>
      <c r="I97" t="inlineStr">
        <is>
          <t>BR01-IES-P15-BEB007</t>
        </is>
      </c>
      <c r="J97" t="inlineStr">
        <is>
          <t>JOELSOM CAMARGO ROBALDO</t>
        </is>
      </c>
      <c r="K97" s="39">
        <f>DATE(YEAR(Tabela6[[#This Row],[Data/Hora de Início]]),MONTH(Tabela6[[#This Row],[Data/Hora de Início]]),DAY(Tabela6[[#This Row],[Data/Hora de Início]]))</f>
        <v/>
      </c>
    </row>
    <row r="98">
      <c r="A98" t="n">
        <v>2261931</v>
      </c>
      <c r="B98" t="n">
        <v>56</v>
      </c>
      <c r="C98" t="n">
        <v>1698</v>
      </c>
      <c r="D98" t="inlineStr">
        <is>
          <t>REPASSE / REABASTECIMENTO FEMININO</t>
        </is>
      </c>
      <c r="E98" t="inlineStr">
        <is>
          <t>01/09/2025 08:17:47</t>
        </is>
      </c>
      <c r="F98" t="inlineStr">
        <is>
          <t>01/09/2025 08:46:13</t>
        </is>
      </c>
      <c r="G98" t="n">
        <v>38465</v>
      </c>
      <c r="H98" t="inlineStr">
        <is>
          <t>BANHEIRO - F</t>
        </is>
      </c>
      <c r="I98" t="inlineStr">
        <is>
          <t>SP-ST02-G9-01P-WCF01</t>
        </is>
      </c>
      <c r="J98" t="inlineStr">
        <is>
          <t>LUCINEIDE BUENO DO CARMO</t>
        </is>
      </c>
      <c r="K98" s="39">
        <f>DATE(YEAR(Tabela6[[#This Row],[Data/Hora de Início]]),MONTH(Tabela6[[#This Row],[Data/Hora de Início]]),DAY(Tabela6[[#This Row],[Data/Hora de Início]]))</f>
        <v/>
      </c>
    </row>
    <row r="99">
      <c r="A99" t="n">
        <v>2261932</v>
      </c>
      <c r="B99" t="n">
        <v>56</v>
      </c>
      <c r="C99" t="n">
        <v>2841</v>
      </c>
      <c r="D99" t="inlineStr">
        <is>
          <t>LIMPEZA DIÁRIA DE BANHEIRO MASCULINO</t>
        </is>
      </c>
      <c r="E99" t="inlineStr">
        <is>
          <t>01/09/2025 08:41:11</t>
        </is>
      </c>
      <c r="F99" t="inlineStr">
        <is>
          <t>01/09/2025 08:46:17</t>
        </is>
      </c>
      <c r="G99" t="n">
        <v>43391</v>
      </c>
      <c r="H99" t="inlineStr">
        <is>
          <t>BAN132 - WRS - M</t>
        </is>
      </c>
      <c r="I99" t="inlineStr">
        <is>
          <t>RS-ST01-43-00T-WCM03</t>
        </is>
      </c>
      <c r="J99" t="inlineStr">
        <is>
          <t>GILMARA TERESINHA LACERDA</t>
        </is>
      </c>
      <c r="K99" s="39">
        <f>DATE(YEAR(Tabela6[[#This Row],[Data/Hora de Início]]),MONTH(Tabela6[[#This Row],[Data/Hora de Início]]),DAY(Tabela6[[#This Row],[Data/Hora de Início]]))</f>
        <v/>
      </c>
    </row>
    <row r="100">
      <c r="A100" t="n">
        <v>2261933</v>
      </c>
      <c r="B100" t="n">
        <v>56</v>
      </c>
      <c r="C100" t="n">
        <v>3645</v>
      </c>
      <c r="D100" t="inlineStr">
        <is>
          <t>PREVENTIVA BEBEDOUROS</t>
        </is>
      </c>
      <c r="E100" t="inlineStr">
        <is>
          <t>01/09/2025 08:46:38</t>
        </is>
      </c>
      <c r="F100" t="inlineStr">
        <is>
          <t>01/09/2025 08:46:54</t>
        </is>
      </c>
      <c r="G100" t="n">
        <v>35572</v>
      </c>
      <c r="H100" t="inlineStr">
        <is>
          <t>BEBEDOURO - 15.006</t>
        </is>
      </c>
      <c r="I100" t="inlineStr">
        <is>
          <t>BR01-IES-P15-BEB006</t>
        </is>
      </c>
      <c r="J100" t="inlineStr">
        <is>
          <t>JOELSOM CAMARGO ROBALDO</t>
        </is>
      </c>
      <c r="K100" s="39">
        <f>DATE(YEAR(Tabela6[[#This Row],[Data/Hora de Início]]),MONTH(Tabela6[[#This Row],[Data/Hora de Início]]),DAY(Tabela6[[#This Row],[Data/Hora de Início]]))</f>
        <v/>
      </c>
    </row>
    <row r="101">
      <c r="A101" t="n">
        <v>2261935</v>
      </c>
      <c r="B101" t="n">
        <v>56</v>
      </c>
      <c r="C101" t="n">
        <v>1780</v>
      </c>
      <c r="D101" t="inlineStr">
        <is>
          <t>LIMPEZA DIÁRIA DE ESCADA</t>
        </is>
      </c>
      <c r="E101" t="inlineStr">
        <is>
          <t>01/09/2025 08:35:17</t>
        </is>
      </c>
      <c r="F101" t="inlineStr">
        <is>
          <t>01/09/2025 08:47:48</t>
        </is>
      </c>
      <c r="G101" t="n">
        <v>11298</v>
      </c>
      <c r="H101" t="inlineStr">
        <is>
          <t>P18 - ESCADARIA DIRETORIA</t>
        </is>
      </c>
      <c r="I101" t="inlineStr">
        <is>
          <t>BR01-IES-P18-ESCD01</t>
        </is>
      </c>
      <c r="J101" t="inlineStr">
        <is>
          <t>NATHALIA MORAES DA SILVA</t>
        </is>
      </c>
      <c r="K101" s="39">
        <f>DATE(YEAR(Tabela6[[#This Row],[Data/Hora de Início]]),MONTH(Tabela6[[#This Row],[Data/Hora de Início]]),DAY(Tabela6[[#This Row],[Data/Hora de Início]]))</f>
        <v/>
      </c>
    </row>
    <row r="102">
      <c r="A102" t="n">
        <v>2261943</v>
      </c>
      <c r="B102" t="n">
        <v>56</v>
      </c>
      <c r="C102" t="n">
        <v>5708</v>
      </c>
      <c r="D102" t="inlineStr">
        <is>
          <t>SEGUNDA-FEIRA - LIMPEZA DE BANHEIRO FEMININO</t>
        </is>
      </c>
      <c r="E102" t="inlineStr">
        <is>
          <t>01/09/2025 08:49:36</t>
        </is>
      </c>
      <c r="F102" t="inlineStr">
        <is>
          <t>01/09/2025 08:50:46</t>
        </is>
      </c>
      <c r="G102" t="n">
        <v>11158</v>
      </c>
      <c r="H102" t="inlineStr">
        <is>
          <t>P04 - BAN011 - BANHEIRO FINANCEIRO - F</t>
        </is>
      </c>
      <c r="I102" t="inlineStr">
        <is>
          <t>BR01-IES-P04-BAN011</t>
        </is>
      </c>
      <c r="J102" t="inlineStr">
        <is>
          <t>ELIANE BARUFFI</t>
        </is>
      </c>
      <c r="K102" s="39">
        <f>DATE(YEAR(Tabela6[[#This Row],[Data/Hora de Início]]),MONTH(Tabela6[[#This Row],[Data/Hora de Início]]),DAY(Tabela6[[#This Row],[Data/Hora de Início]]))</f>
        <v/>
      </c>
    </row>
    <row r="103">
      <c r="A103" t="n">
        <v>2261944</v>
      </c>
      <c r="B103" t="n">
        <v>56</v>
      </c>
      <c r="C103" t="n">
        <v>3645</v>
      </c>
      <c r="D103" t="inlineStr">
        <is>
          <t>PREVENTIVA BEBEDOUROS</t>
        </is>
      </c>
      <c r="E103" t="inlineStr">
        <is>
          <t>01/09/2025 08:50:33</t>
        </is>
      </c>
      <c r="F103" t="inlineStr">
        <is>
          <t>01/09/2025 08:50:48</t>
        </is>
      </c>
      <c r="G103" t="n">
        <v>35571</v>
      </c>
      <c r="H103" t="inlineStr">
        <is>
          <t>BEBEDOURO - 15.005</t>
        </is>
      </c>
      <c r="I103" t="inlineStr">
        <is>
          <t>BR01-IES-P15-BEB005</t>
        </is>
      </c>
      <c r="J103" t="inlineStr">
        <is>
          <t>JOELSOM CAMARGO ROBALDO</t>
        </is>
      </c>
      <c r="K103" s="39">
        <f>DATE(YEAR(Tabela6[[#This Row],[Data/Hora de Início]]),MONTH(Tabela6[[#This Row],[Data/Hora de Início]]),DAY(Tabela6[[#This Row],[Data/Hora de Início]]))</f>
        <v/>
      </c>
    </row>
    <row r="104">
      <c r="A104" t="n">
        <v>2261950</v>
      </c>
      <c r="B104" t="n">
        <v>56</v>
      </c>
      <c r="C104" t="n">
        <v>3645</v>
      </c>
      <c r="D104" t="inlineStr">
        <is>
          <t>PREVENTIVA BEBEDOUROS</t>
        </is>
      </c>
      <c r="E104" t="inlineStr">
        <is>
          <t>01/09/2025 08:52:46</t>
        </is>
      </c>
      <c r="F104" t="inlineStr">
        <is>
          <t>01/09/2025 08:53:02</t>
        </is>
      </c>
      <c r="G104" t="n">
        <v>35570</v>
      </c>
      <c r="H104" t="inlineStr">
        <is>
          <t>BEBEDOURO - 15.004</t>
        </is>
      </c>
      <c r="I104" t="inlineStr">
        <is>
          <t>BR01-IES-P15-BEB004</t>
        </is>
      </c>
      <c r="J104" t="inlineStr">
        <is>
          <t>JOELSOM CAMARGO ROBALDO</t>
        </is>
      </c>
      <c r="K104" s="39">
        <f>DATE(YEAR(Tabela6[[#This Row],[Data/Hora de Início]]),MONTH(Tabela6[[#This Row],[Data/Hora de Início]]),DAY(Tabela6[[#This Row],[Data/Hora de Início]]))</f>
        <v/>
      </c>
    </row>
    <row r="105">
      <c r="A105" t="n">
        <v>2261952</v>
      </c>
      <c r="B105" t="n">
        <v>56</v>
      </c>
      <c r="C105" t="n">
        <v>2841</v>
      </c>
      <c r="D105" t="inlineStr">
        <is>
          <t>LIMPEZA DIÁRIA DE BANHEIRO MASCULINO</t>
        </is>
      </c>
      <c r="E105" t="inlineStr">
        <is>
          <t>01/09/2025 08:31:59</t>
        </is>
      </c>
      <c r="F105" t="inlineStr">
        <is>
          <t>01/09/2025 08:52:18</t>
        </is>
      </c>
      <c r="G105" t="n">
        <v>11722</v>
      </c>
      <c r="H105" t="inlineStr">
        <is>
          <t>P49 - BAN102 - BANHEIRO ZPT 2º ANDAR - M</t>
        </is>
      </c>
      <c r="I105" t="inlineStr">
        <is>
          <t>BR01-IES-P49-BAN102</t>
        </is>
      </c>
      <c r="J105" t="inlineStr">
        <is>
          <t>CLAUDIA RIOS CORREA</t>
        </is>
      </c>
      <c r="K105" s="39">
        <f>DATE(YEAR(Tabela6[[#This Row],[Data/Hora de Início]]),MONTH(Tabela6[[#This Row],[Data/Hora de Início]]),DAY(Tabela6[[#This Row],[Data/Hora de Início]]))</f>
        <v/>
      </c>
    </row>
    <row r="106">
      <c r="A106" t="n">
        <v>2261953</v>
      </c>
      <c r="B106" t="n">
        <v>56</v>
      </c>
      <c r="C106" t="n">
        <v>2841</v>
      </c>
      <c r="D106" t="inlineStr">
        <is>
          <t>LIMPEZA DIÁRIA DE BANHEIRO MASCULINO</t>
        </is>
      </c>
      <c r="E106" t="inlineStr">
        <is>
          <t>01/09/2025 08:53:09</t>
        </is>
      </c>
      <c r="F106" t="inlineStr">
        <is>
          <t>01/09/2025 08:53:44</t>
        </is>
      </c>
      <c r="G106" t="n">
        <v>36074</v>
      </c>
      <c r="H106" t="inlineStr">
        <is>
          <t>BAN068 - BRUNIMENTO SUL - M</t>
        </is>
      </c>
      <c r="I106" t="inlineStr">
        <is>
          <t>RS-ST01-31-00T-WCM02</t>
        </is>
      </c>
      <c r="J106" t="inlineStr">
        <is>
          <t>MARISTELA APARECIDA BARBOSA DOS SANTOS</t>
        </is>
      </c>
      <c r="K106" s="39">
        <f>DATE(YEAR(Tabela6[[#This Row],[Data/Hora de Início]]),MONTH(Tabela6[[#This Row],[Data/Hora de Início]]),DAY(Tabela6[[#This Row],[Data/Hora de Início]]))</f>
        <v/>
      </c>
    </row>
    <row r="107">
      <c r="A107" t="n">
        <v>2261959</v>
      </c>
      <c r="B107" t="n">
        <v>56</v>
      </c>
      <c r="C107" t="n">
        <v>3645</v>
      </c>
      <c r="D107" t="inlineStr">
        <is>
          <t>PREVENTIVA BEBEDOUROS</t>
        </is>
      </c>
      <c r="E107" t="inlineStr">
        <is>
          <t>01/09/2025 08:55:19</t>
        </is>
      </c>
      <c r="F107" t="inlineStr">
        <is>
          <t>01/09/2025 08:55:34</t>
        </is>
      </c>
      <c r="G107" t="n">
        <v>35568</v>
      </c>
      <c r="H107" t="inlineStr">
        <is>
          <t>BEBEDOURO - 15.001</t>
        </is>
      </c>
      <c r="I107" t="inlineStr">
        <is>
          <t>BR01-IES-P15-BEB001</t>
        </is>
      </c>
      <c r="J107" t="inlineStr">
        <is>
          <t>JOELSOM CAMARGO ROBALDO</t>
        </is>
      </c>
      <c r="K107" s="39">
        <f>DATE(YEAR(Tabela6[[#This Row],[Data/Hora de Início]]),MONTH(Tabela6[[#This Row],[Data/Hora de Início]]),DAY(Tabela6[[#This Row],[Data/Hora de Início]]))</f>
        <v/>
      </c>
    </row>
    <row r="108">
      <c r="A108" t="n">
        <v>2261963</v>
      </c>
      <c r="B108" t="n">
        <v>56</v>
      </c>
      <c r="C108" t="n">
        <v>5511</v>
      </c>
      <c r="D108" t="inlineStr">
        <is>
          <t>RECOLHIMENTO RESIDUO EXTERNO</t>
        </is>
      </c>
      <c r="E108" t="inlineStr">
        <is>
          <t>01/09/2025 08:57:55</t>
        </is>
      </c>
      <c r="F108" t="inlineStr">
        <is>
          <t>01/09/2025 08:58:52</t>
        </is>
      </c>
      <c r="G108" t="n">
        <v>49345</v>
      </c>
      <c r="H108" t="inlineStr">
        <is>
          <t>LIXEIRA - 11.006</t>
        </is>
      </c>
      <c r="I108" t="inlineStr">
        <is>
          <t>BR01-IES-P11-LIX006</t>
        </is>
      </c>
      <c r="J108" t="inlineStr">
        <is>
          <t>MARCIO PEREIRA DOS SANTOS</t>
        </is>
      </c>
      <c r="K108" s="39">
        <f>DATE(YEAR(Tabela6[[#This Row],[Data/Hora de Início]]),MONTH(Tabela6[[#This Row],[Data/Hora de Início]]),DAY(Tabela6[[#This Row],[Data/Hora de Início]]))</f>
        <v/>
      </c>
    </row>
    <row r="109">
      <c r="A109" t="n">
        <v>2261969</v>
      </c>
      <c r="B109" t="n">
        <v>56</v>
      </c>
      <c r="C109" t="n">
        <v>5652</v>
      </c>
      <c r="D109" t="inlineStr">
        <is>
          <t>SEGUNDA-FEIRA - LIMPEZA DE BANHEIRO MASCULINO</t>
        </is>
      </c>
      <c r="E109" t="inlineStr">
        <is>
          <t>01/09/2025 09:01:24</t>
        </is>
      </c>
      <c r="F109" t="inlineStr">
        <is>
          <t>01/09/2025 09:02:05</t>
        </is>
      </c>
      <c r="G109" t="n">
        <v>11157</v>
      </c>
      <c r="H109" t="inlineStr">
        <is>
          <t>P04 - BAN010 - BANHEIRO FINANCEIRO - M</t>
        </is>
      </c>
      <c r="I109" t="inlineStr">
        <is>
          <t>BR01-IES-P04-BAN010</t>
        </is>
      </c>
      <c r="J109" t="inlineStr">
        <is>
          <t>ELIANE BARUFFI</t>
        </is>
      </c>
      <c r="K109" s="39">
        <f>DATE(YEAR(Tabela6[[#This Row],[Data/Hora de Início]]),MONTH(Tabela6[[#This Row],[Data/Hora de Início]]),DAY(Tabela6[[#This Row],[Data/Hora de Início]]))</f>
        <v/>
      </c>
    </row>
    <row r="110">
      <c r="A110" t="n">
        <v>2261971</v>
      </c>
      <c r="B110" t="n">
        <v>56</v>
      </c>
      <c r="C110" t="n">
        <v>2842</v>
      </c>
      <c r="D110" t="inlineStr">
        <is>
          <t>LIMPEZA DIÁRIA DE BANHEIRO FEMININO</t>
        </is>
      </c>
      <c r="E110" t="inlineStr">
        <is>
          <t>01/09/2025 09:01:24</t>
        </is>
      </c>
      <c r="F110" t="inlineStr">
        <is>
          <t>01/09/2025 09:02:39</t>
        </is>
      </c>
      <c r="G110" t="n">
        <v>43392</v>
      </c>
      <c r="H110" t="inlineStr">
        <is>
          <t>BAN133 - WRS - F</t>
        </is>
      </c>
      <c r="I110" t="inlineStr">
        <is>
          <t>RS-ST01-43-00T-WCF04</t>
        </is>
      </c>
      <c r="J110" t="inlineStr">
        <is>
          <t>GILMARA TERESINHA LACERDA</t>
        </is>
      </c>
      <c r="K110" s="39">
        <f>DATE(YEAR(Tabela6[[#This Row],[Data/Hora de Início]]),MONTH(Tabela6[[#This Row],[Data/Hora de Início]]),DAY(Tabela6[[#This Row],[Data/Hora de Início]]))</f>
        <v/>
      </c>
    </row>
    <row r="111">
      <c r="A111" t="n">
        <v>2261973</v>
      </c>
      <c r="B111" t="n">
        <v>56</v>
      </c>
      <c r="C111" t="n">
        <v>5511</v>
      </c>
      <c r="D111" t="inlineStr">
        <is>
          <t>RECOLHIMENTO RESIDUO EXTERNO</t>
        </is>
      </c>
      <c r="E111" t="inlineStr">
        <is>
          <t>01/09/2025 09:02:11</t>
        </is>
      </c>
      <c r="F111" t="inlineStr">
        <is>
          <t>01/09/2025 09:03:45</t>
        </is>
      </c>
      <c r="G111" t="n">
        <v>49348</v>
      </c>
      <c r="H111" t="inlineStr">
        <is>
          <t>LIXEIRA - 11.009</t>
        </is>
      </c>
      <c r="I111" t="inlineStr">
        <is>
          <t>BR01-IES-P11-LIX009</t>
        </is>
      </c>
      <c r="J111" t="inlineStr">
        <is>
          <t>MARCIO PEREIRA DOS SANTOS</t>
        </is>
      </c>
      <c r="K111" s="39">
        <f>DATE(YEAR(Tabela6[[#This Row],[Data/Hora de Início]]),MONTH(Tabela6[[#This Row],[Data/Hora de Início]]),DAY(Tabela6[[#This Row],[Data/Hora de Início]]))</f>
        <v/>
      </c>
    </row>
    <row r="112">
      <c r="A112" t="n">
        <v>2261977</v>
      </c>
      <c r="B112" t="n">
        <v>56</v>
      </c>
      <c r="C112" t="n">
        <v>4440</v>
      </c>
      <c r="D112" t="inlineStr">
        <is>
          <t>RECOLHIMENTO PAPELÃO</t>
        </is>
      </c>
      <c r="E112" t="inlineStr">
        <is>
          <t>01/09/2025 09:04:29</t>
        </is>
      </c>
      <c r="F112" t="inlineStr">
        <is>
          <t>01/09/2025 09:04:54</t>
        </is>
      </c>
      <c r="G112" t="n">
        <v>45724</v>
      </c>
      <c r="H112" t="inlineStr">
        <is>
          <t>CCB-50.004</t>
        </is>
      </c>
      <c r="I112" t="inlineStr">
        <is>
          <t>CCB-50.004</t>
        </is>
      </c>
      <c r="J112" t="inlineStr">
        <is>
          <t>JOAO PAULINO DA SILVA</t>
        </is>
      </c>
      <c r="K112" s="39">
        <f>DATE(YEAR(Tabela6[[#This Row],[Data/Hora de Início]]),MONTH(Tabela6[[#This Row],[Data/Hora de Início]]),DAY(Tabela6[[#This Row],[Data/Hora de Início]]))</f>
        <v/>
      </c>
    </row>
    <row r="113">
      <c r="A113" t="n">
        <v>2261982</v>
      </c>
      <c r="B113" t="n">
        <v>56</v>
      </c>
      <c r="C113" t="n">
        <v>5511</v>
      </c>
      <c r="D113" t="inlineStr">
        <is>
          <t>RECOLHIMENTO RESIDUO EXTERNO</t>
        </is>
      </c>
      <c r="E113" t="inlineStr">
        <is>
          <t>01/09/2025 09:06:56</t>
        </is>
      </c>
      <c r="F113" t="inlineStr">
        <is>
          <t>01/09/2025 09:07:16</t>
        </is>
      </c>
      <c r="G113" t="n">
        <v>49355</v>
      </c>
      <c r="H113" t="inlineStr">
        <is>
          <t>LIXEIRA - 15.003</t>
        </is>
      </c>
      <c r="I113" t="inlineStr">
        <is>
          <t>BR01-IES-P15-LIX003</t>
        </is>
      </c>
      <c r="J113" t="inlineStr">
        <is>
          <t>MARCIO PEREIRA DOS SANTOS</t>
        </is>
      </c>
      <c r="K113" s="39">
        <f>DATE(YEAR(Tabela6[[#This Row],[Data/Hora de Início]]),MONTH(Tabela6[[#This Row],[Data/Hora de Início]]),DAY(Tabela6[[#This Row],[Data/Hora de Início]]))</f>
        <v/>
      </c>
    </row>
    <row r="114">
      <c r="A114" t="n">
        <v>2261992</v>
      </c>
      <c r="B114" t="n">
        <v>56</v>
      </c>
      <c r="C114" t="n">
        <v>2966</v>
      </c>
      <c r="D114" t="inlineStr">
        <is>
          <t>LIMPEZA DIÁRIA HALL / RECEPÇÃO</t>
        </is>
      </c>
      <c r="E114" t="inlineStr">
        <is>
          <t>01/09/2025 08:48:11</t>
        </is>
      </c>
      <c r="F114" t="inlineStr">
        <is>
          <t>01/09/2025 09:09:38</t>
        </is>
      </c>
      <c r="G114" t="n">
        <v>11316</v>
      </c>
      <c r="H114" t="inlineStr">
        <is>
          <t>P18 - HALL DE ENTRADA</t>
        </is>
      </c>
      <c r="I114" t="inlineStr">
        <is>
          <t>BR01-IES-P18-SALA18</t>
        </is>
      </c>
      <c r="J114" t="inlineStr">
        <is>
          <t>NATHALIA MORAES DA SILVA</t>
        </is>
      </c>
      <c r="K114" s="39">
        <f>DATE(YEAR(Tabela6[[#This Row],[Data/Hora de Início]]),MONTH(Tabela6[[#This Row],[Data/Hora de Início]]),DAY(Tabela6[[#This Row],[Data/Hora de Início]]))</f>
        <v/>
      </c>
    </row>
    <row r="115">
      <c r="A115" t="n">
        <v>2261993</v>
      </c>
      <c r="B115" t="n">
        <v>56</v>
      </c>
      <c r="C115" t="n">
        <v>5511</v>
      </c>
      <c r="D115" t="inlineStr">
        <is>
          <t>RECOLHIMENTO RESIDUO EXTERNO</t>
        </is>
      </c>
      <c r="E115" t="inlineStr">
        <is>
          <t>01/09/2025 09:08:56</t>
        </is>
      </c>
      <c r="F115" t="inlineStr">
        <is>
          <t>01/09/2025 09:09:53</t>
        </is>
      </c>
      <c r="G115" t="n">
        <v>49363</v>
      </c>
      <c r="H115" t="inlineStr">
        <is>
          <t>LIXEIRA - 16.004</t>
        </is>
      </c>
      <c r="I115" t="inlineStr">
        <is>
          <t>BR01-IES-P16-LIX004</t>
        </is>
      </c>
      <c r="J115" t="inlineStr">
        <is>
          <t>MARCIO PEREIRA DOS SANTOS</t>
        </is>
      </c>
      <c r="K115" s="39">
        <f>DATE(YEAR(Tabela6[[#This Row],[Data/Hora de Início]]),MONTH(Tabela6[[#This Row],[Data/Hora de Início]]),DAY(Tabela6[[#This Row],[Data/Hora de Início]]))</f>
        <v/>
      </c>
    </row>
    <row r="116">
      <c r="A116" t="n">
        <v>2261995</v>
      </c>
      <c r="B116" t="n">
        <v>56</v>
      </c>
      <c r="C116" t="n">
        <v>5708</v>
      </c>
      <c r="D116" t="inlineStr">
        <is>
          <t>SEGUNDA-FEIRA - LIMPEZA DE BANHEIRO FEMININO</t>
        </is>
      </c>
      <c r="E116" t="inlineStr">
        <is>
          <t>01/09/2025 08:56:18</t>
        </is>
      </c>
      <c r="F116" t="inlineStr">
        <is>
          <t>01/09/2025 09:10:23</t>
        </is>
      </c>
      <c r="G116" t="n">
        <v>11344</v>
      </c>
      <c r="H116" t="inlineStr">
        <is>
          <t>P27 - BAN050 - BANHEIRO CENTRAL DE SERVIÇOS - F</t>
        </is>
      </c>
      <c r="I116" t="inlineStr">
        <is>
          <t>BR01-IES-P27-BAN050</t>
        </is>
      </c>
      <c r="J116" t="inlineStr">
        <is>
          <t>MARA LISE POTT</t>
        </is>
      </c>
      <c r="K116" s="39">
        <f>DATE(YEAR(Tabela6[[#This Row],[Data/Hora de Início]]),MONTH(Tabela6[[#This Row],[Data/Hora de Início]]),DAY(Tabela6[[#This Row],[Data/Hora de Início]]))</f>
        <v/>
      </c>
    </row>
    <row r="117">
      <c r="A117" t="n">
        <v>2261996</v>
      </c>
      <c r="B117" t="n">
        <v>56</v>
      </c>
      <c r="C117" t="n">
        <v>5652</v>
      </c>
      <c r="D117" t="inlineStr">
        <is>
          <t>SEGUNDA-FEIRA - LIMPEZA DE BANHEIRO MASCULINO</t>
        </is>
      </c>
      <c r="E117" t="inlineStr">
        <is>
          <t>01/09/2025 08:52:02</t>
        </is>
      </c>
      <c r="F117" t="inlineStr">
        <is>
          <t>01/09/2025 08:54:01</t>
        </is>
      </c>
      <c r="G117" t="n">
        <v>11343</v>
      </c>
      <c r="H117" t="inlineStr">
        <is>
          <t>P27 - BAN049 - BANHEIRO CENTRAL DE SERVIÇOS - M</t>
        </is>
      </c>
      <c r="I117" t="inlineStr">
        <is>
          <t>BR01-IES-P27-BAN049</t>
        </is>
      </c>
      <c r="J117" t="inlineStr">
        <is>
          <t>MARA LISE POTT</t>
        </is>
      </c>
      <c r="K117" s="39">
        <f>DATE(YEAR(Tabela6[[#This Row],[Data/Hora de Início]]),MONTH(Tabela6[[#This Row],[Data/Hora de Início]]),DAY(Tabela6[[#This Row],[Data/Hora de Início]]))</f>
        <v/>
      </c>
    </row>
    <row r="118">
      <c r="A118" t="n">
        <v>2262004</v>
      </c>
      <c r="B118" t="n">
        <v>56</v>
      </c>
      <c r="C118" t="n">
        <v>2841</v>
      </c>
      <c r="D118" t="inlineStr">
        <is>
          <t>LIMPEZA DIÁRIA DE BANHEIRO MASCULINO</t>
        </is>
      </c>
      <c r="E118" t="inlineStr">
        <is>
          <t>01/09/2025 08:54:48</t>
        </is>
      </c>
      <c r="F118" t="inlineStr">
        <is>
          <t>01/09/2025 09:11:03</t>
        </is>
      </c>
      <c r="G118" t="n">
        <v>11725</v>
      </c>
      <c r="H118" t="inlineStr">
        <is>
          <t>P49 - BAN105 - BANHEIRO ENG PRODUTO 4º ANDAR - M</t>
        </is>
      </c>
      <c r="I118" t="inlineStr">
        <is>
          <t>BR01-IES-P49-BAN105</t>
        </is>
      </c>
      <c r="J118" t="inlineStr">
        <is>
          <t>CLAUDIA RIOS CORREA</t>
        </is>
      </c>
      <c r="K118" s="39">
        <f>DATE(YEAR(Tabela6[[#This Row],[Data/Hora de Início]]),MONTH(Tabela6[[#This Row],[Data/Hora de Início]]),DAY(Tabela6[[#This Row],[Data/Hora de Início]]))</f>
        <v/>
      </c>
    </row>
    <row r="119">
      <c r="A119" t="n">
        <v>2262011</v>
      </c>
      <c r="B119" t="n">
        <v>56</v>
      </c>
      <c r="C119" t="n">
        <v>1308</v>
      </c>
      <c r="D119" t="inlineStr">
        <is>
          <t>LAVAGEM DE PISO FABRIL</t>
        </is>
      </c>
      <c r="E119" t="inlineStr">
        <is>
          <t>01/09/2025 07:19:13</t>
        </is>
      </c>
      <c r="F119" t="inlineStr">
        <is>
          <t>01/09/2025 09:14:36</t>
        </is>
      </c>
      <c r="G119" t="n">
        <v>36061</v>
      </c>
      <c r="H119" t="inlineStr">
        <is>
          <t>ZCP - BRUNIMENTO</t>
        </is>
      </c>
      <c r="I119" t="inlineStr">
        <is>
          <t>RS-ST01-31-00T-STR02</t>
        </is>
      </c>
      <c r="J119" t="inlineStr">
        <is>
          <t>DAVI FLORES DE SOUZA</t>
        </is>
      </c>
      <c r="K119" s="39">
        <f>DATE(YEAR(Tabela6[[#This Row],[Data/Hora de Início]]),MONTH(Tabela6[[#This Row],[Data/Hora de Início]]),DAY(Tabela6[[#This Row],[Data/Hora de Início]]))</f>
        <v/>
      </c>
    </row>
    <row r="120">
      <c r="A120" t="n">
        <v>2262015</v>
      </c>
      <c r="B120" t="n">
        <v>56</v>
      </c>
      <c r="C120" t="n">
        <v>2965</v>
      </c>
      <c r="D120" t="inlineStr">
        <is>
          <t>LIMPEZA DIÁRIA DE SALA</t>
        </is>
      </c>
      <c r="E120" t="inlineStr">
        <is>
          <t>01/09/2025 09:05:20</t>
        </is>
      </c>
      <c r="F120" t="inlineStr">
        <is>
          <t>01/09/2025 09:17:44</t>
        </is>
      </c>
      <c r="G120" t="n">
        <v>36167</v>
      </c>
      <c r="H120" t="inlineStr">
        <is>
          <t>RECEPÇAO PORTARIA 3</t>
        </is>
      </c>
      <c r="I120" t="inlineStr">
        <is>
          <t>RS-ST01-42-00T-SLA02</t>
        </is>
      </c>
      <c r="J120" t="inlineStr">
        <is>
          <t>DONETE ENES RODRIGUES</t>
        </is>
      </c>
      <c r="K120" s="39">
        <f>DATE(YEAR(Tabela6[[#This Row],[Data/Hora de Início]]),MONTH(Tabela6[[#This Row],[Data/Hora de Início]]),DAY(Tabela6[[#This Row],[Data/Hora de Início]]))</f>
        <v/>
      </c>
    </row>
    <row r="121">
      <c r="A121" t="n">
        <v>2262019</v>
      </c>
      <c r="B121" t="n">
        <v>56</v>
      </c>
      <c r="C121" t="n">
        <v>2842</v>
      </c>
      <c r="D121" t="inlineStr">
        <is>
          <t>LIMPEZA DIÁRIA DE BANHEIRO FEMININO</t>
        </is>
      </c>
      <c r="E121" t="inlineStr">
        <is>
          <t>01/09/2025 09:19:06</t>
        </is>
      </c>
      <c r="F121" t="inlineStr">
        <is>
          <t>01/09/2025 09:19:42</t>
        </is>
      </c>
      <c r="G121" t="n">
        <v>36095</v>
      </c>
      <c r="H121" t="inlineStr">
        <is>
          <t>BAN073 - TREINAMENTOS SUL - F</t>
        </is>
      </c>
      <c r="I121" t="inlineStr">
        <is>
          <t>RS-ST01-31-01P-WCF02</t>
        </is>
      </c>
      <c r="J121" t="inlineStr">
        <is>
          <t>MARISTELA APARECIDA BARBOSA DOS SANTOS</t>
        </is>
      </c>
      <c r="K121" s="39">
        <f>DATE(YEAR(Tabela6[[#This Row],[Data/Hora de Início]]),MONTH(Tabela6[[#This Row],[Data/Hora de Início]]),DAY(Tabela6[[#This Row],[Data/Hora de Início]]))</f>
        <v/>
      </c>
    </row>
    <row r="122">
      <c r="A122" t="n">
        <v>2262020</v>
      </c>
      <c r="B122" t="n">
        <v>56</v>
      </c>
      <c r="C122" t="n">
        <v>1260</v>
      </c>
      <c r="D122" t="inlineStr">
        <is>
          <t>Limpeza e Higienização de Sanitários e Vestiários - Diário - WC Masc</t>
        </is>
      </c>
      <c r="E122" t="inlineStr">
        <is>
          <t>01/09/2025 08:36:36</t>
        </is>
      </c>
      <c r="F122" t="inlineStr">
        <is>
          <t>01/09/2025 09:19:56</t>
        </is>
      </c>
      <c r="G122" t="n">
        <v>36314</v>
      </c>
      <c r="H122" t="inlineStr">
        <is>
          <t>BAN109 - PINTURA - M</t>
        </is>
      </c>
      <c r="I122" t="inlineStr">
        <is>
          <t>RS-ST01-50-00T-WCM01</t>
        </is>
      </c>
      <c r="J122" t="inlineStr">
        <is>
          <t>NAIR SILVEIRA DA SILVEIRA</t>
        </is>
      </c>
      <c r="K122" s="39">
        <f>DATE(YEAR(Tabela6[[#This Row],[Data/Hora de Início]]),MONTH(Tabela6[[#This Row],[Data/Hora de Início]]),DAY(Tabela6[[#This Row],[Data/Hora de Início]]))</f>
        <v/>
      </c>
    </row>
    <row r="123">
      <c r="A123" t="n">
        <v>2262024</v>
      </c>
      <c r="B123" t="n">
        <v>56</v>
      </c>
      <c r="C123" t="n">
        <v>4440</v>
      </c>
      <c r="D123" t="inlineStr">
        <is>
          <t>RECOLHIMENTO PAPELÃO</t>
        </is>
      </c>
      <c r="E123" t="inlineStr">
        <is>
          <t>01/09/2025 09:20:28</t>
        </is>
      </c>
      <c r="F123" t="inlineStr">
        <is>
          <t>01/09/2025 09:21:10</t>
        </is>
      </c>
      <c r="G123" t="n">
        <v>45723</v>
      </c>
      <c r="H123" t="inlineStr">
        <is>
          <t>CCB-50-003</t>
        </is>
      </c>
      <c r="I123" t="inlineStr">
        <is>
          <t>CCB-50-003</t>
        </is>
      </c>
      <c r="J123" t="inlineStr">
        <is>
          <t>JOAO PAULINO DA SILVA</t>
        </is>
      </c>
      <c r="K123" s="39">
        <f>DATE(YEAR(Tabela6[[#This Row],[Data/Hora de Início]]),MONTH(Tabela6[[#This Row],[Data/Hora de Início]]),DAY(Tabela6[[#This Row],[Data/Hora de Início]]))</f>
        <v/>
      </c>
    </row>
    <row r="124">
      <c r="A124" t="n">
        <v>2262026</v>
      </c>
      <c r="B124" t="n">
        <v>56</v>
      </c>
      <c r="C124" t="n">
        <v>2842</v>
      </c>
      <c r="D124" t="inlineStr">
        <is>
          <t>LIMPEZA DIÁRIA DE BANHEIRO FEMININO</t>
        </is>
      </c>
      <c r="E124" t="inlineStr">
        <is>
          <t>01/09/2025 09:11:32</t>
        </is>
      </c>
      <c r="F124" t="inlineStr">
        <is>
          <t>01/09/2025 09:21:15</t>
        </is>
      </c>
      <c r="G124" t="n">
        <v>11723</v>
      </c>
      <c r="H124" t="inlineStr">
        <is>
          <t>P49 - BAN103 - BANHEIRO ENG PRODUTO 4º ANDAR - F</t>
        </is>
      </c>
      <c r="I124" t="inlineStr">
        <is>
          <t>BR01-IES-P49-BAN103</t>
        </is>
      </c>
      <c r="J124" t="inlineStr">
        <is>
          <t>CLAUDIA RIOS CORREA</t>
        </is>
      </c>
      <c r="K124" s="39">
        <f>DATE(YEAR(Tabela6[[#This Row],[Data/Hora de Início]]),MONTH(Tabela6[[#This Row],[Data/Hora de Início]]),DAY(Tabela6[[#This Row],[Data/Hora de Início]]))</f>
        <v/>
      </c>
    </row>
    <row r="125">
      <c r="A125" t="n">
        <v>2262031</v>
      </c>
      <c r="B125" t="n">
        <v>56</v>
      </c>
      <c r="C125" t="n">
        <v>1701</v>
      </c>
      <c r="D125" t="inlineStr">
        <is>
          <t>LIMPEZA MENSAL DE BANHEIRO FEMININO</t>
        </is>
      </c>
      <c r="E125" t="inlineStr">
        <is>
          <t>01/09/2025 09:21:57</t>
        </is>
      </c>
      <c r="F125" t="inlineStr">
        <is>
          <t>01/09/2025 09:22:56</t>
        </is>
      </c>
      <c r="G125" t="n">
        <v>11724</v>
      </c>
      <c r="H125" t="inlineStr">
        <is>
          <t>P49 - BAN104 - BANHEIRO ENG PRODUTO 4º ANDAR - C</t>
        </is>
      </c>
      <c r="I125" t="inlineStr">
        <is>
          <t>BR01-IES-P49-BAN104</t>
        </is>
      </c>
      <c r="J125" t="inlineStr">
        <is>
          <t>CLAUDIA RIOS CORREA</t>
        </is>
      </c>
      <c r="K125" s="39">
        <f>DATE(YEAR(Tabela6[[#This Row],[Data/Hora de Início]]),MONTH(Tabela6[[#This Row],[Data/Hora de Início]]),DAY(Tabela6[[#This Row],[Data/Hora de Início]]))</f>
        <v/>
      </c>
    </row>
    <row r="126">
      <c r="A126" t="n">
        <v>2262032</v>
      </c>
      <c r="B126" t="n">
        <v>56</v>
      </c>
      <c r="C126" t="n">
        <v>2842</v>
      </c>
      <c r="D126" t="inlineStr">
        <is>
          <t>LIMPEZA DIÁRIA DE BANHEIRO FEMININO</t>
        </is>
      </c>
      <c r="E126" t="inlineStr">
        <is>
          <t>01/09/2025 09:23:57</t>
        </is>
      </c>
      <c r="F126" t="inlineStr">
        <is>
          <t>01/09/2025 09:24:35</t>
        </is>
      </c>
      <c r="G126" t="n">
        <v>36180</v>
      </c>
      <c r="H126" t="inlineStr">
        <is>
          <t>BAN089 - EMBALAGEM - F</t>
        </is>
      </c>
      <c r="I126" t="inlineStr">
        <is>
          <t>RS-ST01-43-00T-WCF02</t>
        </is>
      </c>
      <c r="J126" t="inlineStr">
        <is>
          <t>GILMARA TERESINHA LACERDA</t>
        </is>
      </c>
      <c r="K126" s="39">
        <f>DATE(YEAR(Tabela6[[#This Row],[Data/Hora de Início]]),MONTH(Tabela6[[#This Row],[Data/Hora de Início]]),DAY(Tabela6[[#This Row],[Data/Hora de Início]]))</f>
        <v/>
      </c>
    </row>
    <row r="127">
      <c r="A127" t="n">
        <v>2262035</v>
      </c>
      <c r="B127" t="n">
        <v>56</v>
      </c>
      <c r="C127" t="n">
        <v>5708</v>
      </c>
      <c r="D127" t="inlineStr">
        <is>
          <t>SEGUNDA-FEIRA - LIMPEZA DE BANHEIRO FEMININO</t>
        </is>
      </c>
      <c r="E127" t="inlineStr">
        <is>
          <t>01/09/2025 09:23:28</t>
        </is>
      </c>
      <c r="F127" t="inlineStr">
        <is>
          <t>01/09/2025 09:27:15</t>
        </is>
      </c>
      <c r="G127" t="n">
        <v>11142</v>
      </c>
      <c r="H127" t="inlineStr">
        <is>
          <t>P03 - BAN009 - BANHEIRO ATI - F</t>
        </is>
      </c>
      <c r="I127" t="inlineStr">
        <is>
          <t>BR01-IES-P03-BAN009</t>
        </is>
      </c>
      <c r="J127" t="inlineStr">
        <is>
          <t>ELIANE BARUFFI</t>
        </is>
      </c>
      <c r="K127" s="39">
        <f>DATE(YEAR(Tabela6[[#This Row],[Data/Hora de Início]]),MONTH(Tabela6[[#This Row],[Data/Hora de Início]]),DAY(Tabela6[[#This Row],[Data/Hora de Início]]))</f>
        <v/>
      </c>
    </row>
    <row r="128">
      <c r="A128" t="n">
        <v>2262038</v>
      </c>
      <c r="B128" t="n">
        <v>56</v>
      </c>
      <c r="C128" t="n">
        <v>5511</v>
      </c>
      <c r="D128" t="inlineStr">
        <is>
          <t>RECOLHIMENTO RESIDUO EXTERNO</t>
        </is>
      </c>
      <c r="E128" t="inlineStr">
        <is>
          <t>01/09/2025 09:29:26</t>
        </is>
      </c>
      <c r="F128" t="inlineStr">
        <is>
          <t>01/09/2025 09:29:51</t>
        </is>
      </c>
      <c r="G128" t="n">
        <v>49360</v>
      </c>
      <c r="H128" t="inlineStr">
        <is>
          <t>LIXEIRA - 15.008</t>
        </is>
      </c>
      <c r="I128" t="inlineStr">
        <is>
          <t>BR01-IES-P15-LIX008</t>
        </is>
      </c>
      <c r="J128" t="inlineStr">
        <is>
          <t>MARCIO PEREIRA DOS SANTOS</t>
        </is>
      </c>
      <c r="K128" s="39">
        <f>DATE(YEAR(Tabela6[[#This Row],[Data/Hora de Início]]),MONTH(Tabela6[[#This Row],[Data/Hora de Início]]),DAY(Tabela6[[#This Row],[Data/Hora de Início]]))</f>
        <v/>
      </c>
    </row>
    <row r="129">
      <c r="A129" t="n">
        <v>2262041</v>
      </c>
      <c r="B129" t="n">
        <v>56</v>
      </c>
      <c r="C129" t="n">
        <v>2965</v>
      </c>
      <c r="D129" t="inlineStr">
        <is>
          <t>LIMPEZA DIÁRIA DE SALA</t>
        </is>
      </c>
      <c r="E129" t="inlineStr">
        <is>
          <t>01/09/2025 08:37:09</t>
        </is>
      </c>
      <c r="F129" t="inlineStr">
        <is>
          <t>01/09/2025 09:30:23</t>
        </is>
      </c>
      <c r="G129" t="n">
        <v>11267</v>
      </c>
      <c r="H129" t="inlineStr">
        <is>
          <t>P15 - SALA BRIGADA DE EMERGÊNCIA</t>
        </is>
      </c>
      <c r="I129" t="inlineStr">
        <is>
          <t>BR01-IES-P15-SALA13</t>
        </is>
      </c>
      <c r="J129" t="inlineStr">
        <is>
          <t>MARIA DAS NEVES CIQUEIRA SILVA</t>
        </is>
      </c>
      <c r="K129" s="39">
        <f>DATE(YEAR(Tabela6[[#This Row],[Data/Hora de Início]]),MONTH(Tabela6[[#This Row],[Data/Hora de Início]]),DAY(Tabela6[[#This Row],[Data/Hora de Início]]))</f>
        <v/>
      </c>
    </row>
    <row r="130">
      <c r="A130" t="n">
        <v>2262042</v>
      </c>
      <c r="B130" t="n">
        <v>56</v>
      </c>
      <c r="C130" t="n">
        <v>5511</v>
      </c>
      <c r="D130" t="inlineStr">
        <is>
          <t>RECOLHIMENTO RESIDUO EXTERNO</t>
        </is>
      </c>
      <c r="E130" t="inlineStr">
        <is>
          <t>01/09/2025 09:30:25</t>
        </is>
      </c>
      <c r="F130" t="inlineStr">
        <is>
          <t>01/09/2025 09:30:51</t>
        </is>
      </c>
      <c r="G130" t="n">
        <v>49358</v>
      </c>
      <c r="H130" t="inlineStr">
        <is>
          <t>LIXEIRA - 15.006</t>
        </is>
      </c>
      <c r="I130" t="inlineStr">
        <is>
          <t>BR01-IES-P15-LIX006</t>
        </is>
      </c>
      <c r="J130" t="inlineStr">
        <is>
          <t>MARCIO PEREIRA DOS SANTOS</t>
        </is>
      </c>
      <c r="K130" s="39">
        <f>DATE(YEAR(Tabela6[[#This Row],[Data/Hora de Início]]),MONTH(Tabela6[[#This Row],[Data/Hora de Início]]),DAY(Tabela6[[#This Row],[Data/Hora de Início]]))</f>
        <v/>
      </c>
    </row>
    <row r="131">
      <c r="A131" t="n">
        <v>2262049</v>
      </c>
      <c r="B131" t="n">
        <v>56</v>
      </c>
      <c r="C131" t="n">
        <v>5511</v>
      </c>
      <c r="D131" t="inlineStr">
        <is>
          <t>RECOLHIMENTO RESIDUO EXTERNO</t>
        </is>
      </c>
      <c r="E131" t="inlineStr">
        <is>
          <t>01/09/2025 09:31:35</t>
        </is>
      </c>
      <c r="F131" t="inlineStr">
        <is>
          <t>01/09/2025 09:31:51</t>
        </is>
      </c>
      <c r="G131" t="n">
        <v>49357</v>
      </c>
      <c r="H131" t="inlineStr">
        <is>
          <t>LIXEIRA - 15.005</t>
        </is>
      </c>
      <c r="I131" t="inlineStr">
        <is>
          <t>BR01-IES-P15-LIX005</t>
        </is>
      </c>
      <c r="J131" t="inlineStr">
        <is>
          <t>MARCIO PEREIRA DOS SANTOS</t>
        </is>
      </c>
      <c r="K131" s="39">
        <f>DATE(YEAR(Tabela6[[#This Row],[Data/Hora de Início]]),MONTH(Tabela6[[#This Row],[Data/Hora de Início]]),DAY(Tabela6[[#This Row],[Data/Hora de Início]]))</f>
        <v/>
      </c>
    </row>
    <row r="132">
      <c r="A132" t="n">
        <v>2262055</v>
      </c>
      <c r="B132" t="n">
        <v>56</v>
      </c>
      <c r="C132" t="n">
        <v>5511</v>
      </c>
      <c r="D132" t="inlineStr">
        <is>
          <t>RECOLHIMENTO RESIDUO EXTERNO</t>
        </is>
      </c>
      <c r="E132" t="inlineStr">
        <is>
          <t>01/09/2025 09:32:19</t>
        </is>
      </c>
      <c r="F132" t="inlineStr">
        <is>
          <t>01/09/2025 09:32:49</t>
        </is>
      </c>
      <c r="G132" t="n">
        <v>49356</v>
      </c>
      <c r="H132" t="inlineStr">
        <is>
          <t>LIXEIRA - 15.004</t>
        </is>
      </c>
      <c r="I132" t="inlineStr">
        <is>
          <t>BR01-IES-P15-LIX004</t>
        </is>
      </c>
      <c r="J132" t="inlineStr">
        <is>
          <t>MARCIO PEREIRA DOS SANTOS</t>
        </is>
      </c>
      <c r="K132" s="39">
        <f>DATE(YEAR(Tabela6[[#This Row],[Data/Hora de Início]]),MONTH(Tabela6[[#This Row],[Data/Hora de Início]]),DAY(Tabela6[[#This Row],[Data/Hora de Início]]))</f>
        <v/>
      </c>
    </row>
    <row r="133">
      <c r="A133" t="n">
        <v>2262061</v>
      </c>
      <c r="B133" t="n">
        <v>56</v>
      </c>
      <c r="C133" t="n">
        <v>5511</v>
      </c>
      <c r="D133" t="inlineStr">
        <is>
          <t>RECOLHIMENTO RESIDUO EXTERNO</t>
        </is>
      </c>
      <c r="E133" t="inlineStr">
        <is>
          <t>01/09/2025 09:34:35</t>
        </is>
      </c>
      <c r="F133" t="inlineStr">
        <is>
          <t>01/09/2025 09:35:38</t>
        </is>
      </c>
      <c r="G133" t="n">
        <v>49355</v>
      </c>
      <c r="H133" t="inlineStr">
        <is>
          <t>LIXEIRA - 15.003</t>
        </is>
      </c>
      <c r="I133" t="inlineStr">
        <is>
          <t>BR01-IES-P15-LIX003</t>
        </is>
      </c>
      <c r="J133" t="inlineStr">
        <is>
          <t>MARCIO PEREIRA DOS SANTOS</t>
        </is>
      </c>
      <c r="K133" s="39">
        <f>DATE(YEAR(Tabela6[[#This Row],[Data/Hora de Início]]),MONTH(Tabela6[[#This Row],[Data/Hora de Início]]),DAY(Tabela6[[#This Row],[Data/Hora de Início]]))</f>
        <v/>
      </c>
    </row>
    <row r="134">
      <c r="A134" t="n">
        <v>2262064</v>
      </c>
      <c r="B134" t="n">
        <v>56</v>
      </c>
      <c r="C134" t="n">
        <v>2842</v>
      </c>
      <c r="D134" t="inlineStr">
        <is>
          <t>LIMPEZA DIÁRIA DE BANHEIRO FEMININO</t>
        </is>
      </c>
      <c r="E134" t="inlineStr">
        <is>
          <t>01/09/2025 09:22:11</t>
        </is>
      </c>
      <c r="F134" t="inlineStr">
        <is>
          <t>01/09/2025 09:37:45</t>
        </is>
      </c>
      <c r="G134" t="n">
        <v>35734</v>
      </c>
      <c r="H134" t="inlineStr">
        <is>
          <t>BAN004 - VIRABREQUIM - F</t>
        </is>
      </c>
      <c r="I134" t="inlineStr">
        <is>
          <t>RS-ST01-01-00T-WCF01</t>
        </is>
      </c>
      <c r="J134" t="inlineStr">
        <is>
          <t>NATHALIA MORAES DA SILVA</t>
        </is>
      </c>
      <c r="K134" s="39">
        <f>DATE(YEAR(Tabela6[[#This Row],[Data/Hora de Início]]),MONTH(Tabela6[[#This Row],[Data/Hora de Início]]),DAY(Tabela6[[#This Row],[Data/Hora de Início]]))</f>
        <v/>
      </c>
    </row>
    <row r="135">
      <c r="A135" t="n">
        <v>2262066</v>
      </c>
      <c r="B135" t="n">
        <v>56</v>
      </c>
      <c r="C135" t="n">
        <v>2842</v>
      </c>
      <c r="D135" t="inlineStr">
        <is>
          <t>LIMPEZA DIÁRIA DE BANHEIRO FEMININO</t>
        </is>
      </c>
      <c r="E135" t="inlineStr">
        <is>
          <t>01/09/2025 09:39:01</t>
        </is>
      </c>
      <c r="F135" t="inlineStr">
        <is>
          <t>01/09/2025 09:39:59</t>
        </is>
      </c>
      <c r="G135" t="n">
        <v>11626</v>
      </c>
      <c r="H135" t="inlineStr">
        <is>
          <t>P42 - BAN084 - BANHEIRO PORTARIA 3 - F</t>
        </is>
      </c>
      <c r="I135" t="inlineStr">
        <is>
          <t>BR01-IES-P42-BAN084</t>
        </is>
      </c>
      <c r="J135" t="inlineStr">
        <is>
          <t>DONETE ENES RODRIGUES</t>
        </is>
      </c>
      <c r="K135" s="39">
        <f>DATE(YEAR(Tabela6[[#This Row],[Data/Hora de Início]]),MONTH(Tabela6[[#This Row],[Data/Hora de Início]]),DAY(Tabela6[[#This Row],[Data/Hora de Início]]))</f>
        <v/>
      </c>
    </row>
    <row r="136">
      <c r="A136" t="n">
        <v>2262069</v>
      </c>
      <c r="B136" t="n">
        <v>56</v>
      </c>
      <c r="C136" t="n">
        <v>1698</v>
      </c>
      <c r="D136" t="inlineStr">
        <is>
          <t>REPASSE / REABASTECIMENTO FEMININO</t>
        </is>
      </c>
      <c r="E136" t="inlineStr">
        <is>
          <t>01/09/2025 09:42:16</t>
        </is>
      </c>
      <c r="F136" t="inlineStr">
        <is>
          <t>01/09/2025 09:42:35</t>
        </is>
      </c>
      <c r="G136" t="n">
        <v>36312</v>
      </c>
      <c r="H136" t="inlineStr">
        <is>
          <t>BAN110 - PINTURA - F</t>
        </is>
      </c>
      <c r="I136" t="inlineStr">
        <is>
          <t>RS-ST01-50-00T-WCF01</t>
        </is>
      </c>
      <c r="J136" t="inlineStr">
        <is>
          <t>NAIR SILVEIRA DA SILVEIRA</t>
        </is>
      </c>
      <c r="K136" s="39">
        <f>DATE(YEAR(Tabela6[[#This Row],[Data/Hora de Início]]),MONTH(Tabela6[[#This Row],[Data/Hora de Início]]),DAY(Tabela6[[#This Row],[Data/Hora de Início]]))</f>
        <v/>
      </c>
    </row>
    <row r="137">
      <c r="A137" t="n">
        <v>2262070</v>
      </c>
      <c r="B137" t="n">
        <v>56</v>
      </c>
      <c r="C137" t="n">
        <v>2841</v>
      </c>
      <c r="D137" t="inlineStr">
        <is>
          <t>LIMPEZA DIÁRIA DE BANHEIRO MASCULINO</t>
        </is>
      </c>
      <c r="E137" t="inlineStr">
        <is>
          <t>01/09/2025 09:42:19</t>
        </is>
      </c>
      <c r="F137" t="inlineStr">
        <is>
          <t>01/09/2025 09:42:53</t>
        </is>
      </c>
      <c r="G137" t="n">
        <v>11627</v>
      </c>
      <c r="H137" t="inlineStr">
        <is>
          <t>P42 - BAN085 - BANHEIRO PORTARIA 3 - M</t>
        </is>
      </c>
      <c r="I137" t="inlineStr">
        <is>
          <t>BR01-IES-P42-BAN085</t>
        </is>
      </c>
      <c r="J137" t="inlineStr">
        <is>
          <t>DONETE ENES RODRIGUES</t>
        </is>
      </c>
      <c r="K137" s="39">
        <f>DATE(YEAR(Tabela6[[#This Row],[Data/Hora de Início]]),MONTH(Tabela6[[#This Row],[Data/Hora de Início]]),DAY(Tabela6[[#This Row],[Data/Hora de Início]]))</f>
        <v/>
      </c>
    </row>
    <row r="138">
      <c r="A138" t="n">
        <v>2262075</v>
      </c>
      <c r="B138" t="n">
        <v>56</v>
      </c>
      <c r="C138" t="n">
        <v>2842</v>
      </c>
      <c r="D138" t="inlineStr">
        <is>
          <t>LIMPEZA DIÁRIA DE BANHEIRO FEMININO</t>
        </is>
      </c>
      <c r="E138" t="inlineStr">
        <is>
          <t>01/09/2025 09:44:54</t>
        </is>
      </c>
      <c r="F138" t="inlineStr">
        <is>
          <t>01/09/2025 09:45:30</t>
        </is>
      </c>
      <c r="G138" t="n">
        <v>11628</v>
      </c>
      <c r="H138" t="inlineStr">
        <is>
          <t>P42 - BAN086 - BANHEIRO PORTARIA 3 - C</t>
        </is>
      </c>
      <c r="I138" t="inlineStr">
        <is>
          <t>BR01-IES-P42-BAN086</t>
        </is>
      </c>
      <c r="J138" t="inlineStr">
        <is>
          <t>DONETE ENES RODRIGUES</t>
        </is>
      </c>
      <c r="K138" s="39">
        <f>DATE(YEAR(Tabela6[[#This Row],[Data/Hora de Início]]),MONTH(Tabela6[[#This Row],[Data/Hora de Início]]),DAY(Tabela6[[#This Row],[Data/Hora de Início]]))</f>
        <v/>
      </c>
    </row>
    <row r="139">
      <c r="A139" t="n">
        <v>2262076</v>
      </c>
      <c r="B139" t="n">
        <v>56</v>
      </c>
      <c r="C139" t="n">
        <v>2841</v>
      </c>
      <c r="D139" t="inlineStr">
        <is>
          <t>LIMPEZA DIÁRIA DE BANHEIRO MASCULINO</t>
        </is>
      </c>
      <c r="E139" t="inlineStr">
        <is>
          <t>01/09/2025 09:38:59</t>
        </is>
      </c>
      <c r="F139" t="inlineStr">
        <is>
          <t>01/09/2025 09:45:46</t>
        </is>
      </c>
      <c r="G139" t="n">
        <v>35736</v>
      </c>
      <c r="H139" t="inlineStr">
        <is>
          <t>BAN002 - VIRABREQUIM - M</t>
        </is>
      </c>
      <c r="I139" t="inlineStr">
        <is>
          <t>RS-ST01-01-00T-WCM02</t>
        </is>
      </c>
      <c r="J139" t="inlineStr">
        <is>
          <t>NATHALIA MORAES DA SILVA</t>
        </is>
      </c>
      <c r="K139" s="39">
        <f>DATE(YEAR(Tabela6[[#This Row],[Data/Hora de Início]]),MONTH(Tabela6[[#This Row],[Data/Hora de Início]]),DAY(Tabela6[[#This Row],[Data/Hora de Início]]))</f>
        <v/>
      </c>
    </row>
    <row r="140">
      <c r="A140" t="n">
        <v>2262077</v>
      </c>
      <c r="B140" t="n">
        <v>56</v>
      </c>
      <c r="C140" t="n">
        <v>2841</v>
      </c>
      <c r="D140" t="inlineStr">
        <is>
          <t>LIMPEZA DIÁRIA DE BANHEIRO MASCULINO</t>
        </is>
      </c>
      <c r="E140" t="inlineStr">
        <is>
          <t>01/09/2025 09:28:00</t>
        </is>
      </c>
      <c r="F140" t="inlineStr">
        <is>
          <t>01/09/2025 09:44:46</t>
        </is>
      </c>
      <c r="G140" t="n">
        <v>11720</v>
      </c>
      <c r="H140" t="inlineStr">
        <is>
          <t>P49 - BAN100 - BANHEIRO VESTIÁRIO TÉRREO - M</t>
        </is>
      </c>
      <c r="I140" t="inlineStr">
        <is>
          <t>BR01-IES-P49-BAN100</t>
        </is>
      </c>
      <c r="J140" t="inlineStr">
        <is>
          <t>CLAUDIA RIOS CORREA</t>
        </is>
      </c>
      <c r="K140" s="39">
        <f>DATE(YEAR(Tabela6[[#This Row],[Data/Hora de Início]]),MONTH(Tabela6[[#This Row],[Data/Hora de Início]]),DAY(Tabela6[[#This Row],[Data/Hora de Início]]))</f>
        <v/>
      </c>
    </row>
    <row r="141">
      <c r="A141" t="n">
        <v>2262081</v>
      </c>
      <c r="B141" t="n">
        <v>56</v>
      </c>
      <c r="C141" t="n">
        <v>2841</v>
      </c>
      <c r="D141" t="inlineStr">
        <is>
          <t>LIMPEZA DIÁRIA DE BANHEIRO MASCULINO</t>
        </is>
      </c>
      <c r="E141" t="inlineStr">
        <is>
          <t>01/09/2025 09:43:40</t>
        </is>
      </c>
      <c r="F141" t="inlineStr">
        <is>
          <t>01/09/2025 09:48:15</t>
        </is>
      </c>
      <c r="G141" t="n">
        <v>36182</v>
      </c>
      <c r="H141" t="inlineStr">
        <is>
          <t>BAN087 - EXPEDIÇAO - M</t>
        </is>
      </c>
      <c r="I141" t="inlineStr">
        <is>
          <t>RS-ST01-43-00T-WCM01</t>
        </is>
      </c>
      <c r="J141" t="inlineStr">
        <is>
          <t>GILMARA TERESINHA LACERDA</t>
        </is>
      </c>
      <c r="K141" s="39">
        <f>DATE(YEAR(Tabela6[[#This Row],[Data/Hora de Início]]),MONTH(Tabela6[[#This Row],[Data/Hora de Início]]),DAY(Tabela6[[#This Row],[Data/Hora de Início]]))</f>
        <v/>
      </c>
    </row>
    <row r="142">
      <c r="A142" t="n">
        <v>2262082</v>
      </c>
      <c r="B142" t="n">
        <v>56</v>
      </c>
      <c r="C142" t="n">
        <v>5642</v>
      </c>
      <c r="D142" t="inlineStr">
        <is>
          <t>SEGUNDA-FEIRA - LIMPEZA DE SALA</t>
        </is>
      </c>
      <c r="E142" t="inlineStr">
        <is>
          <t>01/09/2025 09:48:16</t>
        </is>
      </c>
      <c r="F142" t="inlineStr">
        <is>
          <t>01/09/2025 09:48:55</t>
        </is>
      </c>
      <c r="G142" t="n">
        <v>28913</v>
      </c>
      <c r="H142" t="inlineStr">
        <is>
          <t>P27 - AGENCIA BANCARIA - GERENCIA</t>
        </is>
      </c>
      <c r="I142" t="inlineStr">
        <is>
          <t>BR01-IES-P27-SALA20</t>
        </is>
      </c>
      <c r="J142" t="inlineStr">
        <is>
          <t>MARA LISE POTT</t>
        </is>
      </c>
      <c r="K142" s="39">
        <f>DATE(YEAR(Tabela6[[#This Row],[Data/Hora de Início]]),MONTH(Tabela6[[#This Row],[Data/Hora de Início]]),DAY(Tabela6[[#This Row],[Data/Hora de Início]]))</f>
        <v/>
      </c>
    </row>
    <row r="143">
      <c r="A143" t="n">
        <v>2262090</v>
      </c>
      <c r="B143" t="n">
        <v>56</v>
      </c>
      <c r="C143" t="n">
        <v>5652</v>
      </c>
      <c r="D143" t="inlineStr">
        <is>
          <t>SEGUNDA-FEIRA - LIMPEZA DE BANHEIRO MASCULINO</t>
        </is>
      </c>
      <c r="E143" t="inlineStr">
        <is>
          <t>01/09/2025 09:27:44</t>
        </is>
      </c>
      <c r="F143" t="inlineStr">
        <is>
          <t>01/09/2025 09:51:13</t>
        </is>
      </c>
      <c r="G143" t="n">
        <v>11141</v>
      </c>
      <c r="H143" t="inlineStr">
        <is>
          <t>P03 - BAN008 - BANHEIRO ATI - M</t>
        </is>
      </c>
      <c r="I143" t="inlineStr">
        <is>
          <t>BR01-IES-P03-BAN008</t>
        </is>
      </c>
      <c r="J143" t="inlineStr">
        <is>
          <t>ELIANE BARUFFI</t>
        </is>
      </c>
      <c r="K143" s="39">
        <f>DATE(YEAR(Tabela6[[#This Row],[Data/Hora de Início]]),MONTH(Tabela6[[#This Row],[Data/Hora de Início]]),DAY(Tabela6[[#This Row],[Data/Hora de Início]]))</f>
        <v/>
      </c>
    </row>
    <row r="144">
      <c r="A144" t="n">
        <v>2262091</v>
      </c>
      <c r="B144" t="n">
        <v>56</v>
      </c>
      <c r="C144" t="n">
        <v>2842</v>
      </c>
      <c r="D144" t="inlineStr">
        <is>
          <t>LIMPEZA DIÁRIA DE BANHEIRO FEMININO</t>
        </is>
      </c>
      <c r="E144" t="inlineStr">
        <is>
          <t>01/09/2025 09:51:12</t>
        </is>
      </c>
      <c r="F144" t="inlineStr">
        <is>
          <t>01/09/2025 09:51:56</t>
        </is>
      </c>
      <c r="G144" t="n">
        <v>36096</v>
      </c>
      <c r="H144" t="inlineStr">
        <is>
          <t>BAN075 - TREINAMENTOS NORTE - F</t>
        </is>
      </c>
      <c r="I144" t="inlineStr">
        <is>
          <t>RS-ST01-31-01P-WCF03</t>
        </is>
      </c>
      <c r="J144" t="inlineStr">
        <is>
          <t>MARISTELA APARECIDA BARBOSA DOS SANTOS</t>
        </is>
      </c>
      <c r="K144" s="39">
        <f>DATE(YEAR(Tabela6[[#This Row],[Data/Hora de Início]]),MONTH(Tabela6[[#This Row],[Data/Hora de Início]]),DAY(Tabela6[[#This Row],[Data/Hora de Início]]))</f>
        <v/>
      </c>
    </row>
    <row r="145">
      <c r="A145" t="n">
        <v>2262097</v>
      </c>
      <c r="B145" t="n">
        <v>56</v>
      </c>
      <c r="C145" t="n">
        <v>2841</v>
      </c>
      <c r="D145" t="inlineStr">
        <is>
          <t>LIMPEZA DIÁRIA DE BANHEIRO MASCULINO</t>
        </is>
      </c>
      <c r="E145" t="inlineStr">
        <is>
          <t>01/09/2025 09:47:49</t>
        </is>
      </c>
      <c r="F145" t="inlineStr">
        <is>
          <t>01/09/2025 09:53:23</t>
        </is>
      </c>
      <c r="G145" t="n">
        <v>11065</v>
      </c>
      <c r="H145" t="inlineStr">
        <is>
          <t>P01 - BAN003 - BANHEIRO VIRABREQUIM - M</t>
        </is>
      </c>
      <c r="I145" t="inlineStr">
        <is>
          <t>BR01-IES-P01-BAN003</t>
        </is>
      </c>
      <c r="J145" t="inlineStr">
        <is>
          <t>NATHALIA MORAES DA SILVA</t>
        </is>
      </c>
      <c r="K145" s="39">
        <f>DATE(YEAR(Tabela6[[#This Row],[Data/Hora de Início]]),MONTH(Tabela6[[#This Row],[Data/Hora de Início]]),DAY(Tabela6[[#This Row],[Data/Hora de Início]]))</f>
        <v/>
      </c>
    </row>
    <row r="146">
      <c r="A146" t="n">
        <v>2262100</v>
      </c>
      <c r="B146" t="n">
        <v>56</v>
      </c>
      <c r="C146" t="n">
        <v>2965</v>
      </c>
      <c r="D146" t="inlineStr">
        <is>
          <t>LIMPEZA DIÁRIA DE SALA</t>
        </is>
      </c>
      <c r="E146" t="inlineStr">
        <is>
          <t>01/09/2025 09:33:29</t>
        </is>
      </c>
      <c r="F146" t="inlineStr">
        <is>
          <t>01/09/2025 09:59:35</t>
        </is>
      </c>
      <c r="G146" t="n">
        <v>11600</v>
      </c>
      <c r="H146" t="inlineStr">
        <is>
          <t>P37</t>
        </is>
      </c>
      <c r="I146" t="inlineStr">
        <is>
          <t>BR01-IES-P37</t>
        </is>
      </c>
      <c r="J146" t="inlineStr">
        <is>
          <t>MARIA DAS NEVES CIQUEIRA SILVA</t>
        </is>
      </c>
      <c r="K146" s="39">
        <f>DATE(YEAR(Tabela6[[#This Row],[Data/Hora de Início]]),MONTH(Tabela6[[#This Row],[Data/Hora de Início]]),DAY(Tabela6[[#This Row],[Data/Hora de Início]]))</f>
        <v/>
      </c>
    </row>
    <row r="147">
      <c r="A147" t="n">
        <v>2262103</v>
      </c>
      <c r="B147" t="n">
        <v>56</v>
      </c>
      <c r="C147" t="n">
        <v>2841</v>
      </c>
      <c r="D147" t="inlineStr">
        <is>
          <t>LIMPEZA DIÁRIA DE BANHEIRO MASCULINO</t>
        </is>
      </c>
      <c r="E147" t="inlineStr">
        <is>
          <t>01/09/2025 10:06:51</t>
        </is>
      </c>
      <c r="F147" t="inlineStr">
        <is>
          <t>01/09/2025 10:07:23</t>
        </is>
      </c>
      <c r="G147" t="n">
        <v>36098</v>
      </c>
      <c r="H147" t="inlineStr">
        <is>
          <t>BAN072 - TREINAMENTOS SUL - M</t>
        </is>
      </c>
      <c r="I147" t="inlineStr">
        <is>
          <t>RS-ST01-31-01P-WCM02</t>
        </is>
      </c>
      <c r="J147" t="inlineStr">
        <is>
          <t>MARISTELA APARECIDA BARBOSA DOS SANTOS</t>
        </is>
      </c>
      <c r="K147" s="39">
        <f>DATE(YEAR(Tabela6[[#This Row],[Data/Hora de Início]]),MONTH(Tabela6[[#This Row],[Data/Hora de Início]]),DAY(Tabela6[[#This Row],[Data/Hora de Início]]))</f>
        <v/>
      </c>
    </row>
    <row r="148">
      <c r="A148" t="n">
        <v>2262116</v>
      </c>
      <c r="B148" t="n">
        <v>56</v>
      </c>
      <c r="C148" t="n">
        <v>1772</v>
      </c>
      <c r="D148" t="inlineStr">
        <is>
          <t>LIMPEZA DIÁRIA DE SALA COM MESA</t>
        </is>
      </c>
      <c r="E148" t="inlineStr">
        <is>
          <t>01/09/2025 10:04:44</t>
        </is>
      </c>
      <c r="F148" t="inlineStr">
        <is>
          <t>01/09/2025 10:09:47</t>
        </is>
      </c>
      <c r="G148" t="n">
        <v>36256</v>
      </c>
      <c r="H148" t="inlineStr">
        <is>
          <t>REUNIÃO 01.01</t>
        </is>
      </c>
      <c r="I148" t="inlineStr">
        <is>
          <t>RS-ST01-49-01P-SLA04</t>
        </is>
      </c>
      <c r="J148" t="inlineStr">
        <is>
          <t>CLAUDIA RIOS CORREA</t>
        </is>
      </c>
      <c r="K148" s="39">
        <f>DATE(YEAR(Tabela6[[#This Row],[Data/Hora de Início]]),MONTH(Tabela6[[#This Row],[Data/Hora de Início]]),DAY(Tabela6[[#This Row],[Data/Hora de Início]]))</f>
        <v/>
      </c>
    </row>
    <row r="149">
      <c r="A149" t="n">
        <v>2262125</v>
      </c>
      <c r="B149" t="n">
        <v>56</v>
      </c>
      <c r="C149" t="n">
        <v>1772</v>
      </c>
      <c r="D149" t="inlineStr">
        <is>
          <t>LIMPEZA DIÁRIA DE SALA COM MESA</t>
        </is>
      </c>
      <c r="E149" t="inlineStr">
        <is>
          <t>01/09/2025 08:21:00</t>
        </is>
      </c>
      <c r="F149" t="inlineStr">
        <is>
          <t>01/09/2025 08:22:00</t>
        </is>
      </c>
      <c r="G149" t="n">
        <v>38451</v>
      </c>
      <c r="H149" t="inlineStr">
        <is>
          <t>RECEPÇÃO GERAL</t>
        </is>
      </c>
      <c r="I149" t="inlineStr">
        <is>
          <t>SP-ST02-G9-00T-SLA03</t>
        </is>
      </c>
      <c r="J149" t="inlineStr">
        <is>
          <t>ANTONIA MARÇAL DOS SANTOS RAMOS</t>
        </is>
      </c>
      <c r="K149" s="39">
        <f>DATE(YEAR(Tabela6[[#This Row],[Data/Hora de Início]]),MONTH(Tabela6[[#This Row],[Data/Hora de Início]]),DAY(Tabela6[[#This Row],[Data/Hora de Início]]))</f>
        <v/>
      </c>
    </row>
    <row r="150">
      <c r="A150" t="n">
        <v>2262126</v>
      </c>
      <c r="B150" t="n">
        <v>56</v>
      </c>
      <c r="C150" t="n">
        <v>1880</v>
      </c>
      <c r="D150" t="inlineStr">
        <is>
          <t>REPASSE / REABASTECIMENTO</t>
        </is>
      </c>
      <c r="E150" t="inlineStr">
        <is>
          <t>01/09/2025 08:13:00</t>
        </is>
      </c>
      <c r="F150" t="inlineStr">
        <is>
          <t>01/09/2025 08:18:01</t>
        </is>
      </c>
      <c r="G150" t="n">
        <v>38454</v>
      </c>
      <c r="H150" t="inlineStr">
        <is>
          <t>BANHEIRO RECEPÇÃO - PNE</t>
        </is>
      </c>
      <c r="I150" t="inlineStr">
        <is>
          <t>SP-ST02-G9-00T-WPU01</t>
        </is>
      </c>
      <c r="J150" t="inlineStr">
        <is>
          <t>ANTONIA MARÇAL DOS SANTOS RAMOS</t>
        </is>
      </c>
      <c r="K150" s="39">
        <f>DATE(YEAR(Tabela6[[#This Row],[Data/Hora de Início]]),MONTH(Tabela6[[#This Row],[Data/Hora de Início]]),DAY(Tabela6[[#This Row],[Data/Hora de Início]]))</f>
        <v/>
      </c>
    </row>
    <row r="151">
      <c r="A151" t="n">
        <v>2262127</v>
      </c>
      <c r="B151" t="n">
        <v>56</v>
      </c>
      <c r="C151" t="n">
        <v>2842</v>
      </c>
      <c r="D151" t="inlineStr">
        <is>
          <t>LIMPEZA DIÁRIA DE BANHEIRO FEMININO</t>
        </is>
      </c>
      <c r="E151" t="inlineStr">
        <is>
          <t>01/09/2025 07:44:11</t>
        </is>
      </c>
      <c r="F151" t="inlineStr">
        <is>
          <t>01/09/2025 08:12:17</t>
        </is>
      </c>
      <c r="G151" t="n">
        <v>38452</v>
      </c>
      <c r="H151" t="inlineStr">
        <is>
          <t>VESTIÁRIO - F</t>
        </is>
      </c>
      <c r="I151" t="inlineStr">
        <is>
          <t>SP-ST02-G9-00T-WCF01</t>
        </is>
      </c>
      <c r="J151" t="inlineStr">
        <is>
          <t>ANTONIA MARÇAL DOS SANTOS RAMOS</t>
        </is>
      </c>
      <c r="K151" s="39">
        <f>DATE(YEAR(Tabela6[[#This Row],[Data/Hora de Início]]),MONTH(Tabela6[[#This Row],[Data/Hora de Início]]),DAY(Tabela6[[#This Row],[Data/Hora de Início]]))</f>
        <v/>
      </c>
    </row>
    <row r="152">
      <c r="A152" t="n">
        <v>2262128</v>
      </c>
      <c r="B152" t="n">
        <v>56</v>
      </c>
      <c r="C152" t="n">
        <v>1260</v>
      </c>
      <c r="D152" t="inlineStr">
        <is>
          <t>Limpeza e Higienização de Sanitários e Vestiários - Diário - WC Masc</t>
        </is>
      </c>
      <c r="E152" t="inlineStr">
        <is>
          <t>01/09/2025 09:51:54</t>
        </is>
      </c>
      <c r="F152" t="inlineStr">
        <is>
          <t>01/09/2025 10:13:04</t>
        </is>
      </c>
      <c r="G152" t="n">
        <v>38453</v>
      </c>
      <c r="H152" t="inlineStr">
        <is>
          <t>VESTIÁRIO - M</t>
        </is>
      </c>
      <c r="I152" t="inlineStr">
        <is>
          <t>SP-ST02-G9-00T-WCM01</t>
        </is>
      </c>
      <c r="J152" t="inlineStr">
        <is>
          <t>ANTONIA MARÇAL DOS SANTOS RAMOS</t>
        </is>
      </c>
      <c r="K152" s="39">
        <f>DATE(YEAR(Tabela6[[#This Row],[Data/Hora de Início]]),MONTH(Tabela6[[#This Row],[Data/Hora de Início]]),DAY(Tabela6[[#This Row],[Data/Hora de Início]]))</f>
        <v/>
      </c>
    </row>
    <row r="153">
      <c r="A153" t="n">
        <v>2262170</v>
      </c>
      <c r="B153" t="n">
        <v>56</v>
      </c>
      <c r="C153" t="n">
        <v>5642</v>
      </c>
      <c r="D153" t="inlineStr">
        <is>
          <t>SEGUNDA-FEIRA - LIMPEZA DE SALA</t>
        </is>
      </c>
      <c r="E153" t="inlineStr">
        <is>
          <t>01/09/2025 09:51:57</t>
        </is>
      </c>
      <c r="F153" t="inlineStr">
        <is>
          <t>01/09/2025 10:20:37</t>
        </is>
      </c>
      <c r="G153" t="n">
        <v>11150</v>
      </c>
      <c r="H153" t="inlineStr">
        <is>
          <t>P03 - SALA MONITORAMENTO</t>
        </is>
      </c>
      <c r="I153" t="inlineStr">
        <is>
          <t>BR01-IES-P03-SALA08</t>
        </is>
      </c>
      <c r="J153" t="inlineStr">
        <is>
          <t>ELIANE BARUFFI</t>
        </is>
      </c>
      <c r="K153" s="39">
        <f>DATE(YEAR(Tabela6[[#This Row],[Data/Hora de Início]]),MONTH(Tabela6[[#This Row],[Data/Hora de Início]]),DAY(Tabela6[[#This Row],[Data/Hora de Início]]))</f>
        <v/>
      </c>
    </row>
    <row r="154">
      <c r="A154" t="n">
        <v>2262171</v>
      </c>
      <c r="B154" t="n">
        <v>56</v>
      </c>
      <c r="C154" t="n">
        <v>2979</v>
      </c>
      <c r="D154" t="inlineStr">
        <is>
          <t>LIMPEZA DIÁRIA DE RESTAURANTE</t>
        </is>
      </c>
      <c r="E154" t="inlineStr">
        <is>
          <t>01/09/2025 10:20:43</t>
        </is>
      </c>
      <c r="F154" t="inlineStr">
        <is>
          <t>01/09/2025 10:21:02</t>
        </is>
      </c>
      <c r="G154" t="n">
        <v>11347</v>
      </c>
      <c r="H154" t="inlineStr">
        <is>
          <t>P27 - RESTAURANTE</t>
        </is>
      </c>
      <c r="I154" t="inlineStr">
        <is>
          <t>BR01-IES-P27-SALA01</t>
        </is>
      </c>
      <c r="J154" t="inlineStr">
        <is>
          <t>DONETE ENES RODRIGUES</t>
        </is>
      </c>
      <c r="K154" s="39">
        <f>DATE(YEAR(Tabela6[[#This Row],[Data/Hora de Início]]),MONTH(Tabela6[[#This Row],[Data/Hora de Início]]),DAY(Tabela6[[#This Row],[Data/Hora de Início]]))</f>
        <v/>
      </c>
    </row>
    <row r="155">
      <c r="A155" t="n">
        <v>2262173</v>
      </c>
      <c r="B155" t="n">
        <v>56</v>
      </c>
      <c r="C155" t="n">
        <v>1780</v>
      </c>
      <c r="D155" t="inlineStr">
        <is>
          <t>LIMPEZA DIÁRIA DE ESCADA</t>
        </is>
      </c>
      <c r="E155" t="inlineStr">
        <is>
          <t>01/09/2025 10:22:25</t>
        </is>
      </c>
      <c r="F155" t="inlineStr">
        <is>
          <t>01/09/2025 10:22:38</t>
        </is>
      </c>
      <c r="G155" t="n">
        <v>11346</v>
      </c>
      <c r="H155" t="inlineStr">
        <is>
          <t>P27 - ESCADARIAS RESTAURANTE</t>
        </is>
      </c>
      <c r="I155" t="inlineStr">
        <is>
          <t>BR01-IES-P27-ESCD01</t>
        </is>
      </c>
      <c r="J155" t="inlineStr">
        <is>
          <t>DONETE ENES RODRIGUES</t>
        </is>
      </c>
      <c r="K155" s="39">
        <f>DATE(YEAR(Tabela6[[#This Row],[Data/Hora de Início]]),MONTH(Tabela6[[#This Row],[Data/Hora de Início]]),DAY(Tabela6[[#This Row],[Data/Hora de Início]]))</f>
        <v/>
      </c>
    </row>
    <row r="156">
      <c r="A156" t="n">
        <v>2262176</v>
      </c>
      <c r="B156" t="n">
        <v>56</v>
      </c>
      <c r="C156" t="n">
        <v>2841</v>
      </c>
      <c r="D156" t="inlineStr">
        <is>
          <t>LIMPEZA DIÁRIA DE BANHEIRO MASCULINO</t>
        </is>
      </c>
      <c r="E156" t="inlineStr">
        <is>
          <t>01/09/2025 09:58:51</t>
        </is>
      </c>
      <c r="F156" t="inlineStr">
        <is>
          <t>01/09/2025 10:24:30</t>
        </is>
      </c>
      <c r="G156" t="n">
        <v>35735</v>
      </c>
      <c r="H156" t="inlineStr">
        <is>
          <t>BAN001 - BANHEIRO PLÁSTICO - M</t>
        </is>
      </c>
      <c r="I156" t="inlineStr">
        <is>
          <t>RS-ST01-01-00T-WCM01</t>
        </is>
      </c>
      <c r="J156" t="inlineStr">
        <is>
          <t>NATHALIA MORAES DA SILVA</t>
        </is>
      </c>
      <c r="K156" s="39">
        <f>DATE(YEAR(Tabela6[[#This Row],[Data/Hora de Início]]),MONTH(Tabela6[[#This Row],[Data/Hora de Início]]),DAY(Tabela6[[#This Row],[Data/Hora de Início]]))</f>
        <v/>
      </c>
    </row>
    <row r="157">
      <c r="A157" t="n">
        <v>2262212</v>
      </c>
      <c r="B157" t="n">
        <v>56</v>
      </c>
      <c r="C157" t="n">
        <v>1701</v>
      </c>
      <c r="D157" t="inlineStr">
        <is>
          <t>LIMPEZA MENSAL DE BANHEIRO FEMININO</t>
        </is>
      </c>
      <c r="E157" t="inlineStr">
        <is>
          <t>01/09/2025 09:59:56</t>
        </is>
      </c>
      <c r="F157" t="inlineStr">
        <is>
          <t>01/09/2025 10:32:27</t>
        </is>
      </c>
      <c r="G157" t="n">
        <v>11247</v>
      </c>
      <c r="H157" t="inlineStr">
        <is>
          <t>P15 - BAN029 - BANHEIRO PORTARIA 2 - C</t>
        </is>
      </c>
      <c r="I157" t="inlineStr">
        <is>
          <t>BR01-IES-P15-BAN029</t>
        </is>
      </c>
      <c r="J157" t="inlineStr">
        <is>
          <t>MARIA DAS NEVES CIQUEIRA SILVA</t>
        </is>
      </c>
      <c r="K157" s="39">
        <f>DATE(YEAR(Tabela6[[#This Row],[Data/Hora de Início]]),MONTH(Tabela6[[#This Row],[Data/Hora de Início]]),DAY(Tabela6[[#This Row],[Data/Hora de Início]]))</f>
        <v/>
      </c>
    </row>
    <row r="158">
      <c r="A158" t="n">
        <v>2262227</v>
      </c>
      <c r="B158" t="n">
        <v>56</v>
      </c>
      <c r="C158" t="n">
        <v>2842</v>
      </c>
      <c r="D158" t="inlineStr">
        <is>
          <t>LIMPEZA DIÁRIA DE BANHEIRO FEMININO</t>
        </is>
      </c>
      <c r="E158" t="inlineStr">
        <is>
          <t>01/09/2025 10:33:06</t>
        </is>
      </c>
      <c r="F158" t="inlineStr">
        <is>
          <t>01/09/2025 10:35:03</t>
        </is>
      </c>
      <c r="G158" t="n">
        <v>36179</v>
      </c>
      <c r="H158" t="inlineStr">
        <is>
          <t>BAN088 - EXPEDIÇAO - F</t>
        </is>
      </c>
      <c r="I158" t="inlineStr">
        <is>
          <t>RS-ST01-43-00T-WCF01</t>
        </is>
      </c>
      <c r="J158" t="inlineStr">
        <is>
          <t>GILMARA TERESINHA LACERDA</t>
        </is>
      </c>
      <c r="K158" s="39">
        <f>DATE(YEAR(Tabela6[[#This Row],[Data/Hora de Início]]),MONTH(Tabela6[[#This Row],[Data/Hora de Início]]),DAY(Tabela6[[#This Row],[Data/Hora de Início]]))</f>
        <v/>
      </c>
    </row>
    <row r="159">
      <c r="A159" t="n">
        <v>2262232</v>
      </c>
      <c r="B159" t="n">
        <v>56</v>
      </c>
      <c r="C159" t="n">
        <v>3645</v>
      </c>
      <c r="D159" t="inlineStr">
        <is>
          <t>PREVENTIVA BEBEDOUROS</t>
        </is>
      </c>
      <c r="E159" t="inlineStr">
        <is>
          <t>01/09/2025 10:36:35</t>
        </is>
      </c>
      <c r="F159" t="inlineStr">
        <is>
          <t>01/09/2025 10:36:48</t>
        </is>
      </c>
      <c r="G159" t="n">
        <v>35574</v>
      </c>
      <c r="H159" t="inlineStr">
        <is>
          <t>BEBEDOURO - 16.001</t>
        </is>
      </c>
      <c r="I159" t="inlineStr">
        <is>
          <t>BR01-IES-P16-BEB001</t>
        </is>
      </c>
      <c r="J159" t="inlineStr">
        <is>
          <t>JOELSOM CAMARGO ROBALDO</t>
        </is>
      </c>
      <c r="K159" s="39">
        <f>DATE(YEAR(Tabela6[[#This Row],[Data/Hora de Início]]),MONTH(Tabela6[[#This Row],[Data/Hora de Início]]),DAY(Tabela6[[#This Row],[Data/Hora de Início]]))</f>
        <v/>
      </c>
    </row>
    <row r="160">
      <c r="A160" t="n">
        <v>2262233</v>
      </c>
      <c r="B160" t="n">
        <v>56</v>
      </c>
      <c r="C160" t="n">
        <v>2842</v>
      </c>
      <c r="D160" t="inlineStr">
        <is>
          <t>LIMPEZA DIÁRIA DE BANHEIRO FEMININO</t>
        </is>
      </c>
      <c r="E160" t="inlineStr">
        <is>
          <t>01/09/2025 10:30:54</t>
        </is>
      </c>
      <c r="F160" t="inlineStr">
        <is>
          <t>01/09/2025 10:37:51</t>
        </is>
      </c>
      <c r="G160" t="n">
        <v>38471</v>
      </c>
      <c r="H160" t="inlineStr">
        <is>
          <t>BANHEIRO - F</t>
        </is>
      </c>
      <c r="I160" t="inlineStr">
        <is>
          <t>SP-ST02-G9-02P-WCF01</t>
        </is>
      </c>
      <c r="J160" t="inlineStr">
        <is>
          <t>ANTONIA MARÇAL DOS SANTOS RAMOS</t>
        </is>
      </c>
      <c r="K160" s="39">
        <f>DATE(YEAR(Tabela6[[#This Row],[Data/Hora de Início]]),MONTH(Tabela6[[#This Row],[Data/Hora de Início]]),DAY(Tabela6[[#This Row],[Data/Hora de Início]]))</f>
        <v/>
      </c>
    </row>
    <row r="161">
      <c r="A161" t="n">
        <v>2262234</v>
      </c>
      <c r="B161" t="n">
        <v>56</v>
      </c>
      <c r="C161" t="n">
        <v>3645</v>
      </c>
      <c r="D161" t="inlineStr">
        <is>
          <t>PREVENTIVA BEBEDOUROS</t>
        </is>
      </c>
      <c r="E161" t="inlineStr">
        <is>
          <t>01/09/2025 10:38:15</t>
        </is>
      </c>
      <c r="F161" t="inlineStr">
        <is>
          <t>01/09/2025 10:38:32</t>
        </is>
      </c>
      <c r="G161" t="n">
        <v>35575</v>
      </c>
      <c r="H161" t="inlineStr">
        <is>
          <t>BEBEDOURO - 16.002</t>
        </is>
      </c>
      <c r="I161" t="inlineStr">
        <is>
          <t>BR01-IES-P16-BEB002</t>
        </is>
      </c>
      <c r="J161" t="inlineStr">
        <is>
          <t>JOELSOM CAMARGO ROBALDO</t>
        </is>
      </c>
      <c r="K161" s="39">
        <f>DATE(YEAR(Tabela6[[#This Row],[Data/Hora de Início]]),MONTH(Tabela6[[#This Row],[Data/Hora de Início]]),DAY(Tabela6[[#This Row],[Data/Hora de Início]]))</f>
        <v/>
      </c>
    </row>
    <row r="162">
      <c r="A162" t="n">
        <v>2262239</v>
      </c>
      <c r="B162" t="n">
        <v>56</v>
      </c>
      <c r="C162" t="n">
        <v>5511</v>
      </c>
      <c r="D162" t="inlineStr">
        <is>
          <t>RECOLHIMENTO RESIDUO EXTERNO</t>
        </is>
      </c>
      <c r="E162" t="inlineStr">
        <is>
          <t>01/09/2025 10:39:39</t>
        </is>
      </c>
      <c r="F162" t="inlineStr">
        <is>
          <t>01/09/2025 10:40:02</t>
        </is>
      </c>
      <c r="G162" t="n">
        <v>49479</v>
      </c>
      <c r="H162" t="inlineStr">
        <is>
          <t>LIXEIRA - 50.009</t>
        </is>
      </c>
      <c r="I162" t="inlineStr">
        <is>
          <t>BR01-IES-P50-LIX009</t>
        </is>
      </c>
      <c r="J162" t="inlineStr">
        <is>
          <t>JOAO PAULINO DA SILVA</t>
        </is>
      </c>
      <c r="K162" s="39">
        <f>DATE(YEAR(Tabela6[[#This Row],[Data/Hora de Início]]),MONTH(Tabela6[[#This Row],[Data/Hora de Início]]),DAY(Tabela6[[#This Row],[Data/Hora de Início]]))</f>
        <v/>
      </c>
    </row>
    <row r="163">
      <c r="A163" t="n">
        <v>2262240</v>
      </c>
      <c r="B163" t="n">
        <v>56</v>
      </c>
      <c r="C163" t="n">
        <v>3645</v>
      </c>
      <c r="D163" t="inlineStr">
        <is>
          <t>PREVENTIVA BEBEDOUROS</t>
        </is>
      </c>
      <c r="E163" t="inlineStr">
        <is>
          <t>01/09/2025 10:40:19</t>
        </is>
      </c>
      <c r="F163" t="inlineStr">
        <is>
          <t>01/09/2025 10:40:37</t>
        </is>
      </c>
      <c r="G163" t="n">
        <v>46208</v>
      </c>
      <c r="H163" t="inlineStr">
        <is>
          <t>BEBEDOURO - 16.003</t>
        </is>
      </c>
      <c r="I163" t="inlineStr">
        <is>
          <t>BR01-IES-P16-BEB003</t>
        </is>
      </c>
      <c r="J163" t="inlineStr">
        <is>
          <t>JOELSOM CAMARGO ROBALDO</t>
        </is>
      </c>
      <c r="K163" s="39">
        <f>DATE(YEAR(Tabela6[[#This Row],[Data/Hora de Início]]),MONTH(Tabela6[[#This Row],[Data/Hora de Início]]),DAY(Tabela6[[#This Row],[Data/Hora de Início]]))</f>
        <v/>
      </c>
    </row>
    <row r="164">
      <c r="A164" t="n">
        <v>2262244</v>
      </c>
      <c r="B164" t="n">
        <v>56</v>
      </c>
      <c r="C164" t="n">
        <v>3645</v>
      </c>
      <c r="D164" t="inlineStr">
        <is>
          <t>PREVENTIVA BEBEDOUROS</t>
        </is>
      </c>
      <c r="E164" t="inlineStr">
        <is>
          <t>01/09/2025 10:43:37</t>
        </is>
      </c>
      <c r="F164" t="inlineStr">
        <is>
          <t>01/09/2025 10:43:53</t>
        </is>
      </c>
      <c r="G164" t="n">
        <v>35564</v>
      </c>
      <c r="H164" t="inlineStr">
        <is>
          <t>BEBEDOURO - 11.002</t>
        </is>
      </c>
      <c r="I164" t="inlineStr">
        <is>
          <t>BR01-IES-P11-BEB002</t>
        </is>
      </c>
      <c r="J164" t="inlineStr">
        <is>
          <t>JOELSOM CAMARGO ROBALDO</t>
        </is>
      </c>
      <c r="K164" s="39">
        <f>DATE(YEAR(Tabela6[[#This Row],[Data/Hora de Início]]),MONTH(Tabela6[[#This Row],[Data/Hora de Início]]),DAY(Tabela6[[#This Row],[Data/Hora de Início]]))</f>
        <v/>
      </c>
    </row>
    <row r="165">
      <c r="A165" t="n">
        <v>2262245</v>
      </c>
      <c r="B165" t="n">
        <v>56</v>
      </c>
      <c r="C165" t="n">
        <v>3645</v>
      </c>
      <c r="D165" t="inlineStr">
        <is>
          <t>PREVENTIVA BEBEDOUROS</t>
        </is>
      </c>
      <c r="E165" t="inlineStr">
        <is>
          <t>01/09/2025 10:45:31</t>
        </is>
      </c>
      <c r="F165" t="inlineStr">
        <is>
          <t>01/09/2025 10:45:47</t>
        </is>
      </c>
      <c r="G165" t="n">
        <v>36593</v>
      </c>
      <c r="H165" t="inlineStr">
        <is>
          <t>BEBEDOURO - 22.001</t>
        </is>
      </c>
      <c r="I165" t="inlineStr">
        <is>
          <t>BR01-IES-P22-BEB001</t>
        </is>
      </c>
      <c r="J165" t="inlineStr">
        <is>
          <t>JOELSOM CAMARGO ROBALDO</t>
        </is>
      </c>
      <c r="K165" s="39">
        <f>DATE(YEAR(Tabela6[[#This Row],[Data/Hora de Início]]),MONTH(Tabela6[[#This Row],[Data/Hora de Início]]),DAY(Tabela6[[#This Row],[Data/Hora de Início]]))</f>
        <v/>
      </c>
    </row>
    <row r="166">
      <c r="A166" t="n">
        <v>2262249</v>
      </c>
      <c r="B166" t="n">
        <v>56</v>
      </c>
      <c r="C166" t="n">
        <v>3645</v>
      </c>
      <c r="D166" t="inlineStr">
        <is>
          <t>PREVENTIVA BEBEDOUROS</t>
        </is>
      </c>
      <c r="E166" t="inlineStr">
        <is>
          <t>01/09/2025 10:48:07</t>
        </is>
      </c>
      <c r="F166" t="inlineStr">
        <is>
          <t>01/09/2025 10:48:19</t>
        </is>
      </c>
      <c r="G166" t="n">
        <v>35565</v>
      </c>
      <c r="H166" t="inlineStr">
        <is>
          <t>BEBEDOURO - 11.003</t>
        </is>
      </c>
      <c r="I166" t="inlineStr">
        <is>
          <t>BR01-IES-P11-BEB003</t>
        </is>
      </c>
      <c r="J166" t="inlineStr">
        <is>
          <t>JOELSOM CAMARGO ROBALDO</t>
        </is>
      </c>
      <c r="K166" s="39">
        <f>DATE(YEAR(Tabela6[[#This Row],[Data/Hora de Início]]),MONTH(Tabela6[[#This Row],[Data/Hora de Início]]),DAY(Tabela6[[#This Row],[Data/Hora de Início]]))</f>
        <v/>
      </c>
    </row>
    <row r="167">
      <c r="A167" t="n">
        <v>2262252</v>
      </c>
      <c r="B167" t="n">
        <v>56</v>
      </c>
      <c r="C167" t="n">
        <v>1260</v>
      </c>
      <c r="D167" t="inlineStr">
        <is>
          <t>Limpeza e Higienização de Sanitários e Vestiários - Diário - WC Masc</t>
        </is>
      </c>
      <c r="E167" t="inlineStr">
        <is>
          <t>01/09/2025 10:38:37</t>
        </is>
      </c>
      <c r="F167" t="inlineStr">
        <is>
          <t>01/09/2025 10:49:15</t>
        </is>
      </c>
      <c r="G167" t="n">
        <v>38466</v>
      </c>
      <c r="H167" t="inlineStr">
        <is>
          <t>BANHEIRO - M</t>
        </is>
      </c>
      <c r="I167" t="inlineStr">
        <is>
          <t>SP-ST02-G9-01P-WCM01</t>
        </is>
      </c>
      <c r="J167" t="inlineStr">
        <is>
          <t>ANTONIA MARÇAL DOS SANTOS RAMOS</t>
        </is>
      </c>
      <c r="K167" s="39">
        <f>DATE(YEAR(Tabela6[[#This Row],[Data/Hora de Início]]),MONTH(Tabela6[[#This Row],[Data/Hora de Início]]),DAY(Tabela6[[#This Row],[Data/Hora de Início]]))</f>
        <v/>
      </c>
    </row>
    <row r="168">
      <c r="A168" t="n">
        <v>2262270</v>
      </c>
      <c r="B168" t="n">
        <v>56</v>
      </c>
      <c r="C168" t="n">
        <v>3645</v>
      </c>
      <c r="D168" t="inlineStr">
        <is>
          <t>PREVENTIVA BEBEDOUROS</t>
        </is>
      </c>
      <c r="E168" t="inlineStr">
        <is>
          <t>01/09/2025 10:51:42</t>
        </is>
      </c>
      <c r="F168" t="inlineStr">
        <is>
          <t>01/09/2025 10:52:02</t>
        </is>
      </c>
      <c r="G168" t="n">
        <v>35566</v>
      </c>
      <c r="H168" t="inlineStr">
        <is>
          <t>BEBEDOURO - 11.004</t>
        </is>
      </c>
      <c r="I168" t="inlineStr">
        <is>
          <t>BR01-IES-P11-BEB004</t>
        </is>
      </c>
      <c r="J168" t="inlineStr">
        <is>
          <t>JOELSOM CAMARGO ROBALDO</t>
        </is>
      </c>
      <c r="K168" s="39">
        <f>DATE(YEAR(Tabela6[[#This Row],[Data/Hora de Início]]),MONTH(Tabela6[[#This Row],[Data/Hora de Início]]),DAY(Tabela6[[#This Row],[Data/Hora de Início]]))</f>
        <v/>
      </c>
    </row>
    <row r="169">
      <c r="A169" t="n">
        <v>2262282</v>
      </c>
      <c r="B169" t="n">
        <v>56</v>
      </c>
      <c r="C169" t="n">
        <v>3645</v>
      </c>
      <c r="D169" t="inlineStr">
        <is>
          <t>PREVENTIVA BEBEDOUROS</t>
        </is>
      </c>
      <c r="E169" t="inlineStr">
        <is>
          <t>01/09/2025 10:54:09</t>
        </is>
      </c>
      <c r="F169" t="inlineStr">
        <is>
          <t>01/09/2025 10:54:33</t>
        </is>
      </c>
      <c r="G169" t="n">
        <v>35567</v>
      </c>
      <c r="H169" t="inlineStr">
        <is>
          <t>BEBEDOURO - 11.005</t>
        </is>
      </c>
      <c r="I169" t="inlineStr">
        <is>
          <t>BR01-IES-P11-BEB005</t>
        </is>
      </c>
      <c r="J169" t="inlineStr">
        <is>
          <t>JOELSOM CAMARGO ROBALDO</t>
        </is>
      </c>
      <c r="K169" s="39">
        <f>DATE(YEAR(Tabela6[[#This Row],[Data/Hora de Início]]),MONTH(Tabela6[[#This Row],[Data/Hora de Início]]),DAY(Tabela6[[#This Row],[Data/Hora de Início]]))</f>
        <v/>
      </c>
    </row>
    <row r="170">
      <c r="A170" t="n">
        <v>2262290</v>
      </c>
      <c r="B170" t="n">
        <v>56</v>
      </c>
      <c r="C170" t="n">
        <v>3645</v>
      </c>
      <c r="D170" t="inlineStr">
        <is>
          <t>PREVENTIVA BEBEDOUROS</t>
        </is>
      </c>
      <c r="E170" t="inlineStr">
        <is>
          <t>01/09/2025 10:59:06</t>
        </is>
      </c>
      <c r="F170" t="inlineStr">
        <is>
          <t>01/09/2025 10:59:22</t>
        </is>
      </c>
      <c r="G170" t="n">
        <v>35563</v>
      </c>
      <c r="H170" t="inlineStr">
        <is>
          <t>BEBEDOURO - 11.001</t>
        </is>
      </c>
      <c r="I170" t="inlineStr">
        <is>
          <t>BR01-IES-P11-BEB001</t>
        </is>
      </c>
      <c r="J170" t="inlineStr">
        <is>
          <t>JOELSOM CAMARGO ROBALDO</t>
        </is>
      </c>
      <c r="K170" s="39">
        <f>DATE(YEAR(Tabela6[[#This Row],[Data/Hora de Início]]),MONTH(Tabela6[[#This Row],[Data/Hora de Início]]),DAY(Tabela6[[#This Row],[Data/Hora de Início]]))</f>
        <v/>
      </c>
    </row>
    <row r="171">
      <c r="A171" t="n">
        <v>2262293</v>
      </c>
      <c r="B171" t="n">
        <v>56</v>
      </c>
      <c r="C171" t="n">
        <v>4440</v>
      </c>
      <c r="D171" t="inlineStr">
        <is>
          <t>RECOLHIMENTO PAPELÃO</t>
        </is>
      </c>
      <c r="E171" t="inlineStr">
        <is>
          <t>01/09/2025 10:59:06</t>
        </is>
      </c>
      <c r="F171" t="inlineStr">
        <is>
          <t>01/09/2025 11:00:56</t>
        </is>
      </c>
      <c r="G171" t="n">
        <v>45724</v>
      </c>
      <c r="H171" t="inlineStr">
        <is>
          <t>CCB-50.004</t>
        </is>
      </c>
      <c r="I171" t="inlineStr">
        <is>
          <t>CCB-50.004</t>
        </is>
      </c>
      <c r="J171" t="inlineStr">
        <is>
          <t>JOAO PAULINO DA SILVA</t>
        </is>
      </c>
      <c r="K171" s="39">
        <f>DATE(YEAR(Tabela6[[#This Row],[Data/Hora de Início]]),MONTH(Tabela6[[#This Row],[Data/Hora de Início]]),DAY(Tabela6[[#This Row],[Data/Hora de Início]]))</f>
        <v/>
      </c>
    </row>
    <row r="172">
      <c r="A172" t="n">
        <v>2262299</v>
      </c>
      <c r="B172" t="n">
        <v>56</v>
      </c>
      <c r="C172" t="n">
        <v>1772</v>
      </c>
      <c r="D172" t="inlineStr">
        <is>
          <t>LIMPEZA DIÁRIA DE SALA COM MESA</t>
        </is>
      </c>
      <c r="E172" t="inlineStr">
        <is>
          <t>01/09/2025 10:49:43</t>
        </is>
      </c>
      <c r="F172" t="inlineStr">
        <is>
          <t>01/09/2025 11:05:04</t>
        </is>
      </c>
      <c r="G172" t="n">
        <v>38469</v>
      </c>
      <c r="H172" t="inlineStr">
        <is>
          <t>SALA DE TV</t>
        </is>
      </c>
      <c r="I172" t="inlineStr">
        <is>
          <t>SP-ST02-G9-02P-SLA03</t>
        </is>
      </c>
      <c r="J172" t="inlineStr">
        <is>
          <t>ANTONIA MARÇAL DOS SANTOS RAMOS</t>
        </is>
      </c>
      <c r="K172" s="39">
        <f>DATE(YEAR(Tabela6[[#This Row],[Data/Hora de Início]]),MONTH(Tabela6[[#This Row],[Data/Hora de Início]]),DAY(Tabela6[[#This Row],[Data/Hora de Início]]))</f>
        <v/>
      </c>
    </row>
    <row r="173">
      <c r="A173" t="n">
        <v>2262324</v>
      </c>
      <c r="B173" t="n">
        <v>56</v>
      </c>
      <c r="C173" t="n">
        <v>1699</v>
      </c>
      <c r="D173" t="inlineStr">
        <is>
          <t>LIMPEZA DIÁRIA DE ÁREA TÉCNICA</t>
        </is>
      </c>
      <c r="E173" t="inlineStr">
        <is>
          <t>01/09/2025 09:44:38</t>
        </is>
      </c>
      <c r="F173" t="inlineStr">
        <is>
          <t>01/09/2025 11:15:52</t>
        </is>
      </c>
      <c r="G173" t="n">
        <v>38449</v>
      </c>
      <c r="H173" t="inlineStr">
        <is>
          <t>ÁREA OPERAÇÃO ESTOQUE</t>
        </is>
      </c>
      <c r="I173" t="inlineStr">
        <is>
          <t>SP-ST02-G9-00T-SLA01</t>
        </is>
      </c>
      <c r="J173" t="inlineStr">
        <is>
          <t>LUCINEIDE BUENO DO CARMO</t>
        </is>
      </c>
      <c r="K173" s="39">
        <f>DATE(YEAR(Tabela6[[#This Row],[Data/Hora de Início]]),MONTH(Tabela6[[#This Row],[Data/Hora de Início]]),DAY(Tabela6[[#This Row],[Data/Hora de Início]]))</f>
        <v/>
      </c>
    </row>
    <row r="174">
      <c r="A174" t="n">
        <v>2262352</v>
      </c>
      <c r="B174" t="n">
        <v>56</v>
      </c>
      <c r="C174" t="n">
        <v>5511</v>
      </c>
      <c r="D174" t="inlineStr">
        <is>
          <t>RECOLHIMENTO RESIDUO EXTERNO</t>
        </is>
      </c>
      <c r="E174" t="inlineStr">
        <is>
          <t>01/09/2025 11:39:01</t>
        </is>
      </c>
      <c r="F174" t="inlineStr">
        <is>
          <t>01/09/2025 11:39:25</t>
        </is>
      </c>
      <c r="G174" t="n">
        <v>49409</v>
      </c>
      <c r="H174" t="inlineStr">
        <is>
          <t>LIXEIRA - 43.021</t>
        </is>
      </c>
      <c r="I174" t="inlineStr">
        <is>
          <t>BR01-IES-P43-LIX021</t>
        </is>
      </c>
      <c r="J174" t="inlineStr">
        <is>
          <t>MARCIO PEREIRA DOS SANTOS</t>
        </is>
      </c>
      <c r="K174" s="39">
        <f>DATE(YEAR(Tabela6[[#This Row],[Data/Hora de Início]]),MONTH(Tabela6[[#This Row],[Data/Hora de Início]]),DAY(Tabela6[[#This Row],[Data/Hora de Início]]))</f>
        <v/>
      </c>
    </row>
    <row r="175">
      <c r="A175" t="n">
        <v>2262456</v>
      </c>
      <c r="B175" t="n">
        <v>56</v>
      </c>
      <c r="C175" t="n">
        <v>2842</v>
      </c>
      <c r="D175" t="inlineStr">
        <is>
          <t>LIMPEZA DIÁRIA DE BANHEIRO FEMININO</t>
        </is>
      </c>
      <c r="E175" t="inlineStr">
        <is>
          <t>01/09/2025 11:46:39</t>
        </is>
      </c>
      <c r="F175" t="inlineStr">
        <is>
          <t>01/09/2025 11:47:12</t>
        </is>
      </c>
      <c r="G175" t="n">
        <v>11184</v>
      </c>
      <c r="H175" t="inlineStr">
        <is>
          <t>P11 - BAN020 - BANHEIRO FUNDIÇÃO GRAVIDADE - F</t>
        </is>
      </c>
      <c r="I175" t="inlineStr">
        <is>
          <t>BR01-IES-P11-BAN020</t>
        </is>
      </c>
      <c r="J175" t="inlineStr">
        <is>
          <t>MARISTELA APARECIDA BARBOSA DOS SANTOS</t>
        </is>
      </c>
      <c r="K175" s="39">
        <f>DATE(YEAR(Tabela6[[#This Row],[Data/Hora de Início]]),MONTH(Tabela6[[#This Row],[Data/Hora de Início]]),DAY(Tabela6[[#This Row],[Data/Hora de Início]]))</f>
        <v/>
      </c>
    </row>
    <row r="176">
      <c r="A176" t="n">
        <v>2262458</v>
      </c>
      <c r="B176" t="n">
        <v>56</v>
      </c>
      <c r="C176" t="n">
        <v>5511</v>
      </c>
      <c r="D176" t="inlineStr">
        <is>
          <t>RECOLHIMENTO RESIDUO EXTERNO</t>
        </is>
      </c>
      <c r="E176" t="inlineStr">
        <is>
          <t>01/09/2025 11:53:34</t>
        </is>
      </c>
      <c r="F176" t="inlineStr">
        <is>
          <t>01/09/2025 11:54:14</t>
        </is>
      </c>
      <c r="G176" t="n">
        <v>49392</v>
      </c>
      <c r="H176" t="inlineStr">
        <is>
          <t>LIXEIRA - 43.004</t>
        </is>
      </c>
      <c r="I176" t="inlineStr">
        <is>
          <t>BR01-IES-P43-LIX004</t>
        </is>
      </c>
      <c r="J176" t="inlineStr">
        <is>
          <t>MARCIO PEREIRA DOS SANTOS</t>
        </is>
      </c>
      <c r="K176" s="39">
        <f>DATE(YEAR(Tabela6[[#This Row],[Data/Hora de Início]]),MONTH(Tabela6[[#This Row],[Data/Hora de Início]]),DAY(Tabela6[[#This Row],[Data/Hora de Início]]))</f>
        <v/>
      </c>
    </row>
    <row r="177">
      <c r="A177" t="n">
        <v>2262461</v>
      </c>
      <c r="B177" t="n">
        <v>56</v>
      </c>
      <c r="C177" t="n">
        <v>5511</v>
      </c>
      <c r="D177" t="inlineStr">
        <is>
          <t>RECOLHIMENTO RESIDUO EXTERNO</t>
        </is>
      </c>
      <c r="E177" t="inlineStr">
        <is>
          <t>01/09/2025 11:54:46</t>
        </is>
      </c>
      <c r="F177" t="inlineStr">
        <is>
          <t>01/09/2025 11:55:05</t>
        </is>
      </c>
      <c r="G177" t="n">
        <v>49394</v>
      </c>
      <c r="H177" t="inlineStr">
        <is>
          <t>LIXEIRA - 43.006</t>
        </is>
      </c>
      <c r="I177" t="inlineStr">
        <is>
          <t>BR01-IES-P43-LIX006</t>
        </is>
      </c>
      <c r="J177" t="inlineStr">
        <is>
          <t>MARCIO PEREIRA DOS SANTOS</t>
        </is>
      </c>
      <c r="K177" s="39">
        <f>DATE(YEAR(Tabela6[[#This Row],[Data/Hora de Início]]),MONTH(Tabela6[[#This Row],[Data/Hora de Início]]),DAY(Tabela6[[#This Row],[Data/Hora de Início]]))</f>
        <v/>
      </c>
    </row>
    <row r="178">
      <c r="A178" t="n">
        <v>2262462</v>
      </c>
      <c r="B178" t="n">
        <v>56</v>
      </c>
      <c r="C178" t="n">
        <v>5647</v>
      </c>
      <c r="D178" t="inlineStr">
        <is>
          <t>SEGUNDA-FEIRA - LIMPEZA DE SALA COM MESA</t>
        </is>
      </c>
      <c r="E178" t="inlineStr">
        <is>
          <t>01/09/2025 11:55:51</t>
        </is>
      </c>
      <c r="F178" t="inlineStr">
        <is>
          <t>01/09/2025 11:56:10</t>
        </is>
      </c>
      <c r="G178" t="n">
        <v>11312</v>
      </c>
      <c r="H178" t="inlineStr">
        <is>
          <t>P18 - SALA GERENTE COMPRAS 2</t>
        </is>
      </c>
      <c r="I178" t="inlineStr">
        <is>
          <t>BR01-IES-P18-SALA14</t>
        </is>
      </c>
      <c r="J178" t="inlineStr">
        <is>
          <t>NATHALIA MORAES DA SILVA</t>
        </is>
      </c>
      <c r="K178" s="39">
        <f>DATE(YEAR(Tabela6[[#This Row],[Data/Hora de Início]]),MONTH(Tabela6[[#This Row],[Data/Hora de Início]]),DAY(Tabela6[[#This Row],[Data/Hora de Início]]))</f>
        <v/>
      </c>
    </row>
    <row r="179">
      <c r="A179" t="n">
        <v>2262463</v>
      </c>
      <c r="B179" t="n">
        <v>56</v>
      </c>
      <c r="C179" t="n">
        <v>5647</v>
      </c>
      <c r="D179" t="inlineStr">
        <is>
          <t>SEGUNDA-FEIRA - LIMPEZA DE SALA COM MESA</t>
        </is>
      </c>
      <c r="E179" t="inlineStr">
        <is>
          <t>01/09/2025 11:56:30</t>
        </is>
      </c>
      <c r="F179" t="inlineStr">
        <is>
          <t>01/09/2025 11:56:47</t>
        </is>
      </c>
      <c r="G179" t="n">
        <v>11311</v>
      </c>
      <c r="H179" t="inlineStr">
        <is>
          <t>P18 - COMPRAS - SALA GERENCIA COMPRAS</t>
        </is>
      </c>
      <c r="I179" t="inlineStr">
        <is>
          <t>BR01-IES-P18-SALA13</t>
        </is>
      </c>
      <c r="J179" t="inlineStr">
        <is>
          <t>NATHALIA MORAES DA SILVA</t>
        </is>
      </c>
      <c r="K179" s="39">
        <f>DATE(YEAR(Tabela6[[#This Row],[Data/Hora de Início]]),MONTH(Tabela6[[#This Row],[Data/Hora de Início]]),DAY(Tabela6[[#This Row],[Data/Hora de Início]]))</f>
        <v/>
      </c>
    </row>
    <row r="180">
      <c r="A180" t="n">
        <v>2262466</v>
      </c>
      <c r="B180" t="n">
        <v>56</v>
      </c>
      <c r="C180" t="n">
        <v>5511</v>
      </c>
      <c r="D180" t="inlineStr">
        <is>
          <t>RECOLHIMENTO RESIDUO EXTERNO</t>
        </is>
      </c>
      <c r="E180" t="inlineStr">
        <is>
          <t>01/09/2025 11:59:32</t>
        </is>
      </c>
      <c r="F180" t="inlineStr">
        <is>
          <t>01/09/2025 12:00:23</t>
        </is>
      </c>
      <c r="G180" t="n">
        <v>49402</v>
      </c>
      <c r="H180" t="inlineStr">
        <is>
          <t>LIXEIRA - 43.014</t>
        </is>
      </c>
      <c r="I180" t="inlineStr">
        <is>
          <t>BR01-IES-P43-LIX014</t>
        </is>
      </c>
      <c r="J180" t="inlineStr">
        <is>
          <t>MARCIO PEREIRA DOS SANTOS</t>
        </is>
      </c>
      <c r="K180" s="39">
        <f>DATE(YEAR(Tabela6[[#This Row],[Data/Hora de Início]]),MONTH(Tabela6[[#This Row],[Data/Hora de Início]]),DAY(Tabela6[[#This Row],[Data/Hora de Início]]))</f>
        <v/>
      </c>
    </row>
    <row r="181">
      <c r="A181" t="n">
        <v>2262470</v>
      </c>
      <c r="B181" t="n">
        <v>56</v>
      </c>
      <c r="C181" t="n">
        <v>5642</v>
      </c>
      <c r="D181" t="inlineStr">
        <is>
          <t>SEGUNDA-FEIRA - LIMPEZA DE SALA</t>
        </is>
      </c>
      <c r="E181" t="inlineStr">
        <is>
          <t>01/09/2025 11:57:57</t>
        </is>
      </c>
      <c r="F181" t="inlineStr">
        <is>
          <t>01/09/2025 12:02:22</t>
        </is>
      </c>
      <c r="G181" t="n">
        <v>11144</v>
      </c>
      <c r="H181" t="inlineStr">
        <is>
          <t>P03 - HALL DE ENTRADA</t>
        </is>
      </c>
      <c r="I181" t="inlineStr">
        <is>
          <t>BR01-IES-P03-SALA01</t>
        </is>
      </c>
      <c r="J181" t="inlineStr">
        <is>
          <t>ELIANE BARUFFI</t>
        </is>
      </c>
      <c r="K181" s="39">
        <f>DATE(YEAR(Tabela6[[#This Row],[Data/Hora de Início]]),MONTH(Tabela6[[#This Row],[Data/Hora de Início]]),DAY(Tabela6[[#This Row],[Data/Hora de Início]]))</f>
        <v/>
      </c>
    </row>
    <row r="182">
      <c r="A182" t="n">
        <v>2262471</v>
      </c>
      <c r="B182" t="n">
        <v>56</v>
      </c>
      <c r="C182" t="n">
        <v>5511</v>
      </c>
      <c r="D182" t="inlineStr">
        <is>
          <t>RECOLHIMENTO RESIDUO EXTERNO</t>
        </is>
      </c>
      <c r="E182" t="inlineStr">
        <is>
          <t>01/09/2025 12:01:02</t>
        </is>
      </c>
      <c r="F182" t="inlineStr">
        <is>
          <t>01/09/2025 12:05:42</t>
        </is>
      </c>
      <c r="G182" t="n">
        <v>49400</v>
      </c>
      <c r="H182" t="inlineStr">
        <is>
          <t>LIXEIRA - 43.012</t>
        </is>
      </c>
      <c r="I182" t="inlineStr">
        <is>
          <t>BR01-IES-P43-LIX012</t>
        </is>
      </c>
      <c r="J182" t="inlineStr">
        <is>
          <t>MARCIO PEREIRA DOS SANTOS</t>
        </is>
      </c>
      <c r="K182" s="39">
        <f>DATE(YEAR(Tabela6[[#This Row],[Data/Hora de Início]]),MONTH(Tabela6[[#This Row],[Data/Hora de Início]]),DAY(Tabela6[[#This Row],[Data/Hora de Início]]))</f>
        <v/>
      </c>
    </row>
    <row r="183">
      <c r="A183" t="n">
        <v>2262472</v>
      </c>
      <c r="B183" t="n">
        <v>56</v>
      </c>
      <c r="C183" t="n">
        <v>2841</v>
      </c>
      <c r="D183" t="inlineStr">
        <is>
          <t>LIMPEZA DIÁRIA DE BANHEIRO MASCULINO</t>
        </is>
      </c>
      <c r="E183" t="inlineStr">
        <is>
          <t>01/09/2025 12:05:32</t>
        </is>
      </c>
      <c r="F183" t="inlineStr">
        <is>
          <t>01/09/2025 12:06:04</t>
        </is>
      </c>
      <c r="G183" t="n">
        <v>11183</v>
      </c>
      <c r="H183" t="inlineStr">
        <is>
          <t>P11 - BAN019 - BANHEIRO FUNDIÇÃO GRAVIDADE - M</t>
        </is>
      </c>
      <c r="I183" t="inlineStr">
        <is>
          <t>BR01-IES-P11-BAN019</t>
        </is>
      </c>
      <c r="J183" t="inlineStr">
        <is>
          <t>MARISTELA APARECIDA BARBOSA DOS SANTOS</t>
        </is>
      </c>
      <c r="K183" s="39">
        <f>DATE(YEAR(Tabela6[[#This Row],[Data/Hora de Início]]),MONTH(Tabela6[[#This Row],[Data/Hora de Início]]),DAY(Tabela6[[#This Row],[Data/Hora de Início]]))</f>
        <v/>
      </c>
    </row>
    <row r="184">
      <c r="A184" t="n">
        <v>2262473</v>
      </c>
      <c r="B184" t="n">
        <v>56</v>
      </c>
      <c r="C184" t="n">
        <v>5511</v>
      </c>
      <c r="D184" t="inlineStr">
        <is>
          <t>RECOLHIMENTO RESIDUO EXTERNO</t>
        </is>
      </c>
      <c r="E184" t="inlineStr">
        <is>
          <t>01/09/2025 12:06:26</t>
        </is>
      </c>
      <c r="F184" t="inlineStr">
        <is>
          <t>01/09/2025 12:06:47</t>
        </is>
      </c>
      <c r="G184" t="n">
        <v>49401</v>
      </c>
      <c r="H184" t="inlineStr">
        <is>
          <t>LIXEIRA - 43.013</t>
        </is>
      </c>
      <c r="I184" t="inlineStr">
        <is>
          <t>BR01-IES-P43-LIX013</t>
        </is>
      </c>
      <c r="J184" t="inlineStr">
        <is>
          <t>MARCIO PEREIRA DOS SANTOS</t>
        </is>
      </c>
      <c r="K184" s="39">
        <f>DATE(YEAR(Tabela6[[#This Row],[Data/Hora de Início]]),MONTH(Tabela6[[#This Row],[Data/Hora de Início]]),DAY(Tabela6[[#This Row],[Data/Hora de Início]]))</f>
        <v/>
      </c>
    </row>
    <row r="185">
      <c r="A185" t="n">
        <v>2262474</v>
      </c>
      <c r="B185" t="n">
        <v>56</v>
      </c>
      <c r="C185" t="n">
        <v>2966</v>
      </c>
      <c r="D185" t="inlineStr">
        <is>
          <t>LIMPEZA DIÁRIA HALL / RECEPÇÃO</t>
        </is>
      </c>
      <c r="E185" t="inlineStr">
        <is>
          <t>01/09/2025 12:01:45</t>
        </is>
      </c>
      <c r="F185" t="inlineStr">
        <is>
          <t>01/09/2025 12:10:53</t>
        </is>
      </c>
      <c r="G185" t="n">
        <v>11763</v>
      </c>
      <c r="H185" t="inlineStr">
        <is>
          <t>P49 - 2° ANDAR - HALL DE ENTRADA</t>
        </is>
      </c>
      <c r="I185" t="inlineStr">
        <is>
          <t>BR01-IES-P49-SALA30</t>
        </is>
      </c>
      <c r="J185" t="inlineStr">
        <is>
          <t>CLAUDIA RIOS CORREA</t>
        </is>
      </c>
      <c r="K185" s="39">
        <f>DATE(YEAR(Tabela6[[#This Row],[Data/Hora de Início]]),MONTH(Tabela6[[#This Row],[Data/Hora de Início]]),DAY(Tabela6[[#This Row],[Data/Hora de Início]]))</f>
        <v/>
      </c>
    </row>
    <row r="186">
      <c r="A186" t="n">
        <v>2262476</v>
      </c>
      <c r="B186" t="n">
        <v>56</v>
      </c>
      <c r="C186" t="n">
        <v>1525</v>
      </c>
      <c r="D186" t="inlineStr">
        <is>
          <t>LIMPEZA DIÁRIA DE COPA</t>
        </is>
      </c>
      <c r="E186" t="inlineStr">
        <is>
          <t>01/09/2025 12:11:25</t>
        </is>
      </c>
      <c r="F186" t="inlineStr">
        <is>
          <t>01/09/2025 12:11:49</t>
        </is>
      </c>
      <c r="G186" t="n">
        <v>11768</v>
      </c>
      <c r="H186" t="inlineStr">
        <is>
          <t>P49 - 2° ANDAR - COPA</t>
        </is>
      </c>
      <c r="I186" t="inlineStr">
        <is>
          <t>BR01-IES-P49-SALA35</t>
        </is>
      </c>
      <c r="J186" t="inlineStr">
        <is>
          <t>CLAUDIA RIOS CORREA</t>
        </is>
      </c>
      <c r="K186" s="39">
        <f>DATE(YEAR(Tabela6[[#This Row],[Data/Hora de Início]]),MONTH(Tabela6[[#This Row],[Data/Hora de Início]]),DAY(Tabela6[[#This Row],[Data/Hora de Início]]))</f>
        <v/>
      </c>
    </row>
    <row r="187">
      <c r="A187" t="n">
        <v>2262477</v>
      </c>
      <c r="B187" t="n">
        <v>56</v>
      </c>
      <c r="C187" t="n">
        <v>5642</v>
      </c>
      <c r="D187" t="inlineStr">
        <is>
          <t>SEGUNDA-FEIRA - LIMPEZA DE SALA</t>
        </is>
      </c>
      <c r="E187" t="inlineStr">
        <is>
          <t>01/09/2025 12:12:53</t>
        </is>
      </c>
      <c r="F187" t="inlineStr">
        <is>
          <t>01/09/2025 12:13:37</t>
        </is>
      </c>
      <c r="G187" t="n">
        <v>35954</v>
      </c>
      <c r="H187" t="inlineStr">
        <is>
          <t>CONSULTORIO MEDICO III AMBULATORIO</t>
        </is>
      </c>
      <c r="I187" t="inlineStr">
        <is>
          <t>RS-ST01-27-00T-SLA18</t>
        </is>
      </c>
      <c r="J187" t="inlineStr">
        <is>
          <t>MARA LISE POTT</t>
        </is>
      </c>
      <c r="K187" s="39">
        <f>DATE(YEAR(Tabela6[[#This Row],[Data/Hora de Início]]),MONTH(Tabela6[[#This Row],[Data/Hora de Início]]),DAY(Tabela6[[#This Row],[Data/Hora de Início]]))</f>
        <v/>
      </c>
    </row>
    <row r="188">
      <c r="A188" t="n">
        <v>2262479</v>
      </c>
      <c r="B188" t="n">
        <v>56</v>
      </c>
      <c r="C188" t="n">
        <v>1260</v>
      </c>
      <c r="D188" t="inlineStr">
        <is>
          <t>Limpeza e Higienização de Sanitários e Vestiários - Diário - WC Masc</t>
        </is>
      </c>
      <c r="E188" t="inlineStr">
        <is>
          <t>01/09/2025 11:50:50</t>
        </is>
      </c>
      <c r="F188" t="inlineStr">
        <is>
          <t>01/09/2025 12:17:32</t>
        </is>
      </c>
      <c r="G188" t="n">
        <v>11379</v>
      </c>
      <c r="H188" t="inlineStr">
        <is>
          <t>P28 - BAN052 - BANHEIRO FUNDIÇÃO ALUMÍNIO - M</t>
        </is>
      </c>
      <c r="I188" t="inlineStr">
        <is>
          <t>BR01-IES-P28-BAN052</t>
        </is>
      </c>
      <c r="J188" t="inlineStr">
        <is>
          <t>NAIR SILVEIRA DA SILVEIRA</t>
        </is>
      </c>
      <c r="K188" s="39">
        <f>DATE(YEAR(Tabela6[[#This Row],[Data/Hora de Início]]),MONTH(Tabela6[[#This Row],[Data/Hora de Início]]),DAY(Tabela6[[#This Row],[Data/Hora de Início]]))</f>
        <v/>
      </c>
    </row>
    <row r="189">
      <c r="A189" t="n">
        <v>2262480</v>
      </c>
      <c r="B189" t="n">
        <v>56</v>
      </c>
      <c r="C189" t="n">
        <v>2965</v>
      </c>
      <c r="D189" t="inlineStr">
        <is>
          <t>LIMPEZA DIÁRIA DE SALA</t>
        </is>
      </c>
      <c r="E189" t="inlineStr">
        <is>
          <t>01/09/2025 12:14:54</t>
        </is>
      </c>
      <c r="F189" t="inlineStr">
        <is>
          <t>01/09/2025 12:16:40</t>
        </is>
      </c>
      <c r="G189" t="n">
        <v>11767</v>
      </c>
      <c r="H189" t="inlineStr">
        <is>
          <t>P49 - 2° ANDAR - SALA REUNIÃO 02.02</t>
        </is>
      </c>
      <c r="I189" t="inlineStr">
        <is>
          <t>BR01-IES-P49-SALA34</t>
        </is>
      </c>
      <c r="J189" t="inlineStr">
        <is>
          <t>CLAUDIA RIOS CORREA</t>
        </is>
      </c>
      <c r="K189" s="39">
        <f>DATE(YEAR(Tabela6[[#This Row],[Data/Hora de Início]]),MONTH(Tabela6[[#This Row],[Data/Hora de Início]]),DAY(Tabela6[[#This Row],[Data/Hora de Início]]))</f>
        <v/>
      </c>
    </row>
    <row r="190">
      <c r="A190" t="n">
        <v>2262481</v>
      </c>
      <c r="B190" t="n">
        <v>56</v>
      </c>
      <c r="C190" t="n">
        <v>2965</v>
      </c>
      <c r="D190" t="inlineStr">
        <is>
          <t>LIMPEZA DIÁRIA DE SALA</t>
        </is>
      </c>
      <c r="E190" t="inlineStr">
        <is>
          <t>01/09/2025 12:17:36</t>
        </is>
      </c>
      <c r="F190" t="inlineStr">
        <is>
          <t>01/09/2025 12:17:58</t>
        </is>
      </c>
      <c r="G190" t="n">
        <v>11766</v>
      </c>
      <c r="H190" t="inlineStr">
        <is>
          <t>P49 - 2° ANDAR - SALA REUNIÃO 02.01</t>
        </is>
      </c>
      <c r="I190" t="inlineStr">
        <is>
          <t>BR01-IES-P49-SALA33</t>
        </is>
      </c>
      <c r="J190" t="inlineStr">
        <is>
          <t>CLAUDIA RIOS CORREA</t>
        </is>
      </c>
      <c r="K190" s="39">
        <f>DATE(YEAR(Tabela6[[#This Row],[Data/Hora de Início]]),MONTH(Tabela6[[#This Row],[Data/Hora de Início]]),DAY(Tabela6[[#This Row],[Data/Hora de Início]]))</f>
        <v/>
      </c>
    </row>
    <row r="191">
      <c r="A191" t="n">
        <v>2262482</v>
      </c>
      <c r="B191" t="n">
        <v>56</v>
      </c>
      <c r="C191" t="n">
        <v>2963</v>
      </c>
      <c r="D191" t="inlineStr">
        <is>
          <t>LIMPEZA DIÁRIA DE LABORATÓRIO</t>
        </is>
      </c>
      <c r="E191" t="inlineStr">
        <is>
          <t>01/09/2025 12:00:02</t>
        </is>
      </c>
      <c r="F191" t="inlineStr">
        <is>
          <t>01/09/2025 12:20:03</t>
        </is>
      </c>
      <c r="G191" t="n">
        <v>11265</v>
      </c>
      <c r="H191" t="inlineStr">
        <is>
          <t>P15 - PQR - SALA LABORATÓRIO DIMENSIONAL</t>
        </is>
      </c>
      <c r="I191" t="inlineStr">
        <is>
          <t>BR01-IES-P15-SALA11</t>
        </is>
      </c>
      <c r="J191" t="inlineStr">
        <is>
          <t>MARIA DAS NEVES CIQUEIRA SILVA</t>
        </is>
      </c>
      <c r="K191" s="39">
        <f>DATE(YEAR(Tabela6[[#This Row],[Data/Hora de Início]]),MONTH(Tabela6[[#This Row],[Data/Hora de Início]]),DAY(Tabela6[[#This Row],[Data/Hora de Início]]))</f>
        <v/>
      </c>
    </row>
    <row r="192">
      <c r="A192" t="n">
        <v>2262483</v>
      </c>
      <c r="B192" t="n">
        <v>56</v>
      </c>
      <c r="C192" t="n">
        <v>5642</v>
      </c>
      <c r="D192" t="inlineStr">
        <is>
          <t>SEGUNDA-FEIRA - LIMPEZA DE SALA</t>
        </is>
      </c>
      <c r="E192" t="inlineStr">
        <is>
          <t>01/09/2025 12:02:47</t>
        </is>
      </c>
      <c r="F192" t="inlineStr">
        <is>
          <t>01/09/2025 12:20:51</t>
        </is>
      </c>
      <c r="G192" t="n">
        <v>11149</v>
      </c>
      <c r="H192" t="inlineStr">
        <is>
          <t>P03 - SALA ADM SISTEMAS</t>
        </is>
      </c>
      <c r="I192" t="inlineStr">
        <is>
          <t>BR01-IES-P03-SALA07</t>
        </is>
      </c>
      <c r="J192" t="inlineStr">
        <is>
          <t>ELIANE BARUFFI</t>
        </is>
      </c>
      <c r="K192" s="39">
        <f>DATE(YEAR(Tabela6[[#This Row],[Data/Hora de Início]]),MONTH(Tabela6[[#This Row],[Data/Hora de Início]]),DAY(Tabela6[[#This Row],[Data/Hora de Início]]))</f>
        <v/>
      </c>
    </row>
    <row r="193">
      <c r="A193" t="n">
        <v>2262485</v>
      </c>
      <c r="B193" t="n">
        <v>56</v>
      </c>
      <c r="C193" t="n">
        <v>5647</v>
      </c>
      <c r="D193" t="inlineStr">
        <is>
          <t>SEGUNDA-FEIRA - LIMPEZA DE SALA COM MESA</t>
        </is>
      </c>
      <c r="E193" t="inlineStr">
        <is>
          <t>01/09/2025 12:21:14</t>
        </is>
      </c>
      <c r="F193" t="inlineStr">
        <is>
          <t>01/09/2025 12:25:09</t>
        </is>
      </c>
      <c r="G193" t="n">
        <v>11147</v>
      </c>
      <c r="H193" t="inlineStr">
        <is>
          <t>P03 - SALA GERÊNCIA ATI</t>
        </is>
      </c>
      <c r="I193" t="inlineStr">
        <is>
          <t>BR01-IES-P03-SALA05</t>
        </is>
      </c>
      <c r="J193" t="inlineStr">
        <is>
          <t>ELIANE BARUFFI</t>
        </is>
      </c>
      <c r="K193" s="39">
        <f>DATE(YEAR(Tabela6[[#This Row],[Data/Hora de Início]]),MONTH(Tabela6[[#This Row],[Data/Hora de Início]]),DAY(Tabela6[[#This Row],[Data/Hora de Início]]))</f>
        <v/>
      </c>
    </row>
    <row r="194">
      <c r="A194" t="n">
        <v>2262486</v>
      </c>
      <c r="B194" t="n">
        <v>56</v>
      </c>
      <c r="C194" t="n">
        <v>2970</v>
      </c>
      <c r="D194" t="inlineStr">
        <is>
          <t>LIMPEZA DIÁRIA DE COPA</t>
        </is>
      </c>
      <c r="E194" t="inlineStr">
        <is>
          <t>01/09/2025 12:24:35</t>
        </is>
      </c>
      <c r="F194" t="inlineStr">
        <is>
          <t>01/09/2025 12:25:17</t>
        </is>
      </c>
      <c r="G194" t="n">
        <v>36174</v>
      </c>
      <c r="H194" t="inlineStr">
        <is>
          <t>COPA EXPEDIÇAO</t>
        </is>
      </c>
      <c r="I194" t="inlineStr">
        <is>
          <t>RS-ST01-43-00T-SLA05</t>
        </is>
      </c>
      <c r="J194" t="inlineStr">
        <is>
          <t>GILMARA TERESINHA LACERDA</t>
        </is>
      </c>
      <c r="K194" s="39">
        <f>DATE(YEAR(Tabela6[[#This Row],[Data/Hora de Início]]),MONTH(Tabela6[[#This Row],[Data/Hora de Início]]),DAY(Tabela6[[#This Row],[Data/Hora de Início]]))</f>
        <v/>
      </c>
    </row>
    <row r="195">
      <c r="A195" t="n">
        <v>2262487</v>
      </c>
      <c r="B195" t="n">
        <v>56</v>
      </c>
      <c r="C195" t="n">
        <v>2966</v>
      </c>
      <c r="D195" t="inlineStr">
        <is>
          <t>LIMPEZA DIÁRIA HALL / RECEPÇÃO</t>
        </is>
      </c>
      <c r="E195" t="inlineStr">
        <is>
          <t>01/09/2025 12:14:07</t>
        </is>
      </c>
      <c r="F195" t="inlineStr">
        <is>
          <t>01/09/2025 12:25:51</t>
        </is>
      </c>
      <c r="G195" t="n">
        <v>11352</v>
      </c>
      <c r="H195" t="inlineStr">
        <is>
          <t>P27 - HALL AMBULATÓRIO</t>
        </is>
      </c>
      <c r="I195" t="inlineStr">
        <is>
          <t>BR01-IES-P27-SALA06</t>
        </is>
      </c>
      <c r="J195" t="inlineStr">
        <is>
          <t>MARA LISE POTT</t>
        </is>
      </c>
      <c r="K195" s="39">
        <f>DATE(YEAR(Tabela6[[#This Row],[Data/Hora de Início]]),MONTH(Tabela6[[#This Row],[Data/Hora de Início]]),DAY(Tabela6[[#This Row],[Data/Hora de Início]]))</f>
        <v/>
      </c>
    </row>
    <row r="196">
      <c r="A196" t="n">
        <v>2262488</v>
      </c>
      <c r="B196" t="n">
        <v>56</v>
      </c>
      <c r="C196" t="n">
        <v>1698</v>
      </c>
      <c r="D196" t="inlineStr">
        <is>
          <t>REPASSE / REABASTECIMENTO FEMININO</t>
        </is>
      </c>
      <c r="E196" t="inlineStr">
        <is>
          <t>01/09/2025 12:18:10</t>
        </is>
      </c>
      <c r="F196" t="inlineStr">
        <is>
          <t>01/09/2025 12:26:08</t>
        </is>
      </c>
      <c r="G196" t="n">
        <v>11380</v>
      </c>
      <c r="H196" t="inlineStr">
        <is>
          <t>P28 - BAN053 - BANHEIRO FUNDIÇÃO ALUMÍNIO - F</t>
        </is>
      </c>
      <c r="I196" t="inlineStr">
        <is>
          <t>BR01-IES-P28-BAN053</t>
        </is>
      </c>
      <c r="J196" t="inlineStr">
        <is>
          <t>NAIR SILVEIRA DA SILVEIRA</t>
        </is>
      </c>
      <c r="K196" s="39">
        <f>DATE(YEAR(Tabela6[[#This Row],[Data/Hora de Início]]),MONTH(Tabela6[[#This Row],[Data/Hora de Início]]),DAY(Tabela6[[#This Row],[Data/Hora de Início]]))</f>
        <v/>
      </c>
    </row>
    <row r="197">
      <c r="A197" t="n">
        <v>2262489</v>
      </c>
      <c r="B197" t="n">
        <v>56</v>
      </c>
      <c r="C197" t="n">
        <v>1308</v>
      </c>
      <c r="D197" t="inlineStr">
        <is>
          <t>LAVAGEM DE PISO FABRIL</t>
        </is>
      </c>
      <c r="E197" t="inlineStr">
        <is>
          <t>01/09/2025 10:31:00</t>
        </is>
      </c>
      <c r="F197" t="inlineStr">
        <is>
          <t>01/09/2025 11:50:55</t>
        </is>
      </c>
      <c r="G197" t="n">
        <v>42281</v>
      </c>
      <c r="H197" t="inlineStr">
        <is>
          <t>ZFR - FERRAMENTARIA</t>
        </is>
      </c>
      <c r="I197" t="inlineStr">
        <is>
          <t>RS-ST01-52-00T-STR01</t>
        </is>
      </c>
      <c r="J197" t="inlineStr">
        <is>
          <t>GIOVANI NOGUEIRA SOUZA</t>
        </is>
      </c>
      <c r="K197" s="39">
        <f>DATE(YEAR(Tabela6[[#This Row],[Data/Hora de Início]]),MONTH(Tabela6[[#This Row],[Data/Hora de Início]]),DAY(Tabela6[[#This Row],[Data/Hora de Início]]))</f>
        <v/>
      </c>
    </row>
    <row r="198">
      <c r="A198" t="n">
        <v>2262490</v>
      </c>
      <c r="B198" t="n">
        <v>56</v>
      </c>
      <c r="C198" t="n">
        <v>1308</v>
      </c>
      <c r="D198" t="inlineStr">
        <is>
          <t>LAVAGEM DE PISO FABRIL</t>
        </is>
      </c>
      <c r="E198" t="inlineStr">
        <is>
          <t>01/09/2025 09:01:20</t>
        </is>
      </c>
      <c r="F198" t="inlineStr">
        <is>
          <t>01/09/2025 09:40:26</t>
        </is>
      </c>
      <c r="G198" t="n">
        <v>36065</v>
      </c>
      <c r="H198" t="inlineStr">
        <is>
          <t>ZFM - FUNDIÇAO DE MAGNESIO</t>
        </is>
      </c>
      <c r="I198" t="inlineStr">
        <is>
          <t>RS-ST01-31-00T-STR05</t>
        </is>
      </c>
      <c r="J198" t="inlineStr">
        <is>
          <t>GIOVANI NOGUEIRA SOUZA</t>
        </is>
      </c>
      <c r="K198" s="39">
        <f>DATE(YEAR(Tabela6[[#This Row],[Data/Hora de Início]]),MONTH(Tabela6[[#This Row],[Data/Hora de Início]]),DAY(Tabela6[[#This Row],[Data/Hora de Início]]))</f>
        <v/>
      </c>
    </row>
    <row r="199">
      <c r="A199" t="n">
        <v>2262491</v>
      </c>
      <c r="B199" t="n">
        <v>56</v>
      </c>
      <c r="C199" t="n">
        <v>5642</v>
      </c>
      <c r="D199" t="inlineStr">
        <is>
          <t>SEGUNDA-FEIRA - LIMPEZA DE SALA</t>
        </is>
      </c>
      <c r="E199" t="inlineStr">
        <is>
          <t>01/09/2025 12:26:15</t>
        </is>
      </c>
      <c r="F199" t="inlineStr">
        <is>
          <t>01/09/2025 12:28:14</t>
        </is>
      </c>
      <c r="G199" t="n">
        <v>35945</v>
      </c>
      <c r="H199" t="inlineStr">
        <is>
          <t>SALA PROCEDIMENTOS I AMBULATORIO</t>
        </is>
      </c>
      <c r="I199" t="inlineStr">
        <is>
          <t>RS-ST01-27-00T-SLA07</t>
        </is>
      </c>
      <c r="J199" t="inlineStr">
        <is>
          <t>MARA LISE POTT</t>
        </is>
      </c>
      <c r="K199" s="39">
        <f>DATE(YEAR(Tabela6[[#This Row],[Data/Hora de Início]]),MONTH(Tabela6[[#This Row],[Data/Hora de Início]]),DAY(Tabela6[[#This Row],[Data/Hora de Início]]))</f>
        <v/>
      </c>
    </row>
    <row r="200">
      <c r="A200" t="n">
        <v>2262492</v>
      </c>
      <c r="B200" t="n">
        <v>56</v>
      </c>
      <c r="C200" t="n">
        <v>5642</v>
      </c>
      <c r="D200" t="inlineStr">
        <is>
          <t>SEGUNDA-FEIRA - LIMPEZA DE SALA</t>
        </is>
      </c>
      <c r="E200" t="inlineStr">
        <is>
          <t>01/09/2025 12:28:38</t>
        </is>
      </c>
      <c r="F200" t="inlineStr">
        <is>
          <t>01/09/2025 12:30:44</t>
        </is>
      </c>
      <c r="G200" t="n">
        <v>35965</v>
      </c>
      <c r="H200" t="inlineStr">
        <is>
          <t>SALA PROCEDIMENTOS II AMBULATORIO</t>
        </is>
      </c>
      <c r="I200" t="inlineStr">
        <is>
          <t>RS-ST01-27-00T-SLA21</t>
        </is>
      </c>
      <c r="J200" t="inlineStr">
        <is>
          <t>MARA LISE POTT</t>
        </is>
      </c>
      <c r="K200" s="39">
        <f>DATE(YEAR(Tabela6[[#This Row],[Data/Hora de Início]]),MONTH(Tabela6[[#This Row],[Data/Hora de Início]]),DAY(Tabela6[[#This Row],[Data/Hora de Início]]))</f>
        <v/>
      </c>
    </row>
    <row r="201">
      <c r="A201" t="n">
        <v>2262507</v>
      </c>
      <c r="B201" t="n">
        <v>56</v>
      </c>
      <c r="C201" t="n">
        <v>5642</v>
      </c>
      <c r="D201" t="inlineStr">
        <is>
          <t>SEGUNDA-FEIRA - LIMPEZA DE SALA</t>
        </is>
      </c>
      <c r="E201" t="inlineStr">
        <is>
          <t>01/09/2025 12:31:04</t>
        </is>
      </c>
      <c r="F201" t="inlineStr">
        <is>
          <t>01/09/2025 12:33:41</t>
        </is>
      </c>
      <c r="G201" t="n">
        <v>35947</v>
      </c>
      <c r="H201" t="inlineStr">
        <is>
          <t>CONSULTORIO MEDICO I AMBULATORIO</t>
        </is>
      </c>
      <c r="I201" t="inlineStr">
        <is>
          <t>RS-ST01-27-00T-SLA09</t>
        </is>
      </c>
      <c r="J201" t="inlineStr">
        <is>
          <t>MARA LISE POTT</t>
        </is>
      </c>
      <c r="K201" s="39">
        <f>DATE(YEAR(Tabela6[[#This Row],[Data/Hora de Início]]),MONTH(Tabela6[[#This Row],[Data/Hora de Início]]),DAY(Tabela6[[#This Row],[Data/Hora de Início]]))</f>
        <v/>
      </c>
    </row>
    <row r="202">
      <c r="A202" t="n">
        <v>2262508</v>
      </c>
      <c r="B202" t="n">
        <v>56</v>
      </c>
      <c r="C202" t="n">
        <v>5642</v>
      </c>
      <c r="D202" t="inlineStr">
        <is>
          <t>SEGUNDA-FEIRA - LIMPEZA DE SALA</t>
        </is>
      </c>
      <c r="E202" t="inlineStr">
        <is>
          <t>01/09/2025 12:34:01</t>
        </is>
      </c>
      <c r="F202" t="inlineStr">
        <is>
          <t>01/09/2025 12:34:29</t>
        </is>
      </c>
      <c r="G202" t="n">
        <v>35948</v>
      </c>
      <c r="H202" t="inlineStr">
        <is>
          <t>CONSULTORIO MEDICO II AMBULATORIO</t>
        </is>
      </c>
      <c r="I202" t="inlineStr">
        <is>
          <t>RS-ST01-27-00T-SLA10</t>
        </is>
      </c>
      <c r="J202" t="inlineStr">
        <is>
          <t>MARA LISE POTT</t>
        </is>
      </c>
      <c r="K202" s="39">
        <f>DATE(YEAR(Tabela6[[#This Row],[Data/Hora de Início]]),MONTH(Tabela6[[#This Row],[Data/Hora de Início]]),DAY(Tabela6[[#This Row],[Data/Hora de Início]]))</f>
        <v/>
      </c>
    </row>
    <row r="203">
      <c r="A203" t="n">
        <v>2262514</v>
      </c>
      <c r="B203" t="n">
        <v>56</v>
      </c>
      <c r="C203" t="n">
        <v>5647</v>
      </c>
      <c r="D203" t="inlineStr">
        <is>
          <t>SEGUNDA-FEIRA - LIMPEZA DE SALA COM MESA</t>
        </is>
      </c>
      <c r="E203" t="inlineStr">
        <is>
          <t>01/09/2025 12:20:26</t>
        </is>
      </c>
      <c r="F203" t="inlineStr">
        <is>
          <t>01/09/2025 12:35:09</t>
        </is>
      </c>
      <c r="G203" t="n">
        <v>11271</v>
      </c>
      <c r="H203" t="inlineStr">
        <is>
          <t>P15 - PQR - SALA REUNIÃO I</t>
        </is>
      </c>
      <c r="I203" t="inlineStr">
        <is>
          <t>BR01-IES-P15-SALA17</t>
        </is>
      </c>
      <c r="J203" t="inlineStr">
        <is>
          <t>MARIA DAS NEVES CIQUEIRA SILVA</t>
        </is>
      </c>
      <c r="K203" s="39">
        <f>DATE(YEAR(Tabela6[[#This Row],[Data/Hora de Início]]),MONTH(Tabela6[[#This Row],[Data/Hora de Início]]),DAY(Tabela6[[#This Row],[Data/Hora de Início]]))</f>
        <v/>
      </c>
    </row>
    <row r="204">
      <c r="A204" t="n">
        <v>2262519</v>
      </c>
      <c r="B204" t="n">
        <v>56</v>
      </c>
      <c r="C204" t="n">
        <v>5642</v>
      </c>
      <c r="D204" t="inlineStr">
        <is>
          <t>SEGUNDA-FEIRA - LIMPEZA DE SALA</t>
        </is>
      </c>
      <c r="E204" t="inlineStr">
        <is>
          <t>01/09/2025 11:57:10</t>
        </is>
      </c>
      <c r="F204" t="inlineStr">
        <is>
          <t>01/09/2025 12:36:55</t>
        </is>
      </c>
      <c r="G204" t="n">
        <v>11307</v>
      </c>
      <c r="H204" t="inlineStr">
        <is>
          <t>P18 - COMPRAS - SALA ADM</t>
        </is>
      </c>
      <c r="I204" t="inlineStr">
        <is>
          <t>BR01-IES-P18-SALA09</t>
        </is>
      </c>
      <c r="J204" t="inlineStr">
        <is>
          <t>NATHALIA MORAES DA SILVA</t>
        </is>
      </c>
      <c r="K204" s="39">
        <f>DATE(YEAR(Tabela6[[#This Row],[Data/Hora de Início]]),MONTH(Tabela6[[#This Row],[Data/Hora de Início]]),DAY(Tabela6[[#This Row],[Data/Hora de Início]]))</f>
        <v/>
      </c>
    </row>
    <row r="205">
      <c r="A205" t="n">
        <v>2262520</v>
      </c>
      <c r="B205" t="n">
        <v>56</v>
      </c>
      <c r="C205" t="n">
        <v>5642</v>
      </c>
      <c r="D205" t="inlineStr">
        <is>
          <t>SEGUNDA-FEIRA - LIMPEZA DE SALA</t>
        </is>
      </c>
      <c r="E205" t="inlineStr">
        <is>
          <t>01/09/2025 12:37:14</t>
        </is>
      </c>
      <c r="F205" t="inlineStr">
        <is>
          <t>01/09/2025 12:37:29</t>
        </is>
      </c>
      <c r="G205" t="n">
        <v>35910</v>
      </c>
      <c r="H205" t="inlineStr">
        <is>
          <t>REUNIAO I - COMPRAS</t>
        </is>
      </c>
      <c r="I205" t="inlineStr">
        <is>
          <t>RS-ST01-18-00T-SLA10</t>
        </is>
      </c>
      <c r="J205" t="inlineStr">
        <is>
          <t>NATHALIA MORAES DA SILVA</t>
        </is>
      </c>
      <c r="K205" s="39">
        <f>DATE(YEAR(Tabela6[[#This Row],[Data/Hora de Início]]),MONTH(Tabela6[[#This Row],[Data/Hora de Início]]),DAY(Tabela6[[#This Row],[Data/Hora de Início]]))</f>
        <v/>
      </c>
    </row>
    <row r="206">
      <c r="A206" t="n">
        <v>2262522</v>
      </c>
      <c r="B206" t="n">
        <v>56</v>
      </c>
      <c r="C206" t="n">
        <v>2842</v>
      </c>
      <c r="D206" t="inlineStr">
        <is>
          <t>LIMPEZA DIÁRIA DE BANHEIRO FEMININO</t>
        </is>
      </c>
      <c r="E206" t="inlineStr">
        <is>
          <t>01/09/2025 12:41:04</t>
        </is>
      </c>
      <c r="F206" t="inlineStr">
        <is>
          <t>01/09/2025 12:41:33</t>
        </is>
      </c>
      <c r="G206" t="n">
        <v>36071</v>
      </c>
      <c r="H206" t="inlineStr">
        <is>
          <t>BAN069 - BRUNIMENTO SUL - F</t>
        </is>
      </c>
      <c r="I206" t="inlineStr">
        <is>
          <t>RS-ST01-31-00T-WCF02</t>
        </is>
      </c>
      <c r="J206" t="inlineStr">
        <is>
          <t>MARISTELA APARECIDA BARBOSA DOS SANTOS</t>
        </is>
      </c>
      <c r="K206" s="39">
        <f>DATE(YEAR(Tabela6[[#This Row],[Data/Hora de Início]]),MONTH(Tabela6[[#This Row],[Data/Hora de Início]]),DAY(Tabela6[[#This Row],[Data/Hora de Início]]))</f>
        <v/>
      </c>
    </row>
    <row r="207">
      <c r="A207" t="n">
        <v>2262523</v>
      </c>
      <c r="B207" t="n">
        <v>56</v>
      </c>
      <c r="C207" t="n">
        <v>5642</v>
      </c>
      <c r="D207" t="inlineStr">
        <is>
          <t>SEGUNDA-FEIRA - LIMPEZA DE SALA</t>
        </is>
      </c>
      <c r="E207" t="inlineStr">
        <is>
          <t>01/09/2025 12:25:43</t>
        </is>
      </c>
      <c r="F207" t="inlineStr">
        <is>
          <t>01/09/2025 12:41:34</t>
        </is>
      </c>
      <c r="G207" t="n">
        <v>35764</v>
      </c>
      <c r="H207" t="inlineStr">
        <is>
          <t>REUNIÃO INFRAESTRUTURA</t>
        </is>
      </c>
      <c r="I207" t="inlineStr">
        <is>
          <t>RS-ST01-03-00T-SLA09</t>
        </is>
      </c>
      <c r="J207" t="inlineStr">
        <is>
          <t>ELIANE BARUFFI</t>
        </is>
      </c>
      <c r="K207" s="39">
        <f>DATE(YEAR(Tabela6[[#This Row],[Data/Hora de Início]]),MONTH(Tabela6[[#This Row],[Data/Hora de Início]]),DAY(Tabela6[[#This Row],[Data/Hora de Início]]))</f>
        <v/>
      </c>
    </row>
    <row r="208">
      <c r="A208" t="n">
        <v>2262524</v>
      </c>
      <c r="B208" t="n">
        <v>56</v>
      </c>
      <c r="C208" t="n">
        <v>5642</v>
      </c>
      <c r="D208" t="inlineStr">
        <is>
          <t>SEGUNDA-FEIRA - LIMPEZA DE SALA</t>
        </is>
      </c>
      <c r="E208" t="inlineStr">
        <is>
          <t>01/09/2025 12:38:51</t>
        </is>
      </c>
      <c r="F208" t="inlineStr">
        <is>
          <t>01/09/2025 12:42:31</t>
        </is>
      </c>
      <c r="G208" t="n">
        <v>35949</v>
      </c>
      <c r="H208" t="inlineStr">
        <is>
          <t>SALA ENFERMEIRAS I AMBULATORIO</t>
        </is>
      </c>
      <c r="I208" t="inlineStr">
        <is>
          <t>RS-ST01-27-00T-SLA11</t>
        </is>
      </c>
      <c r="J208" t="inlineStr">
        <is>
          <t>MARA LISE POTT</t>
        </is>
      </c>
      <c r="K208" s="39">
        <f>DATE(YEAR(Tabela6[[#This Row],[Data/Hora de Início]]),MONTH(Tabela6[[#This Row],[Data/Hora de Início]]),DAY(Tabela6[[#This Row],[Data/Hora de Início]]))</f>
        <v/>
      </c>
    </row>
    <row r="209">
      <c r="A209" t="n">
        <v>2262525</v>
      </c>
      <c r="B209" t="n">
        <v>56</v>
      </c>
      <c r="C209" t="n">
        <v>2964</v>
      </c>
      <c r="D209" t="inlineStr">
        <is>
          <t>LIMPEZA DIÁRIA AMBULATÓRIO</t>
        </is>
      </c>
      <c r="E209" t="inlineStr">
        <is>
          <t>01/09/2025 12:42:58</t>
        </is>
      </c>
      <c r="F209" t="inlineStr">
        <is>
          <t>01/09/2025 12:46:00</t>
        </is>
      </c>
      <c r="G209" t="n">
        <v>11377</v>
      </c>
      <c r="H209" t="inlineStr">
        <is>
          <t>P27 - AMBULATÓRIO</t>
        </is>
      </c>
      <c r="I209" t="inlineStr">
        <is>
          <t>BR01-IES-P27-SALA31</t>
        </is>
      </c>
      <c r="J209" t="inlineStr">
        <is>
          <t>MARA LISE POTT</t>
        </is>
      </c>
      <c r="K209" s="39">
        <f>DATE(YEAR(Tabela6[[#This Row],[Data/Hora de Início]]),MONTH(Tabela6[[#This Row],[Data/Hora de Início]]),DAY(Tabela6[[#This Row],[Data/Hora de Início]]))</f>
        <v/>
      </c>
    </row>
    <row r="210">
      <c r="A210" t="n">
        <v>2262527</v>
      </c>
      <c r="B210" t="n">
        <v>56</v>
      </c>
      <c r="C210" t="n">
        <v>2965</v>
      </c>
      <c r="D210" t="inlineStr">
        <is>
          <t>LIMPEZA DIÁRIA DE SALA</t>
        </is>
      </c>
      <c r="E210" t="inlineStr">
        <is>
          <t>01/09/2025 12:46:14</t>
        </is>
      </c>
      <c r="F210" t="inlineStr">
        <is>
          <t>01/09/2025 12:46:35</t>
        </is>
      </c>
      <c r="G210" t="n">
        <v>36171</v>
      </c>
      <c r="H210" t="inlineStr">
        <is>
          <t>SALA ADM EXPEDIÇAO</t>
        </is>
      </c>
      <c r="I210" t="inlineStr">
        <is>
          <t>RS-ST01-43-00T-SLA02</t>
        </is>
      </c>
      <c r="J210" t="inlineStr">
        <is>
          <t>GILMARA TERESINHA LACERDA</t>
        </is>
      </c>
      <c r="K210" s="39">
        <f>DATE(YEAR(Tabela6[[#This Row],[Data/Hora de Início]]),MONTH(Tabela6[[#This Row],[Data/Hora de Início]]),DAY(Tabela6[[#This Row],[Data/Hora de Início]]))</f>
        <v/>
      </c>
    </row>
    <row r="211">
      <c r="A211" t="n">
        <v>2262531</v>
      </c>
      <c r="B211" t="n">
        <v>56</v>
      </c>
      <c r="C211" t="n">
        <v>5642</v>
      </c>
      <c r="D211" t="inlineStr">
        <is>
          <t>SEGUNDA-FEIRA - LIMPEZA DE SALA</t>
        </is>
      </c>
      <c r="E211" t="inlineStr">
        <is>
          <t>01/09/2025 12:46:36</t>
        </is>
      </c>
      <c r="F211" t="inlineStr">
        <is>
          <t>01/09/2025 12:48:01</t>
        </is>
      </c>
      <c r="G211" t="n">
        <v>35946</v>
      </c>
      <c r="H211" t="inlineStr">
        <is>
          <t>SALA AUDIOMETRIA AMBULATORIO</t>
        </is>
      </c>
      <c r="I211" t="inlineStr">
        <is>
          <t>RS-ST01-27-00T-SLA08</t>
        </is>
      </c>
      <c r="J211" t="inlineStr">
        <is>
          <t>MARA LISE POTT</t>
        </is>
      </c>
      <c r="K211" s="39">
        <f>DATE(YEAR(Tabela6[[#This Row],[Data/Hora de Início]]),MONTH(Tabela6[[#This Row],[Data/Hora de Início]]),DAY(Tabela6[[#This Row],[Data/Hora de Início]]))</f>
        <v/>
      </c>
    </row>
    <row r="212">
      <c r="A212" t="n">
        <v>2262532</v>
      </c>
      <c r="B212" t="n">
        <v>56</v>
      </c>
      <c r="C212" t="n">
        <v>2965</v>
      </c>
      <c r="D212" t="inlineStr">
        <is>
          <t>LIMPEZA DIÁRIA DE SALA</t>
        </is>
      </c>
      <c r="E212" t="inlineStr">
        <is>
          <t>01/09/2025 12:48:10</t>
        </is>
      </c>
      <c r="F212" t="inlineStr">
        <is>
          <t>01/09/2025 12:48:28</t>
        </is>
      </c>
      <c r="G212" t="n">
        <v>36175</v>
      </c>
      <c r="H212" t="inlineStr">
        <is>
          <t>HALL EXPEDIÇAO</t>
        </is>
      </c>
      <c r="I212" t="inlineStr">
        <is>
          <t>RS-ST01-43-00T-SLA07</t>
        </is>
      </c>
      <c r="J212" t="inlineStr">
        <is>
          <t>GILMARA TERESINHA LACERDA</t>
        </is>
      </c>
      <c r="K212" s="39">
        <f>DATE(YEAR(Tabela6[[#This Row],[Data/Hora de Início]]),MONTH(Tabela6[[#This Row],[Data/Hora de Início]]),DAY(Tabela6[[#This Row],[Data/Hora de Início]]))</f>
        <v/>
      </c>
    </row>
    <row r="213">
      <c r="A213" t="n">
        <v>2262533</v>
      </c>
      <c r="B213" t="n">
        <v>56</v>
      </c>
      <c r="C213" t="n">
        <v>5713</v>
      </c>
      <c r="D213" t="inlineStr">
        <is>
          <t>SEGUNDA-FEIRA - LIMPEZA DE COPA</t>
        </is>
      </c>
      <c r="E213" t="inlineStr">
        <is>
          <t>01/09/2025 12:45:39</t>
        </is>
      </c>
      <c r="F213" t="inlineStr">
        <is>
          <t>01/09/2025 12:51:42</t>
        </is>
      </c>
      <c r="G213" t="n">
        <v>11313</v>
      </c>
      <c r="H213" t="inlineStr">
        <is>
          <t>P18 - PRESIDÊNCIA - COPA</t>
        </is>
      </c>
      <c r="I213" t="inlineStr">
        <is>
          <t>BR01-IES-P18-SALA15</t>
        </is>
      </c>
      <c r="J213" t="inlineStr">
        <is>
          <t>NATHALIA MORAES DA SILVA</t>
        </is>
      </c>
      <c r="K213" s="39">
        <f>DATE(YEAR(Tabela6[[#This Row],[Data/Hora de Início]]),MONTH(Tabela6[[#This Row],[Data/Hora de Início]]),DAY(Tabela6[[#This Row],[Data/Hora de Início]]))</f>
        <v/>
      </c>
    </row>
    <row r="214">
      <c r="A214" t="n">
        <v>2262534</v>
      </c>
      <c r="B214" t="n">
        <v>56</v>
      </c>
      <c r="C214" t="n">
        <v>2843</v>
      </c>
      <c r="D214" t="inlineStr">
        <is>
          <t>REPASSE / REABASTECIMENTO MASCULINO</t>
        </is>
      </c>
      <c r="E214" t="inlineStr">
        <is>
          <t>01/09/2025 12:53:40</t>
        </is>
      </c>
      <c r="F214" t="inlineStr">
        <is>
          <t>01/09/2025 12:55:53</t>
        </is>
      </c>
      <c r="G214" t="n">
        <v>11296</v>
      </c>
      <c r="H214" t="inlineStr">
        <is>
          <t>P18 - BAN040 - BANHEIRO PRESIDÊNCIA - M</t>
        </is>
      </c>
      <c r="I214" t="inlineStr">
        <is>
          <t>BR01-IES-P18-BAN040</t>
        </is>
      </c>
      <c r="J214" t="inlineStr">
        <is>
          <t>NATHALIA MORAES DA SILVA</t>
        </is>
      </c>
      <c r="K214" s="39">
        <f>DATE(YEAR(Tabela6[[#This Row],[Data/Hora de Início]]),MONTH(Tabela6[[#This Row],[Data/Hora de Início]]),DAY(Tabela6[[#This Row],[Data/Hora de Início]]))</f>
        <v/>
      </c>
    </row>
    <row r="215">
      <c r="A215" t="n">
        <v>2262535</v>
      </c>
      <c r="B215" t="n">
        <v>56</v>
      </c>
      <c r="C215" t="n">
        <v>5713</v>
      </c>
      <c r="D215" t="inlineStr">
        <is>
          <t>SEGUNDA-FEIRA - LIMPEZA DE COPA</t>
        </is>
      </c>
      <c r="E215" t="inlineStr">
        <is>
          <t>01/09/2025 12:48:34</t>
        </is>
      </c>
      <c r="F215" t="inlineStr">
        <is>
          <t>01/09/2025 12:56:26</t>
        </is>
      </c>
      <c r="G215" t="n">
        <v>11374</v>
      </c>
      <c r="H215" t="inlineStr">
        <is>
          <t>P27 - AMBULATÓRIO - COPA</t>
        </is>
      </c>
      <c r="I215" t="inlineStr">
        <is>
          <t>BR01-IES-P27-SALA28</t>
        </is>
      </c>
      <c r="J215" t="inlineStr">
        <is>
          <t>MARA LISE POTT</t>
        </is>
      </c>
      <c r="K215" s="39">
        <f>DATE(YEAR(Tabela6[[#This Row],[Data/Hora de Início]]),MONTH(Tabela6[[#This Row],[Data/Hora de Início]]),DAY(Tabela6[[#This Row],[Data/Hora de Início]]))</f>
        <v/>
      </c>
    </row>
    <row r="216">
      <c r="A216" t="n">
        <v>2262536</v>
      </c>
      <c r="B216" t="n">
        <v>56</v>
      </c>
      <c r="C216" t="n">
        <v>2965</v>
      </c>
      <c r="D216" t="inlineStr">
        <is>
          <t>LIMPEZA DIÁRIA DE SALA</t>
        </is>
      </c>
      <c r="E216" t="inlineStr">
        <is>
          <t>01/09/2025 12:35:37</t>
        </is>
      </c>
      <c r="F216" t="inlineStr">
        <is>
          <t>01/09/2025 12:57:25</t>
        </is>
      </c>
      <c r="G216" t="n">
        <v>11268</v>
      </c>
      <c r="H216" t="inlineStr">
        <is>
          <t>P15 - PQR - SALA ADM</t>
        </is>
      </c>
      <c r="I216" t="inlineStr">
        <is>
          <t>BR01-IES-P15-SALA14</t>
        </is>
      </c>
      <c r="J216" t="inlineStr">
        <is>
          <t>MARIA DAS NEVES CIQUEIRA SILVA</t>
        </is>
      </c>
      <c r="K216" s="39">
        <f>DATE(YEAR(Tabela6[[#This Row],[Data/Hora de Início]]),MONTH(Tabela6[[#This Row],[Data/Hora de Início]]),DAY(Tabela6[[#This Row],[Data/Hora de Início]]))</f>
        <v/>
      </c>
    </row>
    <row r="217">
      <c r="A217" t="n">
        <v>2262538</v>
      </c>
      <c r="B217" t="n">
        <v>56</v>
      </c>
      <c r="C217" t="n">
        <v>5511</v>
      </c>
      <c r="D217" t="inlineStr">
        <is>
          <t>RECOLHIMENTO RESIDUO EXTERNO</t>
        </is>
      </c>
      <c r="E217" t="inlineStr">
        <is>
          <t>01/09/2025 13:01:56</t>
        </is>
      </c>
      <c r="F217" t="inlineStr">
        <is>
          <t>01/09/2025 13:02:29</t>
        </is>
      </c>
      <c r="G217" t="n">
        <v>49460</v>
      </c>
      <c r="H217" t="inlineStr">
        <is>
          <t>LIXEIRA - 01.010</t>
        </is>
      </c>
      <c r="I217" t="inlineStr">
        <is>
          <t>BR01-IES-P01-LIX010</t>
        </is>
      </c>
      <c r="J217" t="inlineStr">
        <is>
          <t>MARCIO PEREIRA DOS SANTOS</t>
        </is>
      </c>
      <c r="K217" s="39">
        <f>DATE(YEAR(Tabela6[[#This Row],[Data/Hora de Início]]),MONTH(Tabela6[[#This Row],[Data/Hora de Início]]),DAY(Tabela6[[#This Row],[Data/Hora de Início]]))</f>
        <v/>
      </c>
    </row>
    <row r="218">
      <c r="A218" t="n">
        <v>2262539</v>
      </c>
      <c r="B218" t="n">
        <v>56</v>
      </c>
      <c r="C218" t="n">
        <v>2842</v>
      </c>
      <c r="D218" t="inlineStr">
        <is>
          <t>LIMPEZA DIÁRIA DE BANHEIRO FEMININO</t>
        </is>
      </c>
      <c r="E218" t="inlineStr">
        <is>
          <t>01/09/2025 13:01:46</t>
        </is>
      </c>
      <c r="F218" t="inlineStr">
        <is>
          <t>01/09/2025 13:02:25</t>
        </is>
      </c>
      <c r="G218" t="n">
        <v>36181</v>
      </c>
      <c r="H218" t="inlineStr">
        <is>
          <t>BAN090 - MOTORISTAS - F</t>
        </is>
      </c>
      <c r="I218" t="inlineStr">
        <is>
          <t>RS-ST01-43-00T-WCF03</t>
        </is>
      </c>
      <c r="J218" t="inlineStr">
        <is>
          <t>GILMARA TERESINHA LACERDA</t>
        </is>
      </c>
      <c r="K218" s="39">
        <f>DATE(YEAR(Tabela6[[#This Row],[Data/Hora de Início]]),MONTH(Tabela6[[#This Row],[Data/Hora de Início]]),DAY(Tabela6[[#This Row],[Data/Hora de Início]]))</f>
        <v/>
      </c>
    </row>
    <row r="219">
      <c r="A219" t="n">
        <v>2262540</v>
      </c>
      <c r="B219" t="n">
        <v>56</v>
      </c>
      <c r="C219" t="n">
        <v>5511</v>
      </c>
      <c r="D219" t="inlineStr">
        <is>
          <t>RECOLHIMENTO RESIDUO EXTERNO</t>
        </is>
      </c>
      <c r="E219" t="inlineStr">
        <is>
          <t>01/09/2025 13:03:03</t>
        </is>
      </c>
      <c r="F219" t="inlineStr">
        <is>
          <t>01/09/2025 13:03:26</t>
        </is>
      </c>
      <c r="G219" t="n">
        <v>49459</v>
      </c>
      <c r="H219" t="inlineStr">
        <is>
          <t>LIXEIRA - 01.009</t>
        </is>
      </c>
      <c r="I219" t="inlineStr">
        <is>
          <t>BR01-IES-P01-LIX009</t>
        </is>
      </c>
      <c r="J219" t="inlineStr">
        <is>
          <t>MARCIO PEREIRA DOS SANTOS</t>
        </is>
      </c>
      <c r="K219" s="39">
        <f>DATE(YEAR(Tabela6[[#This Row],[Data/Hora de Início]]),MONTH(Tabela6[[#This Row],[Data/Hora de Início]]),DAY(Tabela6[[#This Row],[Data/Hora de Início]]))</f>
        <v/>
      </c>
    </row>
    <row r="220">
      <c r="A220" t="n">
        <v>2262541</v>
      </c>
      <c r="B220" t="n">
        <v>56</v>
      </c>
      <c r="C220" t="n">
        <v>5642</v>
      </c>
      <c r="D220" t="inlineStr">
        <is>
          <t>SEGUNDA-FEIRA - LIMPEZA DE SALA</t>
        </is>
      </c>
      <c r="E220" t="inlineStr">
        <is>
          <t>01/09/2025 12:42:02</t>
        </is>
      </c>
      <c r="F220" t="inlineStr">
        <is>
          <t>01/09/2025 13:03:51</t>
        </is>
      </c>
      <c r="G220" t="n">
        <v>11151</v>
      </c>
      <c r="H220" t="inlineStr">
        <is>
          <t>P03 - SALA HELPDESK</t>
        </is>
      </c>
      <c r="I220" t="inlineStr">
        <is>
          <t>BR01-IES-P03-SALA09</t>
        </is>
      </c>
      <c r="J220" t="inlineStr">
        <is>
          <t>ELIANE BARUFFI</t>
        </is>
      </c>
      <c r="K220" s="39">
        <f>DATE(YEAR(Tabela6[[#This Row],[Data/Hora de Início]]),MONTH(Tabela6[[#This Row],[Data/Hora de Início]]),DAY(Tabela6[[#This Row],[Data/Hora de Início]]))</f>
        <v/>
      </c>
    </row>
    <row r="221">
      <c r="A221" t="n">
        <v>2262542</v>
      </c>
      <c r="B221" t="n">
        <v>56</v>
      </c>
      <c r="C221" t="n">
        <v>2841</v>
      </c>
      <c r="D221" t="inlineStr">
        <is>
          <t>LIMPEZA DIÁRIA DE BANHEIRO MASCULINO</t>
        </is>
      </c>
      <c r="E221" t="inlineStr">
        <is>
          <t>01/09/2025 13:03:11</t>
        </is>
      </c>
      <c r="F221" t="inlineStr">
        <is>
          <t>01/09/2025 13:04:06</t>
        </is>
      </c>
      <c r="G221" t="n">
        <v>36183</v>
      </c>
      <c r="H221" t="inlineStr">
        <is>
          <t>BAN091 - MOTORISTAS - M</t>
        </is>
      </c>
      <c r="I221" t="inlineStr">
        <is>
          <t>RS-ST01-43-00T-WCM02</t>
        </is>
      </c>
      <c r="J221" t="inlineStr">
        <is>
          <t>GILMARA TERESINHA LACERDA</t>
        </is>
      </c>
      <c r="K221" s="39">
        <f>DATE(YEAR(Tabela6[[#This Row],[Data/Hora de Início]]),MONTH(Tabela6[[#This Row],[Data/Hora de Início]]),DAY(Tabela6[[#This Row],[Data/Hora de Início]]))</f>
        <v/>
      </c>
    </row>
    <row r="222">
      <c r="A222" t="n">
        <v>2262543</v>
      </c>
      <c r="B222" t="n">
        <v>56</v>
      </c>
      <c r="C222" t="n">
        <v>5511</v>
      </c>
      <c r="D222" t="inlineStr">
        <is>
          <t>RECOLHIMENTO RESIDUO EXTERNO</t>
        </is>
      </c>
      <c r="E222" t="inlineStr">
        <is>
          <t>01/09/2025 13:03:59</t>
        </is>
      </c>
      <c r="F222" t="inlineStr">
        <is>
          <t>01/09/2025 13:04:17</t>
        </is>
      </c>
      <c r="G222" t="n">
        <v>49458</v>
      </c>
      <c r="H222" t="inlineStr">
        <is>
          <t>LIXEIRA - 01.008</t>
        </is>
      </c>
      <c r="I222" t="inlineStr">
        <is>
          <t>BR01-IES-P01-LIX008</t>
        </is>
      </c>
      <c r="J222" t="inlineStr">
        <is>
          <t>MARCIO PEREIRA DOS SANTOS</t>
        </is>
      </c>
      <c r="K222" s="39">
        <f>DATE(YEAR(Tabela6[[#This Row],[Data/Hora de Início]]),MONTH(Tabela6[[#This Row],[Data/Hora de Início]]),DAY(Tabela6[[#This Row],[Data/Hora de Início]]))</f>
        <v/>
      </c>
    </row>
    <row r="223">
      <c r="A223" t="n">
        <v>2262544</v>
      </c>
      <c r="B223" t="n">
        <v>56</v>
      </c>
      <c r="C223" t="n">
        <v>2844</v>
      </c>
      <c r="D223" t="inlineStr">
        <is>
          <t>REPASSE / REABASTECIMENTO FEMININO</t>
        </is>
      </c>
      <c r="E223" t="inlineStr">
        <is>
          <t>01/09/2025 12:56:37</t>
        </is>
      </c>
      <c r="F223" t="inlineStr">
        <is>
          <t>01/09/2025 13:04:56</t>
        </is>
      </c>
      <c r="G223" t="n">
        <v>11297</v>
      </c>
      <c r="H223" t="inlineStr">
        <is>
          <t>P18 - BAN041 - BANHEIRO PRESIDÊNCIA - F</t>
        </is>
      </c>
      <c r="I223" t="inlineStr">
        <is>
          <t>BR01-IES-P18-BAN041</t>
        </is>
      </c>
      <c r="J223" t="inlineStr">
        <is>
          <t>NATHALIA MORAES DA SILVA</t>
        </is>
      </c>
      <c r="K223" s="39">
        <f>DATE(YEAR(Tabela6[[#This Row],[Data/Hora de Início]]),MONTH(Tabela6[[#This Row],[Data/Hora de Início]]),DAY(Tabela6[[#This Row],[Data/Hora de Início]]))</f>
        <v/>
      </c>
    </row>
    <row r="224">
      <c r="A224" t="n">
        <v>2262545</v>
      </c>
      <c r="B224" t="n">
        <v>56</v>
      </c>
      <c r="C224" t="n">
        <v>2965</v>
      </c>
      <c r="D224" t="inlineStr">
        <is>
          <t>LIMPEZA DIÁRIA DE SALA</t>
        </is>
      </c>
      <c r="E224" t="inlineStr">
        <is>
          <t>01/09/2025 13:04:31</t>
        </is>
      </c>
      <c r="F224" t="inlineStr">
        <is>
          <t>01/09/2025 13:05:31</t>
        </is>
      </c>
      <c r="G224" t="n">
        <v>36173</v>
      </c>
      <c r="H224" t="inlineStr">
        <is>
          <t>SALA DE ESPERA TRANSPORTADORAS</t>
        </is>
      </c>
      <c r="I224" t="inlineStr">
        <is>
          <t>RS-ST01-43-00T-SLA04</t>
        </is>
      </c>
      <c r="J224" t="inlineStr">
        <is>
          <t>GILMARA TERESINHA LACERDA</t>
        </is>
      </c>
      <c r="K224" s="39">
        <f>DATE(YEAR(Tabela6[[#This Row],[Data/Hora de Início]]),MONTH(Tabela6[[#This Row],[Data/Hora de Início]]),DAY(Tabela6[[#This Row],[Data/Hora de Início]]))</f>
        <v/>
      </c>
    </row>
    <row r="225">
      <c r="A225" t="n">
        <v>2262547</v>
      </c>
      <c r="B225" t="n">
        <v>56</v>
      </c>
      <c r="C225" t="n">
        <v>5511</v>
      </c>
      <c r="D225" t="inlineStr">
        <is>
          <t>RECOLHIMENTO RESIDUO EXTERNO</t>
        </is>
      </c>
      <c r="E225" t="inlineStr">
        <is>
          <t>01/09/2025 13:05:12</t>
        </is>
      </c>
      <c r="F225" t="inlineStr">
        <is>
          <t>01/09/2025 13:05:44</t>
        </is>
      </c>
      <c r="G225" t="n">
        <v>49463</v>
      </c>
      <c r="H225" t="inlineStr">
        <is>
          <t>LIXEIRA - 01.013</t>
        </is>
      </c>
      <c r="I225" t="inlineStr">
        <is>
          <t>BR01-IES-P01-LIX013</t>
        </is>
      </c>
      <c r="J225" t="inlineStr">
        <is>
          <t>MARCIO PEREIRA DOS SANTOS</t>
        </is>
      </c>
      <c r="K225" s="39">
        <f>DATE(YEAR(Tabela6[[#This Row],[Data/Hora de Início]]),MONTH(Tabela6[[#This Row],[Data/Hora de Início]]),DAY(Tabela6[[#This Row],[Data/Hora de Início]]))</f>
        <v/>
      </c>
    </row>
    <row r="226">
      <c r="A226" t="n">
        <v>2262548</v>
      </c>
      <c r="B226" t="n">
        <v>56</v>
      </c>
      <c r="C226" t="n">
        <v>2965</v>
      </c>
      <c r="D226" t="inlineStr">
        <is>
          <t>LIMPEZA DIÁRIA DE SALA</t>
        </is>
      </c>
      <c r="E226" t="inlineStr">
        <is>
          <t>01/09/2025 13:06:31</t>
        </is>
      </c>
      <c r="F226" t="inlineStr">
        <is>
          <t>01/09/2025 13:07:01</t>
        </is>
      </c>
      <c r="G226" t="n">
        <v>36170</v>
      </c>
      <c r="H226" t="inlineStr">
        <is>
          <t>P43 - HALL DE ENTRADA TÉRREO</t>
        </is>
      </c>
      <c r="I226" t="inlineStr">
        <is>
          <t>RS-ST01-43-00T-SLA01</t>
        </is>
      </c>
      <c r="J226" t="inlineStr">
        <is>
          <t>GILMARA TERESINHA LACERDA</t>
        </is>
      </c>
      <c r="K226" s="39">
        <f>DATE(YEAR(Tabela6[[#This Row],[Data/Hora de Início]]),MONTH(Tabela6[[#This Row],[Data/Hora de Início]]),DAY(Tabela6[[#This Row],[Data/Hora de Início]]))</f>
        <v/>
      </c>
    </row>
    <row r="227">
      <c r="A227" t="n">
        <v>2262549</v>
      </c>
      <c r="B227" t="n">
        <v>56</v>
      </c>
      <c r="C227" t="n">
        <v>2965</v>
      </c>
      <c r="D227" t="inlineStr">
        <is>
          <t>LIMPEZA DIÁRIA DE SALA</t>
        </is>
      </c>
      <c r="E227" t="inlineStr">
        <is>
          <t>01/09/2025 13:07:43</t>
        </is>
      </c>
      <c r="F227" t="inlineStr">
        <is>
          <t>01/09/2025 13:08:09</t>
        </is>
      </c>
      <c r="G227" t="n">
        <v>36178</v>
      </c>
      <c r="H227" t="inlineStr">
        <is>
          <t>SALA EMPRESTIMO DE MAQUINAS</t>
        </is>
      </c>
      <c r="I227" t="inlineStr">
        <is>
          <t>RS-ST01-43-00T-SLA10</t>
        </is>
      </c>
      <c r="J227" t="inlineStr">
        <is>
          <t>GILMARA TERESINHA LACERDA</t>
        </is>
      </c>
      <c r="K227" s="39">
        <f>DATE(YEAR(Tabela6[[#This Row],[Data/Hora de Início]]),MONTH(Tabela6[[#This Row],[Data/Hora de Início]]),DAY(Tabela6[[#This Row],[Data/Hora de Início]]))</f>
        <v/>
      </c>
    </row>
    <row r="228">
      <c r="A228" t="n">
        <v>2262551</v>
      </c>
      <c r="B228" t="n">
        <v>56</v>
      </c>
      <c r="C228" t="n">
        <v>5511</v>
      </c>
      <c r="D228" t="inlineStr">
        <is>
          <t>RECOLHIMENTO RESIDUO EXTERNO</t>
        </is>
      </c>
      <c r="E228" t="inlineStr">
        <is>
          <t>01/09/2025 13:09:47</t>
        </is>
      </c>
      <c r="F228" t="inlineStr">
        <is>
          <t>01/09/2025 13:10:06</t>
        </is>
      </c>
      <c r="G228" t="n">
        <v>49468</v>
      </c>
      <c r="H228" t="inlineStr">
        <is>
          <t>LIXEIRA - 01.018</t>
        </is>
      </c>
      <c r="I228" t="inlineStr">
        <is>
          <t>BR01-IES-P01-LIX018</t>
        </is>
      </c>
      <c r="J228" t="inlineStr">
        <is>
          <t>MARCIO PEREIRA DOS SANTOS</t>
        </is>
      </c>
      <c r="K228" s="39">
        <f>DATE(YEAR(Tabela6[[#This Row],[Data/Hora de Início]]),MONTH(Tabela6[[#This Row],[Data/Hora de Início]]),DAY(Tabela6[[#This Row],[Data/Hora de Início]]))</f>
        <v/>
      </c>
    </row>
    <row r="229">
      <c r="A229" t="n">
        <v>2262553</v>
      </c>
      <c r="B229" t="n">
        <v>56</v>
      </c>
      <c r="C229" t="n">
        <v>2221</v>
      </c>
      <c r="D229" t="inlineStr">
        <is>
          <t>LIMPEZA DIÁRIA DE ÁREA TÉCNICA (DESATIVADO)</t>
        </is>
      </c>
      <c r="E229" t="inlineStr">
        <is>
          <t>01/09/2025 12:57:48</t>
        </is>
      </c>
      <c r="F229" t="inlineStr">
        <is>
          <t>01/09/2025 13:10:53</t>
        </is>
      </c>
      <c r="G229" t="n">
        <v>11270</v>
      </c>
      <c r="H229" t="inlineStr">
        <is>
          <t>P15 - QUALIDADE - BANCADA DE TESTES</t>
        </is>
      </c>
      <c r="I229" t="inlineStr">
        <is>
          <t>BR01-IES-P15-SALA16</t>
        </is>
      </c>
      <c r="J229" t="inlineStr">
        <is>
          <t>MARIA DAS NEVES CIQUEIRA SILVA</t>
        </is>
      </c>
      <c r="K229" s="39">
        <f>DATE(YEAR(Tabela6[[#This Row],[Data/Hora de Início]]),MONTH(Tabela6[[#This Row],[Data/Hora de Início]]),DAY(Tabela6[[#This Row],[Data/Hora de Início]]))</f>
        <v/>
      </c>
    </row>
    <row r="230">
      <c r="A230" t="n">
        <v>2262554</v>
      </c>
      <c r="B230" t="n">
        <v>56</v>
      </c>
      <c r="C230" t="n">
        <v>5511</v>
      </c>
      <c r="D230" t="inlineStr">
        <is>
          <t>RECOLHIMENTO RESIDUO EXTERNO</t>
        </is>
      </c>
      <c r="E230" t="inlineStr">
        <is>
          <t>01/09/2025 13:10:38</t>
        </is>
      </c>
      <c r="F230" t="inlineStr">
        <is>
          <t>01/09/2025 13:11:35</t>
        </is>
      </c>
      <c r="G230" t="n">
        <v>49453</v>
      </c>
      <c r="H230" t="inlineStr">
        <is>
          <t>LIXEIRA - 01.003</t>
        </is>
      </c>
      <c r="I230" t="inlineStr">
        <is>
          <t>BR01-IES-P01-LIX003</t>
        </is>
      </c>
      <c r="J230" t="inlineStr">
        <is>
          <t>MARCIO PEREIRA DOS SANTOS</t>
        </is>
      </c>
      <c r="K230" s="39">
        <f>DATE(YEAR(Tabela6[[#This Row],[Data/Hora de Início]]),MONTH(Tabela6[[#This Row],[Data/Hora de Início]]),DAY(Tabela6[[#This Row],[Data/Hora de Início]]))</f>
        <v/>
      </c>
    </row>
    <row r="231">
      <c r="A231" t="n">
        <v>2262555</v>
      </c>
      <c r="B231" t="n">
        <v>56</v>
      </c>
      <c r="C231" t="n">
        <v>5511</v>
      </c>
      <c r="D231" t="inlineStr">
        <is>
          <t>RECOLHIMENTO RESIDUO EXTERNO</t>
        </is>
      </c>
      <c r="E231" t="inlineStr">
        <is>
          <t>01/09/2025 13:12:19</t>
        </is>
      </c>
      <c r="F231" t="inlineStr">
        <is>
          <t>01/09/2025 13:12:35</t>
        </is>
      </c>
      <c r="G231" t="n">
        <v>49469</v>
      </c>
      <c r="H231" t="inlineStr">
        <is>
          <t>LIXEIRA - 01.019</t>
        </is>
      </c>
      <c r="I231" t="inlineStr">
        <is>
          <t>BR01-IES-P01-LIX019</t>
        </is>
      </c>
      <c r="J231" t="inlineStr">
        <is>
          <t>MARCIO PEREIRA DOS SANTOS</t>
        </is>
      </c>
      <c r="K231" s="39">
        <f>DATE(YEAR(Tabela6[[#This Row],[Data/Hora de Início]]),MONTH(Tabela6[[#This Row],[Data/Hora de Início]]),DAY(Tabela6[[#This Row],[Data/Hora de Início]]))</f>
        <v/>
      </c>
    </row>
    <row r="232">
      <c r="A232" t="n">
        <v>2262558</v>
      </c>
      <c r="B232" t="n">
        <v>56</v>
      </c>
      <c r="C232" t="n">
        <v>5713</v>
      </c>
      <c r="D232" t="inlineStr">
        <is>
          <t>SEGUNDA-FEIRA - LIMPEZA DE COPA</t>
        </is>
      </c>
      <c r="E232" t="inlineStr">
        <is>
          <t>01/09/2025 13:04:17</t>
        </is>
      </c>
      <c r="F232" t="inlineStr">
        <is>
          <t>01/09/2025 13:15:39</t>
        </is>
      </c>
      <c r="G232" t="n">
        <v>11153</v>
      </c>
      <c r="H232" t="inlineStr">
        <is>
          <t>P03 - COPA</t>
        </is>
      </c>
      <c r="I232" t="inlineStr">
        <is>
          <t>BR01-IES-P03-SALA11</t>
        </is>
      </c>
      <c r="J232" t="inlineStr">
        <is>
          <t>ELIANE BARUFFI</t>
        </is>
      </c>
      <c r="K232" s="39">
        <f>DATE(YEAR(Tabela6[[#This Row],[Data/Hora de Início]]),MONTH(Tabela6[[#This Row],[Data/Hora de Início]]),DAY(Tabela6[[#This Row],[Data/Hora de Início]]))</f>
        <v/>
      </c>
    </row>
    <row r="233">
      <c r="A233" t="n">
        <v>2262559</v>
      </c>
      <c r="B233" t="n">
        <v>56</v>
      </c>
      <c r="C233" t="n">
        <v>5511</v>
      </c>
      <c r="D233" t="inlineStr">
        <is>
          <t>RECOLHIMENTO RESIDUO EXTERNO</t>
        </is>
      </c>
      <c r="E233" t="inlineStr">
        <is>
          <t>01/09/2025 13:13:14</t>
        </is>
      </c>
      <c r="F233" t="inlineStr">
        <is>
          <t>01/09/2025 13:17:53</t>
        </is>
      </c>
      <c r="G233" t="n">
        <v>49455</v>
      </c>
      <c r="H233" t="inlineStr">
        <is>
          <t>LIXEIRA - 01.005</t>
        </is>
      </c>
      <c r="I233" t="inlineStr">
        <is>
          <t>BR01-IES-P01-LIX005</t>
        </is>
      </c>
      <c r="J233" t="inlineStr">
        <is>
          <t>MARCIO PEREIRA DOS SANTOS</t>
        </is>
      </c>
      <c r="K233" s="39">
        <f>DATE(YEAR(Tabela6[[#This Row],[Data/Hora de Início]]),MONTH(Tabela6[[#This Row],[Data/Hora de Início]]),DAY(Tabela6[[#This Row],[Data/Hora de Início]]))</f>
        <v/>
      </c>
    </row>
    <row r="234">
      <c r="A234" t="n">
        <v>2262560</v>
      </c>
      <c r="B234" t="n">
        <v>56</v>
      </c>
      <c r="C234" t="n">
        <v>2965</v>
      </c>
      <c r="D234" t="inlineStr">
        <is>
          <t>LIMPEZA DIÁRIA DE SALA</t>
        </is>
      </c>
      <c r="E234" t="inlineStr">
        <is>
          <t>01/09/2025 13:11:31</t>
        </is>
      </c>
      <c r="F234" t="inlineStr">
        <is>
          <t>01/09/2025 13:21:05</t>
        </is>
      </c>
      <c r="G234" t="n">
        <v>11259</v>
      </c>
      <c r="H234" t="inlineStr">
        <is>
          <t>P15 - PORTARIA 2 - SALA RECEPÇÃO</t>
        </is>
      </c>
      <c r="I234" t="inlineStr">
        <is>
          <t>BR01-IES-P15-SALA05</t>
        </is>
      </c>
      <c r="J234" t="inlineStr">
        <is>
          <t>MARIA DAS NEVES CIQUEIRA SILVA</t>
        </is>
      </c>
      <c r="K234" s="39">
        <f>DATE(YEAR(Tabela6[[#This Row],[Data/Hora de Início]]),MONTH(Tabela6[[#This Row],[Data/Hora de Início]]),DAY(Tabela6[[#This Row],[Data/Hora de Início]]))</f>
        <v/>
      </c>
    </row>
    <row r="235">
      <c r="A235" t="n">
        <v>2262575</v>
      </c>
      <c r="B235" t="n">
        <v>56</v>
      </c>
      <c r="C235" t="n">
        <v>5511</v>
      </c>
      <c r="D235" t="inlineStr">
        <is>
          <t>RECOLHIMENTO RESIDUO EXTERNO</t>
        </is>
      </c>
      <c r="E235" t="inlineStr">
        <is>
          <t>01/09/2025 13:20:09</t>
        </is>
      </c>
      <c r="F235" t="inlineStr">
        <is>
          <t>01/09/2025 13:23:20</t>
        </is>
      </c>
      <c r="G235" t="n">
        <v>49456</v>
      </c>
      <c r="H235" t="inlineStr">
        <is>
          <t>LIXEIRA - 01.006</t>
        </is>
      </c>
      <c r="I235" t="inlineStr">
        <is>
          <t>BR01-IES-P01-LIX006</t>
        </is>
      </c>
      <c r="J235" t="inlineStr">
        <is>
          <t>MARCIO PEREIRA DOS SANTOS</t>
        </is>
      </c>
      <c r="K235" s="39">
        <f>DATE(YEAR(Tabela6[[#This Row],[Data/Hora de Início]]),MONTH(Tabela6[[#This Row],[Data/Hora de Início]]),DAY(Tabela6[[#This Row],[Data/Hora de Início]]))</f>
        <v/>
      </c>
    </row>
    <row r="236">
      <c r="A236" t="n">
        <v>2262578</v>
      </c>
      <c r="B236" t="n">
        <v>56</v>
      </c>
      <c r="C236" t="n">
        <v>2965</v>
      </c>
      <c r="D236" t="inlineStr">
        <is>
          <t>LIMPEZA DIÁRIA DE SALA</t>
        </is>
      </c>
      <c r="E236" t="inlineStr">
        <is>
          <t>01/09/2025 13:07:25</t>
        </is>
      </c>
      <c r="F236" t="inlineStr">
        <is>
          <t>01/09/2025 13:23:35</t>
        </is>
      </c>
      <c r="G236" t="n">
        <v>36237</v>
      </c>
      <c r="H236" t="inlineStr">
        <is>
          <t>OFICINA DE TESTE E CAMPO</t>
        </is>
      </c>
      <c r="I236" t="inlineStr">
        <is>
          <t>RS-ST01-49-00T-SLA04</t>
        </is>
      </c>
      <c r="J236" t="inlineStr">
        <is>
          <t>CLAUDIA RIOS CORREA</t>
        </is>
      </c>
      <c r="K236" s="39">
        <f>DATE(YEAR(Tabela6[[#This Row],[Data/Hora de Início]]),MONTH(Tabela6[[#This Row],[Data/Hora de Início]]),DAY(Tabela6[[#This Row],[Data/Hora de Início]]))</f>
        <v/>
      </c>
    </row>
    <row r="237">
      <c r="A237" t="n">
        <v>2262579</v>
      </c>
      <c r="B237" t="n">
        <v>56</v>
      </c>
      <c r="C237" t="n">
        <v>1260</v>
      </c>
      <c r="D237" t="inlineStr">
        <is>
          <t>Limpeza e Higienização de Sanitários e Vestiários - Diário - WC Masc</t>
        </is>
      </c>
      <c r="E237" t="inlineStr">
        <is>
          <t>01/09/2025 12:56:27</t>
        </is>
      </c>
      <c r="F237" t="inlineStr">
        <is>
          <t>01/09/2025 13:26:04</t>
        </is>
      </c>
      <c r="G237" t="n">
        <v>11383</v>
      </c>
      <c r="H237" t="inlineStr">
        <is>
          <t>P28 - BAN056 - BANHEIRO USINAGEM CILINDROS - M</t>
        </is>
      </c>
      <c r="I237" t="inlineStr">
        <is>
          <t>BR01-IES-P28-BAN056</t>
        </is>
      </c>
      <c r="J237" t="inlineStr">
        <is>
          <t>NAIR SILVEIRA DA SILVEIRA</t>
        </is>
      </c>
      <c r="K237" s="39">
        <f>DATE(YEAR(Tabela6[[#This Row],[Data/Hora de Início]]),MONTH(Tabela6[[#This Row],[Data/Hora de Início]]),DAY(Tabela6[[#This Row],[Data/Hora de Início]]))</f>
        <v/>
      </c>
    </row>
    <row r="238">
      <c r="A238" t="n">
        <v>2262587</v>
      </c>
      <c r="B238" t="n">
        <v>56</v>
      </c>
      <c r="C238" t="n">
        <v>2965</v>
      </c>
      <c r="D238" t="inlineStr">
        <is>
          <t>LIMPEZA DIÁRIA DE SALA</t>
        </is>
      </c>
      <c r="E238" t="inlineStr">
        <is>
          <t>01/09/2025 13:21:28</t>
        </is>
      </c>
      <c r="F238" t="inlineStr">
        <is>
          <t>01/09/2025 13:30:08</t>
        </is>
      </c>
      <c r="G238" t="n">
        <v>35857</v>
      </c>
      <c r="H238" t="inlineStr">
        <is>
          <t>SALA DE ESPERA - PORTARIA 2</t>
        </is>
      </c>
      <c r="I238" t="inlineStr">
        <is>
          <t>RS-ST01-15-00T-SLA07</t>
        </is>
      </c>
      <c r="J238" t="inlineStr">
        <is>
          <t>MARIA DAS NEVES CIQUEIRA SILVA</t>
        </is>
      </c>
      <c r="K238" s="39">
        <f>DATE(YEAR(Tabela6[[#This Row],[Data/Hora de Início]]),MONTH(Tabela6[[#This Row],[Data/Hora de Início]]),DAY(Tabela6[[#This Row],[Data/Hora de Início]]))</f>
        <v/>
      </c>
    </row>
    <row r="239">
      <c r="A239" t="n">
        <v>2262593</v>
      </c>
      <c r="B239" t="n">
        <v>56</v>
      </c>
      <c r="C239" t="n">
        <v>1701</v>
      </c>
      <c r="D239" t="inlineStr">
        <is>
          <t>LIMPEZA MENSAL DE BANHEIRO FEMININO</t>
        </is>
      </c>
      <c r="E239" t="inlineStr">
        <is>
          <t>01/09/2025 13:29:32</t>
        </is>
      </c>
      <c r="F239" t="inlineStr">
        <is>
          <t>01/09/2025 13:33:18</t>
        </is>
      </c>
      <c r="G239" t="n">
        <v>11136</v>
      </c>
      <c r="H239" t="inlineStr">
        <is>
          <t>P02 - BAN007 - BANHEIRO PORTARIA 1 - RECEPÇÃO</t>
        </is>
      </c>
      <c r="I239" t="inlineStr">
        <is>
          <t>BR01-IES-P02-BAN007</t>
        </is>
      </c>
      <c r="J239" t="inlineStr">
        <is>
          <t>CLAUDIA RIOS CORREA</t>
        </is>
      </c>
      <c r="K239" s="39">
        <f>DATE(YEAR(Tabela6[[#This Row],[Data/Hora de Início]]),MONTH(Tabela6[[#This Row],[Data/Hora de Início]]),DAY(Tabela6[[#This Row],[Data/Hora de Início]]))</f>
        <v/>
      </c>
    </row>
    <row r="240">
      <c r="A240" t="n">
        <v>2262595</v>
      </c>
      <c r="B240" t="n">
        <v>56</v>
      </c>
      <c r="C240" t="n">
        <v>2843</v>
      </c>
      <c r="D240" t="inlineStr">
        <is>
          <t>REPASSE / REABASTECIMENTO MASCULINO</t>
        </is>
      </c>
      <c r="E240" t="inlineStr">
        <is>
          <t>01/09/2025 13:34:51</t>
        </is>
      </c>
      <c r="F240" t="inlineStr">
        <is>
          <t>01/09/2025 13:35:30</t>
        </is>
      </c>
      <c r="G240" t="n">
        <v>36182</v>
      </c>
      <c r="H240" t="inlineStr">
        <is>
          <t>BAN087 - EXPEDIÇAO - M</t>
        </is>
      </c>
      <c r="I240" t="inlineStr">
        <is>
          <t>RS-ST01-43-00T-WCM01</t>
        </is>
      </c>
      <c r="J240" t="inlineStr">
        <is>
          <t>GILMARA TERESINHA LACERDA</t>
        </is>
      </c>
      <c r="K240" s="39">
        <f>DATE(YEAR(Tabela6[[#This Row],[Data/Hora de Início]]),MONTH(Tabela6[[#This Row],[Data/Hora de Início]]),DAY(Tabela6[[#This Row],[Data/Hora de Início]]))</f>
        <v/>
      </c>
    </row>
    <row r="241">
      <c r="A241" t="n">
        <v>2262597</v>
      </c>
      <c r="B241" t="n">
        <v>56</v>
      </c>
      <c r="C241" t="n">
        <v>5647</v>
      </c>
      <c r="D241" t="inlineStr">
        <is>
          <t>SEGUNDA-FEIRA - LIMPEZA DE SALA COM MESA</t>
        </is>
      </c>
      <c r="E241" t="inlineStr">
        <is>
          <t>01/09/2025 13:28:43</t>
        </is>
      </c>
      <c r="F241" t="inlineStr">
        <is>
          <t>01/09/2025 13:36:31</t>
        </is>
      </c>
      <c r="G241" t="n">
        <v>11306</v>
      </c>
      <c r="H241" t="inlineStr">
        <is>
          <t>P18 - COMPRAS - SALA REUNIÃO II</t>
        </is>
      </c>
      <c r="I241" t="inlineStr">
        <is>
          <t>BR01-IES-P18-SALA08</t>
        </is>
      </c>
      <c r="J241" t="inlineStr">
        <is>
          <t>NATHALIA MORAES DA SILVA</t>
        </is>
      </c>
      <c r="K241" s="39">
        <f>DATE(YEAR(Tabela6[[#This Row],[Data/Hora de Início]]),MONTH(Tabela6[[#This Row],[Data/Hora de Início]]),DAY(Tabela6[[#This Row],[Data/Hora de Início]]))</f>
        <v/>
      </c>
    </row>
    <row r="242">
      <c r="A242" t="n">
        <v>2262600</v>
      </c>
      <c r="B242" t="n">
        <v>56</v>
      </c>
      <c r="C242" t="n">
        <v>1699</v>
      </c>
      <c r="D242" t="inlineStr">
        <is>
          <t>LIMPEZA DIÁRIA DE ÁREA TÉCNICA</t>
        </is>
      </c>
      <c r="E242" t="inlineStr">
        <is>
          <t>01/09/2025 12:46:07</t>
        </is>
      </c>
      <c r="F242" t="inlineStr">
        <is>
          <t>01/09/2025 13:38:07</t>
        </is>
      </c>
      <c r="G242" t="n">
        <v>38449</v>
      </c>
      <c r="H242" t="inlineStr">
        <is>
          <t>ÁREA OPERAÇÃO ESTOQUE</t>
        </is>
      </c>
      <c r="I242" t="inlineStr">
        <is>
          <t>SP-ST02-G9-00T-SLA01</t>
        </is>
      </c>
      <c r="J242" t="inlineStr">
        <is>
          <t>ANTONIA MARÇAL DOS SANTOS RAMOS</t>
        </is>
      </c>
      <c r="K242" s="39">
        <f>DATE(YEAR(Tabela6[[#This Row],[Data/Hora de Início]]),MONTH(Tabela6[[#This Row],[Data/Hora de Início]]),DAY(Tabela6[[#This Row],[Data/Hora de Início]]))</f>
        <v/>
      </c>
    </row>
    <row r="243">
      <c r="A243" t="n">
        <v>2262610</v>
      </c>
      <c r="B243" t="n">
        <v>56</v>
      </c>
      <c r="C243" t="n">
        <v>4440</v>
      </c>
      <c r="D243" t="inlineStr">
        <is>
          <t>RECOLHIMENTO PAPELÃO</t>
        </is>
      </c>
      <c r="E243" t="inlineStr">
        <is>
          <t>01/09/2025 13:31:05</t>
        </is>
      </c>
      <c r="F243" t="inlineStr">
        <is>
          <t>01/09/2025 13:34:17</t>
        </is>
      </c>
      <c r="G243" t="n">
        <v>35730</v>
      </c>
      <c r="H243" t="inlineStr">
        <is>
          <t>UMO - MONTAGEM</t>
        </is>
      </c>
      <c r="I243" t="inlineStr">
        <is>
          <t>RS-ST01-01-00T-STR04</t>
        </is>
      </c>
      <c r="J243" t="inlineStr">
        <is>
          <t>JONATHAN CAMARGO RODRIGUES</t>
        </is>
      </c>
      <c r="K243" s="39">
        <f>DATE(YEAR(Tabela6[[#This Row],[Data/Hora de Início]]),MONTH(Tabela6[[#This Row],[Data/Hora de Início]]),DAY(Tabela6[[#This Row],[Data/Hora de Início]]))</f>
        <v/>
      </c>
    </row>
    <row r="244">
      <c r="A244" t="n">
        <v>2262619</v>
      </c>
      <c r="B244" t="n">
        <v>56</v>
      </c>
      <c r="C244" t="n">
        <v>2965</v>
      </c>
      <c r="D244" t="inlineStr">
        <is>
          <t>LIMPEZA DIÁRIA DE SALA</t>
        </is>
      </c>
      <c r="E244" t="inlineStr">
        <is>
          <t>01/09/2025 13:36:04</t>
        </is>
      </c>
      <c r="F244" t="inlineStr">
        <is>
          <t>01/09/2025 13:39:50</t>
        </is>
      </c>
      <c r="G244" t="n">
        <v>11138</v>
      </c>
      <c r="H244" t="inlineStr">
        <is>
          <t>P02 - SALA RECEPÇÃO</t>
        </is>
      </c>
      <c r="I244" t="inlineStr">
        <is>
          <t>BR01-IES-P02-SALA02</t>
        </is>
      </c>
      <c r="J244" t="inlineStr">
        <is>
          <t>CLAUDIA RIOS CORREA</t>
        </is>
      </c>
      <c r="K244" s="39">
        <f>DATE(YEAR(Tabela6[[#This Row],[Data/Hora de Início]]),MONTH(Tabela6[[#This Row],[Data/Hora de Início]]),DAY(Tabela6[[#This Row],[Data/Hora de Início]]))</f>
        <v/>
      </c>
    </row>
    <row r="245">
      <c r="A245" t="n">
        <v>2262641</v>
      </c>
      <c r="B245" t="n">
        <v>56</v>
      </c>
      <c r="C245" t="n">
        <v>1697</v>
      </c>
      <c r="D245" t="inlineStr">
        <is>
          <t>REPASSE / REABASTECIMENTO MASCULINO</t>
        </is>
      </c>
      <c r="E245" t="inlineStr">
        <is>
          <t>01/09/2025 13:30:34</t>
        </is>
      </c>
      <c r="F245" t="inlineStr">
        <is>
          <t>01/09/2025 13:46:39</t>
        </is>
      </c>
      <c r="G245" t="n">
        <v>11245</v>
      </c>
      <c r="H245" t="inlineStr">
        <is>
          <t>P15 - BAN027 - BANHEIRO PORTARIA 2 - VIGILANTES</t>
        </is>
      </c>
      <c r="I245" t="inlineStr">
        <is>
          <t>BR01-IES-P15-BAN027</t>
        </is>
      </c>
      <c r="J245" t="inlineStr">
        <is>
          <t>MARIA DAS NEVES CIQUEIRA SILVA</t>
        </is>
      </c>
      <c r="K245" s="39">
        <f>DATE(YEAR(Tabela6[[#This Row],[Data/Hora de Início]]),MONTH(Tabela6[[#This Row],[Data/Hora de Início]]),DAY(Tabela6[[#This Row],[Data/Hora de Início]]))</f>
        <v/>
      </c>
    </row>
    <row r="246">
      <c r="A246" t="n">
        <v>2262647</v>
      </c>
      <c r="B246" t="n">
        <v>56</v>
      </c>
      <c r="C246" t="n">
        <v>1697</v>
      </c>
      <c r="D246" t="inlineStr">
        <is>
          <t>REPASSE / REABASTECIMENTO MASCULINO</t>
        </is>
      </c>
      <c r="E246" t="inlineStr">
        <is>
          <t>01/09/2025 13:40:32</t>
        </is>
      </c>
      <c r="F246" t="inlineStr">
        <is>
          <t>01/09/2025 13:46:56</t>
        </is>
      </c>
      <c r="G246" t="n">
        <v>11135</v>
      </c>
      <c r="H246" t="inlineStr">
        <is>
          <t>P02 - BAN006 - BANHEIRO PORTARIA 1 - VIGILANTES</t>
        </is>
      </c>
      <c r="I246" t="inlineStr">
        <is>
          <t>BR01-IES-P02-BAN006</t>
        </is>
      </c>
      <c r="J246" t="inlineStr">
        <is>
          <t>CLAUDIA RIOS CORREA</t>
        </is>
      </c>
      <c r="K246" s="39">
        <f>DATE(YEAR(Tabela6[[#This Row],[Data/Hora de Início]]),MONTH(Tabela6[[#This Row],[Data/Hora de Início]]),DAY(Tabela6[[#This Row],[Data/Hora de Início]]))</f>
        <v/>
      </c>
    </row>
    <row r="247">
      <c r="A247" t="n">
        <v>2262649</v>
      </c>
      <c r="B247" t="n">
        <v>56</v>
      </c>
      <c r="C247" t="n">
        <v>5642</v>
      </c>
      <c r="D247" t="inlineStr">
        <is>
          <t>SEGUNDA-FEIRA - LIMPEZA DE SALA</t>
        </is>
      </c>
      <c r="E247" t="inlineStr">
        <is>
          <t>01/09/2025 13:16:52</t>
        </is>
      </c>
      <c r="F247" t="inlineStr">
        <is>
          <t>01/09/2025 13:49:22</t>
        </is>
      </c>
      <c r="G247" t="n">
        <v>11154</v>
      </c>
      <c r="H247" t="inlineStr">
        <is>
          <t>P03 - SALA INFRAESTRUTURA</t>
        </is>
      </c>
      <c r="I247" t="inlineStr">
        <is>
          <t>BR01-IES-P03-SALA12</t>
        </is>
      </c>
      <c r="J247" t="inlineStr">
        <is>
          <t>ELIANE BARUFFI</t>
        </is>
      </c>
      <c r="K247" s="39">
        <f>DATE(YEAR(Tabela6[[#This Row],[Data/Hora de Início]]),MONTH(Tabela6[[#This Row],[Data/Hora de Início]]),DAY(Tabela6[[#This Row],[Data/Hora de Início]]))</f>
        <v/>
      </c>
    </row>
    <row r="248">
      <c r="A248" t="n">
        <v>2262652</v>
      </c>
      <c r="B248" t="n">
        <v>56</v>
      </c>
      <c r="C248" t="n">
        <v>1260</v>
      </c>
      <c r="D248" t="inlineStr">
        <is>
          <t>Limpeza e Higienização de Sanitários e Vestiários - Diário - WC Masc</t>
        </is>
      </c>
      <c r="E248" t="inlineStr">
        <is>
          <t>01/09/2025 12:30:43</t>
        </is>
      </c>
      <c r="F248" t="inlineStr">
        <is>
          <t>01/09/2025 12:54:05</t>
        </is>
      </c>
      <c r="G248" t="n">
        <v>11274</v>
      </c>
      <c r="H248" t="inlineStr">
        <is>
          <t>P16 - BAN034 - BANHEIRO SABRES - M</t>
        </is>
      </c>
      <c r="I248" t="inlineStr">
        <is>
          <t>BR01-IES-P16-BAN034</t>
        </is>
      </c>
      <c r="J248" t="inlineStr">
        <is>
          <t>VINICIUS GOMES DA SILVA</t>
        </is>
      </c>
      <c r="K248" s="39">
        <f>DATE(YEAR(Tabela6[[#This Row],[Data/Hora de Início]]),MONTH(Tabela6[[#This Row],[Data/Hora de Início]]),DAY(Tabela6[[#This Row],[Data/Hora de Início]]))</f>
        <v/>
      </c>
    </row>
    <row r="249">
      <c r="A249" t="n">
        <v>2262653</v>
      </c>
      <c r="B249" t="n">
        <v>56</v>
      </c>
      <c r="C249" t="n">
        <v>1260</v>
      </c>
      <c r="D249" t="inlineStr">
        <is>
          <t>Limpeza e Higienização de Sanitários e Vestiários - Diário - WC Masc</t>
        </is>
      </c>
      <c r="E249" t="inlineStr">
        <is>
          <t>01/09/2025 09:17:32</t>
        </is>
      </c>
      <c r="F249" t="inlineStr">
        <is>
          <t>01/09/2025 10:19:33</t>
        </is>
      </c>
      <c r="G249" t="n">
        <v>43484</v>
      </c>
      <c r="H249" t="inlineStr">
        <is>
          <t>BAN129 - ÁREA DE SANITÁRIOS</t>
        </is>
      </c>
      <c r="I249" t="inlineStr">
        <is>
          <t>RS-ST01-56-01P-WCM04-SAN001</t>
        </is>
      </c>
      <c r="J249" t="inlineStr">
        <is>
          <t>VINICIUS GOMES DA SILVA</t>
        </is>
      </c>
      <c r="K249" s="39">
        <f>DATE(YEAR(Tabela6[[#This Row],[Data/Hora de Início]]),MONTH(Tabela6[[#This Row],[Data/Hora de Início]]),DAY(Tabela6[[#This Row],[Data/Hora de Início]]))</f>
        <v/>
      </c>
    </row>
    <row r="250">
      <c r="A250" t="n">
        <v>2262656</v>
      </c>
      <c r="B250" t="n">
        <v>56</v>
      </c>
      <c r="C250" t="n">
        <v>1780</v>
      </c>
      <c r="D250" t="inlineStr">
        <is>
          <t>LIMPEZA DIÁRIA DE ESCADA</t>
        </is>
      </c>
      <c r="E250" t="inlineStr">
        <is>
          <t>01/09/2025 10:22:47</t>
        </is>
      </c>
      <c r="F250" t="inlineStr">
        <is>
          <t>01/09/2025 13:54:06</t>
        </is>
      </c>
      <c r="G250" t="n">
        <v>11346</v>
      </c>
      <c r="H250" t="inlineStr">
        <is>
          <t>P27 - ESCADARIAS RESTAURANTE</t>
        </is>
      </c>
      <c r="I250" t="inlineStr">
        <is>
          <t>BR01-IES-P27-ESCD01</t>
        </is>
      </c>
      <c r="J250" t="inlineStr">
        <is>
          <t>DONETE ENES RODRIGUES</t>
        </is>
      </c>
      <c r="K250" s="39">
        <f>DATE(YEAR(Tabela6[[#This Row],[Data/Hora de Início]]),MONTH(Tabela6[[#This Row],[Data/Hora de Início]]),DAY(Tabela6[[#This Row],[Data/Hora de Início]]))</f>
        <v/>
      </c>
    </row>
    <row r="251">
      <c r="A251" t="n">
        <v>2262661</v>
      </c>
      <c r="B251" t="n">
        <v>56</v>
      </c>
      <c r="C251" t="n">
        <v>1698</v>
      </c>
      <c r="D251" t="inlineStr">
        <is>
          <t>REPASSE / REABASTECIMENTO FEMININO</t>
        </is>
      </c>
      <c r="E251" t="inlineStr">
        <is>
          <t>01/09/2025 13:36:33</t>
        </is>
      </c>
      <c r="F251" t="inlineStr">
        <is>
          <t>01/09/2025 13:55:51</t>
        </is>
      </c>
      <c r="G251" t="n">
        <v>11384</v>
      </c>
      <c r="H251" t="inlineStr">
        <is>
          <t>P28 - BAN057 - BANHEIRO USINAGEM CILINDROS - F</t>
        </is>
      </c>
      <c r="I251" t="inlineStr">
        <is>
          <t>BR01-IES-P28-BAN057</t>
        </is>
      </c>
      <c r="J251" t="inlineStr">
        <is>
          <t>NAIR SILVEIRA DA SILVEIRA</t>
        </is>
      </c>
      <c r="K251" s="39">
        <f>DATE(YEAR(Tabela6[[#This Row],[Data/Hora de Início]]),MONTH(Tabela6[[#This Row],[Data/Hora de Início]]),DAY(Tabela6[[#This Row],[Data/Hora de Início]]))</f>
        <v/>
      </c>
    </row>
    <row r="252">
      <c r="A252" t="n">
        <v>2262669</v>
      </c>
      <c r="B252" t="n">
        <v>56</v>
      </c>
      <c r="C252" t="n">
        <v>1701</v>
      </c>
      <c r="D252" t="inlineStr">
        <is>
          <t>LIMPEZA MENSAL DE BANHEIRO FEMININO</t>
        </is>
      </c>
      <c r="E252" t="inlineStr">
        <is>
          <t>01/09/2025 13:46:58</t>
        </is>
      </c>
      <c r="F252" t="inlineStr">
        <is>
          <t>01/09/2025 13:57:31</t>
        </is>
      </c>
      <c r="G252" t="n">
        <v>11246</v>
      </c>
      <c r="H252" t="inlineStr">
        <is>
          <t>P15 - BAN028 - BANHEIRO PORTARIA 2 - RECEPÇÃO</t>
        </is>
      </c>
      <c r="I252" t="inlineStr">
        <is>
          <t>BR01-IES-P15-BAN028</t>
        </is>
      </c>
      <c r="J252" t="inlineStr">
        <is>
          <t>MARIA DAS NEVES CIQUEIRA SILVA</t>
        </is>
      </c>
      <c r="K252" s="39">
        <f>DATE(YEAR(Tabela6[[#This Row],[Data/Hora de Início]]),MONTH(Tabela6[[#This Row],[Data/Hora de Início]]),DAY(Tabela6[[#This Row],[Data/Hora de Início]]))</f>
        <v/>
      </c>
    </row>
    <row r="253">
      <c r="A253" t="n">
        <v>2262674</v>
      </c>
      <c r="B253" t="n">
        <v>56</v>
      </c>
      <c r="C253" t="n">
        <v>2965</v>
      </c>
      <c r="D253" t="inlineStr">
        <is>
          <t>LIMPEZA DIÁRIA DE SALA</t>
        </is>
      </c>
      <c r="E253" t="inlineStr">
        <is>
          <t>01/09/2025 13:59:52</t>
        </is>
      </c>
      <c r="F253" t="inlineStr">
        <is>
          <t>01/09/2025 14:00:14</t>
        </is>
      </c>
      <c r="G253" t="n">
        <v>36177</v>
      </c>
      <c r="H253" t="inlineStr">
        <is>
          <t>AREA DE LAZER - EXPEDIÇAO</t>
        </is>
      </c>
      <c r="I253" t="inlineStr">
        <is>
          <t>RS-ST01-43-00T-SLA09</t>
        </is>
      </c>
      <c r="J253" t="inlineStr">
        <is>
          <t>GILMARA TERESINHA LACERDA</t>
        </is>
      </c>
      <c r="K253" s="39">
        <f>DATE(YEAR(Tabela6[[#This Row],[Data/Hora de Início]]),MONTH(Tabela6[[#This Row],[Data/Hora de Início]]),DAY(Tabela6[[#This Row],[Data/Hora de Início]]))</f>
        <v/>
      </c>
    </row>
    <row r="254">
      <c r="A254" t="n">
        <v>2262726</v>
      </c>
      <c r="B254" t="n">
        <v>56</v>
      </c>
      <c r="C254" t="n">
        <v>4440</v>
      </c>
      <c r="D254" t="inlineStr">
        <is>
          <t>RECOLHIMENTO PAPELÃO</t>
        </is>
      </c>
      <c r="E254" t="inlineStr">
        <is>
          <t>01/09/2025 12:36:45</t>
        </is>
      </c>
      <c r="F254" t="inlineStr">
        <is>
          <t>01/09/2025 12:37:07</t>
        </is>
      </c>
      <c r="G254" t="n">
        <v>45724</v>
      </c>
      <c r="H254" t="inlineStr">
        <is>
          <t>CCB-50.004</t>
        </is>
      </c>
      <c r="I254" t="inlineStr">
        <is>
          <t>CCB-50.004</t>
        </is>
      </c>
      <c r="J254" t="inlineStr">
        <is>
          <t>JOAO PAULINO DA SILVA</t>
        </is>
      </c>
      <c r="K254" s="39">
        <f>DATE(YEAR(Tabela6[[#This Row],[Data/Hora de Início]]),MONTH(Tabela6[[#This Row],[Data/Hora de Início]]),DAY(Tabela6[[#This Row],[Data/Hora de Início]]))</f>
        <v/>
      </c>
    </row>
    <row r="255">
      <c r="A255" t="n">
        <v>2262727</v>
      </c>
      <c r="B255" t="n">
        <v>56</v>
      </c>
      <c r="C255" t="n">
        <v>4440</v>
      </c>
      <c r="D255" t="inlineStr">
        <is>
          <t>RECOLHIMENTO PAPELÃO</t>
        </is>
      </c>
      <c r="E255" t="inlineStr">
        <is>
          <t>01/09/2025 11:01:45</t>
        </is>
      </c>
      <c r="F255" t="inlineStr">
        <is>
          <t>01/09/2025 11:02:05</t>
        </is>
      </c>
      <c r="G255" t="n">
        <v>45723</v>
      </c>
      <c r="H255" t="inlineStr">
        <is>
          <t>CCB-50-003</t>
        </is>
      </c>
      <c r="I255" t="inlineStr">
        <is>
          <t>CCB-50-003</t>
        </is>
      </c>
      <c r="J255" t="inlineStr">
        <is>
          <t>JOAO PAULINO DA SILVA</t>
        </is>
      </c>
      <c r="K255" s="39">
        <f>DATE(YEAR(Tabela6[[#This Row],[Data/Hora de Início]]),MONTH(Tabela6[[#This Row],[Data/Hora de Início]]),DAY(Tabela6[[#This Row],[Data/Hora de Início]]))</f>
        <v/>
      </c>
    </row>
    <row r="256">
      <c r="A256" t="n">
        <v>2262728</v>
      </c>
      <c r="B256" t="n">
        <v>56</v>
      </c>
      <c r="C256" t="n">
        <v>4440</v>
      </c>
      <c r="D256" t="inlineStr">
        <is>
          <t>RECOLHIMENTO PAPELÃO</t>
        </is>
      </c>
      <c r="E256" t="inlineStr">
        <is>
          <t>01/09/2025 13:39:40</t>
        </is>
      </c>
      <c r="F256" t="inlineStr">
        <is>
          <t>01/09/2025 13:40:08</t>
        </is>
      </c>
      <c r="G256" t="n">
        <v>45724</v>
      </c>
      <c r="H256" t="inlineStr">
        <is>
          <t>CCB-50.004</t>
        </is>
      </c>
      <c r="I256" t="inlineStr">
        <is>
          <t>CCB-50.004</t>
        </is>
      </c>
      <c r="J256" t="inlineStr">
        <is>
          <t>JOAO PAULINO DA SILVA</t>
        </is>
      </c>
      <c r="K256" s="39">
        <f>DATE(YEAR(Tabela6[[#This Row],[Data/Hora de Início]]),MONTH(Tabela6[[#This Row],[Data/Hora de Início]]),DAY(Tabela6[[#This Row],[Data/Hora de Início]]))</f>
        <v/>
      </c>
    </row>
    <row r="257">
      <c r="A257" t="n">
        <v>2262731</v>
      </c>
      <c r="B257" t="n">
        <v>56</v>
      </c>
      <c r="C257" t="n">
        <v>1772</v>
      </c>
      <c r="D257" t="inlineStr">
        <is>
          <t>LIMPEZA DIÁRIA DE SALA COM MESA</t>
        </is>
      </c>
      <c r="E257" t="inlineStr">
        <is>
          <t>01/09/2025 13:40:33</t>
        </is>
      </c>
      <c r="F257" t="inlineStr">
        <is>
          <t>01/09/2025 14:05:13</t>
        </is>
      </c>
      <c r="G257" t="n">
        <v>38457</v>
      </c>
      <c r="H257" t="inlineStr">
        <is>
          <t>REFEITÓRIO</t>
        </is>
      </c>
      <c r="I257" t="inlineStr">
        <is>
          <t>SP-ST02-G9-01P-COP01</t>
        </is>
      </c>
      <c r="J257" t="inlineStr">
        <is>
          <t>LUCINEIDE BUENO DO CARMO</t>
        </is>
      </c>
      <c r="K257" s="39">
        <f>DATE(YEAR(Tabela6[[#This Row],[Data/Hora de Início]]),MONTH(Tabela6[[#This Row],[Data/Hora de Início]]),DAY(Tabela6[[#This Row],[Data/Hora de Início]]))</f>
        <v/>
      </c>
    </row>
    <row r="258">
      <c r="A258" t="n">
        <v>2262732</v>
      </c>
      <c r="B258" t="n">
        <v>56</v>
      </c>
      <c r="C258" t="n">
        <v>5708</v>
      </c>
      <c r="D258" t="inlineStr">
        <is>
          <t>SEGUNDA-FEIRA - LIMPEZA DE BANHEIRO FEMININO</t>
        </is>
      </c>
      <c r="E258" t="inlineStr">
        <is>
          <t>01/09/2025 13:49:43</t>
        </is>
      </c>
      <c r="F258" t="inlineStr">
        <is>
          <t>01/09/2025 14:05:25</t>
        </is>
      </c>
      <c r="G258" t="n">
        <v>11295</v>
      </c>
      <c r="H258" t="inlineStr">
        <is>
          <t>P18 - BAN039 - BANHEIRO COMPRAS / PLANEJ - F</t>
        </is>
      </c>
      <c r="I258" t="inlineStr">
        <is>
          <t>BR01-IES-P18-BAN039</t>
        </is>
      </c>
      <c r="J258" t="inlineStr">
        <is>
          <t>NATHALIA MORAES DA SILVA</t>
        </is>
      </c>
      <c r="K258" s="39">
        <f>DATE(YEAR(Tabela6[[#This Row],[Data/Hora de Início]]),MONTH(Tabela6[[#This Row],[Data/Hora de Início]]),DAY(Tabela6[[#This Row],[Data/Hora de Início]]))</f>
        <v/>
      </c>
    </row>
    <row r="259">
      <c r="A259" t="n">
        <v>2262746</v>
      </c>
      <c r="B259" t="n">
        <v>56</v>
      </c>
      <c r="C259" t="n">
        <v>3495</v>
      </c>
      <c r="D259" t="inlineStr">
        <is>
          <t>CARRO ELÉTRICO</t>
        </is>
      </c>
      <c r="E259" t="inlineStr">
        <is>
          <t>01/09/2025 14:07:52</t>
        </is>
      </c>
      <c r="F259" t="inlineStr">
        <is>
          <t>01/09/2025 14:08:59</t>
        </is>
      </c>
      <c r="G259" t="n">
        <v>35118</v>
      </c>
      <c r="H259" t="inlineStr">
        <is>
          <t>CARRO ELÉTRICO 34</t>
        </is>
      </c>
      <c r="I259" t="inlineStr">
        <is>
          <t>BR01-IES-CARROELETRICO1</t>
        </is>
      </c>
      <c r="J259" t="inlineStr">
        <is>
          <t>MARCIO PEREIRA DOS SANTOS</t>
        </is>
      </c>
      <c r="K259" s="39">
        <f>DATE(YEAR(Tabela6[[#This Row],[Data/Hora de Início]]),MONTH(Tabela6[[#This Row],[Data/Hora de Início]]),DAY(Tabela6[[#This Row],[Data/Hora de Início]]))</f>
        <v/>
      </c>
    </row>
    <row r="260">
      <c r="A260" t="n">
        <v>2262753</v>
      </c>
      <c r="B260" t="n">
        <v>56</v>
      </c>
      <c r="C260" t="n">
        <v>1880</v>
      </c>
      <c r="D260" t="inlineStr">
        <is>
          <t>REPASSE / REABASTECIMENTO</t>
        </is>
      </c>
      <c r="E260" t="inlineStr">
        <is>
          <t>01/09/2025 14:06:53</t>
        </is>
      </c>
      <c r="F260" t="inlineStr">
        <is>
          <t>01/09/2025 14:09:54</t>
        </is>
      </c>
      <c r="G260" t="n">
        <v>38454</v>
      </c>
      <c r="H260" t="inlineStr">
        <is>
          <t>BANHEIRO RECEPÇÃO - PNE</t>
        </is>
      </c>
      <c r="I260" t="inlineStr">
        <is>
          <t>SP-ST02-G9-00T-WPU01</t>
        </is>
      </c>
      <c r="J260" t="inlineStr">
        <is>
          <t>ANTONIA MARÇAL DOS SANTOS RAMOS</t>
        </is>
      </c>
      <c r="K260" s="39">
        <f>DATE(YEAR(Tabela6[[#This Row],[Data/Hora de Início]]),MONTH(Tabela6[[#This Row],[Data/Hora de Início]]),DAY(Tabela6[[#This Row],[Data/Hora de Início]]))</f>
        <v/>
      </c>
    </row>
    <row r="261">
      <c r="A261" t="n">
        <v>2262767</v>
      </c>
      <c r="B261" t="n">
        <v>56</v>
      </c>
      <c r="C261" t="n">
        <v>2843</v>
      </c>
      <c r="D261" t="inlineStr">
        <is>
          <t>REPASSE / REABASTECIMENTO MASCULINO</t>
        </is>
      </c>
      <c r="E261" t="inlineStr">
        <is>
          <t>01/09/2025 13:53:43</t>
        </is>
      </c>
      <c r="F261" t="inlineStr">
        <is>
          <t>01/09/2025 14:11:47</t>
        </is>
      </c>
      <c r="G261" t="n">
        <v>11141</v>
      </c>
      <c r="H261" t="inlineStr">
        <is>
          <t>P03 - BAN008 - BANHEIRO ATI - M</t>
        </is>
      </c>
      <c r="I261" t="inlineStr">
        <is>
          <t>BR01-IES-P03-BAN008</t>
        </is>
      </c>
      <c r="J261" t="inlineStr">
        <is>
          <t>ELIANE BARUFFI</t>
        </is>
      </c>
      <c r="K261" s="39">
        <f>DATE(YEAR(Tabela6[[#This Row],[Data/Hora de Início]]),MONTH(Tabela6[[#This Row],[Data/Hora de Início]]),DAY(Tabela6[[#This Row],[Data/Hora de Início]]))</f>
        <v/>
      </c>
    </row>
    <row r="262">
      <c r="A262" t="n">
        <v>2262772</v>
      </c>
      <c r="B262" t="n">
        <v>56</v>
      </c>
      <c r="C262" t="n">
        <v>2965</v>
      </c>
      <c r="D262" t="inlineStr">
        <is>
          <t>LIMPEZA DIÁRIA DE SALA</t>
        </is>
      </c>
      <c r="E262" t="inlineStr">
        <is>
          <t>01/09/2025 13:58:03</t>
        </is>
      </c>
      <c r="F262" t="inlineStr">
        <is>
          <t>01/09/2025 14:12:35</t>
        </is>
      </c>
      <c r="G262" t="n">
        <v>11260</v>
      </c>
      <c r="H262" t="inlineStr">
        <is>
          <t>P15 - PORTARIA 2 - SALA RECEBIMENTO FISCAL</t>
        </is>
      </c>
      <c r="I262" t="inlineStr">
        <is>
          <t>BR01-IES-P15-SALA06</t>
        </is>
      </c>
      <c r="J262" t="inlineStr">
        <is>
          <t>MARIA DAS NEVES CIQUEIRA SILVA</t>
        </is>
      </c>
      <c r="K262" s="39">
        <f>DATE(YEAR(Tabela6[[#This Row],[Data/Hora de Início]]),MONTH(Tabela6[[#This Row],[Data/Hora de Início]]),DAY(Tabela6[[#This Row],[Data/Hora de Início]]))</f>
        <v/>
      </c>
    </row>
    <row r="263">
      <c r="A263" t="n">
        <v>2262791</v>
      </c>
      <c r="B263" t="n">
        <v>56</v>
      </c>
      <c r="C263" t="n">
        <v>1772</v>
      </c>
      <c r="D263" t="inlineStr">
        <is>
          <t>LIMPEZA DIÁRIA DE SALA COM MESA</t>
        </is>
      </c>
      <c r="E263" t="inlineStr">
        <is>
          <t>01/09/2025 14:17:21</t>
        </is>
      </c>
      <c r="F263" t="inlineStr">
        <is>
          <t>01/09/2025 14:18:38</t>
        </is>
      </c>
      <c r="G263" t="n">
        <v>38451</v>
      </c>
      <c r="H263" t="inlineStr">
        <is>
          <t>RECEPÇÃO GERAL</t>
        </is>
      </c>
      <c r="I263" t="inlineStr">
        <is>
          <t>SP-ST02-G9-00T-SLA03</t>
        </is>
      </c>
      <c r="J263" t="inlineStr">
        <is>
          <t>ANTONIA MARÇAL DOS SANTOS RAMOS</t>
        </is>
      </c>
      <c r="K263" s="39">
        <f>DATE(YEAR(Tabela6[[#This Row],[Data/Hora de Início]]),MONTH(Tabela6[[#This Row],[Data/Hora de Início]]),DAY(Tabela6[[#This Row],[Data/Hora de Início]]))</f>
        <v/>
      </c>
    </row>
    <row r="264">
      <c r="A264" t="n">
        <v>2262813</v>
      </c>
      <c r="B264" t="n">
        <v>56</v>
      </c>
      <c r="C264" t="n">
        <v>1698</v>
      </c>
      <c r="D264" t="inlineStr">
        <is>
          <t>REPASSE / REABASTECIMENTO FEMININO</t>
        </is>
      </c>
      <c r="E264" t="inlineStr">
        <is>
          <t>01/09/2025 14:22:22</t>
        </is>
      </c>
      <c r="F264" t="inlineStr">
        <is>
          <t>01/09/2025 14:27:59</t>
        </is>
      </c>
      <c r="G264" t="n">
        <v>38465</v>
      </c>
      <c r="H264" t="inlineStr">
        <is>
          <t>BANHEIRO - F</t>
        </is>
      </c>
      <c r="I264" t="inlineStr">
        <is>
          <t>SP-ST02-G9-01P-WCF01</t>
        </is>
      </c>
      <c r="J264" t="inlineStr">
        <is>
          <t>LUCINEIDE BUENO DO CARMO</t>
        </is>
      </c>
      <c r="K264" s="39">
        <f>DATE(YEAR(Tabela6[[#This Row],[Data/Hora de Início]]),MONTH(Tabela6[[#This Row],[Data/Hora de Início]]),DAY(Tabela6[[#This Row],[Data/Hora de Início]]))</f>
        <v/>
      </c>
    </row>
    <row r="265">
      <c r="A265" t="n">
        <v>2262825</v>
      </c>
      <c r="B265" t="n">
        <v>56</v>
      </c>
      <c r="C265" t="n">
        <v>1701</v>
      </c>
      <c r="D265" t="inlineStr">
        <is>
          <t>LIMPEZA MENSAL DE BANHEIRO FEMININO</t>
        </is>
      </c>
      <c r="E265" t="inlineStr">
        <is>
          <t>01/09/2025 14:12:55</t>
        </is>
      </c>
      <c r="F265" t="inlineStr">
        <is>
          <t>01/09/2025 14:32:01</t>
        </is>
      </c>
      <c r="G265" t="n">
        <v>35870</v>
      </c>
      <c r="H265" t="inlineStr">
        <is>
          <t>BAN031 - LOGÍSTICA - F</t>
        </is>
      </c>
      <c r="I265" t="inlineStr">
        <is>
          <t>RS-ST01-15-00T-WCF01</t>
        </is>
      </c>
      <c r="J265" t="inlineStr">
        <is>
          <t>MARIA DAS NEVES CIQUEIRA SILVA</t>
        </is>
      </c>
      <c r="K265" s="39">
        <f>DATE(YEAR(Tabela6[[#This Row],[Data/Hora de Início]]),MONTH(Tabela6[[#This Row],[Data/Hora de Início]]),DAY(Tabela6[[#This Row],[Data/Hora de Início]]))</f>
        <v/>
      </c>
    </row>
    <row r="266">
      <c r="A266" t="n">
        <v>2262831</v>
      </c>
      <c r="B266" t="n">
        <v>56</v>
      </c>
      <c r="C266" t="n">
        <v>2844</v>
      </c>
      <c r="D266" t="inlineStr">
        <is>
          <t>REPASSE / REABASTECIMENTO FEMININO</t>
        </is>
      </c>
      <c r="E266" t="inlineStr">
        <is>
          <t>01/09/2025 14:12:14</t>
        </is>
      </c>
      <c r="F266" t="inlineStr">
        <is>
          <t>01/09/2025 14:34:13</t>
        </is>
      </c>
      <c r="G266" t="n">
        <v>11142</v>
      </c>
      <c r="H266" t="inlineStr">
        <is>
          <t>P03 - BAN009 - BANHEIRO ATI - F</t>
        </is>
      </c>
      <c r="I266" t="inlineStr">
        <is>
          <t>BR01-IES-P03-BAN009</t>
        </is>
      </c>
      <c r="J266" t="inlineStr">
        <is>
          <t>ELIANE BARUFFI</t>
        </is>
      </c>
      <c r="K266" s="39">
        <f>DATE(YEAR(Tabela6[[#This Row],[Data/Hora de Início]]),MONTH(Tabela6[[#This Row],[Data/Hora de Início]]),DAY(Tabela6[[#This Row],[Data/Hora de Início]]))</f>
        <v/>
      </c>
    </row>
    <row r="267">
      <c r="A267" t="n">
        <v>2262832</v>
      </c>
      <c r="B267" t="n">
        <v>56</v>
      </c>
      <c r="C267" t="n">
        <v>1697</v>
      </c>
      <c r="D267" t="inlineStr">
        <is>
          <t>REPASSE / REABASTECIMENTO MASCULINO</t>
        </is>
      </c>
      <c r="E267" t="inlineStr">
        <is>
          <t>01/09/2025 14:25:46</t>
        </is>
      </c>
      <c r="F267" t="inlineStr">
        <is>
          <t>01/09/2025 14:34:18</t>
        </is>
      </c>
      <c r="G267" t="n">
        <v>38453</v>
      </c>
      <c r="H267" t="inlineStr">
        <is>
          <t>VESTIÁRIO - M</t>
        </is>
      </c>
      <c r="I267" t="inlineStr">
        <is>
          <t>SP-ST02-G9-00T-WCM01</t>
        </is>
      </c>
      <c r="J267" t="inlineStr">
        <is>
          <t>ANTONIA MARÇAL DOS SANTOS RAMOS</t>
        </is>
      </c>
      <c r="K267" s="39">
        <f>DATE(YEAR(Tabela6[[#This Row],[Data/Hora de Início]]),MONTH(Tabela6[[#This Row],[Data/Hora de Início]]),DAY(Tabela6[[#This Row],[Data/Hora de Início]]))</f>
        <v/>
      </c>
    </row>
    <row r="268">
      <c r="A268" t="n">
        <v>2262833</v>
      </c>
      <c r="B268" t="n">
        <v>56</v>
      </c>
      <c r="C268" t="n">
        <v>5652</v>
      </c>
      <c r="D268" t="inlineStr">
        <is>
          <t>SEGUNDA-FEIRA - LIMPEZA DE BANHEIRO MASCULINO</t>
        </is>
      </c>
      <c r="E268" t="inlineStr">
        <is>
          <t>01/09/2025 14:17:34</t>
        </is>
      </c>
      <c r="F268" t="inlineStr">
        <is>
          <t>01/09/2025 14:34:28</t>
        </is>
      </c>
      <c r="G268" t="n">
        <v>11294</v>
      </c>
      <c r="H268" t="inlineStr">
        <is>
          <t>P18 - BAN038 - BANHEIRO COMPRAS / PLANEJ - M</t>
        </is>
      </c>
      <c r="I268" t="inlineStr">
        <is>
          <t>BR01-IES-P18-BAN038</t>
        </is>
      </c>
      <c r="J268" t="inlineStr">
        <is>
          <t>NATHALIA MORAES DA SILVA</t>
        </is>
      </c>
      <c r="K268" s="39">
        <f>DATE(YEAR(Tabela6[[#This Row],[Data/Hora de Início]]),MONTH(Tabela6[[#This Row],[Data/Hora de Início]]),DAY(Tabela6[[#This Row],[Data/Hora de Início]]))</f>
        <v/>
      </c>
    </row>
    <row r="269">
      <c r="A269" t="n">
        <v>2262839</v>
      </c>
      <c r="B269" t="n">
        <v>56</v>
      </c>
      <c r="C269" t="n">
        <v>3645</v>
      </c>
      <c r="D269" t="inlineStr">
        <is>
          <t>PREVENTIVA BEBEDOUROS</t>
        </is>
      </c>
      <c r="E269" t="inlineStr">
        <is>
          <t>01/09/2025 14:36:49</t>
        </is>
      </c>
      <c r="F269" t="inlineStr">
        <is>
          <t>01/09/2025 14:37:03</t>
        </is>
      </c>
      <c r="G269" t="n">
        <v>35579</v>
      </c>
      <c r="H269" t="inlineStr">
        <is>
          <t>BEBEDOURO - 26.001</t>
        </is>
      </c>
      <c r="I269" t="inlineStr">
        <is>
          <t>BR01-IES-P26-BEB001</t>
        </is>
      </c>
      <c r="J269" t="inlineStr">
        <is>
          <t>JOELSOM CAMARGO ROBALDO</t>
        </is>
      </c>
      <c r="K269" s="39">
        <f>DATE(YEAR(Tabela6[[#This Row],[Data/Hora de Início]]),MONTH(Tabela6[[#This Row],[Data/Hora de Início]]),DAY(Tabela6[[#This Row],[Data/Hora de Início]]))</f>
        <v/>
      </c>
    </row>
    <row r="270">
      <c r="A270" t="n">
        <v>2262841</v>
      </c>
      <c r="B270" t="n">
        <v>56</v>
      </c>
      <c r="C270" t="n">
        <v>5713</v>
      </c>
      <c r="D270" t="inlineStr">
        <is>
          <t>SEGUNDA-FEIRA - LIMPEZA DE COPA</t>
        </is>
      </c>
      <c r="E270" t="inlineStr">
        <is>
          <t>01/09/2025 14:34:34</t>
        </is>
      </c>
      <c r="F270" t="inlineStr">
        <is>
          <t>01/09/2025 14:37:49</t>
        </is>
      </c>
      <c r="G270" t="n">
        <v>11169</v>
      </c>
      <c r="H270" t="inlineStr">
        <is>
          <t>P04 - COPA</t>
        </is>
      </c>
      <c r="I270" t="inlineStr">
        <is>
          <t>BR01-IES-P04-SALA10</t>
        </is>
      </c>
      <c r="J270" t="inlineStr">
        <is>
          <t>ELIANE BARUFFI</t>
        </is>
      </c>
      <c r="K270" s="39">
        <f>DATE(YEAR(Tabela6[[#This Row],[Data/Hora de Início]]),MONTH(Tabela6[[#This Row],[Data/Hora de Início]]),DAY(Tabela6[[#This Row],[Data/Hora de Início]]))</f>
        <v/>
      </c>
    </row>
    <row r="271">
      <c r="A271" t="n">
        <v>2262845</v>
      </c>
      <c r="B271" t="n">
        <v>56</v>
      </c>
      <c r="C271" t="n">
        <v>1525</v>
      </c>
      <c r="D271" t="inlineStr">
        <is>
          <t>LIMPEZA DIÁRIA DE COPA</t>
        </is>
      </c>
      <c r="E271" t="inlineStr">
        <is>
          <t>01/09/2025 14:37:13</t>
        </is>
      </c>
      <c r="F271" t="inlineStr">
        <is>
          <t>01/09/2025 14:37:49</t>
        </is>
      </c>
      <c r="G271" t="n">
        <v>11803</v>
      </c>
      <c r="H271" t="inlineStr">
        <is>
          <t>P49 - 4° ANDAR - COPA</t>
        </is>
      </c>
      <c r="I271" t="inlineStr">
        <is>
          <t>BR01-IES-P49-SALA70</t>
        </is>
      </c>
      <c r="J271" t="inlineStr">
        <is>
          <t>CLAUDIA RIOS CORREA</t>
        </is>
      </c>
      <c r="K271" s="39">
        <f>DATE(YEAR(Tabela6[[#This Row],[Data/Hora de Início]]),MONTH(Tabela6[[#This Row],[Data/Hora de Início]]),DAY(Tabela6[[#This Row],[Data/Hora de Início]]))</f>
        <v/>
      </c>
    </row>
    <row r="272">
      <c r="A272" t="n">
        <v>2262881</v>
      </c>
      <c r="B272" t="n">
        <v>56</v>
      </c>
      <c r="C272" t="n">
        <v>5708</v>
      </c>
      <c r="D272" t="inlineStr">
        <is>
          <t>SEGUNDA-FEIRA - LIMPEZA DE BANHEIRO FEMININO</t>
        </is>
      </c>
      <c r="E272" t="inlineStr">
        <is>
          <t>01/09/2025 13:12:35</t>
        </is>
      </c>
      <c r="F272" t="inlineStr">
        <is>
          <t>01/09/2025 14:43:50</t>
        </is>
      </c>
      <c r="G272" t="n">
        <v>11345</v>
      </c>
      <c r="H272" t="inlineStr">
        <is>
          <t>P27 - BAN051 - BANHEIRO AMBULATÓRIO - USO COMUM</t>
        </is>
      </c>
      <c r="I272" t="inlineStr">
        <is>
          <t>BR01-IES-P27-BAN051</t>
        </is>
      </c>
      <c r="J272" t="inlineStr">
        <is>
          <t>MARA LISE POTT</t>
        </is>
      </c>
      <c r="K272" s="39">
        <f>DATE(YEAR(Tabela6[[#This Row],[Data/Hora de Início]]),MONTH(Tabela6[[#This Row],[Data/Hora de Início]]),DAY(Tabela6[[#This Row],[Data/Hora de Início]]))</f>
        <v/>
      </c>
    </row>
    <row r="273">
      <c r="A273" t="n">
        <v>2262884</v>
      </c>
      <c r="B273" t="n">
        <v>56</v>
      </c>
      <c r="C273" t="n">
        <v>5708</v>
      </c>
      <c r="D273" t="inlineStr">
        <is>
          <t>SEGUNDA-FEIRA - LIMPEZA DE BANHEIRO FEMININO</t>
        </is>
      </c>
      <c r="E273" t="inlineStr">
        <is>
          <t>01/09/2025 14:44:00</t>
        </is>
      </c>
      <c r="F273" t="inlineStr">
        <is>
          <t>01/09/2025 14:45:15</t>
        </is>
      </c>
      <c r="G273" t="n">
        <v>11345</v>
      </c>
      <c r="H273" t="inlineStr">
        <is>
          <t>P27 - BAN051 - BANHEIRO AMBULATÓRIO - USO COMUM</t>
        </is>
      </c>
      <c r="I273" t="inlineStr">
        <is>
          <t>BR01-IES-P27-BAN051</t>
        </is>
      </c>
      <c r="J273" t="inlineStr">
        <is>
          <t>MARA LISE POTT</t>
        </is>
      </c>
      <c r="K273" s="39">
        <f>DATE(YEAR(Tabela6[[#This Row],[Data/Hora de Início]]),MONTH(Tabela6[[#This Row],[Data/Hora de Início]]),DAY(Tabela6[[#This Row],[Data/Hora de Início]]))</f>
        <v/>
      </c>
    </row>
    <row r="274">
      <c r="A274" t="n">
        <v>2262885</v>
      </c>
      <c r="B274" t="n">
        <v>56</v>
      </c>
      <c r="C274" t="n">
        <v>2969</v>
      </c>
      <c r="D274" t="inlineStr">
        <is>
          <t>LIMPEZA DIÁRIA DE CORREDOR</t>
        </is>
      </c>
      <c r="E274" t="inlineStr">
        <is>
          <t>01/09/2025 14:45:41</t>
        </is>
      </c>
      <c r="F274" t="inlineStr">
        <is>
          <t>01/09/2025 14:46:01</t>
        </is>
      </c>
      <c r="G274" t="n">
        <v>66632</v>
      </c>
      <c r="H274" t="inlineStr">
        <is>
          <t>P20 - QUIOSQUE</t>
        </is>
      </c>
      <c r="I274" t="inlineStr">
        <is>
          <t>BR01-IES-P20-QUIO01</t>
        </is>
      </c>
      <c r="J274" t="inlineStr">
        <is>
          <t>MARA LISE POTT</t>
        </is>
      </c>
      <c r="K274" s="39">
        <f>DATE(YEAR(Tabela6[[#This Row],[Data/Hora de Início]]),MONTH(Tabela6[[#This Row],[Data/Hora de Início]]),DAY(Tabela6[[#This Row],[Data/Hora de Início]]))</f>
        <v/>
      </c>
    </row>
    <row r="275">
      <c r="A275" t="n">
        <v>2262907</v>
      </c>
      <c r="B275" t="n">
        <v>56</v>
      </c>
      <c r="C275" t="n">
        <v>1697</v>
      </c>
      <c r="D275" t="inlineStr">
        <is>
          <t>REPASSE / REABASTECIMENTO MASCULINO</t>
        </is>
      </c>
      <c r="E275" t="inlineStr">
        <is>
          <t>01/09/2025 14:42:53</t>
        </is>
      </c>
      <c r="F275" t="inlineStr">
        <is>
          <t>01/09/2025 14:48:49</t>
        </is>
      </c>
      <c r="G275" t="n">
        <v>11725</v>
      </c>
      <c r="H275" t="inlineStr">
        <is>
          <t>P49 - BAN105 - BANHEIRO ENG PRODUTO 4º ANDAR - M</t>
        </is>
      </c>
      <c r="I275" t="inlineStr">
        <is>
          <t>BR01-IES-P49-BAN105</t>
        </is>
      </c>
      <c r="J275" t="inlineStr">
        <is>
          <t>CLAUDIA RIOS CORREA</t>
        </is>
      </c>
      <c r="K275" s="39">
        <f>DATE(YEAR(Tabela6[[#This Row],[Data/Hora de Início]]),MONTH(Tabela6[[#This Row],[Data/Hora de Início]]),DAY(Tabela6[[#This Row],[Data/Hora de Início]]))</f>
        <v/>
      </c>
    </row>
    <row r="276">
      <c r="A276" t="n">
        <v>2262909</v>
      </c>
      <c r="B276" t="n">
        <v>56</v>
      </c>
      <c r="C276" t="n">
        <v>2843</v>
      </c>
      <c r="D276" t="inlineStr">
        <is>
          <t>REPASSE / REABASTECIMENTO MASCULINO</t>
        </is>
      </c>
      <c r="E276" t="inlineStr">
        <is>
          <t>01/09/2025 14:42:38</t>
        </is>
      </c>
      <c r="F276" t="inlineStr">
        <is>
          <t>01/09/2025 14:50:16</t>
        </is>
      </c>
      <c r="G276" t="n">
        <v>11157</v>
      </c>
      <c r="H276" t="inlineStr">
        <is>
          <t>P04 - BAN010 - BANHEIRO FINANCEIRO - M</t>
        </is>
      </c>
      <c r="I276" t="inlineStr">
        <is>
          <t>BR01-IES-P04-BAN010</t>
        </is>
      </c>
      <c r="J276" t="inlineStr">
        <is>
          <t>ELIANE BARUFFI</t>
        </is>
      </c>
      <c r="K276" s="39">
        <f>DATE(YEAR(Tabela6[[#This Row],[Data/Hora de Início]]),MONTH(Tabela6[[#This Row],[Data/Hora de Início]]),DAY(Tabela6[[#This Row],[Data/Hora de Início]]))</f>
        <v/>
      </c>
    </row>
    <row r="277">
      <c r="A277" t="n">
        <v>2262947</v>
      </c>
      <c r="B277" t="n">
        <v>56</v>
      </c>
      <c r="C277" t="n">
        <v>1698</v>
      </c>
      <c r="D277" t="inlineStr">
        <is>
          <t>REPASSE / REABASTECIMENTO FEMININO</t>
        </is>
      </c>
      <c r="E277" t="inlineStr">
        <is>
          <t>01/09/2025 14:51:23</t>
        </is>
      </c>
      <c r="F277" t="inlineStr">
        <is>
          <t>01/09/2025 14:55:45</t>
        </is>
      </c>
      <c r="G277" t="n">
        <v>11721</v>
      </c>
      <c r="H277" t="inlineStr">
        <is>
          <t>P49 - BAN101 - BANHEIRO VESTIÁRIO ZPT 2º ANDAR - F</t>
        </is>
      </c>
      <c r="I277" t="inlineStr">
        <is>
          <t>BR01-IES-P49-BAN101</t>
        </is>
      </c>
      <c r="J277" t="inlineStr">
        <is>
          <t>CLAUDIA RIOS CORREA</t>
        </is>
      </c>
      <c r="K277" s="39">
        <f>DATE(YEAR(Tabela6[[#This Row],[Data/Hora de Início]]),MONTH(Tabela6[[#This Row],[Data/Hora de Início]]),DAY(Tabela6[[#This Row],[Data/Hora de Início]]))</f>
        <v/>
      </c>
    </row>
    <row r="278">
      <c r="A278" t="n">
        <v>2262964</v>
      </c>
      <c r="B278" t="n">
        <v>56</v>
      </c>
      <c r="C278" t="n">
        <v>1698</v>
      </c>
      <c r="D278" t="inlineStr">
        <is>
          <t>REPASSE / REABASTECIMENTO FEMININO</t>
        </is>
      </c>
      <c r="E278" t="inlineStr">
        <is>
          <t>01/09/2025 15:02:48</t>
        </is>
      </c>
      <c r="F278" t="inlineStr">
        <is>
          <t>01/09/2025 15:03:25</t>
        </is>
      </c>
      <c r="G278" t="n">
        <v>38452</v>
      </c>
      <c r="H278" t="inlineStr">
        <is>
          <t>VESTIÁRIO - F</t>
        </is>
      </c>
      <c r="I278" t="inlineStr">
        <is>
          <t>SP-ST02-G9-00T-WCF01</t>
        </is>
      </c>
      <c r="J278" t="inlineStr">
        <is>
          <t>ANTONIA MARÇAL DOS SANTOS RAMOS</t>
        </is>
      </c>
      <c r="K278" s="39">
        <f>DATE(YEAR(Tabela6[[#This Row],[Data/Hora de Início]]),MONTH(Tabela6[[#This Row],[Data/Hora de Início]]),DAY(Tabela6[[#This Row],[Data/Hora de Início]]))</f>
        <v/>
      </c>
    </row>
    <row r="279">
      <c r="A279" t="n">
        <v>2262967</v>
      </c>
      <c r="B279" t="n">
        <v>56</v>
      </c>
      <c r="C279" t="n">
        <v>2844</v>
      </c>
      <c r="D279" t="inlineStr">
        <is>
          <t>REPASSE / REABASTECIMENTO FEMININO</t>
        </is>
      </c>
      <c r="E279" t="inlineStr">
        <is>
          <t>01/09/2025 15:02:57</t>
        </is>
      </c>
      <c r="F279" t="inlineStr">
        <is>
          <t>01/09/2025 15:03:59</t>
        </is>
      </c>
      <c r="G279" t="n">
        <v>36179</v>
      </c>
      <c r="H279" t="inlineStr">
        <is>
          <t>BAN088 - EXPEDIÇAO - F</t>
        </is>
      </c>
      <c r="I279" t="inlineStr">
        <is>
          <t>RS-ST01-43-00T-WCF01</t>
        </is>
      </c>
      <c r="J279" t="inlineStr">
        <is>
          <t>GILMARA TERESINHA LACERDA</t>
        </is>
      </c>
      <c r="K279" s="39">
        <f>DATE(YEAR(Tabela6[[#This Row],[Data/Hora de Início]]),MONTH(Tabela6[[#This Row],[Data/Hora de Início]]),DAY(Tabela6[[#This Row],[Data/Hora de Início]]))</f>
        <v/>
      </c>
    </row>
    <row r="280">
      <c r="A280" t="n">
        <v>2262970</v>
      </c>
      <c r="B280" t="n">
        <v>56</v>
      </c>
      <c r="C280" t="n">
        <v>2844</v>
      </c>
      <c r="D280" t="inlineStr">
        <is>
          <t>REPASSE / REABASTECIMENTO FEMININO</t>
        </is>
      </c>
      <c r="E280" t="inlineStr">
        <is>
          <t>01/09/2025 14:50:46</t>
        </is>
      </c>
      <c r="F280" t="inlineStr">
        <is>
          <t>01/09/2025 15:04:49</t>
        </is>
      </c>
      <c r="G280" t="n">
        <v>11158</v>
      </c>
      <c r="H280" t="inlineStr">
        <is>
          <t>P04 - BAN011 - BANHEIRO FINANCEIRO - F</t>
        </is>
      </c>
      <c r="I280" t="inlineStr">
        <is>
          <t>BR01-IES-P04-BAN011</t>
        </is>
      </c>
      <c r="J280" t="inlineStr">
        <is>
          <t>ELIANE BARUFFI</t>
        </is>
      </c>
      <c r="K280" s="39">
        <f>DATE(YEAR(Tabela6[[#This Row],[Data/Hora de Início]]),MONTH(Tabela6[[#This Row],[Data/Hora de Início]]),DAY(Tabela6[[#This Row],[Data/Hora de Início]]))</f>
        <v/>
      </c>
    </row>
    <row r="281">
      <c r="A281" t="n">
        <v>2262979</v>
      </c>
      <c r="B281" t="n">
        <v>56</v>
      </c>
      <c r="C281" t="n">
        <v>5713</v>
      </c>
      <c r="D281" t="inlineStr">
        <is>
          <t>SEGUNDA-FEIRA - LIMPEZA DE COPA</t>
        </is>
      </c>
      <c r="E281" t="inlineStr">
        <is>
          <t>01/09/2025 14:41:42</t>
        </is>
      </c>
      <c r="F281" t="inlineStr">
        <is>
          <t>01/09/2025 15:05:35</t>
        </is>
      </c>
      <c r="G281" t="n">
        <v>11315</v>
      </c>
      <c r="H281" t="inlineStr">
        <is>
          <t>P18 - COMPRAS - COPA</t>
        </is>
      </c>
      <c r="I281" t="inlineStr">
        <is>
          <t>BR01-IES-P18-SALA17</t>
        </is>
      </c>
      <c r="J281" t="inlineStr">
        <is>
          <t>NATHALIA MORAES DA SILVA</t>
        </is>
      </c>
      <c r="K281" s="39">
        <f>DATE(YEAR(Tabela6[[#This Row],[Data/Hora de Início]]),MONTH(Tabela6[[#This Row],[Data/Hora de Início]]),DAY(Tabela6[[#This Row],[Data/Hora de Início]]))</f>
        <v/>
      </c>
    </row>
    <row r="282">
      <c r="A282" t="n">
        <v>2262984</v>
      </c>
      <c r="B282" t="n">
        <v>56</v>
      </c>
      <c r="C282" t="n">
        <v>1260</v>
      </c>
      <c r="D282" t="inlineStr">
        <is>
          <t>Limpeza e Higienização de Sanitários e Vestiários - Diário - WC Masc</t>
        </is>
      </c>
      <c r="E282" t="inlineStr">
        <is>
          <t>01/09/2025 15:05:55</t>
        </is>
      </c>
      <c r="F282" t="inlineStr">
        <is>
          <t>01/09/2025 15:07:44</t>
        </is>
      </c>
      <c r="G282" t="n">
        <v>38453</v>
      </c>
      <c r="H282" t="inlineStr">
        <is>
          <t>VESTIÁRIO - M</t>
        </is>
      </c>
      <c r="I282" t="inlineStr">
        <is>
          <t>SP-ST02-G9-00T-WCM01</t>
        </is>
      </c>
      <c r="J282" t="inlineStr">
        <is>
          <t>ANTONIA MARÇAL DOS SANTOS RAMOS</t>
        </is>
      </c>
      <c r="K282" s="39">
        <f>DATE(YEAR(Tabela6[[#This Row],[Data/Hora de Início]]),MONTH(Tabela6[[#This Row],[Data/Hora de Início]]),DAY(Tabela6[[#This Row],[Data/Hora de Início]]))</f>
        <v/>
      </c>
    </row>
    <row r="283">
      <c r="A283" t="n">
        <v>2262992</v>
      </c>
      <c r="B283" t="n">
        <v>56</v>
      </c>
      <c r="C283" t="n">
        <v>1697</v>
      </c>
      <c r="D283" t="inlineStr">
        <is>
          <t>REPASSE / REABASTECIMENTO MASCULINO</t>
        </is>
      </c>
      <c r="E283" t="inlineStr">
        <is>
          <t>01/09/2025 14:32:22</t>
        </is>
      </c>
      <c r="F283" t="inlineStr">
        <is>
          <t>01/09/2025 15:09:28</t>
        </is>
      </c>
      <c r="G283" t="n">
        <v>11248</v>
      </c>
      <c r="H283" t="inlineStr">
        <is>
          <t>P15 - BAN030 - BANHEIRO LOGÍSTICA - M</t>
        </is>
      </c>
      <c r="I283" t="inlineStr">
        <is>
          <t>BR01-IES-P15-BAN030</t>
        </is>
      </c>
      <c r="J283" t="inlineStr">
        <is>
          <t>MARIA DAS NEVES CIQUEIRA SILVA</t>
        </is>
      </c>
      <c r="K283" s="39">
        <f>DATE(YEAR(Tabela6[[#This Row],[Data/Hora de Início]]),MONTH(Tabela6[[#This Row],[Data/Hora de Início]]),DAY(Tabela6[[#This Row],[Data/Hora de Início]]))</f>
        <v/>
      </c>
    </row>
    <row r="284">
      <c r="A284" t="n">
        <v>2263008</v>
      </c>
      <c r="B284" t="n">
        <v>56</v>
      </c>
      <c r="C284" t="n">
        <v>1697</v>
      </c>
      <c r="D284" t="inlineStr">
        <is>
          <t>REPASSE / REABASTECIMENTO MASCULINO</t>
        </is>
      </c>
      <c r="E284" t="inlineStr">
        <is>
          <t>01/09/2025 15:01:47</t>
        </is>
      </c>
      <c r="F284" t="inlineStr">
        <is>
          <t>01/09/2025 15:14:40</t>
        </is>
      </c>
      <c r="G284" t="n">
        <v>11722</v>
      </c>
      <c r="H284" t="inlineStr">
        <is>
          <t>P49 - BAN102 - BANHEIRO ZPT 2º ANDAR - M</t>
        </is>
      </c>
      <c r="I284" t="inlineStr">
        <is>
          <t>BR01-IES-P49-BAN102</t>
        </is>
      </c>
      <c r="J284" t="inlineStr">
        <is>
          <t>CLAUDIA RIOS CORREA</t>
        </is>
      </c>
      <c r="K284" s="39">
        <f>DATE(YEAR(Tabela6[[#This Row],[Data/Hora de Início]]),MONTH(Tabela6[[#This Row],[Data/Hora de Início]]),DAY(Tabela6[[#This Row],[Data/Hora de Início]]))</f>
        <v/>
      </c>
    </row>
    <row r="285">
      <c r="A285" t="n">
        <v>2263026</v>
      </c>
      <c r="B285" t="n">
        <v>56</v>
      </c>
      <c r="C285" t="n">
        <v>1698</v>
      </c>
      <c r="D285" t="inlineStr">
        <is>
          <t>REPASSE / REABASTECIMENTO FEMININO</t>
        </is>
      </c>
      <c r="E285" t="inlineStr">
        <is>
          <t>01/09/2025 15:15:22</t>
        </is>
      </c>
      <c r="F285" t="inlineStr">
        <is>
          <t>01/09/2025 15:24:00</t>
        </is>
      </c>
      <c r="G285" t="n">
        <v>11159</v>
      </c>
      <c r="H285" t="inlineStr">
        <is>
          <t>P04 - BAN012 - BANHEIRO FINANCEIRO - C</t>
        </is>
      </c>
      <c r="I285" t="inlineStr">
        <is>
          <t>BR01-IES-P04-BAN012</t>
        </is>
      </c>
      <c r="J285" t="inlineStr">
        <is>
          <t>ELIANE BARUFFI</t>
        </is>
      </c>
      <c r="K285" s="39">
        <f>DATE(YEAR(Tabela6[[#This Row],[Data/Hora de Início]]),MONTH(Tabela6[[#This Row],[Data/Hora de Início]]),DAY(Tabela6[[#This Row],[Data/Hora de Início]]))</f>
        <v/>
      </c>
    </row>
    <row r="286">
      <c r="A286" t="n">
        <v>2263038</v>
      </c>
      <c r="B286" t="n">
        <v>56</v>
      </c>
      <c r="C286" t="n">
        <v>3645</v>
      </c>
      <c r="D286" t="inlineStr">
        <is>
          <t>PREVENTIVA BEBEDOUROS</t>
        </is>
      </c>
      <c r="E286" t="inlineStr">
        <is>
          <t>01/09/2025 15:25:45</t>
        </is>
      </c>
      <c r="F286" t="inlineStr">
        <is>
          <t>01/09/2025 15:28:43</t>
        </is>
      </c>
      <c r="G286" t="n">
        <v>35562</v>
      </c>
      <c r="H286" t="inlineStr">
        <is>
          <t>BEBEDOURO - 08.002</t>
        </is>
      </c>
      <c r="I286" t="inlineStr">
        <is>
          <t>BR01-IES-P08-BEB002</t>
        </is>
      </c>
      <c r="J286" t="inlineStr">
        <is>
          <t>JOELSOM CAMARGO ROBALDO</t>
        </is>
      </c>
      <c r="K286" s="39">
        <f>DATE(YEAR(Tabela6[[#This Row],[Data/Hora de Início]]),MONTH(Tabela6[[#This Row],[Data/Hora de Início]]),DAY(Tabela6[[#This Row],[Data/Hora de Início]]))</f>
        <v/>
      </c>
    </row>
    <row r="287">
      <c r="A287" t="n">
        <v>2263042</v>
      </c>
      <c r="B287" t="n">
        <v>56</v>
      </c>
      <c r="C287" t="n">
        <v>2842</v>
      </c>
      <c r="D287" t="inlineStr">
        <is>
          <t>LIMPEZA DIÁRIA DE BANHEIRO FEMININO</t>
        </is>
      </c>
      <c r="E287" t="inlineStr">
        <is>
          <t>01/09/2025 15:20:59</t>
        </is>
      </c>
      <c r="F287" t="inlineStr">
        <is>
          <t>01/09/2025 15:29:59</t>
        </is>
      </c>
      <c r="G287" t="n">
        <v>36345</v>
      </c>
      <c r="H287" t="inlineStr">
        <is>
          <t>BAN115 - MEZANINO LESTE - F</t>
        </is>
      </c>
      <c r="I287" t="inlineStr">
        <is>
          <t>RS-ST01-50-01P-WCF01</t>
        </is>
      </c>
      <c r="J287" t="inlineStr">
        <is>
          <t>GENI DA SILVEIRA</t>
        </is>
      </c>
      <c r="K287" s="39">
        <f>DATE(YEAR(Tabela6[[#This Row],[Data/Hora de Início]]),MONTH(Tabela6[[#This Row],[Data/Hora de Início]]),DAY(Tabela6[[#This Row],[Data/Hora de Início]]))</f>
        <v/>
      </c>
    </row>
    <row r="288">
      <c r="A288" t="n">
        <v>2263046</v>
      </c>
      <c r="B288" t="n">
        <v>56</v>
      </c>
      <c r="C288" t="n">
        <v>3645</v>
      </c>
      <c r="D288" t="inlineStr">
        <is>
          <t>PREVENTIVA BEBEDOUROS</t>
        </is>
      </c>
      <c r="E288" t="inlineStr">
        <is>
          <t>01/09/2025 15:30:48</t>
        </is>
      </c>
      <c r="F288" t="inlineStr">
        <is>
          <t>01/09/2025 15:31:03</t>
        </is>
      </c>
      <c r="G288" t="n">
        <v>35561</v>
      </c>
      <c r="H288" t="inlineStr">
        <is>
          <t>BEBEDOURO - 08.001</t>
        </is>
      </c>
      <c r="I288" t="inlineStr">
        <is>
          <t>BR01-IES-P08-BEB001</t>
        </is>
      </c>
      <c r="J288" t="inlineStr">
        <is>
          <t>JOELSOM CAMARGO ROBALDO</t>
        </is>
      </c>
      <c r="K288" s="39">
        <f>DATE(YEAR(Tabela6[[#This Row],[Data/Hora de Início]]),MONTH(Tabela6[[#This Row],[Data/Hora de Início]]),DAY(Tabela6[[#This Row],[Data/Hora de Início]]))</f>
        <v/>
      </c>
    </row>
    <row r="289">
      <c r="A289" t="n">
        <v>2263064</v>
      </c>
      <c r="B289" t="n">
        <v>56</v>
      </c>
      <c r="C289" t="n">
        <v>3645</v>
      </c>
      <c r="D289" t="inlineStr">
        <is>
          <t>PREVENTIVA BEBEDOUROS</t>
        </is>
      </c>
      <c r="E289" t="inlineStr">
        <is>
          <t>01/09/2025 15:40:52</t>
        </is>
      </c>
      <c r="F289" t="inlineStr">
        <is>
          <t>01/09/2025 15:41:05</t>
        </is>
      </c>
      <c r="G289" t="n">
        <v>35559</v>
      </c>
      <c r="H289" t="inlineStr">
        <is>
          <t>BEBEDOURO - 07.001</t>
        </is>
      </c>
      <c r="I289" t="inlineStr">
        <is>
          <t>BR01-IES-P07-BEB001</t>
        </is>
      </c>
      <c r="J289" t="inlineStr">
        <is>
          <t>JOELSOM CAMARGO ROBALDO</t>
        </is>
      </c>
      <c r="K289" s="39">
        <f>DATE(YEAR(Tabela6[[#This Row],[Data/Hora de Início]]),MONTH(Tabela6[[#This Row],[Data/Hora de Início]]),DAY(Tabela6[[#This Row],[Data/Hora de Início]]))</f>
        <v/>
      </c>
    </row>
    <row r="290">
      <c r="A290" t="n">
        <v>2263095</v>
      </c>
      <c r="B290" t="n">
        <v>56</v>
      </c>
      <c r="C290" t="n">
        <v>3645</v>
      </c>
      <c r="D290" t="inlineStr">
        <is>
          <t>PREVENTIVA BEBEDOUROS</t>
        </is>
      </c>
      <c r="E290" t="inlineStr">
        <is>
          <t>01/09/2025 15:43:49</t>
        </is>
      </c>
      <c r="F290" t="inlineStr">
        <is>
          <t>01/09/2025 15:44:02</t>
        </is>
      </c>
      <c r="G290" t="n">
        <v>35560</v>
      </c>
      <c r="H290" t="inlineStr">
        <is>
          <t>BEBEDOURO - 07.002</t>
        </is>
      </c>
      <c r="I290" t="inlineStr">
        <is>
          <t>BR01-IES-P07-BEB002</t>
        </is>
      </c>
      <c r="J290" t="inlineStr">
        <is>
          <t>JOELSOM CAMARGO ROBALDO</t>
        </is>
      </c>
      <c r="K290" s="39">
        <f>DATE(YEAR(Tabela6[[#This Row],[Data/Hora de Início]]),MONTH(Tabela6[[#This Row],[Data/Hora de Início]]),DAY(Tabela6[[#This Row],[Data/Hora de Início]]))</f>
        <v/>
      </c>
    </row>
    <row r="291">
      <c r="A291" t="n">
        <v>2263097</v>
      </c>
      <c r="B291" t="n">
        <v>56</v>
      </c>
      <c r="C291" t="n">
        <v>3645</v>
      </c>
      <c r="D291" t="inlineStr">
        <is>
          <t>PREVENTIVA BEBEDOUROS</t>
        </is>
      </c>
      <c r="E291" t="inlineStr">
        <is>
          <t>01/09/2025 15:45:22</t>
        </is>
      </c>
      <c r="F291" t="inlineStr">
        <is>
          <t>01/09/2025 15:45:39</t>
        </is>
      </c>
      <c r="G291" t="n">
        <v>35558</v>
      </c>
      <c r="H291" t="inlineStr">
        <is>
          <t>BEBEDOURO - 04.001</t>
        </is>
      </c>
      <c r="I291" t="inlineStr">
        <is>
          <t>BR01-IES-P04-BEB001</t>
        </is>
      </c>
      <c r="J291" t="inlineStr">
        <is>
          <t>JOELSOM CAMARGO ROBALDO</t>
        </is>
      </c>
      <c r="K291" s="39">
        <f>DATE(YEAR(Tabela6[[#This Row],[Data/Hora de Início]]),MONTH(Tabela6[[#This Row],[Data/Hora de Início]]),DAY(Tabela6[[#This Row],[Data/Hora de Início]]))</f>
        <v/>
      </c>
    </row>
    <row r="292">
      <c r="A292" t="n">
        <v>2263099</v>
      </c>
      <c r="B292" t="n">
        <v>56</v>
      </c>
      <c r="C292" t="n">
        <v>1780</v>
      </c>
      <c r="D292" t="inlineStr">
        <is>
          <t>LIMPEZA DIÁRIA DE ESCADA</t>
        </is>
      </c>
      <c r="E292" t="inlineStr">
        <is>
          <t>01/09/2025 15:23:08</t>
        </is>
      </c>
      <c r="F292" t="inlineStr">
        <is>
          <t>01/09/2025 15:47:19</t>
        </is>
      </c>
      <c r="G292" t="n">
        <v>11346</v>
      </c>
      <c r="H292" t="inlineStr">
        <is>
          <t>P27 - ESCADARIAS RESTAURANTE</t>
        </is>
      </c>
      <c r="I292" t="inlineStr">
        <is>
          <t>BR01-IES-P27-ESCD01</t>
        </is>
      </c>
      <c r="J292" t="inlineStr">
        <is>
          <t>ROSA DIAS GERMANO</t>
        </is>
      </c>
      <c r="K292" s="39">
        <f>DATE(YEAR(Tabela6[[#This Row],[Data/Hora de Início]]),MONTH(Tabela6[[#This Row],[Data/Hora de Início]]),DAY(Tabela6[[#This Row],[Data/Hora de Início]]))</f>
        <v/>
      </c>
    </row>
    <row r="293">
      <c r="A293" t="n">
        <v>2263100</v>
      </c>
      <c r="B293" t="n">
        <v>56</v>
      </c>
      <c r="C293" t="n">
        <v>3645</v>
      </c>
      <c r="D293" t="inlineStr">
        <is>
          <t>PREVENTIVA BEBEDOUROS</t>
        </is>
      </c>
      <c r="E293" t="inlineStr">
        <is>
          <t>01/09/2025 15:47:42</t>
        </is>
      </c>
      <c r="F293" t="inlineStr">
        <is>
          <t>01/09/2025 15:48:02</t>
        </is>
      </c>
      <c r="G293" t="n">
        <v>35557</v>
      </c>
      <c r="H293" t="inlineStr">
        <is>
          <t>BEBEDOURO - 03.001</t>
        </is>
      </c>
      <c r="I293" t="inlineStr">
        <is>
          <t>BR01-IES-P03-BEB001</t>
        </is>
      </c>
      <c r="J293" t="inlineStr">
        <is>
          <t>JOELSOM CAMARGO ROBALDO</t>
        </is>
      </c>
      <c r="K293" s="39">
        <f>DATE(YEAR(Tabela6[[#This Row],[Data/Hora de Início]]),MONTH(Tabela6[[#This Row],[Data/Hora de Início]]),DAY(Tabela6[[#This Row],[Data/Hora de Início]]))</f>
        <v/>
      </c>
    </row>
    <row r="294">
      <c r="A294" t="n">
        <v>2263104</v>
      </c>
      <c r="B294" t="n">
        <v>56</v>
      </c>
      <c r="C294" t="n">
        <v>2841</v>
      </c>
      <c r="D294" t="inlineStr">
        <is>
          <t>LIMPEZA DIÁRIA DE BANHEIRO MASCULINO</t>
        </is>
      </c>
      <c r="E294" t="inlineStr">
        <is>
          <t>01/09/2025 15:31:15</t>
        </is>
      </c>
      <c r="F294" t="inlineStr">
        <is>
          <t>01/09/2025 15:50:22</t>
        </is>
      </c>
      <c r="G294" t="n">
        <v>36347</v>
      </c>
      <c r="H294" t="inlineStr">
        <is>
          <t>BAN114 - MEZANINO LESTE - M</t>
        </is>
      </c>
      <c r="I294" t="inlineStr">
        <is>
          <t>RS-ST01-50-01P-WCM01</t>
        </is>
      </c>
      <c r="J294" t="inlineStr">
        <is>
          <t>GENI DA SILVEIRA</t>
        </is>
      </c>
      <c r="K294" s="39">
        <f>DATE(YEAR(Tabela6[[#This Row],[Data/Hora de Início]]),MONTH(Tabela6[[#This Row],[Data/Hora de Início]]),DAY(Tabela6[[#This Row],[Data/Hora de Início]]))</f>
        <v/>
      </c>
    </row>
    <row r="295">
      <c r="A295" t="n">
        <v>2263105</v>
      </c>
      <c r="B295" t="n">
        <v>56</v>
      </c>
      <c r="C295" t="n">
        <v>3645</v>
      </c>
      <c r="D295" t="inlineStr">
        <is>
          <t>PREVENTIVA BEBEDOUROS</t>
        </is>
      </c>
      <c r="E295" t="inlineStr">
        <is>
          <t>01/09/2025 15:50:04</t>
        </is>
      </c>
      <c r="F295" t="inlineStr">
        <is>
          <t>01/09/2025 15:50:27</t>
        </is>
      </c>
      <c r="G295" t="n">
        <v>35556</v>
      </c>
      <c r="H295" t="inlineStr">
        <is>
          <t>BEBEDOURO - 02.001</t>
        </is>
      </c>
      <c r="I295" t="inlineStr">
        <is>
          <t>BR01-IES-P02-BEB001</t>
        </is>
      </c>
      <c r="J295" t="inlineStr">
        <is>
          <t>JOELSOM CAMARGO ROBALDO</t>
        </is>
      </c>
      <c r="K295" s="39">
        <f>DATE(YEAR(Tabela6[[#This Row],[Data/Hora de Início]]),MONTH(Tabela6[[#This Row],[Data/Hora de Início]]),DAY(Tabela6[[#This Row],[Data/Hora de Início]]))</f>
        <v/>
      </c>
    </row>
    <row r="296">
      <c r="A296" t="n">
        <v>2263117</v>
      </c>
      <c r="B296" t="n">
        <v>56</v>
      </c>
      <c r="C296" t="n">
        <v>3645</v>
      </c>
      <c r="D296" t="inlineStr">
        <is>
          <t>PREVENTIVA BEBEDOUROS</t>
        </is>
      </c>
      <c r="E296" t="inlineStr">
        <is>
          <t>01/09/2025 15:52:59</t>
        </is>
      </c>
      <c r="F296" t="inlineStr">
        <is>
          <t>01/09/2025 15:53:20</t>
        </is>
      </c>
      <c r="G296" t="n">
        <v>35576</v>
      </c>
      <c r="H296" t="inlineStr">
        <is>
          <t>BEBEDOURO - 18.001</t>
        </is>
      </c>
      <c r="I296" t="inlineStr">
        <is>
          <t>BR01-IES-P18-BEB001</t>
        </is>
      </c>
      <c r="J296" t="inlineStr">
        <is>
          <t>JOELSOM CAMARGO ROBALDO</t>
        </is>
      </c>
      <c r="K296" s="39">
        <f>DATE(YEAR(Tabela6[[#This Row],[Data/Hora de Início]]),MONTH(Tabela6[[#This Row],[Data/Hora de Início]]),DAY(Tabela6[[#This Row],[Data/Hora de Início]]))</f>
        <v/>
      </c>
    </row>
    <row r="297">
      <c r="A297" t="n">
        <v>2263151</v>
      </c>
      <c r="B297" t="n">
        <v>56</v>
      </c>
      <c r="C297" t="n">
        <v>3645</v>
      </c>
      <c r="D297" t="inlineStr">
        <is>
          <t>PREVENTIVA BEBEDOUROS</t>
        </is>
      </c>
      <c r="E297" t="inlineStr">
        <is>
          <t>01/09/2025 16:01:28</t>
        </is>
      </c>
      <c r="F297" t="inlineStr">
        <is>
          <t>01/09/2025 16:01:41</t>
        </is>
      </c>
      <c r="G297" t="n">
        <v>35577</v>
      </c>
      <c r="H297" t="inlineStr">
        <is>
          <t>BEBEDOURO - 20.001</t>
        </is>
      </c>
      <c r="I297" t="inlineStr">
        <is>
          <t>BR01-IES-P20-BEB001</t>
        </is>
      </c>
      <c r="J297" t="inlineStr">
        <is>
          <t>JOELSOM CAMARGO ROBALDO</t>
        </is>
      </c>
      <c r="K297" s="39">
        <f>DATE(YEAR(Tabela6[[#This Row],[Data/Hora de Início]]),MONTH(Tabela6[[#This Row],[Data/Hora de Início]]),DAY(Tabela6[[#This Row],[Data/Hora de Início]]))</f>
        <v/>
      </c>
    </row>
    <row r="298">
      <c r="A298" t="n">
        <v>2263156</v>
      </c>
      <c r="B298" t="n">
        <v>56</v>
      </c>
      <c r="C298" t="n">
        <v>3645</v>
      </c>
      <c r="D298" t="inlineStr">
        <is>
          <t>PREVENTIVA BEBEDOUROS</t>
        </is>
      </c>
      <c r="E298" t="inlineStr">
        <is>
          <t>01/09/2025 16:03:25</t>
        </is>
      </c>
      <c r="F298" t="inlineStr">
        <is>
          <t>01/09/2025 16:03:42</t>
        </is>
      </c>
      <c r="G298" t="n">
        <v>35578</v>
      </c>
      <c r="H298" t="inlineStr">
        <is>
          <t>BEBEDOURO - 20.002</t>
        </is>
      </c>
      <c r="I298" t="inlineStr">
        <is>
          <t>BR01-IES-P20-BEB002</t>
        </is>
      </c>
      <c r="J298" t="inlineStr">
        <is>
          <t>JOELSOM CAMARGO ROBALDO</t>
        </is>
      </c>
      <c r="K298" s="39">
        <f>DATE(YEAR(Tabela6[[#This Row],[Data/Hora de Início]]),MONTH(Tabela6[[#This Row],[Data/Hora de Início]]),DAY(Tabela6[[#This Row],[Data/Hora de Início]]))</f>
        <v/>
      </c>
    </row>
    <row r="299">
      <c r="A299" t="n">
        <v>2263167</v>
      </c>
      <c r="B299" t="n">
        <v>56</v>
      </c>
      <c r="C299" t="n">
        <v>2841</v>
      </c>
      <c r="D299" t="inlineStr">
        <is>
          <t>LIMPEZA DIÁRIA DE BANHEIRO MASCULINO</t>
        </is>
      </c>
      <c r="E299" t="inlineStr">
        <is>
          <t>01/09/2025 15:54:33</t>
        </is>
      </c>
      <c r="F299" t="inlineStr">
        <is>
          <t>01/09/2025 16:09:07</t>
        </is>
      </c>
      <c r="G299" t="n">
        <v>36348</v>
      </c>
      <c r="H299" t="inlineStr">
        <is>
          <t>BAN111 - MEZANINO OESTE - M</t>
        </is>
      </c>
      <c r="I299" t="inlineStr">
        <is>
          <t>RS-ST01-50-01P-WCM02</t>
        </is>
      </c>
      <c r="J299" t="inlineStr">
        <is>
          <t>GENI DA SILVEIRA</t>
        </is>
      </c>
      <c r="K299" s="39">
        <f>DATE(YEAR(Tabela6[[#This Row],[Data/Hora de Início]]),MONTH(Tabela6[[#This Row],[Data/Hora de Início]]),DAY(Tabela6[[#This Row],[Data/Hora de Início]]))</f>
        <v/>
      </c>
    </row>
    <row r="300">
      <c r="A300" t="n">
        <v>2263180</v>
      </c>
      <c r="B300" t="n">
        <v>56</v>
      </c>
      <c r="C300" t="n">
        <v>2842</v>
      </c>
      <c r="D300" t="inlineStr">
        <is>
          <t>LIMPEZA DIÁRIA DE BANHEIRO FEMININO</t>
        </is>
      </c>
      <c r="E300" t="inlineStr">
        <is>
          <t>01/09/2025 16:09:35</t>
        </is>
      </c>
      <c r="F300" t="inlineStr">
        <is>
          <t>01/09/2025 16:18:32</t>
        </is>
      </c>
      <c r="G300" t="n">
        <v>36346</v>
      </c>
      <c r="H300" t="inlineStr">
        <is>
          <t>BAN112 - MEZANINO OESTE - F</t>
        </is>
      </c>
      <c r="I300" t="inlineStr">
        <is>
          <t>RS-ST01-50-01P-WCF02</t>
        </is>
      </c>
      <c r="J300" t="inlineStr">
        <is>
          <t>GENI DA SILVEIRA</t>
        </is>
      </c>
      <c r="K300" s="39">
        <f>DATE(YEAR(Tabela6[[#This Row],[Data/Hora de Início]]),MONTH(Tabela6[[#This Row],[Data/Hora de Início]]),DAY(Tabela6[[#This Row],[Data/Hora de Início]]))</f>
        <v/>
      </c>
    </row>
    <row r="301">
      <c r="A301" t="n">
        <v>2263196</v>
      </c>
      <c r="B301" t="n">
        <v>56</v>
      </c>
      <c r="C301" t="n">
        <v>2842</v>
      </c>
      <c r="D301" t="inlineStr">
        <is>
          <t>LIMPEZA DIÁRIA DE BANHEIRO FEMININO</t>
        </is>
      </c>
      <c r="E301" t="inlineStr">
        <is>
          <t>01/09/2025 16:19:14</t>
        </is>
      </c>
      <c r="F301" t="inlineStr">
        <is>
          <t>01/09/2025 16:27:39</t>
        </is>
      </c>
      <c r="G301" t="n">
        <v>36349</v>
      </c>
      <c r="H301" t="inlineStr">
        <is>
          <t>BAN113 - MEZANINO OESTE - PNE</t>
        </is>
      </c>
      <c r="I301" t="inlineStr">
        <is>
          <t>RS-ST01-50-01P-WPU01</t>
        </is>
      </c>
      <c r="J301" t="inlineStr">
        <is>
          <t>GENI DA SILVEIRA</t>
        </is>
      </c>
      <c r="K301" s="39">
        <f>DATE(YEAR(Tabela6[[#This Row],[Data/Hora de Início]]),MONTH(Tabela6[[#This Row],[Data/Hora de Início]]),DAY(Tabela6[[#This Row],[Data/Hora de Início]]))</f>
        <v/>
      </c>
    </row>
    <row r="302">
      <c r="A302" t="n">
        <v>2263198</v>
      </c>
      <c r="B302" t="n">
        <v>56</v>
      </c>
      <c r="C302" t="n">
        <v>1772</v>
      </c>
      <c r="D302" t="inlineStr">
        <is>
          <t>LIMPEZA DIÁRIA DE SALA COM MESA</t>
        </is>
      </c>
      <c r="E302" t="inlineStr">
        <is>
          <t>01/09/2025 16:30:21</t>
        </is>
      </c>
      <c r="F302" t="inlineStr">
        <is>
          <t>01/09/2025 16:32:41</t>
        </is>
      </c>
      <c r="G302" t="n">
        <v>38469</v>
      </c>
      <c r="H302" t="inlineStr">
        <is>
          <t>SALA DE TV</t>
        </is>
      </c>
      <c r="I302" t="inlineStr">
        <is>
          <t>SP-ST02-G9-02P-SLA03</t>
        </is>
      </c>
      <c r="J302" t="inlineStr">
        <is>
          <t>ANTONIA MARÇAL DOS SANTOS RAMOS</t>
        </is>
      </c>
      <c r="K302" s="39">
        <f>DATE(YEAR(Tabela6[[#This Row],[Data/Hora de Início]]),MONTH(Tabela6[[#This Row],[Data/Hora de Início]]),DAY(Tabela6[[#This Row],[Data/Hora de Início]]))</f>
        <v/>
      </c>
    </row>
    <row r="303">
      <c r="A303" t="n">
        <v>2263205</v>
      </c>
      <c r="B303" t="n">
        <v>56</v>
      </c>
      <c r="C303" t="n">
        <v>1697</v>
      </c>
      <c r="D303" t="inlineStr">
        <is>
          <t>REPASSE / REABASTECIMENTO MASCULINO</t>
        </is>
      </c>
      <c r="E303" t="inlineStr">
        <is>
          <t>01/09/2025 16:24:16</t>
        </is>
      </c>
      <c r="F303" t="inlineStr">
        <is>
          <t>01/09/2025 16:38:41</t>
        </is>
      </c>
      <c r="G303" t="n">
        <v>36117</v>
      </c>
      <c r="H303" t="inlineStr">
        <is>
          <t>BAN066 - ENGENHARIA MANUTENÇAO - M</t>
        </is>
      </c>
      <c r="I303" t="inlineStr">
        <is>
          <t>RS-ST01-31-02P-WCM01</t>
        </is>
      </c>
      <c r="J303" t="inlineStr">
        <is>
          <t>CARINA FAGUNDES DA SILVA</t>
        </is>
      </c>
      <c r="K303" s="39">
        <f>DATE(YEAR(Tabela6[[#This Row],[Data/Hora de Início]]),MONTH(Tabela6[[#This Row],[Data/Hora de Início]]),DAY(Tabela6[[#This Row],[Data/Hora de Início]]))</f>
        <v/>
      </c>
    </row>
    <row r="304">
      <c r="A304" t="n">
        <v>2263218</v>
      </c>
      <c r="B304" t="n">
        <v>56</v>
      </c>
      <c r="C304" t="n">
        <v>5642</v>
      </c>
      <c r="D304" t="inlineStr">
        <is>
          <t>SEGUNDA-FEIRA - LIMPEZA DE SALA</t>
        </is>
      </c>
      <c r="E304" t="inlineStr">
        <is>
          <t>01/09/2025 16:32:32</t>
        </is>
      </c>
      <c r="F304" t="inlineStr">
        <is>
          <t>01/09/2025 16:41:44</t>
        </is>
      </c>
      <c r="G304" t="n">
        <v>43381</v>
      </c>
      <c r="H304" t="inlineStr">
        <is>
          <t>ONE STIHL - SALA DE AULA 03</t>
        </is>
      </c>
      <c r="I304" t="inlineStr">
        <is>
          <t>RS-ST01-15-02P-SLA05</t>
        </is>
      </c>
      <c r="J304" t="inlineStr">
        <is>
          <t>INES MARLI LIMA</t>
        </is>
      </c>
      <c r="K304" s="39">
        <f>DATE(YEAR(Tabela6[[#This Row],[Data/Hora de Início]]),MONTH(Tabela6[[#This Row],[Data/Hora de Início]]),DAY(Tabela6[[#This Row],[Data/Hora de Início]]))</f>
        <v/>
      </c>
    </row>
    <row r="305">
      <c r="A305" t="n">
        <v>2263232</v>
      </c>
      <c r="B305" t="n">
        <v>56</v>
      </c>
      <c r="C305" t="n">
        <v>2965</v>
      </c>
      <c r="D305" t="inlineStr">
        <is>
          <t>LIMPEZA DIÁRIA DE SALA</t>
        </is>
      </c>
      <c r="E305" t="inlineStr">
        <is>
          <t>01/09/2025 16:28:50</t>
        </is>
      </c>
      <c r="F305" t="inlineStr">
        <is>
          <t>01/09/2025 16:44:05</t>
        </is>
      </c>
      <c r="G305" t="n">
        <v>11875</v>
      </c>
      <c r="H305" t="inlineStr">
        <is>
          <t>P50 - CIRCULAÇÃO / OPEN SPACE</t>
        </is>
      </c>
      <c r="I305" t="inlineStr">
        <is>
          <t>BR01-IES-P50-SALA44</t>
        </is>
      </c>
      <c r="J305" t="inlineStr">
        <is>
          <t>GENI DA SILVEIRA</t>
        </is>
      </c>
      <c r="K305" s="39">
        <f>DATE(YEAR(Tabela6[[#This Row],[Data/Hora de Início]]),MONTH(Tabela6[[#This Row],[Data/Hora de Início]]),DAY(Tabela6[[#This Row],[Data/Hora de Início]]))</f>
        <v/>
      </c>
    </row>
    <row r="306">
      <c r="A306" t="n">
        <v>2263250</v>
      </c>
      <c r="B306" t="n">
        <v>56</v>
      </c>
      <c r="C306" t="n">
        <v>2969</v>
      </c>
      <c r="D306" t="inlineStr">
        <is>
          <t>LIMPEZA DIÁRIA DE CORREDOR</t>
        </is>
      </c>
      <c r="E306" t="inlineStr">
        <is>
          <t>01/09/2025 16:42:41</t>
        </is>
      </c>
      <c r="F306" t="inlineStr">
        <is>
          <t>01/09/2025 16:50:10</t>
        </is>
      </c>
      <c r="G306" t="n">
        <v>43369</v>
      </c>
      <c r="H306" t="inlineStr">
        <is>
          <t>ONE STIHL - CORREDOR</t>
        </is>
      </c>
      <c r="I306" t="inlineStr">
        <is>
          <t>RS-ST01-15-02P-SLA07</t>
        </is>
      </c>
      <c r="J306" t="inlineStr">
        <is>
          <t>INES MARLI LIMA</t>
        </is>
      </c>
      <c r="K306" s="39">
        <f>DATE(YEAR(Tabela6[[#This Row],[Data/Hora de Início]]),MONTH(Tabela6[[#This Row],[Data/Hora de Início]]),DAY(Tabela6[[#This Row],[Data/Hora de Início]]))</f>
        <v/>
      </c>
    </row>
    <row r="307">
      <c r="A307" t="n">
        <v>2263255</v>
      </c>
      <c r="B307" t="n">
        <v>56</v>
      </c>
      <c r="C307" t="n">
        <v>2965</v>
      </c>
      <c r="D307" t="inlineStr">
        <is>
          <t>LIMPEZA DIÁRIA DE SALA</t>
        </is>
      </c>
      <c r="E307" t="inlineStr">
        <is>
          <t>01/09/2025 16:44:41</t>
        </is>
      </c>
      <c r="F307" t="inlineStr">
        <is>
          <t>01/09/2025 16:51:37</t>
        </is>
      </c>
      <c r="G307" t="n">
        <v>36344</v>
      </c>
      <c r="H307" t="inlineStr">
        <is>
          <t>ENGENHARIA DE PROCESSOS DE MOTORES</t>
        </is>
      </c>
      <c r="I307" t="inlineStr">
        <is>
          <t>RS-ST01-50-01P-STR02</t>
        </is>
      </c>
      <c r="J307" t="inlineStr">
        <is>
          <t>GENI DA SILVEIRA</t>
        </is>
      </c>
      <c r="K307" s="39">
        <f>DATE(YEAR(Tabela6[[#This Row],[Data/Hora de Início]]),MONTH(Tabela6[[#This Row],[Data/Hora de Início]]),DAY(Tabela6[[#This Row],[Data/Hora de Início]]))</f>
        <v/>
      </c>
    </row>
    <row r="308">
      <c r="A308" t="n">
        <v>2263256</v>
      </c>
      <c r="B308" t="n">
        <v>56</v>
      </c>
      <c r="C308" t="n">
        <v>5652</v>
      </c>
      <c r="D308" t="inlineStr">
        <is>
          <t>SEGUNDA-FEIRA - LIMPEZA DE BANHEIRO MASCULINO</t>
        </is>
      </c>
      <c r="E308" t="inlineStr">
        <is>
          <t>01/09/2025 16:23:20</t>
        </is>
      </c>
      <c r="F308" t="inlineStr">
        <is>
          <t>01/09/2025 16:52:33</t>
        </is>
      </c>
      <c r="G308" t="n">
        <v>35736</v>
      </c>
      <c r="H308" t="inlineStr">
        <is>
          <t>BAN002 - VIRABREQUIM - M</t>
        </is>
      </c>
      <c r="I308" t="inlineStr">
        <is>
          <t>RS-ST01-01-00T-WCM02</t>
        </is>
      </c>
      <c r="J308" t="inlineStr">
        <is>
          <t>CECILIA LISBOA</t>
        </is>
      </c>
      <c r="K308" s="39">
        <f>DATE(YEAR(Tabela6[[#This Row],[Data/Hora de Início]]),MONTH(Tabela6[[#This Row],[Data/Hora de Início]]),DAY(Tabela6[[#This Row],[Data/Hora de Início]]))</f>
        <v/>
      </c>
    </row>
    <row r="309">
      <c r="A309" t="n">
        <v>2263279</v>
      </c>
      <c r="B309" t="n">
        <v>56</v>
      </c>
      <c r="C309" t="n">
        <v>1697</v>
      </c>
      <c r="D309" t="inlineStr">
        <is>
          <t>REPASSE / REABASTECIMENTO MASCULINO</t>
        </is>
      </c>
      <c r="E309" t="inlineStr">
        <is>
          <t>01/09/2025 16:49:06</t>
        </is>
      </c>
      <c r="F309" t="inlineStr">
        <is>
          <t>01/09/2025 17:02:19</t>
        </is>
      </c>
      <c r="G309" t="n">
        <v>36097</v>
      </c>
      <c r="H309" t="inlineStr">
        <is>
          <t>BAN064 - PLANEJAMENTO INDUSTRIAL - M</t>
        </is>
      </c>
      <c r="I309" t="inlineStr">
        <is>
          <t>RS-ST01-31-01P-WCM01</t>
        </is>
      </c>
      <c r="J309" t="inlineStr">
        <is>
          <t>CARINA FAGUNDES DA SILVA</t>
        </is>
      </c>
      <c r="K309" s="39">
        <f>DATE(YEAR(Tabela6[[#This Row],[Data/Hora de Início]]),MONTH(Tabela6[[#This Row],[Data/Hora de Início]]),DAY(Tabela6[[#This Row],[Data/Hora de Início]]))</f>
        <v/>
      </c>
    </row>
    <row r="310">
      <c r="A310" t="n">
        <v>2263280</v>
      </c>
      <c r="B310" t="n">
        <v>56</v>
      </c>
      <c r="C310" t="n">
        <v>1308</v>
      </c>
      <c r="D310" t="inlineStr">
        <is>
          <t>LAVAGEM DE PISO FABRIL</t>
        </is>
      </c>
      <c r="E310" t="inlineStr">
        <is>
          <t>01/09/2025 16:59:55</t>
        </is>
      </c>
      <c r="F310" t="inlineStr">
        <is>
          <t>01/09/2025 17:02:11</t>
        </is>
      </c>
      <c r="G310" t="n">
        <v>36308</v>
      </c>
      <c r="H310" t="inlineStr">
        <is>
          <t>UMO - MONTAGEM</t>
        </is>
      </c>
      <c r="I310" t="inlineStr">
        <is>
          <t>RS-ST01-50-00T-STR03</t>
        </is>
      </c>
      <c r="J310" t="inlineStr">
        <is>
          <t>GIOVANI NOGUEIRA SOUZA</t>
        </is>
      </c>
      <c r="K310" s="39">
        <f>DATE(YEAR(Tabela6[[#This Row],[Data/Hora de Início]]),MONTH(Tabela6[[#This Row],[Data/Hora de Início]]),DAY(Tabela6[[#This Row],[Data/Hora de Início]]))</f>
        <v/>
      </c>
    </row>
    <row r="311">
      <c r="A311" t="n">
        <v>2263283</v>
      </c>
      <c r="B311" t="n">
        <v>56</v>
      </c>
      <c r="C311" t="n">
        <v>5708</v>
      </c>
      <c r="D311" t="inlineStr">
        <is>
          <t>SEGUNDA-FEIRA - LIMPEZA DE BANHEIRO FEMININO</t>
        </is>
      </c>
      <c r="E311" t="inlineStr">
        <is>
          <t>01/09/2025 16:39:45</t>
        </is>
      </c>
      <c r="F311" t="inlineStr">
        <is>
          <t>01/09/2025 17:02:46</t>
        </is>
      </c>
      <c r="G311" t="n">
        <v>36203</v>
      </c>
      <c r="H311" t="inlineStr">
        <is>
          <t>BAN099 - UIE - F</t>
        </is>
      </c>
      <c r="I311" t="inlineStr">
        <is>
          <t>RS-ST01-43-01P-WCF02</t>
        </is>
      </c>
      <c r="J311" t="inlineStr">
        <is>
          <t>JAQUELINE TATIANE LEAL BITTENCOURT</t>
        </is>
      </c>
      <c r="K311" s="39">
        <f>DATE(YEAR(Tabela6[[#This Row],[Data/Hora de Início]]),MONTH(Tabela6[[#This Row],[Data/Hora de Início]]),DAY(Tabela6[[#This Row],[Data/Hora de Início]]))</f>
        <v/>
      </c>
    </row>
    <row r="312">
      <c r="A312" t="n">
        <v>2263285</v>
      </c>
      <c r="B312" t="n">
        <v>56</v>
      </c>
      <c r="C312" t="n">
        <v>2965</v>
      </c>
      <c r="D312" t="inlineStr">
        <is>
          <t>LIMPEZA DIÁRIA DE SALA</t>
        </is>
      </c>
      <c r="E312" t="inlineStr">
        <is>
          <t>01/09/2025 16:52:21</t>
        </is>
      </c>
      <c r="F312" t="inlineStr">
        <is>
          <t>01/09/2025 17:03:13</t>
        </is>
      </c>
      <c r="G312" t="n">
        <v>36353</v>
      </c>
      <c r="H312" t="inlineStr">
        <is>
          <t>QUALIDADE</t>
        </is>
      </c>
      <c r="I312" t="inlineStr">
        <is>
          <t>RS-ST01-50-01P-STR04</t>
        </is>
      </c>
      <c r="J312" t="inlineStr">
        <is>
          <t>GENI DA SILVEIRA</t>
        </is>
      </c>
      <c r="K312" s="39">
        <f>DATE(YEAR(Tabela6[[#This Row],[Data/Hora de Início]]),MONTH(Tabela6[[#This Row],[Data/Hora de Início]]),DAY(Tabela6[[#This Row],[Data/Hora de Início]]))</f>
        <v/>
      </c>
    </row>
    <row r="313">
      <c r="A313" t="n">
        <v>2263290</v>
      </c>
      <c r="B313" t="n">
        <v>56</v>
      </c>
      <c r="C313" t="n">
        <v>5652</v>
      </c>
      <c r="D313" t="inlineStr">
        <is>
          <t>SEGUNDA-FEIRA - LIMPEZA DE BANHEIRO MASCULINO</t>
        </is>
      </c>
      <c r="E313" t="inlineStr">
        <is>
          <t>01/09/2025 16:53:17</t>
        </is>
      </c>
      <c r="F313" t="inlineStr">
        <is>
          <t>01/09/2025 17:10:37</t>
        </is>
      </c>
      <c r="G313" t="n">
        <v>11065</v>
      </c>
      <c r="H313" t="inlineStr">
        <is>
          <t>P01 - BAN003 - BANHEIRO VIRABREQUIM - M</t>
        </is>
      </c>
      <c r="I313" t="inlineStr">
        <is>
          <t>BR01-IES-P01-BAN003</t>
        </is>
      </c>
      <c r="J313" t="inlineStr">
        <is>
          <t>CECILIA LISBOA</t>
        </is>
      </c>
      <c r="K313" s="39">
        <f>DATE(YEAR(Tabela6[[#This Row],[Data/Hora de Início]]),MONTH(Tabela6[[#This Row],[Data/Hora de Início]]),DAY(Tabela6[[#This Row],[Data/Hora de Início]]))</f>
        <v/>
      </c>
    </row>
    <row r="314">
      <c r="A314" t="n">
        <v>2263297</v>
      </c>
      <c r="B314" t="n">
        <v>56</v>
      </c>
      <c r="C314" t="n">
        <v>5713</v>
      </c>
      <c r="D314" t="inlineStr">
        <is>
          <t>SEGUNDA-FEIRA - LIMPEZA DE COPA</t>
        </is>
      </c>
      <c r="E314" t="inlineStr">
        <is>
          <t>01/09/2025 16:51:13</t>
        </is>
      </c>
      <c r="F314" t="inlineStr">
        <is>
          <t>01/09/2025 17:13:13</t>
        </is>
      </c>
      <c r="G314" t="n">
        <v>43368</v>
      </c>
      <c r="H314" t="inlineStr">
        <is>
          <t>ONE STIHL - COPA</t>
        </is>
      </c>
      <c r="I314" t="inlineStr">
        <is>
          <t>RS-ST01-15-02P-SLA02</t>
        </is>
      </c>
      <c r="J314" t="inlineStr">
        <is>
          <t>INES MARLI LIMA</t>
        </is>
      </c>
      <c r="K314" s="39">
        <f>DATE(YEAR(Tabela6[[#This Row],[Data/Hora de Início]]),MONTH(Tabela6[[#This Row],[Data/Hora de Início]]),DAY(Tabela6[[#This Row],[Data/Hora de Início]]))</f>
        <v/>
      </c>
    </row>
    <row r="315">
      <c r="A315" t="n">
        <v>2263299</v>
      </c>
      <c r="B315" t="n">
        <v>56</v>
      </c>
      <c r="C315" t="n">
        <v>1701</v>
      </c>
      <c r="D315" t="inlineStr">
        <is>
          <t>LIMPEZA MENSAL DE BANHEIRO FEMININO</t>
        </is>
      </c>
      <c r="E315" t="inlineStr">
        <is>
          <t>01/09/2025 17:03:00</t>
        </is>
      </c>
      <c r="F315" t="inlineStr">
        <is>
          <t>01/09/2025 17:13:39</t>
        </is>
      </c>
      <c r="G315" t="n">
        <v>36094</v>
      </c>
      <c r="H315" t="inlineStr">
        <is>
          <t>BAN065 - PLANEJAMENTO INDUSTRIAL - F</t>
        </is>
      </c>
      <c r="I315" t="inlineStr">
        <is>
          <t>RS-ST01-31-01P-WCF01</t>
        </is>
      </c>
      <c r="J315" t="inlineStr">
        <is>
          <t>CARINA FAGUNDES DA SILVA</t>
        </is>
      </c>
      <c r="K315" s="39">
        <f>DATE(YEAR(Tabela6[[#This Row],[Data/Hora de Início]]),MONTH(Tabela6[[#This Row],[Data/Hora de Início]]),DAY(Tabela6[[#This Row],[Data/Hora de Início]]))</f>
        <v/>
      </c>
    </row>
    <row r="316">
      <c r="A316" t="n">
        <v>2263304</v>
      </c>
      <c r="B316" t="n">
        <v>56</v>
      </c>
      <c r="C316" t="n">
        <v>2845</v>
      </c>
      <c r="D316" t="inlineStr">
        <is>
          <t>LIMPEZA DIÁRIA DE COPA (DESATIVADO)</t>
        </is>
      </c>
      <c r="E316" t="inlineStr">
        <is>
          <t>01/09/2025 17:06:19</t>
        </is>
      </c>
      <c r="F316" t="inlineStr">
        <is>
          <t>01/09/2025 17:18:41</t>
        </is>
      </c>
      <c r="G316" t="n">
        <v>36320</v>
      </c>
      <c r="H316" t="inlineStr">
        <is>
          <t>COPA LESTE - MEZANINO</t>
        </is>
      </c>
      <c r="I316" t="inlineStr">
        <is>
          <t>RS-ST01-50-01P-COP02</t>
        </is>
      </c>
      <c r="J316" t="inlineStr">
        <is>
          <t>GENI DA SILVEIRA</t>
        </is>
      </c>
      <c r="K316" s="39">
        <f>DATE(YEAR(Tabela6[[#This Row],[Data/Hora de Início]]),MONTH(Tabela6[[#This Row],[Data/Hora de Início]]),DAY(Tabela6[[#This Row],[Data/Hora de Início]]))</f>
        <v/>
      </c>
    </row>
    <row r="317">
      <c r="A317" t="n">
        <v>2263305</v>
      </c>
      <c r="B317" t="n">
        <v>56</v>
      </c>
      <c r="C317" t="n">
        <v>1525</v>
      </c>
      <c r="D317" t="inlineStr">
        <is>
          <t>LIMPEZA DIÁRIA DE COPA</t>
        </is>
      </c>
      <c r="E317" t="inlineStr">
        <is>
          <t>01/09/2025 16:33:49</t>
        </is>
      </c>
      <c r="F317" t="inlineStr">
        <is>
          <t>01/09/2025 17:21:54</t>
        </is>
      </c>
      <c r="G317" t="n">
        <v>36124</v>
      </c>
      <c r="H317" t="inlineStr">
        <is>
          <t>COPA - ENGENHARIA MANUTENÇAO</t>
        </is>
      </c>
      <c r="I317" t="inlineStr">
        <is>
          <t>RS-ST01-31-02P-SLA07</t>
        </is>
      </c>
      <c r="J317" t="inlineStr">
        <is>
          <t>LETICIA SOARES GARCIA CZECZOT</t>
        </is>
      </c>
      <c r="K317" s="39">
        <f>DATE(YEAR(Tabela6[[#This Row],[Data/Hora de Início]]),MONTH(Tabela6[[#This Row],[Data/Hora de Início]]),DAY(Tabela6[[#This Row],[Data/Hora de Início]]))</f>
        <v/>
      </c>
    </row>
    <row r="318">
      <c r="A318" t="n">
        <v>2263306</v>
      </c>
      <c r="B318" t="n">
        <v>56</v>
      </c>
      <c r="C318" t="n">
        <v>5642</v>
      </c>
      <c r="D318" t="inlineStr">
        <is>
          <t>SEGUNDA-FEIRA - LIMPEZA DE SALA</t>
        </is>
      </c>
      <c r="E318" t="inlineStr">
        <is>
          <t>01/09/2025 17:13:48</t>
        </is>
      </c>
      <c r="F318" t="inlineStr">
        <is>
          <t>01/09/2025 17:22:36</t>
        </is>
      </c>
      <c r="G318" t="n">
        <v>43379</v>
      </c>
      <c r="H318" t="inlineStr">
        <is>
          <t>ONE STIHL - SALA DE AULA 01</t>
        </is>
      </c>
      <c r="I318" t="inlineStr">
        <is>
          <t>RS-ST01-15-02P-SLA03</t>
        </is>
      </c>
      <c r="J318" t="inlineStr">
        <is>
          <t>INES MARLI LIMA</t>
        </is>
      </c>
      <c r="K318" s="39">
        <f>DATE(YEAR(Tabela6[[#This Row],[Data/Hora de Início]]),MONTH(Tabela6[[#This Row],[Data/Hora de Início]]),DAY(Tabela6[[#This Row],[Data/Hora de Início]]))</f>
        <v/>
      </c>
    </row>
    <row r="319">
      <c r="A319" t="n">
        <v>2263307</v>
      </c>
      <c r="B319" t="n">
        <v>56</v>
      </c>
      <c r="C319" t="n">
        <v>5652</v>
      </c>
      <c r="D319" t="inlineStr">
        <is>
          <t>SEGUNDA-FEIRA - LIMPEZA DE BANHEIRO MASCULINO</t>
        </is>
      </c>
      <c r="E319" t="inlineStr">
        <is>
          <t>01/09/2025 17:03:31</t>
        </is>
      </c>
      <c r="F319" t="inlineStr">
        <is>
          <t>01/09/2025 17:22:54</t>
        </is>
      </c>
      <c r="G319" t="n">
        <v>36205</v>
      </c>
      <c r="H319" t="inlineStr">
        <is>
          <t>BAN098 - UIE - M</t>
        </is>
      </c>
      <c r="I319" t="inlineStr">
        <is>
          <t>RS-ST01-43-01P-WCM02</t>
        </is>
      </c>
      <c r="J319" t="inlineStr">
        <is>
          <t>JAQUELINE TATIANE LEAL BITTENCOURT</t>
        </is>
      </c>
      <c r="K319" s="39">
        <f>DATE(YEAR(Tabela6[[#This Row],[Data/Hora de Início]]),MONTH(Tabela6[[#This Row],[Data/Hora de Início]]),DAY(Tabela6[[#This Row],[Data/Hora de Início]]))</f>
        <v/>
      </c>
    </row>
    <row r="320">
      <c r="A320" t="n">
        <v>2263308</v>
      </c>
      <c r="B320" t="n">
        <v>56</v>
      </c>
      <c r="C320" t="n">
        <v>5708</v>
      </c>
      <c r="D320" t="inlineStr">
        <is>
          <t>SEGUNDA-FEIRA - LIMPEZA DE BANHEIRO FEMININO</t>
        </is>
      </c>
      <c r="E320" t="inlineStr">
        <is>
          <t>01/09/2025 16:29:39</t>
        </is>
      </c>
      <c r="F320" t="inlineStr">
        <is>
          <t>01/09/2025 17:22:58</t>
        </is>
      </c>
      <c r="G320" t="n">
        <v>43491</v>
      </c>
      <c r="H320" t="inlineStr">
        <is>
          <t>BAN130 - ÁREA DE SANITÁRIOS</t>
        </is>
      </c>
      <c r="I320" t="inlineStr">
        <is>
          <t>RS-ST01-56-02P-WCF03-SAN001</t>
        </is>
      </c>
      <c r="J320" t="inlineStr">
        <is>
          <t>SUELI DE GODOY</t>
        </is>
      </c>
      <c r="K320" s="39">
        <f>DATE(YEAR(Tabela6[[#This Row],[Data/Hora de Início]]),MONTH(Tabela6[[#This Row],[Data/Hora de Início]]),DAY(Tabela6[[#This Row],[Data/Hora de Início]]))</f>
        <v/>
      </c>
    </row>
    <row r="321">
      <c r="A321" t="n">
        <v>2263309</v>
      </c>
      <c r="B321" t="n">
        <v>56</v>
      </c>
      <c r="C321" t="n">
        <v>1772</v>
      </c>
      <c r="D321" t="inlineStr">
        <is>
          <t>LIMPEZA DIÁRIA DE SALA COM MESA</t>
        </is>
      </c>
      <c r="E321" t="inlineStr">
        <is>
          <t>01/09/2025 17:22:40</t>
        </is>
      </c>
      <c r="F321" t="inlineStr">
        <is>
          <t>01/09/2025 17:25:58</t>
        </is>
      </c>
      <c r="G321" t="n">
        <v>28916</v>
      </c>
      <c r="H321" t="inlineStr">
        <is>
          <t>P31 - ENGENHARIA MANUTENÇÃO - GERENCIA</t>
        </is>
      </c>
      <c r="I321" t="inlineStr">
        <is>
          <t>BR01-IES-P31-SALA81</t>
        </is>
      </c>
      <c r="J321" t="inlineStr">
        <is>
          <t>LETICIA SOARES GARCIA CZECZOT</t>
        </is>
      </c>
      <c r="K321" s="39">
        <f>DATE(YEAR(Tabela6[[#This Row],[Data/Hora de Início]]),MONTH(Tabela6[[#This Row],[Data/Hora de Início]]),DAY(Tabela6[[#This Row],[Data/Hora de Início]]))</f>
        <v/>
      </c>
    </row>
    <row r="322">
      <c r="A322" t="n">
        <v>2263310</v>
      </c>
      <c r="B322" t="n">
        <v>56</v>
      </c>
      <c r="C322" t="n">
        <v>2965</v>
      </c>
      <c r="D322" t="inlineStr">
        <is>
          <t>LIMPEZA DIÁRIA DE SALA</t>
        </is>
      </c>
      <c r="E322" t="inlineStr">
        <is>
          <t>01/09/2025 17:27:45</t>
        </is>
      </c>
      <c r="F322" t="inlineStr">
        <is>
          <t>01/09/2025 17:31:04</t>
        </is>
      </c>
      <c r="G322" t="n">
        <v>36341</v>
      </c>
      <c r="H322" t="inlineStr">
        <is>
          <t>SALA DE ENCONTRO 03</t>
        </is>
      </c>
      <c r="I322" t="inlineStr">
        <is>
          <t>RS-ST01-50-01P-SLA22</t>
        </is>
      </c>
      <c r="J322" t="inlineStr">
        <is>
          <t>GENI DA SILVEIRA</t>
        </is>
      </c>
      <c r="K322" s="39">
        <f>DATE(YEAR(Tabela6[[#This Row],[Data/Hora de Início]]),MONTH(Tabela6[[#This Row],[Data/Hora de Início]]),DAY(Tabela6[[#This Row],[Data/Hora de Início]]))</f>
        <v/>
      </c>
    </row>
    <row r="323">
      <c r="A323" t="n">
        <v>2263311</v>
      </c>
      <c r="B323" t="n">
        <v>56</v>
      </c>
      <c r="C323" t="n">
        <v>5642</v>
      </c>
      <c r="D323" t="inlineStr">
        <is>
          <t>SEGUNDA-FEIRA - LIMPEZA DE SALA</t>
        </is>
      </c>
      <c r="E323" t="inlineStr">
        <is>
          <t>01/09/2025 17:23:07</t>
        </is>
      </c>
      <c r="F323" t="inlineStr">
        <is>
          <t>01/09/2025 17:33:03</t>
        </is>
      </c>
      <c r="G323" t="n">
        <v>43380</v>
      </c>
      <c r="H323" t="inlineStr">
        <is>
          <t>ONE STIHL - SALA DE AULA 02</t>
        </is>
      </c>
      <c r="I323" t="inlineStr">
        <is>
          <t>RS-ST01-15-02P-SLA04</t>
        </is>
      </c>
      <c r="J323" t="inlineStr">
        <is>
          <t>INES MARLI LIMA</t>
        </is>
      </c>
      <c r="K323" s="39">
        <f>DATE(YEAR(Tabela6[[#This Row],[Data/Hora de Início]]),MONTH(Tabela6[[#This Row],[Data/Hora de Início]]),DAY(Tabela6[[#This Row],[Data/Hora de Início]]))</f>
        <v/>
      </c>
    </row>
    <row r="324">
      <c r="A324" t="n">
        <v>2263312</v>
      </c>
      <c r="B324" t="n">
        <v>56</v>
      </c>
      <c r="C324" t="n">
        <v>1697</v>
      </c>
      <c r="D324" t="inlineStr">
        <is>
          <t>REPASSE / REABASTECIMENTO MASCULINO</t>
        </is>
      </c>
      <c r="E324" t="inlineStr">
        <is>
          <t>01/09/2025 17:35:30</t>
        </is>
      </c>
      <c r="F324" t="inlineStr">
        <is>
          <t>01/09/2025 17:35:51</t>
        </is>
      </c>
      <c r="G324" t="n">
        <v>36073</v>
      </c>
      <c r="H324" t="inlineStr">
        <is>
          <t>BAN062 - FUNDIÇAO MAGNESIO - M</t>
        </is>
      </c>
      <c r="I324" t="inlineStr">
        <is>
          <t>RS-ST01-31-00T-WCM01</t>
        </is>
      </c>
      <c r="J324" t="inlineStr">
        <is>
          <t>CARINA FAGUNDES DA SILVA</t>
        </is>
      </c>
      <c r="K324" s="39">
        <f>DATE(YEAR(Tabela6[[#This Row],[Data/Hora de Início]]),MONTH(Tabela6[[#This Row],[Data/Hora de Início]]),DAY(Tabela6[[#This Row],[Data/Hora de Início]]))</f>
        <v/>
      </c>
    </row>
    <row r="325">
      <c r="A325" t="n">
        <v>2263313</v>
      </c>
      <c r="B325" t="n">
        <v>56</v>
      </c>
      <c r="C325" t="n">
        <v>2965</v>
      </c>
      <c r="D325" t="inlineStr">
        <is>
          <t>LIMPEZA DIÁRIA DE SALA</t>
        </is>
      </c>
      <c r="E325" t="inlineStr">
        <is>
          <t>01/09/2025 17:31:29</t>
        </is>
      </c>
      <c r="F325" t="inlineStr">
        <is>
          <t>01/09/2025 17:36:22</t>
        </is>
      </c>
      <c r="G325" t="n">
        <v>36352</v>
      </c>
      <c r="H325" t="inlineStr">
        <is>
          <t>SALA DE ENCONTRO 04</t>
        </is>
      </c>
      <c r="I325" t="inlineStr">
        <is>
          <t>RS-ST01-50-01P-SLA23</t>
        </is>
      </c>
      <c r="J325" t="inlineStr">
        <is>
          <t>GENI DA SILVEIRA</t>
        </is>
      </c>
      <c r="K325" s="39">
        <f>DATE(YEAR(Tabela6[[#This Row],[Data/Hora de Início]]),MONTH(Tabela6[[#This Row],[Data/Hora de Início]]),DAY(Tabela6[[#This Row],[Data/Hora de Início]]))</f>
        <v/>
      </c>
    </row>
    <row r="326">
      <c r="A326" t="n">
        <v>2263314</v>
      </c>
      <c r="B326" t="n">
        <v>56</v>
      </c>
      <c r="C326" t="n">
        <v>2965</v>
      </c>
      <c r="D326" t="inlineStr">
        <is>
          <t>LIMPEZA DIÁRIA DE SALA</t>
        </is>
      </c>
      <c r="E326" t="inlineStr">
        <is>
          <t>01/09/2025 17:26:20</t>
        </is>
      </c>
      <c r="F326" t="inlineStr">
        <is>
          <t>01/09/2025 17:36:37</t>
        </is>
      </c>
      <c r="G326" t="n">
        <v>36107</v>
      </c>
      <c r="H326" t="inlineStr">
        <is>
          <t>SALA ENGENHARIA MANUTENÇAO</t>
        </is>
      </c>
      <c r="I326" t="inlineStr">
        <is>
          <t>RS-ST01-31-02P-SLA05</t>
        </is>
      </c>
      <c r="J326" t="inlineStr">
        <is>
          <t>LETICIA SOARES GARCIA CZECZOT</t>
        </is>
      </c>
      <c r="K326" s="39">
        <f>DATE(YEAR(Tabela6[[#This Row],[Data/Hora de Início]]),MONTH(Tabela6[[#This Row],[Data/Hora de Início]]),DAY(Tabela6[[#This Row],[Data/Hora de Início]]))</f>
        <v/>
      </c>
    </row>
    <row r="327">
      <c r="A327" t="n">
        <v>2263315</v>
      </c>
      <c r="B327" t="n">
        <v>56</v>
      </c>
      <c r="C327" t="n">
        <v>1697</v>
      </c>
      <c r="D327" t="inlineStr">
        <is>
          <t>REPASSE / REABASTECIMENTO MASCULINO</t>
        </is>
      </c>
      <c r="E327" t="inlineStr">
        <is>
          <t>01/09/2025 17:37:12</t>
        </is>
      </c>
      <c r="F327" t="inlineStr">
        <is>
          <t>01/09/2025 17:37:37</t>
        </is>
      </c>
      <c r="G327" t="n">
        <v>36073</v>
      </c>
      <c r="H327" t="inlineStr">
        <is>
          <t>BAN062 - FUNDIÇAO MAGNESIO - M</t>
        </is>
      </c>
      <c r="I327" t="inlineStr">
        <is>
          <t>RS-ST01-31-00T-WCM01</t>
        </is>
      </c>
      <c r="J327" t="inlineStr">
        <is>
          <t>CARINA FAGUNDES DA SILVA</t>
        </is>
      </c>
      <c r="K327" s="39">
        <f>DATE(YEAR(Tabela6[[#This Row],[Data/Hora de Início]]),MONTH(Tabela6[[#This Row],[Data/Hora de Início]]),DAY(Tabela6[[#This Row],[Data/Hora de Início]]))</f>
        <v/>
      </c>
    </row>
    <row r="328">
      <c r="A328" t="n">
        <v>2263317</v>
      </c>
      <c r="B328" t="n">
        <v>56</v>
      </c>
      <c r="C328" t="n">
        <v>5708</v>
      </c>
      <c r="D328" t="inlineStr">
        <is>
          <t>SEGUNDA-FEIRA - LIMPEZA DE BANHEIRO FEMININO</t>
        </is>
      </c>
      <c r="E328" t="inlineStr">
        <is>
          <t>01/09/2025 17:24:05</t>
        </is>
      </c>
      <c r="F328" t="inlineStr">
        <is>
          <t>01/09/2025 17:39:24</t>
        </is>
      </c>
      <c r="G328" t="n">
        <v>36410</v>
      </c>
      <c r="H328" t="inlineStr">
        <is>
          <t>BAN130 - VESTIARIO 3º PAVIMENTO - F</t>
        </is>
      </c>
      <c r="I328" t="inlineStr">
        <is>
          <t>RS-ST01-56-02P-WCF03</t>
        </is>
      </c>
      <c r="J328" t="inlineStr">
        <is>
          <t>SUELI DE GODOY</t>
        </is>
      </c>
      <c r="K328" s="39">
        <f>DATE(YEAR(Tabela6[[#This Row],[Data/Hora de Início]]),MONTH(Tabela6[[#This Row],[Data/Hora de Início]]),DAY(Tabela6[[#This Row],[Data/Hora de Início]]))</f>
        <v/>
      </c>
    </row>
    <row r="329">
      <c r="A329" t="n">
        <v>2263318</v>
      </c>
      <c r="B329" t="n">
        <v>56</v>
      </c>
      <c r="C329" t="n">
        <v>2965</v>
      </c>
      <c r="D329" t="inlineStr">
        <is>
          <t>LIMPEZA DIÁRIA DE SALA</t>
        </is>
      </c>
      <c r="E329" t="inlineStr">
        <is>
          <t>01/09/2025 17:37:17</t>
        </is>
      </c>
      <c r="F329" t="inlineStr">
        <is>
          <t>01/09/2025 17:41:09</t>
        </is>
      </c>
      <c r="G329" t="n">
        <v>36339</v>
      </c>
      <c r="H329" t="inlineStr">
        <is>
          <t>SALA DE ARQUIVO 02</t>
        </is>
      </c>
      <c r="I329" t="inlineStr">
        <is>
          <t>RS-ST01-50-01P-SLA20</t>
        </is>
      </c>
      <c r="J329" t="inlineStr">
        <is>
          <t>GENI DA SILVEIRA</t>
        </is>
      </c>
      <c r="K329" s="39">
        <f>DATE(YEAR(Tabela6[[#This Row],[Data/Hora de Início]]),MONTH(Tabela6[[#This Row],[Data/Hora de Início]]),DAY(Tabela6[[#This Row],[Data/Hora de Início]]))</f>
        <v/>
      </c>
    </row>
    <row r="330">
      <c r="A330" t="n">
        <v>2263320</v>
      </c>
      <c r="B330" t="n">
        <v>56</v>
      </c>
      <c r="C330" t="n">
        <v>2842</v>
      </c>
      <c r="D330" t="inlineStr">
        <is>
          <t>LIMPEZA DIÁRIA DE BANHEIRO FEMININO</t>
        </is>
      </c>
      <c r="E330" t="inlineStr">
        <is>
          <t>01/09/2025 17:44:41</t>
        </is>
      </c>
      <c r="F330" t="inlineStr">
        <is>
          <t>01/09/2025 17:45:13</t>
        </is>
      </c>
      <c r="G330" t="n">
        <v>36362</v>
      </c>
      <c r="H330" t="inlineStr">
        <is>
          <t>BAN117 - BANHEIRO TÉRREO - F / PNE</t>
        </is>
      </c>
      <c r="I330" t="inlineStr">
        <is>
          <t>RS-ST01-52-00T-WCF01</t>
        </is>
      </c>
      <c r="J330" t="inlineStr">
        <is>
          <t>ALINE MARQUES DE CAMPOS</t>
        </is>
      </c>
      <c r="K330" s="39">
        <f>DATE(YEAR(Tabela6[[#This Row],[Data/Hora de Início]]),MONTH(Tabela6[[#This Row],[Data/Hora de Início]]),DAY(Tabela6[[#This Row],[Data/Hora de Início]]))</f>
        <v/>
      </c>
    </row>
    <row r="331">
      <c r="A331" t="n">
        <v>2263321</v>
      </c>
      <c r="B331" t="n">
        <v>56</v>
      </c>
      <c r="C331" t="n">
        <v>5713</v>
      </c>
      <c r="D331" t="inlineStr">
        <is>
          <t>SEGUNDA-FEIRA - LIMPEZA DE COPA</t>
        </is>
      </c>
      <c r="E331" t="inlineStr">
        <is>
          <t>01/09/2025 17:23:20</t>
        </is>
      </c>
      <c r="F331" t="inlineStr">
        <is>
          <t>01/09/2025 17:45:53</t>
        </is>
      </c>
      <c r="G331" t="n">
        <v>36187</v>
      </c>
      <c r="H331" t="inlineStr">
        <is>
          <t>COPA INFRAESTRUTURA</t>
        </is>
      </c>
      <c r="I331" t="inlineStr">
        <is>
          <t>RS-ST01-43-01P-COP02</t>
        </is>
      </c>
      <c r="J331" t="inlineStr">
        <is>
          <t>JAQUELINE TATIANE LEAL BITTENCOURT</t>
        </is>
      </c>
      <c r="K331" s="39">
        <f>DATE(YEAR(Tabela6[[#This Row],[Data/Hora de Início]]),MONTH(Tabela6[[#This Row],[Data/Hora de Início]]),DAY(Tabela6[[#This Row],[Data/Hora de Início]]))</f>
        <v/>
      </c>
    </row>
    <row r="332">
      <c r="A332" t="n">
        <v>2263322</v>
      </c>
      <c r="B332" t="n">
        <v>56</v>
      </c>
      <c r="C332" t="n">
        <v>2965</v>
      </c>
      <c r="D332" t="inlineStr">
        <is>
          <t>LIMPEZA DIÁRIA DE SALA</t>
        </is>
      </c>
      <c r="E332" t="inlineStr">
        <is>
          <t>01/09/2025 17:45:34</t>
        </is>
      </c>
      <c r="F332" t="inlineStr">
        <is>
          <t>01/09/2025 17:45:52</t>
        </is>
      </c>
      <c r="G332" t="n">
        <v>36354</v>
      </c>
      <c r="H332" t="inlineStr">
        <is>
          <t>P52 - HALL DE ENTRADA TÉRREO</t>
        </is>
      </c>
      <c r="I332" t="inlineStr">
        <is>
          <t>RS-ST01-52-00T-SLA01</t>
        </is>
      </c>
      <c r="J332" t="inlineStr">
        <is>
          <t>ALINE MARQUES DE CAMPOS</t>
        </is>
      </c>
      <c r="K332" s="39">
        <f>DATE(YEAR(Tabela6[[#This Row],[Data/Hora de Início]]),MONTH(Tabela6[[#This Row],[Data/Hora de Início]]),DAY(Tabela6[[#This Row],[Data/Hora de Início]]))</f>
        <v/>
      </c>
    </row>
    <row r="333">
      <c r="A333" t="n">
        <v>2263325</v>
      </c>
      <c r="B333" t="n">
        <v>56</v>
      </c>
      <c r="C333" t="n">
        <v>5642</v>
      </c>
      <c r="D333" t="inlineStr">
        <is>
          <t>SEGUNDA-FEIRA - LIMPEZA DE SALA</t>
        </is>
      </c>
      <c r="E333" t="inlineStr">
        <is>
          <t>01/09/2025 17:46:16</t>
        </is>
      </c>
      <c r="F333" t="inlineStr">
        <is>
          <t>01/09/2025 17:46:33</t>
        </is>
      </c>
      <c r="G333" t="n">
        <v>28918</v>
      </c>
      <c r="H333" t="inlineStr">
        <is>
          <t>P43 - UIE - AREA DE LAZER</t>
        </is>
      </c>
      <c r="I333" t="inlineStr">
        <is>
          <t>BR01-IES-P43-SALA52</t>
        </is>
      </c>
      <c r="J333" t="inlineStr">
        <is>
          <t>JAQUELINE TATIANE LEAL BITTENCOURT</t>
        </is>
      </c>
      <c r="K333" s="39">
        <f>DATE(YEAR(Tabela6[[#This Row],[Data/Hora de Início]]),MONTH(Tabela6[[#This Row],[Data/Hora de Início]]),DAY(Tabela6[[#This Row],[Data/Hora de Início]]))</f>
        <v/>
      </c>
    </row>
    <row r="334">
      <c r="A334" t="n">
        <v>2263326</v>
      </c>
      <c r="B334" t="n">
        <v>56</v>
      </c>
      <c r="C334" t="n">
        <v>5642</v>
      </c>
      <c r="D334" t="inlineStr">
        <is>
          <t>SEGUNDA-FEIRA - LIMPEZA DE SALA</t>
        </is>
      </c>
      <c r="E334" t="inlineStr">
        <is>
          <t>01/09/2025 16:22:48</t>
        </is>
      </c>
      <c r="F334" t="inlineStr">
        <is>
          <t>01/09/2025 17:46:47</t>
        </is>
      </c>
      <c r="G334" t="n">
        <v>36391</v>
      </c>
      <c r="H334" t="inlineStr">
        <is>
          <t>AREA DE CONVIVIO</t>
        </is>
      </c>
      <c r="I334" t="inlineStr">
        <is>
          <t>RS-ST01-56-00T-SLA13</t>
        </is>
      </c>
      <c r="J334" t="inlineStr">
        <is>
          <t>VANESSA DOS SANTOS RODRIGUES</t>
        </is>
      </c>
      <c r="K334" s="39">
        <f>DATE(YEAR(Tabela6[[#This Row],[Data/Hora de Início]]),MONTH(Tabela6[[#This Row],[Data/Hora de Início]]),DAY(Tabela6[[#This Row],[Data/Hora de Início]]))</f>
        <v/>
      </c>
    </row>
    <row r="335">
      <c r="A335" t="n">
        <v>2263327</v>
      </c>
      <c r="B335" t="n">
        <v>56</v>
      </c>
      <c r="C335" t="n">
        <v>2841</v>
      </c>
      <c r="D335" t="inlineStr">
        <is>
          <t>LIMPEZA DIÁRIA DE BANHEIRO MASCULINO</t>
        </is>
      </c>
      <c r="E335" t="inlineStr">
        <is>
          <t>01/09/2025 17:46:32</t>
        </is>
      </c>
      <c r="F335" t="inlineStr">
        <is>
          <t>01/09/2025 17:47:06</t>
        </is>
      </c>
      <c r="G335" t="n">
        <v>36363</v>
      </c>
      <c r="H335" t="inlineStr">
        <is>
          <t>BAN116 - BANHEIRO TÉRREO - M</t>
        </is>
      </c>
      <c r="I335" t="inlineStr">
        <is>
          <t>RS-ST01-52-00T-WCM01</t>
        </is>
      </c>
      <c r="J335" t="inlineStr">
        <is>
          <t>ALINE MARQUES DE CAMPOS</t>
        </is>
      </c>
      <c r="K335" s="39">
        <f>DATE(YEAR(Tabela6[[#This Row],[Data/Hora de Início]]),MONTH(Tabela6[[#This Row],[Data/Hora de Início]]),DAY(Tabela6[[#This Row],[Data/Hora de Início]]))</f>
        <v/>
      </c>
    </row>
    <row r="336">
      <c r="A336" t="n">
        <v>2263328</v>
      </c>
      <c r="B336" t="n">
        <v>56</v>
      </c>
      <c r="C336" t="n">
        <v>2965</v>
      </c>
      <c r="D336" t="inlineStr">
        <is>
          <t>LIMPEZA DIÁRIA DE SALA</t>
        </is>
      </c>
      <c r="E336" t="inlineStr">
        <is>
          <t>01/09/2025 17:47:29</t>
        </is>
      </c>
      <c r="F336" t="inlineStr">
        <is>
          <t>01/09/2025 17:47:42</t>
        </is>
      </c>
      <c r="G336" t="n">
        <v>36357</v>
      </c>
      <c r="H336" t="inlineStr">
        <is>
          <t>SALA CAM - SUPORTE</t>
        </is>
      </c>
      <c r="I336" t="inlineStr">
        <is>
          <t>RS-ST01-52-00T-SLA04</t>
        </is>
      </c>
      <c r="J336" t="inlineStr">
        <is>
          <t>ALINE MARQUES DE CAMPOS</t>
        </is>
      </c>
      <c r="K336" s="39">
        <f>DATE(YEAR(Tabela6[[#This Row],[Data/Hora de Início]]),MONTH(Tabela6[[#This Row],[Data/Hora de Início]]),DAY(Tabela6[[#This Row],[Data/Hora de Início]]))</f>
        <v/>
      </c>
    </row>
    <row r="337">
      <c r="A337" t="n">
        <v>2263329</v>
      </c>
      <c r="B337" t="n">
        <v>56</v>
      </c>
      <c r="C337" t="n">
        <v>2965</v>
      </c>
      <c r="D337" t="inlineStr">
        <is>
          <t>LIMPEZA DIÁRIA DE SALA</t>
        </is>
      </c>
      <c r="E337" t="inlineStr">
        <is>
          <t>01/09/2025 17:48:18</t>
        </is>
      </c>
      <c r="F337" t="inlineStr">
        <is>
          <t>01/09/2025 17:48:37</t>
        </is>
      </c>
      <c r="G337" t="n">
        <v>36356</v>
      </c>
      <c r="H337" t="inlineStr">
        <is>
          <t>SALA SUPERVISAO</t>
        </is>
      </c>
      <c r="I337" t="inlineStr">
        <is>
          <t>RS-ST01-52-00T-SLA03</t>
        </is>
      </c>
      <c r="J337" t="inlineStr">
        <is>
          <t>ALINE MARQUES DE CAMPOS</t>
        </is>
      </c>
      <c r="K337" s="39">
        <f>DATE(YEAR(Tabela6[[#This Row],[Data/Hora de Início]]),MONTH(Tabela6[[#This Row],[Data/Hora de Início]]),DAY(Tabela6[[#This Row],[Data/Hora de Início]]))</f>
        <v/>
      </c>
    </row>
    <row r="338">
      <c r="A338" t="n">
        <v>2263330</v>
      </c>
      <c r="B338" t="n">
        <v>56</v>
      </c>
      <c r="C338" t="n">
        <v>2965</v>
      </c>
      <c r="D338" t="inlineStr">
        <is>
          <t>LIMPEZA DIÁRIA DE SALA</t>
        </is>
      </c>
      <c r="E338" t="inlineStr">
        <is>
          <t>01/09/2025 17:49:00</t>
        </is>
      </c>
      <c r="F338" t="inlineStr">
        <is>
          <t>01/09/2025 17:49:17</t>
        </is>
      </c>
      <c r="G338" t="n">
        <v>36355</v>
      </c>
      <c r="H338" t="inlineStr">
        <is>
          <t>SALA CAM - PROCESSOS</t>
        </is>
      </c>
      <c r="I338" t="inlineStr">
        <is>
          <t>RS-ST01-52-00T-SLA02</t>
        </is>
      </c>
      <c r="J338" t="inlineStr">
        <is>
          <t>ALINE MARQUES DE CAMPOS</t>
        </is>
      </c>
      <c r="K338" s="39">
        <f>DATE(YEAR(Tabela6[[#This Row],[Data/Hora de Início]]),MONTH(Tabela6[[#This Row],[Data/Hora de Início]]),DAY(Tabela6[[#This Row],[Data/Hora de Início]]))</f>
        <v/>
      </c>
    </row>
    <row r="339">
      <c r="A339" t="n">
        <v>2263331</v>
      </c>
      <c r="B339" t="n">
        <v>56</v>
      </c>
      <c r="C339" t="n">
        <v>5652</v>
      </c>
      <c r="D339" t="inlineStr">
        <is>
          <t>SEGUNDA-FEIRA - LIMPEZA DE BANHEIRO MASCULINO</t>
        </is>
      </c>
      <c r="E339" t="inlineStr">
        <is>
          <t>01/09/2025 17:33:43</t>
        </is>
      </c>
      <c r="F339" t="inlineStr">
        <is>
          <t>01/09/2025 17:49:09</t>
        </is>
      </c>
      <c r="G339" t="n">
        <v>35880</v>
      </c>
      <c r="H339" t="inlineStr">
        <is>
          <t>BAN032 - TREINAMENTOS - M</t>
        </is>
      </c>
      <c r="I339" t="inlineStr">
        <is>
          <t>RS-ST01-15-01P-WCM01</t>
        </is>
      </c>
      <c r="J339" t="inlineStr">
        <is>
          <t>INES MARLI LIMA</t>
        </is>
      </c>
      <c r="K339" s="39">
        <f>DATE(YEAR(Tabela6[[#This Row],[Data/Hora de Início]]),MONTH(Tabela6[[#This Row],[Data/Hora de Início]]),DAY(Tabela6[[#This Row],[Data/Hora de Início]]))</f>
        <v/>
      </c>
    </row>
    <row r="340">
      <c r="A340" t="n">
        <v>2263332</v>
      </c>
      <c r="B340" t="n">
        <v>56</v>
      </c>
      <c r="C340" t="n">
        <v>2965</v>
      </c>
      <c r="D340" t="inlineStr">
        <is>
          <t>LIMPEZA DIÁRIA DE SALA</t>
        </is>
      </c>
      <c r="E340" t="inlineStr">
        <is>
          <t>01/09/2025 17:50:12</t>
        </is>
      </c>
      <c r="F340" t="inlineStr">
        <is>
          <t>01/09/2025 17:50:30</t>
        </is>
      </c>
      <c r="G340" t="n">
        <v>36368</v>
      </c>
      <c r="H340" t="inlineStr">
        <is>
          <t>SALA QUALIDADE</t>
        </is>
      </c>
      <c r="I340" t="inlineStr">
        <is>
          <t>RS-ST01-52-00T-SLA08</t>
        </is>
      </c>
      <c r="J340" t="inlineStr">
        <is>
          <t>ALINE MARQUES DE CAMPOS</t>
        </is>
      </c>
      <c r="K340" s="39">
        <f>DATE(YEAR(Tabela6[[#This Row],[Data/Hora de Início]]),MONTH(Tabela6[[#This Row],[Data/Hora de Início]]),DAY(Tabela6[[#This Row],[Data/Hora de Início]]))</f>
        <v/>
      </c>
    </row>
    <row r="341">
      <c r="A341" t="n">
        <v>2263333</v>
      </c>
      <c r="B341" t="n">
        <v>56</v>
      </c>
      <c r="C341" t="n">
        <v>2965</v>
      </c>
      <c r="D341" t="inlineStr">
        <is>
          <t>LIMPEZA DIÁRIA DE SALA</t>
        </is>
      </c>
      <c r="E341" t="inlineStr">
        <is>
          <t>01/09/2025 17:37:40</t>
        </is>
      </c>
      <c r="F341" t="inlineStr">
        <is>
          <t>01/09/2025 17:52:05</t>
        </is>
      </c>
      <c r="G341" t="n">
        <v>36112</v>
      </c>
      <c r="H341" t="inlineStr">
        <is>
          <t>SALA PROJETOS II - ENGENHARIA MANUTENÇAO</t>
        </is>
      </c>
      <c r="I341" t="inlineStr">
        <is>
          <t>RS-ST01-31-02P-SLA13</t>
        </is>
      </c>
      <c r="J341" t="inlineStr">
        <is>
          <t>LETICIA SOARES GARCIA CZECZOT</t>
        </is>
      </c>
      <c r="K341" s="39">
        <f>DATE(YEAR(Tabela6[[#This Row],[Data/Hora de Início]]),MONTH(Tabela6[[#This Row],[Data/Hora de Início]]),DAY(Tabela6[[#This Row],[Data/Hora de Início]]))</f>
        <v/>
      </c>
    </row>
    <row r="342">
      <c r="A342" t="n">
        <v>2263334</v>
      </c>
      <c r="B342" t="n">
        <v>56</v>
      </c>
      <c r="C342" t="n">
        <v>2842</v>
      </c>
      <c r="D342" t="inlineStr">
        <is>
          <t>LIMPEZA DIÁRIA DE BANHEIRO FEMININO</t>
        </is>
      </c>
      <c r="E342" t="inlineStr">
        <is>
          <t>01/09/2025 17:51:52</t>
        </is>
      </c>
      <c r="F342" t="inlineStr">
        <is>
          <t>01/09/2025 17:52:16</t>
        </is>
      </c>
      <c r="G342" t="n">
        <v>36373</v>
      </c>
      <c r="H342" t="inlineStr">
        <is>
          <t>BAN119 - BANHEIRO MEZANINO - F</t>
        </is>
      </c>
      <c r="I342" t="inlineStr">
        <is>
          <t>RS-ST01-52-01P-WCF02</t>
        </is>
      </c>
      <c r="J342" t="inlineStr">
        <is>
          <t>ALINE MARQUES DE CAMPOS</t>
        </is>
      </c>
      <c r="K342" s="39">
        <f>DATE(YEAR(Tabela6[[#This Row],[Data/Hora de Início]]),MONTH(Tabela6[[#This Row],[Data/Hora de Início]]),DAY(Tabela6[[#This Row],[Data/Hora de Início]]))</f>
        <v/>
      </c>
    </row>
    <row r="343">
      <c r="A343" t="n">
        <v>2263336</v>
      </c>
      <c r="B343" t="n">
        <v>56</v>
      </c>
      <c r="C343" t="n">
        <v>2970</v>
      </c>
      <c r="D343" t="inlineStr">
        <is>
          <t>LIMPEZA DIÁRIA DE COPA</t>
        </is>
      </c>
      <c r="E343" t="inlineStr">
        <is>
          <t>01/09/2025 17:52:40</t>
        </is>
      </c>
      <c r="F343" t="inlineStr">
        <is>
          <t>01/09/2025 17:53:02</t>
        </is>
      </c>
      <c r="G343" t="n">
        <v>36364</v>
      </c>
      <c r="H343" t="inlineStr">
        <is>
          <t>COPA MEZANINO</t>
        </is>
      </c>
      <c r="I343" t="inlineStr">
        <is>
          <t>RS-ST01-52-01P-COP01</t>
        </is>
      </c>
      <c r="J343" t="inlineStr">
        <is>
          <t>ALINE MARQUES DE CAMPOS</t>
        </is>
      </c>
      <c r="K343" s="39">
        <f>DATE(YEAR(Tabela6[[#This Row],[Data/Hora de Início]]),MONTH(Tabela6[[#This Row],[Data/Hora de Início]]),DAY(Tabela6[[#This Row],[Data/Hora de Início]]))</f>
        <v/>
      </c>
    </row>
    <row r="344">
      <c r="A344" t="n">
        <v>2263337</v>
      </c>
      <c r="B344" t="n">
        <v>56</v>
      </c>
      <c r="C344" t="n">
        <v>2841</v>
      </c>
      <c r="D344" t="inlineStr">
        <is>
          <t>LIMPEZA DIÁRIA DE BANHEIRO MASCULINO</t>
        </is>
      </c>
      <c r="E344" t="inlineStr">
        <is>
          <t>01/09/2025 17:53:26</t>
        </is>
      </c>
      <c r="F344" t="inlineStr">
        <is>
          <t>01/09/2025 17:53:56</t>
        </is>
      </c>
      <c r="G344" t="n">
        <v>36374</v>
      </c>
      <c r="H344" t="inlineStr">
        <is>
          <t>BAN118 - BANHEIRO MEZANINO - M</t>
        </is>
      </c>
      <c r="I344" t="inlineStr">
        <is>
          <t>RS-ST01-52-01P-WCM02</t>
        </is>
      </c>
      <c r="J344" t="inlineStr">
        <is>
          <t>ALINE MARQUES DE CAMPOS</t>
        </is>
      </c>
      <c r="K344" s="39">
        <f>DATE(YEAR(Tabela6[[#This Row],[Data/Hora de Início]]),MONTH(Tabela6[[#This Row],[Data/Hora de Início]]),DAY(Tabela6[[#This Row],[Data/Hora de Início]]))</f>
        <v/>
      </c>
    </row>
    <row r="345">
      <c r="A345" t="n">
        <v>2263338</v>
      </c>
      <c r="B345" t="n">
        <v>56</v>
      </c>
      <c r="C345" t="n">
        <v>5652</v>
      </c>
      <c r="D345" t="inlineStr">
        <is>
          <t>SEGUNDA-FEIRA - LIMPEZA DE BANHEIRO MASCULINO</t>
        </is>
      </c>
      <c r="E345" t="inlineStr">
        <is>
          <t>01/09/2025 17:11:24</t>
        </is>
      </c>
      <c r="F345" t="inlineStr">
        <is>
          <t>01/09/2025 17:56:01</t>
        </is>
      </c>
      <c r="G345" t="n">
        <v>35735</v>
      </c>
      <c r="H345" t="inlineStr">
        <is>
          <t>BAN001 - BANHEIRO PLÁSTICO - M</t>
        </is>
      </c>
      <c r="I345" t="inlineStr">
        <is>
          <t>RS-ST01-01-00T-WCM01</t>
        </is>
      </c>
      <c r="J345" t="inlineStr">
        <is>
          <t>CECILIA LISBOA</t>
        </is>
      </c>
      <c r="K345" s="39">
        <f>DATE(YEAR(Tabela6[[#This Row],[Data/Hora de Início]]),MONTH(Tabela6[[#This Row],[Data/Hora de Início]]),DAY(Tabela6[[#This Row],[Data/Hora de Início]]))</f>
        <v/>
      </c>
    </row>
    <row r="346">
      <c r="A346" t="n">
        <v>2263340</v>
      </c>
      <c r="B346" t="n">
        <v>56</v>
      </c>
      <c r="C346" t="n">
        <v>2841</v>
      </c>
      <c r="D346" t="inlineStr">
        <is>
          <t>LIMPEZA DIÁRIA DE BANHEIRO MASCULINO</t>
        </is>
      </c>
      <c r="E346" t="inlineStr">
        <is>
          <t>01/09/2025 17:57:52</t>
        </is>
      </c>
      <c r="F346" t="inlineStr">
        <is>
          <t>01/09/2025 17:58:34</t>
        </is>
      </c>
      <c r="G346" t="n">
        <v>11575</v>
      </c>
      <c r="H346" t="inlineStr">
        <is>
          <t>P32 - BAN080 - BANHEIRO ETE - M</t>
        </is>
      </c>
      <c r="I346" t="inlineStr">
        <is>
          <t>BR01-IES-P32-BAN080</t>
        </is>
      </c>
      <c r="J346" t="inlineStr">
        <is>
          <t>ALINE MARQUES DE CAMPOS</t>
        </is>
      </c>
      <c r="K346" s="39">
        <f>DATE(YEAR(Tabela6[[#This Row],[Data/Hora de Início]]),MONTH(Tabela6[[#This Row],[Data/Hora de Início]]),DAY(Tabela6[[#This Row],[Data/Hora de Início]]))</f>
        <v/>
      </c>
    </row>
    <row r="347">
      <c r="A347" t="n">
        <v>2263342</v>
      </c>
      <c r="B347" t="n">
        <v>56</v>
      </c>
      <c r="C347" t="n">
        <v>2965</v>
      </c>
      <c r="D347" t="inlineStr">
        <is>
          <t>LIMPEZA DIÁRIA DE SALA</t>
        </is>
      </c>
      <c r="E347" t="inlineStr">
        <is>
          <t>01/09/2025 17:53:09</t>
        </is>
      </c>
      <c r="F347" t="inlineStr">
        <is>
          <t>01/09/2025 17:58:59</t>
        </is>
      </c>
      <c r="G347" t="n">
        <v>36111</v>
      </c>
      <c r="H347" t="inlineStr">
        <is>
          <t>SALA PROJETOS I - ENGENHARIA MANUTENÇAO</t>
        </is>
      </c>
      <c r="I347" t="inlineStr">
        <is>
          <t>RS-ST01-31-02P-SLA12</t>
        </is>
      </c>
      <c r="J347" t="inlineStr">
        <is>
          <t>LETICIA SOARES GARCIA CZECZOT</t>
        </is>
      </c>
      <c r="K347" s="39">
        <f>DATE(YEAR(Tabela6[[#This Row],[Data/Hora de Início]]),MONTH(Tabela6[[#This Row],[Data/Hora de Início]]),DAY(Tabela6[[#This Row],[Data/Hora de Início]]))</f>
        <v/>
      </c>
    </row>
    <row r="348">
      <c r="A348" t="n">
        <v>2263343</v>
      </c>
      <c r="B348" t="n">
        <v>56</v>
      </c>
      <c r="C348" t="n">
        <v>2963</v>
      </c>
      <c r="D348" t="inlineStr">
        <is>
          <t>LIMPEZA DIÁRIA DE LABORATÓRIO</t>
        </is>
      </c>
      <c r="E348" t="inlineStr">
        <is>
          <t>01/09/2025 17:58:51</t>
        </is>
      </c>
      <c r="F348" t="inlineStr">
        <is>
          <t>01/09/2025 17:59:18</t>
        </is>
      </c>
      <c r="G348" t="n">
        <v>11596</v>
      </c>
      <c r="H348" t="inlineStr">
        <is>
          <t>P32 - LABORATÓRIO QUÍMICO</t>
        </is>
      </c>
      <c r="I348" t="inlineStr">
        <is>
          <t>BR01-IES-P32-SALA03</t>
        </is>
      </c>
      <c r="J348" t="inlineStr">
        <is>
          <t>ALINE MARQUES DE CAMPOS</t>
        </is>
      </c>
      <c r="K348" s="39">
        <f>DATE(YEAR(Tabela6[[#This Row],[Data/Hora de Início]]),MONTH(Tabela6[[#This Row],[Data/Hora de Início]]),DAY(Tabela6[[#This Row],[Data/Hora de Início]]))</f>
        <v/>
      </c>
    </row>
    <row r="349">
      <c r="A349" t="n">
        <v>2263344</v>
      </c>
      <c r="B349" t="n">
        <v>56</v>
      </c>
      <c r="C349" t="n">
        <v>5652</v>
      </c>
      <c r="D349" t="inlineStr">
        <is>
          <t>SEGUNDA-FEIRA - LIMPEZA DE BANHEIRO MASCULINO</t>
        </is>
      </c>
      <c r="E349" t="inlineStr">
        <is>
          <t>01/09/2025 17:47:07</t>
        </is>
      </c>
      <c r="F349" t="inlineStr">
        <is>
          <t>01/09/2025 18:02:31</t>
        </is>
      </c>
      <c r="G349" t="n">
        <v>36398</v>
      </c>
      <c r="H349" t="inlineStr">
        <is>
          <t>BAN123 - BANHEIRO CONVIVIO - M</t>
        </is>
      </c>
      <c r="I349" t="inlineStr">
        <is>
          <t>RS-ST01-56-00T-WCM01</t>
        </is>
      </c>
      <c r="J349" t="inlineStr">
        <is>
          <t>VANESSA DOS SANTOS RODRIGUES</t>
        </is>
      </c>
      <c r="K349" s="39">
        <f>DATE(YEAR(Tabela6[[#This Row],[Data/Hora de Início]]),MONTH(Tabela6[[#This Row],[Data/Hora de Início]]),DAY(Tabela6[[#This Row],[Data/Hora de Início]]))</f>
        <v/>
      </c>
    </row>
    <row r="350">
      <c r="A350" t="n">
        <v>2263345</v>
      </c>
      <c r="B350" t="n">
        <v>56</v>
      </c>
      <c r="C350" t="n">
        <v>5642</v>
      </c>
      <c r="D350" t="inlineStr">
        <is>
          <t>SEGUNDA-FEIRA - LIMPEZA DE SALA</t>
        </is>
      </c>
      <c r="E350" t="inlineStr">
        <is>
          <t>01/09/2025 17:39:55</t>
        </is>
      </c>
      <c r="F350" t="inlineStr">
        <is>
          <t>01/09/2025 18:03:03</t>
        </is>
      </c>
      <c r="G350" t="n">
        <v>36409</v>
      </c>
      <c r="H350" t="inlineStr">
        <is>
          <t>2º ANDAR - HALL</t>
        </is>
      </c>
      <c r="I350" t="inlineStr">
        <is>
          <t>RS-ST01-56-02P-SLA21</t>
        </is>
      </c>
      <c r="J350" t="inlineStr">
        <is>
          <t>SUELI DE GODOY</t>
        </is>
      </c>
      <c r="K350" s="39">
        <f>DATE(YEAR(Tabela6[[#This Row],[Data/Hora de Início]]),MONTH(Tabela6[[#This Row],[Data/Hora de Início]]),DAY(Tabela6[[#This Row],[Data/Hora de Início]]))</f>
        <v/>
      </c>
    </row>
    <row r="351">
      <c r="A351" t="n">
        <v>2263347</v>
      </c>
      <c r="B351" t="n">
        <v>56</v>
      </c>
      <c r="C351" t="n">
        <v>2842</v>
      </c>
      <c r="D351" t="inlineStr">
        <is>
          <t>LIMPEZA DIÁRIA DE BANHEIRO FEMININO</t>
        </is>
      </c>
      <c r="E351" t="inlineStr">
        <is>
          <t>01/09/2025 18:05:57</t>
        </is>
      </c>
      <c r="F351" t="inlineStr">
        <is>
          <t>01/09/2025 18:06:23</t>
        </is>
      </c>
      <c r="G351" t="n">
        <v>35870</v>
      </c>
      <c r="H351" t="inlineStr">
        <is>
          <t>BAN031 - LOGÍSTICA - F</t>
        </is>
      </c>
      <c r="I351" t="inlineStr">
        <is>
          <t>RS-ST01-15-00T-WCF01</t>
        </is>
      </c>
      <c r="J351" t="inlineStr">
        <is>
          <t>ALINE MARQUES DE CAMPOS</t>
        </is>
      </c>
      <c r="K351" s="39">
        <f>DATE(YEAR(Tabela6[[#This Row],[Data/Hora de Início]]),MONTH(Tabela6[[#This Row],[Data/Hora de Início]]),DAY(Tabela6[[#This Row],[Data/Hora de Início]]))</f>
        <v/>
      </c>
    </row>
    <row r="352">
      <c r="A352" t="n">
        <v>2263348</v>
      </c>
      <c r="B352" t="n">
        <v>56</v>
      </c>
      <c r="C352" t="n">
        <v>5708</v>
      </c>
      <c r="D352" t="inlineStr">
        <is>
          <t>SEGUNDA-FEIRA - LIMPEZA DE BANHEIRO FEMININO</t>
        </is>
      </c>
      <c r="E352" t="inlineStr">
        <is>
          <t>01/09/2025 17:49:39</t>
        </is>
      </c>
      <c r="F352" t="inlineStr">
        <is>
          <t>01/09/2025 18:06:55</t>
        </is>
      </c>
      <c r="G352" t="n">
        <v>35879</v>
      </c>
      <c r="H352" t="inlineStr">
        <is>
          <t>BAN033 - TREINAMENTOS - F</t>
        </is>
      </c>
      <c r="I352" t="inlineStr">
        <is>
          <t>RS-ST01-15-01P-WCF01</t>
        </is>
      </c>
      <c r="J352" t="inlineStr">
        <is>
          <t>INES MARLI LIMA</t>
        </is>
      </c>
      <c r="K352" s="39">
        <f>DATE(YEAR(Tabela6[[#This Row],[Data/Hora de Início]]),MONTH(Tabela6[[#This Row],[Data/Hora de Início]]),DAY(Tabela6[[#This Row],[Data/Hora de Início]]))</f>
        <v/>
      </c>
    </row>
    <row r="353">
      <c r="A353" t="n">
        <v>2263350</v>
      </c>
      <c r="B353" t="n">
        <v>56</v>
      </c>
      <c r="C353" t="n">
        <v>5642</v>
      </c>
      <c r="D353" t="inlineStr">
        <is>
          <t>SEGUNDA-FEIRA - LIMPEZA DE SALA</t>
        </is>
      </c>
      <c r="E353" t="inlineStr">
        <is>
          <t>01/09/2025 18:03:42</t>
        </is>
      </c>
      <c r="F353" t="inlineStr">
        <is>
          <t>01/09/2025 18:09:50</t>
        </is>
      </c>
      <c r="G353" t="n">
        <v>36167</v>
      </c>
      <c r="H353" t="inlineStr">
        <is>
          <t>RECEPÇAO PORTARIA 3</t>
        </is>
      </c>
      <c r="I353" t="inlineStr">
        <is>
          <t>RS-ST01-42-00T-SLA02</t>
        </is>
      </c>
      <c r="J353" t="inlineStr">
        <is>
          <t>SUELI DE GODOY</t>
        </is>
      </c>
      <c r="K353" s="39">
        <f>DATE(YEAR(Tabela6[[#This Row],[Data/Hora de Início]]),MONTH(Tabela6[[#This Row],[Data/Hora de Início]]),DAY(Tabela6[[#This Row],[Data/Hora de Início]]))</f>
        <v/>
      </c>
    </row>
    <row r="354">
      <c r="A354" t="n">
        <v>2263351</v>
      </c>
      <c r="B354" t="n">
        <v>56</v>
      </c>
      <c r="C354" t="n">
        <v>1701</v>
      </c>
      <c r="D354" t="inlineStr">
        <is>
          <t>LIMPEZA MENSAL DE BANHEIRO FEMININO</t>
        </is>
      </c>
      <c r="E354" t="inlineStr">
        <is>
          <t>01/09/2025 17:38:00</t>
        </is>
      </c>
      <c r="F354" t="inlineStr">
        <is>
          <t>01/09/2025 18:11:10</t>
        </is>
      </c>
      <c r="G354" t="n">
        <v>36070</v>
      </c>
      <c r="H354" t="inlineStr">
        <is>
          <t>BAN063 - FUNDIÇAO MAGNESIO - F</t>
        </is>
      </c>
      <c r="I354" t="inlineStr">
        <is>
          <t>RS-ST01-31-00T-WCF01</t>
        </is>
      </c>
      <c r="J354" t="inlineStr">
        <is>
          <t>CARINA FAGUNDES DA SILVA</t>
        </is>
      </c>
      <c r="K354" s="39">
        <f>DATE(YEAR(Tabela6[[#This Row],[Data/Hora de Início]]),MONTH(Tabela6[[#This Row],[Data/Hora de Início]]),DAY(Tabela6[[#This Row],[Data/Hora de Início]]))</f>
        <v/>
      </c>
    </row>
    <row r="355">
      <c r="A355" t="n">
        <v>2263352</v>
      </c>
      <c r="B355" t="n">
        <v>56</v>
      </c>
      <c r="C355" t="n">
        <v>5708</v>
      </c>
      <c r="D355" t="inlineStr">
        <is>
          <t>SEGUNDA-FEIRA - LIMPEZA DE BANHEIRO FEMININO</t>
        </is>
      </c>
      <c r="E355" t="inlineStr">
        <is>
          <t>01/09/2025 18:02:51</t>
        </is>
      </c>
      <c r="F355" t="inlineStr">
        <is>
          <t>01/09/2025 18:13:29</t>
        </is>
      </c>
      <c r="G355" t="n">
        <v>36403</v>
      </c>
      <c r="H355" t="inlineStr">
        <is>
          <t>BAN124 - BANHEIRO CONVIVIO - F / PNE</t>
        </is>
      </c>
      <c r="I355" t="inlineStr">
        <is>
          <t>RS-ST01-56-00T-WPF02</t>
        </is>
      </c>
      <c r="J355" t="inlineStr">
        <is>
          <t>VANESSA DOS SANTOS RODRIGUES</t>
        </is>
      </c>
      <c r="K355" s="39">
        <f>DATE(YEAR(Tabela6[[#This Row],[Data/Hora de Início]]),MONTH(Tabela6[[#This Row],[Data/Hora de Início]]),DAY(Tabela6[[#This Row],[Data/Hora de Início]]))</f>
        <v/>
      </c>
    </row>
    <row r="356">
      <c r="A356" t="n">
        <v>2263353</v>
      </c>
      <c r="B356" t="n">
        <v>56</v>
      </c>
      <c r="C356" t="n">
        <v>5708</v>
      </c>
      <c r="D356" t="inlineStr">
        <is>
          <t>SEGUNDA-FEIRA - LIMPEZA DE BANHEIRO FEMININO</t>
        </is>
      </c>
      <c r="E356" t="inlineStr">
        <is>
          <t>01/09/2025 18:12:33</t>
        </is>
      </c>
      <c r="F356" t="inlineStr">
        <is>
          <t>01/09/2025 18:15:14</t>
        </is>
      </c>
      <c r="G356" t="n">
        <v>11628</v>
      </c>
      <c r="H356" t="inlineStr">
        <is>
          <t>P42 - BAN086 - BANHEIRO PORTARIA 3 - C</t>
        </is>
      </c>
      <c r="I356" t="inlineStr">
        <is>
          <t>BR01-IES-P42-BAN086</t>
        </is>
      </c>
      <c r="J356" t="inlineStr">
        <is>
          <t>SUELI DE GODOY</t>
        </is>
      </c>
      <c r="K356" s="39">
        <f>DATE(YEAR(Tabela6[[#This Row],[Data/Hora de Início]]),MONTH(Tabela6[[#This Row],[Data/Hora de Início]]),DAY(Tabela6[[#This Row],[Data/Hora de Início]]))</f>
        <v/>
      </c>
    </row>
    <row r="357">
      <c r="A357" t="n">
        <v>2263355</v>
      </c>
      <c r="B357" t="n">
        <v>56</v>
      </c>
      <c r="C357" t="n">
        <v>2979</v>
      </c>
      <c r="D357" t="inlineStr">
        <is>
          <t>LIMPEZA DIÁRIA DE RESTAURANTE</t>
        </is>
      </c>
      <c r="E357" t="inlineStr">
        <is>
          <t>01/09/2025 15:52:56</t>
        </is>
      </c>
      <c r="F357" t="inlineStr">
        <is>
          <t>01/09/2025 18:18:19</t>
        </is>
      </c>
      <c r="G357" t="n">
        <v>11347</v>
      </c>
      <c r="H357" t="inlineStr">
        <is>
          <t>P27 - RESTAURANTE</t>
        </is>
      </c>
      <c r="I357" t="inlineStr">
        <is>
          <t>BR01-IES-P27-SALA01</t>
        </is>
      </c>
      <c r="J357" t="inlineStr">
        <is>
          <t>ROSA DIAS GERMANO</t>
        </is>
      </c>
      <c r="K357" s="39">
        <f>DATE(YEAR(Tabela6[[#This Row],[Data/Hora de Início]]),MONTH(Tabela6[[#This Row],[Data/Hora de Início]]),DAY(Tabela6[[#This Row],[Data/Hora de Início]]))</f>
        <v/>
      </c>
    </row>
    <row r="358">
      <c r="A358" t="n">
        <v>2263356</v>
      </c>
      <c r="B358" t="n">
        <v>56</v>
      </c>
      <c r="C358" t="n">
        <v>1699</v>
      </c>
      <c r="D358" t="inlineStr">
        <is>
          <t>LIMPEZA DIÁRIA DE ÁREA TÉCNICA</t>
        </is>
      </c>
      <c r="E358" t="inlineStr">
        <is>
          <t>01/09/2025 18:18:03</t>
        </is>
      </c>
      <c r="F358" t="inlineStr">
        <is>
          <t>01/09/2025 18:18:41</t>
        </is>
      </c>
      <c r="G358" t="n">
        <v>11631</v>
      </c>
      <c r="H358" t="inlineStr">
        <is>
          <t>P42 - PORTARIA 3 - SALA CLAVICULÁRIO</t>
        </is>
      </c>
      <c r="I358" t="inlineStr">
        <is>
          <t>BR01-IES-P42-SALA03</t>
        </is>
      </c>
      <c r="J358" t="inlineStr">
        <is>
          <t>SUELI DE GODOY</t>
        </is>
      </c>
      <c r="K358" s="39">
        <f>DATE(YEAR(Tabela6[[#This Row],[Data/Hora de Início]]),MONTH(Tabela6[[#This Row],[Data/Hora de Início]]),DAY(Tabela6[[#This Row],[Data/Hora de Início]]))</f>
        <v/>
      </c>
    </row>
    <row r="359">
      <c r="A359" t="n">
        <v>2263357</v>
      </c>
      <c r="B359" t="n">
        <v>56</v>
      </c>
      <c r="C359" t="n">
        <v>2965</v>
      </c>
      <c r="D359" t="inlineStr">
        <is>
          <t>LIMPEZA DIÁRIA DE SALA</t>
        </is>
      </c>
      <c r="E359" t="inlineStr">
        <is>
          <t>01/09/2025 18:03:33</t>
        </is>
      </c>
      <c r="F359" t="inlineStr">
        <is>
          <t>01/09/2025 18:19:04</t>
        </is>
      </c>
      <c r="G359" t="n">
        <v>36087</v>
      </c>
      <c r="H359" t="inlineStr">
        <is>
          <t>SALA IMS III - PLANEJAMENTO INDUSTRIAL</t>
        </is>
      </c>
      <c r="I359" t="inlineStr">
        <is>
          <t>RS-ST01-31-01P-SLA12</t>
        </is>
      </c>
      <c r="J359" t="inlineStr">
        <is>
          <t>LETICIA SOARES GARCIA CZECZOT</t>
        </is>
      </c>
      <c r="K359" s="39">
        <f>DATE(YEAR(Tabela6[[#This Row],[Data/Hora de Início]]),MONTH(Tabela6[[#This Row],[Data/Hora de Início]]),DAY(Tabela6[[#This Row],[Data/Hora de Início]]))</f>
        <v/>
      </c>
    </row>
    <row r="360">
      <c r="A360" t="n">
        <v>2263358</v>
      </c>
      <c r="B360" t="n">
        <v>56</v>
      </c>
      <c r="C360" t="n">
        <v>5708</v>
      </c>
      <c r="D360" t="inlineStr">
        <is>
          <t>SEGUNDA-FEIRA - LIMPEZA DE BANHEIRO FEMININO</t>
        </is>
      </c>
      <c r="E360" t="inlineStr">
        <is>
          <t>01/09/2025 18:03:26</t>
        </is>
      </c>
      <c r="F360" t="inlineStr">
        <is>
          <t>01/09/2025 18:23:36</t>
        </is>
      </c>
      <c r="G360" t="n">
        <v>11184</v>
      </c>
      <c r="H360" t="inlineStr">
        <is>
          <t>P11 - BAN020 - BANHEIRO FUNDIÇÃO GRAVIDADE - F</t>
        </is>
      </c>
      <c r="I360" t="inlineStr">
        <is>
          <t>BR01-IES-P11-BAN020</t>
        </is>
      </c>
      <c r="J360" t="inlineStr">
        <is>
          <t>CECILIA LISBOA</t>
        </is>
      </c>
      <c r="K360" s="39">
        <f>DATE(YEAR(Tabela6[[#This Row],[Data/Hora de Início]]),MONTH(Tabela6[[#This Row],[Data/Hora de Início]]),DAY(Tabela6[[#This Row],[Data/Hora de Início]]))</f>
        <v/>
      </c>
    </row>
    <row r="361">
      <c r="A361" t="n">
        <v>2263359</v>
      </c>
      <c r="B361" t="n">
        <v>56</v>
      </c>
      <c r="C361" t="n">
        <v>1697</v>
      </c>
      <c r="D361" t="inlineStr">
        <is>
          <t>REPASSE / REABASTECIMENTO MASCULINO</t>
        </is>
      </c>
      <c r="E361" t="inlineStr">
        <is>
          <t>01/09/2025 18:14:56</t>
        </is>
      </c>
      <c r="F361" t="inlineStr">
        <is>
          <t>01/09/2025 18:24:24</t>
        </is>
      </c>
      <c r="G361" t="n">
        <v>36075</v>
      </c>
      <c r="H361" t="inlineStr">
        <is>
          <t>BAN070 - BRUNIMENTO NORTE - M</t>
        </is>
      </c>
      <c r="I361" t="inlineStr">
        <is>
          <t>RS-ST01-31-00T-WCM03</t>
        </is>
      </c>
      <c r="J361" t="inlineStr">
        <is>
          <t>CARINA FAGUNDES DA SILVA</t>
        </is>
      </c>
      <c r="K361" s="39">
        <f>DATE(YEAR(Tabela6[[#This Row],[Data/Hora de Início]]),MONTH(Tabela6[[#This Row],[Data/Hora de Início]]),DAY(Tabela6[[#This Row],[Data/Hora de Início]]))</f>
        <v/>
      </c>
    </row>
    <row r="362">
      <c r="A362" t="n">
        <v>2263360</v>
      </c>
      <c r="B362" t="n">
        <v>56</v>
      </c>
      <c r="C362" t="n">
        <v>5708</v>
      </c>
      <c r="D362" t="inlineStr">
        <is>
          <t>SEGUNDA-FEIRA - LIMPEZA DE BANHEIRO FEMININO</t>
        </is>
      </c>
      <c r="E362" t="inlineStr">
        <is>
          <t>01/09/2025 18:19:18</t>
        </is>
      </c>
      <c r="F362" t="inlineStr">
        <is>
          <t>01/09/2025 18:29:22</t>
        </is>
      </c>
      <c r="G362" t="n">
        <v>11626</v>
      </c>
      <c r="H362" t="inlineStr">
        <is>
          <t>P42 - BAN084 - BANHEIRO PORTARIA 3 - F</t>
        </is>
      </c>
      <c r="I362" t="inlineStr">
        <is>
          <t>BR01-IES-P42-BAN084</t>
        </is>
      </c>
      <c r="J362" t="inlineStr">
        <is>
          <t>SUELI DE GODOY</t>
        </is>
      </c>
      <c r="K362" s="39">
        <f>DATE(YEAR(Tabela6[[#This Row],[Data/Hora de Início]]),MONTH(Tabela6[[#This Row],[Data/Hora de Início]]),DAY(Tabela6[[#This Row],[Data/Hora de Início]]))</f>
        <v/>
      </c>
    </row>
    <row r="363">
      <c r="A363" t="n">
        <v>2263375</v>
      </c>
      <c r="B363" t="n">
        <v>56</v>
      </c>
      <c r="C363" t="n">
        <v>5642</v>
      </c>
      <c r="D363" t="inlineStr">
        <is>
          <t>SEGUNDA-FEIRA - LIMPEZA DE SALA</t>
        </is>
      </c>
      <c r="E363" t="inlineStr">
        <is>
          <t>01/09/2025 18:14:24</t>
        </is>
      </c>
      <c r="F363" t="inlineStr">
        <is>
          <t>01/09/2025 18:37:14</t>
        </is>
      </c>
      <c r="G363" t="n">
        <v>36393</v>
      </c>
      <c r="H363" t="inlineStr">
        <is>
          <t>SALA RENOVA</t>
        </is>
      </c>
      <c r="I363" t="inlineStr">
        <is>
          <t>RS-ST01-56-00T-SLA16</t>
        </is>
      </c>
      <c r="J363" t="inlineStr">
        <is>
          <t>VANESSA DOS SANTOS RODRIGUES</t>
        </is>
      </c>
      <c r="K363" s="39">
        <f>DATE(YEAR(Tabela6[[#This Row],[Data/Hora de Início]]),MONTH(Tabela6[[#This Row],[Data/Hora de Início]]),DAY(Tabela6[[#This Row],[Data/Hora de Início]]))</f>
        <v/>
      </c>
    </row>
    <row r="364">
      <c r="A364" t="n">
        <v>2263378</v>
      </c>
      <c r="B364" t="n">
        <v>56</v>
      </c>
      <c r="C364" t="n">
        <v>5652</v>
      </c>
      <c r="D364" t="inlineStr">
        <is>
          <t>SEGUNDA-FEIRA - LIMPEZA DE BANHEIRO MASCULINO</t>
        </is>
      </c>
      <c r="E364" t="inlineStr">
        <is>
          <t>01/09/2025 18:30:14</t>
        </is>
      </c>
      <c r="F364" t="inlineStr">
        <is>
          <t>01/09/2025 18:41:17</t>
        </is>
      </c>
      <c r="G364" t="n">
        <v>11627</v>
      </c>
      <c r="H364" t="inlineStr">
        <is>
          <t>P42 - BAN085 - BANHEIRO PORTARIA 3 - M</t>
        </is>
      </c>
      <c r="I364" t="inlineStr">
        <is>
          <t>BR01-IES-P42-BAN085</t>
        </is>
      </c>
      <c r="J364" t="inlineStr">
        <is>
          <t>SUELI DE GODOY</t>
        </is>
      </c>
      <c r="K364" s="39">
        <f>DATE(YEAR(Tabela6[[#This Row],[Data/Hora de Início]]),MONTH(Tabela6[[#This Row],[Data/Hora de Início]]),DAY(Tabela6[[#This Row],[Data/Hora de Início]]))</f>
        <v/>
      </c>
    </row>
    <row r="365">
      <c r="A365" t="n">
        <v>2263380</v>
      </c>
      <c r="B365" t="n">
        <v>56</v>
      </c>
      <c r="C365" t="n">
        <v>2965</v>
      </c>
      <c r="D365" t="inlineStr">
        <is>
          <t>LIMPEZA DIÁRIA DE SALA</t>
        </is>
      </c>
      <c r="E365" t="inlineStr">
        <is>
          <t>01/09/2025 18:19:29</t>
        </is>
      </c>
      <c r="F365" t="inlineStr">
        <is>
          <t>01/09/2025 18:43:12</t>
        </is>
      </c>
      <c r="G365" t="n">
        <v>36085</v>
      </c>
      <c r="H365" t="inlineStr">
        <is>
          <t>SALA ATI SISTEMAS</t>
        </is>
      </c>
      <c r="I365" t="inlineStr">
        <is>
          <t>RS-ST01-31-01P-SLA11</t>
        </is>
      </c>
      <c r="J365" t="inlineStr">
        <is>
          <t>LETICIA SOARES GARCIA CZECZOT</t>
        </is>
      </c>
      <c r="K365" s="39">
        <f>DATE(YEAR(Tabela6[[#This Row],[Data/Hora de Início]]),MONTH(Tabela6[[#This Row],[Data/Hora de Início]]),DAY(Tabela6[[#This Row],[Data/Hora de Início]]))</f>
        <v/>
      </c>
    </row>
    <row r="366">
      <c r="A366" t="n">
        <v>2263383</v>
      </c>
      <c r="B366" t="n">
        <v>56</v>
      </c>
      <c r="C366" t="n">
        <v>1304</v>
      </c>
      <c r="D366" t="inlineStr">
        <is>
          <t>BANHEIRO MASCULINO (RESERVA)</t>
        </is>
      </c>
      <c r="E366" t="inlineStr">
        <is>
          <t>01/09/2025 18:09:01</t>
        </is>
      </c>
      <c r="F366" t="inlineStr">
        <is>
          <t>01/09/2025 18:52:08</t>
        </is>
      </c>
      <c r="G366" t="n">
        <v>28927</v>
      </c>
      <c r="H366" t="inlineStr">
        <is>
          <t>QR CODE RESERVA</t>
        </is>
      </c>
      <c r="I366" t="inlineStr">
        <is>
          <t>BR01-IES-RESERVA</t>
        </is>
      </c>
      <c r="J366" t="inlineStr">
        <is>
          <t>INES MARLI LIMA</t>
        </is>
      </c>
      <c r="K366" s="39">
        <f>DATE(YEAR(Tabela6[[#This Row],[Data/Hora de Início]]),MONTH(Tabela6[[#This Row],[Data/Hora de Início]]),DAY(Tabela6[[#This Row],[Data/Hora de Início]]))</f>
        <v/>
      </c>
    </row>
    <row r="367">
      <c r="A367" t="n">
        <v>2263399</v>
      </c>
      <c r="B367" t="n">
        <v>56</v>
      </c>
      <c r="C367" t="n">
        <v>1701</v>
      </c>
      <c r="D367" t="inlineStr">
        <is>
          <t>LIMPEZA MENSAL DE BANHEIRO FEMININO</t>
        </is>
      </c>
      <c r="E367" t="inlineStr">
        <is>
          <t>01/09/2025 18:24:55</t>
        </is>
      </c>
      <c r="F367" t="inlineStr">
        <is>
          <t>01/09/2025 18:55:30</t>
        </is>
      </c>
      <c r="G367" t="n">
        <v>36072</v>
      </c>
      <c r="H367" t="inlineStr">
        <is>
          <t>BAN071 - BRUNIMENTO NORTE - F</t>
        </is>
      </c>
      <c r="I367" t="inlineStr">
        <is>
          <t>RS-ST01-31-00T-WCF03</t>
        </is>
      </c>
      <c r="J367" t="inlineStr">
        <is>
          <t>CARINA FAGUNDES DA SILVA</t>
        </is>
      </c>
      <c r="K367" s="39">
        <f>DATE(YEAR(Tabela6[[#This Row],[Data/Hora de Início]]),MONTH(Tabela6[[#This Row],[Data/Hora de Início]]),DAY(Tabela6[[#This Row],[Data/Hora de Início]]))</f>
        <v/>
      </c>
    </row>
    <row r="368">
      <c r="A368" t="n">
        <v>2263400</v>
      </c>
      <c r="B368" t="n">
        <v>56</v>
      </c>
      <c r="C368" t="n">
        <v>1697</v>
      </c>
      <c r="D368" t="inlineStr">
        <is>
          <t>REPASSE / REABASTECIMENTO MASCULINO</t>
        </is>
      </c>
      <c r="E368" t="inlineStr">
        <is>
          <t>01/09/2025 18:56:14</t>
        </is>
      </c>
      <c r="F368" t="inlineStr">
        <is>
          <t>01/09/2025 18:56:34</t>
        </is>
      </c>
      <c r="G368" t="n">
        <v>36074</v>
      </c>
      <c r="H368" t="inlineStr">
        <is>
          <t>BAN068 - BRUNIMENTO SUL - M</t>
        </is>
      </c>
      <c r="I368" t="inlineStr">
        <is>
          <t>RS-ST01-31-00T-WCM02</t>
        </is>
      </c>
      <c r="J368" t="inlineStr">
        <is>
          <t>CARINA FAGUNDES DA SILVA</t>
        </is>
      </c>
      <c r="K368" s="39">
        <f>DATE(YEAR(Tabela6[[#This Row],[Data/Hora de Início]]),MONTH(Tabela6[[#This Row],[Data/Hora de Início]]),DAY(Tabela6[[#This Row],[Data/Hora de Início]]))</f>
        <v/>
      </c>
    </row>
    <row r="369">
      <c r="A369" t="n">
        <v>2263410</v>
      </c>
      <c r="B369" t="n">
        <v>56</v>
      </c>
      <c r="C369" t="n">
        <v>5652</v>
      </c>
      <c r="D369" t="inlineStr">
        <is>
          <t>SEGUNDA-FEIRA - LIMPEZA DE BANHEIRO MASCULINO</t>
        </is>
      </c>
      <c r="E369" t="inlineStr">
        <is>
          <t>01/09/2025 18:24:12</t>
        </is>
      </c>
      <c r="F369" t="inlineStr">
        <is>
          <t>01/09/2025 18:59:51</t>
        </is>
      </c>
      <c r="G369" t="n">
        <v>11183</v>
      </c>
      <c r="H369" t="inlineStr">
        <is>
          <t>P11 - BAN019 - BANHEIRO FUNDIÇÃO GRAVIDADE - M</t>
        </is>
      </c>
      <c r="I369" t="inlineStr">
        <is>
          <t>BR01-IES-P11-BAN019</t>
        </is>
      </c>
      <c r="J369" t="inlineStr">
        <is>
          <t>CECILIA LISBOA</t>
        </is>
      </c>
      <c r="K369" s="39">
        <f>DATE(YEAR(Tabela6[[#This Row],[Data/Hora de Início]]),MONTH(Tabela6[[#This Row],[Data/Hora de Início]]),DAY(Tabela6[[#This Row],[Data/Hora de Início]]))</f>
        <v/>
      </c>
    </row>
    <row r="370">
      <c r="A370" t="n">
        <v>2263411</v>
      </c>
      <c r="B370" t="n">
        <v>56</v>
      </c>
      <c r="C370" t="n">
        <v>5642</v>
      </c>
      <c r="D370" t="inlineStr">
        <is>
          <t>SEGUNDA-FEIRA - LIMPEZA DE SALA</t>
        </is>
      </c>
      <c r="E370" t="inlineStr">
        <is>
          <t>01/09/2025 18:37:39</t>
        </is>
      </c>
      <c r="F370" t="inlineStr">
        <is>
          <t>01/09/2025 19:00:10</t>
        </is>
      </c>
      <c r="G370" t="n">
        <v>36392</v>
      </c>
      <c r="H370" t="inlineStr">
        <is>
          <t>PROVADOR</t>
        </is>
      </c>
      <c r="I370" t="inlineStr">
        <is>
          <t>RS-ST01-56-00T-SLA15</t>
        </is>
      </c>
      <c r="J370" t="inlineStr">
        <is>
          <t>VANESSA DOS SANTOS RODRIGUES</t>
        </is>
      </c>
      <c r="K370" s="39">
        <f>DATE(YEAR(Tabela6[[#This Row],[Data/Hora de Início]]),MONTH(Tabela6[[#This Row],[Data/Hora de Início]]),DAY(Tabela6[[#This Row],[Data/Hora de Início]]))</f>
        <v/>
      </c>
    </row>
    <row r="371">
      <c r="A371" t="n">
        <v>2263419</v>
      </c>
      <c r="B371" t="n">
        <v>56</v>
      </c>
      <c r="C371" t="n">
        <v>2965</v>
      </c>
      <c r="D371" t="inlineStr">
        <is>
          <t>LIMPEZA DIÁRIA DE SALA</t>
        </is>
      </c>
      <c r="E371" t="inlineStr">
        <is>
          <t>01/09/2025 18:52:09</t>
        </is>
      </c>
      <c r="F371" t="inlineStr">
        <is>
          <t>01/09/2025 19:05:44</t>
        </is>
      </c>
      <c r="G371" t="n">
        <v>36048</v>
      </c>
      <c r="H371" t="inlineStr">
        <is>
          <t>SALA ENGENHARIA PROCESSOS - FUNDIÇAO MAGNESIO</t>
        </is>
      </c>
      <c r="I371" t="inlineStr">
        <is>
          <t>RS-ST01-31-00T-SLA08</t>
        </is>
      </c>
      <c r="J371" t="inlineStr">
        <is>
          <t>LETICIA SOARES GARCIA CZECZOT</t>
        </is>
      </c>
      <c r="K371" s="39">
        <f>DATE(YEAR(Tabela6[[#This Row],[Data/Hora de Início]]),MONTH(Tabela6[[#This Row],[Data/Hora de Início]]),DAY(Tabela6[[#This Row],[Data/Hora de Início]]))</f>
        <v/>
      </c>
    </row>
    <row r="372">
      <c r="A372" t="n">
        <v>2263430</v>
      </c>
      <c r="B372" t="n">
        <v>56</v>
      </c>
      <c r="C372" t="n">
        <v>5652</v>
      </c>
      <c r="D372" t="inlineStr">
        <is>
          <t>SEGUNDA-FEIRA - LIMPEZA DE BANHEIRO MASCULINO</t>
        </is>
      </c>
      <c r="E372" t="inlineStr">
        <is>
          <t>01/09/2025 18:54:03</t>
        </is>
      </c>
      <c r="F372" t="inlineStr">
        <is>
          <t>01/09/2025 19:16:06</t>
        </is>
      </c>
      <c r="G372" t="n">
        <v>11248</v>
      </c>
      <c r="H372" t="inlineStr">
        <is>
          <t>P15 - BAN030 - BANHEIRO LOGÍSTICA - M</t>
        </is>
      </c>
      <c r="I372" t="inlineStr">
        <is>
          <t>BR01-IES-P15-BAN030</t>
        </is>
      </c>
      <c r="J372" t="inlineStr">
        <is>
          <t>INES MARLI LIMA</t>
        </is>
      </c>
      <c r="K372" s="39">
        <f>DATE(YEAR(Tabela6[[#This Row],[Data/Hora de Início]]),MONTH(Tabela6[[#This Row],[Data/Hora de Início]]),DAY(Tabela6[[#This Row],[Data/Hora de Início]]))</f>
        <v/>
      </c>
    </row>
    <row r="373">
      <c r="A373" t="n">
        <v>2263431</v>
      </c>
      <c r="B373" t="n">
        <v>56</v>
      </c>
      <c r="C373" t="n">
        <v>1780</v>
      </c>
      <c r="D373" t="inlineStr">
        <is>
          <t>LIMPEZA DIÁRIA DE ESCADA</t>
        </is>
      </c>
      <c r="E373" t="inlineStr">
        <is>
          <t>01/09/2025 17:49:54</t>
        </is>
      </c>
      <c r="F373" t="inlineStr">
        <is>
          <t>01/09/2025 17:50:02</t>
        </is>
      </c>
      <c r="G373" t="n">
        <v>11646</v>
      </c>
      <c r="H373" t="inlineStr">
        <is>
          <t>P43 - ESCADARIAS OESTE INFRA / RH / MVV</t>
        </is>
      </c>
      <c r="I373" t="inlineStr">
        <is>
          <t>BR01-IES-P43-ESCD01</t>
        </is>
      </c>
      <c r="J373" t="inlineStr">
        <is>
          <t>JAQUELINE TATIANE LEAL BITTENCOURT</t>
        </is>
      </c>
      <c r="K373" s="39">
        <f>DATE(YEAR(Tabela6[[#This Row],[Data/Hora de Início]]),MONTH(Tabela6[[#This Row],[Data/Hora de Início]]),DAY(Tabela6[[#This Row],[Data/Hora de Início]]))</f>
        <v/>
      </c>
    </row>
    <row r="374">
      <c r="A374" t="n">
        <v>2263432</v>
      </c>
      <c r="B374" t="n">
        <v>56</v>
      </c>
      <c r="C374" t="n">
        <v>2965</v>
      </c>
      <c r="D374" t="inlineStr">
        <is>
          <t>LIMPEZA DIÁRIA DE SALA</t>
        </is>
      </c>
      <c r="E374" t="inlineStr">
        <is>
          <t>01/09/2025 19:08:30</t>
        </is>
      </c>
      <c r="F374" t="inlineStr">
        <is>
          <t>01/09/2025 19:20:02</t>
        </is>
      </c>
      <c r="G374" t="n">
        <v>36050</v>
      </c>
      <c r="H374" t="inlineStr">
        <is>
          <t>SALA DOS TECNICOS MAGNESIO</t>
        </is>
      </c>
      <c r="I374" t="inlineStr">
        <is>
          <t>RS-ST01-31-00T-SLA10</t>
        </is>
      </c>
      <c r="J374" t="inlineStr">
        <is>
          <t>LETICIA SOARES GARCIA CZECZOT</t>
        </is>
      </c>
      <c r="K374" s="39">
        <f>DATE(YEAR(Tabela6[[#This Row],[Data/Hora de Início]]),MONTH(Tabela6[[#This Row],[Data/Hora de Início]]),DAY(Tabela6[[#This Row],[Data/Hora de Início]]))</f>
        <v/>
      </c>
    </row>
    <row r="375">
      <c r="A375" t="n">
        <v>2263434</v>
      </c>
      <c r="B375" t="n">
        <v>56</v>
      </c>
      <c r="C375" t="n">
        <v>5642</v>
      </c>
      <c r="D375" t="inlineStr">
        <is>
          <t>SEGUNDA-FEIRA - LIMPEZA DE SALA</t>
        </is>
      </c>
      <c r="E375" t="inlineStr">
        <is>
          <t>01/09/2025 18:41:50</t>
        </is>
      </c>
      <c r="F375" t="inlineStr">
        <is>
          <t>01/09/2025 19:21:12</t>
        </is>
      </c>
      <c r="G375" t="n">
        <v>36166</v>
      </c>
      <c r="H375" t="inlineStr">
        <is>
          <t>HALL PORTARIA 3</t>
        </is>
      </c>
      <c r="I375" t="inlineStr">
        <is>
          <t>RS-ST01-42-00T-SLA01</t>
        </is>
      </c>
      <c r="J375" t="inlineStr">
        <is>
          <t>SUELI DE GODOY</t>
        </is>
      </c>
      <c r="K375" s="39">
        <f>DATE(YEAR(Tabela6[[#This Row],[Data/Hora de Início]]),MONTH(Tabela6[[#This Row],[Data/Hora de Início]]),DAY(Tabela6[[#This Row],[Data/Hora de Início]]))</f>
        <v/>
      </c>
    </row>
    <row r="376">
      <c r="A376" t="n">
        <v>2263435</v>
      </c>
      <c r="B376" t="n">
        <v>56</v>
      </c>
      <c r="C376" t="n">
        <v>5642</v>
      </c>
      <c r="D376" t="inlineStr">
        <is>
          <t>SEGUNDA-FEIRA - LIMPEZA DE SALA</t>
        </is>
      </c>
      <c r="E376" t="inlineStr">
        <is>
          <t>01/09/2025 19:05:04</t>
        </is>
      </c>
      <c r="F376" t="inlineStr">
        <is>
          <t>01/09/2025 19:23:24</t>
        </is>
      </c>
      <c r="G376" t="n">
        <v>36379</v>
      </c>
      <c r="H376" t="inlineStr">
        <is>
          <t>P56 - HALL DE ENTRADA TÉRREO</t>
        </is>
      </c>
      <c r="I376" t="inlineStr">
        <is>
          <t>RS-ST01-56-00T-SLA01</t>
        </is>
      </c>
      <c r="J376" t="inlineStr">
        <is>
          <t>VANESSA DOS SANTOS RODRIGUES</t>
        </is>
      </c>
      <c r="K376" s="39">
        <f>DATE(YEAR(Tabela6[[#This Row],[Data/Hora de Início]]),MONTH(Tabela6[[#This Row],[Data/Hora de Início]]),DAY(Tabela6[[#This Row],[Data/Hora de Início]]))</f>
        <v/>
      </c>
    </row>
    <row r="377">
      <c r="A377" t="n">
        <v>2263440</v>
      </c>
      <c r="B377" t="n">
        <v>56</v>
      </c>
      <c r="C377" t="n">
        <v>1525</v>
      </c>
      <c r="D377" t="inlineStr">
        <is>
          <t>LIMPEZA DIÁRIA DE COPA</t>
        </is>
      </c>
      <c r="E377" t="inlineStr">
        <is>
          <t>01/09/2025 19:22:21</t>
        </is>
      </c>
      <c r="F377" t="inlineStr">
        <is>
          <t>01/09/2025 19:32:10</t>
        </is>
      </c>
      <c r="G377" t="n">
        <v>36093</v>
      </c>
      <c r="H377" t="inlineStr">
        <is>
          <t>COPA TRF</t>
        </is>
      </c>
      <c r="I377" t="inlineStr">
        <is>
          <t>RS-ST01-31-01P-SLA27</t>
        </is>
      </c>
      <c r="J377" t="inlineStr">
        <is>
          <t>LETICIA SOARES GARCIA CZECZOT</t>
        </is>
      </c>
      <c r="K377" s="39">
        <f>DATE(YEAR(Tabela6[[#This Row],[Data/Hora de Início]]),MONTH(Tabela6[[#This Row],[Data/Hora de Início]]),DAY(Tabela6[[#This Row],[Data/Hora de Início]]))</f>
        <v/>
      </c>
    </row>
    <row r="378">
      <c r="A378" t="n">
        <v>2263444</v>
      </c>
      <c r="B378" t="n">
        <v>56</v>
      </c>
      <c r="C378" t="n">
        <v>2965</v>
      </c>
      <c r="D378" t="inlineStr">
        <is>
          <t>LIMPEZA DIÁRIA DE SALA</t>
        </is>
      </c>
      <c r="E378" t="inlineStr">
        <is>
          <t>01/09/2025 19:33:00</t>
        </is>
      </c>
      <c r="F378" t="inlineStr">
        <is>
          <t>01/09/2025 19:41:56</t>
        </is>
      </c>
      <c r="G378" t="n">
        <v>36104</v>
      </c>
      <c r="H378" t="inlineStr">
        <is>
          <t>REUNIAO I - TRF</t>
        </is>
      </c>
      <c r="I378" t="inlineStr">
        <is>
          <t>RS-ST01-31-01P-SLA26</t>
        </is>
      </c>
      <c r="J378" t="inlineStr">
        <is>
          <t>LETICIA SOARES GARCIA CZECZOT</t>
        </is>
      </c>
      <c r="K378" s="39">
        <f>DATE(YEAR(Tabela6[[#This Row],[Data/Hora de Início]]),MONTH(Tabela6[[#This Row],[Data/Hora de Início]]),DAY(Tabela6[[#This Row],[Data/Hora de Início]]))</f>
        <v/>
      </c>
    </row>
    <row r="379">
      <c r="A379" t="n">
        <v>2263446</v>
      </c>
      <c r="B379" t="n">
        <v>56</v>
      </c>
      <c r="C379" t="n">
        <v>5652</v>
      </c>
      <c r="D379" t="inlineStr">
        <is>
          <t>SEGUNDA-FEIRA - LIMPEZA DE BANHEIRO MASCULINO</t>
        </is>
      </c>
      <c r="E379" t="inlineStr">
        <is>
          <t>01/09/2025 19:09:45</t>
        </is>
      </c>
      <c r="F379" t="inlineStr">
        <is>
          <t>01/09/2025 19:44:40</t>
        </is>
      </c>
      <c r="G379" t="n">
        <v>11274</v>
      </c>
      <c r="H379" t="inlineStr">
        <is>
          <t>P16 - BAN034 - BANHEIRO SABRES - M</t>
        </is>
      </c>
      <c r="I379" t="inlineStr">
        <is>
          <t>BR01-IES-P16-BAN034</t>
        </is>
      </c>
      <c r="J379" t="inlineStr">
        <is>
          <t>CECILIA LISBOA</t>
        </is>
      </c>
      <c r="K379" s="39">
        <f>DATE(YEAR(Tabela6[[#This Row],[Data/Hora de Início]]),MONTH(Tabela6[[#This Row],[Data/Hora de Início]]),DAY(Tabela6[[#This Row],[Data/Hora de Início]]))</f>
        <v/>
      </c>
    </row>
    <row r="380">
      <c r="A380" t="n">
        <v>2263455</v>
      </c>
      <c r="B380" t="n">
        <v>56</v>
      </c>
      <c r="C380" t="n">
        <v>2965</v>
      </c>
      <c r="D380" t="inlineStr">
        <is>
          <t>LIMPEZA DIÁRIA DE SALA</t>
        </is>
      </c>
      <c r="E380" t="inlineStr">
        <is>
          <t>01/09/2025 19:26:57</t>
        </is>
      </c>
      <c r="F380" t="inlineStr">
        <is>
          <t>01/09/2025 19:47:19</t>
        </is>
      </c>
      <c r="G380" t="n">
        <v>36336</v>
      </c>
      <c r="H380" t="inlineStr">
        <is>
          <t>SALA ENGENHARIA DE CILINDROS - PROJETISTAS</t>
        </is>
      </c>
      <c r="I380" t="inlineStr">
        <is>
          <t>RS-ST01-50-01P-SLA17</t>
        </is>
      </c>
      <c r="J380" t="inlineStr">
        <is>
          <t>GENI DA SILVEIRA</t>
        </is>
      </c>
      <c r="K380" s="39">
        <f>DATE(YEAR(Tabela6[[#This Row],[Data/Hora de Início]]),MONTH(Tabela6[[#This Row],[Data/Hora de Início]]),DAY(Tabela6[[#This Row],[Data/Hora de Início]]))</f>
        <v/>
      </c>
    </row>
    <row r="381">
      <c r="A381" t="n">
        <v>2263457</v>
      </c>
      <c r="B381" t="n">
        <v>56</v>
      </c>
      <c r="C381" t="n">
        <v>5708</v>
      </c>
      <c r="D381" t="inlineStr">
        <is>
          <t>SEGUNDA-FEIRA - LIMPEZA DE BANHEIRO FEMININO</t>
        </is>
      </c>
      <c r="E381" t="inlineStr">
        <is>
          <t>01/09/2025 19:23:45</t>
        </is>
      </c>
      <c r="F381" t="inlineStr">
        <is>
          <t>01/09/2025 19:47:40</t>
        </is>
      </c>
      <c r="G381" t="n">
        <v>36405</v>
      </c>
      <c r="H381" t="inlineStr">
        <is>
          <t>BAN120 - BANHEIRO HALL TERREO - PNE</t>
        </is>
      </c>
      <c r="I381" t="inlineStr">
        <is>
          <t>RS-ST01-56-00T-WPU01</t>
        </is>
      </c>
      <c r="J381" t="inlineStr">
        <is>
          <t>VANESSA DOS SANTOS RODRIGUES</t>
        </is>
      </c>
      <c r="K381" s="39">
        <f>DATE(YEAR(Tabela6[[#This Row],[Data/Hora de Início]]),MONTH(Tabela6[[#This Row],[Data/Hora de Início]]),DAY(Tabela6[[#This Row],[Data/Hora de Início]]))</f>
        <v/>
      </c>
    </row>
    <row r="382">
      <c r="A382" t="n">
        <v>2263461</v>
      </c>
      <c r="B382" t="n">
        <v>56</v>
      </c>
      <c r="C382" t="n">
        <v>4679</v>
      </c>
      <c r="D382" t="inlineStr">
        <is>
          <t>LIMPEZA DE BOXE DE BANHO</t>
        </is>
      </c>
      <c r="E382" t="inlineStr">
        <is>
          <t>01/09/2025 19:21:51</t>
        </is>
      </c>
      <c r="F382" t="inlineStr">
        <is>
          <t>01/09/2025 19:47:50</t>
        </is>
      </c>
      <c r="G382" t="n">
        <v>43492</v>
      </c>
      <c r="H382" t="inlineStr">
        <is>
          <t>BAN130 - ÁREA DE BOXES</t>
        </is>
      </c>
      <c r="I382" t="inlineStr">
        <is>
          <t>RS-ST01-56-02P-WCF03-BOX001</t>
        </is>
      </c>
      <c r="J382" t="inlineStr">
        <is>
          <t>SUELI DE GODOY</t>
        </is>
      </c>
      <c r="K382" s="39">
        <f>DATE(YEAR(Tabela6[[#This Row],[Data/Hora de Início]]),MONTH(Tabela6[[#This Row],[Data/Hora de Início]]),DAY(Tabela6[[#This Row],[Data/Hora de Início]]))</f>
        <v/>
      </c>
    </row>
    <row r="383">
      <c r="A383" t="n">
        <v>2263464</v>
      </c>
      <c r="B383" t="n">
        <v>56</v>
      </c>
      <c r="C383" t="n">
        <v>5642</v>
      </c>
      <c r="D383" t="inlineStr">
        <is>
          <t>SEGUNDA-FEIRA - LIMPEZA DE SALA</t>
        </is>
      </c>
      <c r="E383" t="inlineStr">
        <is>
          <t>01/09/2025 19:47:36</t>
        </is>
      </c>
      <c r="F383" t="inlineStr">
        <is>
          <t>01/09/2025 19:47:59</t>
        </is>
      </c>
      <c r="G383" t="n">
        <v>36189</v>
      </c>
      <c r="H383" t="inlineStr">
        <is>
          <t>SALA VIDEOCONFERENCIA - RH</t>
        </is>
      </c>
      <c r="I383" t="inlineStr">
        <is>
          <t>RS-ST01-43-01P-SLA02</t>
        </is>
      </c>
      <c r="J383" t="inlineStr">
        <is>
          <t>JAQUELINE TATIANE LEAL BITTENCOURT</t>
        </is>
      </c>
      <c r="K383" s="39">
        <f>DATE(YEAR(Tabela6[[#This Row],[Data/Hora de Início]]),MONTH(Tabela6[[#This Row],[Data/Hora de Início]]),DAY(Tabela6[[#This Row],[Data/Hora de Início]]))</f>
        <v/>
      </c>
    </row>
    <row r="384">
      <c r="A384" t="n">
        <v>2263465</v>
      </c>
      <c r="B384" t="n">
        <v>56</v>
      </c>
      <c r="C384" t="n">
        <v>4440</v>
      </c>
      <c r="D384" t="inlineStr">
        <is>
          <t>RECOLHIMENTO PAPELÃO</t>
        </is>
      </c>
      <c r="E384" t="inlineStr">
        <is>
          <t>01/09/2025 19:48:15</t>
        </is>
      </c>
      <c r="F384" t="inlineStr">
        <is>
          <t>01/09/2025 19:48:44</t>
        </is>
      </c>
      <c r="G384" t="n">
        <v>45724</v>
      </c>
      <c r="H384" t="inlineStr">
        <is>
          <t>CCB-50.004</t>
        </is>
      </c>
      <c r="I384" t="inlineStr">
        <is>
          <t>CCB-50.004</t>
        </is>
      </c>
      <c r="J384" t="inlineStr">
        <is>
          <t>GIOVANI MARTINS DA SILVA</t>
        </is>
      </c>
      <c r="K384" s="39">
        <f>DATE(YEAR(Tabela6[[#This Row],[Data/Hora de Início]]),MONTH(Tabela6[[#This Row],[Data/Hora de Início]]),DAY(Tabela6[[#This Row],[Data/Hora de Início]]))</f>
        <v/>
      </c>
    </row>
    <row r="385">
      <c r="A385" t="n">
        <v>2263466</v>
      </c>
      <c r="B385" t="n">
        <v>56</v>
      </c>
      <c r="C385" t="n">
        <v>2965</v>
      </c>
      <c r="D385" t="inlineStr">
        <is>
          <t>LIMPEZA DIÁRIA DE SALA</t>
        </is>
      </c>
      <c r="E385" t="inlineStr">
        <is>
          <t>01/09/2025 19:44:40</t>
        </is>
      </c>
      <c r="F385" t="inlineStr">
        <is>
          <t>01/09/2025 19:50:07</t>
        </is>
      </c>
      <c r="G385" t="n">
        <v>36062</v>
      </c>
      <c r="H385" t="inlineStr">
        <is>
          <t>SALA TRF - ADM OFICINA</t>
        </is>
      </c>
      <c r="I385" t="inlineStr">
        <is>
          <t>RS-ST01-31-00T-SLA17</t>
        </is>
      </c>
      <c r="J385" t="inlineStr">
        <is>
          <t>LETICIA SOARES GARCIA CZECZOT</t>
        </is>
      </c>
      <c r="K385" s="39">
        <f>DATE(YEAR(Tabela6[[#This Row],[Data/Hora de Início]]),MONTH(Tabela6[[#This Row],[Data/Hora de Início]]),DAY(Tabela6[[#This Row],[Data/Hora de Início]]))</f>
        <v/>
      </c>
    </row>
    <row r="386">
      <c r="A386" t="n">
        <v>2263468</v>
      </c>
      <c r="B386" t="n">
        <v>56</v>
      </c>
      <c r="C386" t="n">
        <v>1701</v>
      </c>
      <c r="D386" t="inlineStr">
        <is>
          <t>LIMPEZA MENSAL DE BANHEIRO FEMININO</t>
        </is>
      </c>
      <c r="E386" t="inlineStr">
        <is>
          <t>01/09/2025 18:59:25</t>
        </is>
      </c>
      <c r="F386" t="inlineStr">
        <is>
          <t>01/09/2025 19:52:22</t>
        </is>
      </c>
      <c r="G386" t="n">
        <v>36071</v>
      </c>
      <c r="H386" t="inlineStr">
        <is>
          <t>BAN069 - BRUNIMENTO SUL - F</t>
        </is>
      </c>
      <c r="I386" t="inlineStr">
        <is>
          <t>RS-ST01-31-00T-WCF02</t>
        </is>
      </c>
      <c r="J386" t="inlineStr">
        <is>
          <t>CARINA FAGUNDES DA SILVA</t>
        </is>
      </c>
      <c r="K386" s="39">
        <f>DATE(YEAR(Tabela6[[#This Row],[Data/Hora de Início]]),MONTH(Tabela6[[#This Row],[Data/Hora de Início]]),DAY(Tabela6[[#This Row],[Data/Hora de Início]]))</f>
        <v/>
      </c>
    </row>
    <row r="387">
      <c r="A387" t="n">
        <v>2263470</v>
      </c>
      <c r="B387" t="n">
        <v>56</v>
      </c>
      <c r="C387" t="n">
        <v>2965</v>
      </c>
      <c r="D387" t="inlineStr">
        <is>
          <t>LIMPEZA DIÁRIA DE SALA</t>
        </is>
      </c>
      <c r="E387" t="inlineStr">
        <is>
          <t>01/09/2025 19:49:25</t>
        </is>
      </c>
      <c r="F387" t="inlineStr">
        <is>
          <t>01/09/2025 19:56:27</t>
        </is>
      </c>
      <c r="G387" t="n">
        <v>36334</v>
      </c>
      <c r="H387" t="inlineStr">
        <is>
          <t>REUNIAO III</t>
        </is>
      </c>
      <c r="I387" t="inlineStr">
        <is>
          <t>RS-ST01-50-01P-SLA15</t>
        </is>
      </c>
      <c r="J387" t="inlineStr">
        <is>
          <t>GENI DA SILVEIRA</t>
        </is>
      </c>
      <c r="K387" s="39">
        <f>DATE(YEAR(Tabela6[[#This Row],[Data/Hora de Início]]),MONTH(Tabela6[[#This Row],[Data/Hora de Início]]),DAY(Tabela6[[#This Row],[Data/Hora de Início]]))</f>
        <v/>
      </c>
    </row>
    <row r="388">
      <c r="A388" t="n">
        <v>2263471</v>
      </c>
      <c r="B388" t="n">
        <v>56</v>
      </c>
      <c r="C388" t="n">
        <v>2966</v>
      </c>
      <c r="D388" t="inlineStr">
        <is>
          <t>LIMPEZA DIÁRIA HALL / RECEPÇÃO</t>
        </is>
      </c>
      <c r="E388" t="inlineStr">
        <is>
          <t>01/09/2025 19:17:01</t>
        </is>
      </c>
      <c r="F388" t="inlineStr">
        <is>
          <t>01/09/2025 19:56:18</t>
        </is>
      </c>
      <c r="G388" t="n">
        <v>43372</v>
      </c>
      <c r="H388" t="inlineStr">
        <is>
          <t>P15 -HALL DE ENTRADA ONE STIHL</t>
        </is>
      </c>
      <c r="I388" t="inlineStr">
        <is>
          <t>RS-ST01-15-02P-SLA01</t>
        </is>
      </c>
      <c r="J388" t="inlineStr">
        <is>
          <t>INES MARLI LIMA</t>
        </is>
      </c>
      <c r="K388" s="39">
        <f>DATE(YEAR(Tabela6[[#This Row],[Data/Hora de Início]]),MONTH(Tabela6[[#This Row],[Data/Hora de Início]]),DAY(Tabela6[[#This Row],[Data/Hora de Início]]))</f>
        <v/>
      </c>
    </row>
    <row r="389">
      <c r="A389" t="n">
        <v>2263473</v>
      </c>
      <c r="B389" t="n">
        <v>56</v>
      </c>
      <c r="C389" t="n">
        <v>2965</v>
      </c>
      <c r="D389" t="inlineStr">
        <is>
          <t>LIMPEZA DIÁRIA DE SALA</t>
        </is>
      </c>
      <c r="E389" t="inlineStr">
        <is>
          <t>01/09/2025 19:56:55</t>
        </is>
      </c>
      <c r="F389" t="inlineStr">
        <is>
          <t>01/09/2025 20:03:47</t>
        </is>
      </c>
      <c r="G389" t="n">
        <v>36333</v>
      </c>
      <c r="H389" t="inlineStr">
        <is>
          <t>REUNIAO II</t>
        </is>
      </c>
      <c r="I389" t="inlineStr">
        <is>
          <t>RS-ST01-50-01P-SLA14</t>
        </is>
      </c>
      <c r="J389" t="inlineStr">
        <is>
          <t>GENI DA SILVEIRA</t>
        </is>
      </c>
      <c r="K389" s="39">
        <f>DATE(YEAR(Tabela6[[#This Row],[Data/Hora de Início]]),MONTH(Tabela6[[#This Row],[Data/Hora de Início]]),DAY(Tabela6[[#This Row],[Data/Hora de Início]]))</f>
        <v/>
      </c>
    </row>
    <row r="390">
      <c r="A390" t="n">
        <v>2263478</v>
      </c>
      <c r="B390" t="n">
        <v>56</v>
      </c>
      <c r="C390" t="n">
        <v>4440</v>
      </c>
      <c r="D390" t="inlineStr">
        <is>
          <t>RECOLHIMENTO PAPELÃO</t>
        </is>
      </c>
      <c r="E390" t="inlineStr">
        <is>
          <t>01/09/2025 20:16:12</t>
        </is>
      </c>
      <c r="F390" t="inlineStr">
        <is>
          <t>01/09/2025 20:16:36</t>
        </is>
      </c>
      <c r="G390" t="n">
        <v>45723</v>
      </c>
      <c r="H390" t="inlineStr">
        <is>
          <t>CCB-50-003</t>
        </is>
      </c>
      <c r="I390" t="inlineStr">
        <is>
          <t>CCB-50-003</t>
        </is>
      </c>
      <c r="J390" t="inlineStr">
        <is>
          <t>GIOVANI MARTINS DA SILVA</t>
        </is>
      </c>
      <c r="K390" s="39">
        <f>DATE(YEAR(Tabela6[[#This Row],[Data/Hora de Início]]),MONTH(Tabela6[[#This Row],[Data/Hora de Início]]),DAY(Tabela6[[#This Row],[Data/Hora de Início]]))</f>
        <v/>
      </c>
    </row>
    <row r="391">
      <c r="A391" t="n">
        <v>2263484</v>
      </c>
      <c r="B391" t="n">
        <v>56</v>
      </c>
      <c r="C391" t="n">
        <v>2845</v>
      </c>
      <c r="D391" t="inlineStr">
        <is>
          <t>LIMPEZA DIÁRIA DE COPA (DESATIVADO)</t>
        </is>
      </c>
      <c r="E391" t="inlineStr">
        <is>
          <t>01/09/2025 20:04:20</t>
        </is>
      </c>
      <c r="F391" t="inlineStr">
        <is>
          <t>01/09/2025 20:23:27</t>
        </is>
      </c>
      <c r="G391" t="n">
        <v>36317</v>
      </c>
      <c r="H391" t="inlineStr">
        <is>
          <t>COPA OESTE - MEZANINO</t>
        </is>
      </c>
      <c r="I391" t="inlineStr">
        <is>
          <t>RS-ST01-50-01P-COP01</t>
        </is>
      </c>
      <c r="J391" t="inlineStr">
        <is>
          <t>GENI DA SILVEIRA</t>
        </is>
      </c>
      <c r="K391" s="39">
        <f>DATE(YEAR(Tabela6[[#This Row],[Data/Hora de Início]]),MONTH(Tabela6[[#This Row],[Data/Hora de Início]]),DAY(Tabela6[[#This Row],[Data/Hora de Início]]))</f>
        <v/>
      </c>
    </row>
    <row r="392">
      <c r="A392" t="n">
        <v>2263493</v>
      </c>
      <c r="B392" t="n">
        <v>56</v>
      </c>
      <c r="C392" t="n">
        <v>5713</v>
      </c>
      <c r="D392" t="inlineStr">
        <is>
          <t>SEGUNDA-FEIRA - LIMPEZA DE COPA</t>
        </is>
      </c>
      <c r="E392" t="inlineStr">
        <is>
          <t>01/09/2025 19:48:35</t>
        </is>
      </c>
      <c r="F392" t="inlineStr">
        <is>
          <t>01/09/2025 20:31:55</t>
        </is>
      </c>
      <c r="G392" t="n">
        <v>36184</v>
      </c>
      <c r="H392" t="inlineStr">
        <is>
          <t>COPA RH</t>
        </is>
      </c>
      <c r="I392" t="inlineStr">
        <is>
          <t>RS-ST01-43-01P-COP01</t>
        </is>
      </c>
      <c r="J392" t="inlineStr">
        <is>
          <t>JAQUELINE TATIANE LEAL BITTENCOURT</t>
        </is>
      </c>
      <c r="K392" s="39">
        <f>DATE(YEAR(Tabela6[[#This Row],[Data/Hora de Início]]),MONTH(Tabela6[[#This Row],[Data/Hora de Início]]),DAY(Tabela6[[#This Row],[Data/Hora de Início]]))</f>
        <v/>
      </c>
    </row>
    <row r="393">
      <c r="A393" t="n">
        <v>2263503</v>
      </c>
      <c r="B393" t="n">
        <v>56</v>
      </c>
      <c r="C393" t="n">
        <v>2965</v>
      </c>
      <c r="D393" t="inlineStr">
        <is>
          <t>LIMPEZA DIÁRIA DE SALA</t>
        </is>
      </c>
      <c r="E393" t="inlineStr">
        <is>
          <t>01/09/2025 20:24:04</t>
        </is>
      </c>
      <c r="F393" t="inlineStr">
        <is>
          <t>01/09/2025 20:34:38</t>
        </is>
      </c>
      <c r="G393" t="n">
        <v>36321</v>
      </c>
      <c r="H393" t="inlineStr">
        <is>
          <t>AREA DE ESTAR 01</t>
        </is>
      </c>
      <c r="I393" t="inlineStr">
        <is>
          <t>RS-ST01-50-01P-SLA02</t>
        </is>
      </c>
      <c r="J393" t="inlineStr">
        <is>
          <t>GENI DA SILVEIRA</t>
        </is>
      </c>
      <c r="K393" s="39">
        <f>DATE(YEAR(Tabela6[[#This Row],[Data/Hora de Início]]),MONTH(Tabela6[[#This Row],[Data/Hora de Início]]),DAY(Tabela6[[#This Row],[Data/Hora de Início]]))</f>
        <v/>
      </c>
    </row>
    <row r="394">
      <c r="A394" t="n">
        <v>2263504</v>
      </c>
      <c r="B394" t="n">
        <v>56</v>
      </c>
      <c r="C394" t="n">
        <v>1699</v>
      </c>
      <c r="D394" t="inlineStr">
        <is>
          <t>LIMPEZA DIÁRIA DE ÁREA TÉCNICA</t>
        </is>
      </c>
      <c r="E394" t="inlineStr">
        <is>
          <t>01/09/2025 20:35:18</t>
        </is>
      </c>
      <c r="F394" t="inlineStr">
        <is>
          <t>01/09/2025 20:35:29</t>
        </is>
      </c>
      <c r="G394" t="n">
        <v>11286</v>
      </c>
      <c r="H394" t="inlineStr">
        <is>
          <t>P16 - SALA TRF SABRES</t>
        </is>
      </c>
      <c r="I394" t="inlineStr">
        <is>
          <t>BR01-IES-P16-SALA09</t>
        </is>
      </c>
      <c r="J394" t="inlineStr">
        <is>
          <t>ALINE MARQUES DE CAMPOS</t>
        </is>
      </c>
      <c r="K394" s="39">
        <f>DATE(YEAR(Tabela6[[#This Row],[Data/Hora de Início]]),MONTH(Tabela6[[#This Row],[Data/Hora de Início]]),DAY(Tabela6[[#This Row],[Data/Hora de Início]]))</f>
        <v/>
      </c>
    </row>
    <row r="395">
      <c r="A395" t="n">
        <v>2263505</v>
      </c>
      <c r="B395" t="n">
        <v>56</v>
      </c>
      <c r="C395" t="n">
        <v>2965</v>
      </c>
      <c r="D395" t="inlineStr">
        <is>
          <t>LIMPEZA DIÁRIA DE SALA</t>
        </is>
      </c>
      <c r="E395" t="inlineStr">
        <is>
          <t>01/09/2025 20:36:11</t>
        </is>
      </c>
      <c r="F395" t="inlineStr">
        <is>
          <t>01/09/2025 20:36:26</t>
        </is>
      </c>
      <c r="G395" t="n">
        <v>11280</v>
      </c>
      <c r="H395" t="inlineStr">
        <is>
          <t>P16 - SALA SUPERVISÃO SABRES</t>
        </is>
      </c>
      <c r="I395" t="inlineStr">
        <is>
          <t>BR01-IES-P16-SALA02</t>
        </is>
      </c>
      <c r="J395" t="inlineStr">
        <is>
          <t>ALINE MARQUES DE CAMPOS</t>
        </is>
      </c>
      <c r="K395" s="39">
        <f>DATE(YEAR(Tabela6[[#This Row],[Data/Hora de Início]]),MONTH(Tabela6[[#This Row],[Data/Hora de Início]]),DAY(Tabela6[[#This Row],[Data/Hora de Início]]))</f>
        <v/>
      </c>
    </row>
    <row r="396">
      <c r="A396" t="n">
        <v>2263513</v>
      </c>
      <c r="B396" t="n">
        <v>56</v>
      </c>
      <c r="C396" t="n">
        <v>2842</v>
      </c>
      <c r="D396" t="inlineStr">
        <is>
          <t>LIMPEZA DIÁRIA DE BANHEIRO FEMININO</t>
        </is>
      </c>
      <c r="E396" t="inlineStr">
        <is>
          <t>01/09/2025 20:41:32</t>
        </is>
      </c>
      <c r="F396" t="inlineStr">
        <is>
          <t>01/09/2025 20:42:01</t>
        </is>
      </c>
      <c r="G396" t="n">
        <v>36397</v>
      </c>
      <c r="H396" t="inlineStr">
        <is>
          <t>BAN128 - VESTIARIO CAMPO - F</t>
        </is>
      </c>
      <c r="I396" t="inlineStr">
        <is>
          <t>RS-ST01-56-00T-WCF02</t>
        </is>
      </c>
      <c r="J396" t="inlineStr">
        <is>
          <t>ALINE MARQUES DE CAMPOS</t>
        </is>
      </c>
      <c r="K396" s="39">
        <f>DATE(YEAR(Tabela6[[#This Row],[Data/Hora de Início]]),MONTH(Tabela6[[#This Row],[Data/Hora de Início]]),DAY(Tabela6[[#This Row],[Data/Hora de Início]]))</f>
        <v/>
      </c>
    </row>
    <row r="397">
      <c r="A397" t="n">
        <v>2263514</v>
      </c>
      <c r="B397" t="n">
        <v>56</v>
      </c>
      <c r="C397" t="n">
        <v>2842</v>
      </c>
      <c r="D397" t="inlineStr">
        <is>
          <t>LIMPEZA DIÁRIA DE BANHEIRO FEMININO</t>
        </is>
      </c>
      <c r="E397" t="inlineStr">
        <is>
          <t>01/09/2025 20:42:21</t>
        </is>
      </c>
      <c r="F397" t="inlineStr">
        <is>
          <t>01/09/2025 20:42:49</t>
        </is>
      </c>
      <c r="G397" t="n">
        <v>36400</v>
      </c>
      <c r="H397" t="inlineStr">
        <is>
          <t>BAN127 - VESTIARIO CAMPO - M</t>
        </is>
      </c>
      <c r="I397" t="inlineStr">
        <is>
          <t>RS-ST01-56-00T-WCM03</t>
        </is>
      </c>
      <c r="J397" t="inlineStr">
        <is>
          <t>ALINE MARQUES DE CAMPOS</t>
        </is>
      </c>
      <c r="K397" s="39">
        <f>DATE(YEAR(Tabela6[[#This Row],[Data/Hora de Início]]),MONTH(Tabela6[[#This Row],[Data/Hora de Início]]),DAY(Tabela6[[#This Row],[Data/Hora de Início]]))</f>
        <v/>
      </c>
    </row>
    <row r="398">
      <c r="A398" t="n">
        <v>2263516</v>
      </c>
      <c r="B398" t="n">
        <v>56</v>
      </c>
      <c r="C398" t="n">
        <v>2965</v>
      </c>
      <c r="D398" t="inlineStr">
        <is>
          <t>LIMPEZA DIÁRIA DE SALA</t>
        </is>
      </c>
      <c r="E398" t="inlineStr">
        <is>
          <t>01/09/2025 20:35:10</t>
        </is>
      </c>
      <c r="F398" t="inlineStr">
        <is>
          <t>01/09/2025 20:45:16</t>
        </is>
      </c>
      <c r="G398" t="n">
        <v>36322</v>
      </c>
      <c r="H398" t="inlineStr">
        <is>
          <t>SALA DE ENCONTRO 01</t>
        </is>
      </c>
      <c r="I398" t="inlineStr">
        <is>
          <t>RS-ST01-50-01P-SLA03</t>
        </is>
      </c>
      <c r="J398" t="inlineStr">
        <is>
          <t>GENI DA SILVEIRA</t>
        </is>
      </c>
      <c r="K398" s="39">
        <f>DATE(YEAR(Tabela6[[#This Row],[Data/Hora de Início]]),MONTH(Tabela6[[#This Row],[Data/Hora de Início]]),DAY(Tabela6[[#This Row],[Data/Hora de Início]]))</f>
        <v/>
      </c>
    </row>
    <row r="399">
      <c r="A399" t="n">
        <v>2263531</v>
      </c>
      <c r="B399" t="n">
        <v>56</v>
      </c>
      <c r="C399" t="n">
        <v>1772</v>
      </c>
      <c r="D399" t="inlineStr">
        <is>
          <t>LIMPEZA DIÁRIA DE SALA COM MESA</t>
        </is>
      </c>
      <c r="E399" t="inlineStr">
        <is>
          <t>01/09/2025 20:44:07</t>
        </is>
      </c>
      <c r="F399" t="inlineStr">
        <is>
          <t>01/09/2025 20:44:23</t>
        </is>
      </c>
      <c r="G399" t="n">
        <v>11328</v>
      </c>
      <c r="H399" t="inlineStr">
        <is>
          <t>P20 - GALPÃO PRINCIPAL</t>
        </is>
      </c>
      <c r="I399" t="inlineStr">
        <is>
          <t>BR01-IES-P20-SALA05</t>
        </is>
      </c>
      <c r="J399" t="inlineStr">
        <is>
          <t>ALINE MARQUES DE CAMPOS</t>
        </is>
      </c>
      <c r="K399" s="39">
        <f>DATE(YEAR(Tabela6[[#This Row],[Data/Hora de Início]]),MONTH(Tabela6[[#This Row],[Data/Hora de Início]]),DAY(Tabela6[[#This Row],[Data/Hora de Início]]))</f>
        <v/>
      </c>
    </row>
    <row r="400">
      <c r="A400" t="n">
        <v>2263532</v>
      </c>
      <c r="B400" t="n">
        <v>56</v>
      </c>
      <c r="C400" t="n">
        <v>2970</v>
      </c>
      <c r="D400" t="inlineStr">
        <is>
          <t>LIMPEZA DIÁRIA DE COPA</t>
        </is>
      </c>
      <c r="E400" t="inlineStr">
        <is>
          <t>01/09/2025 20:45:46</t>
        </is>
      </c>
      <c r="F400" t="inlineStr">
        <is>
          <t>01/09/2025 20:46:06</t>
        </is>
      </c>
      <c r="G400" t="n">
        <v>11326</v>
      </c>
      <c r="H400" t="inlineStr">
        <is>
          <t>P20 - COZINHA / CHURRASQUEIRA</t>
        </is>
      </c>
      <c r="I400" t="inlineStr">
        <is>
          <t>BR01-IES-P20-SALA03</t>
        </is>
      </c>
      <c r="J400" t="inlineStr">
        <is>
          <t>ALINE MARQUES DE CAMPOS</t>
        </is>
      </c>
      <c r="K400" s="39">
        <f>DATE(YEAR(Tabela6[[#This Row],[Data/Hora de Início]]),MONTH(Tabela6[[#This Row],[Data/Hora de Início]]),DAY(Tabela6[[#This Row],[Data/Hora de Início]]))</f>
        <v/>
      </c>
    </row>
    <row r="401">
      <c r="A401" t="n">
        <v>2263533</v>
      </c>
      <c r="B401" t="n">
        <v>56</v>
      </c>
      <c r="C401" t="n">
        <v>2841</v>
      </c>
      <c r="D401" t="inlineStr">
        <is>
          <t>LIMPEZA DIÁRIA DE BANHEIRO MASCULINO</t>
        </is>
      </c>
      <c r="E401" t="inlineStr">
        <is>
          <t>01/09/2025 20:46:32</t>
        </is>
      </c>
      <c r="F401" t="inlineStr">
        <is>
          <t>01/09/2025 20:46:58</t>
        </is>
      </c>
      <c r="G401" t="n">
        <v>11320</v>
      </c>
      <c r="H401" t="inlineStr">
        <is>
          <t>P20 - BAN042 - BANHEIRO AFAS GALPÃO - M</t>
        </is>
      </c>
      <c r="I401" t="inlineStr">
        <is>
          <t>BR01-IES-P20-BAN042</t>
        </is>
      </c>
      <c r="J401" t="inlineStr">
        <is>
          <t>ALINE MARQUES DE CAMPOS</t>
        </is>
      </c>
      <c r="K401" s="39">
        <f>DATE(YEAR(Tabela6[[#This Row],[Data/Hora de Início]]),MONTH(Tabela6[[#This Row],[Data/Hora de Início]]),DAY(Tabela6[[#This Row],[Data/Hora de Início]]))</f>
        <v/>
      </c>
    </row>
    <row r="402">
      <c r="A402" t="n">
        <v>2263534</v>
      </c>
      <c r="B402" t="n">
        <v>56</v>
      </c>
      <c r="C402" t="n">
        <v>2842</v>
      </c>
      <c r="D402" t="inlineStr">
        <is>
          <t>LIMPEZA DIÁRIA DE BANHEIRO FEMININO</t>
        </is>
      </c>
      <c r="E402" t="inlineStr">
        <is>
          <t>01/09/2025 20:44:55</t>
        </is>
      </c>
      <c r="F402" t="inlineStr">
        <is>
          <t>01/09/2025 20:45:19</t>
        </is>
      </c>
      <c r="G402" t="n">
        <v>11321</v>
      </c>
      <c r="H402" t="inlineStr">
        <is>
          <t>P20 - BAN043 - BANHEIRO AFAS GALPÃO - F</t>
        </is>
      </c>
      <c r="I402" t="inlineStr">
        <is>
          <t>BR01-IES-P20-BAN043</t>
        </is>
      </c>
      <c r="J402" t="inlineStr">
        <is>
          <t>ALINE MARQUES DE CAMPOS</t>
        </is>
      </c>
      <c r="K402" s="39">
        <f>DATE(YEAR(Tabela6[[#This Row],[Data/Hora de Início]]),MONTH(Tabela6[[#This Row],[Data/Hora de Início]]),DAY(Tabela6[[#This Row],[Data/Hora de Início]]))</f>
        <v/>
      </c>
    </row>
    <row r="403">
      <c r="A403" t="n">
        <v>2263535</v>
      </c>
      <c r="B403" t="n">
        <v>56</v>
      </c>
      <c r="C403" t="n">
        <v>2963</v>
      </c>
      <c r="D403" t="inlineStr">
        <is>
          <t>LIMPEZA DIÁRIA DE LABORATÓRIO</t>
        </is>
      </c>
      <c r="E403" t="inlineStr">
        <is>
          <t>01/09/2025 20:52:42</t>
        </is>
      </c>
      <c r="F403" t="inlineStr">
        <is>
          <t>01/09/2025 20:52:59</t>
        </is>
      </c>
      <c r="G403" t="n">
        <v>11204</v>
      </c>
      <c r="H403" t="inlineStr">
        <is>
          <t>P11 - SALA LABORATÓRIO MATERIAIS QUIMICOS I</t>
        </is>
      </c>
      <c r="I403" t="inlineStr">
        <is>
          <t>BR01-IES-P11-SALA15</t>
        </is>
      </c>
      <c r="J403" t="inlineStr">
        <is>
          <t>ALINE MARQUES DE CAMPOS</t>
        </is>
      </c>
      <c r="K403" s="39">
        <f>DATE(YEAR(Tabela6[[#This Row],[Data/Hora de Início]]),MONTH(Tabela6[[#This Row],[Data/Hora de Início]]),DAY(Tabela6[[#This Row],[Data/Hora de Início]]))</f>
        <v/>
      </c>
    </row>
    <row r="404">
      <c r="A404" t="n">
        <v>2263548</v>
      </c>
      <c r="B404" t="n">
        <v>56</v>
      </c>
      <c r="C404" t="n">
        <v>2966</v>
      </c>
      <c r="D404" t="inlineStr">
        <is>
          <t>LIMPEZA DIÁRIA HALL / RECEPÇÃO</t>
        </is>
      </c>
      <c r="E404" t="inlineStr">
        <is>
          <t>01/09/2025 20:45:39</t>
        </is>
      </c>
      <c r="F404" t="inlineStr">
        <is>
          <t>01/09/2025 21:02:33</t>
        </is>
      </c>
      <c r="G404" t="n">
        <v>11855</v>
      </c>
      <c r="H404" t="inlineStr">
        <is>
          <t>P50 - HALL MEZANINO</t>
        </is>
      </c>
      <c r="I404" t="inlineStr">
        <is>
          <t>BR01-IES-P50-SALA24</t>
        </is>
      </c>
      <c r="J404" t="inlineStr">
        <is>
          <t>GENI DA SILVEIRA</t>
        </is>
      </c>
      <c r="K404" s="39">
        <f>DATE(YEAR(Tabela6[[#This Row],[Data/Hora de Início]]),MONTH(Tabela6[[#This Row],[Data/Hora de Início]]),DAY(Tabela6[[#This Row],[Data/Hora de Início]]))</f>
        <v/>
      </c>
    </row>
    <row r="405">
      <c r="A405" t="n">
        <v>2263549</v>
      </c>
      <c r="B405" t="n">
        <v>56</v>
      </c>
      <c r="C405" t="n">
        <v>1697</v>
      </c>
      <c r="D405" t="inlineStr">
        <is>
          <t>REPASSE / REABASTECIMENTO MASCULINO</t>
        </is>
      </c>
      <c r="E405" t="inlineStr">
        <is>
          <t>01/09/2025 21:01:57</t>
        </is>
      </c>
      <c r="F405" t="inlineStr">
        <is>
          <t>01/09/2025 21:07:18</t>
        </is>
      </c>
      <c r="G405" t="n">
        <v>35880</v>
      </c>
      <c r="H405" t="inlineStr">
        <is>
          <t>BAN032 - TREINAMENTOS - M</t>
        </is>
      </c>
      <c r="I405" t="inlineStr">
        <is>
          <t>RS-ST01-15-01P-WCM01</t>
        </is>
      </c>
      <c r="J405" t="inlineStr">
        <is>
          <t>INES MARLI LIMA</t>
        </is>
      </c>
      <c r="K405" s="39">
        <f>DATE(YEAR(Tabela6[[#This Row],[Data/Hora de Início]]),MONTH(Tabela6[[#This Row],[Data/Hora de Início]]),DAY(Tabela6[[#This Row],[Data/Hora de Início]]))</f>
        <v/>
      </c>
    </row>
    <row r="406">
      <c r="A406" t="n">
        <v>2263559</v>
      </c>
      <c r="B406" t="n">
        <v>56</v>
      </c>
      <c r="C406" t="n">
        <v>1697</v>
      </c>
      <c r="D406" t="inlineStr">
        <is>
          <t>REPASSE / REABASTECIMENTO MASCULINO</t>
        </is>
      </c>
      <c r="E406" t="inlineStr">
        <is>
          <t>01/09/2025 21:10:58</t>
        </is>
      </c>
      <c r="F406" t="inlineStr">
        <is>
          <t>01/09/2025 21:14:17</t>
        </is>
      </c>
      <c r="G406" t="n">
        <v>36118</v>
      </c>
      <c r="H406" t="inlineStr">
        <is>
          <t>BAN076 - ENGENHARIA CILINDROS SUL - M</t>
        </is>
      </c>
      <c r="I406" t="inlineStr">
        <is>
          <t>RS-ST01-31-02P-WCM02</t>
        </is>
      </c>
      <c r="J406" t="inlineStr">
        <is>
          <t>CARINA FAGUNDES DA SILVA</t>
        </is>
      </c>
      <c r="K406" s="39">
        <f>DATE(YEAR(Tabela6[[#This Row],[Data/Hora de Início]]),MONTH(Tabela6[[#This Row],[Data/Hora de Início]]),DAY(Tabela6[[#This Row],[Data/Hora de Início]]))</f>
        <v/>
      </c>
    </row>
    <row r="407">
      <c r="A407" t="n">
        <v>2263560</v>
      </c>
      <c r="B407" t="n">
        <v>56</v>
      </c>
      <c r="C407" t="n">
        <v>1699</v>
      </c>
      <c r="D407" t="inlineStr">
        <is>
          <t>LIMPEZA DIÁRIA DE ÁREA TÉCNICA</t>
        </is>
      </c>
      <c r="E407" t="inlineStr">
        <is>
          <t>01/09/2025 20:58:52</t>
        </is>
      </c>
      <c r="F407" t="inlineStr">
        <is>
          <t>01/09/2025 20:59:08</t>
        </is>
      </c>
      <c r="G407" t="n">
        <v>11114</v>
      </c>
      <c r="H407" t="inlineStr">
        <is>
          <t>P01 - TRF - SALA OFICINA</t>
        </is>
      </c>
      <c r="I407" t="inlineStr">
        <is>
          <t>BR01-IES-P01-SALA44</t>
        </is>
      </c>
      <c r="J407" t="inlineStr">
        <is>
          <t>ALINE MARQUES DE CAMPOS</t>
        </is>
      </c>
      <c r="K407" s="39">
        <f>DATE(YEAR(Tabela6[[#This Row],[Data/Hora de Início]]),MONTH(Tabela6[[#This Row],[Data/Hora de Início]]),DAY(Tabela6[[#This Row],[Data/Hora de Início]]))</f>
        <v/>
      </c>
    </row>
    <row r="408">
      <c r="A408" t="n">
        <v>2263561</v>
      </c>
      <c r="B408" t="n">
        <v>56</v>
      </c>
      <c r="C408" t="n">
        <v>2965</v>
      </c>
      <c r="D408" t="inlineStr">
        <is>
          <t>LIMPEZA DIÁRIA DE SALA</t>
        </is>
      </c>
      <c r="E408" t="inlineStr">
        <is>
          <t>01/09/2025 20:55:45</t>
        </is>
      </c>
      <c r="F408" t="inlineStr">
        <is>
          <t>01/09/2025 20:56:03</t>
        </is>
      </c>
      <c r="G408" t="n">
        <v>35739</v>
      </c>
      <c r="H408" t="inlineStr">
        <is>
          <t>MULTIMEC - SALA ADM 2</t>
        </is>
      </c>
      <c r="I408" t="inlineStr">
        <is>
          <t>RS-ST01-01-01P-SLA02</t>
        </is>
      </c>
      <c r="J408" t="inlineStr">
        <is>
          <t>ALINE MARQUES DE CAMPOS</t>
        </is>
      </c>
      <c r="K408" s="39">
        <f>DATE(YEAR(Tabela6[[#This Row],[Data/Hora de Início]]),MONTH(Tabela6[[#This Row],[Data/Hora de Início]]),DAY(Tabela6[[#This Row],[Data/Hora de Início]]))</f>
        <v/>
      </c>
    </row>
    <row r="409">
      <c r="A409" t="n">
        <v>2263562</v>
      </c>
      <c r="B409" t="n">
        <v>56</v>
      </c>
      <c r="C409" t="n">
        <v>2965</v>
      </c>
      <c r="D409" t="inlineStr">
        <is>
          <t>LIMPEZA DIÁRIA DE SALA</t>
        </is>
      </c>
      <c r="E409" t="inlineStr">
        <is>
          <t>01/09/2025 20:54:45</t>
        </is>
      </c>
      <c r="F409" t="inlineStr">
        <is>
          <t>01/09/2025 20:55:18</t>
        </is>
      </c>
      <c r="G409" t="n">
        <v>35747</v>
      </c>
      <c r="H409" t="inlineStr">
        <is>
          <t>MULTIMEC - SALA ADM</t>
        </is>
      </c>
      <c r="I409" t="inlineStr">
        <is>
          <t>RS-ST01-01-01P-SLA24</t>
        </is>
      </c>
      <c r="J409" t="inlineStr">
        <is>
          <t>ALINE MARQUES DE CAMPOS</t>
        </is>
      </c>
      <c r="K409" s="39">
        <f>DATE(YEAR(Tabela6[[#This Row],[Data/Hora de Início]]),MONTH(Tabela6[[#This Row],[Data/Hora de Início]]),DAY(Tabela6[[#This Row],[Data/Hora de Início]]))</f>
        <v/>
      </c>
    </row>
    <row r="410">
      <c r="A410" t="n">
        <v>2263563</v>
      </c>
      <c r="B410" t="n">
        <v>56</v>
      </c>
      <c r="C410" t="n">
        <v>2965</v>
      </c>
      <c r="D410" t="inlineStr">
        <is>
          <t>LIMPEZA DIÁRIA DE SALA</t>
        </is>
      </c>
      <c r="E410" t="inlineStr">
        <is>
          <t>01/09/2025 20:57:50</t>
        </is>
      </c>
      <c r="F410" t="inlineStr">
        <is>
          <t>01/09/2025 20:58:06</t>
        </is>
      </c>
      <c r="G410" t="n">
        <v>11072</v>
      </c>
      <c r="H410" t="inlineStr">
        <is>
          <t>P01 - SUPERVISÃO PLÁSTICO</t>
        </is>
      </c>
      <c r="I410" t="inlineStr">
        <is>
          <t>BR01-IES-P01-SALA02</t>
        </is>
      </c>
      <c r="J410" t="inlineStr">
        <is>
          <t>ALINE MARQUES DE CAMPOS</t>
        </is>
      </c>
      <c r="K410" s="39">
        <f>DATE(YEAR(Tabela6[[#This Row],[Data/Hora de Início]]),MONTH(Tabela6[[#This Row],[Data/Hora de Início]]),DAY(Tabela6[[#This Row],[Data/Hora de Início]]))</f>
        <v/>
      </c>
    </row>
    <row r="411">
      <c r="A411" t="n">
        <v>2263565</v>
      </c>
      <c r="B411" t="n">
        <v>56</v>
      </c>
      <c r="C411" t="n">
        <v>2965</v>
      </c>
      <c r="D411" t="inlineStr">
        <is>
          <t>LIMPEZA DIÁRIA DE SALA</t>
        </is>
      </c>
      <c r="E411" t="inlineStr">
        <is>
          <t>01/09/2025 21:05:18</t>
        </is>
      </c>
      <c r="F411" t="inlineStr">
        <is>
          <t>01/09/2025 21:05:31</t>
        </is>
      </c>
      <c r="G411" t="n">
        <v>11144</v>
      </c>
      <c r="H411" t="inlineStr">
        <is>
          <t>P03 - HALL DE ENTRADA</t>
        </is>
      </c>
      <c r="I411" t="inlineStr">
        <is>
          <t>BR01-IES-P03-SALA01</t>
        </is>
      </c>
      <c r="J411" t="inlineStr">
        <is>
          <t>ALINE MARQUES DE CAMPOS</t>
        </is>
      </c>
      <c r="K411" s="39">
        <f>DATE(YEAR(Tabela6[[#This Row],[Data/Hora de Início]]),MONTH(Tabela6[[#This Row],[Data/Hora de Início]]),DAY(Tabela6[[#This Row],[Data/Hora de Início]]))</f>
        <v/>
      </c>
    </row>
    <row r="412">
      <c r="A412" t="n">
        <v>2263566</v>
      </c>
      <c r="B412" t="n">
        <v>56</v>
      </c>
      <c r="C412" t="n">
        <v>1772</v>
      </c>
      <c r="D412" t="inlineStr">
        <is>
          <t>LIMPEZA DIÁRIA DE SALA COM MESA</t>
        </is>
      </c>
      <c r="E412" t="inlineStr">
        <is>
          <t>01/09/2025 21:05:51</t>
        </is>
      </c>
      <c r="F412" t="inlineStr">
        <is>
          <t>01/09/2025 21:06:04</t>
        </is>
      </c>
      <c r="G412" t="n">
        <v>11147</v>
      </c>
      <c r="H412" t="inlineStr">
        <is>
          <t>P03 - SALA GERÊNCIA ATI</t>
        </is>
      </c>
      <c r="I412" t="inlineStr">
        <is>
          <t>BR01-IES-P03-SALA05</t>
        </is>
      </c>
      <c r="J412" t="inlineStr">
        <is>
          <t>ALINE MARQUES DE CAMPOS</t>
        </is>
      </c>
      <c r="K412" s="39">
        <f>DATE(YEAR(Tabela6[[#This Row],[Data/Hora de Início]]),MONTH(Tabela6[[#This Row],[Data/Hora de Início]]),DAY(Tabela6[[#This Row],[Data/Hora de Início]]))</f>
        <v/>
      </c>
    </row>
    <row r="413">
      <c r="A413" t="n">
        <v>2263567</v>
      </c>
      <c r="B413" t="n">
        <v>56</v>
      </c>
      <c r="C413" t="n">
        <v>2965</v>
      </c>
      <c r="D413" t="inlineStr">
        <is>
          <t>LIMPEZA DIÁRIA DE SALA</t>
        </is>
      </c>
      <c r="E413" t="inlineStr">
        <is>
          <t>01/09/2025 21:01:25</t>
        </is>
      </c>
      <c r="F413" t="inlineStr">
        <is>
          <t>01/09/2025 21:01:54</t>
        </is>
      </c>
      <c r="G413" t="n">
        <v>11089</v>
      </c>
      <c r="H413" t="inlineStr">
        <is>
          <t>P01 - ENG. PROCESSOS MOTORES</t>
        </is>
      </c>
      <c r="I413" t="inlineStr">
        <is>
          <t>BR01-IES-P01-SALA19</t>
        </is>
      </c>
      <c r="J413" t="inlineStr">
        <is>
          <t>ALINE MARQUES DE CAMPOS</t>
        </is>
      </c>
      <c r="K413" s="39">
        <f>DATE(YEAR(Tabela6[[#This Row],[Data/Hora de Início]]),MONTH(Tabela6[[#This Row],[Data/Hora de Início]]),DAY(Tabela6[[#This Row],[Data/Hora de Início]]))</f>
        <v/>
      </c>
    </row>
    <row r="414">
      <c r="A414" t="n">
        <v>2263568</v>
      </c>
      <c r="B414" t="n">
        <v>56</v>
      </c>
      <c r="C414" t="n">
        <v>2965</v>
      </c>
      <c r="D414" t="inlineStr">
        <is>
          <t>LIMPEZA DIÁRIA DE SALA</t>
        </is>
      </c>
      <c r="E414" t="inlineStr">
        <is>
          <t>01/09/2025 21:03:05</t>
        </is>
      </c>
      <c r="F414" t="inlineStr">
        <is>
          <t>01/09/2025 21:03:23</t>
        </is>
      </c>
      <c r="G414" t="n">
        <v>11128</v>
      </c>
      <c r="H414" t="inlineStr">
        <is>
          <t>P01 - SALA PRÉ AUDITORIA MONTAGEM</t>
        </is>
      </c>
      <c r="I414" t="inlineStr">
        <is>
          <t>BR01-IES-P01-SALA58</t>
        </is>
      </c>
      <c r="J414" t="inlineStr">
        <is>
          <t>ALINE MARQUES DE CAMPOS</t>
        </is>
      </c>
      <c r="K414" s="39">
        <f>DATE(YEAR(Tabela6[[#This Row],[Data/Hora de Início]]),MONTH(Tabela6[[#This Row],[Data/Hora de Início]]),DAY(Tabela6[[#This Row],[Data/Hora de Início]]))</f>
        <v/>
      </c>
    </row>
    <row r="415">
      <c r="A415" t="n">
        <v>2263569</v>
      </c>
      <c r="B415" t="n">
        <v>56</v>
      </c>
      <c r="C415" t="n">
        <v>2965</v>
      </c>
      <c r="D415" t="inlineStr">
        <is>
          <t>LIMPEZA DIÁRIA DE SALA</t>
        </is>
      </c>
      <c r="E415" t="inlineStr">
        <is>
          <t>01/09/2025 21:06:19</t>
        </is>
      </c>
      <c r="F415" t="inlineStr">
        <is>
          <t>01/09/2025 21:06:28</t>
        </is>
      </c>
      <c r="G415" t="n">
        <v>11154</v>
      </c>
      <c r="H415" t="inlineStr">
        <is>
          <t>P03 - SALA INFRAESTRUTURA</t>
        </is>
      </c>
      <c r="I415" t="inlineStr">
        <is>
          <t>BR01-IES-P03-SALA12</t>
        </is>
      </c>
      <c r="J415" t="inlineStr">
        <is>
          <t>ALINE MARQUES DE CAMPOS</t>
        </is>
      </c>
      <c r="K415" s="39">
        <f>DATE(YEAR(Tabela6[[#This Row],[Data/Hora de Início]]),MONTH(Tabela6[[#This Row],[Data/Hora de Início]]),DAY(Tabela6[[#This Row],[Data/Hora de Início]]))</f>
        <v/>
      </c>
    </row>
    <row r="416">
      <c r="A416" t="n">
        <v>2263570</v>
      </c>
      <c r="B416" t="n">
        <v>56</v>
      </c>
      <c r="C416" t="n">
        <v>2965</v>
      </c>
      <c r="D416" t="inlineStr">
        <is>
          <t>LIMPEZA DIÁRIA DE SALA</t>
        </is>
      </c>
      <c r="E416" t="inlineStr">
        <is>
          <t>01/09/2025 21:07:25</t>
        </is>
      </c>
      <c r="F416" t="inlineStr">
        <is>
          <t>01/09/2025 21:07:40</t>
        </is>
      </c>
      <c r="G416" t="n">
        <v>35764</v>
      </c>
      <c r="H416" t="inlineStr">
        <is>
          <t>REUNIÃO INFRAESTRUTURA</t>
        </is>
      </c>
      <c r="I416" t="inlineStr">
        <is>
          <t>RS-ST01-03-00T-SLA09</t>
        </is>
      </c>
      <c r="J416" t="inlineStr">
        <is>
          <t>ALINE MARQUES DE CAMPOS</t>
        </is>
      </c>
      <c r="K416" s="39">
        <f>DATE(YEAR(Tabela6[[#This Row],[Data/Hora de Início]]),MONTH(Tabela6[[#This Row],[Data/Hora de Início]]),DAY(Tabela6[[#This Row],[Data/Hora de Início]]))</f>
        <v/>
      </c>
    </row>
    <row r="417">
      <c r="A417" t="n">
        <v>2263571</v>
      </c>
      <c r="B417" t="n">
        <v>56</v>
      </c>
      <c r="C417" t="n">
        <v>2965</v>
      </c>
      <c r="D417" t="inlineStr">
        <is>
          <t>LIMPEZA DIÁRIA DE SALA</t>
        </is>
      </c>
      <c r="E417" t="inlineStr">
        <is>
          <t>01/09/2025 21:07:55</t>
        </is>
      </c>
      <c r="F417" t="inlineStr">
        <is>
          <t>01/09/2025 21:08:48</t>
        </is>
      </c>
      <c r="G417" t="n">
        <v>11149</v>
      </c>
      <c r="H417" t="inlineStr">
        <is>
          <t>P03 - SALA ADM SISTEMAS</t>
        </is>
      </c>
      <c r="I417" t="inlineStr">
        <is>
          <t>BR01-IES-P03-SALA07</t>
        </is>
      </c>
      <c r="J417" t="inlineStr">
        <is>
          <t>ALINE MARQUES DE CAMPOS</t>
        </is>
      </c>
      <c r="K417" s="39">
        <f>DATE(YEAR(Tabela6[[#This Row],[Data/Hora de Início]]),MONTH(Tabela6[[#This Row],[Data/Hora de Início]]),DAY(Tabela6[[#This Row],[Data/Hora de Início]]))</f>
        <v/>
      </c>
    </row>
    <row r="418">
      <c r="A418" t="n">
        <v>2263572</v>
      </c>
      <c r="B418" t="n">
        <v>56</v>
      </c>
      <c r="C418" t="n">
        <v>2965</v>
      </c>
      <c r="D418" t="inlineStr">
        <is>
          <t>LIMPEZA DIÁRIA DE SALA</t>
        </is>
      </c>
      <c r="E418" t="inlineStr">
        <is>
          <t>01/09/2025 21:06:50</t>
        </is>
      </c>
      <c r="F418" t="inlineStr">
        <is>
          <t>01/09/2025 21:07:02</t>
        </is>
      </c>
      <c r="G418" t="n">
        <v>11151</v>
      </c>
      <c r="H418" t="inlineStr">
        <is>
          <t>P03 - SALA HELPDESK</t>
        </is>
      </c>
      <c r="I418" t="inlineStr">
        <is>
          <t>BR01-IES-P03-SALA09</t>
        </is>
      </c>
      <c r="J418" t="inlineStr">
        <is>
          <t>ALINE MARQUES DE CAMPOS</t>
        </is>
      </c>
      <c r="K418" s="39">
        <f>DATE(YEAR(Tabela6[[#This Row],[Data/Hora de Início]]),MONTH(Tabela6[[#This Row],[Data/Hora de Início]]),DAY(Tabela6[[#This Row],[Data/Hora de Início]]))</f>
        <v/>
      </c>
    </row>
    <row r="419">
      <c r="A419" t="n">
        <v>2263573</v>
      </c>
      <c r="B419" t="n">
        <v>56</v>
      </c>
      <c r="C419" t="n">
        <v>4440</v>
      </c>
      <c r="D419" t="inlineStr">
        <is>
          <t>RECOLHIMENTO PAPELÃO</t>
        </is>
      </c>
      <c r="E419" t="inlineStr">
        <is>
          <t>01/09/2025 21:16:09</t>
        </is>
      </c>
      <c r="F419" t="inlineStr">
        <is>
          <t>01/09/2025 21:16:40</t>
        </is>
      </c>
      <c r="G419" t="n">
        <v>45727</v>
      </c>
      <c r="H419" t="inlineStr">
        <is>
          <t>CCB-50.007</t>
        </is>
      </c>
      <c r="I419" t="inlineStr">
        <is>
          <t>CCB-50.007</t>
        </is>
      </c>
      <c r="J419" t="inlineStr">
        <is>
          <t>GIOVANI MARTINS DA SILVA</t>
        </is>
      </c>
      <c r="K419" s="39">
        <f>DATE(YEAR(Tabela6[[#This Row],[Data/Hora de Início]]),MONTH(Tabela6[[#This Row],[Data/Hora de Início]]),DAY(Tabela6[[#This Row],[Data/Hora de Início]]))</f>
        <v/>
      </c>
    </row>
    <row r="420">
      <c r="A420" t="n">
        <v>2263574</v>
      </c>
      <c r="B420" t="n">
        <v>56</v>
      </c>
      <c r="C420" t="n">
        <v>1698</v>
      </c>
      <c r="D420" t="inlineStr">
        <is>
          <t>REPASSE / REABASTECIMENTO FEMININO</t>
        </is>
      </c>
      <c r="E420" t="inlineStr">
        <is>
          <t>01/09/2025 21:07:49</t>
        </is>
      </c>
      <c r="F420" t="inlineStr">
        <is>
          <t>01/09/2025 21:16:36</t>
        </is>
      </c>
      <c r="G420" t="n">
        <v>35879</v>
      </c>
      <c r="H420" t="inlineStr">
        <is>
          <t>BAN033 - TREINAMENTOS - F</t>
        </is>
      </c>
      <c r="I420" t="inlineStr">
        <is>
          <t>RS-ST01-15-01P-WCF01</t>
        </is>
      </c>
      <c r="J420" t="inlineStr">
        <is>
          <t>INES MARLI LIMA</t>
        </is>
      </c>
      <c r="K420" s="39">
        <f>DATE(YEAR(Tabela6[[#This Row],[Data/Hora de Início]]),MONTH(Tabela6[[#This Row],[Data/Hora de Início]]),DAY(Tabela6[[#This Row],[Data/Hora de Início]]))</f>
        <v/>
      </c>
    </row>
    <row r="421">
      <c r="A421" t="n">
        <v>2263575</v>
      </c>
      <c r="B421" t="n">
        <v>56</v>
      </c>
      <c r="C421" t="n">
        <v>1701</v>
      </c>
      <c r="D421" t="inlineStr">
        <is>
          <t>LIMPEZA MENSAL DE BANHEIRO FEMININO</t>
        </is>
      </c>
      <c r="E421" t="inlineStr">
        <is>
          <t>01/09/2025 21:14:38</t>
        </is>
      </c>
      <c r="F421" t="inlineStr">
        <is>
          <t>01/09/2025 21:17:39</t>
        </is>
      </c>
      <c r="G421" t="n">
        <v>36115</v>
      </c>
      <c r="H421" t="inlineStr">
        <is>
          <t>BAN077 - ENGENHARIA CILINDROS SUL - F</t>
        </is>
      </c>
      <c r="I421" t="inlineStr">
        <is>
          <t>RS-ST01-31-02P-WCF02</t>
        </is>
      </c>
      <c r="J421" t="inlineStr">
        <is>
          <t>CARINA FAGUNDES DA SILVA</t>
        </is>
      </c>
      <c r="K421" s="39">
        <f>DATE(YEAR(Tabela6[[#This Row],[Data/Hora de Início]]),MONTH(Tabela6[[#This Row],[Data/Hora de Início]]),DAY(Tabela6[[#This Row],[Data/Hora de Início]]))</f>
        <v/>
      </c>
    </row>
    <row r="422">
      <c r="A422" t="n">
        <v>2263576</v>
      </c>
      <c r="B422" t="n">
        <v>56</v>
      </c>
      <c r="C422" t="n">
        <v>4440</v>
      </c>
      <c r="D422" t="inlineStr">
        <is>
          <t>RECOLHIMENTO PAPELÃO</t>
        </is>
      </c>
      <c r="E422" t="inlineStr">
        <is>
          <t>01/09/2025 21:17:13</t>
        </is>
      </c>
      <c r="F422" t="inlineStr">
        <is>
          <t>01/09/2025 21:17:33</t>
        </is>
      </c>
      <c r="G422" t="n">
        <v>45722</v>
      </c>
      <c r="H422" t="inlineStr">
        <is>
          <t>CCB-50.002</t>
        </is>
      </c>
      <c r="I422" t="inlineStr">
        <is>
          <t>CCB-50.002</t>
        </is>
      </c>
      <c r="J422" t="inlineStr">
        <is>
          <t>GIOVANI MARTINS DA SILVA</t>
        </is>
      </c>
      <c r="K422" s="39">
        <f>DATE(YEAR(Tabela6[[#This Row],[Data/Hora de Início]]),MONTH(Tabela6[[#This Row],[Data/Hora de Início]]),DAY(Tabela6[[#This Row],[Data/Hora de Início]]))</f>
        <v/>
      </c>
    </row>
    <row r="423">
      <c r="A423" t="n">
        <v>2263577</v>
      </c>
      <c r="B423" t="n">
        <v>56</v>
      </c>
      <c r="C423" t="n">
        <v>5708</v>
      </c>
      <c r="D423" t="inlineStr">
        <is>
          <t>SEGUNDA-FEIRA - LIMPEZA DE BANHEIRO FEMININO</t>
        </is>
      </c>
      <c r="E423" t="inlineStr">
        <is>
          <t>01/09/2025 20:32:45</t>
        </is>
      </c>
      <c r="F423" t="inlineStr">
        <is>
          <t>01/09/2025 20:33:28</t>
        </is>
      </c>
      <c r="G423" t="n">
        <v>36202</v>
      </c>
      <c r="H423" t="inlineStr">
        <is>
          <t>BAN093 - RH - F</t>
        </is>
      </c>
      <c r="I423" t="inlineStr">
        <is>
          <t>RS-ST01-43-01P-WCF01</t>
        </is>
      </c>
      <c r="J423" t="inlineStr">
        <is>
          <t>JAQUELINE TATIANE LEAL BITTENCOURT</t>
        </is>
      </c>
      <c r="K423" s="39">
        <f>DATE(YEAR(Tabela6[[#This Row],[Data/Hora de Início]]),MONTH(Tabela6[[#This Row],[Data/Hora de Início]]),DAY(Tabela6[[#This Row],[Data/Hora de Início]]))</f>
        <v/>
      </c>
    </row>
    <row r="424">
      <c r="A424" t="n">
        <v>2263579</v>
      </c>
      <c r="B424" t="n">
        <v>56</v>
      </c>
      <c r="C424" t="n">
        <v>4440</v>
      </c>
      <c r="D424" t="inlineStr">
        <is>
          <t>RECOLHIMENTO PAPELÃO</t>
        </is>
      </c>
      <c r="E424" t="inlineStr">
        <is>
          <t>01/09/2025 21:18:16</t>
        </is>
      </c>
      <c r="F424" t="inlineStr">
        <is>
          <t>01/09/2025 21:18:39</t>
        </is>
      </c>
      <c r="G424" t="n">
        <v>45721</v>
      </c>
      <c r="H424" t="inlineStr">
        <is>
          <t>CCB-50.001</t>
        </is>
      </c>
      <c r="I424" t="inlineStr">
        <is>
          <t>CCB-50.001</t>
        </is>
      </c>
      <c r="J424" t="inlineStr">
        <is>
          <t>GIOVANI MARTINS DA SILVA</t>
        </is>
      </c>
      <c r="K424" s="39">
        <f>DATE(YEAR(Tabela6[[#This Row],[Data/Hora de Início]]),MONTH(Tabela6[[#This Row],[Data/Hora de Início]]),DAY(Tabela6[[#This Row],[Data/Hora de Início]]))</f>
        <v/>
      </c>
    </row>
    <row r="425">
      <c r="A425" t="n">
        <v>2263584</v>
      </c>
      <c r="B425" t="n">
        <v>56</v>
      </c>
      <c r="C425" t="n">
        <v>5708</v>
      </c>
      <c r="D425" t="inlineStr">
        <is>
          <t>SEGUNDA-FEIRA - LIMPEZA DE BANHEIRO FEMININO</t>
        </is>
      </c>
      <c r="E425" t="inlineStr">
        <is>
          <t>01/09/2025 21:17:52</t>
        </is>
      </c>
      <c r="F425" t="inlineStr">
        <is>
          <t>01/09/2025 21:24:05</t>
        </is>
      </c>
      <c r="G425" t="n">
        <v>11345</v>
      </c>
      <c r="H425" t="inlineStr">
        <is>
          <t>P27 - BAN051 - BANHEIRO AMBULATÓRIO - USO COMUM</t>
        </is>
      </c>
      <c r="I425" t="inlineStr">
        <is>
          <t>BR01-IES-P27-BAN051</t>
        </is>
      </c>
      <c r="J425" t="inlineStr">
        <is>
          <t>CECILIA LISBOA</t>
        </is>
      </c>
      <c r="K425" s="39">
        <f>DATE(YEAR(Tabela6[[#This Row],[Data/Hora de Início]]),MONTH(Tabela6[[#This Row],[Data/Hora de Início]]),DAY(Tabela6[[#This Row],[Data/Hora de Início]]))</f>
        <v/>
      </c>
    </row>
    <row r="426">
      <c r="A426" t="n">
        <v>2263585</v>
      </c>
      <c r="B426" t="n">
        <v>56</v>
      </c>
      <c r="C426" t="n">
        <v>2965</v>
      </c>
      <c r="D426" t="inlineStr">
        <is>
          <t>LIMPEZA DIÁRIA DE SALA</t>
        </is>
      </c>
      <c r="E426" t="inlineStr">
        <is>
          <t>01/09/2025 21:02:59</t>
        </is>
      </c>
      <c r="F426" t="inlineStr">
        <is>
          <t>01/09/2025 21:24:55</t>
        </is>
      </c>
      <c r="G426" t="n">
        <v>36292</v>
      </c>
      <c r="H426" t="inlineStr">
        <is>
          <t>P50 - HALL DE ENTRADA TÉRREO</t>
        </is>
      </c>
      <c r="I426" t="inlineStr">
        <is>
          <t>RS-ST01-50-00T-SLA01</t>
        </is>
      </c>
      <c r="J426" t="inlineStr">
        <is>
          <t>GENI DA SILVEIRA</t>
        </is>
      </c>
      <c r="K426" s="39">
        <f>DATE(YEAR(Tabela6[[#This Row],[Data/Hora de Início]]),MONTH(Tabela6[[#This Row],[Data/Hora de Início]]),DAY(Tabela6[[#This Row],[Data/Hora de Início]]))</f>
        <v/>
      </c>
    </row>
    <row r="427">
      <c r="A427" t="n">
        <v>2263589</v>
      </c>
      <c r="B427" t="n">
        <v>56</v>
      </c>
      <c r="C427" t="n">
        <v>1697</v>
      </c>
      <c r="D427" t="inlineStr">
        <is>
          <t>REPASSE / REABASTECIMENTO MASCULINO</t>
        </is>
      </c>
      <c r="E427" t="inlineStr">
        <is>
          <t>01/09/2025 21:18:07</t>
        </is>
      </c>
      <c r="F427" t="inlineStr">
        <is>
          <t>01/09/2025 21:26:07</t>
        </is>
      </c>
      <c r="G427" t="n">
        <v>36098</v>
      </c>
      <c r="H427" t="inlineStr">
        <is>
          <t>BAN072 - TREINAMENTOS SUL - M</t>
        </is>
      </c>
      <c r="I427" t="inlineStr">
        <is>
          <t>RS-ST01-31-01P-WCM02</t>
        </is>
      </c>
      <c r="J427" t="inlineStr">
        <is>
          <t>CARINA FAGUNDES DA SILVA</t>
        </is>
      </c>
      <c r="K427" s="39">
        <f>DATE(YEAR(Tabela6[[#This Row],[Data/Hora de Início]]),MONTH(Tabela6[[#This Row],[Data/Hora de Início]]),DAY(Tabela6[[#This Row],[Data/Hora de Início]]))</f>
        <v/>
      </c>
    </row>
    <row r="428">
      <c r="A428" t="n">
        <v>2263591</v>
      </c>
      <c r="B428" t="n">
        <v>56</v>
      </c>
      <c r="C428" t="n">
        <v>1701</v>
      </c>
      <c r="D428" t="inlineStr">
        <is>
          <t>LIMPEZA MENSAL DE BANHEIRO FEMININO</t>
        </is>
      </c>
      <c r="E428" t="inlineStr">
        <is>
          <t>01/09/2025 21:26:27</t>
        </is>
      </c>
      <c r="F428" t="inlineStr">
        <is>
          <t>01/09/2025 21:30:24</t>
        </is>
      </c>
      <c r="G428" t="n">
        <v>36095</v>
      </c>
      <c r="H428" t="inlineStr">
        <is>
          <t>BAN073 - TREINAMENTOS SUL - F</t>
        </is>
      </c>
      <c r="I428" t="inlineStr">
        <is>
          <t>RS-ST01-31-01P-WCF02</t>
        </is>
      </c>
      <c r="J428" t="inlineStr">
        <is>
          <t>CARINA FAGUNDES DA SILVA</t>
        </is>
      </c>
      <c r="K428" s="39">
        <f>DATE(YEAR(Tabela6[[#This Row],[Data/Hora de Início]]),MONTH(Tabela6[[#This Row],[Data/Hora de Início]]),DAY(Tabela6[[#This Row],[Data/Hora de Início]]))</f>
        <v/>
      </c>
    </row>
    <row r="429">
      <c r="A429" t="n">
        <v>2263592</v>
      </c>
      <c r="B429" t="n">
        <v>56</v>
      </c>
      <c r="C429" t="n">
        <v>5708</v>
      </c>
      <c r="D429" t="inlineStr">
        <is>
          <t>SEGUNDA-FEIRA - LIMPEZA DE BANHEIRO FEMININO</t>
        </is>
      </c>
      <c r="E429" t="inlineStr">
        <is>
          <t>01/09/2025 21:17:15</t>
        </is>
      </c>
      <c r="F429" t="inlineStr">
        <is>
          <t>01/09/2025 21:31:40</t>
        </is>
      </c>
      <c r="G429" t="n">
        <v>43392</v>
      </c>
      <c r="H429" t="inlineStr">
        <is>
          <t>BAN133 - WRS - F</t>
        </is>
      </c>
      <c r="I429" t="inlineStr">
        <is>
          <t>RS-ST01-43-00T-WCF04</t>
        </is>
      </c>
      <c r="J429" t="inlineStr">
        <is>
          <t>SUELI DE GODOY</t>
        </is>
      </c>
      <c r="K429" s="39">
        <f>DATE(YEAR(Tabela6[[#This Row],[Data/Hora de Início]]),MONTH(Tabela6[[#This Row],[Data/Hora de Início]]),DAY(Tabela6[[#This Row],[Data/Hora de Início]]))</f>
        <v/>
      </c>
    </row>
    <row r="430">
      <c r="A430" t="n">
        <v>2263593</v>
      </c>
      <c r="B430" t="n">
        <v>56</v>
      </c>
      <c r="C430" t="n">
        <v>5708</v>
      </c>
      <c r="D430" t="inlineStr">
        <is>
          <t>SEGUNDA-FEIRA - LIMPEZA DE BANHEIRO FEMININO</t>
        </is>
      </c>
      <c r="E430" t="inlineStr">
        <is>
          <t>01/09/2025 21:32:08</t>
        </is>
      </c>
      <c r="F430" t="inlineStr">
        <is>
          <t>01/09/2025 21:34:22</t>
        </is>
      </c>
      <c r="G430" t="n">
        <v>43392</v>
      </c>
      <c r="H430" t="inlineStr">
        <is>
          <t>BAN133 - WRS - F</t>
        </is>
      </c>
      <c r="I430" t="inlineStr">
        <is>
          <t>RS-ST01-43-00T-WCF04</t>
        </is>
      </c>
      <c r="J430" t="inlineStr">
        <is>
          <t>SUELI DE GODOY</t>
        </is>
      </c>
      <c r="K430" s="39">
        <f>DATE(YEAR(Tabela6[[#This Row],[Data/Hora de Início]]),MONTH(Tabela6[[#This Row],[Data/Hora de Início]]),DAY(Tabela6[[#This Row],[Data/Hora de Início]]))</f>
        <v/>
      </c>
    </row>
    <row r="431">
      <c r="A431" t="n">
        <v>2263594</v>
      </c>
      <c r="B431" t="n">
        <v>56</v>
      </c>
      <c r="C431" t="n">
        <v>5652</v>
      </c>
      <c r="D431" t="inlineStr">
        <is>
          <t>SEGUNDA-FEIRA - LIMPEZA DE BANHEIRO MASCULINO</t>
        </is>
      </c>
      <c r="E431" t="inlineStr">
        <is>
          <t>01/09/2025 21:18:48</t>
        </is>
      </c>
      <c r="F431" t="inlineStr">
        <is>
          <t>01/09/2025 21:35:51</t>
        </is>
      </c>
      <c r="G431" t="n">
        <v>36204</v>
      </c>
      <c r="H431" t="inlineStr">
        <is>
          <t>BAN092 - RH - M</t>
        </is>
      </c>
      <c r="I431" t="inlineStr">
        <is>
          <t>RS-ST01-43-01P-WCM01</t>
        </is>
      </c>
      <c r="J431" t="inlineStr">
        <is>
          <t>JAQUELINE TATIANE LEAL BITTENCOURT</t>
        </is>
      </c>
      <c r="K431" s="39">
        <f>DATE(YEAR(Tabela6[[#This Row],[Data/Hora de Início]]),MONTH(Tabela6[[#This Row],[Data/Hora de Início]]),DAY(Tabela6[[#This Row],[Data/Hora de Início]]))</f>
        <v/>
      </c>
    </row>
    <row r="432">
      <c r="A432" t="n">
        <v>2263599</v>
      </c>
      <c r="B432" t="n">
        <v>56</v>
      </c>
      <c r="C432" t="n">
        <v>1697</v>
      </c>
      <c r="D432" t="inlineStr">
        <is>
          <t>REPASSE / REABASTECIMENTO MASCULINO</t>
        </is>
      </c>
      <c r="E432" t="inlineStr">
        <is>
          <t>01/09/2025 21:33:22</t>
        </is>
      </c>
      <c r="F432" t="inlineStr">
        <is>
          <t>01/09/2025 21:41:30</t>
        </is>
      </c>
      <c r="G432" t="n">
        <v>36074</v>
      </c>
      <c r="H432" t="inlineStr">
        <is>
          <t>BAN068 - BRUNIMENTO SUL - M</t>
        </is>
      </c>
      <c r="I432" t="inlineStr">
        <is>
          <t>RS-ST01-31-00T-WCM02</t>
        </is>
      </c>
      <c r="J432" t="inlineStr">
        <is>
          <t>CARINA FAGUNDES DA SILVA</t>
        </is>
      </c>
      <c r="K432" s="39">
        <f>DATE(YEAR(Tabela6[[#This Row],[Data/Hora de Início]]),MONTH(Tabela6[[#This Row],[Data/Hora de Início]]),DAY(Tabela6[[#This Row],[Data/Hora de Início]]))</f>
        <v/>
      </c>
    </row>
    <row r="433">
      <c r="A433" t="n">
        <v>2263606</v>
      </c>
      <c r="B433" t="n">
        <v>56</v>
      </c>
      <c r="C433" t="n">
        <v>2965</v>
      </c>
      <c r="D433" t="inlineStr">
        <is>
          <t>LIMPEZA DIÁRIA DE SALA</t>
        </is>
      </c>
      <c r="E433" t="inlineStr">
        <is>
          <t>01/09/2025 21:36:22</t>
        </is>
      </c>
      <c r="F433" t="inlineStr">
        <is>
          <t>01/09/2025 21:49:24</t>
        </is>
      </c>
      <c r="G433" t="n">
        <v>36338</v>
      </c>
      <c r="H433" t="inlineStr">
        <is>
          <t>REUNIAO IV</t>
        </is>
      </c>
      <c r="I433" t="inlineStr">
        <is>
          <t>RS-ST01-50-01P-SLA19</t>
        </is>
      </c>
      <c r="J433" t="inlineStr">
        <is>
          <t>GENI DA SILVEIRA</t>
        </is>
      </c>
      <c r="K433" s="39">
        <f>DATE(YEAR(Tabela6[[#This Row],[Data/Hora de Início]]),MONTH(Tabela6[[#This Row],[Data/Hora de Início]]),DAY(Tabela6[[#This Row],[Data/Hora de Início]]))</f>
        <v/>
      </c>
    </row>
    <row r="434">
      <c r="A434" t="n">
        <v>2263607</v>
      </c>
      <c r="B434" t="n">
        <v>56</v>
      </c>
      <c r="C434" t="n">
        <v>1701</v>
      </c>
      <c r="D434" t="inlineStr">
        <is>
          <t>LIMPEZA MENSAL DE BANHEIRO FEMININO</t>
        </is>
      </c>
      <c r="E434" t="inlineStr">
        <is>
          <t>01/09/2025 21:42:01</t>
        </is>
      </c>
      <c r="F434" t="inlineStr">
        <is>
          <t>01/09/2025 21:49:30</t>
        </is>
      </c>
      <c r="G434" t="n">
        <v>36071</v>
      </c>
      <c r="H434" t="inlineStr">
        <is>
          <t>BAN069 - BRUNIMENTO SUL - F</t>
        </is>
      </c>
      <c r="I434" t="inlineStr">
        <is>
          <t>RS-ST01-31-00T-WCF02</t>
        </is>
      </c>
      <c r="J434" t="inlineStr">
        <is>
          <t>CARINA FAGUNDES DA SILVA</t>
        </is>
      </c>
      <c r="K434" s="39">
        <f>DATE(YEAR(Tabela6[[#This Row],[Data/Hora de Início]]),MONTH(Tabela6[[#This Row],[Data/Hora de Início]]),DAY(Tabela6[[#This Row],[Data/Hora de Início]]))</f>
        <v/>
      </c>
    </row>
    <row r="435">
      <c r="A435" t="n">
        <v>2263609</v>
      </c>
      <c r="B435" t="n">
        <v>56</v>
      </c>
      <c r="C435" t="n">
        <v>5652</v>
      </c>
      <c r="D435" t="inlineStr">
        <is>
          <t>SEGUNDA-FEIRA - LIMPEZA DE BANHEIRO MASCULINO</t>
        </is>
      </c>
      <c r="E435" t="inlineStr">
        <is>
          <t>01/09/2025 21:12:13</t>
        </is>
      </c>
      <c r="F435" t="inlineStr">
        <is>
          <t>01/09/2025 21:54:40</t>
        </is>
      </c>
      <c r="G435" t="n">
        <v>36399</v>
      </c>
      <c r="H435" t="inlineStr">
        <is>
          <t>BAN125 - VESTIARIO RESTAURANTE - M</t>
        </is>
      </c>
      <c r="I435" t="inlineStr">
        <is>
          <t>RS-ST01-56-00T-WCM02</t>
        </is>
      </c>
      <c r="J435" t="inlineStr">
        <is>
          <t>VANESSA DOS SANTOS RODRIGUES</t>
        </is>
      </c>
      <c r="K435" s="39">
        <f>DATE(YEAR(Tabela6[[#This Row],[Data/Hora de Início]]),MONTH(Tabela6[[#This Row],[Data/Hora de Início]]),DAY(Tabela6[[#This Row],[Data/Hora de Início]]))</f>
        <v/>
      </c>
    </row>
    <row r="436">
      <c r="A436" t="n">
        <v>2263610</v>
      </c>
      <c r="B436" t="n">
        <v>56</v>
      </c>
      <c r="C436" t="n">
        <v>1697</v>
      </c>
      <c r="D436" t="inlineStr">
        <is>
          <t>REPASSE / REABASTECIMENTO MASCULINO</t>
        </is>
      </c>
      <c r="E436" t="inlineStr">
        <is>
          <t>01/09/2025 21:50:05</t>
        </is>
      </c>
      <c r="F436" t="inlineStr">
        <is>
          <t>01/09/2025 21:57:09</t>
        </is>
      </c>
      <c r="G436" t="n">
        <v>36075</v>
      </c>
      <c r="H436" t="inlineStr">
        <is>
          <t>BAN070 - BRUNIMENTO NORTE - M</t>
        </is>
      </c>
      <c r="I436" t="inlineStr">
        <is>
          <t>RS-ST01-31-00T-WCM03</t>
        </is>
      </c>
      <c r="J436" t="inlineStr">
        <is>
          <t>CARINA FAGUNDES DA SILVA</t>
        </is>
      </c>
      <c r="K436" s="39">
        <f>DATE(YEAR(Tabela6[[#This Row],[Data/Hora de Início]]),MONTH(Tabela6[[#This Row],[Data/Hora de Início]]),DAY(Tabela6[[#This Row],[Data/Hora de Início]]))</f>
        <v/>
      </c>
    </row>
    <row r="437">
      <c r="A437" t="n">
        <v>2263611</v>
      </c>
      <c r="B437" t="n">
        <v>56</v>
      </c>
      <c r="C437" t="n">
        <v>5652</v>
      </c>
      <c r="D437" t="inlineStr">
        <is>
          <t>SEGUNDA-FEIRA - LIMPEZA DE BANHEIRO MASCULINO</t>
        </is>
      </c>
      <c r="E437" t="inlineStr">
        <is>
          <t>01/09/2025 21:34:56</t>
        </is>
      </c>
      <c r="F437" t="inlineStr">
        <is>
          <t>01/09/2025 21:58:31</t>
        </is>
      </c>
      <c r="G437" t="n">
        <v>43391</v>
      </c>
      <c r="H437" t="inlineStr">
        <is>
          <t>BAN132 - WRS - M</t>
        </is>
      </c>
      <c r="I437" t="inlineStr">
        <is>
          <t>RS-ST01-43-00T-WCM03</t>
        </is>
      </c>
      <c r="J437" t="inlineStr">
        <is>
          <t>SUELI DE GODOY</t>
        </is>
      </c>
      <c r="K437" s="39">
        <f>DATE(YEAR(Tabela6[[#This Row],[Data/Hora de Início]]),MONTH(Tabela6[[#This Row],[Data/Hora de Início]]),DAY(Tabela6[[#This Row],[Data/Hora de Início]]))</f>
        <v/>
      </c>
    </row>
    <row r="438">
      <c r="A438" t="n">
        <v>2263613</v>
      </c>
      <c r="B438" t="n">
        <v>56</v>
      </c>
      <c r="C438" t="n">
        <v>1304</v>
      </c>
      <c r="D438" t="inlineStr">
        <is>
          <t>BANHEIRO MASCULINO (RESERVA)</t>
        </is>
      </c>
      <c r="E438" t="inlineStr">
        <is>
          <t>01/09/2025 21:17:00</t>
        </is>
      </c>
      <c r="F438" t="inlineStr">
        <is>
          <t>01/09/2025 22:06:53</t>
        </is>
      </c>
      <c r="G438" t="n">
        <v>28927</v>
      </c>
      <c r="H438" t="inlineStr">
        <is>
          <t>QR CODE RESERVA</t>
        </is>
      </c>
      <c r="I438" t="inlineStr">
        <is>
          <t>BR01-IES-RESERVA</t>
        </is>
      </c>
      <c r="J438" t="inlineStr">
        <is>
          <t>INES MARLI LIMA</t>
        </is>
      </c>
      <c r="K438" s="39">
        <f>DATE(YEAR(Tabela6[[#This Row],[Data/Hora de Início]]),MONTH(Tabela6[[#This Row],[Data/Hora de Início]]),DAY(Tabela6[[#This Row],[Data/Hora de Início]]))</f>
        <v/>
      </c>
    </row>
    <row r="439">
      <c r="A439" t="n">
        <v>2263614</v>
      </c>
      <c r="B439" t="n">
        <v>56</v>
      </c>
      <c r="C439" t="n">
        <v>1698</v>
      </c>
      <c r="D439" t="inlineStr">
        <is>
          <t>REPASSE / REABASTECIMENTO FEMININO</t>
        </is>
      </c>
      <c r="E439" t="inlineStr">
        <is>
          <t>01/09/2025 21:57:41</t>
        </is>
      </c>
      <c r="F439" t="inlineStr">
        <is>
          <t>01/09/2025 22:10:41</t>
        </is>
      </c>
      <c r="G439" t="n">
        <v>36072</v>
      </c>
      <c r="H439" t="inlineStr">
        <is>
          <t>BAN071 - BRUNIMENTO NORTE - F</t>
        </is>
      </c>
      <c r="I439" t="inlineStr">
        <is>
          <t>RS-ST01-31-00T-WCF03</t>
        </is>
      </c>
      <c r="J439" t="inlineStr">
        <is>
          <t>CARINA FAGUNDES DA SILVA</t>
        </is>
      </c>
      <c r="K439" s="39">
        <f>DATE(YEAR(Tabela6[[#This Row],[Data/Hora de Início]]),MONTH(Tabela6[[#This Row],[Data/Hora de Início]]),DAY(Tabela6[[#This Row],[Data/Hora de Início]]))</f>
        <v/>
      </c>
    </row>
    <row r="440">
      <c r="A440" t="n">
        <v>2263615</v>
      </c>
      <c r="B440" t="n">
        <v>56</v>
      </c>
      <c r="C440" t="n">
        <v>5708</v>
      </c>
      <c r="D440" t="inlineStr">
        <is>
          <t>SEGUNDA-FEIRA - LIMPEZA DE BANHEIRO FEMININO</t>
        </is>
      </c>
      <c r="E440" t="inlineStr">
        <is>
          <t>01/09/2025 21:33:44</t>
        </is>
      </c>
      <c r="F440" t="inlineStr">
        <is>
          <t>01/09/2025 22:11:36</t>
        </is>
      </c>
      <c r="G440" t="n">
        <v>11344</v>
      </c>
      <c r="H440" t="inlineStr">
        <is>
          <t>P27 - BAN050 - BANHEIRO CENTRAL DE SERVIÇOS - F</t>
        </is>
      </c>
      <c r="I440" t="inlineStr">
        <is>
          <t>BR01-IES-P27-BAN050</t>
        </is>
      </c>
      <c r="J440" t="inlineStr">
        <is>
          <t>CECILIA LISBOA</t>
        </is>
      </c>
      <c r="K440" s="39">
        <f>DATE(YEAR(Tabela6[[#This Row],[Data/Hora de Início]]),MONTH(Tabela6[[#This Row],[Data/Hora de Início]]),DAY(Tabela6[[#This Row],[Data/Hora de Início]]))</f>
        <v/>
      </c>
    </row>
    <row r="441">
      <c r="A441" t="n">
        <v>2263616</v>
      </c>
      <c r="B441" t="n">
        <v>56</v>
      </c>
      <c r="C441" t="n">
        <v>2979</v>
      </c>
      <c r="D441" t="inlineStr">
        <is>
          <t>LIMPEZA DIÁRIA DE RESTAURANTE</t>
        </is>
      </c>
      <c r="E441" t="inlineStr">
        <is>
          <t>01/09/2025 19:16:34</t>
        </is>
      </c>
      <c r="F441" t="inlineStr">
        <is>
          <t>01/09/2025 22:12:22</t>
        </is>
      </c>
      <c r="G441" t="n">
        <v>11347</v>
      </c>
      <c r="H441" t="inlineStr">
        <is>
          <t>P27 - RESTAURANTE</t>
        </is>
      </c>
      <c r="I441" t="inlineStr">
        <is>
          <t>BR01-IES-P27-SALA01</t>
        </is>
      </c>
      <c r="J441" t="inlineStr">
        <is>
          <t>ROSA DIAS GERMANO</t>
        </is>
      </c>
      <c r="K441" s="39">
        <f>DATE(YEAR(Tabela6[[#This Row],[Data/Hora de Início]]),MONTH(Tabela6[[#This Row],[Data/Hora de Início]]),DAY(Tabela6[[#This Row],[Data/Hora de Início]]))</f>
        <v/>
      </c>
    </row>
    <row r="442">
      <c r="A442" t="n">
        <v>2263617</v>
      </c>
      <c r="B442" t="n">
        <v>56</v>
      </c>
      <c r="C442" t="n">
        <v>2841</v>
      </c>
      <c r="D442" t="inlineStr">
        <is>
          <t>LIMPEZA DIÁRIA DE BANHEIRO MASCULINO</t>
        </is>
      </c>
      <c r="E442" t="inlineStr">
        <is>
          <t>01/09/2025 15:55:19</t>
        </is>
      </c>
      <c r="F442" t="inlineStr">
        <is>
          <t>01/09/2025 16:35:42</t>
        </is>
      </c>
      <c r="G442" t="n">
        <v>36314</v>
      </c>
      <c r="H442" t="inlineStr">
        <is>
          <t>BAN109 - PINTURA - M</t>
        </is>
      </c>
      <c r="I442" t="inlineStr">
        <is>
          <t>RS-ST01-50-00T-WCM01</t>
        </is>
      </c>
      <c r="J442" t="inlineStr">
        <is>
          <t>FABIANA FRANCISCA DE LIMA</t>
        </is>
      </c>
      <c r="K442" s="39">
        <f>DATE(YEAR(Tabela6[[#This Row],[Data/Hora de Início]]),MONTH(Tabela6[[#This Row],[Data/Hora de Início]]),DAY(Tabela6[[#This Row],[Data/Hora de Início]]))</f>
        <v/>
      </c>
    </row>
    <row r="443">
      <c r="A443" t="n">
        <v>2263618</v>
      </c>
      <c r="B443" t="n">
        <v>56</v>
      </c>
      <c r="C443" t="n">
        <v>2841</v>
      </c>
      <c r="D443" t="inlineStr">
        <is>
          <t>LIMPEZA DIÁRIA DE BANHEIRO MASCULINO</t>
        </is>
      </c>
      <c r="E443" t="inlineStr">
        <is>
          <t>01/09/2025 17:19:50</t>
        </is>
      </c>
      <c r="F443" t="inlineStr">
        <is>
          <t>01/09/2025 18:02:57</t>
        </is>
      </c>
      <c r="G443" t="n">
        <v>36315</v>
      </c>
      <c r="H443" t="inlineStr">
        <is>
          <t>BAN106 - MONTAGEM - M</t>
        </is>
      </c>
      <c r="I443" t="inlineStr">
        <is>
          <t>RS-ST01-50-00T-WCM02</t>
        </is>
      </c>
      <c r="J443" t="inlineStr">
        <is>
          <t>FABIANA FRANCISCA DE LIMA</t>
        </is>
      </c>
      <c r="K443" s="39">
        <f>DATE(YEAR(Tabela6[[#This Row],[Data/Hora de Início]]),MONTH(Tabela6[[#This Row],[Data/Hora de Início]]),DAY(Tabela6[[#This Row],[Data/Hora de Início]]))</f>
        <v/>
      </c>
    </row>
    <row r="444">
      <c r="A444" t="n">
        <v>2263619</v>
      </c>
      <c r="B444" t="n">
        <v>56</v>
      </c>
      <c r="C444" t="n">
        <v>2842</v>
      </c>
      <c r="D444" t="inlineStr">
        <is>
          <t>LIMPEZA DIÁRIA DE BANHEIRO FEMININO</t>
        </is>
      </c>
      <c r="E444" t="inlineStr">
        <is>
          <t>01/09/2025 15:39:14</t>
        </is>
      </c>
      <c r="F444" t="inlineStr">
        <is>
          <t>01/09/2025 15:50:45</t>
        </is>
      </c>
      <c r="G444" t="n">
        <v>36312</v>
      </c>
      <c r="H444" t="inlineStr">
        <is>
          <t>BAN110 - PINTURA - F</t>
        </is>
      </c>
      <c r="I444" t="inlineStr">
        <is>
          <t>RS-ST01-50-00T-WCF01</t>
        </is>
      </c>
      <c r="J444" t="inlineStr">
        <is>
          <t>FABIANA FRANCISCA DE LIMA</t>
        </is>
      </c>
      <c r="K444" s="39">
        <f>DATE(YEAR(Tabela6[[#This Row],[Data/Hora de Início]]),MONTH(Tabela6[[#This Row],[Data/Hora de Início]]),DAY(Tabela6[[#This Row],[Data/Hora de Início]]))</f>
        <v/>
      </c>
    </row>
    <row r="445">
      <c r="A445" t="n">
        <v>2263620</v>
      </c>
      <c r="B445" t="n">
        <v>56</v>
      </c>
      <c r="C445" t="n">
        <v>2970</v>
      </c>
      <c r="D445" t="inlineStr">
        <is>
          <t>LIMPEZA DIÁRIA DE COPA</t>
        </is>
      </c>
      <c r="E445" t="inlineStr">
        <is>
          <t>01/09/2025 19:25:48</t>
        </is>
      </c>
      <c r="F445" t="inlineStr">
        <is>
          <t>01/09/2025 19:26:24</t>
        </is>
      </c>
      <c r="G445" t="n">
        <v>36283</v>
      </c>
      <c r="H445" t="inlineStr">
        <is>
          <t>COPA AUDITORIA DE PRODUTO</t>
        </is>
      </c>
      <c r="I445" t="inlineStr">
        <is>
          <t>RS-ST01-50-00T-COP01</t>
        </is>
      </c>
      <c r="J445" t="inlineStr">
        <is>
          <t>FABIANA FRANCISCA DE LIMA</t>
        </is>
      </c>
      <c r="K445" s="39">
        <f>DATE(YEAR(Tabela6[[#This Row],[Data/Hora de Início]]),MONTH(Tabela6[[#This Row],[Data/Hora de Início]]),DAY(Tabela6[[#This Row],[Data/Hora de Início]]))</f>
        <v/>
      </c>
    </row>
    <row r="446">
      <c r="A446" t="n">
        <v>2263621</v>
      </c>
      <c r="B446" t="n">
        <v>56</v>
      </c>
      <c r="C446" t="n">
        <v>2842</v>
      </c>
      <c r="D446" t="inlineStr">
        <is>
          <t>LIMPEZA DIÁRIA DE BANHEIRO FEMININO</t>
        </is>
      </c>
      <c r="E446" t="inlineStr">
        <is>
          <t>01/09/2025 16:58:47</t>
        </is>
      </c>
      <c r="F446" t="inlineStr">
        <is>
          <t>01/09/2025 17:18:24</t>
        </is>
      </c>
      <c r="G446" t="n">
        <v>36313</v>
      </c>
      <c r="H446" t="inlineStr">
        <is>
          <t>BAN107 - MONTAGEM - F</t>
        </is>
      </c>
      <c r="I446" t="inlineStr">
        <is>
          <t>RS-ST01-50-00T-WCF02</t>
        </is>
      </c>
      <c r="J446" t="inlineStr">
        <is>
          <t>FABIANA FRANCISCA DE LIMA</t>
        </is>
      </c>
      <c r="K446" s="39">
        <f>DATE(YEAR(Tabela6[[#This Row],[Data/Hora de Início]]),MONTH(Tabela6[[#This Row],[Data/Hora de Início]]),DAY(Tabela6[[#This Row],[Data/Hora de Início]]))</f>
        <v/>
      </c>
    </row>
    <row r="447">
      <c r="A447" t="n">
        <v>2263622</v>
      </c>
      <c r="B447" t="n">
        <v>56</v>
      </c>
      <c r="C447" t="n">
        <v>2965</v>
      </c>
      <c r="D447" t="inlineStr">
        <is>
          <t>LIMPEZA DIÁRIA DE SALA</t>
        </is>
      </c>
      <c r="E447" t="inlineStr">
        <is>
          <t>01/09/2025 20:15:39</t>
        </is>
      </c>
      <c r="F447" t="inlineStr">
        <is>
          <t>01/09/2025 20:32:46</t>
        </is>
      </c>
      <c r="G447" t="n">
        <v>36318</v>
      </c>
      <c r="H447" t="inlineStr">
        <is>
          <t>SALA METROLOGIA</t>
        </is>
      </c>
      <c r="I447" t="inlineStr">
        <is>
          <t>RS-ST01-50-00T-SLA12</t>
        </is>
      </c>
      <c r="J447" t="inlineStr">
        <is>
          <t>FABIANA FRANCISCA DE LIMA</t>
        </is>
      </c>
      <c r="K447" s="39">
        <f>DATE(YEAR(Tabela6[[#This Row],[Data/Hora de Início]]),MONTH(Tabela6[[#This Row],[Data/Hora de Início]]),DAY(Tabela6[[#This Row],[Data/Hora de Início]]))</f>
        <v/>
      </c>
    </row>
    <row r="448">
      <c r="A448" t="n">
        <v>2263623</v>
      </c>
      <c r="B448" t="n">
        <v>56</v>
      </c>
      <c r="C448" t="n">
        <v>2970</v>
      </c>
      <c r="D448" t="inlineStr">
        <is>
          <t>LIMPEZA DIÁRIA DE COPA</t>
        </is>
      </c>
      <c r="E448" t="inlineStr">
        <is>
          <t>01/09/2025 19:42:02</t>
        </is>
      </c>
      <c r="F448" t="inlineStr">
        <is>
          <t>01/09/2025 19:54:38</t>
        </is>
      </c>
      <c r="G448" t="n">
        <v>36284</v>
      </c>
      <c r="H448" t="inlineStr">
        <is>
          <t>COPA SALA DOS TECNICOS</t>
        </is>
      </c>
      <c r="I448" t="inlineStr">
        <is>
          <t>RS-ST01-50-00T-COP02</t>
        </is>
      </c>
      <c r="J448" t="inlineStr">
        <is>
          <t>FABIANA FRANCISCA DE LIMA</t>
        </is>
      </c>
      <c r="K448" s="39">
        <f>DATE(YEAR(Tabela6[[#This Row],[Data/Hora de Início]]),MONTH(Tabela6[[#This Row],[Data/Hora de Início]]),DAY(Tabela6[[#This Row],[Data/Hora de Início]]))</f>
        <v/>
      </c>
    </row>
    <row r="449">
      <c r="A449" t="n">
        <v>2263625</v>
      </c>
      <c r="B449" t="n">
        <v>56</v>
      </c>
      <c r="C449" t="n">
        <v>2965</v>
      </c>
      <c r="D449" t="inlineStr">
        <is>
          <t>LIMPEZA DIÁRIA DE SALA</t>
        </is>
      </c>
      <c r="E449" t="inlineStr">
        <is>
          <t>01/09/2025 19:34:33</t>
        </is>
      </c>
      <c r="F449" t="inlineStr">
        <is>
          <t>01/09/2025 19:35:10</t>
        </is>
      </c>
      <c r="G449" t="n">
        <v>36299</v>
      </c>
      <c r="H449" t="inlineStr">
        <is>
          <t>SALA DE ETIQUETAS</t>
        </is>
      </c>
      <c r="I449" t="inlineStr">
        <is>
          <t>RS-ST01-50-00T-SLA08</t>
        </is>
      </c>
      <c r="J449" t="inlineStr">
        <is>
          <t>FABIANA FRANCISCA DE LIMA</t>
        </is>
      </c>
      <c r="K449" s="39">
        <f>DATE(YEAR(Tabela6[[#This Row],[Data/Hora de Início]]),MONTH(Tabela6[[#This Row],[Data/Hora de Início]]),DAY(Tabela6[[#This Row],[Data/Hora de Início]]))</f>
        <v/>
      </c>
    </row>
    <row r="450">
      <c r="A450" t="n">
        <v>2263626</v>
      </c>
      <c r="B450" t="n">
        <v>56</v>
      </c>
      <c r="C450" t="n">
        <v>2965</v>
      </c>
      <c r="D450" t="inlineStr">
        <is>
          <t>LIMPEZA DIÁRIA DE SALA</t>
        </is>
      </c>
      <c r="E450" t="inlineStr">
        <is>
          <t>01/09/2025 20:01:21</t>
        </is>
      </c>
      <c r="F450" t="inlineStr">
        <is>
          <t>01/09/2025 20:03:12</t>
        </is>
      </c>
      <c r="G450" t="n">
        <v>36298</v>
      </c>
      <c r="H450" t="inlineStr">
        <is>
          <t>TRF</t>
        </is>
      </c>
      <c r="I450" t="inlineStr">
        <is>
          <t>RS-ST01-50-00T-SLA07</t>
        </is>
      </c>
      <c r="J450" t="inlineStr">
        <is>
          <t>FABIANA FRANCISCA DE LIMA</t>
        </is>
      </c>
      <c r="K450" s="39">
        <f>DATE(YEAR(Tabela6[[#This Row],[Data/Hora de Início]]),MONTH(Tabela6[[#This Row],[Data/Hora de Início]]),DAY(Tabela6[[#This Row],[Data/Hora de Início]]))</f>
        <v/>
      </c>
    </row>
    <row r="451">
      <c r="A451" t="n">
        <v>2263627</v>
      </c>
      <c r="B451" t="n">
        <v>56</v>
      </c>
      <c r="C451" t="n">
        <v>2845</v>
      </c>
      <c r="D451" t="inlineStr">
        <is>
          <t>LIMPEZA DIÁRIA DE COPA (DESATIVADO)</t>
        </is>
      </c>
      <c r="E451" t="inlineStr">
        <is>
          <t>01/09/2025 20:53:19</t>
        </is>
      </c>
      <c r="F451" t="inlineStr">
        <is>
          <t>01/09/2025 21:09:44</t>
        </is>
      </c>
      <c r="G451" t="n">
        <v>36289</v>
      </c>
      <c r="H451" t="inlineStr">
        <is>
          <t>COPA SUPERVISAO</t>
        </is>
      </c>
      <c r="I451" t="inlineStr">
        <is>
          <t>RS-ST01-50-00T-COP03</t>
        </is>
      </c>
      <c r="J451" t="inlineStr">
        <is>
          <t>FABIANA FRANCISCA DE LIMA</t>
        </is>
      </c>
      <c r="K451" s="39">
        <f>DATE(YEAR(Tabela6[[#This Row],[Data/Hora de Início]]),MONTH(Tabela6[[#This Row],[Data/Hora de Início]]),DAY(Tabela6[[#This Row],[Data/Hora de Início]]))</f>
        <v/>
      </c>
    </row>
    <row r="452">
      <c r="A452" t="n">
        <v>2263628</v>
      </c>
      <c r="B452" t="n">
        <v>56</v>
      </c>
      <c r="C452" t="n">
        <v>2965</v>
      </c>
      <c r="D452" t="inlineStr">
        <is>
          <t>LIMPEZA DIÁRIA DE SALA</t>
        </is>
      </c>
      <c r="E452" t="inlineStr">
        <is>
          <t>01/09/2025 21:21:10</t>
        </is>
      </c>
      <c r="F452" t="inlineStr">
        <is>
          <t>01/09/2025 21:21:40</t>
        </is>
      </c>
      <c r="G452" t="n">
        <v>36290</v>
      </c>
      <c r="H452" t="inlineStr">
        <is>
          <t>LABORATORIO VIRABREQUIM</t>
        </is>
      </c>
      <c r="I452" t="inlineStr">
        <is>
          <t>RS-ST01-50-00T-LAB02</t>
        </is>
      </c>
      <c r="J452" t="inlineStr">
        <is>
          <t>FABIANA FRANCISCA DE LIMA</t>
        </is>
      </c>
      <c r="K452" s="39">
        <f>DATE(YEAR(Tabela6[[#This Row],[Data/Hora de Início]]),MONTH(Tabela6[[#This Row],[Data/Hora de Início]]),DAY(Tabela6[[#This Row],[Data/Hora de Início]]))</f>
        <v/>
      </c>
    </row>
    <row r="453">
      <c r="A453" t="n">
        <v>2263629</v>
      </c>
      <c r="B453" t="n">
        <v>56</v>
      </c>
      <c r="C453" t="n">
        <v>2965</v>
      </c>
      <c r="D453" t="inlineStr">
        <is>
          <t>LIMPEZA DIÁRIA DE SALA</t>
        </is>
      </c>
      <c r="E453" t="inlineStr">
        <is>
          <t>01/09/2025 20:38:50</t>
        </is>
      </c>
      <c r="F453" t="inlineStr">
        <is>
          <t>01/09/2025 20:46:39</t>
        </is>
      </c>
      <c r="G453" t="n">
        <v>36288</v>
      </c>
      <c r="H453" t="inlineStr">
        <is>
          <t>LABORATORIO METROLOGIA</t>
        </is>
      </c>
      <c r="I453" t="inlineStr">
        <is>
          <t>RS-ST01-50-00T-LAB01</t>
        </is>
      </c>
      <c r="J453" t="inlineStr">
        <is>
          <t>FABIANA FRANCISCA DE LIMA</t>
        </is>
      </c>
      <c r="K453" s="39">
        <f>DATE(YEAR(Tabela6[[#This Row],[Data/Hora de Início]]),MONTH(Tabela6[[#This Row],[Data/Hora de Início]]),DAY(Tabela6[[#This Row],[Data/Hora de Início]]))</f>
        <v/>
      </c>
    </row>
    <row r="454">
      <c r="A454" t="n">
        <v>2263630</v>
      </c>
      <c r="B454" t="n">
        <v>56</v>
      </c>
      <c r="C454" t="n">
        <v>2965</v>
      </c>
      <c r="D454" t="inlineStr">
        <is>
          <t>LIMPEZA DIÁRIA DE SALA</t>
        </is>
      </c>
      <c r="E454" t="inlineStr">
        <is>
          <t>01/09/2025 21:37:16</t>
        </is>
      </c>
      <c r="F454" t="inlineStr">
        <is>
          <t>01/09/2025 21:37:52</t>
        </is>
      </c>
      <c r="G454" t="n">
        <v>36302</v>
      </c>
      <c r="H454" t="inlineStr">
        <is>
          <t>SALA DE TREINAMENTO</t>
        </is>
      </c>
      <c r="I454" t="inlineStr">
        <is>
          <t>RS-ST01-50-00T-SLA11</t>
        </is>
      </c>
      <c r="J454" t="inlineStr">
        <is>
          <t>FABIANA FRANCISCA DE LIMA</t>
        </is>
      </c>
      <c r="K454" s="39">
        <f>DATE(YEAR(Tabela6[[#This Row],[Data/Hora de Início]]),MONTH(Tabela6[[#This Row],[Data/Hora de Início]]),DAY(Tabela6[[#This Row],[Data/Hora de Início]]))</f>
        <v/>
      </c>
    </row>
    <row r="455">
      <c r="A455" t="n">
        <v>2263632</v>
      </c>
      <c r="B455" t="n">
        <v>56</v>
      </c>
      <c r="C455" t="n">
        <v>1697</v>
      </c>
      <c r="D455" t="inlineStr">
        <is>
          <t>REPASSE / REABASTECIMENTO MASCULINO</t>
        </is>
      </c>
      <c r="E455" t="inlineStr">
        <is>
          <t>01/09/2025 22:11:00</t>
        </is>
      </c>
      <c r="F455" t="inlineStr">
        <is>
          <t>01/09/2025 22:15:39</t>
        </is>
      </c>
      <c r="G455" t="n">
        <v>36119</v>
      </c>
      <c r="H455" t="inlineStr">
        <is>
          <t>BAN078 - ENGENHARIA CILINDROS NORTE - M</t>
        </is>
      </c>
      <c r="I455" t="inlineStr">
        <is>
          <t>RS-ST01-31-02P-WCM03</t>
        </is>
      </c>
      <c r="J455" t="inlineStr">
        <is>
          <t>CARINA FAGUNDES DA SILVA</t>
        </is>
      </c>
      <c r="K455" s="39">
        <f>DATE(YEAR(Tabela6[[#This Row],[Data/Hora de Início]]),MONTH(Tabela6[[#This Row],[Data/Hora de Início]]),DAY(Tabela6[[#This Row],[Data/Hora de Início]]))</f>
        <v/>
      </c>
    </row>
    <row r="456">
      <c r="A456" t="n">
        <v>2263634</v>
      </c>
      <c r="B456" t="n">
        <v>56</v>
      </c>
      <c r="C456" t="n">
        <v>1292</v>
      </c>
      <c r="D456" t="inlineStr">
        <is>
          <t>SALA OU LOCAL (RESERVA)</t>
        </is>
      </c>
      <c r="E456" t="inlineStr">
        <is>
          <t>01/09/2025 22:07:26</t>
        </is>
      </c>
      <c r="F456" t="inlineStr">
        <is>
          <t>01/09/2025 22:20:58</t>
        </is>
      </c>
      <c r="G456" t="n">
        <v>28927</v>
      </c>
      <c r="H456" t="inlineStr">
        <is>
          <t>QR CODE RESERVA</t>
        </is>
      </c>
      <c r="I456" t="inlineStr">
        <is>
          <t>BR01-IES-RESERVA</t>
        </is>
      </c>
      <c r="J456" t="inlineStr">
        <is>
          <t>INES MARLI LIMA</t>
        </is>
      </c>
      <c r="K456" s="39">
        <f>DATE(YEAR(Tabela6[[#This Row],[Data/Hora de Início]]),MONTH(Tabela6[[#This Row],[Data/Hora de Início]]),DAY(Tabela6[[#This Row],[Data/Hora de Início]]))</f>
        <v/>
      </c>
    </row>
    <row r="457">
      <c r="A457" t="n">
        <v>2263635</v>
      </c>
      <c r="B457" t="n">
        <v>56</v>
      </c>
      <c r="C457" t="n">
        <v>5647</v>
      </c>
      <c r="D457" t="inlineStr">
        <is>
          <t>SEGUNDA-FEIRA - LIMPEZA DE SALA COM MESA</t>
        </is>
      </c>
      <c r="E457" t="inlineStr">
        <is>
          <t>01/09/2025 21:38:28</t>
        </is>
      </c>
      <c r="F457" t="inlineStr">
        <is>
          <t>01/09/2025 22:24:06</t>
        </is>
      </c>
      <c r="G457" t="n">
        <v>28922</v>
      </c>
      <c r="H457" t="inlineStr">
        <is>
          <t>P43 - MVV - SECRETARIA VP</t>
        </is>
      </c>
      <c r="I457" t="inlineStr">
        <is>
          <t>BR01-IES-P43-SALA16</t>
        </is>
      </c>
      <c r="J457" t="inlineStr">
        <is>
          <t>JAQUELINE TATIANE LEAL BITTENCOURT</t>
        </is>
      </c>
      <c r="K457" s="39">
        <f>DATE(YEAR(Tabela6[[#This Row],[Data/Hora de Início]]),MONTH(Tabela6[[#This Row],[Data/Hora de Início]]),DAY(Tabela6[[#This Row],[Data/Hora de Início]]))</f>
        <v/>
      </c>
    </row>
    <row r="458">
      <c r="A458" t="n">
        <v>2263636</v>
      </c>
      <c r="B458" t="n">
        <v>56</v>
      </c>
      <c r="C458" t="n">
        <v>5647</v>
      </c>
      <c r="D458" t="inlineStr">
        <is>
          <t>SEGUNDA-FEIRA - LIMPEZA DE SALA COM MESA</t>
        </is>
      </c>
      <c r="E458" t="inlineStr">
        <is>
          <t>01/09/2025 22:24:23</t>
        </is>
      </c>
      <c r="F458" t="inlineStr">
        <is>
          <t>01/09/2025 22:27:04</t>
        </is>
      </c>
      <c r="G458" t="n">
        <v>11680</v>
      </c>
      <c r="H458" t="inlineStr">
        <is>
          <t>P43 - MVV - SALA REUNIÃO II</t>
        </is>
      </c>
      <c r="I458" t="inlineStr">
        <is>
          <t>BR01-IES-P43-SALA32</t>
        </is>
      </c>
      <c r="J458" t="inlineStr">
        <is>
          <t>JAQUELINE TATIANE LEAL BITTENCOURT</t>
        </is>
      </c>
      <c r="K458" s="39">
        <f>DATE(YEAR(Tabela6[[#This Row],[Data/Hora de Início]]),MONTH(Tabela6[[#This Row],[Data/Hora de Início]]),DAY(Tabela6[[#This Row],[Data/Hora de Início]]))</f>
        <v/>
      </c>
    </row>
    <row r="459">
      <c r="A459" t="n">
        <v>2263638</v>
      </c>
      <c r="B459" t="n">
        <v>56</v>
      </c>
      <c r="C459" t="n">
        <v>5642</v>
      </c>
      <c r="D459" t="inlineStr">
        <is>
          <t>SEGUNDA-FEIRA - LIMPEZA DE SALA</t>
        </is>
      </c>
      <c r="E459" t="inlineStr">
        <is>
          <t>01/09/2025 22:27:28</t>
        </is>
      </c>
      <c r="F459" t="inlineStr">
        <is>
          <t>01/09/2025 22:27:51</t>
        </is>
      </c>
      <c r="G459" t="n">
        <v>36213</v>
      </c>
      <c r="H459" t="inlineStr">
        <is>
          <t>REUNIAO I - MVV</t>
        </is>
      </c>
      <c r="I459" t="inlineStr">
        <is>
          <t>RS-ST01-43-02P-SLA03</t>
        </is>
      </c>
      <c r="J459" t="inlineStr">
        <is>
          <t>JAQUELINE TATIANE LEAL BITTENCOURT</t>
        </is>
      </c>
      <c r="K459" s="39">
        <f>DATE(YEAR(Tabela6[[#This Row],[Data/Hora de Início]]),MONTH(Tabela6[[#This Row],[Data/Hora de Início]]),DAY(Tabela6[[#This Row],[Data/Hora de Início]]))</f>
        <v/>
      </c>
    </row>
    <row r="460">
      <c r="A460" t="n">
        <v>2263639</v>
      </c>
      <c r="B460" t="n">
        <v>56</v>
      </c>
      <c r="C460" t="n">
        <v>5708</v>
      </c>
      <c r="D460" t="inlineStr">
        <is>
          <t>SEGUNDA-FEIRA - LIMPEZA DE BANHEIRO FEMININO</t>
        </is>
      </c>
      <c r="E460" t="inlineStr">
        <is>
          <t>01/09/2025 21:55:02</t>
        </is>
      </c>
      <c r="F460" t="inlineStr">
        <is>
          <t>01/09/2025 22:28:07</t>
        </is>
      </c>
      <c r="G460" t="n">
        <v>36396</v>
      </c>
      <c r="H460" t="inlineStr">
        <is>
          <t>BAN126 - VESTIARIO RESTAURANTE - F</t>
        </is>
      </c>
      <c r="I460" t="inlineStr">
        <is>
          <t>RS-ST01-56-00T-WCF01</t>
        </is>
      </c>
      <c r="J460" t="inlineStr">
        <is>
          <t>VANESSA DOS SANTOS RODRIGUES</t>
        </is>
      </c>
      <c r="K460" s="39">
        <f>DATE(YEAR(Tabela6[[#This Row],[Data/Hora de Início]]),MONTH(Tabela6[[#This Row],[Data/Hora de Início]]),DAY(Tabela6[[#This Row],[Data/Hora de Início]]))</f>
        <v/>
      </c>
    </row>
    <row r="461">
      <c r="A461" t="n">
        <v>2263640</v>
      </c>
      <c r="B461" t="n">
        <v>56</v>
      </c>
      <c r="C461" t="n">
        <v>1697</v>
      </c>
      <c r="D461" t="inlineStr">
        <is>
          <t>REPASSE / REABASTECIMENTO MASCULINO</t>
        </is>
      </c>
      <c r="E461" t="inlineStr">
        <is>
          <t>01/09/2025 22:20:36</t>
        </is>
      </c>
      <c r="F461" t="inlineStr">
        <is>
          <t>01/09/2025 22:31:47</t>
        </is>
      </c>
      <c r="G461" t="n">
        <v>36099</v>
      </c>
      <c r="H461" t="inlineStr">
        <is>
          <t>BAN074 - TREINAMENTOS NORTE - M</t>
        </is>
      </c>
      <c r="I461" t="inlineStr">
        <is>
          <t>RS-ST01-31-01P-WCM03</t>
        </is>
      </c>
      <c r="J461" t="inlineStr">
        <is>
          <t>CARINA FAGUNDES DA SILVA</t>
        </is>
      </c>
      <c r="K461" s="39">
        <f>DATE(YEAR(Tabela6[[#This Row],[Data/Hora de Início]]),MONTH(Tabela6[[#This Row],[Data/Hora de Início]]),DAY(Tabela6[[#This Row],[Data/Hora de Início]]))</f>
        <v/>
      </c>
    </row>
    <row r="462">
      <c r="A462" t="n">
        <v>2263641</v>
      </c>
      <c r="B462" t="n">
        <v>56</v>
      </c>
      <c r="C462" t="n">
        <v>1701</v>
      </c>
      <c r="D462" t="inlineStr">
        <is>
          <t>LIMPEZA MENSAL DE BANHEIRO FEMININO</t>
        </is>
      </c>
      <c r="E462" t="inlineStr">
        <is>
          <t>01/09/2025 22:16:03</t>
        </is>
      </c>
      <c r="F462" t="inlineStr">
        <is>
          <t>01/09/2025 22:20:12</t>
        </is>
      </c>
      <c r="G462" t="n">
        <v>36116</v>
      </c>
      <c r="H462" t="inlineStr">
        <is>
          <t>BAN079 - ENGENHARIA CILINDROS NORTE - F</t>
        </is>
      </c>
      <c r="I462" t="inlineStr">
        <is>
          <t>RS-ST01-31-02P-WCF03</t>
        </is>
      </c>
      <c r="J462" t="inlineStr">
        <is>
          <t>CARINA FAGUNDES DA SILVA</t>
        </is>
      </c>
      <c r="K462" s="39">
        <f>DATE(YEAR(Tabela6[[#This Row],[Data/Hora de Início]]),MONTH(Tabela6[[#This Row],[Data/Hora de Início]]),DAY(Tabela6[[#This Row],[Data/Hora de Início]]))</f>
        <v/>
      </c>
    </row>
    <row r="463">
      <c r="A463" t="n">
        <v>2263642</v>
      </c>
      <c r="B463" t="n">
        <v>56</v>
      </c>
      <c r="C463" t="n">
        <v>5642</v>
      </c>
      <c r="D463" t="inlineStr">
        <is>
          <t>SEGUNDA-FEIRA - LIMPEZA DE SALA</t>
        </is>
      </c>
      <c r="E463" t="inlineStr">
        <is>
          <t>01/09/2025 22:30:27</t>
        </is>
      </c>
      <c r="F463" t="inlineStr">
        <is>
          <t>01/09/2025 22:34:51</t>
        </is>
      </c>
      <c r="G463" t="n">
        <v>36252</v>
      </c>
      <c r="H463" t="inlineStr">
        <is>
          <t>P43 - HALL DE ENTRADA - MVV</t>
        </is>
      </c>
      <c r="I463" t="inlineStr">
        <is>
          <t>RS-ST01-43-02P-SLA09</t>
        </is>
      </c>
      <c r="J463" t="inlineStr">
        <is>
          <t>JAQUELINE TATIANE LEAL BITTENCOURT</t>
        </is>
      </c>
      <c r="K463" s="39">
        <f>DATE(YEAR(Tabela6[[#This Row],[Data/Hora de Início]]),MONTH(Tabela6[[#This Row],[Data/Hora de Início]]),DAY(Tabela6[[#This Row],[Data/Hora de Início]]))</f>
        <v/>
      </c>
    </row>
    <row r="464">
      <c r="A464" t="n">
        <v>2263643</v>
      </c>
      <c r="B464" t="n">
        <v>56</v>
      </c>
      <c r="C464" t="n">
        <v>1701</v>
      </c>
      <c r="D464" t="inlineStr">
        <is>
          <t>LIMPEZA MENSAL DE BANHEIRO FEMININO</t>
        </is>
      </c>
      <c r="E464" t="inlineStr">
        <is>
          <t>01/09/2025 22:32:22</t>
        </is>
      </c>
      <c r="F464" t="inlineStr">
        <is>
          <t>01/09/2025 22:35:25</t>
        </is>
      </c>
      <c r="G464" t="n">
        <v>36096</v>
      </c>
      <c r="H464" t="inlineStr">
        <is>
          <t>BAN075 - TREINAMENTOS NORTE - F</t>
        </is>
      </c>
      <c r="I464" t="inlineStr">
        <is>
          <t>RS-ST01-31-01P-WCF03</t>
        </is>
      </c>
      <c r="J464" t="inlineStr">
        <is>
          <t>CARINA FAGUNDES DA SILVA</t>
        </is>
      </c>
      <c r="K464" s="39">
        <f>DATE(YEAR(Tabela6[[#This Row],[Data/Hora de Início]]),MONTH(Tabela6[[#This Row],[Data/Hora de Início]]),DAY(Tabela6[[#This Row],[Data/Hora de Início]]))</f>
        <v/>
      </c>
    </row>
    <row r="465">
      <c r="A465" t="n">
        <v>2263644</v>
      </c>
      <c r="B465" t="n">
        <v>56</v>
      </c>
      <c r="C465" t="n">
        <v>5642</v>
      </c>
      <c r="D465" t="inlineStr">
        <is>
          <t>SEGUNDA-FEIRA - LIMPEZA DE SALA</t>
        </is>
      </c>
      <c r="E465" t="inlineStr">
        <is>
          <t>01/09/2025 22:21:48</t>
        </is>
      </c>
      <c r="F465" t="inlineStr">
        <is>
          <t>01/09/2025 22:37:11</t>
        </is>
      </c>
      <c r="G465" t="n">
        <v>43375</v>
      </c>
      <c r="H465" t="inlineStr">
        <is>
          <t>ONE STIHL - REUNIAO 1</t>
        </is>
      </c>
      <c r="I465" t="inlineStr">
        <is>
          <t>RS-ST01-15-02P-SLA08</t>
        </is>
      </c>
      <c r="J465" t="inlineStr">
        <is>
          <t>INES MARLI LIMA</t>
        </is>
      </c>
      <c r="K465" s="39">
        <f>DATE(YEAR(Tabela6[[#This Row],[Data/Hora de Início]]),MONTH(Tabela6[[#This Row],[Data/Hora de Início]]),DAY(Tabela6[[#This Row],[Data/Hora de Início]]))</f>
        <v/>
      </c>
    </row>
    <row r="466">
      <c r="A466" t="n">
        <v>2263646</v>
      </c>
      <c r="B466" t="n">
        <v>56</v>
      </c>
      <c r="C466" t="n">
        <v>5642</v>
      </c>
      <c r="D466" t="inlineStr">
        <is>
          <t>SEGUNDA-FEIRA - LIMPEZA DE SALA</t>
        </is>
      </c>
      <c r="E466" t="inlineStr">
        <is>
          <t>01/09/2025 22:33:26</t>
        </is>
      </c>
      <c r="F466" t="inlineStr">
        <is>
          <t>01/09/2025 22:40:21</t>
        </is>
      </c>
      <c r="G466" t="n">
        <v>36386</v>
      </c>
      <c r="H466" t="inlineStr">
        <is>
          <t>AMBULATORIO - SALA CONSULTORIO II</t>
        </is>
      </c>
      <c r="I466" t="inlineStr">
        <is>
          <t>RS-ST01-56-00T-SLA07</t>
        </is>
      </c>
      <c r="J466" t="inlineStr">
        <is>
          <t>VANESSA DOS SANTOS RODRIGUES</t>
        </is>
      </c>
      <c r="K466" s="39">
        <f>DATE(YEAR(Tabela6[[#This Row],[Data/Hora de Início]]),MONTH(Tabela6[[#This Row],[Data/Hora de Início]]),DAY(Tabela6[[#This Row],[Data/Hora de Início]]))</f>
        <v/>
      </c>
    </row>
    <row r="467">
      <c r="A467" t="n">
        <v>2263647</v>
      </c>
      <c r="B467" t="n">
        <v>56</v>
      </c>
      <c r="C467" t="n">
        <v>5642</v>
      </c>
      <c r="D467" t="inlineStr">
        <is>
          <t>SEGUNDA-FEIRA - LIMPEZA DE SALA</t>
        </is>
      </c>
      <c r="E467" t="inlineStr">
        <is>
          <t>01/09/2025 22:37:45</t>
        </is>
      </c>
      <c r="F467" t="inlineStr">
        <is>
          <t>01/09/2025 22:48:28</t>
        </is>
      </c>
      <c r="G467" t="n">
        <v>43376</v>
      </c>
      <c r="H467" t="inlineStr">
        <is>
          <t>ONE STIHL - REUNIAO 2</t>
        </is>
      </c>
      <c r="I467" t="inlineStr">
        <is>
          <t>RS-ST01-15-02P-SLA09</t>
        </is>
      </c>
      <c r="J467" t="inlineStr">
        <is>
          <t>INES MARLI LIMA</t>
        </is>
      </c>
      <c r="K467" s="39">
        <f>DATE(YEAR(Tabela6[[#This Row],[Data/Hora de Início]]),MONTH(Tabela6[[#This Row],[Data/Hora de Início]]),DAY(Tabela6[[#This Row],[Data/Hora de Início]]))</f>
        <v/>
      </c>
    </row>
    <row r="468">
      <c r="A468" t="n">
        <v>2263648</v>
      </c>
      <c r="B468" t="n">
        <v>56</v>
      </c>
      <c r="C468" t="n">
        <v>5642</v>
      </c>
      <c r="D468" t="inlineStr">
        <is>
          <t>SEGUNDA-FEIRA - LIMPEZA DE SALA</t>
        </is>
      </c>
      <c r="E468" t="inlineStr">
        <is>
          <t>01/09/2025 22:40:38</t>
        </is>
      </c>
      <c r="F468" t="inlineStr">
        <is>
          <t>01/09/2025 22:50:07</t>
        </is>
      </c>
      <c r="G468" t="n">
        <v>36387</v>
      </c>
      <c r="H468" t="inlineStr">
        <is>
          <t>AMBULATORIO - SALA CONSULTORIO III</t>
        </is>
      </c>
      <c r="I468" t="inlineStr">
        <is>
          <t>RS-ST01-56-00T-SLA08</t>
        </is>
      </c>
      <c r="J468" t="inlineStr">
        <is>
          <t>VANESSA DOS SANTOS RODRIGUES</t>
        </is>
      </c>
      <c r="K468" s="39">
        <f>DATE(YEAR(Tabela6[[#This Row],[Data/Hora de Início]]),MONTH(Tabela6[[#This Row],[Data/Hora de Início]]),DAY(Tabela6[[#This Row],[Data/Hora de Início]]))</f>
        <v/>
      </c>
    </row>
    <row r="469">
      <c r="A469" t="n">
        <v>2263649</v>
      </c>
      <c r="B469" t="n">
        <v>56</v>
      </c>
      <c r="C469" t="n">
        <v>5642</v>
      </c>
      <c r="D469" t="inlineStr">
        <is>
          <t>SEGUNDA-FEIRA - LIMPEZA DE SALA</t>
        </is>
      </c>
      <c r="E469" t="inlineStr">
        <is>
          <t>01/09/2025 22:49:11</t>
        </is>
      </c>
      <c r="F469" t="inlineStr">
        <is>
          <t>01/09/2025 22:57:01</t>
        </is>
      </c>
      <c r="G469" t="n">
        <v>43377</v>
      </c>
      <c r="H469" t="inlineStr">
        <is>
          <t>ONE STIHL - REUNIAO 3</t>
        </is>
      </c>
      <c r="I469" t="inlineStr">
        <is>
          <t>RS-ST01-15-02P-SLA10</t>
        </is>
      </c>
      <c r="J469" t="inlineStr">
        <is>
          <t>INES MARLI LIMA</t>
        </is>
      </c>
      <c r="K469" s="39">
        <f>DATE(YEAR(Tabela6[[#This Row],[Data/Hora de Início]]),MONTH(Tabela6[[#This Row],[Data/Hora de Início]]),DAY(Tabela6[[#This Row],[Data/Hora de Início]]))</f>
        <v/>
      </c>
    </row>
    <row r="470">
      <c r="A470" t="n">
        <v>2263650</v>
      </c>
      <c r="B470" t="n">
        <v>56</v>
      </c>
      <c r="C470" t="n">
        <v>5708</v>
      </c>
      <c r="D470" t="inlineStr">
        <is>
          <t>SEGUNDA-FEIRA - LIMPEZA DE BANHEIRO FEMININO</t>
        </is>
      </c>
      <c r="E470" t="inlineStr">
        <is>
          <t>01/09/2025 22:35:17</t>
        </is>
      </c>
      <c r="F470" t="inlineStr">
        <is>
          <t>01/09/2025 22:57:27</t>
        </is>
      </c>
      <c r="G470" t="n">
        <v>36228</v>
      </c>
      <c r="H470" t="inlineStr">
        <is>
          <t>BAN095 - MARKETING - F</t>
        </is>
      </c>
      <c r="I470" t="inlineStr">
        <is>
          <t>RS-ST01-43-02P-WCF01</t>
        </is>
      </c>
      <c r="J470" t="inlineStr">
        <is>
          <t>JAQUELINE TATIANE LEAL BITTENCOURT</t>
        </is>
      </c>
      <c r="K470" s="39">
        <f>DATE(YEAR(Tabela6[[#This Row],[Data/Hora de Início]]),MONTH(Tabela6[[#This Row],[Data/Hora de Início]]),DAY(Tabela6[[#This Row],[Data/Hora de Início]]))</f>
        <v/>
      </c>
    </row>
    <row r="471">
      <c r="A471" t="n">
        <v>2263651</v>
      </c>
      <c r="B471" t="n">
        <v>56</v>
      </c>
      <c r="C471" t="n">
        <v>5642</v>
      </c>
      <c r="D471" t="inlineStr">
        <is>
          <t>SEGUNDA-FEIRA - LIMPEZA DE SALA</t>
        </is>
      </c>
      <c r="E471" t="inlineStr">
        <is>
          <t>01/09/2025 22:50:39</t>
        </is>
      </c>
      <c r="F471" t="inlineStr">
        <is>
          <t>01/09/2025 23:00:48</t>
        </is>
      </c>
      <c r="G471" t="n">
        <v>36402</v>
      </c>
      <c r="H471" t="inlineStr">
        <is>
          <t>AMBULATORIO - SALA CONSULTORIO I</t>
        </is>
      </c>
      <c r="I471" t="inlineStr">
        <is>
          <t>RS-ST01-56-00T-SLA12</t>
        </is>
      </c>
      <c r="J471" t="inlineStr">
        <is>
          <t>VANESSA DOS SANTOS RODRIGUES</t>
        </is>
      </c>
      <c r="K471" s="39">
        <f>DATE(YEAR(Tabela6[[#This Row],[Data/Hora de Início]]),MONTH(Tabela6[[#This Row],[Data/Hora de Início]]),DAY(Tabela6[[#This Row],[Data/Hora de Início]]))</f>
        <v/>
      </c>
    </row>
    <row r="472">
      <c r="A472" t="n">
        <v>2263653</v>
      </c>
      <c r="B472" t="n">
        <v>56</v>
      </c>
      <c r="C472" t="n">
        <v>5642</v>
      </c>
      <c r="D472" t="inlineStr">
        <is>
          <t>SEGUNDA-FEIRA - LIMPEZA DE SALA</t>
        </is>
      </c>
      <c r="E472" t="inlineStr">
        <is>
          <t>01/09/2025 22:57:51</t>
        </is>
      </c>
      <c r="F472" t="inlineStr">
        <is>
          <t>01/09/2025 23:12:21</t>
        </is>
      </c>
      <c r="G472" t="n">
        <v>43378</v>
      </c>
      <c r="H472" t="inlineStr">
        <is>
          <t>ONE STIHL - REUNIAO 4</t>
        </is>
      </c>
      <c r="I472" t="inlineStr">
        <is>
          <t>RS-ST01-15-02P-SLA11</t>
        </is>
      </c>
      <c r="J472" t="inlineStr">
        <is>
          <t>INES MARLI LIMA</t>
        </is>
      </c>
      <c r="K472" s="39">
        <f>DATE(YEAR(Tabela6[[#This Row],[Data/Hora de Início]]),MONTH(Tabela6[[#This Row],[Data/Hora de Início]]),DAY(Tabela6[[#This Row],[Data/Hora de Início]]))</f>
        <v/>
      </c>
    </row>
    <row r="473">
      <c r="A473" t="n">
        <v>2263654</v>
      </c>
      <c r="B473" t="n">
        <v>56</v>
      </c>
      <c r="C473" t="n">
        <v>5642</v>
      </c>
      <c r="D473" t="inlineStr">
        <is>
          <t>SEGUNDA-FEIRA - LIMPEZA DE SALA</t>
        </is>
      </c>
      <c r="E473" t="inlineStr">
        <is>
          <t>01/09/2025 23:01:09</t>
        </is>
      </c>
      <c r="F473" t="inlineStr">
        <is>
          <t>01/09/2025 23:12:56</t>
        </is>
      </c>
      <c r="G473" t="n">
        <v>36390</v>
      </c>
      <c r="H473" t="inlineStr">
        <is>
          <t>AMBULATORIO - SALA GESTAO E SAUDE</t>
        </is>
      </c>
      <c r="I473" t="inlineStr">
        <is>
          <t>RS-ST01-56-00T-SLA11</t>
        </is>
      </c>
      <c r="J473" t="inlineStr">
        <is>
          <t>VANESSA DOS SANTOS RODRIGUES</t>
        </is>
      </c>
      <c r="K473" s="39">
        <f>DATE(YEAR(Tabela6[[#This Row],[Data/Hora de Início]]),MONTH(Tabela6[[#This Row],[Data/Hora de Início]]),DAY(Tabela6[[#This Row],[Data/Hora de Início]]))</f>
        <v/>
      </c>
    </row>
    <row r="474">
      <c r="A474" t="n">
        <v>2263660</v>
      </c>
      <c r="B474" t="n">
        <v>56</v>
      </c>
      <c r="C474" t="n">
        <v>5652</v>
      </c>
      <c r="D474" t="inlineStr">
        <is>
          <t>SEGUNDA-FEIRA - LIMPEZA DE BANHEIRO MASCULINO</t>
        </is>
      </c>
      <c r="E474" t="inlineStr">
        <is>
          <t>01/09/2025 22:57:52</t>
        </is>
      </c>
      <c r="F474" t="inlineStr">
        <is>
          <t>01/09/2025 23:25:59</t>
        </is>
      </c>
      <c r="G474" t="n">
        <v>36230</v>
      </c>
      <c r="H474" t="inlineStr">
        <is>
          <t>BAN094 - MARKETING - M</t>
        </is>
      </c>
      <c r="I474" t="inlineStr">
        <is>
          <t>RS-ST01-43-02P-WCM01</t>
        </is>
      </c>
      <c r="J474" t="inlineStr">
        <is>
          <t>JAQUELINE TATIANE LEAL BITTENCOURT</t>
        </is>
      </c>
      <c r="K474" s="39">
        <f>DATE(YEAR(Tabela6[[#This Row],[Data/Hora de Início]]),MONTH(Tabela6[[#This Row],[Data/Hora de Início]]),DAY(Tabela6[[#This Row],[Data/Hora de Início]]))</f>
        <v/>
      </c>
    </row>
    <row r="475">
      <c r="A475" t="n">
        <v>2263661</v>
      </c>
      <c r="B475" t="n">
        <v>56</v>
      </c>
      <c r="C475" t="n">
        <v>5652</v>
      </c>
      <c r="D475" t="inlineStr">
        <is>
          <t>SEGUNDA-FEIRA - LIMPEZA DE BANHEIRO MASCULINO</t>
        </is>
      </c>
      <c r="E475" t="inlineStr">
        <is>
          <t>01/09/2025 22:12:13</t>
        </is>
      </c>
      <c r="F475" t="inlineStr">
        <is>
          <t>01/09/2025 23:28:39</t>
        </is>
      </c>
      <c r="G475" t="n">
        <v>11343</v>
      </c>
      <c r="H475" t="inlineStr">
        <is>
          <t>P27 - BAN049 - BANHEIRO CENTRAL DE SERVIÇOS - M</t>
        </is>
      </c>
      <c r="I475" t="inlineStr">
        <is>
          <t>BR01-IES-P27-BAN049</t>
        </is>
      </c>
      <c r="J475" t="inlineStr">
        <is>
          <t>CECILIA LISBOA</t>
        </is>
      </c>
      <c r="K475" s="39">
        <f>DATE(YEAR(Tabela6[[#This Row],[Data/Hora de Início]]),MONTH(Tabela6[[#This Row],[Data/Hora de Início]]),DAY(Tabela6[[#This Row],[Data/Hora de Início]]))</f>
        <v/>
      </c>
    </row>
    <row r="476">
      <c r="A476" t="n">
        <v>2263663</v>
      </c>
      <c r="B476" t="n">
        <v>56</v>
      </c>
      <c r="C476" t="n">
        <v>5642</v>
      </c>
      <c r="D476" t="inlineStr">
        <is>
          <t>SEGUNDA-FEIRA - LIMPEZA DE SALA</t>
        </is>
      </c>
      <c r="E476" t="inlineStr">
        <is>
          <t>01/09/2025 23:13:09</t>
        </is>
      </c>
      <c r="F476" t="inlineStr">
        <is>
          <t>01/09/2025 23:32:16</t>
        </is>
      </c>
      <c r="G476" t="n">
        <v>43371</v>
      </c>
      <c r="H476" t="inlineStr">
        <is>
          <t>ONE STIHL - GERENCIA</t>
        </is>
      </c>
      <c r="I476" t="inlineStr">
        <is>
          <t>RS-ST01-15-02P-SLA12</t>
        </is>
      </c>
      <c r="J476" t="inlineStr">
        <is>
          <t>INES MARLI LIMA</t>
        </is>
      </c>
      <c r="K476" s="39">
        <f>DATE(YEAR(Tabela6[[#This Row],[Data/Hora de Início]]),MONTH(Tabela6[[#This Row],[Data/Hora de Início]]),DAY(Tabela6[[#This Row],[Data/Hora de Início]]))</f>
        <v/>
      </c>
    </row>
    <row r="477">
      <c r="A477" t="n">
        <v>2263665</v>
      </c>
      <c r="B477" t="n">
        <v>56</v>
      </c>
      <c r="C477" t="n">
        <v>1701</v>
      </c>
      <c r="D477" t="inlineStr">
        <is>
          <t>LIMPEZA MENSAL DE BANHEIRO FEMININO</t>
        </is>
      </c>
      <c r="E477" t="inlineStr">
        <is>
          <t>01/09/2025 22:56:05</t>
        </is>
      </c>
      <c r="F477" t="inlineStr">
        <is>
          <t>01/09/2025 23:33:30</t>
        </is>
      </c>
      <c r="G477" t="n">
        <v>36070</v>
      </c>
      <c r="H477" t="inlineStr">
        <is>
          <t>BAN063 - FUNDIÇAO MAGNESIO - F</t>
        </is>
      </c>
      <c r="I477" t="inlineStr">
        <is>
          <t>RS-ST01-31-00T-WCF01</t>
        </is>
      </c>
      <c r="J477" t="inlineStr">
        <is>
          <t>CARINA FAGUNDES DA SILVA</t>
        </is>
      </c>
      <c r="K477" s="39">
        <f>DATE(YEAR(Tabela6[[#This Row],[Data/Hora de Início]]),MONTH(Tabela6[[#This Row],[Data/Hora de Início]]),DAY(Tabela6[[#This Row],[Data/Hora de Início]]))</f>
        <v/>
      </c>
    </row>
    <row r="478">
      <c r="A478" t="n">
        <v>2263667</v>
      </c>
      <c r="B478" t="n">
        <v>56</v>
      </c>
      <c r="C478" t="n">
        <v>1700</v>
      </c>
      <c r="D478" t="inlineStr">
        <is>
          <t>LIMPEZA DE VESTIARIO</t>
        </is>
      </c>
      <c r="E478" t="inlineStr">
        <is>
          <t>01/09/2025 23:00:06</t>
        </is>
      </c>
      <c r="F478" t="inlineStr">
        <is>
          <t>01/09/2025 23:33:49</t>
        </is>
      </c>
      <c r="G478" t="n">
        <v>43492</v>
      </c>
      <c r="H478" t="inlineStr">
        <is>
          <t>BAN130 - ÁREA DE BOXES</t>
        </is>
      </c>
      <c r="I478" t="inlineStr">
        <is>
          <t>RS-ST01-56-02P-WCF03-BOX001</t>
        </is>
      </c>
      <c r="J478" t="inlineStr">
        <is>
          <t>SUELI DE GODOY</t>
        </is>
      </c>
      <c r="K478" s="39">
        <f>DATE(YEAR(Tabela6[[#This Row],[Data/Hora de Início]]),MONTH(Tabela6[[#This Row],[Data/Hora de Início]]),DAY(Tabela6[[#This Row],[Data/Hora de Início]]))</f>
        <v/>
      </c>
    </row>
    <row r="479">
      <c r="A479" t="n">
        <v>2263668</v>
      </c>
      <c r="B479" t="n">
        <v>56</v>
      </c>
      <c r="C479" t="n">
        <v>5642</v>
      </c>
      <c r="D479" t="inlineStr">
        <is>
          <t>SEGUNDA-FEIRA - LIMPEZA DE SALA</t>
        </is>
      </c>
      <c r="E479" t="inlineStr">
        <is>
          <t>01/09/2025 23:13:13</t>
        </is>
      </c>
      <c r="F479" t="inlineStr">
        <is>
          <t>01/09/2025 23:36:07</t>
        </is>
      </c>
      <c r="G479" t="n">
        <v>36388</v>
      </c>
      <c r="H479" t="inlineStr">
        <is>
          <t>AMBULATORIO - SALA LABORATORIO POSTURAL</t>
        </is>
      </c>
      <c r="I479" t="inlineStr">
        <is>
          <t>RS-ST01-56-00T-SLA09</t>
        </is>
      </c>
      <c r="J479" t="inlineStr">
        <is>
          <t>VANESSA DOS SANTOS RODRIGUES</t>
        </is>
      </c>
      <c r="K479" s="39">
        <f>DATE(YEAR(Tabela6[[#This Row],[Data/Hora de Início]]),MONTH(Tabela6[[#This Row],[Data/Hora de Início]]),DAY(Tabela6[[#This Row],[Data/Hora de Início]]))</f>
        <v/>
      </c>
    </row>
    <row r="480">
      <c r="A480" t="n">
        <v>2263670</v>
      </c>
      <c r="B480" t="n">
        <v>56</v>
      </c>
      <c r="C480" t="n">
        <v>2841</v>
      </c>
      <c r="D480" t="inlineStr">
        <is>
          <t>LIMPEZA DIÁRIA DE BANHEIRO MASCULINO</t>
        </is>
      </c>
      <c r="E480" t="inlineStr">
        <is>
          <t>01/09/2025 23:39:07</t>
        </is>
      </c>
      <c r="F480" t="inlineStr">
        <is>
          <t>01/09/2025 23:39:35</t>
        </is>
      </c>
      <c r="G480" t="n">
        <v>36314</v>
      </c>
      <c r="H480" t="inlineStr">
        <is>
          <t>BAN109 - PINTURA - M</t>
        </is>
      </c>
      <c r="I480" t="inlineStr">
        <is>
          <t>RS-ST01-50-00T-WCM01</t>
        </is>
      </c>
      <c r="J480" t="inlineStr">
        <is>
          <t>DANIELE OSIELE SPANEMBERG</t>
        </is>
      </c>
      <c r="K480" s="39">
        <f>DATE(YEAR(Tabela6[[#This Row],[Data/Hora de Início]]),MONTH(Tabela6[[#This Row],[Data/Hora de Início]]),DAY(Tabela6[[#This Row],[Data/Hora de Início]]))</f>
        <v/>
      </c>
    </row>
    <row r="481">
      <c r="A481" t="n">
        <v>2263671</v>
      </c>
      <c r="B481" t="n">
        <v>56</v>
      </c>
      <c r="C481" t="n">
        <v>2222</v>
      </c>
      <c r="D481" t="inlineStr">
        <is>
          <t>LIMPEZA DIÁRIA DE CORREDOR (DESATIVADO)</t>
        </is>
      </c>
      <c r="E481" t="inlineStr">
        <is>
          <t>01/09/2025 23:34:15</t>
        </is>
      </c>
      <c r="F481" t="inlineStr">
        <is>
          <t>01/09/2025 23:43:09</t>
        </is>
      </c>
      <c r="G481" t="n">
        <v>43490</v>
      </c>
      <c r="H481" t="inlineStr">
        <is>
          <t>BAN130 - CORREDOR E ARMÁRIO</t>
        </is>
      </c>
      <c r="I481" t="inlineStr">
        <is>
          <t>RS-ST01-56-02P-WCF03-COR001</t>
        </is>
      </c>
      <c r="J481" t="inlineStr">
        <is>
          <t>SUELI DE GODOY</t>
        </is>
      </c>
      <c r="K481" s="39">
        <f>DATE(YEAR(Tabela6[[#This Row],[Data/Hora de Início]]),MONTH(Tabela6[[#This Row],[Data/Hora de Início]]),DAY(Tabela6[[#This Row],[Data/Hora de Início]]))</f>
        <v/>
      </c>
    </row>
    <row r="482">
      <c r="A482" t="n">
        <v>2263672</v>
      </c>
      <c r="B482" t="n">
        <v>56</v>
      </c>
      <c r="C482" t="n">
        <v>1698</v>
      </c>
      <c r="D482" t="inlineStr">
        <is>
          <t>REPASSE / REABASTECIMENTO FEMININO</t>
        </is>
      </c>
      <c r="E482" t="inlineStr">
        <is>
          <t>01/09/2025 23:43:33</t>
        </is>
      </c>
      <c r="F482" t="inlineStr">
        <is>
          <t>01/09/2025 23:43:52</t>
        </is>
      </c>
      <c r="G482" t="n">
        <v>36410</v>
      </c>
      <c r="H482" t="inlineStr">
        <is>
          <t>BAN130 - VESTIARIO 3º PAVIMENTO - F</t>
        </is>
      </c>
      <c r="I482" t="inlineStr">
        <is>
          <t>RS-ST01-56-02P-WCF03</t>
        </is>
      </c>
      <c r="J482" t="inlineStr">
        <is>
          <t>SUELI DE GODOY</t>
        </is>
      </c>
      <c r="K482" s="39">
        <f>DATE(YEAR(Tabela6[[#This Row],[Data/Hora de Início]]),MONTH(Tabela6[[#This Row],[Data/Hora de Início]]),DAY(Tabela6[[#This Row],[Data/Hora de Início]]))</f>
        <v/>
      </c>
    </row>
    <row r="483">
      <c r="A483" t="n">
        <v>2263674</v>
      </c>
      <c r="B483" t="n">
        <v>56</v>
      </c>
      <c r="C483" t="n">
        <v>5642</v>
      </c>
      <c r="D483" t="inlineStr">
        <is>
          <t>SEGUNDA-FEIRA - LIMPEZA DE SALA</t>
        </is>
      </c>
      <c r="E483" t="inlineStr">
        <is>
          <t>01/09/2025 23:47:34</t>
        </is>
      </c>
      <c r="F483" t="inlineStr">
        <is>
          <t>01/09/2025 23:48:33</t>
        </is>
      </c>
      <c r="G483" t="n">
        <v>36409</v>
      </c>
      <c r="H483" t="inlineStr">
        <is>
          <t>2º ANDAR - HALL</t>
        </is>
      </c>
      <c r="I483" t="inlineStr">
        <is>
          <t>RS-ST01-56-02P-SLA21</t>
        </is>
      </c>
      <c r="J483" t="inlineStr">
        <is>
          <t>SUELI DE GODOY</t>
        </is>
      </c>
      <c r="K483" s="39">
        <f>DATE(YEAR(Tabela6[[#This Row],[Data/Hora de Início]]),MONTH(Tabela6[[#This Row],[Data/Hora de Início]]),DAY(Tabela6[[#This Row],[Data/Hora de Início]]))</f>
        <v/>
      </c>
    </row>
    <row r="484">
      <c r="A484" t="n">
        <v>2263675</v>
      </c>
      <c r="B484" t="n">
        <v>56</v>
      </c>
      <c r="C484" t="n">
        <v>5642</v>
      </c>
      <c r="D484" t="inlineStr">
        <is>
          <t>SEGUNDA-FEIRA - LIMPEZA DE SALA</t>
        </is>
      </c>
      <c r="E484" t="inlineStr">
        <is>
          <t>01/09/2025 23:36:29</t>
        </is>
      </c>
      <c r="F484" t="inlineStr">
        <is>
          <t>01/09/2025 23:49:14</t>
        </is>
      </c>
      <c r="G484" t="n">
        <v>36385</v>
      </c>
      <c r="H484" t="inlineStr">
        <is>
          <t>AMBULATORIO - SALA DE TRIAGEM</t>
        </is>
      </c>
      <c r="I484" t="inlineStr">
        <is>
          <t>RS-ST01-56-00T-SLA06</t>
        </is>
      </c>
      <c r="J484" t="inlineStr">
        <is>
          <t>VANESSA DOS SANTOS RODRIGUES</t>
        </is>
      </c>
      <c r="K484" s="39">
        <f>DATE(YEAR(Tabela6[[#This Row],[Data/Hora de Início]]),MONTH(Tabela6[[#This Row],[Data/Hora de Início]]),DAY(Tabela6[[#This Row],[Data/Hora de Início]]))</f>
        <v/>
      </c>
    </row>
    <row r="485">
      <c r="A485" t="n">
        <v>2263682</v>
      </c>
      <c r="B485" t="n">
        <v>56</v>
      </c>
      <c r="C485" t="n">
        <v>5713</v>
      </c>
      <c r="D485" t="inlineStr">
        <is>
          <t>SEGUNDA-FEIRA - LIMPEZA DE COPA</t>
        </is>
      </c>
      <c r="E485" t="inlineStr">
        <is>
          <t>01/09/2025 23:26:19</t>
        </is>
      </c>
      <c r="F485" t="inlineStr">
        <is>
          <t>01/09/2025 23:54:19</t>
        </is>
      </c>
      <c r="G485" t="n">
        <v>36206</v>
      </c>
      <c r="H485" t="inlineStr">
        <is>
          <t>COPA MVV I</t>
        </is>
      </c>
      <c r="I485" t="inlineStr">
        <is>
          <t>RS-ST01-43-02P-COP01</t>
        </is>
      </c>
      <c r="J485" t="inlineStr">
        <is>
          <t>JAQUELINE TATIANE LEAL BITTENCOURT</t>
        </is>
      </c>
      <c r="K485" s="39">
        <f>DATE(YEAR(Tabela6[[#This Row],[Data/Hora de Início]]),MONTH(Tabela6[[#This Row],[Data/Hora de Início]]),DAY(Tabela6[[#This Row],[Data/Hora de Início]]))</f>
        <v/>
      </c>
    </row>
    <row r="486">
      <c r="A486" t="n">
        <v>2263683</v>
      </c>
      <c r="B486" t="n">
        <v>56</v>
      </c>
      <c r="C486" t="n">
        <v>5642</v>
      </c>
      <c r="D486" t="inlineStr">
        <is>
          <t>SEGUNDA-FEIRA - LIMPEZA DE SALA</t>
        </is>
      </c>
      <c r="E486" t="inlineStr">
        <is>
          <t>01/09/2025 23:55:03</t>
        </is>
      </c>
      <c r="F486" t="inlineStr">
        <is>
          <t>01/09/2025 23:55:24</t>
        </is>
      </c>
      <c r="G486" t="n">
        <v>11654</v>
      </c>
      <c r="H486" t="inlineStr">
        <is>
          <t>P43 - MVV - HALL DE ENTRADA</t>
        </is>
      </c>
      <c r="I486" t="inlineStr">
        <is>
          <t>BR01-IES-P43-SALA06</t>
        </is>
      </c>
      <c r="J486" t="inlineStr">
        <is>
          <t>JAQUELINE TATIANE LEAL BITTENCOURT</t>
        </is>
      </c>
      <c r="K486" s="39">
        <f>DATE(YEAR(Tabela6[[#This Row],[Data/Hora de Início]]),MONTH(Tabela6[[#This Row],[Data/Hora de Início]]),DAY(Tabela6[[#This Row],[Data/Hora de Início]]))</f>
        <v/>
      </c>
    </row>
    <row r="487">
      <c r="A487" t="n">
        <v>2263684</v>
      </c>
      <c r="B487" t="n">
        <v>56</v>
      </c>
      <c r="C487" t="n">
        <v>5642</v>
      </c>
      <c r="D487" t="inlineStr">
        <is>
          <t>SEGUNDA-FEIRA - LIMPEZA DE SALA</t>
        </is>
      </c>
      <c r="E487" t="inlineStr">
        <is>
          <t>01/09/2025 23:56:40</t>
        </is>
      </c>
      <c r="F487" t="inlineStr">
        <is>
          <t>01/09/2025 23:58:58</t>
        </is>
      </c>
      <c r="G487" t="n">
        <v>36225</v>
      </c>
      <c r="H487" t="inlineStr">
        <is>
          <t>SALA VENDAS AMERICA LATINA</t>
        </is>
      </c>
      <c r="I487" t="inlineStr">
        <is>
          <t>RS-ST01-43-02P-SLA16</t>
        </is>
      </c>
      <c r="J487" t="inlineStr">
        <is>
          <t>JAQUELINE TATIANE LEAL BITTENCOURT</t>
        </is>
      </c>
      <c r="K487" s="39">
        <f>DATE(YEAR(Tabela6[[#This Row],[Data/Hora de Início]]),MONTH(Tabela6[[#This Row],[Data/Hora de Início]]),DAY(Tabela6[[#This Row],[Data/Hora de Início]]))</f>
        <v/>
      </c>
    </row>
    <row r="488">
      <c r="A488" t="n">
        <v>2263685</v>
      </c>
      <c r="B488" t="n">
        <v>56</v>
      </c>
      <c r="C488" t="n">
        <v>2841</v>
      </c>
      <c r="D488" t="inlineStr">
        <is>
          <t>LIMPEZA DIÁRIA DE BANHEIRO MASCULINO</t>
        </is>
      </c>
      <c r="E488" t="inlineStr">
        <is>
          <t>01/09/2025 23:18:33</t>
        </is>
      </c>
      <c r="F488" t="inlineStr">
        <is>
          <t>01/09/2025 23:59:52</t>
        </is>
      </c>
      <c r="G488" t="n">
        <v>36363</v>
      </c>
      <c r="H488" t="inlineStr">
        <is>
          <t>BAN116 - BANHEIRO TÉRREO - M</t>
        </is>
      </c>
      <c r="I488" t="inlineStr">
        <is>
          <t>RS-ST01-52-00T-WCM01</t>
        </is>
      </c>
      <c r="J488" t="inlineStr">
        <is>
          <t>TOGNIA CAMILLE</t>
        </is>
      </c>
      <c r="K488" s="39">
        <f>DATE(YEAR(Tabela6[[#This Row],[Data/Hora de Início]]),MONTH(Tabela6[[#This Row],[Data/Hora de Início]]),DAY(Tabela6[[#This Row],[Data/Hora de Início]]))</f>
        <v/>
      </c>
    </row>
    <row r="489">
      <c r="A489" t="n">
        <v>2263686</v>
      </c>
      <c r="B489" t="n">
        <v>56</v>
      </c>
      <c r="C489" t="n">
        <v>5642</v>
      </c>
      <c r="D489" t="inlineStr">
        <is>
          <t>SEGUNDA-FEIRA - LIMPEZA DE SALA</t>
        </is>
      </c>
      <c r="E489" t="inlineStr">
        <is>
          <t>01/09/2025 23:49:51</t>
        </is>
      </c>
      <c r="F489" t="inlineStr">
        <is>
          <t>02/09/2025 00:00:25</t>
        </is>
      </c>
      <c r="G489" t="n">
        <v>36389</v>
      </c>
      <c r="H489" t="inlineStr">
        <is>
          <t>AMBULATORIO - SALA PROGRAMA CUIDAR</t>
        </is>
      </c>
      <c r="I489" t="inlineStr">
        <is>
          <t>RS-ST01-56-00T-SLA10</t>
        </is>
      </c>
      <c r="J489" t="inlineStr">
        <is>
          <t>VANESSA DOS SANTOS RODRIGUES</t>
        </is>
      </c>
      <c r="K489" s="39">
        <f>DATE(YEAR(Tabela6[[#This Row],[Data/Hora de Início]]),MONTH(Tabela6[[#This Row],[Data/Hora de Início]]),DAY(Tabela6[[#This Row],[Data/Hora de Início]]))</f>
        <v/>
      </c>
    </row>
    <row r="490">
      <c r="A490" t="n">
        <v>2263687</v>
      </c>
      <c r="B490" t="n">
        <v>56</v>
      </c>
      <c r="C490" t="n">
        <v>5642</v>
      </c>
      <c r="D490" t="inlineStr">
        <is>
          <t>SEGUNDA-FEIRA - LIMPEZA DE SALA</t>
        </is>
      </c>
      <c r="E490" t="inlineStr">
        <is>
          <t>01/09/2025 23:59:19</t>
        </is>
      </c>
      <c r="F490" t="inlineStr">
        <is>
          <t>02/09/2025 00:02:05</t>
        </is>
      </c>
      <c r="G490" t="n">
        <v>36215</v>
      </c>
      <c r="H490" t="inlineStr">
        <is>
          <t>SALA GERENCIA VENDAS</t>
        </is>
      </c>
      <c r="I490" t="inlineStr">
        <is>
          <t>RS-ST01-43-02P-SLA05</t>
        </is>
      </c>
      <c r="J490" t="inlineStr">
        <is>
          <t>JAQUELINE TATIANE LEAL BITTENCOURT</t>
        </is>
      </c>
      <c r="K490" s="39">
        <f>DATE(YEAR(Tabela6[[#This Row],[Data/Hora de Início]]),MONTH(Tabela6[[#This Row],[Data/Hora de Início]]),DAY(Tabela6[[#This Row],[Data/Hora de Início]]))</f>
        <v/>
      </c>
    </row>
    <row r="491">
      <c r="A491" t="n">
        <v>2263689</v>
      </c>
      <c r="B491" t="n">
        <v>56</v>
      </c>
      <c r="C491" t="n">
        <v>5642</v>
      </c>
      <c r="D491" t="inlineStr">
        <is>
          <t>SEGUNDA-FEIRA - LIMPEZA DE SALA</t>
        </is>
      </c>
      <c r="E491" t="inlineStr">
        <is>
          <t>02/09/2025 00:02:32</t>
        </is>
      </c>
      <c r="F491" t="inlineStr">
        <is>
          <t>02/09/2025 00:03:02</t>
        </is>
      </c>
      <c r="G491" t="n">
        <v>36215</v>
      </c>
      <c r="H491" t="inlineStr">
        <is>
          <t>SALA GERENCIA VENDAS</t>
        </is>
      </c>
      <c r="I491" t="inlineStr">
        <is>
          <t>RS-ST01-43-02P-SLA05</t>
        </is>
      </c>
      <c r="J491" t="inlineStr">
        <is>
          <t>JAQUELINE TATIANE LEAL BITTENCOURT</t>
        </is>
      </c>
      <c r="K491" s="39">
        <f>DATE(YEAR(Tabela6[[#This Row],[Data/Hora de Início]]),MONTH(Tabela6[[#This Row],[Data/Hora de Início]]),DAY(Tabela6[[#This Row],[Data/Hora de Início]]))</f>
        <v/>
      </c>
    </row>
    <row r="492">
      <c r="A492" t="n">
        <v>2263690</v>
      </c>
      <c r="B492" t="n">
        <v>56</v>
      </c>
      <c r="C492" t="n">
        <v>2842</v>
      </c>
      <c r="D492" t="inlineStr">
        <is>
          <t>LIMPEZA DIÁRIA DE BANHEIRO FEMININO</t>
        </is>
      </c>
      <c r="E492" t="inlineStr">
        <is>
          <t>02/09/2025 00:02:57</t>
        </is>
      </c>
      <c r="F492" t="inlineStr">
        <is>
          <t>02/09/2025 00:03:24</t>
        </is>
      </c>
      <c r="G492" t="n">
        <v>36312</v>
      </c>
      <c r="H492" t="inlineStr">
        <is>
          <t>BAN110 - PINTURA - F</t>
        </is>
      </c>
      <c r="I492" t="inlineStr">
        <is>
          <t>RS-ST01-50-00T-WCF01</t>
        </is>
      </c>
      <c r="J492" t="inlineStr">
        <is>
          <t>DANIELE OSIELE SPANEMBERG</t>
        </is>
      </c>
      <c r="K492" s="39">
        <f>DATE(YEAR(Tabela6[[#This Row],[Data/Hora de Início]]),MONTH(Tabela6[[#This Row],[Data/Hora de Início]]),DAY(Tabela6[[#This Row],[Data/Hora de Início]]))</f>
        <v/>
      </c>
    </row>
    <row r="493">
      <c r="A493" t="n">
        <v>2263691</v>
      </c>
      <c r="B493" t="n">
        <v>56</v>
      </c>
      <c r="C493" t="n">
        <v>1780</v>
      </c>
      <c r="D493" t="inlineStr">
        <is>
          <t>LIMPEZA DIÁRIA DE ESCADA</t>
        </is>
      </c>
      <c r="E493" t="inlineStr">
        <is>
          <t>01/09/2025 23:11:16</t>
        </is>
      </c>
      <c r="F493" t="inlineStr">
        <is>
          <t>02/09/2025 00:05:22</t>
        </is>
      </c>
      <c r="G493" t="n">
        <v>11346</v>
      </c>
      <c r="H493" t="inlineStr">
        <is>
          <t>P27 - ESCADARIAS RESTAURANTE</t>
        </is>
      </c>
      <c r="I493" t="inlineStr">
        <is>
          <t>BR01-IES-P27-ESCD01</t>
        </is>
      </c>
      <c r="J493" t="inlineStr">
        <is>
          <t>ANA CRISTINA MEDEIROS SILVA</t>
        </is>
      </c>
      <c r="K493" s="39">
        <f>DATE(YEAR(Tabela6[[#This Row],[Data/Hora de Início]]),MONTH(Tabela6[[#This Row],[Data/Hora de Início]]),DAY(Tabela6[[#This Row],[Data/Hora de Início]]))</f>
        <v/>
      </c>
    </row>
    <row r="494">
      <c r="A494" t="n">
        <v>2263693</v>
      </c>
      <c r="B494" t="n">
        <v>56</v>
      </c>
      <c r="C494" t="n">
        <v>5642</v>
      </c>
      <c r="D494" t="inlineStr">
        <is>
          <t>SEGUNDA-FEIRA - LIMPEZA DE SALA</t>
        </is>
      </c>
      <c r="E494" t="inlineStr">
        <is>
          <t>01/09/2025 23:32:54</t>
        </is>
      </c>
      <c r="F494" t="inlineStr">
        <is>
          <t>02/09/2025 00:06:49</t>
        </is>
      </c>
      <c r="G494" t="n">
        <v>43370</v>
      </c>
      <c r="H494" t="inlineStr">
        <is>
          <t>ONE STIHL - ESCRITORIO</t>
        </is>
      </c>
      <c r="I494" t="inlineStr">
        <is>
          <t>RS-ST01-15-02P-SLA06</t>
        </is>
      </c>
      <c r="J494" t="inlineStr">
        <is>
          <t>INES MARLI LIMA</t>
        </is>
      </c>
      <c r="K494" s="39">
        <f>DATE(YEAR(Tabela6[[#This Row],[Data/Hora de Início]]),MONTH(Tabela6[[#This Row],[Data/Hora de Início]]),DAY(Tabela6[[#This Row],[Data/Hora de Início]]))</f>
        <v/>
      </c>
    </row>
    <row r="495">
      <c r="A495" t="n">
        <v>2263695</v>
      </c>
      <c r="B495" t="n">
        <v>56</v>
      </c>
      <c r="C495" t="n">
        <v>5642</v>
      </c>
      <c r="D495" t="inlineStr">
        <is>
          <t>SEGUNDA-FEIRA - LIMPEZA DE SALA</t>
        </is>
      </c>
      <c r="E495" t="inlineStr">
        <is>
          <t>02/09/2025 00:03:19</t>
        </is>
      </c>
      <c r="F495" t="inlineStr">
        <is>
          <t>02/09/2025 00:10:34</t>
        </is>
      </c>
      <c r="G495" t="n">
        <v>36214</v>
      </c>
      <c r="H495" t="inlineStr">
        <is>
          <t>SALA GERENCIAS REGIONAIS</t>
        </is>
      </c>
      <c r="I495" t="inlineStr">
        <is>
          <t>RS-ST01-43-02P-SLA04</t>
        </is>
      </c>
      <c r="J495" t="inlineStr">
        <is>
          <t>JAQUELINE TATIANE LEAL BITTENCOURT</t>
        </is>
      </c>
      <c r="K495" s="39">
        <f>DATE(YEAR(Tabela6[[#This Row],[Data/Hora de Início]]),MONTH(Tabela6[[#This Row],[Data/Hora de Início]]),DAY(Tabela6[[#This Row],[Data/Hora de Início]]))</f>
        <v/>
      </c>
    </row>
    <row r="496">
      <c r="A496" t="n">
        <v>2263696</v>
      </c>
      <c r="B496" t="n">
        <v>56</v>
      </c>
      <c r="C496" t="n">
        <v>5642</v>
      </c>
      <c r="D496" t="inlineStr">
        <is>
          <t>SEGUNDA-FEIRA - LIMPEZA DE SALA</t>
        </is>
      </c>
      <c r="E496" t="inlineStr">
        <is>
          <t>02/09/2025 00:10:53</t>
        </is>
      </c>
      <c r="F496" t="inlineStr">
        <is>
          <t>02/09/2025 00:11:11</t>
        </is>
      </c>
      <c r="G496" t="n">
        <v>36219</v>
      </c>
      <c r="H496" t="inlineStr">
        <is>
          <t>REUNIAO II - MKT</t>
        </is>
      </c>
      <c r="I496" t="inlineStr">
        <is>
          <t>RS-ST01-43-02P-SLA10</t>
        </is>
      </c>
      <c r="J496" t="inlineStr">
        <is>
          <t>JAQUELINE TATIANE LEAL BITTENCOURT</t>
        </is>
      </c>
      <c r="K496" s="39">
        <f>DATE(YEAR(Tabela6[[#This Row],[Data/Hora de Início]]),MONTH(Tabela6[[#This Row],[Data/Hora de Início]]),DAY(Tabela6[[#This Row],[Data/Hora de Início]]))</f>
        <v/>
      </c>
    </row>
    <row r="497">
      <c r="A497" t="n">
        <v>2263699</v>
      </c>
      <c r="B497" t="n">
        <v>56</v>
      </c>
      <c r="C497" t="n">
        <v>5642</v>
      </c>
      <c r="D497" t="inlineStr">
        <is>
          <t>SEGUNDA-FEIRA - LIMPEZA DE SALA</t>
        </is>
      </c>
      <c r="E497" t="inlineStr">
        <is>
          <t>02/09/2025 00:00:47</t>
        </is>
      </c>
      <c r="F497" t="inlineStr">
        <is>
          <t>02/09/2025 00:12:28</t>
        </is>
      </c>
      <c r="G497" t="n">
        <v>36383</v>
      </c>
      <c r="H497" t="inlineStr">
        <is>
          <t>AMBULATORIO - SALA DE AMAMENTAÇAO</t>
        </is>
      </c>
      <c r="I497" t="inlineStr">
        <is>
          <t>RS-ST01-56-00T-SLA04</t>
        </is>
      </c>
      <c r="J497" t="inlineStr">
        <is>
          <t>VANESSA DOS SANTOS RODRIGUES</t>
        </is>
      </c>
      <c r="K497" s="39">
        <f>DATE(YEAR(Tabela6[[#This Row],[Data/Hora de Início]]),MONTH(Tabela6[[#This Row],[Data/Hora de Início]]),DAY(Tabela6[[#This Row],[Data/Hora de Início]]))</f>
        <v/>
      </c>
    </row>
    <row r="498">
      <c r="A498" t="n">
        <v>2263700</v>
      </c>
      <c r="B498" t="n">
        <v>56</v>
      </c>
      <c r="C498" t="n">
        <v>5642</v>
      </c>
      <c r="D498" t="inlineStr">
        <is>
          <t>SEGUNDA-FEIRA - LIMPEZA DE SALA</t>
        </is>
      </c>
      <c r="E498" t="inlineStr">
        <is>
          <t>02/09/2025 00:11:34</t>
        </is>
      </c>
      <c r="F498" t="inlineStr">
        <is>
          <t>02/09/2025 00:12:47</t>
        </is>
      </c>
      <c r="G498" t="n">
        <v>36222</v>
      </c>
      <c r="H498" t="inlineStr">
        <is>
          <t>SALA GERENCIA - MKT</t>
        </is>
      </c>
      <c r="I498" t="inlineStr">
        <is>
          <t>RS-ST01-43-02P-SLA13</t>
        </is>
      </c>
      <c r="J498" t="inlineStr">
        <is>
          <t>JAQUELINE TATIANE LEAL BITTENCOURT</t>
        </is>
      </c>
      <c r="K498" s="39">
        <f>DATE(YEAR(Tabela6[[#This Row],[Data/Hora de Início]]),MONTH(Tabela6[[#This Row],[Data/Hora de Início]]),DAY(Tabela6[[#This Row],[Data/Hora de Início]]))</f>
        <v/>
      </c>
    </row>
    <row r="499">
      <c r="A499" t="n">
        <v>2263701</v>
      </c>
      <c r="B499" t="n">
        <v>56</v>
      </c>
      <c r="C499" t="n">
        <v>5647</v>
      </c>
      <c r="D499" t="inlineStr">
        <is>
          <t>SEGUNDA-FEIRA - LIMPEZA DE SALA COM MESA</t>
        </is>
      </c>
      <c r="E499" t="inlineStr">
        <is>
          <t>02/09/2025 00:13:19</t>
        </is>
      </c>
      <c r="F499" t="inlineStr">
        <is>
          <t>02/09/2025 00:17:39</t>
        </is>
      </c>
      <c r="G499" t="n">
        <v>11684</v>
      </c>
      <c r="H499" t="inlineStr">
        <is>
          <t>P43 - MKT - SALA REUNIÃO I</t>
        </is>
      </c>
      <c r="I499" t="inlineStr">
        <is>
          <t>BR01-IES-P43-SALA36</t>
        </is>
      </c>
      <c r="J499" t="inlineStr">
        <is>
          <t>JAQUELINE TATIANE LEAL BITTENCOURT</t>
        </is>
      </c>
      <c r="K499" s="39">
        <f>DATE(YEAR(Tabela6[[#This Row],[Data/Hora de Início]]),MONTH(Tabela6[[#This Row],[Data/Hora de Início]]),DAY(Tabela6[[#This Row],[Data/Hora de Início]]))</f>
        <v/>
      </c>
    </row>
    <row r="500">
      <c r="A500" t="n">
        <v>2263702</v>
      </c>
      <c r="B500" t="n">
        <v>56</v>
      </c>
      <c r="C500" t="n">
        <v>5642</v>
      </c>
      <c r="D500" t="inlineStr">
        <is>
          <t>SEGUNDA-FEIRA - LIMPEZA DE SALA</t>
        </is>
      </c>
      <c r="E500" t="inlineStr">
        <is>
          <t>02/09/2025 00:12:46</t>
        </is>
      </c>
      <c r="F500" t="inlineStr">
        <is>
          <t>02/09/2025 00:19:20</t>
        </is>
      </c>
      <c r="G500" t="n">
        <v>36384</v>
      </c>
      <c r="H500" t="inlineStr">
        <is>
          <t>AMBULATORIO - SALA NQV II</t>
        </is>
      </c>
      <c r="I500" t="inlineStr">
        <is>
          <t>RS-ST01-56-00T-SLA05</t>
        </is>
      </c>
      <c r="J500" t="inlineStr">
        <is>
          <t>VANESSA DOS SANTOS RODRIGUES</t>
        </is>
      </c>
      <c r="K500" s="39">
        <f>DATE(YEAR(Tabela6[[#This Row],[Data/Hora de Início]]),MONTH(Tabela6[[#This Row],[Data/Hora de Início]]),DAY(Tabela6[[#This Row],[Data/Hora de Início]]))</f>
        <v/>
      </c>
    </row>
    <row r="501">
      <c r="A501" t="n">
        <v>2263703</v>
      </c>
      <c r="B501" t="n">
        <v>56</v>
      </c>
      <c r="C501" t="n">
        <v>5642</v>
      </c>
      <c r="D501" t="inlineStr">
        <is>
          <t>SEGUNDA-FEIRA - LIMPEZA DE SALA</t>
        </is>
      </c>
      <c r="E501" t="inlineStr">
        <is>
          <t>02/09/2025 00:18:02</t>
        </is>
      </c>
      <c r="F501" t="inlineStr">
        <is>
          <t>02/09/2025 00:20:14</t>
        </is>
      </c>
      <c r="G501" t="n">
        <v>36221</v>
      </c>
      <c r="H501" t="inlineStr">
        <is>
          <t>SALA GERENCIA - MQC</t>
        </is>
      </c>
      <c r="I501" t="inlineStr">
        <is>
          <t>RS-ST01-43-02P-SLA12</t>
        </is>
      </c>
      <c r="J501" t="inlineStr">
        <is>
          <t>JAQUELINE TATIANE LEAL BITTENCOURT</t>
        </is>
      </c>
      <c r="K501" s="39">
        <f>DATE(YEAR(Tabela6[[#This Row],[Data/Hora de Início]]),MONTH(Tabela6[[#This Row],[Data/Hora de Início]]),DAY(Tabela6[[#This Row],[Data/Hora de Início]]))</f>
        <v/>
      </c>
    </row>
    <row r="502">
      <c r="A502" t="n">
        <v>2263704</v>
      </c>
      <c r="B502" t="n">
        <v>56</v>
      </c>
      <c r="C502" t="n">
        <v>5642</v>
      </c>
      <c r="D502" t="inlineStr">
        <is>
          <t>SEGUNDA-FEIRA - LIMPEZA DE SALA</t>
        </is>
      </c>
      <c r="E502" t="inlineStr">
        <is>
          <t>02/09/2025 00:20:40</t>
        </is>
      </c>
      <c r="F502" t="inlineStr">
        <is>
          <t>02/09/2025 00:21:21</t>
        </is>
      </c>
      <c r="G502" t="n">
        <v>36218</v>
      </c>
      <c r="H502" t="inlineStr">
        <is>
          <t>SALA POS-VENDAS</t>
        </is>
      </c>
      <c r="I502" t="inlineStr">
        <is>
          <t>RS-ST01-43-02P-SLA08</t>
        </is>
      </c>
      <c r="J502" t="inlineStr">
        <is>
          <t>JAQUELINE TATIANE LEAL BITTENCOURT</t>
        </is>
      </c>
      <c r="K502" s="39">
        <f>DATE(YEAR(Tabela6[[#This Row],[Data/Hora de Início]]),MONTH(Tabela6[[#This Row],[Data/Hora de Início]]),DAY(Tabela6[[#This Row],[Data/Hora de Início]]))</f>
        <v/>
      </c>
    </row>
    <row r="503">
      <c r="A503" t="n">
        <v>2263710</v>
      </c>
      <c r="B503" t="n">
        <v>56</v>
      </c>
      <c r="C503" t="n">
        <v>1780</v>
      </c>
      <c r="D503" t="inlineStr">
        <is>
          <t>LIMPEZA DIÁRIA DE ESCADA</t>
        </is>
      </c>
      <c r="E503" t="inlineStr">
        <is>
          <t>01/09/2025 23:49:51</t>
        </is>
      </c>
      <c r="F503" t="inlineStr">
        <is>
          <t>02/09/2025 00:25:11</t>
        </is>
      </c>
      <c r="G503" t="n">
        <v>36377</v>
      </c>
      <c r="H503" t="inlineStr">
        <is>
          <t>ESCADARIA VESTIÁRIOS</t>
        </is>
      </c>
      <c r="I503" t="inlineStr">
        <is>
          <t>RS-ST01-56-00T-ESD01</t>
        </is>
      </c>
      <c r="J503" t="inlineStr">
        <is>
          <t>SUELI DE GODOY</t>
        </is>
      </c>
      <c r="K503" s="39">
        <f>DATE(YEAR(Tabela6[[#This Row],[Data/Hora de Início]]),MONTH(Tabela6[[#This Row],[Data/Hora de Início]]),DAY(Tabela6[[#This Row],[Data/Hora de Início]]))</f>
        <v/>
      </c>
    </row>
    <row r="504">
      <c r="A504" t="n">
        <v>2263711</v>
      </c>
      <c r="B504" t="n">
        <v>56</v>
      </c>
      <c r="C504" t="n">
        <v>5708</v>
      </c>
      <c r="D504" t="inlineStr">
        <is>
          <t>SEGUNDA-FEIRA - LIMPEZA DE BANHEIRO FEMININO</t>
        </is>
      </c>
      <c r="E504" t="inlineStr">
        <is>
          <t>02/09/2025 00:01:28</t>
        </is>
      </c>
      <c r="F504" t="inlineStr">
        <is>
          <t>02/09/2025 00:25:35</t>
        </is>
      </c>
      <c r="G504" t="n">
        <v>11182</v>
      </c>
      <c r="H504" t="inlineStr">
        <is>
          <t>P11 - BAN018 - BANHEIRO CENTRAL QUALIDADE - F</t>
        </is>
      </c>
      <c r="I504" t="inlineStr">
        <is>
          <t>BR01-IES-P11-BAN018</t>
        </is>
      </c>
      <c r="J504" t="inlineStr">
        <is>
          <t>CECILIA LISBOA</t>
        </is>
      </c>
      <c r="K504" s="39">
        <f>DATE(YEAR(Tabela6[[#This Row],[Data/Hora de Início]]),MONTH(Tabela6[[#This Row],[Data/Hora de Início]]),DAY(Tabela6[[#This Row],[Data/Hora de Início]]))</f>
        <v/>
      </c>
    </row>
    <row r="505">
      <c r="A505" t="n">
        <v>2263712</v>
      </c>
      <c r="B505" t="n">
        <v>56</v>
      </c>
      <c r="C505" t="n">
        <v>5642</v>
      </c>
      <c r="D505" t="inlineStr">
        <is>
          <t>SEGUNDA-FEIRA - LIMPEZA DE SALA</t>
        </is>
      </c>
      <c r="E505" t="inlineStr">
        <is>
          <t>02/09/2025 00:19:56</t>
        </is>
      </c>
      <c r="F505" t="inlineStr">
        <is>
          <t>02/09/2025 00:26:36</t>
        </is>
      </c>
      <c r="G505" t="n">
        <v>36382</v>
      </c>
      <c r="H505" t="inlineStr">
        <is>
          <t>AMBULATORIO - SALA NQV I</t>
        </is>
      </c>
      <c r="I505" t="inlineStr">
        <is>
          <t>RS-ST01-56-00T-SLA03</t>
        </is>
      </c>
      <c r="J505" t="inlineStr">
        <is>
          <t>VANESSA DOS SANTOS RODRIGUES</t>
        </is>
      </c>
      <c r="K505" s="39">
        <f>DATE(YEAR(Tabela6[[#This Row],[Data/Hora de Início]]),MONTH(Tabela6[[#This Row],[Data/Hora de Início]]),DAY(Tabela6[[#This Row],[Data/Hora de Início]]))</f>
        <v/>
      </c>
    </row>
    <row r="506">
      <c r="A506" t="n">
        <v>2263713</v>
      </c>
      <c r="B506" t="n">
        <v>56</v>
      </c>
      <c r="C506" t="n">
        <v>5713</v>
      </c>
      <c r="D506" t="inlineStr">
        <is>
          <t>SEGUNDA-FEIRA - LIMPEZA DE COPA</t>
        </is>
      </c>
      <c r="E506" t="inlineStr">
        <is>
          <t>02/09/2025 00:27:13</t>
        </is>
      </c>
      <c r="F506" t="inlineStr">
        <is>
          <t>02/09/2025 00:34:49</t>
        </is>
      </c>
      <c r="G506" t="n">
        <v>36381</v>
      </c>
      <c r="H506" t="inlineStr">
        <is>
          <t>AMBULATORIO - COPA</t>
        </is>
      </c>
      <c r="I506" t="inlineStr">
        <is>
          <t>RS-ST01-56-00T-COP01</t>
        </is>
      </c>
      <c r="J506" t="inlineStr">
        <is>
          <t>VANESSA DOS SANTOS RODRIGUES</t>
        </is>
      </c>
      <c r="K506" s="39">
        <f>DATE(YEAR(Tabela6[[#This Row],[Data/Hora de Início]]),MONTH(Tabela6[[#This Row],[Data/Hora de Início]]),DAY(Tabela6[[#This Row],[Data/Hora de Início]]))</f>
        <v/>
      </c>
    </row>
    <row r="507">
      <c r="A507" t="n">
        <v>2263714</v>
      </c>
      <c r="B507" t="n">
        <v>56</v>
      </c>
      <c r="C507" t="n">
        <v>5647</v>
      </c>
      <c r="D507" t="inlineStr">
        <is>
          <t>SEGUNDA-FEIRA - LIMPEZA DE SALA COM MESA</t>
        </is>
      </c>
      <c r="E507" t="inlineStr">
        <is>
          <t>02/09/2025 00:08:23</t>
        </is>
      </c>
      <c r="F507" t="inlineStr">
        <is>
          <t>02/09/2025 00:35:42</t>
        </is>
      </c>
      <c r="G507" t="n">
        <v>11370</v>
      </c>
      <c r="H507" t="inlineStr">
        <is>
          <t>P27 - RESTAURANTE - LAZER</t>
        </is>
      </c>
      <c r="I507" t="inlineStr">
        <is>
          <t>BR01-IES-P27-SALA24</t>
        </is>
      </c>
      <c r="J507" t="inlineStr">
        <is>
          <t>ANA CRISTINA MEDEIROS SILVA</t>
        </is>
      </c>
      <c r="K507" s="39">
        <f>DATE(YEAR(Tabela6[[#This Row],[Data/Hora de Início]]),MONTH(Tabela6[[#This Row],[Data/Hora de Início]]),DAY(Tabela6[[#This Row],[Data/Hora de Início]]))</f>
        <v/>
      </c>
    </row>
    <row r="508">
      <c r="A508" t="n">
        <v>2263715</v>
      </c>
      <c r="B508" t="n">
        <v>56</v>
      </c>
      <c r="C508" t="n">
        <v>5713</v>
      </c>
      <c r="D508" t="inlineStr">
        <is>
          <t>SEGUNDA-FEIRA - LIMPEZA DE COPA</t>
        </is>
      </c>
      <c r="E508" t="inlineStr">
        <is>
          <t>02/09/2025 00:28:33</t>
        </is>
      </c>
      <c r="F508" t="inlineStr">
        <is>
          <t>02/09/2025 00:38:54</t>
        </is>
      </c>
      <c r="G508" t="n">
        <v>36210</v>
      </c>
      <c r="H508" t="inlineStr">
        <is>
          <t>COPA MVV II</t>
        </is>
      </c>
      <c r="I508" t="inlineStr">
        <is>
          <t>RS-ST01-43-02P-COP02</t>
        </is>
      </c>
      <c r="J508" t="inlineStr">
        <is>
          <t>JAQUELINE TATIANE LEAL BITTENCOURT</t>
        </is>
      </c>
      <c r="K508" s="39">
        <f>DATE(YEAR(Tabela6[[#This Row],[Data/Hora de Início]]),MONTH(Tabela6[[#This Row],[Data/Hora de Início]]),DAY(Tabela6[[#This Row],[Data/Hora de Início]]))</f>
        <v/>
      </c>
    </row>
    <row r="509">
      <c r="A509" t="n">
        <v>2263716</v>
      </c>
      <c r="B509" t="n">
        <v>56</v>
      </c>
      <c r="C509" t="n">
        <v>5652</v>
      </c>
      <c r="D509" t="inlineStr">
        <is>
          <t>SEGUNDA-FEIRA - LIMPEZA DE BANHEIRO MASCULINO</t>
        </is>
      </c>
      <c r="E509" t="inlineStr">
        <is>
          <t>02/09/2025 00:39:17</t>
        </is>
      </c>
      <c r="F509" t="inlineStr">
        <is>
          <t>02/09/2025 00:39:53</t>
        </is>
      </c>
      <c r="G509" t="n">
        <v>36231</v>
      </c>
      <c r="H509" t="inlineStr">
        <is>
          <t>BAN096 - VENDAS - M</t>
        </is>
      </c>
      <c r="I509" t="inlineStr">
        <is>
          <t>RS-ST01-43-02P-WCM02</t>
        </is>
      </c>
      <c r="J509" t="inlineStr">
        <is>
          <t>JAQUELINE TATIANE LEAL BITTENCOURT</t>
        </is>
      </c>
      <c r="K509" s="39">
        <f>DATE(YEAR(Tabela6[[#This Row],[Data/Hora de Início]]),MONTH(Tabela6[[#This Row],[Data/Hora de Início]]),DAY(Tabela6[[#This Row],[Data/Hora de Início]]))</f>
        <v/>
      </c>
    </row>
    <row r="510">
      <c r="A510" t="n">
        <v>2263719</v>
      </c>
      <c r="B510" t="n">
        <v>56</v>
      </c>
      <c r="C510" t="n">
        <v>2968</v>
      </c>
      <c r="D510" t="inlineStr">
        <is>
          <t>LIMPEZA DIÁRIA DE ÁREA TÉCNICA</t>
        </is>
      </c>
      <c r="E510" t="inlineStr">
        <is>
          <t>01/09/2025 18:26:36</t>
        </is>
      </c>
      <c r="F510" t="inlineStr">
        <is>
          <t>01/09/2025 18:53:52</t>
        </is>
      </c>
      <c r="G510" t="n">
        <v>11393</v>
      </c>
      <c r="H510" t="inlineStr">
        <is>
          <t>P28 - SALA METROLOGIA TRIDIMENSIONAL</t>
        </is>
      </c>
      <c r="I510" t="inlineStr">
        <is>
          <t>BR01-IES-P28-SALA03</t>
        </is>
      </c>
      <c r="J510" t="inlineStr">
        <is>
          <t>MARIA SUELI DE ALMEIDA</t>
        </is>
      </c>
      <c r="K510" s="39">
        <f>DATE(YEAR(Tabela6[[#This Row],[Data/Hora de Início]]),MONTH(Tabela6[[#This Row],[Data/Hora de Início]]),DAY(Tabela6[[#This Row],[Data/Hora de Início]]))</f>
        <v/>
      </c>
    </row>
    <row r="511">
      <c r="A511" t="n">
        <v>2263720</v>
      </c>
      <c r="B511" t="n">
        <v>56</v>
      </c>
      <c r="C511" t="n">
        <v>2968</v>
      </c>
      <c r="D511" t="inlineStr">
        <is>
          <t>LIMPEZA DIÁRIA DE ÁREA TÉCNICA</t>
        </is>
      </c>
      <c r="E511" t="inlineStr">
        <is>
          <t>01/09/2025 17:13:13</t>
        </is>
      </c>
      <c r="F511" t="inlineStr">
        <is>
          <t>01/09/2025 17:36:48</t>
        </is>
      </c>
      <c r="G511" t="n">
        <v>11415</v>
      </c>
      <c r="H511" t="inlineStr">
        <is>
          <t>P28 - BRUNIMENTO / PREPARAÇÃO DE FERRAMENTAS</t>
        </is>
      </c>
      <c r="I511" t="inlineStr">
        <is>
          <t>BR01-IES-P28-SALA24</t>
        </is>
      </c>
      <c r="J511" t="inlineStr">
        <is>
          <t>MARIA SUELI DE ALMEIDA</t>
        </is>
      </c>
      <c r="K511" s="39">
        <f>DATE(YEAR(Tabela6[[#This Row],[Data/Hora de Início]]),MONTH(Tabela6[[#This Row],[Data/Hora de Início]]),DAY(Tabela6[[#This Row],[Data/Hora de Início]]))</f>
        <v/>
      </c>
    </row>
    <row r="512">
      <c r="A512" t="n">
        <v>2263721</v>
      </c>
      <c r="B512" t="n">
        <v>56</v>
      </c>
      <c r="C512" t="n">
        <v>5642</v>
      </c>
      <c r="D512" t="inlineStr">
        <is>
          <t>SEGUNDA-FEIRA - LIMPEZA DE SALA</t>
        </is>
      </c>
      <c r="E512" t="inlineStr">
        <is>
          <t>01/09/2025 16:32:55</t>
        </is>
      </c>
      <c r="F512" t="inlineStr">
        <is>
          <t>01/09/2025 16:50:57</t>
        </is>
      </c>
      <c r="G512" t="n">
        <v>27763</v>
      </c>
      <c r="H512" t="inlineStr">
        <is>
          <t>P28 - ADM MANUTENÇÃO USINAGEM</t>
        </is>
      </c>
      <c r="I512" t="inlineStr">
        <is>
          <t>BR01-IES-P28-SALA33</t>
        </is>
      </c>
      <c r="J512" t="inlineStr">
        <is>
          <t>MARIA SUELI DE ALMEIDA</t>
        </is>
      </c>
      <c r="K512" s="39">
        <f>DATE(YEAR(Tabela6[[#This Row],[Data/Hora de Início]]),MONTH(Tabela6[[#This Row],[Data/Hora de Início]]),DAY(Tabela6[[#This Row],[Data/Hora de Início]]))</f>
        <v/>
      </c>
    </row>
    <row r="513">
      <c r="A513" t="n">
        <v>2263722</v>
      </c>
      <c r="B513" t="n">
        <v>56</v>
      </c>
      <c r="C513" t="n">
        <v>5642</v>
      </c>
      <c r="D513" t="inlineStr">
        <is>
          <t>SEGUNDA-FEIRA - LIMPEZA DE SALA</t>
        </is>
      </c>
      <c r="E513" t="inlineStr">
        <is>
          <t>01/09/2025 16:51:36</t>
        </is>
      </c>
      <c r="F513" t="inlineStr">
        <is>
          <t>01/09/2025 17:12:40</t>
        </is>
      </c>
      <c r="G513" t="n">
        <v>28914</v>
      </c>
      <c r="H513" t="inlineStr">
        <is>
          <t>P28 - TRF - USINAGEM PRESET FERRAMENTAS</t>
        </is>
      </c>
      <c r="I513" t="inlineStr">
        <is>
          <t>BR01-IES-P28-SALA08</t>
        </is>
      </c>
      <c r="J513" t="inlineStr">
        <is>
          <t>MARIA SUELI DE ALMEIDA</t>
        </is>
      </c>
      <c r="K513" s="39">
        <f>DATE(YEAR(Tabela6[[#This Row],[Data/Hora de Início]]),MONTH(Tabela6[[#This Row],[Data/Hora de Início]]),DAY(Tabela6[[#This Row],[Data/Hora de Início]]))</f>
        <v/>
      </c>
    </row>
    <row r="514">
      <c r="A514" t="n">
        <v>2263723</v>
      </c>
      <c r="B514" t="n">
        <v>56</v>
      </c>
      <c r="C514" t="n">
        <v>5642</v>
      </c>
      <c r="D514" t="inlineStr">
        <is>
          <t>SEGUNDA-FEIRA - LIMPEZA DE SALA</t>
        </is>
      </c>
      <c r="E514" t="inlineStr">
        <is>
          <t>01/09/2025 17:37:11</t>
        </is>
      </c>
      <c r="F514" t="inlineStr">
        <is>
          <t>01/09/2025 18:26:14</t>
        </is>
      </c>
      <c r="G514" t="n">
        <v>11395</v>
      </c>
      <c r="H514" t="inlineStr">
        <is>
          <t>P28 - METROLOGIA CALIBRAÇÃO</t>
        </is>
      </c>
      <c r="I514" t="inlineStr">
        <is>
          <t>BR01-IES-P28-SALA05</t>
        </is>
      </c>
      <c r="J514" t="inlineStr">
        <is>
          <t>MARIA SUELI DE ALMEIDA</t>
        </is>
      </c>
      <c r="K514" s="39">
        <f>DATE(YEAR(Tabela6[[#This Row],[Data/Hora de Início]]),MONTH(Tabela6[[#This Row],[Data/Hora de Início]]),DAY(Tabela6[[#This Row],[Data/Hora de Início]]))</f>
        <v/>
      </c>
    </row>
    <row r="515">
      <c r="A515" t="n">
        <v>2263724</v>
      </c>
      <c r="B515" t="n">
        <v>56</v>
      </c>
      <c r="C515" t="n">
        <v>5642</v>
      </c>
      <c r="D515" t="inlineStr">
        <is>
          <t>SEGUNDA-FEIRA - LIMPEZA DE SALA</t>
        </is>
      </c>
      <c r="E515" t="inlineStr">
        <is>
          <t>01/09/2025 21:15:16</t>
        </is>
      </c>
      <c r="F515" t="inlineStr">
        <is>
          <t>01/09/2025 21:23:03</t>
        </is>
      </c>
      <c r="G515" t="n">
        <v>11412</v>
      </c>
      <c r="H515" t="inlineStr">
        <is>
          <t>P28 - ADM CILINDROS - SALA SUPERVISÃO ZFA</t>
        </is>
      </c>
      <c r="I515" t="inlineStr">
        <is>
          <t>BR01-IES-P28-SALA21</t>
        </is>
      </c>
      <c r="J515" t="inlineStr">
        <is>
          <t>MARIA SUELI DE ALMEIDA</t>
        </is>
      </c>
      <c r="K515" s="39">
        <f>DATE(YEAR(Tabela6[[#This Row],[Data/Hora de Início]]),MONTH(Tabela6[[#This Row],[Data/Hora de Início]]),DAY(Tabela6[[#This Row],[Data/Hora de Início]]))</f>
        <v/>
      </c>
    </row>
    <row r="516">
      <c r="A516" t="n">
        <v>2263725</v>
      </c>
      <c r="B516" t="n">
        <v>56</v>
      </c>
      <c r="C516" t="n">
        <v>5652</v>
      </c>
      <c r="D516" t="inlineStr">
        <is>
          <t>SEGUNDA-FEIRA - LIMPEZA DE BANHEIRO MASCULINO</t>
        </is>
      </c>
      <c r="E516" t="inlineStr">
        <is>
          <t>02/09/2025 00:35:19</t>
        </is>
      </c>
      <c r="F516" t="inlineStr">
        <is>
          <t>02/09/2025 00:42:17</t>
        </is>
      </c>
      <c r="G516" t="n">
        <v>36404</v>
      </c>
      <c r="H516" t="inlineStr">
        <is>
          <t>BAN121 - BANHEIRO AMBULATORIO - M / PNE</t>
        </is>
      </c>
      <c r="I516" t="inlineStr">
        <is>
          <t>RS-ST01-56-00T-WPM01</t>
        </is>
      </c>
      <c r="J516" t="inlineStr">
        <is>
          <t>VANESSA DOS SANTOS RODRIGUES</t>
        </is>
      </c>
      <c r="K516" s="39">
        <f>DATE(YEAR(Tabela6[[#This Row],[Data/Hora de Início]]),MONTH(Tabela6[[#This Row],[Data/Hora de Início]]),DAY(Tabela6[[#This Row],[Data/Hora de Início]]))</f>
        <v/>
      </c>
    </row>
    <row r="517">
      <c r="A517" t="n">
        <v>2263726</v>
      </c>
      <c r="B517" t="n">
        <v>56</v>
      </c>
      <c r="C517" t="n">
        <v>5708</v>
      </c>
      <c r="D517" t="inlineStr">
        <is>
          <t>SEGUNDA-FEIRA - LIMPEZA DE BANHEIRO FEMININO</t>
        </is>
      </c>
      <c r="E517" t="inlineStr">
        <is>
          <t>01/09/2025 22:07:08</t>
        </is>
      </c>
      <c r="F517" t="inlineStr">
        <is>
          <t>01/09/2025 22:22:53</t>
        </is>
      </c>
      <c r="G517" t="n">
        <v>11386</v>
      </c>
      <c r="H517" t="inlineStr">
        <is>
          <t>P28 - BAN059 - BANHEIRO ADM CILINDROS LESTE - F</t>
        </is>
      </c>
      <c r="I517" t="inlineStr">
        <is>
          <t>BR01-IES-P28-BAN059</t>
        </is>
      </c>
      <c r="J517" t="inlineStr">
        <is>
          <t>MARIA SUELI DE ALMEIDA</t>
        </is>
      </c>
      <c r="K517" s="39">
        <f>DATE(YEAR(Tabela6[[#This Row],[Data/Hora de Início]]),MONTH(Tabela6[[#This Row],[Data/Hora de Início]]),DAY(Tabela6[[#This Row],[Data/Hora de Início]]))</f>
        <v/>
      </c>
    </row>
    <row r="518">
      <c r="A518" t="n">
        <v>2263727</v>
      </c>
      <c r="B518" t="n">
        <v>56</v>
      </c>
      <c r="C518" t="n">
        <v>5642</v>
      </c>
      <c r="D518" t="inlineStr">
        <is>
          <t>SEGUNDA-FEIRA - LIMPEZA DE SALA</t>
        </is>
      </c>
      <c r="E518" t="inlineStr">
        <is>
          <t>01/09/2025 21:25:49</t>
        </is>
      </c>
      <c r="F518" t="inlineStr">
        <is>
          <t>01/09/2025 21:41:29</t>
        </is>
      </c>
      <c r="G518" t="n">
        <v>36001</v>
      </c>
      <c r="H518" t="inlineStr">
        <is>
          <t>SALA ADM CILINDROS</t>
        </is>
      </c>
      <c r="I518" t="inlineStr">
        <is>
          <t>RS-ST01-28-01P-SLA06</t>
        </is>
      </c>
      <c r="J518" t="inlineStr">
        <is>
          <t>MARIA SUELI DE ALMEIDA</t>
        </is>
      </c>
      <c r="K518" s="39">
        <f>DATE(YEAR(Tabela6[[#This Row],[Data/Hora de Início]]),MONTH(Tabela6[[#This Row],[Data/Hora de Início]]),DAY(Tabela6[[#This Row],[Data/Hora de Início]]))</f>
        <v/>
      </c>
    </row>
    <row r="519">
      <c r="A519" t="n">
        <v>2263728</v>
      </c>
      <c r="B519" t="n">
        <v>56</v>
      </c>
      <c r="C519" t="n">
        <v>1260</v>
      </c>
      <c r="D519" t="inlineStr">
        <is>
          <t>Limpeza e Higienização de Sanitários e Vestiários - Diário - WC Masc</t>
        </is>
      </c>
      <c r="E519" t="inlineStr">
        <is>
          <t>01/09/2025 22:05:21</t>
        </is>
      </c>
      <c r="F519" t="inlineStr">
        <is>
          <t>01/09/2025 22:06:20</t>
        </is>
      </c>
      <c r="G519" t="n">
        <v>11385</v>
      </c>
      <c r="H519" t="inlineStr">
        <is>
          <t>P28 - BAN058 - BANHEIRO ADM CILINDROS LESTE - M</t>
        </is>
      </c>
      <c r="I519" t="inlineStr">
        <is>
          <t>BR01-IES-P28-BAN058</t>
        </is>
      </c>
      <c r="J519" t="inlineStr">
        <is>
          <t>MARIA SUELI DE ALMEIDA</t>
        </is>
      </c>
      <c r="K519" s="39">
        <f>DATE(YEAR(Tabela6[[#This Row],[Data/Hora de Início]]),MONTH(Tabela6[[#This Row],[Data/Hora de Início]]),DAY(Tabela6[[#This Row],[Data/Hora de Início]]))</f>
        <v/>
      </c>
    </row>
    <row r="520">
      <c r="A520" t="n">
        <v>2263729</v>
      </c>
      <c r="B520" t="n">
        <v>56</v>
      </c>
      <c r="C520" t="n">
        <v>5652</v>
      </c>
      <c r="D520" t="inlineStr">
        <is>
          <t>SEGUNDA-FEIRA - LIMPEZA DE BANHEIRO MASCULINO</t>
        </is>
      </c>
      <c r="E520" t="inlineStr">
        <is>
          <t>01/09/2025 22:23:29</t>
        </is>
      </c>
      <c r="F520" t="inlineStr">
        <is>
          <t>01/09/2025 22:33:02</t>
        </is>
      </c>
      <c r="G520" t="n">
        <v>11381</v>
      </c>
      <c r="H520" t="inlineStr">
        <is>
          <t>P28 - BAN054 - BANHEIRO ADM CILINDROS OESTE - M</t>
        </is>
      </c>
      <c r="I520" t="inlineStr">
        <is>
          <t>BR01-IES-P28-BAN054</t>
        </is>
      </c>
      <c r="J520" t="inlineStr">
        <is>
          <t>MARIA SUELI DE ALMEIDA</t>
        </is>
      </c>
      <c r="K520" s="39">
        <f>DATE(YEAR(Tabela6[[#This Row],[Data/Hora de Início]]),MONTH(Tabela6[[#This Row],[Data/Hora de Início]]),DAY(Tabela6[[#This Row],[Data/Hora de Início]]))</f>
        <v/>
      </c>
    </row>
    <row r="521">
      <c r="A521" t="n">
        <v>2263730</v>
      </c>
      <c r="B521" t="n">
        <v>56</v>
      </c>
      <c r="C521" t="n">
        <v>5708</v>
      </c>
      <c r="D521" t="inlineStr">
        <is>
          <t>SEGUNDA-FEIRA - LIMPEZA DE BANHEIRO FEMININO</t>
        </is>
      </c>
      <c r="E521" t="inlineStr">
        <is>
          <t>01/09/2025 23:06:08</t>
        </is>
      </c>
      <c r="F521" t="inlineStr">
        <is>
          <t>01/09/2025 23:31:20</t>
        </is>
      </c>
      <c r="G521" t="n">
        <v>11384</v>
      </c>
      <c r="H521" t="inlineStr">
        <is>
          <t>P28 - BAN057 - BANHEIRO USINAGEM CILINDROS - F</t>
        </is>
      </c>
      <c r="I521" t="inlineStr">
        <is>
          <t>BR01-IES-P28-BAN057</t>
        </is>
      </c>
      <c r="J521" t="inlineStr">
        <is>
          <t>MARIA SUELI DE ALMEIDA</t>
        </is>
      </c>
      <c r="K521" s="39">
        <f>DATE(YEAR(Tabela6[[#This Row],[Data/Hora de Início]]),MONTH(Tabela6[[#This Row],[Data/Hora de Início]]),DAY(Tabela6[[#This Row],[Data/Hora de Início]]))</f>
        <v/>
      </c>
    </row>
    <row r="522">
      <c r="A522" t="n">
        <v>2263731</v>
      </c>
      <c r="B522" t="n">
        <v>56</v>
      </c>
      <c r="C522" t="n">
        <v>5708</v>
      </c>
      <c r="D522" t="inlineStr">
        <is>
          <t>SEGUNDA-FEIRA - LIMPEZA DE BANHEIRO FEMININO</t>
        </is>
      </c>
      <c r="E522" t="inlineStr">
        <is>
          <t>01/09/2025 22:33:48</t>
        </is>
      </c>
      <c r="F522" t="inlineStr">
        <is>
          <t>01/09/2025 23:05:21</t>
        </is>
      </c>
      <c r="G522" t="n">
        <v>11382</v>
      </c>
      <c r="H522" t="inlineStr">
        <is>
          <t>P28 - BAN055 - BANHEIRO ADM CILINDROS OESTE - F</t>
        </is>
      </c>
      <c r="I522" t="inlineStr">
        <is>
          <t>BR01-IES-P28-BAN055</t>
        </is>
      </c>
      <c r="J522" t="inlineStr">
        <is>
          <t>MARIA SUELI DE ALMEIDA</t>
        </is>
      </c>
      <c r="K522" s="39">
        <f>DATE(YEAR(Tabela6[[#This Row],[Data/Hora de Início]]),MONTH(Tabela6[[#This Row],[Data/Hora de Início]]),DAY(Tabela6[[#This Row],[Data/Hora de Início]]))</f>
        <v/>
      </c>
    </row>
    <row r="523">
      <c r="A523" t="n">
        <v>2263732</v>
      </c>
      <c r="B523" t="n">
        <v>56</v>
      </c>
      <c r="C523" t="n">
        <v>5652</v>
      </c>
      <c r="D523" t="inlineStr">
        <is>
          <t>SEGUNDA-FEIRA - LIMPEZA DE BANHEIRO MASCULINO</t>
        </is>
      </c>
      <c r="E523" t="inlineStr">
        <is>
          <t>01/09/2025 23:32:04</t>
        </is>
      </c>
      <c r="F523" t="inlineStr">
        <is>
          <t>01/09/2025 23:54:51</t>
        </is>
      </c>
      <c r="G523" t="n">
        <v>11379</v>
      </c>
      <c r="H523" t="inlineStr">
        <is>
          <t>P28 - BAN052 - BANHEIRO FUNDIÇÃO ALUMÍNIO - M</t>
        </is>
      </c>
      <c r="I523" t="inlineStr">
        <is>
          <t>BR01-IES-P28-BAN052</t>
        </is>
      </c>
      <c r="J523" t="inlineStr">
        <is>
          <t>MARIA SUELI DE ALMEIDA</t>
        </is>
      </c>
      <c r="K523" s="39">
        <f>DATE(YEAR(Tabela6[[#This Row],[Data/Hora de Início]]),MONTH(Tabela6[[#This Row],[Data/Hora de Início]]),DAY(Tabela6[[#This Row],[Data/Hora de Início]]))</f>
        <v/>
      </c>
    </row>
    <row r="524">
      <c r="A524" t="n">
        <v>2263733</v>
      </c>
      <c r="B524" t="n">
        <v>56</v>
      </c>
      <c r="C524" t="n">
        <v>5511</v>
      </c>
      <c r="D524" t="inlineStr">
        <is>
          <t>RECOLHIMENTO RESIDUO EXTERNO</t>
        </is>
      </c>
      <c r="E524" t="inlineStr">
        <is>
          <t>02/09/2025 00:20:32</t>
        </is>
      </c>
      <c r="F524" t="inlineStr">
        <is>
          <t>02/09/2025 00:21:02</t>
        </is>
      </c>
      <c r="G524" t="n">
        <v>49372</v>
      </c>
      <c r="H524" t="inlineStr">
        <is>
          <t>LIXEIRA - 28.007</t>
        </is>
      </c>
      <c r="I524" t="inlineStr">
        <is>
          <t>BR01-IES-P28-LIX007</t>
        </is>
      </c>
      <c r="J524" t="inlineStr">
        <is>
          <t>MARIA SUELI DE ALMEIDA</t>
        </is>
      </c>
      <c r="K524" s="39">
        <f>DATE(YEAR(Tabela6[[#This Row],[Data/Hora de Início]]),MONTH(Tabela6[[#This Row],[Data/Hora de Início]]),DAY(Tabela6[[#This Row],[Data/Hora de Início]]))</f>
        <v/>
      </c>
    </row>
    <row r="525">
      <c r="A525" t="n">
        <v>2263734</v>
      </c>
      <c r="B525" t="n">
        <v>56</v>
      </c>
      <c r="C525" t="n">
        <v>5708</v>
      </c>
      <c r="D525" t="inlineStr">
        <is>
          <t>SEGUNDA-FEIRA - LIMPEZA DE BANHEIRO FEMININO</t>
        </is>
      </c>
      <c r="E525" t="inlineStr">
        <is>
          <t>01/09/2025 23:55:20</t>
        </is>
      </c>
      <c r="F525" t="inlineStr">
        <is>
          <t>02/09/2025 00:20:01</t>
        </is>
      </c>
      <c r="G525" t="n">
        <v>11380</v>
      </c>
      <c r="H525" t="inlineStr">
        <is>
          <t>P28 - BAN053 - BANHEIRO FUNDIÇÃO ALUMÍNIO - F</t>
        </is>
      </c>
      <c r="I525" t="inlineStr">
        <is>
          <t>BR01-IES-P28-BAN053</t>
        </is>
      </c>
      <c r="J525" t="inlineStr">
        <is>
          <t>MARIA SUELI DE ALMEIDA</t>
        </is>
      </c>
      <c r="K525" s="39">
        <f>DATE(YEAR(Tabela6[[#This Row],[Data/Hora de Início]]),MONTH(Tabela6[[#This Row],[Data/Hora de Início]]),DAY(Tabela6[[#This Row],[Data/Hora de Início]]))</f>
        <v/>
      </c>
    </row>
    <row r="526">
      <c r="A526" t="n">
        <v>2263735</v>
      </c>
      <c r="B526" t="n">
        <v>56</v>
      </c>
      <c r="C526" t="n">
        <v>2843</v>
      </c>
      <c r="D526" t="inlineStr">
        <is>
          <t>REPASSE / REABASTECIMENTO MASCULINO</t>
        </is>
      </c>
      <c r="E526" t="inlineStr">
        <is>
          <t>02/09/2025 00:16:11</t>
        </is>
      </c>
      <c r="F526" t="inlineStr">
        <is>
          <t>02/09/2025 00:45:23</t>
        </is>
      </c>
      <c r="G526" t="n">
        <v>11248</v>
      </c>
      <c r="H526" t="inlineStr">
        <is>
          <t>P15 - BAN030 - BANHEIRO LOGÍSTICA - M</t>
        </is>
      </c>
      <c r="I526" t="inlineStr">
        <is>
          <t>BR01-IES-P15-BAN030</t>
        </is>
      </c>
      <c r="J526" t="inlineStr">
        <is>
          <t>INES MARLI LIMA</t>
        </is>
      </c>
      <c r="K526" s="39">
        <f>DATE(YEAR(Tabela6[[#This Row],[Data/Hora de Início]]),MONTH(Tabela6[[#This Row],[Data/Hora de Início]]),DAY(Tabela6[[#This Row],[Data/Hora de Início]]))</f>
        <v/>
      </c>
    </row>
    <row r="527">
      <c r="A527" t="n">
        <v>2263736</v>
      </c>
      <c r="B527" t="n">
        <v>56</v>
      </c>
      <c r="C527" t="n">
        <v>5652</v>
      </c>
      <c r="D527" t="inlineStr">
        <is>
          <t>SEGUNDA-FEIRA - LIMPEZA DE BANHEIRO MASCULINO</t>
        </is>
      </c>
      <c r="E527" t="inlineStr">
        <is>
          <t>02/09/2025 00:26:08</t>
        </is>
      </c>
      <c r="F527" t="inlineStr">
        <is>
          <t>02/09/2025 00:47:34</t>
        </is>
      </c>
      <c r="G527" t="n">
        <v>11181</v>
      </c>
      <c r="H527" t="inlineStr">
        <is>
          <t>P11 - BAN017 - BANHEIRO CENTRAL QUALIDADE - M</t>
        </is>
      </c>
      <c r="I527" t="inlineStr">
        <is>
          <t>BR01-IES-P11-BAN017</t>
        </is>
      </c>
      <c r="J527" t="inlineStr">
        <is>
          <t>CECILIA LISBOA</t>
        </is>
      </c>
      <c r="K527" s="39">
        <f>DATE(YEAR(Tabela6[[#This Row],[Data/Hora de Início]]),MONTH(Tabela6[[#This Row],[Data/Hora de Início]]),DAY(Tabela6[[#This Row],[Data/Hora de Início]]))</f>
        <v/>
      </c>
    </row>
    <row r="528">
      <c r="A528" t="n">
        <v>2263737</v>
      </c>
      <c r="B528" t="n">
        <v>56</v>
      </c>
      <c r="C528" t="n">
        <v>2842</v>
      </c>
      <c r="D528" t="inlineStr">
        <is>
          <t>LIMPEZA DIÁRIA DE BANHEIRO FEMININO</t>
        </is>
      </c>
      <c r="E528" t="inlineStr">
        <is>
          <t>02/09/2025 00:10:51</t>
        </is>
      </c>
      <c r="F528" t="inlineStr">
        <is>
          <t>02/09/2025 00:48:06</t>
        </is>
      </c>
      <c r="G528" t="n">
        <v>36362</v>
      </c>
      <c r="H528" t="inlineStr">
        <is>
          <t>BAN117 - BANHEIRO TÉRREO - F / PNE</t>
        </is>
      </c>
      <c r="I528" t="inlineStr">
        <is>
          <t>RS-ST01-52-00T-WCF01</t>
        </is>
      </c>
      <c r="J528" t="inlineStr">
        <is>
          <t>TOGNIA CAMILLE</t>
        </is>
      </c>
      <c r="K528" s="39">
        <f>DATE(YEAR(Tabela6[[#This Row],[Data/Hora de Início]]),MONTH(Tabela6[[#This Row],[Data/Hora de Início]]),DAY(Tabela6[[#This Row],[Data/Hora de Início]]))</f>
        <v/>
      </c>
    </row>
    <row r="529">
      <c r="A529" t="n">
        <v>2263738</v>
      </c>
      <c r="B529" t="n">
        <v>56</v>
      </c>
      <c r="C529" t="n">
        <v>5708</v>
      </c>
      <c r="D529" t="inlineStr">
        <is>
          <t>SEGUNDA-FEIRA - LIMPEZA DE BANHEIRO FEMININO</t>
        </is>
      </c>
      <c r="E529" t="inlineStr">
        <is>
          <t>02/09/2025 00:43:01</t>
        </is>
      </c>
      <c r="F529" t="inlineStr">
        <is>
          <t>02/09/2025 00:48:58</t>
        </is>
      </c>
      <c r="G529" t="n">
        <v>36401</v>
      </c>
      <c r="H529" t="inlineStr">
        <is>
          <t>BAN122 - BANHEIRO AMBULATORIO - F / PNE</t>
        </is>
      </c>
      <c r="I529" t="inlineStr">
        <is>
          <t>RS-ST01-56-00T-WPF01</t>
        </is>
      </c>
      <c r="J529" t="inlineStr">
        <is>
          <t>VANESSA DOS SANTOS RODRIGUES</t>
        </is>
      </c>
      <c r="K529" s="39">
        <f>DATE(YEAR(Tabela6[[#This Row],[Data/Hora de Início]]),MONTH(Tabela6[[#This Row],[Data/Hora de Início]]),DAY(Tabela6[[#This Row],[Data/Hora de Início]]))</f>
        <v/>
      </c>
    </row>
    <row r="530">
      <c r="A530" t="n">
        <v>2263743</v>
      </c>
      <c r="B530" t="n">
        <v>56</v>
      </c>
      <c r="C530" t="n">
        <v>5642</v>
      </c>
      <c r="D530" t="inlineStr">
        <is>
          <t>SEGUNDA-FEIRA - LIMPEZA DE SALA</t>
        </is>
      </c>
      <c r="E530" t="inlineStr">
        <is>
          <t>02/09/2025 00:49:21</t>
        </is>
      </c>
      <c r="F530" t="inlineStr">
        <is>
          <t>02/09/2025 00:57:33</t>
        </is>
      </c>
      <c r="G530" t="n">
        <v>36380</v>
      </c>
      <c r="H530" t="inlineStr">
        <is>
          <t>AMBULATORIO - SALA DE ESPERA</t>
        </is>
      </c>
      <c r="I530" t="inlineStr">
        <is>
          <t>RS-ST01-56-00T-SLA02</t>
        </is>
      </c>
      <c r="J530" t="inlineStr">
        <is>
          <t>VANESSA DOS SANTOS RODRIGUES</t>
        </is>
      </c>
      <c r="K530" s="39">
        <f>DATE(YEAR(Tabela6[[#This Row],[Data/Hora de Início]]),MONTH(Tabela6[[#This Row],[Data/Hora de Início]]),DAY(Tabela6[[#This Row],[Data/Hora de Início]]))</f>
        <v/>
      </c>
    </row>
    <row r="531">
      <c r="A531" t="n">
        <v>2263746</v>
      </c>
      <c r="B531" t="n">
        <v>56</v>
      </c>
      <c r="C531" t="n">
        <v>5708</v>
      </c>
      <c r="D531" t="inlineStr">
        <is>
          <t>SEGUNDA-FEIRA - LIMPEZA DE BANHEIRO FEMININO</t>
        </is>
      </c>
      <c r="E531" t="inlineStr">
        <is>
          <t>02/09/2025 00:40:16</t>
        </is>
      </c>
      <c r="F531" t="inlineStr">
        <is>
          <t>02/09/2025 00:59:19</t>
        </is>
      </c>
      <c r="G531" t="n">
        <v>36229</v>
      </c>
      <c r="H531" t="inlineStr">
        <is>
          <t>BAN097 - VENDAS - F</t>
        </is>
      </c>
      <c r="I531" t="inlineStr">
        <is>
          <t>RS-ST01-43-02P-WCF02</t>
        </is>
      </c>
      <c r="J531" t="inlineStr">
        <is>
          <t>JAQUELINE TATIANE LEAL BITTENCOURT</t>
        </is>
      </c>
      <c r="K531" s="39">
        <f>DATE(YEAR(Tabela6[[#This Row],[Data/Hora de Início]]),MONTH(Tabela6[[#This Row],[Data/Hora de Início]]),DAY(Tabela6[[#This Row],[Data/Hora de Início]]))</f>
        <v/>
      </c>
    </row>
    <row r="532">
      <c r="A532" t="n">
        <v>2263754</v>
      </c>
      <c r="B532" t="n">
        <v>56</v>
      </c>
      <c r="C532" t="n">
        <v>4440</v>
      </c>
      <c r="D532" t="inlineStr">
        <is>
          <t>RECOLHIMENTO PAPELÃO</t>
        </is>
      </c>
      <c r="E532" t="inlineStr">
        <is>
          <t>02/09/2025 02:06:41</t>
        </is>
      </c>
      <c r="F532" t="inlineStr">
        <is>
          <t>02/09/2025 02:07:25</t>
        </is>
      </c>
      <c r="G532" t="n">
        <v>45727</v>
      </c>
      <c r="H532" t="inlineStr">
        <is>
          <t>CCB-50.007</t>
        </is>
      </c>
      <c r="I532" t="inlineStr">
        <is>
          <t>CCB-50.007</t>
        </is>
      </c>
      <c r="J532" t="inlineStr">
        <is>
          <t>ISAIAS DE OLIVEIRA</t>
        </is>
      </c>
      <c r="K532" s="39">
        <f>DATE(YEAR(Tabela6[[#This Row],[Data/Hora de Início]]),MONTH(Tabela6[[#This Row],[Data/Hora de Início]]),DAY(Tabela6[[#This Row],[Data/Hora de Início]]))</f>
        <v/>
      </c>
    </row>
    <row r="533">
      <c r="A533" t="n">
        <v>2263755</v>
      </c>
      <c r="B533" t="n">
        <v>56</v>
      </c>
      <c r="C533" t="n">
        <v>2966</v>
      </c>
      <c r="D533" t="inlineStr">
        <is>
          <t>LIMPEZA DIÁRIA HALL / RECEPÇÃO</t>
        </is>
      </c>
      <c r="E533" t="inlineStr">
        <is>
          <t>02/09/2025 00:36:13</t>
        </is>
      </c>
      <c r="F533" t="inlineStr">
        <is>
          <t>02/09/2025 02:22:49</t>
        </is>
      </c>
      <c r="G533" t="n">
        <v>11363</v>
      </c>
      <c r="H533" t="inlineStr">
        <is>
          <t>P27 - SALA CAIXAS ELETRÔNICOS</t>
        </is>
      </c>
      <c r="I533" t="inlineStr">
        <is>
          <t>BR01-IES-P27-SALA17</t>
        </is>
      </c>
      <c r="J533" t="inlineStr">
        <is>
          <t>ANA CRISTINA MEDEIROS SILVA</t>
        </is>
      </c>
      <c r="K533" s="39">
        <f>DATE(YEAR(Tabela6[[#This Row],[Data/Hora de Início]]),MONTH(Tabela6[[#This Row],[Data/Hora de Início]]),DAY(Tabela6[[#This Row],[Data/Hora de Início]]))</f>
        <v/>
      </c>
    </row>
    <row r="534">
      <c r="A534" t="n">
        <v>2263765</v>
      </c>
      <c r="B534" t="n">
        <v>56</v>
      </c>
      <c r="C534" t="n">
        <v>4440</v>
      </c>
      <c r="D534" t="inlineStr">
        <is>
          <t>RECOLHIMENTO PAPELÃO</t>
        </is>
      </c>
      <c r="E534" t="inlineStr">
        <is>
          <t>02/09/2025 02:29:03</t>
        </is>
      </c>
      <c r="F534" t="inlineStr">
        <is>
          <t>02/09/2025 02:30:01</t>
        </is>
      </c>
      <c r="G534" t="n">
        <v>45722</v>
      </c>
      <c r="H534" t="inlineStr">
        <is>
          <t>CCB-50.002</t>
        </is>
      </c>
      <c r="I534" t="inlineStr">
        <is>
          <t>CCB-50.002</t>
        </is>
      </c>
      <c r="J534" t="inlineStr">
        <is>
          <t>ISAIAS DE OLIVEIRA</t>
        </is>
      </c>
      <c r="K534" s="39">
        <f>DATE(YEAR(Tabela6[[#This Row],[Data/Hora de Início]]),MONTH(Tabela6[[#This Row],[Data/Hora de Início]]),DAY(Tabela6[[#This Row],[Data/Hora de Início]]))</f>
        <v/>
      </c>
    </row>
    <row r="535">
      <c r="A535" t="n">
        <v>2263766</v>
      </c>
      <c r="B535" t="n">
        <v>56</v>
      </c>
      <c r="C535" t="n">
        <v>4440</v>
      </c>
      <c r="D535" t="inlineStr">
        <is>
          <t>RECOLHIMENTO PAPELÃO</t>
        </is>
      </c>
      <c r="E535" t="inlineStr">
        <is>
          <t>02/09/2025 02:45:46</t>
        </is>
      </c>
      <c r="F535" t="inlineStr">
        <is>
          <t>02/09/2025 02:46:11</t>
        </is>
      </c>
      <c r="G535" t="n">
        <v>45724</v>
      </c>
      <c r="H535" t="inlineStr">
        <is>
          <t>CCB-50.004</t>
        </is>
      </c>
      <c r="I535" t="inlineStr">
        <is>
          <t>CCB-50.004</t>
        </is>
      </c>
      <c r="J535" t="inlineStr">
        <is>
          <t>ISAIAS DE OLIVEIRA</t>
        </is>
      </c>
      <c r="K535" s="39">
        <f>DATE(YEAR(Tabela6[[#This Row],[Data/Hora de Início]]),MONTH(Tabela6[[#This Row],[Data/Hora de Início]]),DAY(Tabela6[[#This Row],[Data/Hora de Início]]))</f>
        <v/>
      </c>
    </row>
    <row r="536">
      <c r="A536" t="n">
        <v>2263767</v>
      </c>
      <c r="B536" t="n">
        <v>56</v>
      </c>
      <c r="C536" t="n">
        <v>2841</v>
      </c>
      <c r="D536" t="inlineStr">
        <is>
          <t>LIMPEZA DIÁRIA DE BANHEIRO MASCULINO</t>
        </is>
      </c>
      <c r="E536" t="inlineStr">
        <is>
          <t>02/09/2025 02:51:24</t>
        </is>
      </c>
      <c r="F536" t="inlineStr">
        <is>
          <t>02/09/2025 02:52:21</t>
        </is>
      </c>
      <c r="G536" t="n">
        <v>36073</v>
      </c>
      <c r="H536" t="inlineStr">
        <is>
          <t>BAN062 - FUNDIÇAO MAGNESIO - M</t>
        </is>
      </c>
      <c r="I536" t="inlineStr">
        <is>
          <t>RS-ST01-31-00T-WCM01</t>
        </is>
      </c>
      <c r="J536" t="inlineStr">
        <is>
          <t>TOGNIA CAMILLE</t>
        </is>
      </c>
      <c r="K536" s="39">
        <f>DATE(YEAR(Tabela6[[#This Row],[Data/Hora de Início]]),MONTH(Tabela6[[#This Row],[Data/Hora de Início]]),DAY(Tabela6[[#This Row],[Data/Hora de Início]]))</f>
        <v/>
      </c>
    </row>
    <row r="537">
      <c r="A537" t="n">
        <v>2263776</v>
      </c>
      <c r="B537" t="n">
        <v>56</v>
      </c>
      <c r="C537" t="n">
        <v>2844</v>
      </c>
      <c r="D537" t="inlineStr">
        <is>
          <t>REPASSE / REABASTECIMENTO FEMININO</t>
        </is>
      </c>
      <c r="E537" t="inlineStr">
        <is>
          <t>02/09/2025 02:53:44</t>
        </is>
      </c>
      <c r="F537" t="inlineStr">
        <is>
          <t>02/09/2025 03:08:35</t>
        </is>
      </c>
      <c r="G537" t="n">
        <v>36070</v>
      </c>
      <c r="H537" t="inlineStr">
        <is>
          <t>BAN063 - FUNDIÇAO MAGNESIO - F</t>
        </is>
      </c>
      <c r="I537" t="inlineStr">
        <is>
          <t>RS-ST01-31-00T-WCF01</t>
        </is>
      </c>
      <c r="J537" t="inlineStr">
        <is>
          <t>TOGNIA CAMILLE</t>
        </is>
      </c>
      <c r="K537" s="39">
        <f>DATE(YEAR(Tabela6[[#This Row],[Data/Hora de Início]]),MONTH(Tabela6[[#This Row],[Data/Hora de Início]]),DAY(Tabela6[[#This Row],[Data/Hora de Início]]))</f>
        <v/>
      </c>
    </row>
    <row r="538">
      <c r="A538" t="n">
        <v>2263777</v>
      </c>
      <c r="B538" t="n">
        <v>56</v>
      </c>
      <c r="C538" t="n">
        <v>2841</v>
      </c>
      <c r="D538" t="inlineStr">
        <is>
          <t>LIMPEZA DIÁRIA DE BANHEIRO MASCULINO</t>
        </is>
      </c>
      <c r="E538" t="inlineStr">
        <is>
          <t>02/09/2025 03:08:29</t>
        </is>
      </c>
      <c r="F538" t="inlineStr">
        <is>
          <t>02/09/2025 03:09:00</t>
        </is>
      </c>
      <c r="G538" t="n">
        <v>36315</v>
      </c>
      <c r="H538" t="inlineStr">
        <is>
          <t>BAN106 - MONTAGEM - M</t>
        </is>
      </c>
      <c r="I538" t="inlineStr">
        <is>
          <t>RS-ST01-50-00T-WCM02</t>
        </is>
      </c>
      <c r="J538" t="inlineStr">
        <is>
          <t>DANIELE OSIELE SPANEMBERG</t>
        </is>
      </c>
      <c r="K538" s="39">
        <f>DATE(YEAR(Tabela6[[#This Row],[Data/Hora de Início]]),MONTH(Tabela6[[#This Row],[Data/Hora de Início]]),DAY(Tabela6[[#This Row],[Data/Hora de Início]]))</f>
        <v/>
      </c>
    </row>
    <row r="539">
      <c r="A539" t="n">
        <v>2263778</v>
      </c>
      <c r="B539" t="n">
        <v>56</v>
      </c>
      <c r="C539" t="n">
        <v>1260</v>
      </c>
      <c r="D539" t="inlineStr">
        <is>
          <t>Limpeza e Higienização de Sanitários e Vestiários - Diário - WC Masc</t>
        </is>
      </c>
      <c r="E539" t="inlineStr">
        <is>
          <t>02/09/2025 02:38:01</t>
        </is>
      </c>
      <c r="F539" t="inlineStr">
        <is>
          <t>02/09/2025 03:10:48</t>
        </is>
      </c>
      <c r="G539" t="n">
        <v>43484</v>
      </c>
      <c r="H539" t="inlineStr">
        <is>
          <t>BAN129 - ÁREA DE SANITÁRIOS</t>
        </is>
      </c>
      <c r="I539" t="inlineStr">
        <is>
          <t>RS-ST01-56-01P-WCM04-SAN001</t>
        </is>
      </c>
      <c r="J539" t="inlineStr">
        <is>
          <t>ANA CRISTINA MEDEIROS SILVA</t>
        </is>
      </c>
      <c r="K539" s="39">
        <f>DATE(YEAR(Tabela6[[#This Row],[Data/Hora de Início]]),MONTH(Tabela6[[#This Row],[Data/Hora de Início]]),DAY(Tabela6[[#This Row],[Data/Hora de Início]]))</f>
        <v/>
      </c>
    </row>
    <row r="540">
      <c r="A540" t="n">
        <v>2263779</v>
      </c>
      <c r="B540" t="n">
        <v>56</v>
      </c>
      <c r="C540" t="n">
        <v>2842</v>
      </c>
      <c r="D540" t="inlineStr">
        <is>
          <t>LIMPEZA DIÁRIA DE BANHEIRO FEMININO</t>
        </is>
      </c>
      <c r="E540" t="inlineStr">
        <is>
          <t>02/09/2025 03:31:40</t>
        </is>
      </c>
      <c r="F540" t="inlineStr">
        <is>
          <t>02/09/2025 03:32:11</t>
        </is>
      </c>
      <c r="G540" t="n">
        <v>36313</v>
      </c>
      <c r="H540" t="inlineStr">
        <is>
          <t>BAN107 - MONTAGEM - F</t>
        </is>
      </c>
      <c r="I540" t="inlineStr">
        <is>
          <t>RS-ST01-50-00T-WCF02</t>
        </is>
      </c>
      <c r="J540" t="inlineStr">
        <is>
          <t>DANIELE OSIELE SPANEMBERG</t>
        </is>
      </c>
      <c r="K540" s="39">
        <f>DATE(YEAR(Tabela6[[#This Row],[Data/Hora de Início]]),MONTH(Tabela6[[#This Row],[Data/Hora de Início]]),DAY(Tabela6[[#This Row],[Data/Hora de Início]]))</f>
        <v/>
      </c>
    </row>
    <row r="541">
      <c r="A541" t="n">
        <v>2263801</v>
      </c>
      <c r="B541" t="n">
        <v>56</v>
      </c>
      <c r="C541" t="n">
        <v>4440</v>
      </c>
      <c r="D541" t="inlineStr">
        <is>
          <t>RECOLHIMENTO PAPELÃO</t>
        </is>
      </c>
      <c r="E541" t="inlineStr">
        <is>
          <t>02/09/2025 03:31:36</t>
        </is>
      </c>
      <c r="F541" t="inlineStr">
        <is>
          <t>02/09/2025 03:34:03</t>
        </is>
      </c>
      <c r="G541" t="n">
        <v>45725</v>
      </c>
      <c r="H541" t="inlineStr">
        <is>
          <t>CCB-50.005</t>
        </is>
      </c>
      <c r="I541" t="inlineStr">
        <is>
          <t>CCB-50.005</t>
        </is>
      </c>
      <c r="J541" t="inlineStr">
        <is>
          <t>ISAIAS DE OLIVEIRA</t>
        </is>
      </c>
      <c r="K541" s="39">
        <f>DATE(YEAR(Tabela6[[#This Row],[Data/Hora de Início]]),MONTH(Tabela6[[#This Row],[Data/Hora de Início]]),DAY(Tabela6[[#This Row],[Data/Hora de Início]]))</f>
        <v/>
      </c>
    </row>
    <row r="542">
      <c r="A542" t="n">
        <v>2263802</v>
      </c>
      <c r="B542" t="n">
        <v>56</v>
      </c>
      <c r="C542" t="n">
        <v>4440</v>
      </c>
      <c r="D542" t="inlineStr">
        <is>
          <t>RECOLHIMENTO PAPELÃO</t>
        </is>
      </c>
      <c r="E542" t="inlineStr">
        <is>
          <t>02/09/2025 03:35:17</t>
        </is>
      </c>
      <c r="F542" t="inlineStr">
        <is>
          <t>02/09/2025 03:35:50</t>
        </is>
      </c>
      <c r="G542" t="n">
        <v>45723</v>
      </c>
      <c r="H542" t="inlineStr">
        <is>
          <t>CCB-50-003</t>
        </is>
      </c>
      <c r="I542" t="inlineStr">
        <is>
          <t>CCB-50-003</t>
        </is>
      </c>
      <c r="J542" t="inlineStr">
        <is>
          <t>ISAIAS DE OLIVEIRA</t>
        </is>
      </c>
      <c r="K542" s="39">
        <f>DATE(YEAR(Tabela6[[#This Row],[Data/Hora de Início]]),MONTH(Tabela6[[#This Row],[Data/Hora de Início]]),DAY(Tabela6[[#This Row],[Data/Hora de Início]]))</f>
        <v/>
      </c>
    </row>
    <row r="543">
      <c r="A543" t="n">
        <v>2263803</v>
      </c>
      <c r="B543" t="n">
        <v>56</v>
      </c>
      <c r="C543" t="n">
        <v>2841</v>
      </c>
      <c r="D543" t="inlineStr">
        <is>
          <t>LIMPEZA DIÁRIA DE BANHEIRO MASCULINO</t>
        </is>
      </c>
      <c r="E543" t="inlineStr">
        <is>
          <t>02/09/2025 03:11:15</t>
        </is>
      </c>
      <c r="F543" t="inlineStr">
        <is>
          <t>02/09/2025 03:41:59</t>
        </is>
      </c>
      <c r="G543" t="n">
        <v>36075</v>
      </c>
      <c r="H543" t="inlineStr">
        <is>
          <t>BAN070 - BRUNIMENTO NORTE - M</t>
        </is>
      </c>
      <c r="I543" t="inlineStr">
        <is>
          <t>RS-ST01-31-00T-WCM03</t>
        </is>
      </c>
      <c r="J543" t="inlineStr">
        <is>
          <t>TOGNIA CAMILLE</t>
        </is>
      </c>
      <c r="K543" s="39">
        <f>DATE(YEAR(Tabela6[[#This Row],[Data/Hora de Início]]),MONTH(Tabela6[[#This Row],[Data/Hora de Início]]),DAY(Tabela6[[#This Row],[Data/Hora de Início]]))</f>
        <v/>
      </c>
    </row>
    <row r="544">
      <c r="A544" t="n">
        <v>2263804</v>
      </c>
      <c r="B544" t="n">
        <v>56</v>
      </c>
      <c r="C544" t="n">
        <v>1304</v>
      </c>
      <c r="D544" t="inlineStr">
        <is>
          <t>BANHEIRO MASCULINO (RESERVA)</t>
        </is>
      </c>
      <c r="E544" t="inlineStr">
        <is>
          <t>02/09/2025 03:11:16</t>
        </is>
      </c>
      <c r="F544" t="inlineStr">
        <is>
          <t>02/09/2025 03:42:38</t>
        </is>
      </c>
      <c r="G544" t="n">
        <v>28927</v>
      </c>
      <c r="H544" t="inlineStr">
        <is>
          <t>QR CODE RESERVA</t>
        </is>
      </c>
      <c r="I544" t="inlineStr">
        <is>
          <t>BR01-IES-RESERVA</t>
        </is>
      </c>
      <c r="J544" t="inlineStr">
        <is>
          <t>ANA CRISTINA MEDEIROS SILVA</t>
        </is>
      </c>
      <c r="K544" s="39">
        <f>DATE(YEAR(Tabela6[[#This Row],[Data/Hora de Início]]),MONTH(Tabela6[[#This Row],[Data/Hora de Início]]),DAY(Tabela6[[#This Row],[Data/Hora de Início]]))</f>
        <v/>
      </c>
    </row>
    <row r="545">
      <c r="A545" t="n">
        <v>2263811</v>
      </c>
      <c r="B545" t="n">
        <v>56</v>
      </c>
      <c r="C545" t="n">
        <v>2842</v>
      </c>
      <c r="D545" t="inlineStr">
        <is>
          <t>LIMPEZA DIÁRIA DE BANHEIRO FEMININO</t>
        </is>
      </c>
      <c r="E545" t="inlineStr">
        <is>
          <t>02/09/2025 03:43:30</t>
        </is>
      </c>
      <c r="F545" t="inlineStr">
        <is>
          <t>02/09/2025 03:58:56</t>
        </is>
      </c>
      <c r="G545" t="n">
        <v>36072</v>
      </c>
      <c r="H545" t="inlineStr">
        <is>
          <t>BAN071 - BRUNIMENTO NORTE - F</t>
        </is>
      </c>
      <c r="I545" t="inlineStr">
        <is>
          <t>RS-ST01-31-00T-WCF03</t>
        </is>
      </c>
      <c r="J545" t="inlineStr">
        <is>
          <t>TOGNIA CAMILLE</t>
        </is>
      </c>
      <c r="K545" s="39">
        <f>DATE(YEAR(Tabela6[[#This Row],[Data/Hora de Início]]),MONTH(Tabela6[[#This Row],[Data/Hora de Início]]),DAY(Tabela6[[#This Row],[Data/Hora de Início]]))</f>
        <v/>
      </c>
    </row>
    <row r="546">
      <c r="A546" t="n">
        <v>2263823</v>
      </c>
      <c r="B546" t="n">
        <v>56</v>
      </c>
      <c r="C546" t="n">
        <v>1697</v>
      </c>
      <c r="D546" t="inlineStr">
        <is>
          <t>REPASSE / REABASTECIMENTO MASCULINO</t>
        </is>
      </c>
      <c r="E546" t="inlineStr">
        <is>
          <t>02/09/2025 04:21:15</t>
        </is>
      </c>
      <c r="F546" t="inlineStr">
        <is>
          <t>02/09/2025 04:21:32</t>
        </is>
      </c>
      <c r="G546" t="n">
        <v>11383</v>
      </c>
      <c r="H546" t="inlineStr">
        <is>
          <t>P28 - BAN056 - BANHEIRO USINAGEM CILINDROS - M</t>
        </is>
      </c>
      <c r="I546" t="inlineStr">
        <is>
          <t>BR01-IES-P28-BAN056</t>
        </is>
      </c>
      <c r="J546" t="inlineStr">
        <is>
          <t>DANIELE OSIELE SPANEMBERG</t>
        </is>
      </c>
      <c r="K546" s="39">
        <f>DATE(YEAR(Tabela6[[#This Row],[Data/Hora de Início]]),MONTH(Tabela6[[#This Row],[Data/Hora de Início]]),DAY(Tabela6[[#This Row],[Data/Hora de Início]]))</f>
        <v/>
      </c>
    </row>
    <row r="547">
      <c r="A547" t="n">
        <v>2263838</v>
      </c>
      <c r="B547" t="n">
        <v>56</v>
      </c>
      <c r="C547" t="n">
        <v>2844</v>
      </c>
      <c r="D547" t="inlineStr">
        <is>
          <t>REPASSE / REABASTECIMENTO FEMININO</t>
        </is>
      </c>
      <c r="E547" t="inlineStr">
        <is>
          <t>02/09/2025 04:25:07</t>
        </is>
      </c>
      <c r="F547" t="inlineStr">
        <is>
          <t>02/09/2025 04:34:41</t>
        </is>
      </c>
      <c r="G547" t="n">
        <v>11384</v>
      </c>
      <c r="H547" t="inlineStr">
        <is>
          <t>P28 - BAN057 - BANHEIRO USINAGEM CILINDROS - F</t>
        </is>
      </c>
      <c r="I547" t="inlineStr">
        <is>
          <t>BR01-IES-P28-BAN057</t>
        </is>
      </c>
      <c r="J547" t="inlineStr">
        <is>
          <t>DANIELE OSIELE SPANEMBERG</t>
        </is>
      </c>
      <c r="K547" s="39">
        <f>DATE(YEAR(Tabela6[[#This Row],[Data/Hora de Início]]),MONTH(Tabela6[[#This Row],[Data/Hora de Início]]),DAY(Tabela6[[#This Row],[Data/Hora de Início]]))</f>
        <v/>
      </c>
    </row>
    <row r="548">
      <c r="A548" t="n">
        <v>2263839</v>
      </c>
      <c r="B548" t="n">
        <v>56</v>
      </c>
      <c r="C548" t="n">
        <v>2844</v>
      </c>
      <c r="D548" t="inlineStr">
        <is>
          <t>REPASSE / REABASTECIMENTO FEMININO</t>
        </is>
      </c>
      <c r="E548" t="inlineStr">
        <is>
          <t>02/09/2025 04:36:59</t>
        </is>
      </c>
      <c r="F548" t="inlineStr">
        <is>
          <t>02/09/2025 04:37:20</t>
        </is>
      </c>
      <c r="G548" t="n">
        <v>11380</v>
      </c>
      <c r="H548" t="inlineStr">
        <is>
          <t>P28 - BAN053 - BANHEIRO FUNDIÇÃO ALUMÍNIO - F</t>
        </is>
      </c>
      <c r="I548" t="inlineStr">
        <is>
          <t>BR01-IES-P28-BAN053</t>
        </is>
      </c>
      <c r="J548" t="inlineStr">
        <is>
          <t>DANIELE OSIELE SPANEMBERG</t>
        </is>
      </c>
      <c r="K548" s="39">
        <f>DATE(YEAR(Tabela6[[#This Row],[Data/Hora de Início]]),MONTH(Tabela6[[#This Row],[Data/Hora de Início]]),DAY(Tabela6[[#This Row],[Data/Hora de Início]]))</f>
        <v/>
      </c>
    </row>
    <row r="549">
      <c r="A549" t="n">
        <v>2263840</v>
      </c>
      <c r="B549" t="n">
        <v>56</v>
      </c>
      <c r="C549" t="n">
        <v>2843</v>
      </c>
      <c r="D549" t="inlineStr">
        <is>
          <t>REPASSE / REABASTECIMENTO MASCULINO</t>
        </is>
      </c>
      <c r="E549" t="inlineStr">
        <is>
          <t>02/09/2025 04:47:13</t>
        </is>
      </c>
      <c r="F549" t="inlineStr">
        <is>
          <t>02/09/2025 04:47:35</t>
        </is>
      </c>
      <c r="G549" t="n">
        <v>11379</v>
      </c>
      <c r="H549" t="inlineStr">
        <is>
          <t>P28 - BAN052 - BANHEIRO FUNDIÇÃO ALUMÍNIO - M</t>
        </is>
      </c>
      <c r="I549" t="inlineStr">
        <is>
          <t>BR01-IES-P28-BAN052</t>
        </is>
      </c>
      <c r="J549" t="inlineStr">
        <is>
          <t>DANIELE OSIELE SPANEMBERG</t>
        </is>
      </c>
      <c r="K549" s="39">
        <f>DATE(YEAR(Tabela6[[#This Row],[Data/Hora de Início]]),MONTH(Tabela6[[#This Row],[Data/Hora de Início]]),DAY(Tabela6[[#This Row],[Data/Hora de Início]]))</f>
        <v/>
      </c>
    </row>
    <row r="550">
      <c r="A550" t="n">
        <v>2263869</v>
      </c>
      <c r="B550" t="n">
        <v>56</v>
      </c>
      <c r="C550" t="n">
        <v>2841</v>
      </c>
      <c r="D550" t="inlineStr">
        <is>
          <t>LIMPEZA DIÁRIA DE BANHEIRO MASCULINO</t>
        </is>
      </c>
      <c r="E550" t="inlineStr">
        <is>
          <t>02/09/2025 04:00:36</t>
        </is>
      </c>
      <c r="F550" t="inlineStr">
        <is>
          <t>02/09/2025 05:24:44</t>
        </is>
      </c>
      <c r="G550" t="n">
        <v>36074</v>
      </c>
      <c r="H550" t="inlineStr">
        <is>
          <t>BAN068 - BRUNIMENTO SUL - M</t>
        </is>
      </c>
      <c r="I550" t="inlineStr">
        <is>
          <t>RS-ST01-31-00T-WCM02</t>
        </is>
      </c>
      <c r="J550" t="inlineStr">
        <is>
          <t>TOGNIA CAMILLE</t>
        </is>
      </c>
      <c r="K550" s="39">
        <f>DATE(YEAR(Tabela6[[#This Row],[Data/Hora de Início]]),MONTH(Tabela6[[#This Row],[Data/Hora de Início]]),DAY(Tabela6[[#This Row],[Data/Hora de Início]]))</f>
        <v/>
      </c>
    </row>
    <row r="551">
      <c r="A551" t="n">
        <v>2263870</v>
      </c>
      <c r="B551" t="n">
        <v>56</v>
      </c>
      <c r="C551" t="n">
        <v>2979</v>
      </c>
      <c r="D551" t="inlineStr">
        <is>
          <t>LIMPEZA DIÁRIA DE RESTAURANTE</t>
        </is>
      </c>
      <c r="E551" t="inlineStr">
        <is>
          <t>02/09/2025 03:44:34</t>
        </is>
      </c>
      <c r="F551" t="inlineStr">
        <is>
          <t>02/09/2025 05:28:38</t>
        </is>
      </c>
      <c r="G551" t="n">
        <v>11347</v>
      </c>
      <c r="H551" t="inlineStr">
        <is>
          <t>P27 - RESTAURANTE</t>
        </is>
      </c>
      <c r="I551" t="inlineStr">
        <is>
          <t>BR01-IES-P27-SALA01</t>
        </is>
      </c>
      <c r="J551" t="inlineStr">
        <is>
          <t>ANA CRISTINA MEDEIROS SILVA</t>
        </is>
      </c>
      <c r="K551" s="39">
        <f>DATE(YEAR(Tabela6[[#This Row],[Data/Hora de Início]]),MONTH(Tabela6[[#This Row],[Data/Hora de Início]]),DAY(Tabela6[[#This Row],[Data/Hora de Início]]))</f>
        <v/>
      </c>
    </row>
    <row r="552">
      <c r="A552" t="n">
        <v>2263885</v>
      </c>
      <c r="B552" t="n">
        <v>56</v>
      </c>
      <c r="C552" t="n">
        <v>5643</v>
      </c>
      <c r="D552" t="inlineStr">
        <is>
          <t>TERÇA-FEIRA - LIMPEZA DE SALA</t>
        </is>
      </c>
      <c r="E552" t="inlineStr">
        <is>
          <t>02/09/2025 06:38:38</t>
        </is>
      </c>
      <c r="F552" t="inlineStr">
        <is>
          <t>02/09/2025 06:38:58</t>
        </is>
      </c>
      <c r="G552" t="n">
        <v>36025</v>
      </c>
      <c r="H552" t="inlineStr">
        <is>
          <t>SHOWROOM</t>
        </is>
      </c>
      <c r="I552" t="inlineStr">
        <is>
          <t>RS-ST01-29-00T-SLA09</t>
        </is>
      </c>
      <c r="J552" t="inlineStr">
        <is>
          <t>MARA LISE POTT</t>
        </is>
      </c>
      <c r="K552" s="39">
        <f>DATE(YEAR(Tabela6[[#This Row],[Data/Hora de Início]]),MONTH(Tabela6[[#This Row],[Data/Hora de Início]]),DAY(Tabela6[[#This Row],[Data/Hora de Início]]))</f>
        <v/>
      </c>
    </row>
    <row r="553">
      <c r="A553" t="n">
        <v>2263905</v>
      </c>
      <c r="B553" t="n">
        <v>56</v>
      </c>
      <c r="C553" t="n">
        <v>5648</v>
      </c>
      <c r="D553" t="inlineStr">
        <is>
          <t>TERÇA-FEIRA - LIMPEZA DE SALA COM MESA</t>
        </is>
      </c>
      <c r="E553" t="inlineStr">
        <is>
          <t>02/09/2025 06:39:49</t>
        </is>
      </c>
      <c r="F553" t="inlineStr">
        <is>
          <t>02/09/2025 06:47:13</t>
        </is>
      </c>
      <c r="G553" t="n">
        <v>11431</v>
      </c>
      <c r="H553" t="inlineStr">
        <is>
          <t>P29 - SALA DE TREINAMENTO I - SOPRADOR</t>
        </is>
      </c>
      <c r="I553" t="inlineStr">
        <is>
          <t>BR01-IES-P29-SALA02</t>
        </is>
      </c>
      <c r="J553" t="inlineStr">
        <is>
          <t>MARA LISE POTT</t>
        </is>
      </c>
      <c r="K553" s="39">
        <f>DATE(YEAR(Tabela6[[#This Row],[Data/Hora de Início]]),MONTH(Tabela6[[#This Row],[Data/Hora de Início]]),DAY(Tabela6[[#This Row],[Data/Hora de Início]]))</f>
        <v/>
      </c>
    </row>
    <row r="554">
      <c r="A554" t="n">
        <v>2263916</v>
      </c>
      <c r="B554" t="n">
        <v>56</v>
      </c>
      <c r="C554" t="n">
        <v>2965</v>
      </c>
      <c r="D554" t="inlineStr">
        <is>
          <t>LIMPEZA DIÁRIA DE SALA</t>
        </is>
      </c>
      <c r="E554" t="inlineStr">
        <is>
          <t>02/09/2025 06:50:21</t>
        </is>
      </c>
      <c r="F554" t="inlineStr">
        <is>
          <t>02/09/2025 06:50:37</t>
        </is>
      </c>
      <c r="G554" t="n">
        <v>11174</v>
      </c>
      <c r="H554" t="inlineStr">
        <is>
          <t>P07 - MANSERV - SALA ADM</t>
        </is>
      </c>
      <c r="I554" t="inlineStr">
        <is>
          <t>BR01-IES-P07-SALA02</t>
        </is>
      </c>
      <c r="J554" t="inlineStr">
        <is>
          <t>JAQUELINE EDUARDA RODRIGUES DE LIMA</t>
        </is>
      </c>
      <c r="K554" s="39">
        <f>DATE(YEAR(Tabela6[[#This Row],[Data/Hora de Início]]),MONTH(Tabela6[[#This Row],[Data/Hora de Início]]),DAY(Tabela6[[#This Row],[Data/Hora de Início]]))</f>
        <v/>
      </c>
    </row>
    <row r="555">
      <c r="A555" t="n">
        <v>2263921</v>
      </c>
      <c r="B555" t="n">
        <v>56</v>
      </c>
      <c r="C555" t="n">
        <v>5648</v>
      </c>
      <c r="D555" t="inlineStr">
        <is>
          <t>TERÇA-FEIRA - LIMPEZA DE SALA COM MESA</t>
        </is>
      </c>
      <c r="E555" t="inlineStr">
        <is>
          <t>02/09/2025 06:47:39</t>
        </is>
      </c>
      <c r="F555" t="inlineStr">
        <is>
          <t>02/09/2025 06:51:23</t>
        </is>
      </c>
      <c r="G555" t="n">
        <v>11432</v>
      </c>
      <c r="H555" t="inlineStr">
        <is>
          <t>P29 - SALA DE TREINAMENTO II - PERFURADOR</t>
        </is>
      </c>
      <c r="I555" t="inlineStr">
        <is>
          <t>BR01-IES-P29-SALA03</t>
        </is>
      </c>
      <c r="J555" t="inlineStr">
        <is>
          <t>MARA LISE POTT</t>
        </is>
      </c>
      <c r="K555" s="39">
        <f>DATE(YEAR(Tabela6[[#This Row],[Data/Hora de Início]]),MONTH(Tabela6[[#This Row],[Data/Hora de Início]]),DAY(Tabela6[[#This Row],[Data/Hora de Início]]))</f>
        <v/>
      </c>
    </row>
    <row r="556">
      <c r="A556" t="n">
        <v>2263923</v>
      </c>
      <c r="B556" t="n">
        <v>56</v>
      </c>
      <c r="C556" t="n">
        <v>5648</v>
      </c>
      <c r="D556" t="inlineStr">
        <is>
          <t>TERÇA-FEIRA - LIMPEZA DE SALA COM MESA</t>
        </is>
      </c>
      <c r="E556" t="inlineStr">
        <is>
          <t>02/09/2025 06:40:25</t>
        </is>
      </c>
      <c r="F556" t="inlineStr">
        <is>
          <t>02/09/2025 06:52:09</t>
        </is>
      </c>
      <c r="G556" t="n">
        <v>11299</v>
      </c>
      <c r="H556" t="inlineStr">
        <is>
          <t>P18 - PRESIDÊNCIA - HALL DE ENTRADA</t>
        </is>
      </c>
      <c r="I556" t="inlineStr">
        <is>
          <t>BR01-IES-P18-SALA01</t>
        </is>
      </c>
      <c r="J556" t="inlineStr">
        <is>
          <t>NATHALIA MORAES DA SILVA</t>
        </is>
      </c>
      <c r="K556" s="39">
        <f>DATE(YEAR(Tabela6[[#This Row],[Data/Hora de Início]]),MONTH(Tabela6[[#This Row],[Data/Hora de Início]]),DAY(Tabela6[[#This Row],[Data/Hora de Início]]))</f>
        <v/>
      </c>
    </row>
    <row r="557">
      <c r="A557" t="n">
        <v>2263927</v>
      </c>
      <c r="B557" t="n">
        <v>56</v>
      </c>
      <c r="C557" t="n">
        <v>5648</v>
      </c>
      <c r="D557" t="inlineStr">
        <is>
          <t>TERÇA-FEIRA - LIMPEZA DE SALA COM MESA</t>
        </is>
      </c>
      <c r="E557" t="inlineStr">
        <is>
          <t>02/09/2025 06:52:37</t>
        </is>
      </c>
      <c r="F557" t="inlineStr">
        <is>
          <t>02/09/2025 06:52:53</t>
        </is>
      </c>
      <c r="G557" t="n">
        <v>11304</v>
      </c>
      <c r="H557" t="inlineStr">
        <is>
          <t>P18 - PRESIDENCIA - SALA VP FINANÇAS</t>
        </is>
      </c>
      <c r="I557" t="inlineStr">
        <is>
          <t>BR01-IES-P18-SALA06</t>
        </is>
      </c>
      <c r="J557" t="inlineStr">
        <is>
          <t>NATHALIA MORAES DA SILVA</t>
        </is>
      </c>
      <c r="K557" s="39">
        <f>DATE(YEAR(Tabela6[[#This Row],[Data/Hora de Início]]),MONTH(Tabela6[[#This Row],[Data/Hora de Início]]),DAY(Tabela6[[#This Row],[Data/Hora de Início]]))</f>
        <v/>
      </c>
    </row>
    <row r="558">
      <c r="A558" t="n">
        <v>2263928</v>
      </c>
      <c r="B558" t="n">
        <v>56</v>
      </c>
      <c r="C558" t="n">
        <v>5648</v>
      </c>
      <c r="D558" t="inlineStr">
        <is>
          <t>TERÇA-FEIRA - LIMPEZA DE SALA COM MESA</t>
        </is>
      </c>
      <c r="E558" t="inlineStr">
        <is>
          <t>02/09/2025 06:53:12</t>
        </is>
      </c>
      <c r="F558" t="inlineStr">
        <is>
          <t>02/09/2025 06:53:24</t>
        </is>
      </c>
      <c r="G558" t="n">
        <v>11302</v>
      </c>
      <c r="H558" t="inlineStr">
        <is>
          <t>P18 - SALA PRESIDENTE</t>
        </is>
      </c>
      <c r="I558" t="inlineStr">
        <is>
          <t>BR01-IES-P18-SALA04</t>
        </is>
      </c>
      <c r="J558" t="inlineStr">
        <is>
          <t>NATHALIA MORAES DA SILVA</t>
        </is>
      </c>
      <c r="K558" s="39">
        <f>DATE(YEAR(Tabela6[[#This Row],[Data/Hora de Início]]),MONTH(Tabela6[[#This Row],[Data/Hora de Início]]),DAY(Tabela6[[#This Row],[Data/Hora de Início]]))</f>
        <v/>
      </c>
    </row>
    <row r="559">
      <c r="A559" t="n">
        <v>2263934</v>
      </c>
      <c r="B559" t="n">
        <v>56</v>
      </c>
      <c r="C559" t="n">
        <v>5648</v>
      </c>
      <c r="D559" t="inlineStr">
        <is>
          <t>TERÇA-FEIRA - LIMPEZA DE SALA COM MESA</t>
        </is>
      </c>
      <c r="E559" t="inlineStr">
        <is>
          <t>02/09/2025 06:53:46</t>
        </is>
      </c>
      <c r="F559" t="inlineStr">
        <is>
          <t>02/09/2025 06:53:59</t>
        </is>
      </c>
      <c r="G559" t="n">
        <v>11305</v>
      </c>
      <c r="H559" t="inlineStr">
        <is>
          <t>P18 - PRESIDENCIA - SALA REUNIÃO I</t>
        </is>
      </c>
      <c r="I559" t="inlineStr">
        <is>
          <t>BR01-IES-P18-SALA07</t>
        </is>
      </c>
      <c r="J559" t="inlineStr">
        <is>
          <t>NATHALIA MORAES DA SILVA</t>
        </is>
      </c>
      <c r="K559" s="39">
        <f>DATE(YEAR(Tabela6[[#This Row],[Data/Hora de Início]]),MONTH(Tabela6[[#This Row],[Data/Hora de Início]]),DAY(Tabela6[[#This Row],[Data/Hora de Início]]))</f>
        <v/>
      </c>
    </row>
    <row r="560">
      <c r="A560" t="n">
        <v>2263935</v>
      </c>
      <c r="B560" t="n">
        <v>56</v>
      </c>
      <c r="C560" t="n">
        <v>5643</v>
      </c>
      <c r="D560" t="inlineStr">
        <is>
          <t>TERÇA-FEIRA - LIMPEZA DE SALA</t>
        </is>
      </c>
      <c r="E560" t="inlineStr">
        <is>
          <t>02/09/2025 06:51:47</t>
        </is>
      </c>
      <c r="F560" t="inlineStr">
        <is>
          <t>02/09/2025 06:54:13</t>
        </is>
      </c>
      <c r="G560" t="n">
        <v>11442</v>
      </c>
      <c r="H560" t="inlineStr">
        <is>
          <t>P29 - SALA INSTRUTORES 1</t>
        </is>
      </c>
      <c r="I560" t="inlineStr">
        <is>
          <t>BR01-IES-P29-SALA13</t>
        </is>
      </c>
      <c r="J560" t="inlineStr">
        <is>
          <t>MARA LISE POTT</t>
        </is>
      </c>
      <c r="K560" s="39">
        <f>DATE(YEAR(Tabela6[[#This Row],[Data/Hora de Início]]),MONTH(Tabela6[[#This Row],[Data/Hora de Início]]),DAY(Tabela6[[#This Row],[Data/Hora de Início]]))</f>
        <v/>
      </c>
    </row>
    <row r="561">
      <c r="A561" t="n">
        <v>2263937</v>
      </c>
      <c r="B561" t="n">
        <v>56</v>
      </c>
      <c r="C561" t="n">
        <v>5643</v>
      </c>
      <c r="D561" t="inlineStr">
        <is>
          <t>TERÇA-FEIRA - LIMPEZA DE SALA</t>
        </is>
      </c>
      <c r="E561" t="inlineStr">
        <is>
          <t>02/09/2025 06:54:38</t>
        </is>
      </c>
      <c r="F561" t="inlineStr">
        <is>
          <t>02/09/2025 06:58:26</t>
        </is>
      </c>
      <c r="G561" t="n">
        <v>11443</v>
      </c>
      <c r="H561" t="inlineStr">
        <is>
          <t>P29 - SALA INSTRUTORES 2</t>
        </is>
      </c>
      <c r="I561" t="inlineStr">
        <is>
          <t>BR01-IES-P29-SALA14</t>
        </is>
      </c>
      <c r="J561" t="inlineStr">
        <is>
          <t>MARA LISE POTT</t>
        </is>
      </c>
      <c r="K561" s="39">
        <f>DATE(YEAR(Tabela6[[#This Row],[Data/Hora de Início]]),MONTH(Tabela6[[#This Row],[Data/Hora de Início]]),DAY(Tabela6[[#This Row],[Data/Hora de Início]]))</f>
        <v/>
      </c>
    </row>
    <row r="562">
      <c r="A562" t="n">
        <v>2263948</v>
      </c>
      <c r="B562" t="n">
        <v>56</v>
      </c>
      <c r="C562" t="n">
        <v>5648</v>
      </c>
      <c r="D562" t="inlineStr">
        <is>
          <t>TERÇA-FEIRA - LIMPEZA DE SALA COM MESA</t>
        </is>
      </c>
      <c r="E562" t="inlineStr">
        <is>
          <t>02/09/2025 06:55:55</t>
        </is>
      </c>
      <c r="F562" t="inlineStr">
        <is>
          <t>02/09/2025 07:03:22</t>
        </is>
      </c>
      <c r="G562" t="n">
        <v>11305</v>
      </c>
      <c r="H562" t="inlineStr">
        <is>
          <t>P18 - PRESIDENCIA - SALA REUNIÃO I</t>
        </is>
      </c>
      <c r="I562" t="inlineStr">
        <is>
          <t>BR01-IES-P18-SALA07</t>
        </is>
      </c>
      <c r="J562" t="inlineStr">
        <is>
          <t>NATHALIA MORAES DA SILVA</t>
        </is>
      </c>
      <c r="K562" s="39">
        <f>DATE(YEAR(Tabela6[[#This Row],[Data/Hora de Início]]),MONTH(Tabela6[[#This Row],[Data/Hora de Início]]),DAY(Tabela6[[#This Row],[Data/Hora de Início]]))</f>
        <v/>
      </c>
    </row>
    <row r="563">
      <c r="A563" t="n">
        <v>2263949</v>
      </c>
      <c r="B563" t="n">
        <v>56</v>
      </c>
      <c r="C563" t="n">
        <v>3495</v>
      </c>
      <c r="D563" t="inlineStr">
        <is>
          <t>CARRO ELÉTRICO</t>
        </is>
      </c>
      <c r="E563" t="inlineStr">
        <is>
          <t>02/09/2025 07:02:22</t>
        </is>
      </c>
      <c r="F563" t="inlineStr">
        <is>
          <t>02/09/2025 07:03:31</t>
        </is>
      </c>
      <c r="G563" t="n">
        <v>35118</v>
      </c>
      <c r="H563" t="inlineStr">
        <is>
          <t>CARRO ELÉTRICO 34</t>
        </is>
      </c>
      <c r="I563" t="inlineStr">
        <is>
          <t>BR01-IES-CARROELETRICO1</t>
        </is>
      </c>
      <c r="J563" t="inlineStr">
        <is>
          <t>MARCIO PEREIRA DOS SANTOS</t>
        </is>
      </c>
      <c r="K563" s="39">
        <f>DATE(YEAR(Tabela6[[#This Row],[Data/Hora de Início]]),MONTH(Tabela6[[#This Row],[Data/Hora de Início]]),DAY(Tabela6[[#This Row],[Data/Hora de Início]]))</f>
        <v/>
      </c>
    </row>
    <row r="564">
      <c r="A564" t="n">
        <v>2263953</v>
      </c>
      <c r="B564" t="n">
        <v>56</v>
      </c>
      <c r="C564" t="n">
        <v>4440</v>
      </c>
      <c r="D564" t="inlineStr">
        <is>
          <t>RECOLHIMENTO PAPELÃO</t>
        </is>
      </c>
      <c r="E564" t="inlineStr">
        <is>
          <t>02/09/2025 07:00:50</t>
        </is>
      </c>
      <c r="F564" t="inlineStr">
        <is>
          <t>02/09/2025 07:05:37</t>
        </is>
      </c>
      <c r="G564" t="n">
        <v>45724</v>
      </c>
      <c r="H564" t="inlineStr">
        <is>
          <t>CCB-50.004</t>
        </is>
      </c>
      <c r="I564" t="inlineStr">
        <is>
          <t>CCB-50.004</t>
        </is>
      </c>
      <c r="J564" t="inlineStr">
        <is>
          <t>JOAO PAULINO DA SILVA</t>
        </is>
      </c>
      <c r="K564" s="39">
        <f>DATE(YEAR(Tabela6[[#This Row],[Data/Hora de Início]]),MONTH(Tabela6[[#This Row],[Data/Hora de Início]]),DAY(Tabela6[[#This Row],[Data/Hora de Início]]))</f>
        <v/>
      </c>
    </row>
    <row r="565">
      <c r="A565" t="n">
        <v>2263956</v>
      </c>
      <c r="B565" t="n">
        <v>56</v>
      </c>
      <c r="C565" t="n">
        <v>2842</v>
      </c>
      <c r="D565" t="inlineStr">
        <is>
          <t>LIMPEZA DIÁRIA DE BANHEIRO FEMININO</t>
        </is>
      </c>
      <c r="E565" t="inlineStr">
        <is>
          <t>02/09/2025 06:59:29</t>
        </is>
      </c>
      <c r="F565" t="inlineStr">
        <is>
          <t>02/09/2025 07:07:44</t>
        </is>
      </c>
      <c r="G565" t="n">
        <v>36070</v>
      </c>
      <c r="H565" t="inlineStr">
        <is>
          <t>BAN063 - FUNDIÇAO MAGNESIO - F</t>
        </is>
      </c>
      <c r="I565" t="inlineStr">
        <is>
          <t>RS-ST01-31-00T-WCF01</t>
        </is>
      </c>
      <c r="J565" t="inlineStr">
        <is>
          <t>MARISTELA APARECIDA BARBOSA DOS SANTOS</t>
        </is>
      </c>
      <c r="K565" s="39">
        <f>DATE(YEAR(Tabela6[[#This Row],[Data/Hora de Início]]),MONTH(Tabela6[[#This Row],[Data/Hora de Início]]),DAY(Tabela6[[#This Row],[Data/Hora de Início]]))</f>
        <v/>
      </c>
    </row>
    <row r="566">
      <c r="A566" t="n">
        <v>2263957</v>
      </c>
      <c r="B566" t="n">
        <v>56</v>
      </c>
      <c r="C566" t="n">
        <v>5511</v>
      </c>
      <c r="D566" t="inlineStr">
        <is>
          <t>RECOLHIMENTO RESIDUO EXTERNO</t>
        </is>
      </c>
      <c r="E566" t="inlineStr">
        <is>
          <t>02/09/2025 07:08:04</t>
        </is>
      </c>
      <c r="F566" t="inlineStr">
        <is>
          <t>02/09/2025 07:08:38</t>
        </is>
      </c>
      <c r="G566" t="n">
        <v>49420</v>
      </c>
      <c r="H566" t="inlineStr">
        <is>
          <t>LIXEIRA - 31.007</t>
        </is>
      </c>
      <c r="I566" t="inlineStr">
        <is>
          <t>BR01-IES-P31-LIX007</t>
        </is>
      </c>
      <c r="J566" t="inlineStr">
        <is>
          <t>MARISTELA APARECIDA BARBOSA DOS SANTOS</t>
        </is>
      </c>
      <c r="K566" s="39">
        <f>DATE(YEAR(Tabela6[[#This Row],[Data/Hora de Início]]),MONTH(Tabela6[[#This Row],[Data/Hora de Início]]),DAY(Tabela6[[#This Row],[Data/Hora de Início]]))</f>
        <v/>
      </c>
    </row>
    <row r="567">
      <c r="A567" t="n">
        <v>2263961</v>
      </c>
      <c r="B567" t="n">
        <v>56</v>
      </c>
      <c r="C567" t="n">
        <v>5709</v>
      </c>
      <c r="D567" t="inlineStr">
        <is>
          <t>TERÇA-FEIRA - LIMPEZA DE BANHEIRO FEMININO</t>
        </is>
      </c>
      <c r="E567" t="inlineStr">
        <is>
          <t>02/09/2025 06:54:25</t>
        </is>
      </c>
      <c r="F567" t="inlineStr">
        <is>
          <t>02/09/2025 07:10:19</t>
        </is>
      </c>
      <c r="G567" t="n">
        <v>11186</v>
      </c>
      <c r="H567" t="inlineStr">
        <is>
          <t>P11 - BAN023 - BANHEIRO MELHORIA CONTÍNUA - F</t>
        </is>
      </c>
      <c r="I567" t="inlineStr">
        <is>
          <t>BR01-IES-P11-BAN023</t>
        </is>
      </c>
      <c r="J567" t="inlineStr">
        <is>
          <t>ELIANE BARUFFI</t>
        </is>
      </c>
      <c r="K567" s="39">
        <f>DATE(YEAR(Tabela6[[#This Row],[Data/Hora de Início]]),MONTH(Tabela6[[#This Row],[Data/Hora de Início]]),DAY(Tabela6[[#This Row],[Data/Hora de Início]]))</f>
        <v/>
      </c>
    </row>
    <row r="568">
      <c r="A568" t="n">
        <v>2263962</v>
      </c>
      <c r="B568" t="n">
        <v>56</v>
      </c>
      <c r="C568" t="n">
        <v>2968</v>
      </c>
      <c r="D568" t="inlineStr">
        <is>
          <t>LIMPEZA DIÁRIA DE ÁREA TÉCNICA</t>
        </is>
      </c>
      <c r="E568" t="inlineStr">
        <is>
          <t>02/09/2025 06:59:05</t>
        </is>
      </c>
      <c r="F568" t="inlineStr">
        <is>
          <t>02/09/2025 07:10:24</t>
        </is>
      </c>
      <c r="G568" t="n">
        <v>11444</v>
      </c>
      <c r="H568" t="inlineStr">
        <is>
          <t>P29 - SALA OFICINA</t>
        </is>
      </c>
      <c r="I568" t="inlineStr">
        <is>
          <t>BR01-IES-P29-SALA15</t>
        </is>
      </c>
      <c r="J568" t="inlineStr">
        <is>
          <t>MARA LISE POTT</t>
        </is>
      </c>
      <c r="K568" s="39">
        <f>DATE(YEAR(Tabela6[[#This Row],[Data/Hora de Início]]),MONTH(Tabela6[[#This Row],[Data/Hora de Início]]),DAY(Tabela6[[#This Row],[Data/Hora de Início]]))</f>
        <v/>
      </c>
    </row>
    <row r="569">
      <c r="A569" t="n">
        <v>2263969</v>
      </c>
      <c r="B569" t="n">
        <v>56</v>
      </c>
      <c r="C569" t="n">
        <v>2965</v>
      </c>
      <c r="D569" t="inlineStr">
        <is>
          <t>LIMPEZA DIÁRIA DE SALA</t>
        </is>
      </c>
      <c r="E569" t="inlineStr">
        <is>
          <t>02/09/2025 07:11:08</t>
        </is>
      </c>
      <c r="F569" t="inlineStr">
        <is>
          <t>02/09/2025 07:11:28</t>
        </is>
      </c>
      <c r="G569" t="n">
        <v>36172</v>
      </c>
      <c r="H569" t="inlineStr">
        <is>
          <t>REUNIAO I - EXPEDIÇAO</t>
        </is>
      </c>
      <c r="I569" t="inlineStr">
        <is>
          <t>RS-ST01-43-00T-SLA03</t>
        </is>
      </c>
      <c r="J569" t="inlineStr">
        <is>
          <t>GILMARA TERESINHA LACERDA</t>
        </is>
      </c>
      <c r="K569" s="39">
        <f>DATE(YEAR(Tabela6[[#This Row],[Data/Hora de Início]]),MONTH(Tabela6[[#This Row],[Data/Hora de Início]]),DAY(Tabela6[[#This Row],[Data/Hora de Início]]))</f>
        <v/>
      </c>
    </row>
    <row r="570">
      <c r="A570" t="n">
        <v>2263977</v>
      </c>
      <c r="B570" t="n">
        <v>56</v>
      </c>
      <c r="C570" t="n">
        <v>4440</v>
      </c>
      <c r="D570" t="inlineStr">
        <is>
          <t>RECOLHIMENTO PAPELÃO</t>
        </is>
      </c>
      <c r="E570" t="inlineStr">
        <is>
          <t>02/09/2025 07:15:20</t>
        </is>
      </c>
      <c r="F570" t="inlineStr">
        <is>
          <t>02/09/2025 07:15:51</t>
        </is>
      </c>
      <c r="G570" t="n">
        <v>45723</v>
      </c>
      <c r="H570" t="inlineStr">
        <is>
          <t>CCB-50-003</t>
        </is>
      </c>
      <c r="I570" t="inlineStr">
        <is>
          <t>CCB-50-003</t>
        </is>
      </c>
      <c r="J570" t="inlineStr">
        <is>
          <t>JOAO PAULINO DA SILVA</t>
        </is>
      </c>
      <c r="K570" s="39">
        <f>DATE(YEAR(Tabela6[[#This Row],[Data/Hora de Início]]),MONTH(Tabela6[[#This Row],[Data/Hora de Início]]),DAY(Tabela6[[#This Row],[Data/Hora de Início]]))</f>
        <v/>
      </c>
    </row>
    <row r="571">
      <c r="A571" t="n">
        <v>2263983</v>
      </c>
      <c r="B571" t="n">
        <v>56</v>
      </c>
      <c r="C571" t="n">
        <v>5653</v>
      </c>
      <c r="D571" t="inlineStr">
        <is>
          <t>TERÇA-FEIRA - LIMPEZA DE BANHEIRO MASCULINO</t>
        </is>
      </c>
      <c r="E571" t="inlineStr">
        <is>
          <t>02/09/2025 07:10:42</t>
        </is>
      </c>
      <c r="F571" t="inlineStr">
        <is>
          <t>02/09/2025 07:21:03</t>
        </is>
      </c>
      <c r="G571" t="n">
        <v>11185</v>
      </c>
      <c r="H571" t="inlineStr">
        <is>
          <t>P11 - BAN022 - BANHEIRO MELHORIA CONTÍNUA - M</t>
        </is>
      </c>
      <c r="I571" t="inlineStr">
        <is>
          <t>BR01-IES-P11-BAN022</t>
        </is>
      </c>
      <c r="J571" t="inlineStr">
        <is>
          <t>ELIANE BARUFFI</t>
        </is>
      </c>
      <c r="K571" s="39">
        <f>DATE(YEAR(Tabela6[[#This Row],[Data/Hora de Início]]),MONTH(Tabela6[[#This Row],[Data/Hora de Início]]),DAY(Tabela6[[#This Row],[Data/Hora de Início]]))</f>
        <v/>
      </c>
    </row>
    <row r="572">
      <c r="A572" t="n">
        <v>2263984</v>
      </c>
      <c r="B572" t="n">
        <v>56</v>
      </c>
      <c r="C572" t="n">
        <v>5648</v>
      </c>
      <c r="D572" t="inlineStr">
        <is>
          <t>TERÇA-FEIRA - LIMPEZA DE SALA COM MESA</t>
        </is>
      </c>
      <c r="E572" t="inlineStr">
        <is>
          <t>02/09/2025 07:07:37</t>
        </is>
      </c>
      <c r="F572" t="inlineStr">
        <is>
          <t>02/09/2025 07:21:24</t>
        </is>
      </c>
      <c r="G572" t="n">
        <v>11301</v>
      </c>
      <c r="H572" t="inlineStr">
        <is>
          <t>P18 - PRESIDENCIA - SALA REUNIÃO II VIDEOCONF</t>
        </is>
      </c>
      <c r="I572" t="inlineStr">
        <is>
          <t>BR01-IES-P18-SALA03</t>
        </is>
      </c>
      <c r="J572" t="inlineStr">
        <is>
          <t>NATHALIA MORAES DA SILVA</t>
        </is>
      </c>
      <c r="K572" s="39">
        <f>DATE(YEAR(Tabela6[[#This Row],[Data/Hora de Início]]),MONTH(Tabela6[[#This Row],[Data/Hora de Início]]),DAY(Tabela6[[#This Row],[Data/Hora de Início]]))</f>
        <v/>
      </c>
    </row>
    <row r="573">
      <c r="A573" t="n">
        <v>2263985</v>
      </c>
      <c r="B573" t="n">
        <v>56</v>
      </c>
      <c r="C573" t="n">
        <v>2965</v>
      </c>
      <c r="D573" t="inlineStr">
        <is>
          <t>LIMPEZA DIÁRIA DE SALA</t>
        </is>
      </c>
      <c r="E573" t="inlineStr">
        <is>
          <t>02/09/2025 07:22:05</t>
        </is>
      </c>
      <c r="F573" t="inlineStr">
        <is>
          <t>02/09/2025 07:22:19</t>
        </is>
      </c>
      <c r="G573" t="n">
        <v>11255</v>
      </c>
      <c r="H573" t="inlineStr">
        <is>
          <t>P15 - LOGÍSTICA - SALA ADM</t>
        </is>
      </c>
      <c r="I573" t="inlineStr">
        <is>
          <t>BR01-IES-P15-SALA01</t>
        </is>
      </c>
      <c r="J573" t="inlineStr">
        <is>
          <t>MARIA DAS NEVES CIQUEIRA SILVA</t>
        </is>
      </c>
      <c r="K573" s="39">
        <f>DATE(YEAR(Tabela6[[#This Row],[Data/Hora de Início]]),MONTH(Tabela6[[#This Row],[Data/Hora de Início]]),DAY(Tabela6[[#This Row],[Data/Hora de Início]]))</f>
        <v/>
      </c>
    </row>
    <row r="574">
      <c r="A574" t="n">
        <v>2263988</v>
      </c>
      <c r="B574" t="n">
        <v>56</v>
      </c>
      <c r="C574" t="n">
        <v>2965</v>
      </c>
      <c r="D574" t="inlineStr">
        <is>
          <t>LIMPEZA DIÁRIA DE SALA</t>
        </is>
      </c>
      <c r="E574" t="inlineStr">
        <is>
          <t>02/09/2025 07:12:16</t>
        </is>
      </c>
      <c r="F574" t="inlineStr">
        <is>
          <t>02/09/2025 07:25:05</t>
        </is>
      </c>
      <c r="G574" t="n">
        <v>36171</v>
      </c>
      <c r="H574" t="inlineStr">
        <is>
          <t>SALA ADM EXPEDIÇAO</t>
        </is>
      </c>
      <c r="I574" t="inlineStr">
        <is>
          <t>RS-ST01-43-00T-SLA02</t>
        </is>
      </c>
      <c r="J574" t="inlineStr">
        <is>
          <t>GILMARA TERESINHA LACERDA</t>
        </is>
      </c>
      <c r="K574" s="39">
        <f>DATE(YEAR(Tabela6[[#This Row],[Data/Hora de Início]]),MONTH(Tabela6[[#This Row],[Data/Hora de Início]]),DAY(Tabela6[[#This Row],[Data/Hora de Início]]))</f>
        <v/>
      </c>
    </row>
    <row r="575">
      <c r="A575" t="n">
        <v>2263991</v>
      </c>
      <c r="B575" t="n">
        <v>56</v>
      </c>
      <c r="C575" t="n">
        <v>4440</v>
      </c>
      <c r="D575" t="inlineStr">
        <is>
          <t>RECOLHIMENTO PAPELÃO</t>
        </is>
      </c>
      <c r="E575" t="inlineStr">
        <is>
          <t>02/09/2025 07:25:33</t>
        </is>
      </c>
      <c r="F575" t="inlineStr">
        <is>
          <t>02/09/2025 07:26:08</t>
        </is>
      </c>
      <c r="G575" t="n">
        <v>45722</v>
      </c>
      <c r="H575" t="inlineStr">
        <is>
          <t>CCB-50.002</t>
        </is>
      </c>
      <c r="I575" t="inlineStr">
        <is>
          <t>CCB-50.002</t>
        </is>
      </c>
      <c r="J575" t="inlineStr">
        <is>
          <t>JOAO PAULINO DA SILVA</t>
        </is>
      </c>
      <c r="K575" s="39">
        <f>DATE(YEAR(Tabela6[[#This Row],[Data/Hora de Início]]),MONTH(Tabela6[[#This Row],[Data/Hora de Início]]),DAY(Tabela6[[#This Row],[Data/Hora de Início]]))</f>
        <v/>
      </c>
    </row>
    <row r="576">
      <c r="A576" t="n">
        <v>2263999</v>
      </c>
      <c r="B576" t="n">
        <v>56</v>
      </c>
      <c r="C576" t="n">
        <v>1260</v>
      </c>
      <c r="D576" t="inlineStr">
        <is>
          <t>Limpeza e Higienização de Sanitários e Vestiários - Diário - WC Masc</t>
        </is>
      </c>
      <c r="E576" t="inlineStr">
        <is>
          <t>02/09/2025 06:53:12</t>
        </is>
      </c>
      <c r="F576" t="inlineStr">
        <is>
          <t>02/09/2025 07:28:40</t>
        </is>
      </c>
      <c r="G576" t="n">
        <v>36315</v>
      </c>
      <c r="H576" t="inlineStr">
        <is>
          <t>BAN106 - MONTAGEM - M</t>
        </is>
      </c>
      <c r="I576" t="inlineStr">
        <is>
          <t>RS-ST01-50-00T-WCM02</t>
        </is>
      </c>
      <c r="J576" t="inlineStr">
        <is>
          <t>NAIR SILVEIRA DA SILVEIRA</t>
        </is>
      </c>
      <c r="K576" s="39">
        <f>DATE(YEAR(Tabela6[[#This Row],[Data/Hora de Início]]),MONTH(Tabela6[[#This Row],[Data/Hora de Início]]),DAY(Tabela6[[#This Row],[Data/Hora de Início]]))</f>
        <v/>
      </c>
    </row>
    <row r="577">
      <c r="A577" t="n">
        <v>2264000</v>
      </c>
      <c r="B577" t="n">
        <v>56</v>
      </c>
      <c r="C577" t="n">
        <v>5648</v>
      </c>
      <c r="D577" t="inlineStr">
        <is>
          <t>TERÇA-FEIRA - LIMPEZA DE SALA COM MESA</t>
        </is>
      </c>
      <c r="E577" t="inlineStr">
        <is>
          <t>02/09/2025 07:23:56</t>
        </is>
      </c>
      <c r="F577" t="inlineStr">
        <is>
          <t>02/09/2025 07:29:38</t>
        </is>
      </c>
      <c r="G577" t="n">
        <v>11300</v>
      </c>
      <c r="H577" t="inlineStr">
        <is>
          <t>P18 - PRESIDENCIA - SALA VP OPERAÇÕES</t>
        </is>
      </c>
      <c r="I577" t="inlineStr">
        <is>
          <t>BR01-IES-P18-SALA02</t>
        </is>
      </c>
      <c r="J577" t="inlineStr">
        <is>
          <t>NATHALIA MORAES DA SILVA</t>
        </is>
      </c>
      <c r="K577" s="39">
        <f>DATE(YEAR(Tabela6[[#This Row],[Data/Hora de Início]]),MONTH(Tabela6[[#This Row],[Data/Hora de Início]]),DAY(Tabela6[[#This Row],[Data/Hora de Início]]))</f>
        <v/>
      </c>
    </row>
    <row r="578">
      <c r="A578" t="n">
        <v>2264003</v>
      </c>
      <c r="B578" t="n">
        <v>56</v>
      </c>
      <c r="C578" t="n">
        <v>5648</v>
      </c>
      <c r="D578" t="inlineStr">
        <is>
          <t>TERÇA-FEIRA - LIMPEZA DE SALA COM MESA</t>
        </is>
      </c>
      <c r="E578" t="inlineStr">
        <is>
          <t>02/09/2025 07:22:22</t>
        </is>
      </c>
      <c r="F578" t="inlineStr">
        <is>
          <t>02/09/2025 07:32:25</t>
        </is>
      </c>
      <c r="G578" t="n">
        <v>11235</v>
      </c>
      <c r="H578" t="inlineStr">
        <is>
          <t>P11 - PEO - SALA KAIZEN I</t>
        </is>
      </c>
      <c r="I578" t="inlineStr">
        <is>
          <t>BR01-IES-P11-SALA46</t>
        </is>
      </c>
      <c r="J578" t="inlineStr">
        <is>
          <t>ELIANE BARUFFI</t>
        </is>
      </c>
      <c r="K578" s="39">
        <f>DATE(YEAR(Tabela6[[#This Row],[Data/Hora de Início]]),MONTH(Tabela6[[#This Row],[Data/Hora de Início]]),DAY(Tabela6[[#This Row],[Data/Hora de Início]]))</f>
        <v/>
      </c>
    </row>
    <row r="579">
      <c r="A579" t="n">
        <v>2264016</v>
      </c>
      <c r="B579" t="n">
        <v>56</v>
      </c>
      <c r="C579" t="n">
        <v>5647</v>
      </c>
      <c r="D579" t="inlineStr">
        <is>
          <t>SEGUNDA-FEIRA - LIMPEZA DE SALA COM MESA</t>
        </is>
      </c>
      <c r="E579" t="inlineStr">
        <is>
          <t>02/09/2025 07:23:19</t>
        </is>
      </c>
      <c r="F579" t="inlineStr">
        <is>
          <t>02/09/2025 07:39:49</t>
        </is>
      </c>
      <c r="G579" t="n">
        <v>11257</v>
      </c>
      <c r="H579" t="inlineStr">
        <is>
          <t>P15 - LOGÍSTICA - SALA REUNIÃO I</t>
        </is>
      </c>
      <c r="I579" t="inlineStr">
        <is>
          <t>BR01-IES-P15-SALA03</t>
        </is>
      </c>
      <c r="J579" t="inlineStr">
        <is>
          <t>MARIA DAS NEVES CIQUEIRA SILVA</t>
        </is>
      </c>
      <c r="K579" s="39">
        <f>DATE(YEAR(Tabela6[[#This Row],[Data/Hora de Início]]),MONTH(Tabela6[[#This Row],[Data/Hora de Início]]),DAY(Tabela6[[#This Row],[Data/Hora de Início]]))</f>
        <v/>
      </c>
    </row>
    <row r="580">
      <c r="A580" t="n">
        <v>2264021</v>
      </c>
      <c r="B580" t="n">
        <v>56</v>
      </c>
      <c r="C580" t="n">
        <v>2965</v>
      </c>
      <c r="D580" t="inlineStr">
        <is>
          <t>LIMPEZA DIÁRIA DE SALA</t>
        </is>
      </c>
      <c r="E580" t="inlineStr">
        <is>
          <t>02/09/2025 07:40:27</t>
        </is>
      </c>
      <c r="F580" t="inlineStr">
        <is>
          <t>02/09/2025 07:41:05</t>
        </is>
      </c>
      <c r="G580" t="n">
        <v>11263</v>
      </c>
      <c r="H580" t="inlineStr">
        <is>
          <t>P15 - LOGISTICA - SALA SUPERVISÃO</t>
        </is>
      </c>
      <c r="I580" t="inlineStr">
        <is>
          <t>BR01-IES-P15-SALA09</t>
        </is>
      </c>
      <c r="J580" t="inlineStr">
        <is>
          <t>MARIA DAS NEVES CIQUEIRA SILVA</t>
        </is>
      </c>
      <c r="K580" s="39">
        <f>DATE(YEAR(Tabela6[[#This Row],[Data/Hora de Início]]),MONTH(Tabela6[[#This Row],[Data/Hora de Início]]),DAY(Tabela6[[#This Row],[Data/Hora de Início]]))</f>
        <v/>
      </c>
    </row>
    <row r="581">
      <c r="A581" t="n">
        <v>2264059</v>
      </c>
      <c r="B581" t="n">
        <v>56</v>
      </c>
      <c r="C581" t="n">
        <v>2969</v>
      </c>
      <c r="D581" t="inlineStr">
        <is>
          <t>LIMPEZA DIÁRIA DE CORREDOR</t>
        </is>
      </c>
      <c r="E581" t="inlineStr">
        <is>
          <t>02/09/2025 07:10:47</t>
        </is>
      </c>
      <c r="F581" t="inlineStr">
        <is>
          <t>02/09/2025 07:43:02</t>
        </is>
      </c>
      <c r="G581" t="n">
        <v>11448</v>
      </c>
      <c r="H581" t="inlineStr">
        <is>
          <t>P29 - CORREDOR</t>
        </is>
      </c>
      <c r="I581" t="inlineStr">
        <is>
          <t>BR01-IES-P29-SALA19</t>
        </is>
      </c>
      <c r="J581" t="inlineStr">
        <is>
          <t>MARA LISE POTT</t>
        </is>
      </c>
      <c r="K581" s="39">
        <f>DATE(YEAR(Tabela6[[#This Row],[Data/Hora de Início]]),MONTH(Tabela6[[#This Row],[Data/Hora de Início]]),DAY(Tabela6[[#This Row],[Data/Hora de Início]]))</f>
        <v/>
      </c>
    </row>
    <row r="582">
      <c r="A582" t="n">
        <v>2264076</v>
      </c>
      <c r="B582" t="n">
        <v>56</v>
      </c>
      <c r="C582" t="n">
        <v>5653</v>
      </c>
      <c r="D582" t="inlineStr">
        <is>
          <t>TERÇA-FEIRA - LIMPEZA DE BANHEIRO MASCULINO</t>
        </is>
      </c>
      <c r="E582" t="inlineStr">
        <is>
          <t>02/09/2025 07:43:30</t>
        </is>
      </c>
      <c r="F582" t="inlineStr">
        <is>
          <t>02/09/2025 07:44:09</t>
        </is>
      </c>
      <c r="G582" t="n">
        <v>11427</v>
      </c>
      <c r="H582" t="inlineStr">
        <is>
          <t>P29 - BAN060 - BANHEIRO CQS - M</t>
        </is>
      </c>
      <c r="I582" t="inlineStr">
        <is>
          <t>BR01-IES-P29-BAN060</t>
        </is>
      </c>
      <c r="J582" t="inlineStr">
        <is>
          <t>MARA LISE POTT</t>
        </is>
      </c>
      <c r="K582" s="39">
        <f>DATE(YEAR(Tabela6[[#This Row],[Data/Hora de Início]]),MONTH(Tabela6[[#This Row],[Data/Hora de Início]]),DAY(Tabela6[[#This Row],[Data/Hora de Início]]))</f>
        <v/>
      </c>
    </row>
    <row r="583">
      <c r="A583" t="n">
        <v>2264077</v>
      </c>
      <c r="B583" t="n">
        <v>56</v>
      </c>
      <c r="C583" t="n">
        <v>1698</v>
      </c>
      <c r="D583" t="inlineStr">
        <is>
          <t>REPASSE / REABASTECIMENTO FEMININO</t>
        </is>
      </c>
      <c r="E583" t="inlineStr">
        <is>
          <t>02/09/2025 07:30:10</t>
        </is>
      </c>
      <c r="F583" t="inlineStr">
        <is>
          <t>02/09/2025 07:44:25</t>
        </is>
      </c>
      <c r="G583" t="n">
        <v>38452</v>
      </c>
      <c r="H583" t="inlineStr">
        <is>
          <t>VESTIÁRIO - F</t>
        </is>
      </c>
      <c r="I583" t="inlineStr">
        <is>
          <t>SP-ST02-G9-00T-WCF01</t>
        </is>
      </c>
      <c r="J583" t="inlineStr">
        <is>
          <t>ANTONIA MARÇAL DOS SANTOS RAMOS</t>
        </is>
      </c>
      <c r="K583" s="39">
        <f>DATE(YEAR(Tabela6[[#This Row],[Data/Hora de Início]]),MONTH(Tabela6[[#This Row],[Data/Hora de Início]]),DAY(Tabela6[[#This Row],[Data/Hora de Início]]))</f>
        <v/>
      </c>
    </row>
    <row r="584">
      <c r="A584" t="n">
        <v>2264105</v>
      </c>
      <c r="B584" t="n">
        <v>56</v>
      </c>
      <c r="C584" t="n">
        <v>1698</v>
      </c>
      <c r="D584" t="inlineStr">
        <is>
          <t>REPASSE / REABASTECIMENTO FEMININO</t>
        </is>
      </c>
      <c r="E584" t="inlineStr">
        <is>
          <t>02/09/2025 07:32:49</t>
        </is>
      </c>
      <c r="F584" t="inlineStr">
        <is>
          <t>02/09/2025 07:52:29</t>
        </is>
      </c>
      <c r="G584" t="n">
        <v>36313</v>
      </c>
      <c r="H584" t="inlineStr">
        <is>
          <t>BAN107 - MONTAGEM - F</t>
        </is>
      </c>
      <c r="I584" t="inlineStr">
        <is>
          <t>RS-ST01-50-00T-WCF02</t>
        </is>
      </c>
      <c r="J584" t="inlineStr">
        <is>
          <t>NAIR SILVEIRA DA SILVEIRA</t>
        </is>
      </c>
      <c r="K584" s="39">
        <f>DATE(YEAR(Tabela6[[#This Row],[Data/Hora de Início]]),MONTH(Tabela6[[#This Row],[Data/Hora de Início]]),DAY(Tabela6[[#This Row],[Data/Hora de Início]]))</f>
        <v/>
      </c>
    </row>
    <row r="585">
      <c r="A585" t="n">
        <v>2264114</v>
      </c>
      <c r="B585" t="n">
        <v>56</v>
      </c>
      <c r="C585" t="n">
        <v>2841</v>
      </c>
      <c r="D585" t="inlineStr">
        <is>
          <t>LIMPEZA DIÁRIA DE BANHEIRO MASCULINO</t>
        </is>
      </c>
      <c r="E585" t="inlineStr">
        <is>
          <t>02/09/2025 07:36:31</t>
        </is>
      </c>
      <c r="F585" t="inlineStr">
        <is>
          <t>02/09/2025 07:56:08</t>
        </is>
      </c>
      <c r="G585" t="n">
        <v>36073</v>
      </c>
      <c r="H585" t="inlineStr">
        <is>
          <t>BAN062 - FUNDIÇAO MAGNESIO - M</t>
        </is>
      </c>
      <c r="I585" t="inlineStr">
        <is>
          <t>RS-ST01-31-00T-WCM01</t>
        </is>
      </c>
      <c r="J585" t="inlineStr">
        <is>
          <t>MARISTELA APARECIDA BARBOSA DOS SANTOS</t>
        </is>
      </c>
      <c r="K585" s="39">
        <f>DATE(YEAR(Tabela6[[#This Row],[Data/Hora de Início]]),MONTH(Tabela6[[#This Row],[Data/Hora de Início]]),DAY(Tabela6[[#This Row],[Data/Hora de Início]]))</f>
        <v/>
      </c>
    </row>
    <row r="586">
      <c r="A586" t="n">
        <v>2264121</v>
      </c>
      <c r="B586" t="n">
        <v>56</v>
      </c>
      <c r="C586" t="n">
        <v>5511</v>
      </c>
      <c r="D586" t="inlineStr">
        <is>
          <t>RECOLHIMENTO RESIDUO EXTERNO</t>
        </is>
      </c>
      <c r="E586" t="inlineStr">
        <is>
          <t>02/09/2025 07:56:30</t>
        </is>
      </c>
      <c r="F586" t="inlineStr">
        <is>
          <t>02/09/2025 07:57:51</t>
        </is>
      </c>
      <c r="G586" t="n">
        <v>49439</v>
      </c>
      <c r="H586" t="inlineStr">
        <is>
          <t>LIXEIRA - 31.026</t>
        </is>
      </c>
      <c r="I586" t="inlineStr">
        <is>
          <t>BR01-IES-P31-LIX026</t>
        </is>
      </c>
      <c r="J586" t="inlineStr">
        <is>
          <t>MARISTELA APARECIDA BARBOSA DOS SANTOS</t>
        </is>
      </c>
      <c r="K586" s="39">
        <f>DATE(YEAR(Tabela6[[#This Row],[Data/Hora de Início]]),MONTH(Tabela6[[#This Row],[Data/Hora de Início]]),DAY(Tabela6[[#This Row],[Data/Hora de Início]]))</f>
        <v/>
      </c>
    </row>
    <row r="587">
      <c r="A587" t="n">
        <v>2264123</v>
      </c>
      <c r="B587" t="n">
        <v>56</v>
      </c>
      <c r="C587" t="n">
        <v>1772</v>
      </c>
      <c r="D587" t="inlineStr">
        <is>
          <t>LIMPEZA DIÁRIA DE SALA COM MESA</t>
        </is>
      </c>
      <c r="E587" t="inlineStr">
        <is>
          <t>02/09/2025 07:57:24</t>
        </is>
      </c>
      <c r="F587" t="inlineStr">
        <is>
          <t>02/09/2025 07:58:28</t>
        </is>
      </c>
      <c r="G587" t="n">
        <v>38467</v>
      </c>
      <c r="H587" t="inlineStr">
        <is>
          <t>SHOWROOM</t>
        </is>
      </c>
      <c r="I587" t="inlineStr">
        <is>
          <t>SP-ST02-G9-02P-SLA01</t>
        </is>
      </c>
      <c r="J587" t="inlineStr">
        <is>
          <t>ANTONIA MARÇAL DOS SANTOS RAMOS</t>
        </is>
      </c>
      <c r="K587" s="39">
        <f>DATE(YEAR(Tabela6[[#This Row],[Data/Hora de Início]]),MONTH(Tabela6[[#This Row],[Data/Hora de Início]]),DAY(Tabela6[[#This Row],[Data/Hora de Início]]))</f>
        <v/>
      </c>
    </row>
    <row r="588">
      <c r="A588" t="n">
        <v>2264125</v>
      </c>
      <c r="B588" t="n">
        <v>56</v>
      </c>
      <c r="C588" t="n">
        <v>2842</v>
      </c>
      <c r="D588" t="inlineStr">
        <is>
          <t>LIMPEZA DIÁRIA DE BANHEIRO FEMININO</t>
        </is>
      </c>
      <c r="E588" t="inlineStr">
        <is>
          <t>02/09/2025 07:59:23</t>
        </is>
      </c>
      <c r="F588" t="inlineStr">
        <is>
          <t>02/09/2025 08:02:55</t>
        </is>
      </c>
      <c r="G588" t="n">
        <v>36181</v>
      </c>
      <c r="H588" t="inlineStr">
        <is>
          <t>BAN090 - MOTORISTAS - F</t>
        </is>
      </c>
      <c r="I588" t="inlineStr">
        <is>
          <t>RS-ST01-43-00T-WCF03</t>
        </is>
      </c>
      <c r="J588" t="inlineStr">
        <is>
          <t>GILMARA TERESINHA LACERDA</t>
        </is>
      </c>
      <c r="K588" s="39">
        <f>DATE(YEAR(Tabela6[[#This Row],[Data/Hora de Início]]),MONTH(Tabela6[[#This Row],[Data/Hora de Início]]),DAY(Tabela6[[#This Row],[Data/Hora de Início]]))</f>
        <v/>
      </c>
    </row>
    <row r="589">
      <c r="A589" t="n">
        <v>2264126</v>
      </c>
      <c r="B589" t="n">
        <v>56</v>
      </c>
      <c r="C589" t="n">
        <v>5714</v>
      </c>
      <c r="D589" t="inlineStr">
        <is>
          <t>TERÇA-FEIRA - LIMPEZA DE COPA</t>
        </is>
      </c>
      <c r="E589" t="inlineStr">
        <is>
          <t>02/09/2025 07:33:11</t>
        </is>
      </c>
      <c r="F589" t="inlineStr">
        <is>
          <t>02/09/2025 08:03:19</t>
        </is>
      </c>
      <c r="G589" t="n">
        <v>11313</v>
      </c>
      <c r="H589" t="inlineStr">
        <is>
          <t>P18 - PRESIDÊNCIA - COPA</t>
        </is>
      </c>
      <c r="I589" t="inlineStr">
        <is>
          <t>BR01-IES-P18-SALA15</t>
        </is>
      </c>
      <c r="J589" t="inlineStr">
        <is>
          <t>NATHALIA MORAES DA SILVA</t>
        </is>
      </c>
      <c r="K589" s="39">
        <f>DATE(YEAR(Tabela6[[#This Row],[Data/Hora de Início]]),MONTH(Tabela6[[#This Row],[Data/Hora de Início]]),DAY(Tabela6[[#This Row],[Data/Hora de Início]]))</f>
        <v/>
      </c>
    </row>
    <row r="590">
      <c r="A590" t="n">
        <v>2264128</v>
      </c>
      <c r="B590" t="n">
        <v>56</v>
      </c>
      <c r="C590" t="n">
        <v>1772</v>
      </c>
      <c r="D590" t="inlineStr">
        <is>
          <t>LIMPEZA DIÁRIA DE SALA COM MESA</t>
        </is>
      </c>
      <c r="E590" t="inlineStr">
        <is>
          <t>02/09/2025 07:58:56</t>
        </is>
      </c>
      <c r="F590" t="inlineStr">
        <is>
          <t>02/09/2025 08:04:16</t>
        </is>
      </c>
      <c r="G590" t="n">
        <v>38469</v>
      </c>
      <c r="H590" t="inlineStr">
        <is>
          <t>SALA DE TV</t>
        </is>
      </c>
      <c r="I590" t="inlineStr">
        <is>
          <t>SP-ST02-G9-02P-SLA03</t>
        </is>
      </c>
      <c r="J590" t="inlineStr">
        <is>
          <t>ANTONIA MARÇAL DOS SANTOS RAMOS</t>
        </is>
      </c>
      <c r="K590" s="39">
        <f>DATE(YEAR(Tabela6[[#This Row],[Data/Hora de Início]]),MONTH(Tabela6[[#This Row],[Data/Hora de Início]]),DAY(Tabela6[[#This Row],[Data/Hora de Início]]))</f>
        <v/>
      </c>
    </row>
    <row r="591">
      <c r="A591" t="n">
        <v>2264131</v>
      </c>
      <c r="B591" t="n">
        <v>56</v>
      </c>
      <c r="C591" t="n">
        <v>2841</v>
      </c>
      <c r="D591" t="inlineStr">
        <is>
          <t>LIMPEZA DIÁRIA DE BANHEIRO MASCULINO</t>
        </is>
      </c>
      <c r="E591" t="inlineStr">
        <is>
          <t>02/09/2025 08:04:41</t>
        </is>
      </c>
      <c r="F591" t="inlineStr">
        <is>
          <t>02/09/2025 08:05:12</t>
        </is>
      </c>
      <c r="G591" t="n">
        <v>36075</v>
      </c>
      <c r="H591" t="inlineStr">
        <is>
          <t>BAN070 - BRUNIMENTO NORTE - M</t>
        </is>
      </c>
      <c r="I591" t="inlineStr">
        <is>
          <t>RS-ST01-31-00T-WCM03</t>
        </is>
      </c>
      <c r="J591" t="inlineStr">
        <is>
          <t>MARISTELA APARECIDA BARBOSA DOS SANTOS</t>
        </is>
      </c>
      <c r="K591" s="39">
        <f>DATE(YEAR(Tabela6[[#This Row],[Data/Hora de Início]]),MONTH(Tabela6[[#This Row],[Data/Hora de Início]]),DAY(Tabela6[[#This Row],[Data/Hora de Início]]))</f>
        <v/>
      </c>
    </row>
    <row r="592">
      <c r="A592" t="n">
        <v>2264132</v>
      </c>
      <c r="B592" t="n">
        <v>56</v>
      </c>
      <c r="C592" t="n">
        <v>2841</v>
      </c>
      <c r="D592" t="inlineStr">
        <is>
          <t>LIMPEZA DIÁRIA DE BANHEIRO MASCULINO</t>
        </is>
      </c>
      <c r="E592" t="inlineStr">
        <is>
          <t>02/09/2025 08:03:28</t>
        </is>
      </c>
      <c r="F592" t="inlineStr">
        <is>
          <t>02/09/2025 08:05:21</t>
        </is>
      </c>
      <c r="G592" t="n">
        <v>36183</v>
      </c>
      <c r="H592" t="inlineStr">
        <is>
          <t>BAN091 - MOTORISTAS - M</t>
        </is>
      </c>
      <c r="I592" t="inlineStr">
        <is>
          <t>RS-ST01-43-00T-WCM02</t>
        </is>
      </c>
      <c r="J592" t="inlineStr">
        <is>
          <t>GILMARA TERESINHA LACERDA</t>
        </is>
      </c>
      <c r="K592" s="39">
        <f>DATE(YEAR(Tabela6[[#This Row],[Data/Hora de Início]]),MONTH(Tabela6[[#This Row],[Data/Hora de Início]]),DAY(Tabela6[[#This Row],[Data/Hora de Início]]))</f>
        <v/>
      </c>
    </row>
    <row r="593">
      <c r="A593" t="n">
        <v>2264133</v>
      </c>
      <c r="B593" t="n">
        <v>56</v>
      </c>
      <c r="C593" t="n">
        <v>2965</v>
      </c>
      <c r="D593" t="inlineStr">
        <is>
          <t>LIMPEZA DIÁRIA DE SALA</t>
        </is>
      </c>
      <c r="E593" t="inlineStr">
        <is>
          <t>02/09/2025 08:05:50</t>
        </is>
      </c>
      <c r="F593" t="inlineStr">
        <is>
          <t>02/09/2025 08:06:41</t>
        </is>
      </c>
      <c r="G593" t="n">
        <v>36173</v>
      </c>
      <c r="H593" t="inlineStr">
        <is>
          <t>SALA DE ESPERA TRANSPORTADORAS</t>
        </is>
      </c>
      <c r="I593" t="inlineStr">
        <is>
          <t>RS-ST01-43-00T-SLA04</t>
        </is>
      </c>
      <c r="J593" t="inlineStr">
        <is>
          <t>GILMARA TERESINHA LACERDA</t>
        </is>
      </c>
      <c r="K593" s="39">
        <f>DATE(YEAR(Tabela6[[#This Row],[Data/Hora de Início]]),MONTH(Tabela6[[#This Row],[Data/Hora de Início]]),DAY(Tabela6[[#This Row],[Data/Hora de Início]]))</f>
        <v/>
      </c>
    </row>
    <row r="594">
      <c r="A594" t="n">
        <v>2264134</v>
      </c>
      <c r="B594" t="n">
        <v>56</v>
      </c>
      <c r="C594" t="n">
        <v>5643</v>
      </c>
      <c r="D594" t="inlineStr">
        <is>
          <t>TERÇA-FEIRA - LIMPEZA DE SALA</t>
        </is>
      </c>
      <c r="E594" t="inlineStr">
        <is>
          <t>02/09/2025 07:38:47</t>
        </is>
      </c>
      <c r="F594" t="inlineStr">
        <is>
          <t>02/09/2025 08:07:05</t>
        </is>
      </c>
      <c r="G594" t="n">
        <v>11190</v>
      </c>
      <c r="H594" t="inlineStr">
        <is>
          <t>P11 - PEO - SALA EXCELENCIA OPERACIONAL</t>
        </is>
      </c>
      <c r="I594" t="inlineStr">
        <is>
          <t>BR01-IES-P11-SALA01</t>
        </is>
      </c>
      <c r="J594" t="inlineStr">
        <is>
          <t>ELIANE BARUFFI</t>
        </is>
      </c>
      <c r="K594" s="39">
        <f>DATE(YEAR(Tabela6[[#This Row],[Data/Hora de Início]]),MONTH(Tabela6[[#This Row],[Data/Hora de Início]]),DAY(Tabela6[[#This Row],[Data/Hora de Início]]))</f>
        <v/>
      </c>
    </row>
    <row r="595">
      <c r="A595" t="n">
        <v>2264135</v>
      </c>
      <c r="B595" t="n">
        <v>56</v>
      </c>
      <c r="C595" t="n">
        <v>1772</v>
      </c>
      <c r="D595" t="inlineStr">
        <is>
          <t>LIMPEZA DIÁRIA DE SALA COM MESA</t>
        </is>
      </c>
      <c r="E595" t="inlineStr">
        <is>
          <t>02/09/2025 08:04:45</t>
        </is>
      </c>
      <c r="F595" t="inlineStr">
        <is>
          <t>02/09/2025 08:09:20</t>
        </is>
      </c>
      <c r="G595" t="n">
        <v>38468</v>
      </c>
      <c r="H595" t="inlineStr">
        <is>
          <t>SALA TREINAMENTO TEÓRICO</t>
        </is>
      </c>
      <c r="I595" t="inlineStr">
        <is>
          <t>SP-ST02-G9-02P-SLA02</t>
        </is>
      </c>
      <c r="J595" t="inlineStr">
        <is>
          <t>ANTONIA MARÇAL DOS SANTOS RAMOS</t>
        </is>
      </c>
      <c r="K595" s="39">
        <f>DATE(YEAR(Tabela6[[#This Row],[Data/Hora de Início]]),MONTH(Tabela6[[#This Row],[Data/Hora de Início]]),DAY(Tabela6[[#This Row],[Data/Hora de Início]]))</f>
        <v/>
      </c>
    </row>
    <row r="596">
      <c r="A596" t="n">
        <v>2264136</v>
      </c>
      <c r="B596" t="n">
        <v>56</v>
      </c>
      <c r="C596" t="n">
        <v>1780</v>
      </c>
      <c r="D596" t="inlineStr">
        <is>
          <t>LIMPEZA DIÁRIA DE ESCADA</t>
        </is>
      </c>
      <c r="E596" t="inlineStr">
        <is>
          <t>02/09/2025 08:08:01</t>
        </is>
      </c>
      <c r="F596" t="inlineStr">
        <is>
          <t>02/09/2025 08:10:55</t>
        </is>
      </c>
      <c r="G596" t="n">
        <v>11187</v>
      </c>
      <c r="H596" t="inlineStr">
        <is>
          <t>P11 - ESCADARIA HALL PEO</t>
        </is>
      </c>
      <c r="I596" t="inlineStr">
        <is>
          <t>BR01-IES-P11-ESCD01</t>
        </is>
      </c>
      <c r="J596" t="inlineStr">
        <is>
          <t>ELIANE BARUFFI</t>
        </is>
      </c>
      <c r="K596" s="39">
        <f>DATE(YEAR(Tabela6[[#This Row],[Data/Hora de Início]]),MONTH(Tabela6[[#This Row],[Data/Hora de Início]]),DAY(Tabela6[[#This Row],[Data/Hora de Início]]))</f>
        <v/>
      </c>
    </row>
    <row r="597">
      <c r="A597" t="n">
        <v>2264137</v>
      </c>
      <c r="B597" t="n">
        <v>56</v>
      </c>
      <c r="C597" t="n">
        <v>5709</v>
      </c>
      <c r="D597" t="inlineStr">
        <is>
          <t>TERÇA-FEIRA - LIMPEZA DE BANHEIRO FEMININO</t>
        </is>
      </c>
      <c r="E597" t="inlineStr">
        <is>
          <t>02/09/2025 07:44:42</t>
        </is>
      </c>
      <c r="F597" t="inlineStr">
        <is>
          <t>02/09/2025 08:16:13</t>
        </is>
      </c>
      <c r="G597" t="n">
        <v>11428</v>
      </c>
      <c r="H597" t="inlineStr">
        <is>
          <t>P29 - BAN061 - BANHEIRO CQS - F</t>
        </is>
      </c>
      <c r="I597" t="inlineStr">
        <is>
          <t>BR01-IES-P29-BAN061</t>
        </is>
      </c>
      <c r="J597" t="inlineStr">
        <is>
          <t>MARA LISE POTT</t>
        </is>
      </c>
      <c r="K597" s="39">
        <f>DATE(YEAR(Tabela6[[#This Row],[Data/Hora de Início]]),MONTH(Tabela6[[#This Row],[Data/Hora de Início]]),DAY(Tabela6[[#This Row],[Data/Hora de Início]]))</f>
        <v/>
      </c>
    </row>
    <row r="598">
      <c r="A598" t="n">
        <v>2264139</v>
      </c>
      <c r="B598" t="n">
        <v>56</v>
      </c>
      <c r="C598" t="n">
        <v>5653</v>
      </c>
      <c r="D598" t="inlineStr">
        <is>
          <t>TERÇA-FEIRA - LIMPEZA DE BANHEIRO MASCULINO</t>
        </is>
      </c>
      <c r="E598" t="inlineStr">
        <is>
          <t>02/09/2025 08:08:08</t>
        </is>
      </c>
      <c r="F598" t="inlineStr">
        <is>
          <t>02/09/2025 08:17:10</t>
        </is>
      </c>
      <c r="G598" t="n">
        <v>11296</v>
      </c>
      <c r="H598" t="inlineStr">
        <is>
          <t>P18 - BAN040 - BANHEIRO PRESIDÊNCIA - M</t>
        </is>
      </c>
      <c r="I598" t="inlineStr">
        <is>
          <t>BR01-IES-P18-BAN040</t>
        </is>
      </c>
      <c r="J598" t="inlineStr">
        <is>
          <t>NATHALIA MORAES DA SILVA</t>
        </is>
      </c>
      <c r="K598" s="39">
        <f>DATE(YEAR(Tabela6[[#This Row],[Data/Hora de Início]]),MONTH(Tabela6[[#This Row],[Data/Hora de Início]]),DAY(Tabela6[[#This Row],[Data/Hora de Início]]))</f>
        <v/>
      </c>
    </row>
    <row r="599">
      <c r="A599" t="n">
        <v>2264143</v>
      </c>
      <c r="B599" t="n">
        <v>56</v>
      </c>
      <c r="C599" t="n">
        <v>5709</v>
      </c>
      <c r="D599" t="inlineStr">
        <is>
          <t>TERÇA-FEIRA - LIMPEZA DE BANHEIRO FEMININO</t>
        </is>
      </c>
      <c r="E599" t="inlineStr">
        <is>
          <t>02/09/2025 08:18:45</t>
        </is>
      </c>
      <c r="F599" t="inlineStr">
        <is>
          <t>02/09/2025 08:23:14</t>
        </is>
      </c>
      <c r="G599" t="n">
        <v>11297</v>
      </c>
      <c r="H599" t="inlineStr">
        <is>
          <t>P18 - BAN041 - BANHEIRO PRESIDÊNCIA - F</t>
        </is>
      </c>
      <c r="I599" t="inlineStr">
        <is>
          <t>BR01-IES-P18-BAN041</t>
        </is>
      </c>
      <c r="J599" t="inlineStr">
        <is>
          <t>NATHALIA MORAES DA SILVA</t>
        </is>
      </c>
      <c r="K599" s="39">
        <f>DATE(YEAR(Tabela6[[#This Row],[Data/Hora de Início]]),MONTH(Tabela6[[#This Row],[Data/Hora de Início]]),DAY(Tabela6[[#This Row],[Data/Hora de Início]]))</f>
        <v/>
      </c>
    </row>
    <row r="600">
      <c r="A600" t="n">
        <v>2264147</v>
      </c>
      <c r="B600" t="n">
        <v>56</v>
      </c>
      <c r="C600" t="n">
        <v>2842</v>
      </c>
      <c r="D600" t="inlineStr">
        <is>
          <t>LIMPEZA DIÁRIA DE BANHEIRO FEMININO</t>
        </is>
      </c>
      <c r="E600" t="inlineStr">
        <is>
          <t>02/09/2025 08:27:04</t>
        </is>
      </c>
      <c r="F600" t="inlineStr">
        <is>
          <t>02/09/2025 08:27:39</t>
        </is>
      </c>
      <c r="G600" t="n">
        <v>36072</v>
      </c>
      <c r="H600" t="inlineStr">
        <is>
          <t>BAN071 - BRUNIMENTO NORTE - F</t>
        </is>
      </c>
      <c r="I600" t="inlineStr">
        <is>
          <t>RS-ST01-31-00T-WCF03</t>
        </is>
      </c>
      <c r="J600" t="inlineStr">
        <is>
          <t>MARISTELA APARECIDA BARBOSA DOS SANTOS</t>
        </is>
      </c>
      <c r="K600" s="39">
        <f>DATE(YEAR(Tabela6[[#This Row],[Data/Hora de Início]]),MONTH(Tabela6[[#This Row],[Data/Hora de Início]]),DAY(Tabela6[[#This Row],[Data/Hora de Início]]))</f>
        <v/>
      </c>
    </row>
    <row r="601">
      <c r="A601" t="n">
        <v>2264148</v>
      </c>
      <c r="B601" t="n">
        <v>56</v>
      </c>
      <c r="C601" t="n">
        <v>5715</v>
      </c>
      <c r="D601" t="inlineStr">
        <is>
          <t>QUARTA-FEIRA - LIMPEZA DE COPA</t>
        </is>
      </c>
      <c r="E601" t="inlineStr">
        <is>
          <t>02/09/2025 07:42:15</t>
        </is>
      </c>
      <c r="F601" t="inlineStr">
        <is>
          <t>02/09/2025 08:27:25</t>
        </is>
      </c>
      <c r="G601" t="n">
        <v>28911</v>
      </c>
      <c r="H601" t="inlineStr">
        <is>
          <t>P15 - LOGISTICA COPA</t>
        </is>
      </c>
      <c r="I601" t="inlineStr">
        <is>
          <t>BR01-IES-P15-SALA18</t>
        </is>
      </c>
      <c r="J601" t="inlineStr">
        <is>
          <t>MARIA DAS NEVES CIQUEIRA SILVA</t>
        </is>
      </c>
      <c r="K601" s="39">
        <f>DATE(YEAR(Tabela6[[#This Row],[Data/Hora de Início]]),MONTH(Tabela6[[#This Row],[Data/Hora de Início]]),DAY(Tabela6[[#This Row],[Data/Hora de Início]]))</f>
        <v/>
      </c>
    </row>
    <row r="602">
      <c r="A602" t="n">
        <v>2264152</v>
      </c>
      <c r="B602" t="n">
        <v>56</v>
      </c>
      <c r="C602" t="n">
        <v>2979</v>
      </c>
      <c r="D602" t="inlineStr">
        <is>
          <t>LIMPEZA DIÁRIA DE RESTAURANTE</t>
        </is>
      </c>
      <c r="E602" t="inlineStr">
        <is>
          <t>02/09/2025 08:29:54</t>
        </is>
      </c>
      <c r="F602" t="inlineStr">
        <is>
          <t>02/09/2025 08:30:17</t>
        </is>
      </c>
      <c r="G602" t="n">
        <v>11347</v>
      </c>
      <c r="H602" t="inlineStr">
        <is>
          <t>P27 - RESTAURANTE</t>
        </is>
      </c>
      <c r="I602" t="inlineStr">
        <is>
          <t>BR01-IES-P27-SALA01</t>
        </is>
      </c>
      <c r="J602" t="inlineStr">
        <is>
          <t>DONETE ENES RODRIGUES</t>
        </is>
      </c>
      <c r="K602" s="39">
        <f>DATE(YEAR(Tabela6[[#This Row],[Data/Hora de Início]]),MONTH(Tabela6[[#This Row],[Data/Hora de Início]]),DAY(Tabela6[[#This Row],[Data/Hora de Início]]))</f>
        <v/>
      </c>
    </row>
    <row r="603">
      <c r="A603" t="n">
        <v>2264153</v>
      </c>
      <c r="B603" t="n">
        <v>56</v>
      </c>
      <c r="C603" t="n">
        <v>1880</v>
      </c>
      <c r="D603" t="inlineStr">
        <is>
          <t>REPASSE / REABASTECIMENTO</t>
        </is>
      </c>
      <c r="E603" t="inlineStr">
        <is>
          <t>02/09/2025 08:23:50</t>
        </is>
      </c>
      <c r="F603" t="inlineStr">
        <is>
          <t>02/09/2025 08:31:25</t>
        </is>
      </c>
      <c r="G603" t="n">
        <v>38454</v>
      </c>
      <c r="H603" t="inlineStr">
        <is>
          <t>BANHEIRO RECEPÇÃO - PNE</t>
        </is>
      </c>
      <c r="I603" t="inlineStr">
        <is>
          <t>SP-ST02-G9-00T-WPU01</t>
        </is>
      </c>
      <c r="J603" t="inlineStr">
        <is>
          <t>ANTONIA MARÇAL DOS SANTOS RAMOS</t>
        </is>
      </c>
      <c r="K603" s="39">
        <f>DATE(YEAR(Tabela6[[#This Row],[Data/Hora de Início]]),MONTH(Tabela6[[#This Row],[Data/Hora de Início]]),DAY(Tabela6[[#This Row],[Data/Hora de Início]]))</f>
        <v/>
      </c>
    </row>
    <row r="604">
      <c r="A604" t="n">
        <v>2264155</v>
      </c>
      <c r="B604" t="n">
        <v>56</v>
      </c>
      <c r="C604" t="n">
        <v>1780</v>
      </c>
      <c r="D604" t="inlineStr">
        <is>
          <t>LIMPEZA DIÁRIA DE ESCADA</t>
        </is>
      </c>
      <c r="E604" t="inlineStr">
        <is>
          <t>02/09/2025 08:31:39</t>
        </is>
      </c>
      <c r="F604" t="inlineStr">
        <is>
          <t>02/09/2025 08:32:04</t>
        </is>
      </c>
      <c r="G604" t="n">
        <v>11346</v>
      </c>
      <c r="H604" t="inlineStr">
        <is>
          <t>P27 - ESCADARIAS RESTAURANTE</t>
        </is>
      </c>
      <c r="I604" t="inlineStr">
        <is>
          <t>BR01-IES-P27-ESCD01</t>
        </is>
      </c>
      <c r="J604" t="inlineStr">
        <is>
          <t>DONETE ENES RODRIGUES</t>
        </is>
      </c>
      <c r="K604" s="39">
        <f>DATE(YEAR(Tabela6[[#This Row],[Data/Hora de Início]]),MONTH(Tabela6[[#This Row],[Data/Hora de Início]]),DAY(Tabela6[[#This Row],[Data/Hora de Início]]))</f>
        <v/>
      </c>
    </row>
    <row r="605">
      <c r="A605" t="n">
        <v>2264157</v>
      </c>
      <c r="B605" t="n">
        <v>56</v>
      </c>
      <c r="C605" t="n">
        <v>2841</v>
      </c>
      <c r="D605" t="inlineStr">
        <is>
          <t>LIMPEZA DIÁRIA DE BANHEIRO MASCULINO</t>
        </is>
      </c>
      <c r="E605" t="inlineStr">
        <is>
          <t>02/09/2025 08:31:03</t>
        </is>
      </c>
      <c r="F605" t="inlineStr">
        <is>
          <t>02/09/2025 08:33:12</t>
        </is>
      </c>
      <c r="G605" t="n">
        <v>43391</v>
      </c>
      <c r="H605" t="inlineStr">
        <is>
          <t>BAN132 - WRS - M</t>
        </is>
      </c>
      <c r="I605" t="inlineStr">
        <is>
          <t>RS-ST01-43-00T-WCM03</t>
        </is>
      </c>
      <c r="J605" t="inlineStr">
        <is>
          <t>GILMARA TERESINHA LACERDA</t>
        </is>
      </c>
      <c r="K605" s="39">
        <f>DATE(YEAR(Tabela6[[#This Row],[Data/Hora de Início]]),MONTH(Tabela6[[#This Row],[Data/Hora de Início]]),DAY(Tabela6[[#This Row],[Data/Hora de Início]]))</f>
        <v/>
      </c>
    </row>
    <row r="606">
      <c r="A606" t="n">
        <v>2264162</v>
      </c>
      <c r="B606" t="n">
        <v>56</v>
      </c>
      <c r="C606" t="n">
        <v>5648</v>
      </c>
      <c r="D606" t="inlineStr">
        <is>
          <t>TERÇA-FEIRA - LIMPEZA DE SALA COM MESA</t>
        </is>
      </c>
      <c r="E606" t="inlineStr">
        <is>
          <t>02/09/2025 08:16:38</t>
        </is>
      </c>
      <c r="F606" t="inlineStr">
        <is>
          <t>02/09/2025 08:35:22</t>
        </is>
      </c>
      <c r="G606" t="n">
        <v>11370</v>
      </c>
      <c r="H606" t="inlineStr">
        <is>
          <t>P27 - RESTAURANTE - LAZER</t>
        </is>
      </c>
      <c r="I606" t="inlineStr">
        <is>
          <t>BR01-IES-P27-SALA24</t>
        </is>
      </c>
      <c r="J606" t="inlineStr">
        <is>
          <t>MARA LISE POTT</t>
        </is>
      </c>
      <c r="K606" s="39">
        <f>DATE(YEAR(Tabela6[[#This Row],[Data/Hora de Início]]),MONTH(Tabela6[[#This Row],[Data/Hora de Início]]),DAY(Tabela6[[#This Row],[Data/Hora de Início]]))</f>
        <v/>
      </c>
    </row>
    <row r="607">
      <c r="A607" t="n">
        <v>2264166</v>
      </c>
      <c r="B607" t="n">
        <v>56</v>
      </c>
      <c r="C607" t="n">
        <v>1780</v>
      </c>
      <c r="D607" t="inlineStr">
        <is>
          <t>LIMPEZA DIÁRIA DE ESCADA</t>
        </is>
      </c>
      <c r="E607" t="inlineStr">
        <is>
          <t>02/09/2025 08:27:07</t>
        </is>
      </c>
      <c r="F607" t="inlineStr">
        <is>
          <t>02/09/2025 08:38:53</t>
        </is>
      </c>
      <c r="G607" t="n">
        <v>11298</v>
      </c>
      <c r="H607" t="inlineStr">
        <is>
          <t>P18 - ESCADARIA DIRETORIA</t>
        </is>
      </c>
      <c r="I607" t="inlineStr">
        <is>
          <t>BR01-IES-P18-ESCD01</t>
        </is>
      </c>
      <c r="J607" t="inlineStr">
        <is>
          <t>NATHALIA MORAES DA SILVA</t>
        </is>
      </c>
      <c r="K607" s="39">
        <f>DATE(YEAR(Tabela6[[#This Row],[Data/Hora de Início]]),MONTH(Tabela6[[#This Row],[Data/Hora de Início]]),DAY(Tabela6[[#This Row],[Data/Hora de Início]]))</f>
        <v/>
      </c>
    </row>
    <row r="608">
      <c r="A608" t="n">
        <v>2264168</v>
      </c>
      <c r="B608" t="n">
        <v>56</v>
      </c>
      <c r="C608" t="n">
        <v>5511</v>
      </c>
      <c r="D608" t="inlineStr">
        <is>
          <t>RECOLHIMENTO RESIDUO EXTERNO</t>
        </is>
      </c>
      <c r="E608" t="inlineStr">
        <is>
          <t>02/09/2025 08:39:32</t>
        </is>
      </c>
      <c r="F608" t="inlineStr">
        <is>
          <t>02/09/2025 08:40:08</t>
        </is>
      </c>
      <c r="G608" t="n">
        <v>49445</v>
      </c>
      <c r="H608" t="inlineStr">
        <is>
          <t>LIXEIRA - 31.032</t>
        </is>
      </c>
      <c r="I608" t="inlineStr">
        <is>
          <t>BR01-IES-P31-LIX032</t>
        </is>
      </c>
      <c r="J608" t="inlineStr">
        <is>
          <t>MARISTELA APARECIDA BARBOSA DOS SANTOS</t>
        </is>
      </c>
      <c r="K608" s="39">
        <f>DATE(YEAR(Tabela6[[#This Row],[Data/Hora de Início]]),MONTH(Tabela6[[#This Row],[Data/Hora de Início]]),DAY(Tabela6[[#This Row],[Data/Hora de Início]]))</f>
        <v/>
      </c>
    </row>
    <row r="609">
      <c r="A609" t="n">
        <v>2264172</v>
      </c>
      <c r="B609" t="n">
        <v>56</v>
      </c>
      <c r="C609" t="n">
        <v>2968</v>
      </c>
      <c r="D609" t="inlineStr">
        <is>
          <t>LIMPEZA DIÁRIA DE ÁREA TÉCNICA</t>
        </is>
      </c>
      <c r="E609" t="inlineStr">
        <is>
          <t>02/09/2025 08:28:21</t>
        </is>
      </c>
      <c r="F609" t="inlineStr">
        <is>
          <t>02/09/2025 08:44:04</t>
        </is>
      </c>
      <c r="G609" t="n">
        <v>28912</v>
      </c>
      <c r="H609" t="inlineStr">
        <is>
          <t>P15 - SALA SPCI</t>
        </is>
      </c>
      <c r="I609" t="inlineStr">
        <is>
          <t>BR01-IES-P15-SALA19</t>
        </is>
      </c>
      <c r="J609" t="inlineStr">
        <is>
          <t>MARIA DAS NEVES CIQUEIRA SILVA</t>
        </is>
      </c>
      <c r="K609" s="39">
        <f>DATE(YEAR(Tabela6[[#This Row],[Data/Hora de Início]]),MONTH(Tabela6[[#This Row],[Data/Hora de Início]]),DAY(Tabela6[[#This Row],[Data/Hora de Início]]))</f>
        <v/>
      </c>
    </row>
    <row r="610">
      <c r="A610" t="n">
        <v>2264176</v>
      </c>
      <c r="B610" t="n">
        <v>56</v>
      </c>
      <c r="C610" t="n">
        <v>4440</v>
      </c>
      <c r="D610" t="inlineStr">
        <is>
          <t>RECOLHIMENTO PAPELÃO</t>
        </is>
      </c>
      <c r="E610" t="inlineStr">
        <is>
          <t>02/09/2025 08:43:38</t>
        </is>
      </c>
      <c r="F610" t="inlineStr">
        <is>
          <t>02/09/2025 08:44:19</t>
        </is>
      </c>
      <c r="G610" t="n">
        <v>45724</v>
      </c>
      <c r="H610" t="inlineStr">
        <is>
          <t>CCB-50.004</t>
        </is>
      </c>
      <c r="I610" t="inlineStr">
        <is>
          <t>CCB-50.004</t>
        </is>
      </c>
      <c r="J610" t="inlineStr">
        <is>
          <t>JOAO PAULINO DA SILVA</t>
        </is>
      </c>
      <c r="K610" s="39">
        <f>DATE(YEAR(Tabela6[[#This Row],[Data/Hora de Início]]),MONTH(Tabela6[[#This Row],[Data/Hora de Início]]),DAY(Tabela6[[#This Row],[Data/Hora de Início]]))</f>
        <v/>
      </c>
    </row>
    <row r="611">
      <c r="A611" t="n">
        <v>2264178</v>
      </c>
      <c r="B611" t="n">
        <v>56</v>
      </c>
      <c r="C611" t="n">
        <v>2842</v>
      </c>
      <c r="D611" t="inlineStr">
        <is>
          <t>LIMPEZA DIÁRIA DE BANHEIRO FEMININO</t>
        </is>
      </c>
      <c r="E611" t="inlineStr">
        <is>
          <t>02/09/2025 08:48:10</t>
        </is>
      </c>
      <c r="F611" t="inlineStr">
        <is>
          <t>02/09/2025 08:49:14</t>
        </is>
      </c>
      <c r="G611" t="n">
        <v>43392</v>
      </c>
      <c r="H611" t="inlineStr">
        <is>
          <t>BAN133 - WRS - F</t>
        </is>
      </c>
      <c r="I611" t="inlineStr">
        <is>
          <t>RS-ST01-43-00T-WCF04</t>
        </is>
      </c>
      <c r="J611" t="inlineStr">
        <is>
          <t>GILMARA TERESINHA LACERDA</t>
        </is>
      </c>
      <c r="K611" s="39">
        <f>DATE(YEAR(Tabela6[[#This Row],[Data/Hora de Início]]),MONTH(Tabela6[[#This Row],[Data/Hora de Início]]),DAY(Tabela6[[#This Row],[Data/Hora de Início]]))</f>
        <v/>
      </c>
    </row>
    <row r="612">
      <c r="A612" t="n">
        <v>2264187</v>
      </c>
      <c r="B612" t="n">
        <v>56</v>
      </c>
      <c r="C612" t="n">
        <v>4440</v>
      </c>
      <c r="D612" t="inlineStr">
        <is>
          <t>RECOLHIMENTO PAPELÃO</t>
        </is>
      </c>
      <c r="E612" t="inlineStr">
        <is>
          <t>02/09/2025 08:56:02</t>
        </is>
      </c>
      <c r="F612" t="inlineStr">
        <is>
          <t>02/09/2025 08:56:27</t>
        </is>
      </c>
      <c r="G612" t="n">
        <v>45723</v>
      </c>
      <c r="H612" t="inlineStr">
        <is>
          <t>CCB-50-003</t>
        </is>
      </c>
      <c r="I612" t="inlineStr">
        <is>
          <t>CCB-50-003</t>
        </is>
      </c>
      <c r="J612" t="inlineStr">
        <is>
          <t>JOAO PAULINO DA SILVA</t>
        </is>
      </c>
      <c r="K612" s="39">
        <f>DATE(YEAR(Tabela6[[#This Row],[Data/Hora de Início]]),MONTH(Tabela6[[#This Row],[Data/Hora de Início]]),DAY(Tabela6[[#This Row],[Data/Hora de Início]]))</f>
        <v/>
      </c>
    </row>
    <row r="613">
      <c r="A613" t="n">
        <v>2264194</v>
      </c>
      <c r="B613" t="n">
        <v>56</v>
      </c>
      <c r="C613" t="n">
        <v>2966</v>
      </c>
      <c r="D613" t="inlineStr">
        <is>
          <t>LIMPEZA DIÁRIA HALL / RECEPÇÃO</t>
        </is>
      </c>
      <c r="E613" t="inlineStr">
        <is>
          <t>02/09/2025 08:40:49</t>
        </is>
      </c>
      <c r="F613" t="inlineStr">
        <is>
          <t>02/09/2025 09:01:56</t>
        </is>
      </c>
      <c r="G613" t="n">
        <v>11316</v>
      </c>
      <c r="H613" t="inlineStr">
        <is>
          <t>P18 - HALL DE ENTRADA</t>
        </is>
      </c>
      <c r="I613" t="inlineStr">
        <is>
          <t>BR01-IES-P18-SALA18</t>
        </is>
      </c>
      <c r="J613" t="inlineStr">
        <is>
          <t>NATHALIA MORAES DA SILVA</t>
        </is>
      </c>
      <c r="K613" s="39">
        <f>DATE(YEAR(Tabela6[[#This Row],[Data/Hora de Início]]),MONTH(Tabela6[[#This Row],[Data/Hora de Início]]),DAY(Tabela6[[#This Row],[Data/Hora de Início]]))</f>
        <v/>
      </c>
    </row>
    <row r="614">
      <c r="A614" t="n">
        <v>2264202</v>
      </c>
      <c r="B614" t="n">
        <v>56</v>
      </c>
      <c r="C614" t="n">
        <v>2966</v>
      </c>
      <c r="D614" t="inlineStr">
        <is>
          <t>LIMPEZA DIÁRIA HALL / RECEPÇÃO</t>
        </is>
      </c>
      <c r="E614" t="inlineStr">
        <is>
          <t>02/09/2025 08:52:24</t>
        </is>
      </c>
      <c r="F614" t="inlineStr">
        <is>
          <t>02/09/2025 09:04:12</t>
        </is>
      </c>
      <c r="G614" t="n">
        <v>11160</v>
      </c>
      <c r="H614" t="inlineStr">
        <is>
          <t>P04 - HALL DE ENTRADA</t>
        </is>
      </c>
      <c r="I614" t="inlineStr">
        <is>
          <t>BR01-IES-P04-SALA01</t>
        </is>
      </c>
      <c r="J614" t="inlineStr">
        <is>
          <t>ELIANE BARUFFI</t>
        </is>
      </c>
      <c r="K614" s="39">
        <f>DATE(YEAR(Tabela6[[#This Row],[Data/Hora de Início]]),MONTH(Tabela6[[#This Row],[Data/Hora de Início]]),DAY(Tabela6[[#This Row],[Data/Hora de Início]]))</f>
        <v/>
      </c>
    </row>
    <row r="615">
      <c r="A615" t="n">
        <v>2264203</v>
      </c>
      <c r="B615" t="n">
        <v>56</v>
      </c>
      <c r="C615" t="n">
        <v>2841</v>
      </c>
      <c r="D615" t="inlineStr">
        <is>
          <t>LIMPEZA DIÁRIA DE BANHEIRO MASCULINO</t>
        </is>
      </c>
      <c r="E615" t="inlineStr">
        <is>
          <t>02/09/2025 09:03:20</t>
        </is>
      </c>
      <c r="F615" t="inlineStr">
        <is>
          <t>02/09/2025 09:04:30</t>
        </is>
      </c>
      <c r="G615" t="n">
        <v>36074</v>
      </c>
      <c r="H615" t="inlineStr">
        <is>
          <t>BAN068 - BRUNIMENTO SUL - M</t>
        </is>
      </c>
      <c r="I615" t="inlineStr">
        <is>
          <t>RS-ST01-31-00T-WCM02</t>
        </is>
      </c>
      <c r="J615" t="inlineStr">
        <is>
          <t>MARISTELA APARECIDA BARBOSA DOS SANTOS</t>
        </is>
      </c>
      <c r="K615" s="39">
        <f>DATE(YEAR(Tabela6[[#This Row],[Data/Hora de Início]]),MONTH(Tabela6[[#This Row],[Data/Hora de Início]]),DAY(Tabela6[[#This Row],[Data/Hora de Início]]))</f>
        <v/>
      </c>
    </row>
    <row r="616">
      <c r="A616" t="n">
        <v>2264208</v>
      </c>
      <c r="B616" t="n">
        <v>56</v>
      </c>
      <c r="C616" t="n">
        <v>5511</v>
      </c>
      <c r="D616" t="inlineStr">
        <is>
          <t>RECOLHIMENTO RESIDUO EXTERNO</t>
        </is>
      </c>
      <c r="E616" t="inlineStr">
        <is>
          <t>02/09/2025 09:04:36</t>
        </is>
      </c>
      <c r="F616" t="inlineStr">
        <is>
          <t>02/09/2025 09:08:16</t>
        </is>
      </c>
      <c r="G616" t="n">
        <v>49351</v>
      </c>
      <c r="H616" t="inlineStr">
        <is>
          <t>LIXEIRA - 52.003</t>
        </is>
      </c>
      <c r="I616" t="inlineStr">
        <is>
          <t>BR01-IES-P52-LIX003</t>
        </is>
      </c>
      <c r="J616" t="inlineStr">
        <is>
          <t>MARCIO PEREIRA DOS SANTOS</t>
        </is>
      </c>
      <c r="K616" s="39">
        <f>DATE(YEAR(Tabela6[[#This Row],[Data/Hora de Início]]),MONTH(Tabela6[[#This Row],[Data/Hora de Início]]),DAY(Tabela6[[#This Row],[Data/Hora de Início]]))</f>
        <v/>
      </c>
    </row>
    <row r="617">
      <c r="A617" t="n">
        <v>2264209</v>
      </c>
      <c r="B617" t="n">
        <v>56</v>
      </c>
      <c r="C617" t="n">
        <v>2842</v>
      </c>
      <c r="D617" t="inlineStr">
        <is>
          <t>LIMPEZA DIÁRIA DE BANHEIRO FEMININO</t>
        </is>
      </c>
      <c r="E617" t="inlineStr">
        <is>
          <t>02/09/2025 09:06:45</t>
        </is>
      </c>
      <c r="F617" t="inlineStr">
        <is>
          <t>02/09/2025 09:08:55</t>
        </is>
      </c>
      <c r="G617" t="n">
        <v>36180</v>
      </c>
      <c r="H617" t="inlineStr">
        <is>
          <t>BAN089 - EMBALAGEM - F</t>
        </is>
      </c>
      <c r="I617" t="inlineStr">
        <is>
          <t>RS-ST01-43-00T-WCF02</t>
        </is>
      </c>
      <c r="J617" t="inlineStr">
        <is>
          <t>GILMARA TERESINHA LACERDA</t>
        </is>
      </c>
      <c r="K617" s="39">
        <f>DATE(YEAR(Tabela6[[#This Row],[Data/Hora de Início]]),MONTH(Tabela6[[#This Row],[Data/Hora de Início]]),DAY(Tabela6[[#This Row],[Data/Hora de Início]]))</f>
        <v/>
      </c>
    </row>
    <row r="618">
      <c r="A618" t="n">
        <v>2264210</v>
      </c>
      <c r="B618" t="n">
        <v>56</v>
      </c>
      <c r="C618" t="n">
        <v>5511</v>
      </c>
      <c r="D618" t="inlineStr">
        <is>
          <t>RECOLHIMENTO RESIDUO EXTERNO</t>
        </is>
      </c>
      <c r="E618" t="inlineStr">
        <is>
          <t>02/09/2025 09:09:20</t>
        </is>
      </c>
      <c r="F618" t="inlineStr">
        <is>
          <t>02/09/2025 09:09:50</t>
        </is>
      </c>
      <c r="G618" t="n">
        <v>49350</v>
      </c>
      <c r="H618" t="inlineStr">
        <is>
          <t>LIXEIRA - 52.002</t>
        </is>
      </c>
      <c r="I618" t="inlineStr">
        <is>
          <t>BR01-IES-P52-LIX002</t>
        </is>
      </c>
      <c r="J618" t="inlineStr">
        <is>
          <t>MARCIO PEREIRA DOS SANTOS</t>
        </is>
      </c>
      <c r="K618" s="39">
        <f>DATE(YEAR(Tabela6[[#This Row],[Data/Hora de Início]]),MONTH(Tabela6[[#This Row],[Data/Hora de Início]]),DAY(Tabela6[[#This Row],[Data/Hora de Início]]))</f>
        <v/>
      </c>
    </row>
    <row r="619">
      <c r="A619" t="n">
        <v>2264244</v>
      </c>
      <c r="B619" t="n">
        <v>56</v>
      </c>
      <c r="C619" t="n">
        <v>5511</v>
      </c>
      <c r="D619" t="inlineStr">
        <is>
          <t>RECOLHIMENTO RESIDUO EXTERNO</t>
        </is>
      </c>
      <c r="E619" t="inlineStr">
        <is>
          <t>02/09/2025 09:14:16</t>
        </is>
      </c>
      <c r="F619" t="inlineStr">
        <is>
          <t>02/09/2025 09:17:16</t>
        </is>
      </c>
      <c r="G619" t="n">
        <v>49449</v>
      </c>
      <c r="H619" t="inlineStr">
        <is>
          <t>LIXEIRA - 31.036</t>
        </is>
      </c>
      <c r="I619" t="inlineStr">
        <is>
          <t>BR01-IES-P31-LIX036</t>
        </is>
      </c>
      <c r="J619" t="inlineStr">
        <is>
          <t>MARCIO PEREIRA DOS SANTOS</t>
        </is>
      </c>
      <c r="K619" s="39">
        <f>DATE(YEAR(Tabela6[[#This Row],[Data/Hora de Início]]),MONTH(Tabela6[[#This Row],[Data/Hora de Início]]),DAY(Tabela6[[#This Row],[Data/Hora de Início]]))</f>
        <v/>
      </c>
    </row>
    <row r="620">
      <c r="A620" t="n">
        <v>2264248</v>
      </c>
      <c r="B620" t="n">
        <v>56</v>
      </c>
      <c r="C620" t="n">
        <v>1260</v>
      </c>
      <c r="D620" t="inlineStr">
        <is>
          <t>Limpeza e Higienização de Sanitários e Vestiários - Diário - WC Masc</t>
        </is>
      </c>
      <c r="E620" t="inlineStr">
        <is>
          <t>02/09/2025 08:34:59</t>
        </is>
      </c>
      <c r="F620" t="inlineStr">
        <is>
          <t>02/09/2025 09:18:46</t>
        </is>
      </c>
      <c r="G620" t="n">
        <v>36314</v>
      </c>
      <c r="H620" t="inlineStr">
        <is>
          <t>BAN109 - PINTURA - M</t>
        </is>
      </c>
      <c r="I620" t="inlineStr">
        <is>
          <t>RS-ST01-50-00T-WCM01</t>
        </is>
      </c>
      <c r="J620" t="inlineStr">
        <is>
          <t>NAIR SILVEIRA DA SILVEIRA</t>
        </is>
      </c>
      <c r="K620" s="39">
        <f>DATE(YEAR(Tabela6[[#This Row],[Data/Hora de Início]]),MONTH(Tabela6[[#This Row],[Data/Hora de Início]]),DAY(Tabela6[[#This Row],[Data/Hora de Início]]))</f>
        <v/>
      </c>
    </row>
    <row r="621">
      <c r="A621" t="n">
        <v>2264251</v>
      </c>
      <c r="B621" t="n">
        <v>56</v>
      </c>
      <c r="C621" t="n">
        <v>2966</v>
      </c>
      <c r="D621" t="inlineStr">
        <is>
          <t>LIMPEZA DIÁRIA HALL / RECEPÇÃO</t>
        </is>
      </c>
      <c r="E621" t="inlineStr">
        <is>
          <t>02/09/2025 08:35:46</t>
        </is>
      </c>
      <c r="F621" t="inlineStr">
        <is>
          <t>02/09/2025 09:19:21</t>
        </is>
      </c>
      <c r="G621" t="n">
        <v>11363</v>
      </c>
      <c r="H621" t="inlineStr">
        <is>
          <t>P27 - SALA CAIXAS ELETRÔNICOS</t>
        </is>
      </c>
      <c r="I621" t="inlineStr">
        <is>
          <t>BR01-IES-P27-SALA17</t>
        </is>
      </c>
      <c r="J621" t="inlineStr">
        <is>
          <t>MARA LISE POTT</t>
        </is>
      </c>
      <c r="K621" s="39">
        <f>DATE(YEAR(Tabela6[[#This Row],[Data/Hora de Início]]),MONTH(Tabela6[[#This Row],[Data/Hora de Início]]),DAY(Tabela6[[#This Row],[Data/Hora de Início]]))</f>
        <v/>
      </c>
    </row>
    <row r="622">
      <c r="A622" t="n">
        <v>2264254</v>
      </c>
      <c r="B622" t="n">
        <v>56</v>
      </c>
      <c r="C622" t="n">
        <v>2965</v>
      </c>
      <c r="D622" t="inlineStr">
        <is>
          <t>LIMPEZA DIÁRIA DE SALA</t>
        </is>
      </c>
      <c r="E622" t="inlineStr">
        <is>
          <t>02/09/2025 08:44:58</t>
        </is>
      </c>
      <c r="F622" t="inlineStr">
        <is>
          <t>02/09/2025 09:20:10</t>
        </is>
      </c>
      <c r="G622" t="n">
        <v>11267</v>
      </c>
      <c r="H622" t="inlineStr">
        <is>
          <t>P15 - SALA BRIGADA DE EMERGÊNCIA</t>
        </is>
      </c>
      <c r="I622" t="inlineStr">
        <is>
          <t>BR01-IES-P15-SALA13</t>
        </is>
      </c>
      <c r="J622" t="inlineStr">
        <is>
          <t>MARIA DAS NEVES CIQUEIRA SILVA</t>
        </is>
      </c>
      <c r="K622" s="39">
        <f>DATE(YEAR(Tabela6[[#This Row],[Data/Hora de Início]]),MONTH(Tabela6[[#This Row],[Data/Hora de Início]]),DAY(Tabela6[[#This Row],[Data/Hora de Início]]))</f>
        <v/>
      </c>
    </row>
    <row r="623">
      <c r="A623" t="n">
        <v>2264255</v>
      </c>
      <c r="B623" t="n">
        <v>56</v>
      </c>
      <c r="C623" t="n">
        <v>2842</v>
      </c>
      <c r="D623" t="inlineStr">
        <is>
          <t>LIMPEZA DIÁRIA DE BANHEIRO FEMININO</t>
        </is>
      </c>
      <c r="E623" t="inlineStr">
        <is>
          <t>02/09/2025 09:20:27</t>
        </is>
      </c>
      <c r="F623" t="inlineStr">
        <is>
          <t>02/09/2025 09:21:01</t>
        </is>
      </c>
      <c r="G623" t="n">
        <v>36071</v>
      </c>
      <c r="H623" t="inlineStr">
        <is>
          <t>BAN069 - BRUNIMENTO SUL - F</t>
        </is>
      </c>
      <c r="I623" t="inlineStr">
        <is>
          <t>RS-ST01-31-00T-WCF02</t>
        </is>
      </c>
      <c r="J623" t="inlineStr">
        <is>
          <t>MARISTELA APARECIDA BARBOSA DOS SANTOS</t>
        </is>
      </c>
      <c r="K623" s="39">
        <f>DATE(YEAR(Tabela6[[#This Row],[Data/Hora de Início]]),MONTH(Tabela6[[#This Row],[Data/Hora de Início]]),DAY(Tabela6[[#This Row],[Data/Hora de Início]]))</f>
        <v/>
      </c>
    </row>
    <row r="624">
      <c r="A624" t="n">
        <v>2264256</v>
      </c>
      <c r="B624" t="n">
        <v>56</v>
      </c>
      <c r="C624" t="n">
        <v>5653</v>
      </c>
      <c r="D624" t="inlineStr">
        <is>
          <t>TERÇA-FEIRA - LIMPEZA DE BANHEIRO MASCULINO</t>
        </is>
      </c>
      <c r="E624" t="inlineStr">
        <is>
          <t>02/09/2025 09:08:58</t>
        </is>
      </c>
      <c r="F624" t="inlineStr">
        <is>
          <t>02/09/2025 09:22:42</t>
        </is>
      </c>
      <c r="G624" t="n">
        <v>11141</v>
      </c>
      <c r="H624" t="inlineStr">
        <is>
          <t>P03 - BAN008 - BANHEIRO ATI - M</t>
        </is>
      </c>
      <c r="I624" t="inlineStr">
        <is>
          <t>BR01-IES-P03-BAN008</t>
        </is>
      </c>
      <c r="J624" t="inlineStr">
        <is>
          <t>ELIANE BARUFFI</t>
        </is>
      </c>
      <c r="K624" s="39">
        <f>DATE(YEAR(Tabela6[[#This Row],[Data/Hora de Início]]),MONTH(Tabela6[[#This Row],[Data/Hora de Início]]),DAY(Tabela6[[#This Row],[Data/Hora de Início]]))</f>
        <v/>
      </c>
    </row>
    <row r="625">
      <c r="A625" t="n">
        <v>2264257</v>
      </c>
      <c r="B625" t="n">
        <v>56</v>
      </c>
      <c r="C625" t="n">
        <v>5511</v>
      </c>
      <c r="D625" t="inlineStr">
        <is>
          <t>RECOLHIMENTO RESIDUO EXTERNO</t>
        </is>
      </c>
      <c r="E625" t="inlineStr">
        <is>
          <t>02/09/2025 09:23:14</t>
        </is>
      </c>
      <c r="F625" t="inlineStr">
        <is>
          <t>02/09/2025 09:23:47</t>
        </is>
      </c>
      <c r="G625" t="n">
        <v>49477</v>
      </c>
      <c r="H625" t="inlineStr">
        <is>
          <t>LIXEIRA - 50.007</t>
        </is>
      </c>
      <c r="I625" t="inlineStr">
        <is>
          <t>BR01-IES-P50-LIX007</t>
        </is>
      </c>
      <c r="J625" t="inlineStr">
        <is>
          <t>MARCIO PEREIRA DOS SANTOS</t>
        </is>
      </c>
      <c r="K625" s="39">
        <f>DATE(YEAR(Tabela6[[#This Row],[Data/Hora de Início]]),MONTH(Tabela6[[#This Row],[Data/Hora de Início]]),DAY(Tabela6[[#This Row],[Data/Hora de Início]]))</f>
        <v/>
      </c>
    </row>
    <row r="626">
      <c r="A626" t="n">
        <v>2264271</v>
      </c>
      <c r="B626" t="n">
        <v>56</v>
      </c>
      <c r="C626" t="n">
        <v>5511</v>
      </c>
      <c r="D626" t="inlineStr">
        <is>
          <t>RECOLHIMENTO RESIDUO EXTERNO</t>
        </is>
      </c>
      <c r="E626" t="inlineStr">
        <is>
          <t>02/09/2025 09:25:11</t>
        </is>
      </c>
      <c r="F626" t="inlineStr">
        <is>
          <t>02/09/2025 09:29:19</t>
        </is>
      </c>
      <c r="G626" t="n">
        <v>49478</v>
      </c>
      <c r="H626" t="inlineStr">
        <is>
          <t>LIXEIRA - 50.008</t>
        </is>
      </c>
      <c r="I626" t="inlineStr">
        <is>
          <t>BR01-IES-P50-LIX008</t>
        </is>
      </c>
      <c r="J626" t="inlineStr">
        <is>
          <t>MARCIO PEREIRA DOS SANTOS</t>
        </is>
      </c>
      <c r="K626" s="39">
        <f>DATE(YEAR(Tabela6[[#This Row],[Data/Hora de Início]]),MONTH(Tabela6[[#This Row],[Data/Hora de Início]]),DAY(Tabela6[[#This Row],[Data/Hora de Início]]))</f>
        <v/>
      </c>
    </row>
    <row r="627">
      <c r="A627" t="n">
        <v>2264276</v>
      </c>
      <c r="B627" t="n">
        <v>56</v>
      </c>
      <c r="C627" t="n">
        <v>2842</v>
      </c>
      <c r="D627" t="inlineStr">
        <is>
          <t>LIMPEZA DIÁRIA DE BANHEIRO FEMININO</t>
        </is>
      </c>
      <c r="E627" t="inlineStr">
        <is>
          <t>02/09/2025 09:20:36</t>
        </is>
      </c>
      <c r="F627" t="inlineStr">
        <is>
          <t>02/09/2025 09:31:54</t>
        </is>
      </c>
      <c r="G627" t="n">
        <v>11246</v>
      </c>
      <c r="H627" t="inlineStr">
        <is>
          <t>P15 - BAN028 - BANHEIRO PORTARIA 2 - RECEPÇÃO</t>
        </is>
      </c>
      <c r="I627" t="inlineStr">
        <is>
          <t>BR01-IES-P15-BAN028</t>
        </is>
      </c>
      <c r="J627" t="inlineStr">
        <is>
          <t>MARIA DAS NEVES CIQUEIRA SILVA</t>
        </is>
      </c>
      <c r="K627" s="39">
        <f>DATE(YEAR(Tabela6[[#This Row],[Data/Hora de Início]]),MONTH(Tabela6[[#This Row],[Data/Hora de Início]]),DAY(Tabela6[[#This Row],[Data/Hora de Início]]))</f>
        <v/>
      </c>
    </row>
    <row r="628">
      <c r="A628" t="n">
        <v>2264277</v>
      </c>
      <c r="B628" t="n">
        <v>56</v>
      </c>
      <c r="C628" t="n">
        <v>5709</v>
      </c>
      <c r="D628" t="inlineStr">
        <is>
          <t>TERÇA-FEIRA - LIMPEZA DE BANHEIRO FEMININO</t>
        </is>
      </c>
      <c r="E628" t="inlineStr">
        <is>
          <t>02/09/2025 09:23:15</t>
        </is>
      </c>
      <c r="F628" t="inlineStr">
        <is>
          <t>02/09/2025 09:32:50</t>
        </is>
      </c>
      <c r="G628" t="n">
        <v>11142</v>
      </c>
      <c r="H628" t="inlineStr">
        <is>
          <t>P03 - BAN009 - BANHEIRO ATI - F</t>
        </is>
      </c>
      <c r="I628" t="inlineStr">
        <is>
          <t>BR01-IES-P03-BAN009</t>
        </is>
      </c>
      <c r="J628" t="inlineStr">
        <is>
          <t>ELIANE BARUFFI</t>
        </is>
      </c>
      <c r="K628" s="39">
        <f>DATE(YEAR(Tabela6[[#This Row],[Data/Hora de Início]]),MONTH(Tabela6[[#This Row],[Data/Hora de Início]]),DAY(Tabela6[[#This Row],[Data/Hora de Início]]))</f>
        <v/>
      </c>
    </row>
    <row r="629">
      <c r="A629" t="n">
        <v>2264278</v>
      </c>
      <c r="B629" t="n">
        <v>56</v>
      </c>
      <c r="C629" t="n">
        <v>2842</v>
      </c>
      <c r="D629" t="inlineStr">
        <is>
          <t>LIMPEZA DIÁRIA DE BANHEIRO FEMININO</t>
        </is>
      </c>
      <c r="E629" t="inlineStr">
        <is>
          <t>02/09/2025 09:19:16</t>
        </is>
      </c>
      <c r="F629" t="inlineStr">
        <is>
          <t>02/09/2025 09:34:40</t>
        </is>
      </c>
      <c r="G629" t="n">
        <v>35734</v>
      </c>
      <c r="H629" t="inlineStr">
        <is>
          <t>BAN004 - VIRABREQUIM - F</t>
        </is>
      </c>
      <c r="I629" t="inlineStr">
        <is>
          <t>RS-ST01-01-00T-WCF01</t>
        </is>
      </c>
      <c r="J629" t="inlineStr">
        <is>
          <t>NATHALIA MORAES DA SILVA</t>
        </is>
      </c>
      <c r="K629" s="39">
        <f>DATE(YEAR(Tabela6[[#This Row],[Data/Hora de Início]]),MONTH(Tabela6[[#This Row],[Data/Hora de Início]]),DAY(Tabela6[[#This Row],[Data/Hora de Início]]))</f>
        <v/>
      </c>
    </row>
    <row r="630">
      <c r="A630" t="n">
        <v>2264292</v>
      </c>
      <c r="B630" t="n">
        <v>56</v>
      </c>
      <c r="C630" t="n">
        <v>2841</v>
      </c>
      <c r="D630" t="inlineStr">
        <is>
          <t>LIMPEZA DIÁRIA DE BANHEIRO MASCULINO</t>
        </is>
      </c>
      <c r="E630" t="inlineStr">
        <is>
          <t>02/09/2025 09:30:55</t>
        </is>
      </c>
      <c r="F630" t="inlineStr">
        <is>
          <t>02/09/2025 09:31:36</t>
        </is>
      </c>
      <c r="G630" t="n">
        <v>11343</v>
      </c>
      <c r="H630" t="inlineStr">
        <is>
          <t>P27 - BAN049 - BANHEIRO CENTRAL DE SERVIÇOS - M</t>
        </is>
      </c>
      <c r="I630" t="inlineStr">
        <is>
          <t>BR01-IES-P27-BAN049</t>
        </is>
      </c>
      <c r="J630" t="inlineStr">
        <is>
          <t>DONETE ENES RODRIGUES</t>
        </is>
      </c>
      <c r="K630" s="39">
        <f>DATE(YEAR(Tabela6[[#This Row],[Data/Hora de Início]]),MONTH(Tabela6[[#This Row],[Data/Hora de Início]]),DAY(Tabela6[[#This Row],[Data/Hora de Início]]))</f>
        <v/>
      </c>
    </row>
    <row r="631">
      <c r="A631" t="n">
        <v>2264300</v>
      </c>
      <c r="B631" t="n">
        <v>56</v>
      </c>
      <c r="C631" t="n">
        <v>1260</v>
      </c>
      <c r="D631" t="inlineStr">
        <is>
          <t>Limpeza e Higienização de Sanitários e Vestiários - Diário - WC Masc</t>
        </is>
      </c>
      <c r="E631" t="inlineStr">
        <is>
          <t>02/09/2025 09:12:45</t>
        </is>
      </c>
      <c r="F631" t="inlineStr">
        <is>
          <t>02/09/2025 09:39:25</t>
        </is>
      </c>
      <c r="G631" t="n">
        <v>38453</v>
      </c>
      <c r="H631" t="inlineStr">
        <is>
          <t>VESTIÁRIO - M</t>
        </is>
      </c>
      <c r="I631" t="inlineStr">
        <is>
          <t>SP-ST02-G9-00T-WCM01</t>
        </is>
      </c>
      <c r="J631" t="inlineStr">
        <is>
          <t>ANTONIA MARÇAL DOS SANTOS RAMOS</t>
        </is>
      </c>
      <c r="K631" s="39">
        <f>DATE(YEAR(Tabela6[[#This Row],[Data/Hora de Início]]),MONTH(Tabela6[[#This Row],[Data/Hora de Início]]),DAY(Tabela6[[#This Row],[Data/Hora de Início]]))</f>
        <v/>
      </c>
    </row>
    <row r="632">
      <c r="A632" t="n">
        <v>2264307</v>
      </c>
      <c r="B632" t="n">
        <v>56</v>
      </c>
      <c r="C632" t="n">
        <v>1698</v>
      </c>
      <c r="D632" t="inlineStr">
        <is>
          <t>REPASSE / REABASTECIMENTO FEMININO</t>
        </is>
      </c>
      <c r="E632" t="inlineStr">
        <is>
          <t>02/09/2025 09:39:45</t>
        </is>
      </c>
      <c r="F632" t="inlineStr">
        <is>
          <t>02/09/2025 09:40:01</t>
        </is>
      </c>
      <c r="G632" t="n">
        <v>36312</v>
      </c>
      <c r="H632" t="inlineStr">
        <is>
          <t>BAN110 - PINTURA - F</t>
        </is>
      </c>
      <c r="I632" t="inlineStr">
        <is>
          <t>RS-ST01-50-00T-WCF01</t>
        </is>
      </c>
      <c r="J632" t="inlineStr">
        <is>
          <t>NAIR SILVEIRA DA SILVEIRA</t>
        </is>
      </c>
      <c r="K632" s="39">
        <f>DATE(YEAR(Tabela6[[#This Row],[Data/Hora de Início]]),MONTH(Tabela6[[#This Row],[Data/Hora de Início]]),DAY(Tabela6[[#This Row],[Data/Hora de Início]]))</f>
        <v/>
      </c>
    </row>
    <row r="633">
      <c r="A633" t="n">
        <v>2264312</v>
      </c>
      <c r="B633" t="n">
        <v>56</v>
      </c>
      <c r="C633" t="n">
        <v>5511</v>
      </c>
      <c r="D633" t="inlineStr">
        <is>
          <t>RECOLHIMENTO RESIDUO EXTERNO</t>
        </is>
      </c>
      <c r="E633" t="inlineStr">
        <is>
          <t>02/09/2025 09:40:51</t>
        </is>
      </c>
      <c r="F633" t="inlineStr">
        <is>
          <t>02/09/2025 09:41:24</t>
        </is>
      </c>
      <c r="G633" t="n">
        <v>49476</v>
      </c>
      <c r="H633" t="inlineStr">
        <is>
          <t>LIXEIRA - 50.006</t>
        </is>
      </c>
      <c r="I633" t="inlineStr">
        <is>
          <t>BR01-IES-P50-LIX006</t>
        </is>
      </c>
      <c r="J633" t="inlineStr">
        <is>
          <t>MARCIO PEREIRA DOS SANTOS</t>
        </is>
      </c>
      <c r="K633" s="39">
        <f>DATE(YEAR(Tabela6[[#This Row],[Data/Hora de Início]]),MONTH(Tabela6[[#This Row],[Data/Hora de Início]]),DAY(Tabela6[[#This Row],[Data/Hora de Início]]))</f>
        <v/>
      </c>
    </row>
    <row r="634">
      <c r="A634" t="n">
        <v>2264313</v>
      </c>
      <c r="B634" t="n">
        <v>56</v>
      </c>
      <c r="C634" t="n">
        <v>2841</v>
      </c>
      <c r="D634" t="inlineStr">
        <is>
          <t>LIMPEZA DIÁRIA DE BANHEIRO MASCULINO</t>
        </is>
      </c>
      <c r="E634" t="inlineStr">
        <is>
          <t>02/09/2025 09:39:07</t>
        </is>
      </c>
      <c r="F634" t="inlineStr">
        <is>
          <t>02/09/2025 09:42:16</t>
        </is>
      </c>
      <c r="G634" t="n">
        <v>36182</v>
      </c>
      <c r="H634" t="inlineStr">
        <is>
          <t>BAN087 - EXPEDIÇAO - M</t>
        </is>
      </c>
      <c r="I634" t="inlineStr">
        <is>
          <t>RS-ST01-43-00T-WCM01</t>
        </is>
      </c>
      <c r="J634" t="inlineStr">
        <is>
          <t>GILMARA TERESINHA LACERDA</t>
        </is>
      </c>
      <c r="K634" s="39">
        <f>DATE(YEAR(Tabela6[[#This Row],[Data/Hora de Início]]),MONTH(Tabela6[[#This Row],[Data/Hora de Início]]),DAY(Tabela6[[#This Row],[Data/Hora de Início]]))</f>
        <v/>
      </c>
    </row>
    <row r="635">
      <c r="A635" t="n">
        <v>2264324</v>
      </c>
      <c r="B635" t="n">
        <v>56</v>
      </c>
      <c r="C635" t="n">
        <v>2965</v>
      </c>
      <c r="D635" t="inlineStr">
        <is>
          <t>LIMPEZA DIÁRIA DE SALA</t>
        </is>
      </c>
      <c r="E635" t="inlineStr">
        <is>
          <t>02/09/2025 09:32:23</t>
        </is>
      </c>
      <c r="F635" t="inlineStr">
        <is>
          <t>02/09/2025 09:42:58</t>
        </is>
      </c>
      <c r="G635" t="n">
        <v>11260</v>
      </c>
      <c r="H635" t="inlineStr">
        <is>
          <t>P15 - PORTARIA 2 - SALA RECEBIMENTO FISCAL</t>
        </is>
      </c>
      <c r="I635" t="inlineStr">
        <is>
          <t>BR01-IES-P15-SALA06</t>
        </is>
      </c>
      <c r="J635" t="inlineStr">
        <is>
          <t>MARIA DAS NEVES CIQUEIRA SILVA</t>
        </is>
      </c>
      <c r="K635" s="39">
        <f>DATE(YEAR(Tabela6[[#This Row],[Data/Hora de Início]]),MONTH(Tabela6[[#This Row],[Data/Hora de Início]]),DAY(Tabela6[[#This Row],[Data/Hora de Início]]))</f>
        <v/>
      </c>
    </row>
    <row r="636">
      <c r="A636" t="n">
        <v>2264327</v>
      </c>
      <c r="B636" t="n">
        <v>56</v>
      </c>
      <c r="C636" t="n">
        <v>2841</v>
      </c>
      <c r="D636" t="inlineStr">
        <is>
          <t>LIMPEZA DIÁRIA DE BANHEIRO MASCULINO</t>
        </is>
      </c>
      <c r="E636" t="inlineStr">
        <is>
          <t>02/09/2025 09:36:37</t>
        </is>
      </c>
      <c r="F636" t="inlineStr">
        <is>
          <t>02/09/2025 09:44:11</t>
        </is>
      </c>
      <c r="G636" t="n">
        <v>35736</v>
      </c>
      <c r="H636" t="inlineStr">
        <is>
          <t>BAN002 - VIRABREQUIM - M</t>
        </is>
      </c>
      <c r="I636" t="inlineStr">
        <is>
          <t>RS-ST01-01-00T-WCM02</t>
        </is>
      </c>
      <c r="J636" t="inlineStr">
        <is>
          <t>NATHALIA MORAES DA SILVA</t>
        </is>
      </c>
      <c r="K636" s="39">
        <f>DATE(YEAR(Tabela6[[#This Row],[Data/Hora de Início]]),MONTH(Tabela6[[#This Row],[Data/Hora de Início]]),DAY(Tabela6[[#This Row],[Data/Hora de Início]]))</f>
        <v/>
      </c>
    </row>
    <row r="637">
      <c r="A637" t="n">
        <v>2264329</v>
      </c>
      <c r="B637" t="n">
        <v>56</v>
      </c>
      <c r="C637" t="n">
        <v>5511</v>
      </c>
      <c r="D637" t="inlineStr">
        <is>
          <t>RECOLHIMENTO RESIDUO EXTERNO</t>
        </is>
      </c>
      <c r="E637" t="inlineStr">
        <is>
          <t>02/09/2025 09:44:49</t>
        </is>
      </c>
      <c r="F637" t="inlineStr">
        <is>
          <t>02/09/2025 09:45:07</t>
        </is>
      </c>
      <c r="G637" t="n">
        <v>49475</v>
      </c>
      <c r="H637" t="inlineStr">
        <is>
          <t>LIXEIRA - 50.005</t>
        </is>
      </c>
      <c r="I637" t="inlineStr">
        <is>
          <t>BR01-IES-P50-LIX005</t>
        </is>
      </c>
      <c r="J637" t="inlineStr">
        <is>
          <t>MARCIO PEREIRA DOS SANTOS</t>
        </is>
      </c>
      <c r="K637" s="39">
        <f>DATE(YEAR(Tabela6[[#This Row],[Data/Hora de Início]]),MONTH(Tabela6[[#This Row],[Data/Hora de Início]]),DAY(Tabela6[[#This Row],[Data/Hora de Início]]))</f>
        <v/>
      </c>
    </row>
    <row r="638">
      <c r="A638" t="n">
        <v>2264330</v>
      </c>
      <c r="B638" t="n">
        <v>56</v>
      </c>
      <c r="C638" t="n">
        <v>5714</v>
      </c>
      <c r="D638" t="inlineStr">
        <is>
          <t>TERÇA-FEIRA - LIMPEZA DE COPA</t>
        </is>
      </c>
      <c r="E638" t="inlineStr">
        <is>
          <t>02/09/2025 09:33:14</t>
        </is>
      </c>
      <c r="F638" t="inlineStr">
        <is>
          <t>02/09/2025 09:45:59</t>
        </is>
      </c>
      <c r="G638" t="n">
        <v>11153</v>
      </c>
      <c r="H638" t="inlineStr">
        <is>
          <t>P03 - COPA</t>
        </is>
      </c>
      <c r="I638" t="inlineStr">
        <is>
          <t>BR01-IES-P03-SALA11</t>
        </is>
      </c>
      <c r="J638" t="inlineStr">
        <is>
          <t>ELIANE BARUFFI</t>
        </is>
      </c>
      <c r="K638" s="39">
        <f>DATE(YEAR(Tabela6[[#This Row],[Data/Hora de Início]]),MONTH(Tabela6[[#This Row],[Data/Hora de Início]]),DAY(Tabela6[[#This Row],[Data/Hora de Início]]))</f>
        <v/>
      </c>
    </row>
    <row r="639">
      <c r="A639" t="n">
        <v>2264331</v>
      </c>
      <c r="B639" t="n">
        <v>56</v>
      </c>
      <c r="C639" t="n">
        <v>5648</v>
      </c>
      <c r="D639" t="inlineStr">
        <is>
          <t>TERÇA-FEIRA - LIMPEZA DE SALA COM MESA</t>
        </is>
      </c>
      <c r="E639" t="inlineStr">
        <is>
          <t>02/09/2025 09:19:45</t>
        </is>
      </c>
      <c r="F639" t="inlineStr">
        <is>
          <t>02/09/2025 09:46:33</t>
        </is>
      </c>
      <c r="G639" t="n">
        <v>11289</v>
      </c>
      <c r="H639" t="inlineStr">
        <is>
          <t>P16 - HALL AUDITÓRIO</t>
        </is>
      </c>
      <c r="I639" t="inlineStr">
        <is>
          <t>BR01-IES-P16-SALA12</t>
        </is>
      </c>
      <c r="J639" t="inlineStr">
        <is>
          <t>MARA LISE POTT</t>
        </is>
      </c>
      <c r="K639" s="39">
        <f>DATE(YEAR(Tabela6[[#This Row],[Data/Hora de Início]]),MONTH(Tabela6[[#This Row],[Data/Hora de Início]]),DAY(Tabela6[[#This Row],[Data/Hora de Início]]))</f>
        <v/>
      </c>
    </row>
    <row r="640">
      <c r="A640" t="n">
        <v>2264337</v>
      </c>
      <c r="B640" t="n">
        <v>56</v>
      </c>
      <c r="C640" t="n">
        <v>5653</v>
      </c>
      <c r="D640" t="inlineStr">
        <is>
          <t>TERÇA-FEIRA - LIMPEZA DE BANHEIRO MASCULINO</t>
        </is>
      </c>
      <c r="E640" t="inlineStr">
        <is>
          <t>02/09/2025 09:47:00</t>
        </is>
      </c>
      <c r="F640" t="inlineStr">
        <is>
          <t>02/09/2025 09:47:52</t>
        </is>
      </c>
      <c r="G640" t="n">
        <v>11277</v>
      </c>
      <c r="H640" t="inlineStr">
        <is>
          <t>P16 - BAN037 - BANHEIRO AUDITÓRIO - M</t>
        </is>
      </c>
      <c r="I640" t="inlineStr">
        <is>
          <t>BR01-IES-P16-BAN037</t>
        </is>
      </c>
      <c r="J640" t="inlineStr">
        <is>
          <t>MARA LISE POTT</t>
        </is>
      </c>
      <c r="K640" s="39">
        <f>DATE(YEAR(Tabela6[[#This Row],[Data/Hora de Início]]),MONTH(Tabela6[[#This Row],[Data/Hora de Início]]),DAY(Tabela6[[#This Row],[Data/Hora de Início]]))</f>
        <v/>
      </c>
    </row>
    <row r="641">
      <c r="A641" t="n">
        <v>2264339</v>
      </c>
      <c r="B641" t="n">
        <v>56</v>
      </c>
      <c r="C641" t="n">
        <v>2965</v>
      </c>
      <c r="D641" t="inlineStr">
        <is>
          <t>LIMPEZA DIÁRIA DE SALA</t>
        </is>
      </c>
      <c r="E641" t="inlineStr">
        <is>
          <t>02/09/2025 09:43:57</t>
        </is>
      </c>
      <c r="F641" t="inlineStr">
        <is>
          <t>02/09/2025 09:48:52</t>
        </is>
      </c>
      <c r="G641" t="n">
        <v>35857</v>
      </c>
      <c r="H641" t="inlineStr">
        <is>
          <t>SALA DE ESPERA - PORTARIA 2</t>
        </is>
      </c>
      <c r="I641" t="inlineStr">
        <is>
          <t>RS-ST01-15-00T-SLA07</t>
        </is>
      </c>
      <c r="J641" t="inlineStr">
        <is>
          <t>MARIA DAS NEVES CIQUEIRA SILVA</t>
        </is>
      </c>
      <c r="K641" s="39">
        <f>DATE(YEAR(Tabela6[[#This Row],[Data/Hora de Início]]),MONTH(Tabela6[[#This Row],[Data/Hora de Início]]),DAY(Tabela6[[#This Row],[Data/Hora de Início]]))</f>
        <v/>
      </c>
    </row>
    <row r="642">
      <c r="A642" t="n">
        <v>2264350</v>
      </c>
      <c r="B642" t="n">
        <v>56</v>
      </c>
      <c r="C642" t="n">
        <v>5511</v>
      </c>
      <c r="D642" t="inlineStr">
        <is>
          <t>RECOLHIMENTO RESIDUO EXTERNO</t>
        </is>
      </c>
      <c r="E642" t="inlineStr">
        <is>
          <t>02/09/2025 09:52:19</t>
        </is>
      </c>
      <c r="F642" t="inlineStr">
        <is>
          <t>02/09/2025 09:54:35</t>
        </is>
      </c>
      <c r="G642" t="n">
        <v>49483</v>
      </c>
      <c r="H642" t="inlineStr">
        <is>
          <t>LIXEIRA - 50.013</t>
        </is>
      </c>
      <c r="I642" t="inlineStr">
        <is>
          <t>BR01-IES-P50-LIX013</t>
        </is>
      </c>
      <c r="J642" t="inlineStr">
        <is>
          <t>MARCIO PEREIRA DOS SANTOS</t>
        </is>
      </c>
      <c r="K642" s="39">
        <f>DATE(YEAR(Tabela6[[#This Row],[Data/Hora de Início]]),MONTH(Tabela6[[#This Row],[Data/Hora de Início]]),DAY(Tabela6[[#This Row],[Data/Hora de Início]]))</f>
        <v/>
      </c>
    </row>
    <row r="643">
      <c r="A643" t="n">
        <v>2264353</v>
      </c>
      <c r="B643" t="n">
        <v>56</v>
      </c>
      <c r="C643" t="n">
        <v>2841</v>
      </c>
      <c r="D643" t="inlineStr">
        <is>
          <t>LIMPEZA DIÁRIA DE BANHEIRO MASCULINO</t>
        </is>
      </c>
      <c r="E643" t="inlineStr">
        <is>
          <t>02/09/2025 09:45:56</t>
        </is>
      </c>
      <c r="F643" t="inlineStr">
        <is>
          <t>02/09/2025 09:55:08</t>
        </is>
      </c>
      <c r="G643" t="n">
        <v>11065</v>
      </c>
      <c r="H643" t="inlineStr">
        <is>
          <t>P01 - BAN003 - BANHEIRO VIRABREQUIM - M</t>
        </is>
      </c>
      <c r="I643" t="inlineStr">
        <is>
          <t>BR01-IES-P01-BAN003</t>
        </is>
      </c>
      <c r="J643" t="inlineStr">
        <is>
          <t>NATHALIA MORAES DA SILVA</t>
        </is>
      </c>
      <c r="K643" s="39">
        <f>DATE(YEAR(Tabela6[[#This Row],[Data/Hora de Início]]),MONTH(Tabela6[[#This Row],[Data/Hora de Início]]),DAY(Tabela6[[#This Row],[Data/Hora de Início]]))</f>
        <v/>
      </c>
    </row>
    <row r="644">
      <c r="A644" t="n">
        <v>2264356</v>
      </c>
      <c r="B644" t="n">
        <v>56</v>
      </c>
      <c r="C644" t="n">
        <v>5511</v>
      </c>
      <c r="D644" t="inlineStr">
        <is>
          <t>RECOLHIMENTO RESIDUO EXTERNO</t>
        </is>
      </c>
      <c r="E644" t="inlineStr">
        <is>
          <t>02/09/2025 09:55:09</t>
        </is>
      </c>
      <c r="F644" t="inlineStr">
        <is>
          <t>02/09/2025 09:57:02</t>
        </is>
      </c>
      <c r="G644" t="n">
        <v>49482</v>
      </c>
      <c r="H644" t="inlineStr">
        <is>
          <t>LIXEIRA - 50.012</t>
        </is>
      </c>
      <c r="I644" t="inlineStr">
        <is>
          <t>BR01-IES-P50-LIX012</t>
        </is>
      </c>
      <c r="J644" t="inlineStr">
        <is>
          <t>MARCIO PEREIRA DOS SANTOS</t>
        </is>
      </c>
      <c r="K644" s="39">
        <f>DATE(YEAR(Tabela6[[#This Row],[Data/Hora de Início]]),MONTH(Tabela6[[#This Row],[Data/Hora de Início]]),DAY(Tabela6[[#This Row],[Data/Hora de Início]]))</f>
        <v/>
      </c>
    </row>
    <row r="645">
      <c r="A645" t="n">
        <v>2264361</v>
      </c>
      <c r="B645" t="n">
        <v>56</v>
      </c>
      <c r="C645" t="n">
        <v>2842</v>
      </c>
      <c r="D645" t="inlineStr">
        <is>
          <t>LIMPEZA DIÁRIA DE BANHEIRO FEMININO</t>
        </is>
      </c>
      <c r="E645" t="inlineStr">
        <is>
          <t>02/09/2025 10:01:35</t>
        </is>
      </c>
      <c r="F645" t="inlineStr">
        <is>
          <t>02/09/2025 10:02:40</t>
        </is>
      </c>
      <c r="G645" t="n">
        <v>11344</v>
      </c>
      <c r="H645" t="inlineStr">
        <is>
          <t>P27 - BAN050 - BANHEIRO CENTRAL DE SERVIÇOS - F</t>
        </is>
      </c>
      <c r="I645" t="inlineStr">
        <is>
          <t>BR01-IES-P27-BAN050</t>
        </is>
      </c>
      <c r="J645" t="inlineStr">
        <is>
          <t>DONETE ENES RODRIGUES</t>
        </is>
      </c>
      <c r="K645" s="39">
        <f>DATE(YEAR(Tabela6[[#This Row],[Data/Hora de Início]]),MONTH(Tabela6[[#This Row],[Data/Hora de Início]]),DAY(Tabela6[[#This Row],[Data/Hora de Início]]))</f>
        <v/>
      </c>
    </row>
    <row r="646">
      <c r="A646" t="n">
        <v>2264362</v>
      </c>
      <c r="B646" t="n">
        <v>56</v>
      </c>
      <c r="C646" t="n">
        <v>5653</v>
      </c>
      <c r="D646" t="inlineStr">
        <is>
          <t>TERÇA-FEIRA - LIMPEZA DE BANHEIRO MASCULINO</t>
        </is>
      </c>
      <c r="E646" t="inlineStr">
        <is>
          <t>02/09/2025 09:48:22</t>
        </is>
      </c>
      <c r="F646" t="inlineStr">
        <is>
          <t>02/09/2025 10:02:38</t>
        </is>
      </c>
      <c r="G646" t="n">
        <v>11157</v>
      </c>
      <c r="H646" t="inlineStr">
        <is>
          <t>P04 - BAN010 - BANHEIRO FINANCEIRO - M</t>
        </is>
      </c>
      <c r="I646" t="inlineStr">
        <is>
          <t>BR01-IES-P04-BAN010</t>
        </is>
      </c>
      <c r="J646" t="inlineStr">
        <is>
          <t>ELIANE BARUFFI</t>
        </is>
      </c>
      <c r="K646" s="39">
        <f>DATE(YEAR(Tabela6[[#This Row],[Data/Hora de Início]]),MONTH(Tabela6[[#This Row],[Data/Hora de Início]]),DAY(Tabela6[[#This Row],[Data/Hora de Início]]))</f>
        <v/>
      </c>
    </row>
    <row r="647">
      <c r="A647" t="n">
        <v>2264363</v>
      </c>
      <c r="B647" t="n">
        <v>56</v>
      </c>
      <c r="C647" t="n">
        <v>1697</v>
      </c>
      <c r="D647" t="inlineStr">
        <is>
          <t>REPASSE / REABASTECIMENTO MASCULINO</t>
        </is>
      </c>
      <c r="E647" t="inlineStr">
        <is>
          <t>02/09/2025 09:49:20</t>
        </is>
      </c>
      <c r="F647" t="inlineStr">
        <is>
          <t>02/09/2025 10:03:17</t>
        </is>
      </c>
      <c r="G647" t="n">
        <v>11245</v>
      </c>
      <c r="H647" t="inlineStr">
        <is>
          <t>P15 - BAN027 - BANHEIRO PORTARIA 2 - VIGILANTES</t>
        </is>
      </c>
      <c r="I647" t="inlineStr">
        <is>
          <t>BR01-IES-P15-BAN027</t>
        </is>
      </c>
      <c r="J647" t="inlineStr">
        <is>
          <t>MARIA DAS NEVES CIQUEIRA SILVA</t>
        </is>
      </c>
      <c r="K647" s="39">
        <f>DATE(YEAR(Tabela6[[#This Row],[Data/Hora de Início]]),MONTH(Tabela6[[#This Row],[Data/Hora de Início]]),DAY(Tabela6[[#This Row],[Data/Hora de Início]]))</f>
        <v/>
      </c>
    </row>
    <row r="648">
      <c r="A648" t="n">
        <v>2264415</v>
      </c>
      <c r="B648" t="n">
        <v>56</v>
      </c>
      <c r="C648" t="n">
        <v>5709</v>
      </c>
      <c r="D648" t="inlineStr">
        <is>
          <t>TERÇA-FEIRA - LIMPEZA DE BANHEIRO FEMININO</t>
        </is>
      </c>
      <c r="E648" t="inlineStr">
        <is>
          <t>02/09/2025 10:07:06</t>
        </is>
      </c>
      <c r="F648" t="inlineStr">
        <is>
          <t>02/09/2025 10:07:40</t>
        </is>
      </c>
      <c r="G648" t="n">
        <v>11276</v>
      </c>
      <c r="H648" t="inlineStr">
        <is>
          <t>P16 - BAN036 - BANHEIRO AUDITÓRIO - F</t>
        </is>
      </c>
      <c r="I648" t="inlineStr">
        <is>
          <t>BR01-IES-P16-BAN036</t>
        </is>
      </c>
      <c r="J648" t="inlineStr">
        <is>
          <t>MARA LISE POTT</t>
        </is>
      </c>
      <c r="K648" s="39">
        <f>DATE(YEAR(Tabela6[[#This Row],[Data/Hora de Início]]),MONTH(Tabela6[[#This Row],[Data/Hora de Início]]),DAY(Tabela6[[#This Row],[Data/Hora de Início]]))</f>
        <v/>
      </c>
    </row>
    <row r="649">
      <c r="A649" t="n">
        <v>2264429</v>
      </c>
      <c r="B649" t="n">
        <v>56</v>
      </c>
      <c r="C649" t="n">
        <v>1772</v>
      </c>
      <c r="D649" t="inlineStr">
        <is>
          <t>LIMPEZA DIÁRIA DE SALA COM MESA</t>
        </is>
      </c>
      <c r="E649" t="inlineStr">
        <is>
          <t>02/09/2025 10:04:51</t>
        </is>
      </c>
      <c r="F649" t="inlineStr">
        <is>
          <t>02/09/2025 10:12:06</t>
        </is>
      </c>
      <c r="G649" t="n">
        <v>38469</v>
      </c>
      <c r="H649" t="inlineStr">
        <is>
          <t>SALA DE TV</t>
        </is>
      </c>
      <c r="I649" t="inlineStr">
        <is>
          <t>SP-ST02-G9-02P-SLA03</t>
        </is>
      </c>
      <c r="J649" t="inlineStr">
        <is>
          <t>ANTONIA MARÇAL DOS SANTOS RAMOS</t>
        </is>
      </c>
      <c r="K649" s="39">
        <f>DATE(YEAR(Tabela6[[#This Row],[Data/Hora de Início]]),MONTH(Tabela6[[#This Row],[Data/Hora de Início]]),DAY(Tabela6[[#This Row],[Data/Hora de Início]]))</f>
        <v/>
      </c>
    </row>
    <row r="650">
      <c r="A650" t="n">
        <v>2264430</v>
      </c>
      <c r="B650" t="n">
        <v>56</v>
      </c>
      <c r="C650" t="n">
        <v>1772</v>
      </c>
      <c r="D650" t="inlineStr">
        <is>
          <t>LIMPEZA DIÁRIA DE SALA COM MESA</t>
        </is>
      </c>
      <c r="E650" t="inlineStr">
        <is>
          <t>02/09/2025 10:12:16</t>
        </is>
      </c>
      <c r="F650" t="inlineStr">
        <is>
          <t>02/09/2025 10:12:44</t>
        </is>
      </c>
      <c r="G650" t="n">
        <v>38469</v>
      </c>
      <c r="H650" t="inlineStr">
        <is>
          <t>SALA DE TV</t>
        </is>
      </c>
      <c r="I650" t="inlineStr">
        <is>
          <t>SP-ST02-G9-02P-SLA03</t>
        </is>
      </c>
      <c r="J650" t="inlineStr">
        <is>
          <t>ANTONIA MARÇAL DOS SANTOS RAMOS</t>
        </is>
      </c>
      <c r="K650" s="39">
        <f>DATE(YEAR(Tabela6[[#This Row],[Data/Hora de Início]]),MONTH(Tabela6[[#This Row],[Data/Hora de Início]]),DAY(Tabela6[[#This Row],[Data/Hora de Início]]))</f>
        <v/>
      </c>
    </row>
    <row r="651">
      <c r="A651" t="n">
        <v>2264431</v>
      </c>
      <c r="B651" t="n">
        <v>56</v>
      </c>
      <c r="C651" t="n">
        <v>2842</v>
      </c>
      <c r="D651" t="inlineStr">
        <is>
          <t>LIMPEZA DIÁRIA DE BANHEIRO FEMININO</t>
        </is>
      </c>
      <c r="E651" t="inlineStr">
        <is>
          <t>02/09/2025 10:11:44</t>
        </is>
      </c>
      <c r="F651" t="inlineStr">
        <is>
          <t>02/09/2025 10:12:42</t>
        </is>
      </c>
      <c r="G651" t="n">
        <v>36095</v>
      </c>
      <c r="H651" t="inlineStr">
        <is>
          <t>BAN073 - TREINAMENTOS SUL - F</t>
        </is>
      </c>
      <c r="I651" t="inlineStr">
        <is>
          <t>RS-ST01-31-01P-WCF02</t>
        </is>
      </c>
      <c r="J651" t="inlineStr">
        <is>
          <t>MARISTELA APARECIDA BARBOSA DOS SANTOS</t>
        </is>
      </c>
      <c r="K651" s="39">
        <f>DATE(YEAR(Tabela6[[#This Row],[Data/Hora de Início]]),MONTH(Tabela6[[#This Row],[Data/Hora de Início]]),DAY(Tabela6[[#This Row],[Data/Hora de Início]]))</f>
        <v/>
      </c>
    </row>
    <row r="652">
      <c r="A652" t="n">
        <v>2264450</v>
      </c>
      <c r="B652" t="n">
        <v>56</v>
      </c>
      <c r="C652" t="n">
        <v>5709</v>
      </c>
      <c r="D652" t="inlineStr">
        <is>
          <t>TERÇA-FEIRA - LIMPEZA DE BANHEIRO FEMININO</t>
        </is>
      </c>
      <c r="E652" t="inlineStr">
        <is>
          <t>02/09/2025 10:03:01</t>
        </is>
      </c>
      <c r="F652" t="inlineStr">
        <is>
          <t>02/09/2025 10:17:11</t>
        </is>
      </c>
      <c r="G652" t="n">
        <v>11158</v>
      </c>
      <c r="H652" t="inlineStr">
        <is>
          <t>P04 - BAN011 - BANHEIRO FINANCEIRO - F</t>
        </is>
      </c>
      <c r="I652" t="inlineStr">
        <is>
          <t>BR01-IES-P04-BAN011</t>
        </is>
      </c>
      <c r="J652" t="inlineStr">
        <is>
          <t>ELIANE BARUFFI</t>
        </is>
      </c>
      <c r="K652" s="39">
        <f>DATE(YEAR(Tabela6[[#This Row],[Data/Hora de Início]]),MONTH(Tabela6[[#This Row],[Data/Hora de Início]]),DAY(Tabela6[[#This Row],[Data/Hora de Início]]))</f>
        <v/>
      </c>
    </row>
    <row r="653">
      <c r="A653" t="n">
        <v>2264451</v>
      </c>
      <c r="B653" t="n">
        <v>56</v>
      </c>
      <c r="C653" t="n">
        <v>2965</v>
      </c>
      <c r="D653" t="inlineStr">
        <is>
          <t>LIMPEZA DIÁRIA DE SALA</t>
        </is>
      </c>
      <c r="E653" t="inlineStr">
        <is>
          <t>02/09/2025 10:17:35</t>
        </is>
      </c>
      <c r="F653" t="inlineStr">
        <is>
          <t>02/09/2025 10:17:52</t>
        </is>
      </c>
      <c r="G653" t="n">
        <v>36175</v>
      </c>
      <c r="H653" t="inlineStr">
        <is>
          <t>HALL EXPEDIÇAO</t>
        </is>
      </c>
      <c r="I653" t="inlineStr">
        <is>
          <t>RS-ST01-43-00T-SLA07</t>
        </is>
      </c>
      <c r="J653" t="inlineStr">
        <is>
          <t>GILMARA TERESINHA LACERDA</t>
        </is>
      </c>
      <c r="K653" s="39">
        <f>DATE(YEAR(Tabela6[[#This Row],[Data/Hora de Início]]),MONTH(Tabela6[[#This Row],[Data/Hora de Início]]),DAY(Tabela6[[#This Row],[Data/Hora de Início]]))</f>
        <v/>
      </c>
    </row>
    <row r="654">
      <c r="A654" t="n">
        <v>2264482</v>
      </c>
      <c r="B654" t="n">
        <v>56</v>
      </c>
      <c r="C654" t="n">
        <v>2842</v>
      </c>
      <c r="D654" t="inlineStr">
        <is>
          <t>LIMPEZA DIÁRIA DE BANHEIRO FEMININO</t>
        </is>
      </c>
      <c r="E654" t="inlineStr">
        <is>
          <t>02/09/2025 10:22:41</t>
        </is>
      </c>
      <c r="F654" t="inlineStr">
        <is>
          <t>02/09/2025 10:23:21</t>
        </is>
      </c>
      <c r="G654" t="n">
        <v>11184</v>
      </c>
      <c r="H654" t="inlineStr">
        <is>
          <t>P11 - BAN020 - BANHEIRO FUNDIÇÃO GRAVIDADE - F</t>
        </is>
      </c>
      <c r="I654" t="inlineStr">
        <is>
          <t>BR01-IES-P11-BAN020</t>
        </is>
      </c>
      <c r="J654" t="inlineStr">
        <is>
          <t>MARISTELA APARECIDA BARBOSA DOS SANTOS</t>
        </is>
      </c>
      <c r="K654" s="39">
        <f>DATE(YEAR(Tabela6[[#This Row],[Data/Hora de Início]]),MONTH(Tabela6[[#This Row],[Data/Hora de Início]]),DAY(Tabela6[[#This Row],[Data/Hora de Início]]))</f>
        <v/>
      </c>
    </row>
    <row r="655">
      <c r="A655" t="n">
        <v>2264483</v>
      </c>
      <c r="B655" t="n">
        <v>56</v>
      </c>
      <c r="C655" t="n">
        <v>5643</v>
      </c>
      <c r="D655" t="inlineStr">
        <is>
          <t>TERÇA-FEIRA - LIMPEZA DE SALA</t>
        </is>
      </c>
      <c r="E655" t="inlineStr">
        <is>
          <t>02/09/2025 10:12:13</t>
        </is>
      </c>
      <c r="F655" t="inlineStr">
        <is>
          <t>02/09/2025 10:23:45</t>
        </is>
      </c>
      <c r="G655" t="n">
        <v>28913</v>
      </c>
      <c r="H655" t="inlineStr">
        <is>
          <t>P27 - AGENCIA BANCARIA - GERENCIA</t>
        </is>
      </c>
      <c r="I655" t="inlineStr">
        <is>
          <t>BR01-IES-P27-SALA20</t>
        </is>
      </c>
      <c r="J655" t="inlineStr">
        <is>
          <t>MARA LISE POTT</t>
        </is>
      </c>
      <c r="K655" s="39">
        <f>DATE(YEAR(Tabela6[[#This Row],[Data/Hora de Início]]),MONTH(Tabela6[[#This Row],[Data/Hora de Início]]),DAY(Tabela6[[#This Row],[Data/Hora de Início]]))</f>
        <v/>
      </c>
    </row>
    <row r="656">
      <c r="A656" t="n">
        <v>2264502</v>
      </c>
      <c r="B656" t="n">
        <v>56</v>
      </c>
      <c r="C656" t="n">
        <v>4440</v>
      </c>
      <c r="D656" t="inlineStr">
        <is>
          <t>RECOLHIMENTO PAPELÃO</t>
        </is>
      </c>
      <c r="E656" t="inlineStr">
        <is>
          <t>02/09/2025 10:21:48</t>
        </is>
      </c>
      <c r="F656" t="inlineStr">
        <is>
          <t>02/09/2025 10:22:21</t>
        </is>
      </c>
      <c r="G656" t="n">
        <v>45723</v>
      </c>
      <c r="H656" t="inlineStr">
        <is>
          <t>CCB-50-003</t>
        </is>
      </c>
      <c r="I656" t="inlineStr">
        <is>
          <t>CCB-50-003</t>
        </is>
      </c>
      <c r="J656" t="inlineStr">
        <is>
          <t>JOAO PAULINO DA SILVA</t>
        </is>
      </c>
      <c r="K656" s="39">
        <f>DATE(YEAR(Tabela6[[#This Row],[Data/Hora de Início]]),MONTH(Tabela6[[#This Row],[Data/Hora de Início]]),DAY(Tabela6[[#This Row],[Data/Hora de Início]]))</f>
        <v/>
      </c>
    </row>
    <row r="657">
      <c r="A657" t="n">
        <v>2264505</v>
      </c>
      <c r="B657" t="n">
        <v>56</v>
      </c>
      <c r="C657" t="n">
        <v>4440</v>
      </c>
      <c r="D657" t="inlineStr">
        <is>
          <t>RECOLHIMENTO PAPELÃO</t>
        </is>
      </c>
      <c r="E657" t="inlineStr">
        <is>
          <t>02/09/2025 10:30:58</t>
        </is>
      </c>
      <c r="F657" t="inlineStr">
        <is>
          <t>02/09/2025 10:31:30</t>
        </is>
      </c>
      <c r="G657" t="n">
        <v>45727</v>
      </c>
      <c r="H657" t="inlineStr">
        <is>
          <t>CCB-50.007</t>
        </is>
      </c>
      <c r="I657" t="inlineStr">
        <is>
          <t>CCB-50.007</t>
        </is>
      </c>
      <c r="J657" t="inlineStr">
        <is>
          <t>JOAO PAULINO DA SILVA</t>
        </is>
      </c>
      <c r="K657" s="39">
        <f>DATE(YEAR(Tabela6[[#This Row],[Data/Hora de Início]]),MONTH(Tabela6[[#This Row],[Data/Hora de Início]]),DAY(Tabela6[[#This Row],[Data/Hora de Início]]))</f>
        <v/>
      </c>
    </row>
    <row r="658">
      <c r="A658" t="n">
        <v>2264508</v>
      </c>
      <c r="B658" t="n">
        <v>56</v>
      </c>
      <c r="C658" t="n">
        <v>2965</v>
      </c>
      <c r="D658" t="inlineStr">
        <is>
          <t>LIMPEZA DIÁRIA DE SALA</t>
        </is>
      </c>
      <c r="E658" t="inlineStr">
        <is>
          <t>02/09/2025 10:03:42</t>
        </is>
      </c>
      <c r="F658" t="inlineStr">
        <is>
          <t>02/09/2025 10:33:59</t>
        </is>
      </c>
      <c r="G658" t="n">
        <v>11259</v>
      </c>
      <c r="H658" t="inlineStr">
        <is>
          <t>P15 - PORTARIA 2 - SALA RECEPÇÃO</t>
        </is>
      </c>
      <c r="I658" t="inlineStr">
        <is>
          <t>BR01-IES-P15-SALA05</t>
        </is>
      </c>
      <c r="J658" t="inlineStr">
        <is>
          <t>MARIA DAS NEVES CIQUEIRA SILVA</t>
        </is>
      </c>
      <c r="K658" s="39">
        <f>DATE(YEAR(Tabela6[[#This Row],[Data/Hora de Início]]),MONTH(Tabela6[[#This Row],[Data/Hora de Início]]),DAY(Tabela6[[#This Row],[Data/Hora de Início]]))</f>
        <v/>
      </c>
    </row>
    <row r="659">
      <c r="A659" t="n">
        <v>2264514</v>
      </c>
      <c r="B659" t="n">
        <v>56</v>
      </c>
      <c r="C659" t="n">
        <v>1260</v>
      </c>
      <c r="D659" t="inlineStr">
        <is>
          <t>Limpeza e Higienização de Sanitários e Vestiários - Diário - WC Masc</t>
        </is>
      </c>
      <c r="E659" t="inlineStr">
        <is>
          <t>02/09/2025 09:40:49</t>
        </is>
      </c>
      <c r="F659" t="inlineStr">
        <is>
          <t>02/09/2025 09:57:38</t>
        </is>
      </c>
      <c r="G659" t="n">
        <v>43484</v>
      </c>
      <c r="H659" t="inlineStr">
        <is>
          <t>BAN129 - ÁREA DE SANITÁRIOS</t>
        </is>
      </c>
      <c r="I659" t="inlineStr">
        <is>
          <t>RS-ST01-56-01P-WCM04-SAN001</t>
        </is>
      </c>
      <c r="J659" t="inlineStr">
        <is>
          <t>VINICIUS GOMES DA SILVA</t>
        </is>
      </c>
      <c r="K659" s="39">
        <f>DATE(YEAR(Tabela6[[#This Row],[Data/Hora de Início]]),MONTH(Tabela6[[#This Row],[Data/Hora de Início]]),DAY(Tabela6[[#This Row],[Data/Hora de Início]]))</f>
        <v/>
      </c>
    </row>
    <row r="660">
      <c r="A660" t="n">
        <v>2264519</v>
      </c>
      <c r="B660" t="n">
        <v>56</v>
      </c>
      <c r="C660" t="n">
        <v>4440</v>
      </c>
      <c r="D660" t="inlineStr">
        <is>
          <t>RECOLHIMENTO PAPELÃO</t>
        </is>
      </c>
      <c r="E660" t="inlineStr">
        <is>
          <t>02/09/2025 10:45:13</t>
        </is>
      </c>
      <c r="F660" t="inlineStr">
        <is>
          <t>02/09/2025 10:46:06</t>
        </is>
      </c>
      <c r="G660" t="n">
        <v>45722</v>
      </c>
      <c r="H660" t="inlineStr">
        <is>
          <t>CCB-50.002</t>
        </is>
      </c>
      <c r="I660" t="inlineStr">
        <is>
          <t>CCB-50.002</t>
        </is>
      </c>
      <c r="J660" t="inlineStr">
        <is>
          <t>JOAO PAULINO DA SILVA</t>
        </is>
      </c>
      <c r="K660" s="39">
        <f>DATE(YEAR(Tabela6[[#This Row],[Data/Hora de Início]]),MONTH(Tabela6[[#This Row],[Data/Hora de Início]]),DAY(Tabela6[[#This Row],[Data/Hora de Início]]))</f>
        <v/>
      </c>
    </row>
    <row r="661">
      <c r="A661" t="n">
        <v>2264546</v>
      </c>
      <c r="B661" t="n">
        <v>56</v>
      </c>
      <c r="C661" t="n">
        <v>2965</v>
      </c>
      <c r="D661" t="inlineStr">
        <is>
          <t>LIMPEZA DIÁRIA DE SALA</t>
        </is>
      </c>
      <c r="E661" t="inlineStr">
        <is>
          <t>02/09/2025 10:20:05</t>
        </is>
      </c>
      <c r="F661" t="inlineStr">
        <is>
          <t>02/09/2025 10:20:33</t>
        </is>
      </c>
      <c r="G661" t="n">
        <v>36175</v>
      </c>
      <c r="H661" t="inlineStr">
        <is>
          <t>HALL EXPEDIÇAO</t>
        </is>
      </c>
      <c r="I661" t="inlineStr">
        <is>
          <t>RS-ST01-43-00T-SLA07</t>
        </is>
      </c>
      <c r="J661" t="inlineStr">
        <is>
          <t>GILMARA TERESINHA LACERDA</t>
        </is>
      </c>
      <c r="K661" s="39">
        <f>DATE(YEAR(Tabela6[[#This Row],[Data/Hora de Início]]),MONTH(Tabela6[[#This Row],[Data/Hora de Início]]),DAY(Tabela6[[#This Row],[Data/Hora de Início]]))</f>
        <v/>
      </c>
    </row>
    <row r="662">
      <c r="A662" t="n">
        <v>2264547</v>
      </c>
      <c r="B662" t="n">
        <v>56</v>
      </c>
      <c r="C662" t="n">
        <v>2842</v>
      </c>
      <c r="D662" t="inlineStr">
        <is>
          <t>LIMPEZA DIÁRIA DE BANHEIRO FEMININO</t>
        </is>
      </c>
      <c r="E662" t="inlineStr">
        <is>
          <t>02/09/2025 10:23:29</t>
        </is>
      </c>
      <c r="F662" t="inlineStr">
        <is>
          <t>02/09/2025 10:25:48</t>
        </is>
      </c>
      <c r="G662" t="n">
        <v>36179</v>
      </c>
      <c r="H662" t="inlineStr">
        <is>
          <t>BAN088 - EXPEDIÇAO - F</t>
        </is>
      </c>
      <c r="I662" t="inlineStr">
        <is>
          <t>RS-ST01-43-00T-WCF01</t>
        </is>
      </c>
      <c r="J662" t="inlineStr">
        <is>
          <t>GILMARA TERESINHA LACERDA</t>
        </is>
      </c>
      <c r="K662" s="39">
        <f>DATE(YEAR(Tabela6[[#This Row],[Data/Hora de Início]]),MONTH(Tabela6[[#This Row],[Data/Hora de Início]]),DAY(Tabela6[[#This Row],[Data/Hora de Início]]))</f>
        <v/>
      </c>
    </row>
    <row r="663">
      <c r="A663" t="n">
        <v>2264586</v>
      </c>
      <c r="B663" t="n">
        <v>56</v>
      </c>
      <c r="C663" t="n">
        <v>5709</v>
      </c>
      <c r="D663" t="inlineStr">
        <is>
          <t>TERÇA-FEIRA - LIMPEZA DE BANHEIRO FEMININO</t>
        </is>
      </c>
      <c r="E663" t="inlineStr">
        <is>
          <t>02/09/2025 10:17:48</t>
        </is>
      </c>
      <c r="F663" t="inlineStr">
        <is>
          <t>02/09/2025 11:05:38</t>
        </is>
      </c>
      <c r="G663" t="n">
        <v>11159</v>
      </c>
      <c r="H663" t="inlineStr">
        <is>
          <t>P04 - BAN012 - BANHEIRO FINANCEIRO - C</t>
        </is>
      </c>
      <c r="I663" t="inlineStr">
        <is>
          <t>BR01-IES-P04-BAN012</t>
        </is>
      </c>
      <c r="J663" t="inlineStr">
        <is>
          <t>ELIANE BARUFFI</t>
        </is>
      </c>
      <c r="K663" s="39">
        <f>DATE(YEAR(Tabela6[[#This Row],[Data/Hora de Início]]),MONTH(Tabela6[[#This Row],[Data/Hora de Início]]),DAY(Tabela6[[#This Row],[Data/Hora de Início]]))</f>
        <v/>
      </c>
    </row>
    <row r="664">
      <c r="A664" t="n">
        <v>2264630</v>
      </c>
      <c r="B664" t="n">
        <v>56</v>
      </c>
      <c r="C664" t="n">
        <v>2841</v>
      </c>
      <c r="D664" t="inlineStr">
        <is>
          <t>LIMPEZA DIÁRIA DE BANHEIRO MASCULINO</t>
        </is>
      </c>
      <c r="E664" t="inlineStr">
        <is>
          <t>02/09/2025 11:54:01</t>
        </is>
      </c>
      <c r="F664" t="inlineStr">
        <is>
          <t>02/09/2025 11:54:53</t>
        </is>
      </c>
      <c r="G664" t="n">
        <v>11183</v>
      </c>
      <c r="H664" t="inlineStr">
        <is>
          <t>P11 - BAN019 - BANHEIRO FUNDIÇÃO GRAVIDADE - M</t>
        </is>
      </c>
      <c r="I664" t="inlineStr">
        <is>
          <t>BR01-IES-P11-BAN019</t>
        </is>
      </c>
      <c r="J664" t="inlineStr">
        <is>
          <t>MARISTELA APARECIDA BARBOSA DOS SANTOS</t>
        </is>
      </c>
      <c r="K664" s="39">
        <f>DATE(YEAR(Tabela6[[#This Row],[Data/Hora de Início]]),MONTH(Tabela6[[#This Row],[Data/Hora de Início]]),DAY(Tabela6[[#This Row],[Data/Hora de Início]]))</f>
        <v/>
      </c>
    </row>
    <row r="665">
      <c r="A665" t="n">
        <v>2264631</v>
      </c>
      <c r="B665" t="n">
        <v>56</v>
      </c>
      <c r="C665" t="n">
        <v>5648</v>
      </c>
      <c r="D665" t="inlineStr">
        <is>
          <t>TERÇA-FEIRA - LIMPEZA DE SALA COM MESA</t>
        </is>
      </c>
      <c r="E665" t="inlineStr">
        <is>
          <t>02/09/2025 11:55:57</t>
        </is>
      </c>
      <c r="F665" t="inlineStr">
        <is>
          <t>02/09/2025 11:56:29</t>
        </is>
      </c>
      <c r="G665" t="n">
        <v>11312</v>
      </c>
      <c r="H665" t="inlineStr">
        <is>
          <t>P18 - SALA GERENTE COMPRAS 2</t>
        </is>
      </c>
      <c r="I665" t="inlineStr">
        <is>
          <t>BR01-IES-P18-SALA14</t>
        </is>
      </c>
      <c r="J665" t="inlineStr">
        <is>
          <t>NATHALIA MORAES DA SILVA</t>
        </is>
      </c>
      <c r="K665" s="39">
        <f>DATE(YEAR(Tabela6[[#This Row],[Data/Hora de Início]]),MONTH(Tabela6[[#This Row],[Data/Hora de Início]]),DAY(Tabela6[[#This Row],[Data/Hora de Início]]))</f>
        <v/>
      </c>
    </row>
    <row r="666">
      <c r="A666" t="n">
        <v>2264646</v>
      </c>
      <c r="B666" t="n">
        <v>56</v>
      </c>
      <c r="C666" t="n">
        <v>2970</v>
      </c>
      <c r="D666" t="inlineStr">
        <is>
          <t>LIMPEZA DIÁRIA DE COPA</t>
        </is>
      </c>
      <c r="E666" t="inlineStr">
        <is>
          <t>02/09/2025 12:12:25</t>
        </is>
      </c>
      <c r="F666" t="inlineStr">
        <is>
          <t>02/09/2025 12:12:51</t>
        </is>
      </c>
      <c r="G666" t="n">
        <v>36174</v>
      </c>
      <c r="H666" t="inlineStr">
        <is>
          <t>COPA EXPEDIÇAO</t>
        </is>
      </c>
      <c r="I666" t="inlineStr">
        <is>
          <t>RS-ST01-43-00T-SLA05</t>
        </is>
      </c>
      <c r="J666" t="inlineStr">
        <is>
          <t>GILMARA TERESINHA LACERDA</t>
        </is>
      </c>
      <c r="K666" s="39">
        <f>DATE(YEAR(Tabela6[[#This Row],[Data/Hora de Início]]),MONTH(Tabela6[[#This Row],[Data/Hora de Início]]),DAY(Tabela6[[#This Row],[Data/Hora de Início]]))</f>
        <v/>
      </c>
    </row>
    <row r="667">
      <c r="A667" t="n">
        <v>2264648</v>
      </c>
      <c r="B667" t="n">
        <v>56</v>
      </c>
      <c r="C667" t="n">
        <v>5643</v>
      </c>
      <c r="D667" t="inlineStr">
        <is>
          <t>TERÇA-FEIRA - LIMPEZA DE SALA</t>
        </is>
      </c>
      <c r="E667" t="inlineStr">
        <is>
          <t>02/09/2025 12:15:26</t>
        </is>
      </c>
      <c r="F667" t="inlineStr">
        <is>
          <t>02/09/2025 12:16:06</t>
        </is>
      </c>
      <c r="G667" t="n">
        <v>35954</v>
      </c>
      <c r="H667" t="inlineStr">
        <is>
          <t>CONSULTORIO MEDICO III AMBULATORIO</t>
        </is>
      </c>
      <c r="I667" t="inlineStr">
        <is>
          <t>RS-ST01-27-00T-SLA18</t>
        </is>
      </c>
      <c r="J667" t="inlineStr">
        <is>
          <t>MARA LISE POTT</t>
        </is>
      </c>
      <c r="K667" s="39">
        <f>DATE(YEAR(Tabela6[[#This Row],[Data/Hora de Início]]),MONTH(Tabela6[[#This Row],[Data/Hora de Início]]),DAY(Tabela6[[#This Row],[Data/Hora de Início]]))</f>
        <v/>
      </c>
    </row>
    <row r="668">
      <c r="A668" t="n">
        <v>2264649</v>
      </c>
      <c r="B668" t="n">
        <v>56</v>
      </c>
      <c r="C668" t="n">
        <v>1308</v>
      </c>
      <c r="D668" t="inlineStr">
        <is>
          <t>LAVAGEM DE PISO FABRIL</t>
        </is>
      </c>
      <c r="E668" t="inlineStr">
        <is>
          <t>02/09/2025 07:34:35</t>
        </is>
      </c>
      <c r="F668" t="inlineStr">
        <is>
          <t>02/09/2025 09:39:56</t>
        </is>
      </c>
      <c r="G668" t="n">
        <v>35991</v>
      </c>
      <c r="H668" t="inlineStr">
        <is>
          <t>ZCH - CHIRON</t>
        </is>
      </c>
      <c r="I668" t="inlineStr">
        <is>
          <t>RS-ST01-28-00T-STR06</t>
        </is>
      </c>
      <c r="J668" t="inlineStr">
        <is>
          <t>DAVI FLORES DE SOUZA</t>
        </is>
      </c>
      <c r="K668" s="39">
        <f>DATE(YEAR(Tabela6[[#This Row],[Data/Hora de Início]]),MONTH(Tabela6[[#This Row],[Data/Hora de Início]]),DAY(Tabela6[[#This Row],[Data/Hora de Início]]))</f>
        <v/>
      </c>
    </row>
    <row r="669">
      <c r="A669" t="n">
        <v>2264650</v>
      </c>
      <c r="B669" t="n">
        <v>56</v>
      </c>
      <c r="C669" t="n">
        <v>2963</v>
      </c>
      <c r="D669" t="inlineStr">
        <is>
          <t>LIMPEZA DIÁRIA DE LABORATÓRIO</t>
        </is>
      </c>
      <c r="E669" t="inlineStr">
        <is>
          <t>02/09/2025 12:07:34</t>
        </is>
      </c>
      <c r="F669" t="inlineStr">
        <is>
          <t>02/09/2025 12:20:28</t>
        </is>
      </c>
      <c r="G669" t="n">
        <v>11265</v>
      </c>
      <c r="H669" t="inlineStr">
        <is>
          <t>P15 - PQR - SALA LABORATÓRIO DIMENSIONAL</t>
        </is>
      </c>
      <c r="I669" t="inlineStr">
        <is>
          <t>BR01-IES-P15-SALA11</t>
        </is>
      </c>
      <c r="J669" t="inlineStr">
        <is>
          <t>MARIA DAS NEVES CIQUEIRA SILVA</t>
        </is>
      </c>
      <c r="K669" s="39">
        <f>DATE(YEAR(Tabela6[[#This Row],[Data/Hora de Início]]),MONTH(Tabela6[[#This Row],[Data/Hora de Início]]),DAY(Tabela6[[#This Row],[Data/Hora de Início]]))</f>
        <v/>
      </c>
    </row>
    <row r="670">
      <c r="A670" t="n">
        <v>2264655</v>
      </c>
      <c r="B670" t="n">
        <v>56</v>
      </c>
      <c r="C670" t="n">
        <v>2965</v>
      </c>
      <c r="D670" t="inlineStr">
        <is>
          <t>LIMPEZA DIÁRIA DE SALA</t>
        </is>
      </c>
      <c r="E670" t="inlineStr">
        <is>
          <t>02/09/2025 12:22:11</t>
        </is>
      </c>
      <c r="F670" t="inlineStr">
        <is>
          <t>02/09/2025 12:22:58</t>
        </is>
      </c>
      <c r="G670" t="n">
        <v>36171</v>
      </c>
      <c r="H670" t="inlineStr">
        <is>
          <t>SALA ADM EXPEDIÇAO</t>
        </is>
      </c>
      <c r="I670" t="inlineStr">
        <is>
          <t>RS-ST01-43-00T-SLA02</t>
        </is>
      </c>
      <c r="J670" t="inlineStr">
        <is>
          <t>GILMARA TERESINHA LACERDA</t>
        </is>
      </c>
      <c r="K670" s="39">
        <f>DATE(YEAR(Tabela6[[#This Row],[Data/Hora de Início]]),MONTH(Tabela6[[#This Row],[Data/Hora de Início]]),DAY(Tabela6[[#This Row],[Data/Hora de Início]]))</f>
        <v/>
      </c>
    </row>
    <row r="671">
      <c r="A671" t="n">
        <v>2264658</v>
      </c>
      <c r="B671" t="n">
        <v>56</v>
      </c>
      <c r="C671" t="n">
        <v>1308</v>
      </c>
      <c r="D671" t="inlineStr">
        <is>
          <t>LAVAGEM DE PISO FABRIL</t>
        </is>
      </c>
      <c r="E671" t="inlineStr">
        <is>
          <t>02/09/2025 09:00:24</t>
        </is>
      </c>
      <c r="F671" t="inlineStr">
        <is>
          <t>02/09/2025 10:26:29</t>
        </is>
      </c>
      <c r="G671" t="n">
        <v>42281</v>
      </c>
      <c r="H671" t="inlineStr">
        <is>
          <t>ZFR - FERRAMENTARIA</t>
        </is>
      </c>
      <c r="I671" t="inlineStr">
        <is>
          <t>RS-ST01-52-00T-STR01</t>
        </is>
      </c>
      <c r="J671" t="inlineStr">
        <is>
          <t>GIOVANI NOGUEIRA SOUZA</t>
        </is>
      </c>
      <c r="K671" s="39">
        <f>DATE(YEAR(Tabela6[[#This Row],[Data/Hora de Início]]),MONTH(Tabela6[[#This Row],[Data/Hora de Início]]),DAY(Tabela6[[#This Row],[Data/Hora de Início]]))</f>
        <v/>
      </c>
    </row>
    <row r="672">
      <c r="A672" t="n">
        <v>2264659</v>
      </c>
      <c r="B672" t="n">
        <v>56</v>
      </c>
      <c r="C672" t="n">
        <v>1308</v>
      </c>
      <c r="D672" t="inlineStr">
        <is>
          <t>LAVAGEM DE PISO FABRIL</t>
        </is>
      </c>
      <c r="E672" t="inlineStr">
        <is>
          <t>02/09/2025 08:15:46</t>
        </is>
      </c>
      <c r="F672" t="inlineStr">
        <is>
          <t>02/09/2025 08:47:01</t>
        </is>
      </c>
      <c r="G672" t="n">
        <v>36065</v>
      </c>
      <c r="H672" t="inlineStr">
        <is>
          <t>ZFM - FUNDIÇAO DE MAGNESIO</t>
        </is>
      </c>
      <c r="I672" t="inlineStr">
        <is>
          <t>RS-ST01-31-00T-STR05</t>
        </is>
      </c>
      <c r="J672" t="inlineStr">
        <is>
          <t>GIOVANI NOGUEIRA SOUZA</t>
        </is>
      </c>
      <c r="K672" s="39">
        <f>DATE(YEAR(Tabela6[[#This Row],[Data/Hora de Início]]),MONTH(Tabela6[[#This Row],[Data/Hora de Início]]),DAY(Tabela6[[#This Row],[Data/Hora de Início]]))</f>
        <v/>
      </c>
    </row>
    <row r="673">
      <c r="A673" t="n">
        <v>2264670</v>
      </c>
      <c r="B673" t="n">
        <v>56</v>
      </c>
      <c r="C673" t="n">
        <v>2966</v>
      </c>
      <c r="D673" t="inlineStr">
        <is>
          <t>LIMPEZA DIÁRIA HALL / RECEPÇÃO</t>
        </is>
      </c>
      <c r="E673" t="inlineStr">
        <is>
          <t>02/09/2025 12:16:28</t>
        </is>
      </c>
      <c r="F673" t="inlineStr">
        <is>
          <t>02/09/2025 12:27:49</t>
        </is>
      </c>
      <c r="G673" t="n">
        <v>11352</v>
      </c>
      <c r="H673" t="inlineStr">
        <is>
          <t>P27 - HALL AMBULATÓRIO</t>
        </is>
      </c>
      <c r="I673" t="inlineStr">
        <is>
          <t>BR01-IES-P27-SALA06</t>
        </is>
      </c>
      <c r="J673" t="inlineStr">
        <is>
          <t>MARA LISE POTT</t>
        </is>
      </c>
      <c r="K673" s="39">
        <f>DATE(YEAR(Tabela6[[#This Row],[Data/Hora de Início]]),MONTH(Tabela6[[#This Row],[Data/Hora de Início]]),DAY(Tabela6[[#This Row],[Data/Hora de Início]]))</f>
        <v/>
      </c>
    </row>
    <row r="674">
      <c r="A674" t="n">
        <v>2264673</v>
      </c>
      <c r="B674" t="n">
        <v>56</v>
      </c>
      <c r="C674" t="n">
        <v>5643</v>
      </c>
      <c r="D674" t="inlineStr">
        <is>
          <t>TERÇA-FEIRA - LIMPEZA DE SALA</t>
        </is>
      </c>
      <c r="E674" t="inlineStr">
        <is>
          <t>02/09/2025 12:28:11</t>
        </is>
      </c>
      <c r="F674" t="inlineStr">
        <is>
          <t>02/09/2025 12:31:33</t>
        </is>
      </c>
      <c r="G674" t="n">
        <v>35945</v>
      </c>
      <c r="H674" t="inlineStr">
        <is>
          <t>SALA PROCEDIMENTOS I AMBULATORIO</t>
        </is>
      </c>
      <c r="I674" t="inlineStr">
        <is>
          <t>RS-ST01-27-00T-SLA07</t>
        </is>
      </c>
      <c r="J674" t="inlineStr">
        <is>
          <t>MARA LISE POTT</t>
        </is>
      </c>
      <c r="K674" s="39">
        <f>DATE(YEAR(Tabela6[[#This Row],[Data/Hora de Início]]),MONTH(Tabela6[[#This Row],[Data/Hora de Início]]),DAY(Tabela6[[#This Row],[Data/Hora de Início]]))</f>
        <v/>
      </c>
    </row>
    <row r="675">
      <c r="A675" t="n">
        <v>2264674</v>
      </c>
      <c r="B675" t="n">
        <v>56</v>
      </c>
      <c r="C675" t="n">
        <v>5643</v>
      </c>
      <c r="D675" t="inlineStr">
        <is>
          <t>TERÇA-FEIRA - LIMPEZA DE SALA</t>
        </is>
      </c>
      <c r="E675" t="inlineStr">
        <is>
          <t>02/09/2025 11:56:55</t>
        </is>
      </c>
      <c r="F675" t="inlineStr">
        <is>
          <t>02/09/2025 12:33:08</t>
        </is>
      </c>
      <c r="G675" t="n">
        <v>11307</v>
      </c>
      <c r="H675" t="inlineStr">
        <is>
          <t>P18 - COMPRAS - SALA ADM</t>
        </is>
      </c>
      <c r="I675" t="inlineStr">
        <is>
          <t>BR01-IES-P18-SALA09</t>
        </is>
      </c>
      <c r="J675" t="inlineStr">
        <is>
          <t>NATHALIA MORAES DA SILVA</t>
        </is>
      </c>
      <c r="K675" s="39">
        <f>DATE(YEAR(Tabela6[[#This Row],[Data/Hora de Início]]),MONTH(Tabela6[[#This Row],[Data/Hora de Início]]),DAY(Tabela6[[#This Row],[Data/Hora de Início]]))</f>
        <v/>
      </c>
    </row>
    <row r="676">
      <c r="A676" t="n">
        <v>2264675</v>
      </c>
      <c r="B676" t="n">
        <v>56</v>
      </c>
      <c r="C676" t="n">
        <v>5648</v>
      </c>
      <c r="D676" t="inlineStr">
        <is>
          <t>TERÇA-FEIRA - LIMPEZA DE SALA COM MESA</t>
        </is>
      </c>
      <c r="E676" t="inlineStr">
        <is>
          <t>02/09/2025 12:33:44</t>
        </is>
      </c>
      <c r="F676" t="inlineStr">
        <is>
          <t>02/09/2025 12:33:59</t>
        </is>
      </c>
      <c r="G676" t="n">
        <v>11311</v>
      </c>
      <c r="H676" t="inlineStr">
        <is>
          <t>P18 - COMPRAS - SALA GERENCIA COMPRAS</t>
        </is>
      </c>
      <c r="I676" t="inlineStr">
        <is>
          <t>BR01-IES-P18-SALA13</t>
        </is>
      </c>
      <c r="J676" t="inlineStr">
        <is>
          <t>NATHALIA MORAES DA SILVA</t>
        </is>
      </c>
      <c r="K676" s="39">
        <f>DATE(YEAR(Tabela6[[#This Row],[Data/Hora de Início]]),MONTH(Tabela6[[#This Row],[Data/Hora de Início]]),DAY(Tabela6[[#This Row],[Data/Hora de Início]]))</f>
        <v/>
      </c>
    </row>
    <row r="677">
      <c r="A677" t="n">
        <v>2264676</v>
      </c>
      <c r="B677" t="n">
        <v>56</v>
      </c>
      <c r="C677" t="n">
        <v>5643</v>
      </c>
      <c r="D677" t="inlineStr">
        <is>
          <t>TERÇA-FEIRA - LIMPEZA DE SALA</t>
        </is>
      </c>
      <c r="E677" t="inlineStr">
        <is>
          <t>02/09/2025 12:31:56</t>
        </is>
      </c>
      <c r="F677" t="inlineStr">
        <is>
          <t>02/09/2025 12:34:30</t>
        </is>
      </c>
      <c r="G677" t="n">
        <v>35965</v>
      </c>
      <c r="H677" t="inlineStr">
        <is>
          <t>SALA PROCEDIMENTOS II AMBULATORIO</t>
        </is>
      </c>
      <c r="I677" t="inlineStr">
        <is>
          <t>RS-ST01-27-00T-SLA21</t>
        </is>
      </c>
      <c r="J677" t="inlineStr">
        <is>
          <t>MARA LISE POTT</t>
        </is>
      </c>
      <c r="K677" s="39">
        <f>DATE(YEAR(Tabela6[[#This Row],[Data/Hora de Início]]),MONTH(Tabela6[[#This Row],[Data/Hora de Início]]),DAY(Tabela6[[#This Row],[Data/Hora de Início]]))</f>
        <v/>
      </c>
    </row>
    <row r="678">
      <c r="A678" t="n">
        <v>2264677</v>
      </c>
      <c r="B678" t="n">
        <v>56</v>
      </c>
      <c r="C678" t="n">
        <v>5643</v>
      </c>
      <c r="D678" t="inlineStr">
        <is>
          <t>TERÇA-FEIRA - LIMPEZA DE SALA</t>
        </is>
      </c>
      <c r="E678" t="inlineStr">
        <is>
          <t>02/09/2025 12:36:45</t>
        </is>
      </c>
      <c r="F678" t="inlineStr">
        <is>
          <t>02/09/2025 12:37:40</t>
        </is>
      </c>
      <c r="G678" t="n">
        <v>35947</v>
      </c>
      <c r="H678" t="inlineStr">
        <is>
          <t>CONSULTORIO MEDICO I AMBULATORIO</t>
        </is>
      </c>
      <c r="I678" t="inlineStr">
        <is>
          <t>RS-ST01-27-00T-SLA09</t>
        </is>
      </c>
      <c r="J678" t="inlineStr">
        <is>
          <t>MARA LISE POTT</t>
        </is>
      </c>
      <c r="K678" s="39">
        <f>DATE(YEAR(Tabela6[[#This Row],[Data/Hora de Início]]),MONTH(Tabela6[[#This Row],[Data/Hora de Início]]),DAY(Tabela6[[#This Row],[Data/Hora de Início]]))</f>
        <v/>
      </c>
    </row>
    <row r="679">
      <c r="A679" t="n">
        <v>2264681</v>
      </c>
      <c r="B679" t="n">
        <v>56</v>
      </c>
      <c r="C679" t="n">
        <v>5643</v>
      </c>
      <c r="D679" t="inlineStr">
        <is>
          <t>TERÇA-FEIRA - LIMPEZA DE SALA</t>
        </is>
      </c>
      <c r="E679" t="inlineStr">
        <is>
          <t>02/09/2025 12:40:21</t>
        </is>
      </c>
      <c r="F679" t="inlineStr">
        <is>
          <t>02/09/2025 12:40:44</t>
        </is>
      </c>
      <c r="G679" t="n">
        <v>35949</v>
      </c>
      <c r="H679" t="inlineStr">
        <is>
          <t>SALA ENFERMEIRAS I AMBULATORIO</t>
        </is>
      </c>
      <c r="I679" t="inlineStr">
        <is>
          <t>RS-ST01-27-00T-SLA11</t>
        </is>
      </c>
      <c r="J679" t="inlineStr">
        <is>
          <t>MARA LISE POTT</t>
        </is>
      </c>
      <c r="K679" s="39">
        <f>DATE(YEAR(Tabela6[[#This Row],[Data/Hora de Início]]),MONTH(Tabela6[[#This Row],[Data/Hora de Início]]),DAY(Tabela6[[#This Row],[Data/Hora de Início]]))</f>
        <v/>
      </c>
    </row>
    <row r="680">
      <c r="A680" t="n">
        <v>2264682</v>
      </c>
      <c r="B680" t="n">
        <v>56</v>
      </c>
      <c r="C680" t="n">
        <v>5643</v>
      </c>
      <c r="D680" t="inlineStr">
        <is>
          <t>TERÇA-FEIRA - LIMPEZA DE SALA</t>
        </is>
      </c>
      <c r="E680" t="inlineStr">
        <is>
          <t>02/09/2025 12:40:27</t>
        </is>
      </c>
      <c r="F680" t="inlineStr">
        <is>
          <t>02/09/2025 12:40:44</t>
        </is>
      </c>
      <c r="G680" t="n">
        <v>35910</v>
      </c>
      <c r="H680" t="inlineStr">
        <is>
          <t>REUNIAO I - COMPRAS</t>
        </is>
      </c>
      <c r="I680" t="inlineStr">
        <is>
          <t>RS-ST01-18-00T-SLA10</t>
        </is>
      </c>
      <c r="J680" t="inlineStr">
        <is>
          <t>NATHALIA MORAES DA SILVA</t>
        </is>
      </c>
      <c r="K680" s="39">
        <f>DATE(YEAR(Tabela6[[#This Row],[Data/Hora de Início]]),MONTH(Tabela6[[#This Row],[Data/Hora de Início]]),DAY(Tabela6[[#This Row],[Data/Hora de Início]]))</f>
        <v/>
      </c>
    </row>
    <row r="681">
      <c r="A681" t="n">
        <v>2264684</v>
      </c>
      <c r="B681" t="n">
        <v>56</v>
      </c>
      <c r="C681" t="n">
        <v>5648</v>
      </c>
      <c r="D681" t="inlineStr">
        <is>
          <t>TERÇA-FEIRA - LIMPEZA DE SALA COM MESA</t>
        </is>
      </c>
      <c r="E681" t="inlineStr">
        <is>
          <t>02/09/2025 12:31:04</t>
        </is>
      </c>
      <c r="F681" t="inlineStr">
        <is>
          <t>02/09/2025 12:42:52</t>
        </is>
      </c>
      <c r="G681" t="n">
        <v>11164</v>
      </c>
      <c r="H681" t="inlineStr">
        <is>
          <t>P04 - FINANCEIRO - SALA GERÊNCIA</t>
        </is>
      </c>
      <c r="I681" t="inlineStr">
        <is>
          <t>BR01-IES-P04-SALA05</t>
        </is>
      </c>
      <c r="J681" t="inlineStr">
        <is>
          <t>ELIANE BARUFFI</t>
        </is>
      </c>
      <c r="K681" s="39">
        <f>DATE(YEAR(Tabela6[[#This Row],[Data/Hora de Início]]),MONTH(Tabela6[[#This Row],[Data/Hora de Início]]),DAY(Tabela6[[#This Row],[Data/Hora de Início]]))</f>
        <v/>
      </c>
    </row>
    <row r="682">
      <c r="A682" t="n">
        <v>2264685</v>
      </c>
      <c r="B682" t="n">
        <v>56</v>
      </c>
      <c r="C682" t="n">
        <v>5648</v>
      </c>
      <c r="D682" t="inlineStr">
        <is>
          <t>TERÇA-FEIRA - LIMPEZA DE SALA COM MESA</t>
        </is>
      </c>
      <c r="E682" t="inlineStr">
        <is>
          <t>02/09/2025 12:44:41</t>
        </is>
      </c>
      <c r="F682" t="inlineStr">
        <is>
          <t>02/09/2025 12:44:59</t>
        </is>
      </c>
      <c r="G682" t="n">
        <v>11306</v>
      </c>
      <c r="H682" t="inlineStr">
        <is>
          <t>P18 - COMPRAS - SALA REUNIÃO II</t>
        </is>
      </c>
      <c r="I682" t="inlineStr">
        <is>
          <t>BR01-IES-P18-SALA08</t>
        </is>
      </c>
      <c r="J682" t="inlineStr">
        <is>
          <t>NATHALIA MORAES DA SILVA</t>
        </is>
      </c>
      <c r="K682" s="39">
        <f>DATE(YEAR(Tabela6[[#This Row],[Data/Hora de Início]]),MONTH(Tabela6[[#This Row],[Data/Hora de Início]]),DAY(Tabela6[[#This Row],[Data/Hora de Início]]))</f>
        <v/>
      </c>
    </row>
    <row r="683">
      <c r="A683" t="n">
        <v>2264688</v>
      </c>
      <c r="B683" t="n">
        <v>56</v>
      </c>
      <c r="C683" t="n">
        <v>5647</v>
      </c>
      <c r="D683" t="inlineStr">
        <is>
          <t>SEGUNDA-FEIRA - LIMPEZA DE SALA COM MESA</t>
        </is>
      </c>
      <c r="E683" t="inlineStr">
        <is>
          <t>02/09/2025 12:20:56</t>
        </is>
      </c>
      <c r="F683" t="inlineStr">
        <is>
          <t>02/09/2025 12:46:18</t>
        </is>
      </c>
      <c r="G683" t="n">
        <v>11271</v>
      </c>
      <c r="H683" t="inlineStr">
        <is>
          <t>P15 - PQR - SALA REUNIÃO I</t>
        </is>
      </c>
      <c r="I683" t="inlineStr">
        <is>
          <t>BR01-IES-P15-SALA17</t>
        </is>
      </c>
      <c r="J683" t="inlineStr">
        <is>
          <t>MARIA DAS NEVES CIQUEIRA SILVA</t>
        </is>
      </c>
      <c r="K683" s="39">
        <f>DATE(YEAR(Tabela6[[#This Row],[Data/Hora de Início]]),MONTH(Tabela6[[#This Row],[Data/Hora de Início]]),DAY(Tabela6[[#This Row],[Data/Hora de Início]]))</f>
        <v/>
      </c>
    </row>
    <row r="684">
      <c r="A684" t="n">
        <v>2264689</v>
      </c>
      <c r="B684" t="n">
        <v>56</v>
      </c>
      <c r="C684" t="n">
        <v>5643</v>
      </c>
      <c r="D684" t="inlineStr">
        <is>
          <t>TERÇA-FEIRA - LIMPEZA DE SALA</t>
        </is>
      </c>
      <c r="E684" t="inlineStr">
        <is>
          <t>02/09/2025 12:42:34</t>
        </is>
      </c>
      <c r="F684" t="inlineStr">
        <is>
          <t>02/09/2025 12:46:55</t>
        </is>
      </c>
      <c r="G684" t="n">
        <v>35950</v>
      </c>
      <c r="H684" t="inlineStr">
        <is>
          <t>SALA ENFERMEIRAS II AMBULATORIO</t>
        </is>
      </c>
      <c r="I684" t="inlineStr">
        <is>
          <t>RS-ST01-27-00T-SLA12</t>
        </is>
      </c>
      <c r="J684" t="inlineStr">
        <is>
          <t>MARA LISE POTT</t>
        </is>
      </c>
      <c r="K684" s="39">
        <f>DATE(YEAR(Tabela6[[#This Row],[Data/Hora de Início]]),MONTH(Tabela6[[#This Row],[Data/Hora de Início]]),DAY(Tabela6[[#This Row],[Data/Hora de Início]]))</f>
        <v/>
      </c>
    </row>
    <row r="685">
      <c r="A685" t="n">
        <v>2264690</v>
      </c>
      <c r="B685" t="n">
        <v>56</v>
      </c>
      <c r="C685" t="n">
        <v>2964</v>
      </c>
      <c r="D685" t="inlineStr">
        <is>
          <t>LIMPEZA DIÁRIA AMBULATÓRIO</t>
        </is>
      </c>
      <c r="E685" t="inlineStr">
        <is>
          <t>02/09/2025 12:48:22</t>
        </is>
      </c>
      <c r="F685" t="inlineStr">
        <is>
          <t>02/09/2025 12:48:43</t>
        </is>
      </c>
      <c r="G685" t="n">
        <v>11377</v>
      </c>
      <c r="H685" t="inlineStr">
        <is>
          <t>P27 - AMBULATÓRIO</t>
        </is>
      </c>
      <c r="I685" t="inlineStr">
        <is>
          <t>BR01-IES-P27-SALA31</t>
        </is>
      </c>
      <c r="J685" t="inlineStr">
        <is>
          <t>MARA LISE POTT</t>
        </is>
      </c>
      <c r="K685" s="39">
        <f>DATE(YEAR(Tabela6[[#This Row],[Data/Hora de Início]]),MONTH(Tabela6[[#This Row],[Data/Hora de Início]]),DAY(Tabela6[[#This Row],[Data/Hora de Início]]))</f>
        <v/>
      </c>
    </row>
    <row r="686">
      <c r="A686" t="n">
        <v>2264692</v>
      </c>
      <c r="B686" t="n">
        <v>56</v>
      </c>
      <c r="C686" t="n">
        <v>5648</v>
      </c>
      <c r="D686" t="inlineStr">
        <is>
          <t>TERÇA-FEIRA - LIMPEZA DE SALA COM MESA</t>
        </is>
      </c>
      <c r="E686" t="inlineStr">
        <is>
          <t>02/09/2025 12:43:26</t>
        </is>
      </c>
      <c r="F686" t="inlineStr">
        <is>
          <t>02/09/2025 12:50:32</t>
        </is>
      </c>
      <c r="G686" t="n">
        <v>28909</v>
      </c>
      <c r="H686" t="inlineStr">
        <is>
          <t>P04 - CONTABILIDADE - REUNIÃO I</t>
        </is>
      </c>
      <c r="I686" t="inlineStr">
        <is>
          <t>BR01-IES-P04-SALA02</t>
        </is>
      </c>
      <c r="J686" t="inlineStr">
        <is>
          <t>ELIANE BARUFFI</t>
        </is>
      </c>
      <c r="K686" s="39">
        <f>DATE(YEAR(Tabela6[[#This Row],[Data/Hora de Início]]),MONTH(Tabela6[[#This Row],[Data/Hora de Início]]),DAY(Tabela6[[#This Row],[Data/Hora de Início]]))</f>
        <v/>
      </c>
    </row>
    <row r="687">
      <c r="A687" t="n">
        <v>2264693</v>
      </c>
      <c r="B687" t="n">
        <v>56</v>
      </c>
      <c r="C687" t="n">
        <v>2842</v>
      </c>
      <c r="D687" t="inlineStr">
        <is>
          <t>LIMPEZA DIÁRIA DE BANHEIRO FEMININO</t>
        </is>
      </c>
      <c r="E687" t="inlineStr">
        <is>
          <t>02/09/2025 12:55:59</t>
        </is>
      </c>
      <c r="F687" t="inlineStr">
        <is>
          <t>02/09/2025 12:57:29</t>
        </is>
      </c>
      <c r="G687" t="n">
        <v>11603</v>
      </c>
      <c r="H687" t="inlineStr">
        <is>
          <t>P38 - BAN082 - BANHEIRO CQT - F</t>
        </is>
      </c>
      <c r="I687" t="inlineStr">
        <is>
          <t>BR01-IES-P38-BAN082</t>
        </is>
      </c>
      <c r="J687" t="inlineStr">
        <is>
          <t>GILMARA TERESINHA LACERDA</t>
        </is>
      </c>
      <c r="K687" s="39">
        <f>DATE(YEAR(Tabela6[[#This Row],[Data/Hora de Início]]),MONTH(Tabela6[[#This Row],[Data/Hora de Início]]),DAY(Tabela6[[#This Row],[Data/Hora de Início]]))</f>
        <v/>
      </c>
    </row>
    <row r="688">
      <c r="A688" t="n">
        <v>2264694</v>
      </c>
      <c r="B688" t="n">
        <v>56</v>
      </c>
      <c r="C688" t="n">
        <v>2841</v>
      </c>
      <c r="D688" t="inlineStr">
        <is>
          <t>LIMPEZA DIÁRIA DE BANHEIRO MASCULINO</t>
        </is>
      </c>
      <c r="E688" t="inlineStr">
        <is>
          <t>02/09/2025 12:57:57</t>
        </is>
      </c>
      <c r="F688" t="inlineStr">
        <is>
          <t>02/09/2025 12:59:08</t>
        </is>
      </c>
      <c r="G688" t="n">
        <v>11602</v>
      </c>
      <c r="H688" t="inlineStr">
        <is>
          <t>P38 - BAN081 - BANHEIRO CQT - M</t>
        </is>
      </c>
      <c r="I688" t="inlineStr">
        <is>
          <t>BR01-IES-P38-BAN081</t>
        </is>
      </c>
      <c r="J688" t="inlineStr">
        <is>
          <t>GILMARA TERESINHA LACERDA</t>
        </is>
      </c>
      <c r="K688" s="39">
        <f>DATE(YEAR(Tabela6[[#This Row],[Data/Hora de Início]]),MONTH(Tabela6[[#This Row],[Data/Hora de Início]]),DAY(Tabela6[[#This Row],[Data/Hora de Início]]))</f>
        <v/>
      </c>
    </row>
    <row r="689">
      <c r="A689" t="n">
        <v>2264695</v>
      </c>
      <c r="B689" t="n">
        <v>56</v>
      </c>
      <c r="C689" t="n">
        <v>2963</v>
      </c>
      <c r="D689" t="inlineStr">
        <is>
          <t>LIMPEZA DIÁRIA DE LABORATÓRIO</t>
        </is>
      </c>
      <c r="E689" t="inlineStr">
        <is>
          <t>02/09/2025 13:00:45</t>
        </is>
      </c>
      <c r="F689" t="inlineStr">
        <is>
          <t>02/09/2025 13:01:05</t>
        </is>
      </c>
      <c r="G689" t="n">
        <v>11596</v>
      </c>
      <c r="H689" t="inlineStr">
        <is>
          <t>P32 - LABORATÓRIO QUÍMICO</t>
        </is>
      </c>
      <c r="I689" t="inlineStr">
        <is>
          <t>BR01-IES-P32-SALA03</t>
        </is>
      </c>
      <c r="J689" t="inlineStr">
        <is>
          <t>MARISTELA APARECIDA BARBOSA DOS SANTOS</t>
        </is>
      </c>
      <c r="K689" s="39">
        <f>DATE(YEAR(Tabela6[[#This Row],[Data/Hora de Início]]),MONTH(Tabela6[[#This Row],[Data/Hora de Início]]),DAY(Tabela6[[#This Row],[Data/Hora de Início]]))</f>
        <v/>
      </c>
    </row>
    <row r="690">
      <c r="A690" t="n">
        <v>2264696</v>
      </c>
      <c r="B690" t="n">
        <v>56</v>
      </c>
      <c r="C690" t="n">
        <v>2841</v>
      </c>
      <c r="D690" t="inlineStr">
        <is>
          <t>LIMPEZA DIÁRIA DE BANHEIRO MASCULINO</t>
        </is>
      </c>
      <c r="E690" t="inlineStr">
        <is>
          <t>02/09/2025 13:01:33</t>
        </is>
      </c>
      <c r="F690" t="inlineStr">
        <is>
          <t>02/09/2025 13:02:15</t>
        </is>
      </c>
      <c r="G690" t="n">
        <v>11575</v>
      </c>
      <c r="H690" t="inlineStr">
        <is>
          <t>P32 - BAN080 - BANHEIRO ETE - M</t>
        </is>
      </c>
      <c r="I690" t="inlineStr">
        <is>
          <t>BR01-IES-P32-BAN080</t>
        </is>
      </c>
      <c r="J690" t="inlineStr">
        <is>
          <t>MARISTELA APARECIDA BARBOSA DOS SANTOS</t>
        </is>
      </c>
      <c r="K690" s="39">
        <f>DATE(YEAR(Tabela6[[#This Row],[Data/Hora de Início]]),MONTH(Tabela6[[#This Row],[Data/Hora de Início]]),DAY(Tabela6[[#This Row],[Data/Hora de Início]]))</f>
        <v/>
      </c>
    </row>
    <row r="691">
      <c r="A691" t="n">
        <v>2264697</v>
      </c>
      <c r="B691" t="n">
        <v>56</v>
      </c>
      <c r="C691" t="n">
        <v>5714</v>
      </c>
      <c r="D691" t="inlineStr">
        <is>
          <t>TERÇA-FEIRA - LIMPEZA DE COPA</t>
        </is>
      </c>
      <c r="E691" t="inlineStr">
        <is>
          <t>02/09/2025 12:50:57</t>
        </is>
      </c>
      <c r="F691" t="inlineStr">
        <is>
          <t>02/09/2025 13:07:08</t>
        </is>
      </c>
      <c r="G691" t="n">
        <v>11313</v>
      </c>
      <c r="H691" t="inlineStr">
        <is>
          <t>P18 - PRESIDÊNCIA - COPA</t>
        </is>
      </c>
      <c r="I691" t="inlineStr">
        <is>
          <t>BR01-IES-P18-SALA15</t>
        </is>
      </c>
      <c r="J691" t="inlineStr">
        <is>
          <t>NATHALIA MORAES DA SILVA</t>
        </is>
      </c>
      <c r="K691" s="39">
        <f>DATE(YEAR(Tabela6[[#This Row],[Data/Hora de Início]]),MONTH(Tabela6[[#This Row],[Data/Hora de Início]]),DAY(Tabela6[[#This Row],[Data/Hora de Início]]))</f>
        <v/>
      </c>
    </row>
    <row r="692">
      <c r="A692" t="n">
        <v>2264703</v>
      </c>
      <c r="B692" t="n">
        <v>56</v>
      </c>
      <c r="C692" t="n">
        <v>2965</v>
      </c>
      <c r="D692" t="inlineStr">
        <is>
          <t>LIMPEZA DIÁRIA DE SALA</t>
        </is>
      </c>
      <c r="E692" t="inlineStr">
        <is>
          <t>02/09/2025 12:47:14</t>
        </is>
      </c>
      <c r="F692" t="inlineStr">
        <is>
          <t>02/09/2025 13:10:04</t>
        </is>
      </c>
      <c r="G692" t="n">
        <v>11268</v>
      </c>
      <c r="H692" t="inlineStr">
        <is>
          <t>P15 - PQR - SALA ADM</t>
        </is>
      </c>
      <c r="I692" t="inlineStr">
        <is>
          <t>BR01-IES-P15-SALA14</t>
        </is>
      </c>
      <c r="J692" t="inlineStr">
        <is>
          <t>MARIA DAS NEVES CIQUEIRA SILVA</t>
        </is>
      </c>
      <c r="K692" s="39">
        <f>DATE(YEAR(Tabela6[[#This Row],[Data/Hora de Início]]),MONTH(Tabela6[[#This Row],[Data/Hora de Início]]),DAY(Tabela6[[#This Row],[Data/Hora de Início]]))</f>
        <v/>
      </c>
    </row>
    <row r="693">
      <c r="A693" t="n">
        <v>2264704</v>
      </c>
      <c r="B693" t="n">
        <v>56</v>
      </c>
      <c r="C693" t="n">
        <v>5714</v>
      </c>
      <c r="D693" t="inlineStr">
        <is>
          <t>TERÇA-FEIRA - LIMPEZA DE COPA</t>
        </is>
      </c>
      <c r="E693" t="inlineStr">
        <is>
          <t>02/09/2025 12:49:04</t>
        </is>
      </c>
      <c r="F693" t="inlineStr">
        <is>
          <t>02/09/2025 13:10:26</t>
        </is>
      </c>
      <c r="G693" t="n">
        <v>11374</v>
      </c>
      <c r="H693" t="inlineStr">
        <is>
          <t>P27 - AMBULATÓRIO - COPA</t>
        </is>
      </c>
      <c r="I693" t="inlineStr">
        <is>
          <t>BR01-IES-P27-SALA28</t>
        </is>
      </c>
      <c r="J693" t="inlineStr">
        <is>
          <t>MARA LISE POTT</t>
        </is>
      </c>
      <c r="K693" s="39">
        <f>DATE(YEAR(Tabela6[[#This Row],[Data/Hora de Início]]),MONTH(Tabela6[[#This Row],[Data/Hora de Início]]),DAY(Tabela6[[#This Row],[Data/Hora de Início]]))</f>
        <v/>
      </c>
    </row>
    <row r="694">
      <c r="A694" t="n">
        <v>2264705</v>
      </c>
      <c r="B694" t="n">
        <v>56</v>
      </c>
      <c r="C694" t="n">
        <v>1260</v>
      </c>
      <c r="D694" t="inlineStr">
        <is>
          <t>Limpeza e Higienização de Sanitários e Vestiários - Diário - WC Masc</t>
        </is>
      </c>
      <c r="E694" t="inlineStr">
        <is>
          <t>02/09/2025 12:09:53</t>
        </is>
      </c>
      <c r="F694" t="inlineStr">
        <is>
          <t>02/09/2025 13:11:40</t>
        </is>
      </c>
      <c r="G694" t="n">
        <v>11383</v>
      </c>
      <c r="H694" t="inlineStr">
        <is>
          <t>P28 - BAN056 - BANHEIRO USINAGEM CILINDROS - M</t>
        </is>
      </c>
      <c r="I694" t="inlineStr">
        <is>
          <t>BR01-IES-P28-BAN056</t>
        </is>
      </c>
      <c r="J694" t="inlineStr">
        <is>
          <t>NAIR SILVEIRA DA SILVEIRA</t>
        </is>
      </c>
      <c r="K694" s="39">
        <f>DATE(YEAR(Tabela6[[#This Row],[Data/Hora de Início]]),MONTH(Tabela6[[#This Row],[Data/Hora de Início]]),DAY(Tabela6[[#This Row],[Data/Hora de Início]]))</f>
        <v/>
      </c>
    </row>
    <row r="695">
      <c r="A695" t="n">
        <v>2264707</v>
      </c>
      <c r="B695" t="n">
        <v>56</v>
      </c>
      <c r="C695" t="n">
        <v>1698</v>
      </c>
      <c r="D695" t="inlineStr">
        <is>
          <t>REPASSE / REABASTECIMENTO FEMININO</t>
        </is>
      </c>
      <c r="E695" t="inlineStr">
        <is>
          <t>02/09/2025 13:12:22</t>
        </is>
      </c>
      <c r="F695" t="inlineStr">
        <is>
          <t>02/09/2025 13:12:46</t>
        </is>
      </c>
      <c r="G695" t="n">
        <v>11384</v>
      </c>
      <c r="H695" t="inlineStr">
        <is>
          <t>P28 - BAN057 - BANHEIRO USINAGEM CILINDROS - F</t>
        </is>
      </c>
      <c r="I695" t="inlineStr">
        <is>
          <t>BR01-IES-P28-BAN057</t>
        </is>
      </c>
      <c r="J695" t="inlineStr">
        <is>
          <t>NAIR SILVEIRA DA SILVEIRA</t>
        </is>
      </c>
      <c r="K695" s="39">
        <f>DATE(YEAR(Tabela6[[#This Row],[Data/Hora de Início]]),MONTH(Tabela6[[#This Row],[Data/Hora de Início]]),DAY(Tabela6[[#This Row],[Data/Hora de Início]]))</f>
        <v/>
      </c>
    </row>
    <row r="696">
      <c r="A696" t="n">
        <v>2264708</v>
      </c>
      <c r="B696" t="n">
        <v>56</v>
      </c>
      <c r="C696" t="n">
        <v>2844</v>
      </c>
      <c r="D696" t="inlineStr">
        <is>
          <t>REPASSE / REABASTECIMENTO FEMININO</t>
        </is>
      </c>
      <c r="E696" t="inlineStr">
        <is>
          <t>02/09/2025 13:11:21</t>
        </is>
      </c>
      <c r="F696" t="inlineStr">
        <is>
          <t>02/09/2025 13:13:46</t>
        </is>
      </c>
      <c r="G696" t="n">
        <v>11297</v>
      </c>
      <c r="H696" t="inlineStr">
        <is>
          <t>P18 - BAN041 - BANHEIRO PRESIDÊNCIA - F</t>
        </is>
      </c>
      <c r="I696" t="inlineStr">
        <is>
          <t>BR01-IES-P18-BAN041</t>
        </is>
      </c>
      <c r="J696" t="inlineStr">
        <is>
          <t>NATHALIA MORAES DA SILVA</t>
        </is>
      </c>
      <c r="K696" s="39">
        <f>DATE(YEAR(Tabela6[[#This Row],[Data/Hora de Início]]),MONTH(Tabela6[[#This Row],[Data/Hora de Início]]),DAY(Tabela6[[#This Row],[Data/Hora de Início]]))</f>
        <v/>
      </c>
    </row>
    <row r="697">
      <c r="A697" t="n">
        <v>2264720</v>
      </c>
      <c r="B697" t="n">
        <v>56</v>
      </c>
      <c r="C697" t="n">
        <v>2843</v>
      </c>
      <c r="D697" t="inlineStr">
        <is>
          <t>REPASSE / REABASTECIMENTO MASCULINO</t>
        </is>
      </c>
      <c r="E697" t="inlineStr">
        <is>
          <t>02/09/2025 13:14:54</t>
        </is>
      </c>
      <c r="F697" t="inlineStr">
        <is>
          <t>02/09/2025 13:16:29</t>
        </is>
      </c>
      <c r="G697" t="n">
        <v>11296</v>
      </c>
      <c r="H697" t="inlineStr">
        <is>
          <t>P18 - BAN040 - BANHEIRO PRESIDÊNCIA - M</t>
        </is>
      </c>
      <c r="I697" t="inlineStr">
        <is>
          <t>BR01-IES-P18-BAN040</t>
        </is>
      </c>
      <c r="J697" t="inlineStr">
        <is>
          <t>NATHALIA MORAES DA SILVA</t>
        </is>
      </c>
      <c r="K697" s="39">
        <f>DATE(YEAR(Tabela6[[#This Row],[Data/Hora de Início]]),MONTH(Tabela6[[#This Row],[Data/Hora de Início]]),DAY(Tabela6[[#This Row],[Data/Hora de Início]]))</f>
        <v/>
      </c>
    </row>
    <row r="698">
      <c r="A698" t="n">
        <v>2264721</v>
      </c>
      <c r="B698" t="n">
        <v>56</v>
      </c>
      <c r="C698" t="n">
        <v>5709</v>
      </c>
      <c r="D698" t="inlineStr">
        <is>
          <t>TERÇA-FEIRA - LIMPEZA DE BANHEIRO FEMININO</t>
        </is>
      </c>
      <c r="E698" t="inlineStr">
        <is>
          <t>02/09/2025 13:10:53</t>
        </is>
      </c>
      <c r="F698" t="inlineStr">
        <is>
          <t>02/09/2025 13:17:20</t>
        </is>
      </c>
      <c r="G698" t="n">
        <v>11345</v>
      </c>
      <c r="H698" t="inlineStr">
        <is>
          <t>P27 - BAN051 - BANHEIRO AMBULATÓRIO - USO COMUM</t>
        </is>
      </c>
      <c r="I698" t="inlineStr">
        <is>
          <t>BR01-IES-P27-BAN051</t>
        </is>
      </c>
      <c r="J698" t="inlineStr">
        <is>
          <t>MARA LISE POTT</t>
        </is>
      </c>
      <c r="K698" s="39">
        <f>DATE(YEAR(Tabela6[[#This Row],[Data/Hora de Início]]),MONTH(Tabela6[[#This Row],[Data/Hora de Início]]),DAY(Tabela6[[#This Row],[Data/Hora de Início]]))</f>
        <v/>
      </c>
    </row>
    <row r="699">
      <c r="A699" t="n">
        <v>2264722</v>
      </c>
      <c r="B699" t="n">
        <v>56</v>
      </c>
      <c r="C699" t="n">
        <v>5643</v>
      </c>
      <c r="D699" t="inlineStr">
        <is>
          <t>TERÇA-FEIRA - LIMPEZA DE SALA</t>
        </is>
      </c>
      <c r="E699" t="inlineStr">
        <is>
          <t>02/09/2025 13:16:24</t>
        </is>
      </c>
      <c r="F699" t="inlineStr">
        <is>
          <t>02/09/2025 13:18:05</t>
        </is>
      </c>
      <c r="G699" t="n">
        <v>11168</v>
      </c>
      <c r="H699" t="inlineStr">
        <is>
          <t>P04 - FINANCEIRO / CONTABILIDADE - SALA ADM</t>
        </is>
      </c>
      <c r="I699" t="inlineStr">
        <is>
          <t>BR01-IES-P04-SALA09</t>
        </is>
      </c>
      <c r="J699" t="inlineStr">
        <is>
          <t>ELIANE BARUFFI</t>
        </is>
      </c>
      <c r="K699" s="39">
        <f>DATE(YEAR(Tabela6[[#This Row],[Data/Hora de Início]]),MONTH(Tabela6[[#This Row],[Data/Hora de Início]]),DAY(Tabela6[[#This Row],[Data/Hora de Início]]))</f>
        <v/>
      </c>
    </row>
    <row r="700">
      <c r="A700" t="n">
        <v>2264728</v>
      </c>
      <c r="B700" t="n">
        <v>56</v>
      </c>
      <c r="C700" t="n">
        <v>5511</v>
      </c>
      <c r="D700" t="inlineStr">
        <is>
          <t>RECOLHIMENTO RESIDUO EXTERNO</t>
        </is>
      </c>
      <c r="E700" t="inlineStr">
        <is>
          <t>02/09/2025 13:18:46</t>
        </is>
      </c>
      <c r="F700" t="inlineStr">
        <is>
          <t>02/09/2025 13:22:26</t>
        </is>
      </c>
      <c r="G700" t="n">
        <v>49348</v>
      </c>
      <c r="H700" t="inlineStr">
        <is>
          <t>LIXEIRA - 11.009</t>
        </is>
      </c>
      <c r="I700" t="inlineStr">
        <is>
          <t>BR01-IES-P11-LIX009</t>
        </is>
      </c>
      <c r="J700" t="inlineStr">
        <is>
          <t>MARCIO PEREIRA DOS SANTOS</t>
        </is>
      </c>
      <c r="K700" s="39">
        <f>DATE(YEAR(Tabela6[[#This Row],[Data/Hora de Início]]),MONTH(Tabela6[[#This Row],[Data/Hora de Início]]),DAY(Tabela6[[#This Row],[Data/Hora de Início]]))</f>
        <v/>
      </c>
    </row>
    <row r="701">
      <c r="A701" t="n">
        <v>2264734</v>
      </c>
      <c r="B701" t="n">
        <v>56</v>
      </c>
      <c r="C701" t="n">
        <v>5511</v>
      </c>
      <c r="D701" t="inlineStr">
        <is>
          <t>RECOLHIMENTO RESIDUO EXTERNO</t>
        </is>
      </c>
      <c r="E701" t="inlineStr">
        <is>
          <t>02/09/2025 13:23:22</t>
        </is>
      </c>
      <c r="F701" t="inlineStr">
        <is>
          <t>02/09/2025 13:25:20</t>
        </is>
      </c>
      <c r="G701" t="n">
        <v>49345</v>
      </c>
      <c r="H701" t="inlineStr">
        <is>
          <t>LIXEIRA - 11.006</t>
        </is>
      </c>
      <c r="I701" t="inlineStr">
        <is>
          <t>BR01-IES-P11-LIX006</t>
        </is>
      </c>
      <c r="J701" t="inlineStr">
        <is>
          <t>MARCIO PEREIRA DOS SANTOS</t>
        </is>
      </c>
      <c r="K701" s="39">
        <f>DATE(YEAR(Tabela6[[#This Row],[Data/Hora de Início]]),MONTH(Tabela6[[#This Row],[Data/Hora de Início]]),DAY(Tabela6[[#This Row],[Data/Hora de Início]]))</f>
        <v/>
      </c>
    </row>
    <row r="702">
      <c r="A702" t="n">
        <v>2264738</v>
      </c>
      <c r="B702" t="n">
        <v>56</v>
      </c>
      <c r="C702" t="n">
        <v>5511</v>
      </c>
      <c r="D702" t="inlineStr">
        <is>
          <t>RECOLHIMENTO RESIDUO EXTERNO</t>
        </is>
      </c>
      <c r="E702" t="inlineStr">
        <is>
          <t>02/09/2025 13:26:58</t>
        </is>
      </c>
      <c r="F702" t="inlineStr">
        <is>
          <t>02/09/2025 13:27:25</t>
        </is>
      </c>
      <c r="G702" t="n">
        <v>49341</v>
      </c>
      <c r="H702" t="inlineStr">
        <is>
          <t>LIXEIRA - 11.002</t>
        </is>
      </c>
      <c r="I702" t="inlineStr">
        <is>
          <t>BR01-IES-P11-LIX002</t>
        </is>
      </c>
      <c r="J702" t="inlineStr">
        <is>
          <t>MARCIO PEREIRA DOS SANTOS</t>
        </is>
      </c>
      <c r="K702" s="39">
        <f>DATE(YEAR(Tabela6[[#This Row],[Data/Hora de Início]]),MONTH(Tabela6[[#This Row],[Data/Hora de Início]]),DAY(Tabela6[[#This Row],[Data/Hora de Início]]))</f>
        <v/>
      </c>
    </row>
    <row r="703">
      <c r="A703" t="n">
        <v>2264742</v>
      </c>
      <c r="B703" t="n">
        <v>56</v>
      </c>
      <c r="C703" t="n">
        <v>1699</v>
      </c>
      <c r="D703" t="inlineStr">
        <is>
          <t>LIMPEZA DIÁRIA DE ÁREA TÉCNICA</t>
        </is>
      </c>
      <c r="E703" t="inlineStr">
        <is>
          <t>02/09/2025 12:43:27</t>
        </is>
      </c>
      <c r="F703" t="inlineStr">
        <is>
          <t>02/09/2025 13:28:10</t>
        </is>
      </c>
      <c r="G703" t="n">
        <v>38449</v>
      </c>
      <c r="H703" t="inlineStr">
        <is>
          <t>ÁREA OPERAÇÃO ESTOQUE</t>
        </is>
      </c>
      <c r="I703" t="inlineStr">
        <is>
          <t>SP-ST02-G9-00T-SLA01</t>
        </is>
      </c>
      <c r="J703" t="inlineStr">
        <is>
          <t>ANTONIA MARÇAL DOS SANTOS RAMOS</t>
        </is>
      </c>
      <c r="K703" s="39">
        <f>DATE(YEAR(Tabela6[[#This Row],[Data/Hora de Início]]),MONTH(Tabela6[[#This Row],[Data/Hora de Início]]),DAY(Tabela6[[#This Row],[Data/Hora de Início]]))</f>
        <v/>
      </c>
    </row>
    <row r="704">
      <c r="A704" t="n">
        <v>2264755</v>
      </c>
      <c r="B704" t="n">
        <v>56</v>
      </c>
      <c r="C704" t="n">
        <v>5643</v>
      </c>
      <c r="D704" t="inlineStr">
        <is>
          <t>TERÇA-FEIRA - LIMPEZA DE SALA</t>
        </is>
      </c>
      <c r="E704" t="inlineStr">
        <is>
          <t>02/09/2025 13:18:33</t>
        </is>
      </c>
      <c r="F704" t="inlineStr">
        <is>
          <t>02/09/2025 13:32:11</t>
        </is>
      </c>
      <c r="G704" t="n">
        <v>11166</v>
      </c>
      <c r="H704" t="inlineStr">
        <is>
          <t>P04 - JURÍDICO - SALA ADM</t>
        </is>
      </c>
      <c r="I704" t="inlineStr">
        <is>
          <t>BR01-IES-P04-SALA07</t>
        </is>
      </c>
      <c r="J704" t="inlineStr">
        <is>
          <t>ELIANE BARUFFI</t>
        </is>
      </c>
      <c r="K704" s="39">
        <f>DATE(YEAR(Tabela6[[#This Row],[Data/Hora de Início]]),MONTH(Tabela6[[#This Row],[Data/Hora de Início]]),DAY(Tabela6[[#This Row],[Data/Hora de Início]]))</f>
        <v/>
      </c>
    </row>
    <row r="705">
      <c r="A705" t="n">
        <v>2264797</v>
      </c>
      <c r="B705" t="n">
        <v>56</v>
      </c>
      <c r="C705" t="n">
        <v>2965</v>
      </c>
      <c r="D705" t="inlineStr">
        <is>
          <t>LIMPEZA DIÁRIA DE SALA</t>
        </is>
      </c>
      <c r="E705" t="inlineStr">
        <is>
          <t>02/09/2025 13:35:36</t>
        </is>
      </c>
      <c r="F705" t="inlineStr">
        <is>
          <t>02/09/2025 13:36:27</t>
        </is>
      </c>
      <c r="G705" t="n">
        <v>36178</v>
      </c>
      <c r="H705" t="inlineStr">
        <is>
          <t>SALA EMPRESTIMO DE MAQUINAS</t>
        </is>
      </c>
      <c r="I705" t="inlineStr">
        <is>
          <t>RS-ST01-43-00T-SLA10</t>
        </is>
      </c>
      <c r="J705" t="inlineStr">
        <is>
          <t>GILMARA TERESINHA LACERDA</t>
        </is>
      </c>
      <c r="K705" s="39">
        <f>DATE(YEAR(Tabela6[[#This Row],[Data/Hora de Início]]),MONTH(Tabela6[[#This Row],[Data/Hora de Início]]),DAY(Tabela6[[#This Row],[Data/Hora de Início]]))</f>
        <v/>
      </c>
    </row>
    <row r="706">
      <c r="A706" t="n">
        <v>2264798</v>
      </c>
      <c r="B706" t="n">
        <v>56</v>
      </c>
      <c r="C706" t="n">
        <v>2842</v>
      </c>
      <c r="D706" t="inlineStr">
        <is>
          <t>LIMPEZA DIÁRIA DE BANHEIRO FEMININO</t>
        </is>
      </c>
      <c r="E706" t="inlineStr">
        <is>
          <t>02/09/2025 13:35:24</t>
        </is>
      </c>
      <c r="F706" t="inlineStr">
        <is>
          <t>02/09/2025 13:36:42</t>
        </is>
      </c>
      <c r="G706" t="n">
        <v>36096</v>
      </c>
      <c r="H706" t="inlineStr">
        <is>
          <t>BAN075 - TREINAMENTOS NORTE - F</t>
        </is>
      </c>
      <c r="I706" t="inlineStr">
        <is>
          <t>RS-ST01-31-01P-WCF03</t>
        </is>
      </c>
      <c r="J706" t="inlineStr">
        <is>
          <t>MARISTELA APARECIDA BARBOSA DOS SANTOS</t>
        </is>
      </c>
      <c r="K706" s="39">
        <f>DATE(YEAR(Tabela6[[#This Row],[Data/Hora de Início]]),MONTH(Tabela6[[#This Row],[Data/Hora de Início]]),DAY(Tabela6[[#This Row],[Data/Hora de Início]]))</f>
        <v/>
      </c>
    </row>
    <row r="707">
      <c r="A707" t="n">
        <v>2264801</v>
      </c>
      <c r="B707" t="n">
        <v>56</v>
      </c>
      <c r="C707" t="n">
        <v>2965</v>
      </c>
      <c r="D707" t="inlineStr">
        <is>
          <t>LIMPEZA DIÁRIA DE SALA</t>
        </is>
      </c>
      <c r="E707" t="inlineStr">
        <is>
          <t>02/09/2025 13:36:52</t>
        </is>
      </c>
      <c r="F707" t="inlineStr">
        <is>
          <t>02/09/2025 13:37:08</t>
        </is>
      </c>
      <c r="G707" t="n">
        <v>36170</v>
      </c>
      <c r="H707" t="inlineStr">
        <is>
          <t>P43 - HALL DE ENTRADA TÉRREO</t>
        </is>
      </c>
      <c r="I707" t="inlineStr">
        <is>
          <t>RS-ST01-43-00T-SLA01</t>
        </is>
      </c>
      <c r="J707" t="inlineStr">
        <is>
          <t>GILMARA TERESINHA LACERDA</t>
        </is>
      </c>
      <c r="K707" s="39">
        <f>DATE(YEAR(Tabela6[[#This Row],[Data/Hora de Início]]),MONTH(Tabela6[[#This Row],[Data/Hora de Início]]),DAY(Tabela6[[#This Row],[Data/Hora de Início]]))</f>
        <v/>
      </c>
    </row>
    <row r="708">
      <c r="A708" t="n">
        <v>2264802</v>
      </c>
      <c r="B708" t="n">
        <v>56</v>
      </c>
      <c r="C708" t="n">
        <v>1698</v>
      </c>
      <c r="D708" t="inlineStr">
        <is>
          <t>REPASSE / REABASTECIMENTO FEMININO</t>
        </is>
      </c>
      <c r="E708" t="inlineStr">
        <is>
          <t>02/09/2025 13:34:22</t>
        </is>
      </c>
      <c r="F708" t="inlineStr">
        <is>
          <t>02/09/2025 13:38:20</t>
        </is>
      </c>
      <c r="G708" t="n">
        <v>11380</v>
      </c>
      <c r="H708" t="inlineStr">
        <is>
          <t>P28 - BAN053 - BANHEIRO FUNDIÇÃO ALUMÍNIO - F</t>
        </is>
      </c>
      <c r="I708" t="inlineStr">
        <is>
          <t>BR01-IES-P28-BAN053</t>
        </is>
      </c>
      <c r="J708" t="inlineStr">
        <is>
          <t>NAIR SILVEIRA DA SILVEIRA</t>
        </is>
      </c>
      <c r="K708" s="39">
        <f>DATE(YEAR(Tabela6[[#This Row],[Data/Hora de Início]]),MONTH(Tabela6[[#This Row],[Data/Hora de Início]]),DAY(Tabela6[[#This Row],[Data/Hora de Início]]))</f>
        <v/>
      </c>
    </row>
    <row r="709">
      <c r="A709" t="n">
        <v>2264808</v>
      </c>
      <c r="B709" t="n">
        <v>56</v>
      </c>
      <c r="C709" t="n">
        <v>2841</v>
      </c>
      <c r="D709" t="inlineStr">
        <is>
          <t>LIMPEZA DIÁRIA DE BANHEIRO MASCULINO</t>
        </is>
      </c>
      <c r="E709" t="inlineStr">
        <is>
          <t>02/09/2025 13:42:10</t>
        </is>
      </c>
      <c r="F709" t="inlineStr">
        <is>
          <t>02/09/2025 13:42:57</t>
        </is>
      </c>
      <c r="G709" t="n">
        <v>36098</v>
      </c>
      <c r="H709" t="inlineStr">
        <is>
          <t>BAN072 - TREINAMENTOS SUL - M</t>
        </is>
      </c>
      <c r="I709" t="inlineStr">
        <is>
          <t>RS-ST01-31-01P-WCM02</t>
        </is>
      </c>
      <c r="J709" t="inlineStr">
        <is>
          <t>MARISTELA APARECIDA BARBOSA DOS SANTOS</t>
        </is>
      </c>
      <c r="K709" s="39">
        <f>DATE(YEAR(Tabela6[[#This Row],[Data/Hora de Início]]),MONTH(Tabela6[[#This Row],[Data/Hora de Início]]),DAY(Tabela6[[#This Row],[Data/Hora de Início]]))</f>
        <v/>
      </c>
    </row>
    <row r="710">
      <c r="A710" t="n">
        <v>2264818</v>
      </c>
      <c r="B710" t="n">
        <v>56</v>
      </c>
      <c r="C710" t="n">
        <v>1698</v>
      </c>
      <c r="D710" t="inlineStr">
        <is>
          <t>REPASSE / REABASTECIMENTO FEMININO</t>
        </is>
      </c>
      <c r="E710" t="inlineStr">
        <is>
          <t>02/09/2025 13:38:11</t>
        </is>
      </c>
      <c r="F710" t="inlineStr">
        <is>
          <t>02/09/2025 13:46:56</t>
        </is>
      </c>
      <c r="G710" t="n">
        <v>38452</v>
      </c>
      <c r="H710" t="inlineStr">
        <is>
          <t>VESTIÁRIO - F</t>
        </is>
      </c>
      <c r="I710" t="inlineStr">
        <is>
          <t>SP-ST02-G9-00T-WCF01</t>
        </is>
      </c>
      <c r="J710" t="inlineStr">
        <is>
          <t>ANTONIA MARÇAL DOS SANTOS RAMOS</t>
        </is>
      </c>
      <c r="K710" s="39">
        <f>DATE(YEAR(Tabela6[[#This Row],[Data/Hora de Início]]),MONTH(Tabela6[[#This Row],[Data/Hora de Início]]),DAY(Tabela6[[#This Row],[Data/Hora de Início]]))</f>
        <v/>
      </c>
    </row>
    <row r="711">
      <c r="A711" t="n">
        <v>2264819</v>
      </c>
      <c r="B711" t="n">
        <v>56</v>
      </c>
      <c r="C711" t="n">
        <v>5511</v>
      </c>
      <c r="D711" t="inlineStr">
        <is>
          <t>RECOLHIMENTO RESIDUO EXTERNO</t>
        </is>
      </c>
      <c r="E711" t="inlineStr">
        <is>
          <t>02/09/2025 13:45:22</t>
        </is>
      </c>
      <c r="F711" t="inlineStr">
        <is>
          <t>02/09/2025 13:47:04</t>
        </is>
      </c>
      <c r="G711" t="n">
        <v>49451</v>
      </c>
      <c r="H711" t="inlineStr">
        <is>
          <t>LIXEIRA - 31.038</t>
        </is>
      </c>
      <c r="I711" t="inlineStr">
        <is>
          <t>BR01-IES-P31-LIX038</t>
        </is>
      </c>
      <c r="J711" t="inlineStr">
        <is>
          <t>MARCIO PEREIRA DOS SANTOS</t>
        </is>
      </c>
      <c r="K711" s="39">
        <f>DATE(YEAR(Tabela6[[#This Row],[Data/Hora de Início]]),MONTH(Tabela6[[#This Row],[Data/Hora de Início]]),DAY(Tabela6[[#This Row],[Data/Hora de Início]]))</f>
        <v/>
      </c>
    </row>
    <row r="712">
      <c r="A712" t="n">
        <v>2264820</v>
      </c>
      <c r="B712" t="n">
        <v>56</v>
      </c>
      <c r="C712" t="n">
        <v>2979</v>
      </c>
      <c r="D712" t="inlineStr">
        <is>
          <t>LIMPEZA DIÁRIA DE RESTAURANTE</t>
        </is>
      </c>
      <c r="E712" t="inlineStr">
        <is>
          <t>02/09/2025 13:48:11</t>
        </is>
      </c>
      <c r="F712" t="inlineStr">
        <is>
          <t>02/09/2025 13:48:33</t>
        </is>
      </c>
      <c r="G712" t="n">
        <v>11347</v>
      </c>
      <c r="H712" t="inlineStr">
        <is>
          <t>P27 - RESTAURANTE</t>
        </is>
      </c>
      <c r="I712" t="inlineStr">
        <is>
          <t>BR01-IES-P27-SALA01</t>
        </is>
      </c>
      <c r="J712" t="inlineStr">
        <is>
          <t>DONETE ENES RODRIGUES</t>
        </is>
      </c>
      <c r="K712" s="39">
        <f>DATE(YEAR(Tabela6[[#This Row],[Data/Hora de Início]]),MONTH(Tabela6[[#This Row],[Data/Hora de Início]]),DAY(Tabela6[[#This Row],[Data/Hora de Início]]))</f>
        <v/>
      </c>
    </row>
    <row r="713">
      <c r="A713" t="n">
        <v>2264840</v>
      </c>
      <c r="B713" t="n">
        <v>56</v>
      </c>
      <c r="C713" t="n">
        <v>2221</v>
      </c>
      <c r="D713" t="inlineStr">
        <is>
          <t>LIMPEZA DIÁRIA DE ÁREA TÉCNICA (DESATIVADO)</t>
        </is>
      </c>
      <c r="E713" t="inlineStr">
        <is>
          <t>02/09/2025 13:11:42</t>
        </is>
      </c>
      <c r="F713" t="inlineStr">
        <is>
          <t>02/09/2025 13:50:14</t>
        </is>
      </c>
      <c r="G713" t="n">
        <v>11270</v>
      </c>
      <c r="H713" t="inlineStr">
        <is>
          <t>P15 - QUALIDADE - BANCADA DE TESTES</t>
        </is>
      </c>
      <c r="I713" t="inlineStr">
        <is>
          <t>BR01-IES-P15-SALA16</t>
        </is>
      </c>
      <c r="J713" t="inlineStr">
        <is>
          <t>MARIA DAS NEVES CIQUEIRA SILVA</t>
        </is>
      </c>
      <c r="K713" s="39">
        <f>DATE(YEAR(Tabela6[[#This Row],[Data/Hora de Início]]),MONTH(Tabela6[[#This Row],[Data/Hora de Início]]),DAY(Tabela6[[#This Row],[Data/Hora de Início]]))</f>
        <v/>
      </c>
    </row>
    <row r="714">
      <c r="A714" t="n">
        <v>2264841</v>
      </c>
      <c r="B714" t="n">
        <v>56</v>
      </c>
      <c r="C714" t="n">
        <v>4440</v>
      </c>
      <c r="D714" t="inlineStr">
        <is>
          <t>RECOLHIMENTO PAPELÃO</t>
        </is>
      </c>
      <c r="E714" t="inlineStr">
        <is>
          <t>02/09/2025 13:43:41</t>
        </is>
      </c>
      <c r="F714" t="inlineStr">
        <is>
          <t>02/09/2025 13:44:49</t>
        </is>
      </c>
      <c r="G714" t="n">
        <v>35730</v>
      </c>
      <c r="H714" t="inlineStr">
        <is>
          <t>UMO - MONTAGEM</t>
        </is>
      </c>
      <c r="I714" t="inlineStr">
        <is>
          <t>RS-ST01-01-00T-STR04</t>
        </is>
      </c>
      <c r="J714" t="inlineStr">
        <is>
          <t>JONATHAN CAMARGO RODRIGUES</t>
        </is>
      </c>
      <c r="K714" s="39">
        <f>DATE(YEAR(Tabela6[[#This Row],[Data/Hora de Início]]),MONTH(Tabela6[[#This Row],[Data/Hora de Início]]),DAY(Tabela6[[#This Row],[Data/Hora de Início]]))</f>
        <v/>
      </c>
    </row>
    <row r="715">
      <c r="A715" t="n">
        <v>2264851</v>
      </c>
      <c r="B715" t="n">
        <v>56</v>
      </c>
      <c r="C715" t="n">
        <v>1880</v>
      </c>
      <c r="D715" t="inlineStr">
        <is>
          <t>REPASSE / REABASTECIMENTO</t>
        </is>
      </c>
      <c r="E715" t="inlineStr">
        <is>
          <t>02/09/2025 13:48:51</t>
        </is>
      </c>
      <c r="F715" t="inlineStr">
        <is>
          <t>02/09/2025 13:53:04</t>
        </is>
      </c>
      <c r="G715" t="n">
        <v>38454</v>
      </c>
      <c r="H715" t="inlineStr">
        <is>
          <t>BANHEIRO RECEPÇÃO - PNE</t>
        </is>
      </c>
      <c r="I715" t="inlineStr">
        <is>
          <t>SP-ST02-G9-00T-WPU01</t>
        </is>
      </c>
      <c r="J715" t="inlineStr">
        <is>
          <t>ANTONIA MARÇAL DOS SANTOS RAMOS</t>
        </is>
      </c>
      <c r="K715" s="39">
        <f>DATE(YEAR(Tabela6[[#This Row],[Data/Hora de Início]]),MONTH(Tabela6[[#This Row],[Data/Hora de Início]]),DAY(Tabela6[[#This Row],[Data/Hora de Início]]))</f>
        <v/>
      </c>
    </row>
    <row r="716">
      <c r="A716" t="n">
        <v>2264855</v>
      </c>
      <c r="B716" t="n">
        <v>56</v>
      </c>
      <c r="C716" t="n">
        <v>5511</v>
      </c>
      <c r="D716" t="inlineStr">
        <is>
          <t>RECOLHIMENTO RESIDUO EXTERNO</t>
        </is>
      </c>
      <c r="E716" t="inlineStr">
        <is>
          <t>02/09/2025 13:49:06</t>
        </is>
      </c>
      <c r="F716" t="inlineStr">
        <is>
          <t>02/09/2025 13:53:58</t>
        </is>
      </c>
      <c r="G716" t="n">
        <v>49446</v>
      </c>
      <c r="H716" t="inlineStr">
        <is>
          <t>LIXEIRA - 31.033</t>
        </is>
      </c>
      <c r="I716" t="inlineStr">
        <is>
          <t>BR01-IES-P31-LIX033</t>
        </is>
      </c>
      <c r="J716" t="inlineStr">
        <is>
          <t>MARCIO PEREIRA DOS SANTOS</t>
        </is>
      </c>
      <c r="K716" s="39">
        <f>DATE(YEAR(Tabela6[[#This Row],[Data/Hora de Início]]),MONTH(Tabela6[[#This Row],[Data/Hora de Início]]),DAY(Tabela6[[#This Row],[Data/Hora de Início]]))</f>
        <v/>
      </c>
    </row>
    <row r="717">
      <c r="A717" t="n">
        <v>2264864</v>
      </c>
      <c r="B717" t="n">
        <v>56</v>
      </c>
      <c r="C717" t="n">
        <v>2965</v>
      </c>
      <c r="D717" t="inlineStr">
        <is>
          <t>LIMPEZA DIÁRIA DE SALA</t>
        </is>
      </c>
      <c r="E717" t="inlineStr">
        <is>
          <t>02/09/2025 11:52:51</t>
        </is>
      </c>
      <c r="F717" t="inlineStr">
        <is>
          <t>02/09/2025 12:04:35</t>
        </is>
      </c>
      <c r="G717" t="n">
        <v>36393</v>
      </c>
      <c r="H717" t="inlineStr">
        <is>
          <t>SALA RENOVA</t>
        </is>
      </c>
      <c r="I717" t="inlineStr">
        <is>
          <t>RS-ST01-56-00T-SLA16</t>
        </is>
      </c>
      <c r="J717" t="inlineStr">
        <is>
          <t>VINICIUS GOMES DA SILVA</t>
        </is>
      </c>
      <c r="K717" s="39">
        <f>DATE(YEAR(Tabela6[[#This Row],[Data/Hora de Início]]),MONTH(Tabela6[[#This Row],[Data/Hora de Início]]),DAY(Tabela6[[#This Row],[Data/Hora de Início]]))</f>
        <v/>
      </c>
    </row>
    <row r="718">
      <c r="A718" t="n">
        <v>2264865</v>
      </c>
      <c r="B718" t="n">
        <v>56</v>
      </c>
      <c r="C718" t="n">
        <v>2841</v>
      </c>
      <c r="D718" t="inlineStr">
        <is>
          <t>LIMPEZA DIÁRIA DE BANHEIRO MASCULINO</t>
        </is>
      </c>
      <c r="E718" t="inlineStr">
        <is>
          <t>02/09/2025 12:16:16</t>
        </is>
      </c>
      <c r="F718" t="inlineStr">
        <is>
          <t>02/09/2025 12:51:27</t>
        </is>
      </c>
      <c r="G718" t="n">
        <v>11274</v>
      </c>
      <c r="H718" t="inlineStr">
        <is>
          <t>P16 - BAN034 - BANHEIRO SABRES - M</t>
        </is>
      </c>
      <c r="I718" t="inlineStr">
        <is>
          <t>BR01-IES-P16-BAN034</t>
        </is>
      </c>
      <c r="J718" t="inlineStr">
        <is>
          <t>VINICIUS GOMES DA SILVA</t>
        </is>
      </c>
      <c r="K718" s="39">
        <f>DATE(YEAR(Tabela6[[#This Row],[Data/Hora de Início]]),MONTH(Tabela6[[#This Row],[Data/Hora de Início]]),DAY(Tabela6[[#This Row],[Data/Hora de Início]]))</f>
        <v/>
      </c>
    </row>
    <row r="719">
      <c r="A719" t="n">
        <v>2264870</v>
      </c>
      <c r="B719" t="n">
        <v>56</v>
      </c>
      <c r="C719" t="n">
        <v>2843</v>
      </c>
      <c r="D719" t="inlineStr">
        <is>
          <t>REPASSE / REABASTECIMENTO MASCULINO</t>
        </is>
      </c>
      <c r="E719" t="inlineStr">
        <is>
          <t>02/09/2025 13:56:56</t>
        </is>
      </c>
      <c r="F719" t="inlineStr">
        <is>
          <t>02/09/2025 13:58:07</t>
        </is>
      </c>
      <c r="G719" t="n">
        <v>36182</v>
      </c>
      <c r="H719" t="inlineStr">
        <is>
          <t>BAN087 - EXPEDIÇAO - M</t>
        </is>
      </c>
      <c r="I719" t="inlineStr">
        <is>
          <t>RS-ST01-43-00T-WCM01</t>
        </is>
      </c>
      <c r="J719" t="inlineStr">
        <is>
          <t>GILMARA TERESINHA LACERDA</t>
        </is>
      </c>
      <c r="K719" s="39">
        <f>DATE(YEAR(Tabela6[[#This Row],[Data/Hora de Início]]),MONTH(Tabela6[[#This Row],[Data/Hora de Início]]),DAY(Tabela6[[#This Row],[Data/Hora de Início]]))</f>
        <v/>
      </c>
    </row>
    <row r="720">
      <c r="A720" t="n">
        <v>2264886</v>
      </c>
      <c r="B720" t="n">
        <v>56</v>
      </c>
      <c r="C720" t="n">
        <v>2843</v>
      </c>
      <c r="D720" t="inlineStr">
        <is>
          <t>REPASSE / REABASTECIMENTO MASCULINO</t>
        </is>
      </c>
      <c r="E720" t="inlineStr">
        <is>
          <t>02/09/2025 13:58:20</t>
        </is>
      </c>
      <c r="F720" t="inlineStr">
        <is>
          <t>02/09/2025 13:59:20</t>
        </is>
      </c>
      <c r="G720" t="n">
        <v>36182</v>
      </c>
      <c r="H720" t="inlineStr">
        <is>
          <t>BAN087 - EXPEDIÇAO - M</t>
        </is>
      </c>
      <c r="I720" t="inlineStr">
        <is>
          <t>RS-ST01-43-00T-WCM01</t>
        </is>
      </c>
      <c r="J720" t="inlineStr">
        <is>
          <t>GILMARA TERESINHA LACERDA</t>
        </is>
      </c>
      <c r="K720" s="39">
        <f>DATE(YEAR(Tabela6[[#This Row],[Data/Hora de Início]]),MONTH(Tabela6[[#This Row],[Data/Hora de Início]]),DAY(Tabela6[[#This Row],[Data/Hora de Início]]))</f>
        <v/>
      </c>
    </row>
    <row r="721">
      <c r="A721" t="n">
        <v>2264920</v>
      </c>
      <c r="B721" t="n">
        <v>56</v>
      </c>
      <c r="C721" t="n">
        <v>5643</v>
      </c>
      <c r="D721" t="inlineStr">
        <is>
          <t>TERÇA-FEIRA - LIMPEZA DE SALA</t>
        </is>
      </c>
      <c r="E721" t="inlineStr">
        <is>
          <t>02/09/2025 13:32:48</t>
        </is>
      </c>
      <c r="F721" t="inlineStr">
        <is>
          <t>02/09/2025 14:03:32</t>
        </is>
      </c>
      <c r="G721" t="n">
        <v>11167</v>
      </c>
      <c r="H721" t="inlineStr">
        <is>
          <t>P04 - CONTROLADORIA - SALA ADM</t>
        </is>
      </c>
      <c r="I721" t="inlineStr">
        <is>
          <t>BR01-IES-P04-SALA08</t>
        </is>
      </c>
      <c r="J721" t="inlineStr">
        <is>
          <t>ELIANE BARUFFI</t>
        </is>
      </c>
      <c r="K721" s="39">
        <f>DATE(YEAR(Tabela6[[#This Row],[Data/Hora de Início]]),MONTH(Tabela6[[#This Row],[Data/Hora de Início]]),DAY(Tabela6[[#This Row],[Data/Hora de Início]]))</f>
        <v/>
      </c>
    </row>
    <row r="722">
      <c r="A722" t="n">
        <v>2264921</v>
      </c>
      <c r="B722" t="n">
        <v>56</v>
      </c>
      <c r="C722" t="n">
        <v>3495</v>
      </c>
      <c r="D722" t="inlineStr">
        <is>
          <t>CARRO ELÉTRICO</t>
        </is>
      </c>
      <c r="E722" t="inlineStr">
        <is>
          <t>02/09/2025 14:02:45</t>
        </is>
      </c>
      <c r="F722" t="inlineStr">
        <is>
          <t>02/09/2025 14:03:43</t>
        </is>
      </c>
      <c r="G722" t="n">
        <v>35118</v>
      </c>
      <c r="H722" t="inlineStr">
        <is>
          <t>CARRO ELÉTRICO 34</t>
        </is>
      </c>
      <c r="I722" t="inlineStr">
        <is>
          <t>BR01-IES-CARROELETRICO1</t>
        </is>
      </c>
      <c r="J722" t="inlineStr">
        <is>
          <t>MARCIO PEREIRA DOS SANTOS</t>
        </is>
      </c>
      <c r="K722" s="39">
        <f>DATE(YEAR(Tabela6[[#This Row],[Data/Hora de Início]]),MONTH(Tabela6[[#This Row],[Data/Hora de Início]]),DAY(Tabela6[[#This Row],[Data/Hora de Início]]))</f>
        <v/>
      </c>
    </row>
    <row r="723">
      <c r="A723" t="n">
        <v>2264933</v>
      </c>
      <c r="B723" t="n">
        <v>56</v>
      </c>
      <c r="C723" t="n">
        <v>1260</v>
      </c>
      <c r="D723" t="inlineStr">
        <is>
          <t>Limpeza e Higienização de Sanitários e Vestiários - Diário - WC Masc</t>
        </is>
      </c>
      <c r="E723" t="inlineStr">
        <is>
          <t>02/09/2025 14:06:15</t>
        </is>
      </c>
      <c r="F723" t="inlineStr">
        <is>
          <t>02/09/2025 14:07:31</t>
        </is>
      </c>
      <c r="G723" t="n">
        <v>38453</v>
      </c>
      <c r="H723" t="inlineStr">
        <is>
          <t>VESTIÁRIO - M</t>
        </is>
      </c>
      <c r="I723" t="inlineStr">
        <is>
          <t>SP-ST02-G9-00T-WCM01</t>
        </is>
      </c>
      <c r="J723" t="inlineStr">
        <is>
          <t>ANTONIA MARÇAL DOS SANTOS RAMOS</t>
        </is>
      </c>
      <c r="K723" s="39">
        <f>DATE(YEAR(Tabela6[[#This Row],[Data/Hora de Início]]),MONTH(Tabela6[[#This Row],[Data/Hora de Início]]),DAY(Tabela6[[#This Row],[Data/Hora de Início]]))</f>
        <v/>
      </c>
    </row>
    <row r="724">
      <c r="A724" t="n">
        <v>2264942</v>
      </c>
      <c r="B724" t="n">
        <v>56</v>
      </c>
      <c r="C724" t="n">
        <v>5709</v>
      </c>
      <c r="D724" t="inlineStr">
        <is>
          <t>TERÇA-FEIRA - LIMPEZA DE BANHEIRO FEMININO</t>
        </is>
      </c>
      <c r="E724" t="inlineStr">
        <is>
          <t>02/09/2025 13:54:04</t>
        </is>
      </c>
      <c r="F724" t="inlineStr">
        <is>
          <t>02/09/2025 14:10:28</t>
        </is>
      </c>
      <c r="G724" t="n">
        <v>11295</v>
      </c>
      <c r="H724" t="inlineStr">
        <is>
          <t>P18 - BAN039 - BANHEIRO COMPRAS / PLANEJ - F</t>
        </is>
      </c>
      <c r="I724" t="inlineStr">
        <is>
          <t>BR01-IES-P18-BAN039</t>
        </is>
      </c>
      <c r="J724" t="inlineStr">
        <is>
          <t>NATHALIA MORAES DA SILVA</t>
        </is>
      </c>
      <c r="K724" s="39">
        <f>DATE(YEAR(Tabela6[[#This Row],[Data/Hora de Início]]),MONTH(Tabela6[[#This Row],[Data/Hora de Início]]),DAY(Tabela6[[#This Row],[Data/Hora de Início]]))</f>
        <v/>
      </c>
    </row>
    <row r="725">
      <c r="A725" t="n">
        <v>2264955</v>
      </c>
      <c r="B725" t="n">
        <v>56</v>
      </c>
      <c r="C725" t="n">
        <v>5709</v>
      </c>
      <c r="D725" t="inlineStr">
        <is>
          <t>TERÇA-FEIRA - LIMPEZA DE BANHEIRO FEMININO</t>
        </is>
      </c>
      <c r="E725" t="inlineStr">
        <is>
          <t>02/09/2025 14:05:51</t>
        </is>
      </c>
      <c r="F725" t="inlineStr">
        <is>
          <t>02/09/2025 14:12:40</t>
        </is>
      </c>
      <c r="G725" t="n">
        <v>36400</v>
      </c>
      <c r="H725" t="inlineStr">
        <is>
          <t>BAN127 - VESTIARIO CAMPO - M</t>
        </is>
      </c>
      <c r="I725" t="inlineStr">
        <is>
          <t>RS-ST01-56-00T-WCM03</t>
        </is>
      </c>
      <c r="J725" t="inlineStr">
        <is>
          <t>MARA LISE POTT</t>
        </is>
      </c>
      <c r="K725" s="39">
        <f>DATE(YEAR(Tabela6[[#This Row],[Data/Hora de Início]]),MONTH(Tabela6[[#This Row],[Data/Hora de Início]]),DAY(Tabela6[[#This Row],[Data/Hora de Início]]))</f>
        <v/>
      </c>
    </row>
    <row r="726">
      <c r="A726" t="n">
        <v>2264963</v>
      </c>
      <c r="B726" t="n">
        <v>56</v>
      </c>
      <c r="C726" t="n">
        <v>5709</v>
      </c>
      <c r="D726" t="inlineStr">
        <is>
          <t>TERÇA-FEIRA - LIMPEZA DE BANHEIRO FEMININO</t>
        </is>
      </c>
      <c r="E726" t="inlineStr">
        <is>
          <t>02/09/2025 14:13:05</t>
        </is>
      </c>
      <c r="F726" t="inlineStr">
        <is>
          <t>02/09/2025 14:17:23</t>
        </is>
      </c>
      <c r="G726" t="n">
        <v>36397</v>
      </c>
      <c r="H726" t="inlineStr">
        <is>
          <t>BAN128 - VESTIARIO CAMPO - F</t>
        </is>
      </c>
      <c r="I726" t="inlineStr">
        <is>
          <t>RS-ST01-56-00T-WCF02</t>
        </is>
      </c>
      <c r="J726" t="inlineStr">
        <is>
          <t>MARA LISE POTT</t>
        </is>
      </c>
      <c r="K726" s="39">
        <f>DATE(YEAR(Tabela6[[#This Row],[Data/Hora de Início]]),MONTH(Tabela6[[#This Row],[Data/Hora de Início]]),DAY(Tabela6[[#This Row],[Data/Hora de Início]]))</f>
        <v/>
      </c>
    </row>
    <row r="727">
      <c r="A727" t="n">
        <v>2264966</v>
      </c>
      <c r="B727" t="n">
        <v>56</v>
      </c>
      <c r="C727" t="n">
        <v>5714</v>
      </c>
      <c r="D727" t="inlineStr">
        <is>
          <t>TERÇA-FEIRA - LIMPEZA DE COPA</t>
        </is>
      </c>
      <c r="E727" t="inlineStr">
        <is>
          <t>02/09/2025 14:03:53</t>
        </is>
      </c>
      <c r="F727" t="inlineStr">
        <is>
          <t>02/09/2025 14:18:32</t>
        </is>
      </c>
      <c r="G727" t="n">
        <v>11169</v>
      </c>
      <c r="H727" t="inlineStr">
        <is>
          <t>P04 - COPA</t>
        </is>
      </c>
      <c r="I727" t="inlineStr">
        <is>
          <t>BR01-IES-P04-SALA10</t>
        </is>
      </c>
      <c r="J727" t="inlineStr">
        <is>
          <t>ELIANE BARUFFI</t>
        </is>
      </c>
      <c r="K727" s="39">
        <f>DATE(YEAR(Tabela6[[#This Row],[Data/Hora de Início]]),MONTH(Tabela6[[#This Row],[Data/Hora de Início]]),DAY(Tabela6[[#This Row],[Data/Hora de Início]]))</f>
        <v/>
      </c>
    </row>
    <row r="728">
      <c r="A728" t="n">
        <v>2264967</v>
      </c>
      <c r="B728" t="n">
        <v>56</v>
      </c>
      <c r="C728" t="n">
        <v>1701</v>
      </c>
      <c r="D728" t="inlineStr">
        <is>
          <t>LIMPEZA MENSAL DE BANHEIRO FEMININO</t>
        </is>
      </c>
      <c r="E728" t="inlineStr">
        <is>
          <t>02/09/2025 13:50:35</t>
        </is>
      </c>
      <c r="F728" t="inlineStr">
        <is>
          <t>02/09/2025 14:18:41</t>
        </is>
      </c>
      <c r="G728" t="n">
        <v>35870</v>
      </c>
      <c r="H728" t="inlineStr">
        <is>
          <t>BAN031 - LOGÍSTICA - F</t>
        </is>
      </c>
      <c r="I728" t="inlineStr">
        <is>
          <t>RS-ST01-15-00T-WCF01</t>
        </is>
      </c>
      <c r="J728" t="inlineStr">
        <is>
          <t>MARIA DAS NEVES CIQUEIRA SILVA</t>
        </is>
      </c>
      <c r="K728" s="39">
        <f>DATE(YEAR(Tabela6[[#This Row],[Data/Hora de Início]]),MONTH(Tabela6[[#This Row],[Data/Hora de Início]]),DAY(Tabela6[[#This Row],[Data/Hora de Início]]))</f>
        <v/>
      </c>
    </row>
    <row r="729">
      <c r="A729" t="n">
        <v>2264969</v>
      </c>
      <c r="B729" t="n">
        <v>56</v>
      </c>
      <c r="C729" t="n">
        <v>5648</v>
      </c>
      <c r="D729" t="inlineStr">
        <is>
          <t>TERÇA-FEIRA - LIMPEZA DE SALA COM MESA</t>
        </is>
      </c>
      <c r="E729" t="inlineStr">
        <is>
          <t>02/09/2025 14:19:13</t>
        </is>
      </c>
      <c r="F729" t="inlineStr">
        <is>
          <t>02/09/2025 14:19:35</t>
        </is>
      </c>
      <c r="G729" t="n">
        <v>11170</v>
      </c>
      <c r="H729" t="inlineStr">
        <is>
          <t>P04 - CONTROLADORIA - SALA GERÊNCIA</t>
        </is>
      </c>
      <c r="I729" t="inlineStr">
        <is>
          <t>BR01-IES-P04-SALA11</t>
        </is>
      </c>
      <c r="J729" t="inlineStr">
        <is>
          <t>ELIANE BARUFFI</t>
        </is>
      </c>
      <c r="K729" s="39">
        <f>DATE(YEAR(Tabela6[[#This Row],[Data/Hora de Início]]),MONTH(Tabela6[[#This Row],[Data/Hora de Início]]),DAY(Tabela6[[#This Row],[Data/Hora de Início]]))</f>
        <v/>
      </c>
    </row>
    <row r="730">
      <c r="A730" t="n">
        <v>2264973</v>
      </c>
      <c r="B730" t="n">
        <v>56</v>
      </c>
      <c r="C730" t="n">
        <v>5648</v>
      </c>
      <c r="D730" t="inlineStr">
        <is>
          <t>TERÇA-FEIRA - LIMPEZA DE SALA COM MESA</t>
        </is>
      </c>
      <c r="E730" t="inlineStr">
        <is>
          <t>02/09/2025 14:20:11</t>
        </is>
      </c>
      <c r="F730" t="inlineStr">
        <is>
          <t>02/09/2025 14:20:52</t>
        </is>
      </c>
      <c r="G730" t="n">
        <v>11162</v>
      </c>
      <c r="H730" t="inlineStr">
        <is>
          <t>P04 - CONTROLADORIA - SALA REUNIÃO II</t>
        </is>
      </c>
      <c r="I730" t="inlineStr">
        <is>
          <t>BR01-IES-P04-SALA03</t>
        </is>
      </c>
      <c r="J730" t="inlineStr">
        <is>
          <t>ELIANE BARUFFI</t>
        </is>
      </c>
      <c r="K730" s="39">
        <f>DATE(YEAR(Tabela6[[#This Row],[Data/Hora de Início]]),MONTH(Tabela6[[#This Row],[Data/Hora de Início]]),DAY(Tabela6[[#This Row],[Data/Hora de Início]]))</f>
        <v/>
      </c>
    </row>
    <row r="731">
      <c r="A731" t="n">
        <v>2264975</v>
      </c>
      <c r="B731" t="n">
        <v>56</v>
      </c>
      <c r="C731" t="n">
        <v>2965</v>
      </c>
      <c r="D731" t="inlineStr">
        <is>
          <t>LIMPEZA DIÁRIA DE SALA</t>
        </is>
      </c>
      <c r="E731" t="inlineStr">
        <is>
          <t>02/09/2025 14:22:07</t>
        </is>
      </c>
      <c r="F731" t="inlineStr">
        <is>
          <t>02/09/2025 14:22:53</t>
        </is>
      </c>
      <c r="G731" t="n">
        <v>36177</v>
      </c>
      <c r="H731" t="inlineStr">
        <is>
          <t>AREA DE LAZER - EXPEDIÇAO</t>
        </is>
      </c>
      <c r="I731" t="inlineStr">
        <is>
          <t>RS-ST01-43-00T-SLA09</t>
        </is>
      </c>
      <c r="J731" t="inlineStr">
        <is>
          <t>GILMARA TERESINHA LACERDA</t>
        </is>
      </c>
      <c r="K731" s="39">
        <f>DATE(YEAR(Tabela6[[#This Row],[Data/Hora de Início]]),MONTH(Tabela6[[#This Row],[Data/Hora de Início]]),DAY(Tabela6[[#This Row],[Data/Hora de Início]]))</f>
        <v/>
      </c>
    </row>
    <row r="732">
      <c r="A732" t="n">
        <v>2264988</v>
      </c>
      <c r="B732" t="n">
        <v>56</v>
      </c>
      <c r="C732" t="n">
        <v>1260</v>
      </c>
      <c r="D732" t="inlineStr">
        <is>
          <t>Limpeza e Higienização de Sanitários e Vestiários - Diário - WC Masc</t>
        </is>
      </c>
      <c r="E732" t="inlineStr">
        <is>
          <t>02/09/2025 13:38:45</t>
        </is>
      </c>
      <c r="F732" t="inlineStr">
        <is>
          <t>02/09/2025 14:26:47</t>
        </is>
      </c>
      <c r="G732" t="n">
        <v>11379</v>
      </c>
      <c r="H732" t="inlineStr">
        <is>
          <t>P28 - BAN052 - BANHEIRO FUNDIÇÃO ALUMÍNIO - M</t>
        </is>
      </c>
      <c r="I732" t="inlineStr">
        <is>
          <t>BR01-IES-P28-BAN052</t>
        </is>
      </c>
      <c r="J732" t="inlineStr">
        <is>
          <t>NAIR SILVEIRA DA SILVEIRA</t>
        </is>
      </c>
      <c r="K732" s="39">
        <f>DATE(YEAR(Tabela6[[#This Row],[Data/Hora de Início]]),MONTH(Tabela6[[#This Row],[Data/Hora de Início]]),DAY(Tabela6[[#This Row],[Data/Hora de Início]]))</f>
        <v/>
      </c>
    </row>
    <row r="733">
      <c r="A733" t="n">
        <v>2265019</v>
      </c>
      <c r="B733" t="n">
        <v>56</v>
      </c>
      <c r="C733" t="n">
        <v>1698</v>
      </c>
      <c r="D733" t="inlineStr">
        <is>
          <t>REPASSE / REABASTECIMENTO FEMININO</t>
        </is>
      </c>
      <c r="E733" t="inlineStr">
        <is>
          <t>02/09/2025 14:29:46</t>
        </is>
      </c>
      <c r="F733" t="inlineStr">
        <is>
          <t>02/09/2025 14:30:32</t>
        </is>
      </c>
      <c r="G733" t="n">
        <v>38471</v>
      </c>
      <c r="H733" t="inlineStr">
        <is>
          <t>BANHEIRO - F</t>
        </is>
      </c>
      <c r="I733" t="inlineStr">
        <is>
          <t>SP-ST02-G9-02P-WCF01</t>
        </is>
      </c>
      <c r="J733" t="inlineStr">
        <is>
          <t>ANTONIA MARÇAL DOS SANTOS RAMOS</t>
        </is>
      </c>
      <c r="K733" s="39">
        <f>DATE(YEAR(Tabela6[[#This Row],[Data/Hora de Início]]),MONTH(Tabela6[[#This Row],[Data/Hora de Início]]),DAY(Tabela6[[#This Row],[Data/Hora de Início]]))</f>
        <v/>
      </c>
    </row>
    <row r="734">
      <c r="A734" t="n">
        <v>2265020</v>
      </c>
      <c r="B734" t="n">
        <v>56</v>
      </c>
      <c r="C734" t="n">
        <v>2844</v>
      </c>
      <c r="D734" t="inlineStr">
        <is>
          <t>REPASSE / REABASTECIMENTO FEMININO</t>
        </is>
      </c>
      <c r="E734" t="inlineStr">
        <is>
          <t>02/09/2025 14:29:23</t>
        </is>
      </c>
      <c r="F734" t="inlineStr">
        <is>
          <t>02/09/2025 14:30:43</t>
        </is>
      </c>
      <c r="G734" t="n">
        <v>11142</v>
      </c>
      <c r="H734" t="inlineStr">
        <is>
          <t>P03 - BAN009 - BANHEIRO ATI - F</t>
        </is>
      </c>
      <c r="I734" t="inlineStr">
        <is>
          <t>BR01-IES-P03-BAN009</t>
        </is>
      </c>
      <c r="J734" t="inlineStr">
        <is>
          <t>ELIANE BARUFFI</t>
        </is>
      </c>
      <c r="K734" s="39">
        <f>DATE(YEAR(Tabela6[[#This Row],[Data/Hora de Início]]),MONTH(Tabela6[[#This Row],[Data/Hora de Início]]),DAY(Tabela6[[#This Row],[Data/Hora de Início]]))</f>
        <v/>
      </c>
    </row>
    <row r="735">
      <c r="A735" t="n">
        <v>2265036</v>
      </c>
      <c r="B735" t="n">
        <v>56</v>
      </c>
      <c r="C735" t="n">
        <v>5653</v>
      </c>
      <c r="D735" t="inlineStr">
        <is>
          <t>TERÇA-FEIRA - LIMPEZA DE BANHEIRO MASCULINO</t>
        </is>
      </c>
      <c r="E735" t="inlineStr">
        <is>
          <t>02/09/2025 14:15:44</t>
        </is>
      </c>
      <c r="F735" t="inlineStr">
        <is>
          <t>02/09/2025 14:37:34</t>
        </is>
      </c>
      <c r="G735" t="n">
        <v>11294</v>
      </c>
      <c r="H735" t="inlineStr">
        <is>
          <t>P18 - BAN038 - BANHEIRO COMPRAS / PLANEJ - M</t>
        </is>
      </c>
      <c r="I735" t="inlineStr">
        <is>
          <t>BR01-IES-P18-BAN038</t>
        </is>
      </c>
      <c r="J735" t="inlineStr">
        <is>
          <t>NATHALIA MORAES DA SILVA</t>
        </is>
      </c>
      <c r="K735" s="39">
        <f>DATE(YEAR(Tabela6[[#This Row],[Data/Hora de Início]]),MONTH(Tabela6[[#This Row],[Data/Hora de Início]]),DAY(Tabela6[[#This Row],[Data/Hora de Início]]))</f>
        <v/>
      </c>
    </row>
    <row r="736">
      <c r="A736" t="n">
        <v>2265037</v>
      </c>
      <c r="B736" t="n">
        <v>56</v>
      </c>
      <c r="C736" t="n">
        <v>1697</v>
      </c>
      <c r="D736" t="inlineStr">
        <is>
          <t>REPASSE / REABASTECIMENTO MASCULINO</t>
        </is>
      </c>
      <c r="E736" t="inlineStr">
        <is>
          <t>02/09/2025 14:32:43</t>
        </is>
      </c>
      <c r="F736" t="inlineStr">
        <is>
          <t>02/09/2025 14:38:02</t>
        </is>
      </c>
      <c r="G736" t="n">
        <v>11141</v>
      </c>
      <c r="H736" t="inlineStr">
        <is>
          <t>P03 - BAN008 - BANHEIRO ATI - M</t>
        </is>
      </c>
      <c r="I736" t="inlineStr">
        <is>
          <t>BR01-IES-P03-BAN008</t>
        </is>
      </c>
      <c r="J736" t="inlineStr">
        <is>
          <t>ELIANE BARUFFI</t>
        </is>
      </c>
      <c r="K736" s="39">
        <f>DATE(YEAR(Tabela6[[#This Row],[Data/Hora de Início]]),MONTH(Tabela6[[#This Row],[Data/Hora de Início]]),DAY(Tabela6[[#This Row],[Data/Hora de Início]]))</f>
        <v/>
      </c>
    </row>
    <row r="737">
      <c r="A737" t="n">
        <v>2265047</v>
      </c>
      <c r="B737" t="n">
        <v>56</v>
      </c>
      <c r="C737" t="n">
        <v>1260</v>
      </c>
      <c r="D737" t="inlineStr">
        <is>
          <t>Limpeza e Higienização de Sanitários e Vestiários - Diário - WC Masc</t>
        </is>
      </c>
      <c r="E737" t="inlineStr">
        <is>
          <t>02/09/2025 14:30:58</t>
        </is>
      </c>
      <c r="F737" t="inlineStr">
        <is>
          <t>02/09/2025 14:44:44</t>
        </is>
      </c>
      <c r="G737" t="n">
        <v>38466</v>
      </c>
      <c r="H737" t="inlineStr">
        <is>
          <t>BANHEIRO - M</t>
        </is>
      </c>
      <c r="I737" t="inlineStr">
        <is>
          <t>SP-ST02-G9-01P-WCM01</t>
        </is>
      </c>
      <c r="J737" t="inlineStr">
        <is>
          <t>ANTONIA MARÇAL DOS SANTOS RAMOS</t>
        </is>
      </c>
      <c r="K737" s="39">
        <f>DATE(YEAR(Tabela6[[#This Row],[Data/Hora de Início]]),MONTH(Tabela6[[#This Row],[Data/Hora de Início]]),DAY(Tabela6[[#This Row],[Data/Hora de Início]]))</f>
        <v/>
      </c>
    </row>
    <row r="738">
      <c r="A738" t="n">
        <v>2265055</v>
      </c>
      <c r="B738" t="n">
        <v>56</v>
      </c>
      <c r="C738" t="n">
        <v>1698</v>
      </c>
      <c r="D738" t="inlineStr">
        <is>
          <t>REPASSE / REABASTECIMENTO FEMININO</t>
        </is>
      </c>
      <c r="E738" t="inlineStr">
        <is>
          <t>02/09/2025 14:46:17</t>
        </is>
      </c>
      <c r="F738" t="inlineStr">
        <is>
          <t>02/09/2025 14:50:33</t>
        </is>
      </c>
      <c r="G738" t="n">
        <v>11158</v>
      </c>
      <c r="H738" t="inlineStr">
        <is>
          <t>P04 - BAN011 - BANHEIRO FINANCEIRO - F</t>
        </is>
      </c>
      <c r="I738" t="inlineStr">
        <is>
          <t>BR01-IES-P04-BAN011</t>
        </is>
      </c>
      <c r="J738" t="inlineStr">
        <is>
          <t>ELIANE BARUFFI</t>
        </is>
      </c>
      <c r="K738" s="39">
        <f>DATE(YEAR(Tabela6[[#This Row],[Data/Hora de Início]]),MONTH(Tabela6[[#This Row],[Data/Hora de Início]]),DAY(Tabela6[[#This Row],[Data/Hora de Início]]))</f>
        <v/>
      </c>
    </row>
    <row r="739">
      <c r="A739" t="n">
        <v>2265067</v>
      </c>
      <c r="B739" t="n">
        <v>56</v>
      </c>
      <c r="C739" t="n">
        <v>2844</v>
      </c>
      <c r="D739" t="inlineStr">
        <is>
          <t>REPASSE / REABASTECIMENTO FEMININO</t>
        </is>
      </c>
      <c r="E739" t="inlineStr">
        <is>
          <t>02/09/2025 14:54:18</t>
        </is>
      </c>
      <c r="F739" t="inlineStr">
        <is>
          <t>02/09/2025 14:56:05</t>
        </is>
      </c>
      <c r="G739" t="n">
        <v>36179</v>
      </c>
      <c r="H739" t="inlineStr">
        <is>
          <t>BAN088 - EXPEDIÇAO - F</t>
        </is>
      </c>
      <c r="I739" t="inlineStr">
        <is>
          <t>RS-ST01-43-00T-WCF01</t>
        </is>
      </c>
      <c r="J739" t="inlineStr">
        <is>
          <t>GILMARA TERESINHA LACERDA</t>
        </is>
      </c>
      <c r="K739" s="39">
        <f>DATE(YEAR(Tabela6[[#This Row],[Data/Hora de Início]]),MONTH(Tabela6[[#This Row],[Data/Hora de Início]]),DAY(Tabela6[[#This Row],[Data/Hora de Início]]))</f>
        <v/>
      </c>
    </row>
    <row r="740">
      <c r="A740" t="n">
        <v>2265086</v>
      </c>
      <c r="B740" t="n">
        <v>56</v>
      </c>
      <c r="C740" t="n">
        <v>5714</v>
      </c>
      <c r="D740" t="inlineStr">
        <is>
          <t>TERÇA-FEIRA - LIMPEZA DE COPA</t>
        </is>
      </c>
      <c r="E740" t="inlineStr">
        <is>
          <t>02/09/2025 14:49:08</t>
        </is>
      </c>
      <c r="F740" t="inlineStr">
        <is>
          <t>02/09/2025 15:07:07</t>
        </is>
      </c>
      <c r="G740" t="n">
        <v>11315</v>
      </c>
      <c r="H740" t="inlineStr">
        <is>
          <t>P18 - COMPRAS - COPA</t>
        </is>
      </c>
      <c r="I740" t="inlineStr">
        <is>
          <t>BR01-IES-P18-SALA17</t>
        </is>
      </c>
      <c r="J740" t="inlineStr">
        <is>
          <t>NATHALIA MORAES DA SILVA</t>
        </is>
      </c>
      <c r="K740" s="39">
        <f>DATE(YEAR(Tabela6[[#This Row],[Data/Hora de Início]]),MONTH(Tabela6[[#This Row],[Data/Hora de Início]]),DAY(Tabela6[[#This Row],[Data/Hora de Início]]))</f>
        <v/>
      </c>
    </row>
    <row r="741">
      <c r="A741" t="n">
        <v>2265097</v>
      </c>
      <c r="B741" t="n">
        <v>56</v>
      </c>
      <c r="C741" t="n">
        <v>1260</v>
      </c>
      <c r="D741" t="inlineStr">
        <is>
          <t>Limpeza e Higienização de Sanitários e Vestiários - Diário - WC Masc</t>
        </is>
      </c>
      <c r="E741" t="inlineStr">
        <is>
          <t>02/09/2025 15:12:37</t>
        </is>
      </c>
      <c r="F741" t="inlineStr">
        <is>
          <t>02/09/2025 15:14:08</t>
        </is>
      </c>
      <c r="G741" t="n">
        <v>11248</v>
      </c>
      <c r="H741" t="inlineStr">
        <is>
          <t>P15 - BAN030 - BANHEIRO LOGÍSTICA - M</t>
        </is>
      </c>
      <c r="I741" t="inlineStr">
        <is>
          <t>BR01-IES-P15-BAN030</t>
        </is>
      </c>
      <c r="J741" t="inlineStr">
        <is>
          <t>MARIA DAS NEVES CIQUEIRA SILVA</t>
        </is>
      </c>
      <c r="K741" s="39">
        <f>DATE(YEAR(Tabela6[[#This Row],[Data/Hora de Início]]),MONTH(Tabela6[[#This Row],[Data/Hora de Início]]),DAY(Tabela6[[#This Row],[Data/Hora de Início]]))</f>
        <v/>
      </c>
    </row>
    <row r="742">
      <c r="A742" t="n">
        <v>2265099</v>
      </c>
      <c r="B742" t="n">
        <v>56</v>
      </c>
      <c r="C742" t="n">
        <v>1697</v>
      </c>
      <c r="D742" t="inlineStr">
        <is>
          <t>REPASSE / REABASTECIMENTO MASCULINO</t>
        </is>
      </c>
      <c r="E742" t="inlineStr">
        <is>
          <t>02/09/2025 14:50:56</t>
        </is>
      </c>
      <c r="F742" t="inlineStr">
        <is>
          <t>02/09/2025 15:15:05</t>
        </is>
      </c>
      <c r="G742" t="n">
        <v>11157</v>
      </c>
      <c r="H742" t="inlineStr">
        <is>
          <t>P04 - BAN010 - BANHEIRO FINANCEIRO - M</t>
        </is>
      </c>
      <c r="I742" t="inlineStr">
        <is>
          <t>BR01-IES-P04-BAN010</t>
        </is>
      </c>
      <c r="J742" t="inlineStr">
        <is>
          <t>ELIANE BARUFFI</t>
        </is>
      </c>
      <c r="K742" s="39">
        <f>DATE(YEAR(Tabela6[[#This Row],[Data/Hora de Início]]),MONTH(Tabela6[[#This Row],[Data/Hora de Início]]),DAY(Tabela6[[#This Row],[Data/Hora de Início]]))</f>
        <v/>
      </c>
    </row>
    <row r="743">
      <c r="A743" t="n">
        <v>2265112</v>
      </c>
      <c r="B743" t="n">
        <v>56</v>
      </c>
      <c r="C743" t="n">
        <v>2965</v>
      </c>
      <c r="D743" t="inlineStr">
        <is>
          <t>LIMPEZA DIÁRIA DE SALA</t>
        </is>
      </c>
      <c r="E743" t="inlineStr">
        <is>
          <t>02/09/2025 06:33:56</t>
        </is>
      </c>
      <c r="F743" t="inlineStr">
        <is>
          <t>02/09/2025 06:36:07</t>
        </is>
      </c>
      <c r="G743" t="n">
        <v>11804</v>
      </c>
      <c r="H743" t="inlineStr">
        <is>
          <t>P49 - 4° ANDAR - ENG PRODUTO - SALA ADM</t>
        </is>
      </c>
      <c r="I743" t="inlineStr">
        <is>
          <t>BR01-IES-P49-SALA71</t>
        </is>
      </c>
      <c r="J743" t="inlineStr">
        <is>
          <t>CLAUDIA RIOS CORREA</t>
        </is>
      </c>
      <c r="K743" s="39">
        <f>DATE(YEAR(Tabela6[[#This Row],[Data/Hora de Início]]),MONTH(Tabela6[[#This Row],[Data/Hora de Início]]),DAY(Tabela6[[#This Row],[Data/Hora de Início]]))</f>
        <v/>
      </c>
    </row>
    <row r="744">
      <c r="A744" t="n">
        <v>2265113</v>
      </c>
      <c r="B744" t="n">
        <v>56</v>
      </c>
      <c r="C744" t="n">
        <v>1772</v>
      </c>
      <c r="D744" t="inlineStr">
        <is>
          <t>LIMPEZA DIÁRIA DE SALA COM MESA</t>
        </is>
      </c>
      <c r="E744" t="inlineStr">
        <is>
          <t>02/09/2025 06:39:43</t>
        </is>
      </c>
      <c r="F744" t="inlineStr">
        <is>
          <t>02/09/2025 06:42:06</t>
        </is>
      </c>
      <c r="G744" t="n">
        <v>11801</v>
      </c>
      <c r="H744" t="inlineStr">
        <is>
          <t>P49 - 4° ANDAR - SALA REUNIÃO 04.02</t>
        </is>
      </c>
      <c r="I744" t="inlineStr">
        <is>
          <t>BR01-IES-P49-SALA68</t>
        </is>
      </c>
      <c r="J744" t="inlineStr">
        <is>
          <t>CLAUDIA RIOS CORREA</t>
        </is>
      </c>
      <c r="K744" s="39">
        <f>DATE(YEAR(Tabela6[[#This Row],[Data/Hora de Início]]),MONTH(Tabela6[[#This Row],[Data/Hora de Início]]),DAY(Tabela6[[#This Row],[Data/Hora de Início]]))</f>
        <v/>
      </c>
    </row>
    <row r="745">
      <c r="A745" t="n">
        <v>2265114</v>
      </c>
      <c r="B745" t="n">
        <v>56</v>
      </c>
      <c r="C745" t="n">
        <v>1772</v>
      </c>
      <c r="D745" t="inlineStr">
        <is>
          <t>LIMPEZA DIÁRIA DE SALA COM MESA</t>
        </is>
      </c>
      <c r="E745" t="inlineStr">
        <is>
          <t>02/09/2025 06:37:36</t>
        </is>
      </c>
      <c r="F745" t="inlineStr">
        <is>
          <t>02/09/2025 06:39:14</t>
        </is>
      </c>
      <c r="G745" t="n">
        <v>11800</v>
      </c>
      <c r="H745" t="inlineStr">
        <is>
          <t>P49 - 4° ANDAR - SALA REUNIÃO 04.01</t>
        </is>
      </c>
      <c r="I745" t="inlineStr">
        <is>
          <t>BR01-IES-P49-SALA67</t>
        </is>
      </c>
      <c r="J745" t="inlineStr">
        <is>
          <t>CLAUDIA RIOS CORREA</t>
        </is>
      </c>
      <c r="K745" s="39">
        <f>DATE(YEAR(Tabela6[[#This Row],[Data/Hora de Início]]),MONTH(Tabela6[[#This Row],[Data/Hora de Início]]),DAY(Tabela6[[#This Row],[Data/Hora de Início]]))</f>
        <v/>
      </c>
    </row>
    <row r="746">
      <c r="A746" t="n">
        <v>2265115</v>
      </c>
      <c r="B746" t="n">
        <v>56</v>
      </c>
      <c r="C746" t="n">
        <v>1525</v>
      </c>
      <c r="D746" t="inlineStr">
        <is>
          <t>LIMPEZA DIÁRIA DE COPA</t>
        </is>
      </c>
      <c r="E746" t="inlineStr">
        <is>
          <t>02/09/2025 06:30:36</t>
        </is>
      </c>
      <c r="F746" t="inlineStr">
        <is>
          <t>02/09/2025 06:32:00</t>
        </is>
      </c>
      <c r="G746" t="n">
        <v>11803</v>
      </c>
      <c r="H746" t="inlineStr">
        <is>
          <t>P49 - 4° ANDAR - COPA</t>
        </is>
      </c>
      <c r="I746" t="inlineStr">
        <is>
          <t>BR01-IES-P49-SALA70</t>
        </is>
      </c>
      <c r="J746" t="inlineStr">
        <is>
          <t>CLAUDIA RIOS CORREA</t>
        </is>
      </c>
      <c r="K746" s="39">
        <f>DATE(YEAR(Tabela6[[#This Row],[Data/Hora de Início]]),MONTH(Tabela6[[#This Row],[Data/Hora de Início]]),DAY(Tabela6[[#This Row],[Data/Hora de Início]]))</f>
        <v/>
      </c>
    </row>
    <row r="747">
      <c r="A747" t="n">
        <v>2265116</v>
      </c>
      <c r="B747" t="n">
        <v>56</v>
      </c>
      <c r="C747" t="n">
        <v>1772</v>
      </c>
      <c r="D747" t="inlineStr">
        <is>
          <t>LIMPEZA DIÁRIA DE SALA COM MESA</t>
        </is>
      </c>
      <c r="E747" t="inlineStr">
        <is>
          <t>02/09/2025 06:42:32</t>
        </is>
      </c>
      <c r="F747" t="inlineStr">
        <is>
          <t>02/09/2025 06:43:05</t>
        </is>
      </c>
      <c r="G747" t="n">
        <v>11802</v>
      </c>
      <c r="H747" t="inlineStr">
        <is>
          <t>P49 - 4° ANDAR - SALA REUNIÃO 04.03</t>
        </is>
      </c>
      <c r="I747" t="inlineStr">
        <is>
          <t>BR01-IES-P49-SALA69</t>
        </is>
      </c>
      <c r="J747" t="inlineStr">
        <is>
          <t>CLAUDIA RIOS CORREA</t>
        </is>
      </c>
      <c r="K747" s="39">
        <f>DATE(YEAR(Tabela6[[#This Row],[Data/Hora de Início]]),MONTH(Tabela6[[#This Row],[Data/Hora de Início]]),DAY(Tabela6[[#This Row],[Data/Hora de Início]]))</f>
        <v/>
      </c>
    </row>
    <row r="748">
      <c r="A748" t="n">
        <v>2265117</v>
      </c>
      <c r="B748" t="n">
        <v>56</v>
      </c>
      <c r="C748" t="n">
        <v>2966</v>
      </c>
      <c r="D748" t="inlineStr">
        <is>
          <t>LIMPEZA DIÁRIA HALL / RECEPÇÃO</t>
        </is>
      </c>
      <c r="E748" t="inlineStr">
        <is>
          <t>02/09/2025 06:56:41</t>
        </is>
      </c>
      <c r="F748" t="inlineStr">
        <is>
          <t>02/09/2025 07:03:28</t>
        </is>
      </c>
      <c r="G748" t="n">
        <v>11806</v>
      </c>
      <c r="H748" t="inlineStr">
        <is>
          <t>P49 - 5° ANDAR - HALL DE ENTRADA</t>
        </is>
      </c>
      <c r="I748" t="inlineStr">
        <is>
          <t>BR01-IES-P49-SALA73</t>
        </is>
      </c>
      <c r="J748" t="inlineStr">
        <is>
          <t>CLAUDIA RIOS CORREA</t>
        </is>
      </c>
      <c r="K748" s="39">
        <f>DATE(YEAR(Tabela6[[#This Row],[Data/Hora de Início]]),MONTH(Tabela6[[#This Row],[Data/Hora de Início]]),DAY(Tabela6[[#This Row],[Data/Hora de Início]]))</f>
        <v/>
      </c>
    </row>
    <row r="749">
      <c r="A749" t="n">
        <v>2265118</v>
      </c>
      <c r="B749" t="n">
        <v>56</v>
      </c>
      <c r="C749" t="n">
        <v>2965</v>
      </c>
      <c r="D749" t="inlineStr">
        <is>
          <t>LIMPEZA DIÁRIA DE SALA</t>
        </is>
      </c>
      <c r="E749" t="inlineStr">
        <is>
          <t>02/09/2025 07:04:03</t>
        </is>
      </c>
      <c r="F749" t="inlineStr">
        <is>
          <t>02/09/2025 07:09:09</t>
        </is>
      </c>
      <c r="G749" t="n">
        <v>11798</v>
      </c>
      <c r="H749" t="inlineStr">
        <is>
          <t>P49 - 3° ANDAR - SALA ADM DTD / DSS</t>
        </is>
      </c>
      <c r="I749" t="inlineStr">
        <is>
          <t>BR01-IES-P49-SALA65</t>
        </is>
      </c>
      <c r="J749" t="inlineStr">
        <is>
          <t>CLAUDIA RIOS CORREA</t>
        </is>
      </c>
      <c r="K749" s="39">
        <f>DATE(YEAR(Tabela6[[#This Row],[Data/Hora de Início]]),MONTH(Tabela6[[#This Row],[Data/Hora de Início]]),DAY(Tabela6[[#This Row],[Data/Hora de Início]]))</f>
        <v/>
      </c>
    </row>
    <row r="750">
      <c r="A750" t="n">
        <v>2265119</v>
      </c>
      <c r="B750" t="n">
        <v>56</v>
      </c>
      <c r="C750" t="n">
        <v>2966</v>
      </c>
      <c r="D750" t="inlineStr">
        <is>
          <t>LIMPEZA DIÁRIA HALL / RECEPÇÃO</t>
        </is>
      </c>
      <c r="E750" t="inlineStr">
        <is>
          <t>02/09/2025 06:43:43</t>
        </is>
      </c>
      <c r="F750" t="inlineStr">
        <is>
          <t>02/09/2025 06:52:54</t>
        </is>
      </c>
      <c r="G750" t="n">
        <v>11799</v>
      </c>
      <c r="H750" t="inlineStr">
        <is>
          <t>P49 - 4° ANDAR - HALL DE ENTRADA</t>
        </is>
      </c>
      <c r="I750" t="inlineStr">
        <is>
          <t>BR01-IES-P49-SALA66</t>
        </is>
      </c>
      <c r="J750" t="inlineStr">
        <is>
          <t>CLAUDIA RIOS CORREA</t>
        </is>
      </c>
      <c r="K750" s="39">
        <f>DATE(YEAR(Tabela6[[#This Row],[Data/Hora de Início]]),MONTH(Tabela6[[#This Row],[Data/Hora de Início]]),DAY(Tabela6[[#This Row],[Data/Hora de Início]]))</f>
        <v/>
      </c>
    </row>
    <row r="751">
      <c r="A751" t="n">
        <v>2265120</v>
      </c>
      <c r="B751" t="n">
        <v>56</v>
      </c>
      <c r="C751" t="n">
        <v>2965</v>
      </c>
      <c r="D751" t="inlineStr">
        <is>
          <t>LIMPEZA DIÁRIA DE SALA</t>
        </is>
      </c>
      <c r="E751" t="inlineStr">
        <is>
          <t>02/09/2025 06:53:21</t>
        </is>
      </c>
      <c r="F751" t="inlineStr">
        <is>
          <t>02/09/2025 06:56:13</t>
        </is>
      </c>
      <c r="G751" t="n">
        <v>11808</v>
      </c>
      <c r="H751" t="inlineStr">
        <is>
          <t>P49 - 5° ANDAR - SALA ADM</t>
        </is>
      </c>
      <c r="I751" t="inlineStr">
        <is>
          <t>BR01-IES-P49-SALA75</t>
        </is>
      </c>
      <c r="J751" t="inlineStr">
        <is>
          <t>CLAUDIA RIOS CORREA</t>
        </is>
      </c>
      <c r="K751" s="39">
        <f>DATE(YEAR(Tabela6[[#This Row],[Data/Hora de Início]]),MONTH(Tabela6[[#This Row],[Data/Hora de Início]]),DAY(Tabela6[[#This Row],[Data/Hora de Início]]))</f>
        <v/>
      </c>
    </row>
    <row r="752">
      <c r="A752" t="n">
        <v>2265121</v>
      </c>
      <c r="B752" t="n">
        <v>56</v>
      </c>
      <c r="C752" t="n">
        <v>2966</v>
      </c>
      <c r="D752" t="inlineStr">
        <is>
          <t>LIMPEZA DIÁRIA HALL / RECEPÇÃO</t>
        </is>
      </c>
      <c r="E752" t="inlineStr">
        <is>
          <t>02/09/2025 07:09:35</t>
        </is>
      </c>
      <c r="F752" t="inlineStr">
        <is>
          <t>02/09/2025 07:31:12</t>
        </is>
      </c>
      <c r="G752" t="n">
        <v>11797</v>
      </c>
      <c r="H752" t="inlineStr">
        <is>
          <t>P49 - 3° ANDAR - HALL DE ENTRADA</t>
        </is>
      </c>
      <c r="I752" t="inlineStr">
        <is>
          <t>BR01-IES-P49-SALA64</t>
        </is>
      </c>
      <c r="J752" t="inlineStr">
        <is>
          <t>CLAUDIA RIOS CORREA</t>
        </is>
      </c>
      <c r="K752" s="39">
        <f>DATE(YEAR(Tabela6[[#This Row],[Data/Hora de Início]]),MONTH(Tabela6[[#This Row],[Data/Hora de Início]]),DAY(Tabela6[[#This Row],[Data/Hora de Início]]))</f>
        <v/>
      </c>
    </row>
    <row r="753">
      <c r="A753" t="n">
        <v>2265122</v>
      </c>
      <c r="B753" t="n">
        <v>56</v>
      </c>
      <c r="C753" t="n">
        <v>2841</v>
      </c>
      <c r="D753" t="inlineStr">
        <is>
          <t>LIMPEZA DIÁRIA DE BANHEIRO MASCULINO</t>
        </is>
      </c>
      <c r="E753" t="inlineStr">
        <is>
          <t>02/09/2025 08:27:35</t>
        </is>
      </c>
      <c r="F753" t="inlineStr">
        <is>
          <t>02/09/2025 08:48:01</t>
        </is>
      </c>
      <c r="G753" t="n">
        <v>11722</v>
      </c>
      <c r="H753" t="inlineStr">
        <is>
          <t>P49 - BAN102 - BANHEIRO ZPT 2º ANDAR - M</t>
        </is>
      </c>
      <c r="I753" t="inlineStr">
        <is>
          <t>BR01-IES-P49-BAN102</t>
        </is>
      </c>
      <c r="J753" t="inlineStr">
        <is>
          <t>CLAUDIA RIOS CORREA</t>
        </is>
      </c>
      <c r="K753" s="39">
        <f>DATE(YEAR(Tabela6[[#This Row],[Data/Hora de Início]]),MONTH(Tabela6[[#This Row],[Data/Hora de Início]]),DAY(Tabela6[[#This Row],[Data/Hora de Início]]))</f>
        <v/>
      </c>
    </row>
    <row r="754">
      <c r="A754" t="n">
        <v>2265123</v>
      </c>
      <c r="B754" t="n">
        <v>56</v>
      </c>
      <c r="C754" t="n">
        <v>1772</v>
      </c>
      <c r="D754" t="inlineStr">
        <is>
          <t>LIMPEZA DIÁRIA DE SALA COM MESA</t>
        </is>
      </c>
      <c r="E754" t="inlineStr">
        <is>
          <t>02/09/2025 07:50:32</t>
        </is>
      </c>
      <c r="F754" t="inlineStr">
        <is>
          <t>02/09/2025 07:51:32</t>
        </is>
      </c>
      <c r="G754" t="n">
        <v>36256</v>
      </c>
      <c r="H754" t="inlineStr">
        <is>
          <t>REUNIÃO 01.01</t>
        </is>
      </c>
      <c r="I754" t="inlineStr">
        <is>
          <t>RS-ST01-49-01P-SLA04</t>
        </is>
      </c>
      <c r="J754" t="inlineStr">
        <is>
          <t>CLAUDIA RIOS CORREA</t>
        </is>
      </c>
      <c r="K754" s="39">
        <f>DATE(YEAR(Tabela6[[#This Row],[Data/Hora de Início]]),MONTH(Tabela6[[#This Row],[Data/Hora de Início]]),DAY(Tabela6[[#This Row],[Data/Hora de Início]]))</f>
        <v/>
      </c>
    </row>
    <row r="755">
      <c r="A755" t="n">
        <v>2265124</v>
      </c>
      <c r="B755" t="n">
        <v>56</v>
      </c>
      <c r="C755" t="n">
        <v>1772</v>
      </c>
      <c r="D755" t="inlineStr">
        <is>
          <t>LIMPEZA DIÁRIA DE SALA COM MESA</t>
        </is>
      </c>
      <c r="E755" t="inlineStr">
        <is>
          <t>02/09/2025 07:31:39</t>
        </is>
      </c>
      <c r="F755" t="inlineStr">
        <is>
          <t>02/09/2025 07:45:26</t>
        </is>
      </c>
      <c r="G755" t="n">
        <v>36256</v>
      </c>
      <c r="H755" t="inlineStr">
        <is>
          <t>REUNIÃO 01.01</t>
        </is>
      </c>
      <c r="I755" t="inlineStr">
        <is>
          <t>RS-ST01-49-01P-SLA04</t>
        </is>
      </c>
      <c r="J755" t="inlineStr">
        <is>
          <t>CLAUDIA RIOS CORREA</t>
        </is>
      </c>
      <c r="K755" s="39">
        <f>DATE(YEAR(Tabela6[[#This Row],[Data/Hora de Início]]),MONTH(Tabela6[[#This Row],[Data/Hora de Início]]),DAY(Tabela6[[#This Row],[Data/Hora de Início]]))</f>
        <v/>
      </c>
    </row>
    <row r="756">
      <c r="A756" t="n">
        <v>2265126</v>
      </c>
      <c r="B756" t="n">
        <v>56</v>
      </c>
      <c r="C756" t="n">
        <v>2842</v>
      </c>
      <c r="D756" t="inlineStr">
        <is>
          <t>LIMPEZA DIÁRIA DE BANHEIRO FEMININO</t>
        </is>
      </c>
      <c r="E756" t="inlineStr">
        <is>
          <t>02/09/2025 08:19:44</t>
        </is>
      </c>
      <c r="F756" t="inlineStr">
        <is>
          <t>02/09/2025 08:26:52</t>
        </is>
      </c>
      <c r="G756" t="n">
        <v>11721</v>
      </c>
      <c r="H756" t="inlineStr">
        <is>
          <t>P49 - BAN101 - BANHEIRO VESTIÁRIO ZPT 2º ANDAR - F</t>
        </is>
      </c>
      <c r="I756" t="inlineStr">
        <is>
          <t>BR01-IES-P49-BAN101</t>
        </is>
      </c>
      <c r="J756" t="inlineStr">
        <is>
          <t>CLAUDIA RIOS CORREA</t>
        </is>
      </c>
      <c r="K756" s="39">
        <f>DATE(YEAR(Tabela6[[#This Row],[Data/Hora de Início]]),MONTH(Tabela6[[#This Row],[Data/Hora de Início]]),DAY(Tabela6[[#This Row],[Data/Hora de Início]]))</f>
        <v/>
      </c>
    </row>
    <row r="757">
      <c r="A757" t="n">
        <v>2265127</v>
      </c>
      <c r="B757" t="n">
        <v>56</v>
      </c>
      <c r="C757" t="n">
        <v>2842</v>
      </c>
      <c r="D757" t="inlineStr">
        <is>
          <t>LIMPEZA DIÁRIA DE BANHEIRO FEMININO</t>
        </is>
      </c>
      <c r="E757" t="inlineStr">
        <is>
          <t>02/09/2025 08:50:29</t>
        </is>
      </c>
      <c r="F757" t="inlineStr">
        <is>
          <t>02/09/2025 09:02:51</t>
        </is>
      </c>
      <c r="G757" t="n">
        <v>11723</v>
      </c>
      <c r="H757" t="inlineStr">
        <is>
          <t>P49 - BAN103 - BANHEIRO ENG PRODUTO 4º ANDAR - F</t>
        </is>
      </c>
      <c r="I757" t="inlineStr">
        <is>
          <t>BR01-IES-P49-BAN103</t>
        </is>
      </c>
      <c r="J757" t="inlineStr">
        <is>
          <t>CLAUDIA RIOS CORREA</t>
        </is>
      </c>
      <c r="K757" s="39">
        <f>DATE(YEAR(Tabela6[[#This Row],[Data/Hora de Início]]),MONTH(Tabela6[[#This Row],[Data/Hora de Início]]),DAY(Tabela6[[#This Row],[Data/Hora de Início]]))</f>
        <v/>
      </c>
    </row>
    <row r="758">
      <c r="A758" t="n">
        <v>2265128</v>
      </c>
      <c r="B758" t="n">
        <v>56</v>
      </c>
      <c r="C758" t="n">
        <v>2842</v>
      </c>
      <c r="D758" t="inlineStr">
        <is>
          <t>LIMPEZA DIÁRIA DE BANHEIRO FEMININO</t>
        </is>
      </c>
      <c r="E758" t="inlineStr">
        <is>
          <t>02/09/2025 09:03:51</t>
        </is>
      </c>
      <c r="F758" t="inlineStr">
        <is>
          <t>02/09/2025 09:05:54</t>
        </is>
      </c>
      <c r="G758" t="n">
        <v>11724</v>
      </c>
      <c r="H758" t="inlineStr">
        <is>
          <t>P49 - BAN104 - BANHEIRO ENG PRODUTO 4º ANDAR - C</t>
        </is>
      </c>
      <c r="I758" t="inlineStr">
        <is>
          <t>BR01-IES-P49-BAN104</t>
        </is>
      </c>
      <c r="J758" t="inlineStr">
        <is>
          <t>CLAUDIA RIOS CORREA</t>
        </is>
      </c>
      <c r="K758" s="39">
        <f>DATE(YEAR(Tabela6[[#This Row],[Data/Hora de Início]]),MONTH(Tabela6[[#This Row],[Data/Hora de Início]]),DAY(Tabela6[[#This Row],[Data/Hora de Início]]))</f>
        <v/>
      </c>
    </row>
    <row r="759">
      <c r="A759" t="n">
        <v>2265129</v>
      </c>
      <c r="B759" t="n">
        <v>56</v>
      </c>
      <c r="C759" t="n">
        <v>2841</v>
      </c>
      <c r="D759" t="inlineStr">
        <is>
          <t>LIMPEZA DIÁRIA DE BANHEIRO MASCULINO</t>
        </is>
      </c>
      <c r="E759" t="inlineStr">
        <is>
          <t>02/09/2025 09:15:29</t>
        </is>
      </c>
      <c r="F759" t="inlineStr">
        <is>
          <t>02/09/2025 09:35:12</t>
        </is>
      </c>
      <c r="G759" t="n">
        <v>11720</v>
      </c>
      <c r="H759" t="inlineStr">
        <is>
          <t>P49 - BAN100 - BANHEIRO VESTIÁRIO TÉRREO - M</t>
        </is>
      </c>
      <c r="I759" t="inlineStr">
        <is>
          <t>BR01-IES-P49-BAN100</t>
        </is>
      </c>
      <c r="J759" t="inlineStr">
        <is>
          <t>CLAUDIA RIOS CORREA</t>
        </is>
      </c>
      <c r="K759" s="39">
        <f>DATE(YEAR(Tabela6[[#This Row],[Data/Hora de Início]]),MONTH(Tabela6[[#This Row],[Data/Hora de Início]]),DAY(Tabela6[[#This Row],[Data/Hora de Início]]))</f>
        <v/>
      </c>
    </row>
    <row r="760">
      <c r="A760" t="n">
        <v>2265130</v>
      </c>
      <c r="B760" t="n">
        <v>56</v>
      </c>
      <c r="C760" t="n">
        <v>2841</v>
      </c>
      <c r="D760" t="inlineStr">
        <is>
          <t>LIMPEZA DIÁRIA DE BANHEIRO MASCULINO</t>
        </is>
      </c>
      <c r="E760" t="inlineStr">
        <is>
          <t>02/09/2025 09:41:54</t>
        </is>
      </c>
      <c r="F760" t="inlineStr">
        <is>
          <t>02/09/2025 09:58:02</t>
        </is>
      </c>
      <c r="G760" t="n">
        <v>11725</v>
      </c>
      <c r="H760" t="inlineStr">
        <is>
          <t>P49 - BAN105 - BANHEIRO ENG PRODUTO 4º ANDAR - M</t>
        </is>
      </c>
      <c r="I760" t="inlineStr">
        <is>
          <t>BR01-IES-P49-BAN105</t>
        </is>
      </c>
      <c r="J760" t="inlineStr">
        <is>
          <t>CLAUDIA RIOS CORREA</t>
        </is>
      </c>
      <c r="K760" s="39">
        <f>DATE(YEAR(Tabela6[[#This Row],[Data/Hora de Início]]),MONTH(Tabela6[[#This Row],[Data/Hora de Início]]),DAY(Tabela6[[#This Row],[Data/Hora de Início]]))</f>
        <v/>
      </c>
    </row>
    <row r="761">
      <c r="A761" t="n">
        <v>2265131</v>
      </c>
      <c r="B761" t="n">
        <v>56</v>
      </c>
      <c r="C761" t="n">
        <v>2966</v>
      </c>
      <c r="D761" t="inlineStr">
        <is>
          <t>LIMPEZA DIÁRIA HALL / RECEPÇÃO</t>
        </is>
      </c>
      <c r="E761" t="inlineStr">
        <is>
          <t>02/09/2025 11:56:26</t>
        </is>
      </c>
      <c r="F761" t="inlineStr">
        <is>
          <t>02/09/2025 12:01:07</t>
        </is>
      </c>
      <c r="G761" t="n">
        <v>11763</v>
      </c>
      <c r="H761" t="inlineStr">
        <is>
          <t>P49 - 2° ANDAR - HALL DE ENTRADA</t>
        </is>
      </c>
      <c r="I761" t="inlineStr">
        <is>
          <t>BR01-IES-P49-SALA30</t>
        </is>
      </c>
      <c r="J761" t="inlineStr">
        <is>
          <t>CLAUDIA RIOS CORREA</t>
        </is>
      </c>
      <c r="K761" s="39">
        <f>DATE(YEAR(Tabela6[[#This Row],[Data/Hora de Início]]),MONTH(Tabela6[[#This Row],[Data/Hora de Início]]),DAY(Tabela6[[#This Row],[Data/Hora de Início]]))</f>
        <v/>
      </c>
    </row>
    <row r="762">
      <c r="A762" t="n">
        <v>2265132</v>
      </c>
      <c r="B762" t="n">
        <v>56</v>
      </c>
      <c r="C762" t="n">
        <v>2965</v>
      </c>
      <c r="D762" t="inlineStr">
        <is>
          <t>LIMPEZA DIÁRIA DE SALA</t>
        </is>
      </c>
      <c r="E762" t="inlineStr">
        <is>
          <t>02/09/2025 12:02:00</t>
        </is>
      </c>
      <c r="F762" t="inlineStr">
        <is>
          <t>02/09/2025 12:05:15</t>
        </is>
      </c>
      <c r="G762" t="n">
        <v>11766</v>
      </c>
      <c r="H762" t="inlineStr">
        <is>
          <t>P49 - 2° ANDAR - SALA REUNIÃO 02.01</t>
        </is>
      </c>
      <c r="I762" t="inlineStr">
        <is>
          <t>BR01-IES-P49-SALA33</t>
        </is>
      </c>
      <c r="J762" t="inlineStr">
        <is>
          <t>CLAUDIA RIOS CORREA</t>
        </is>
      </c>
      <c r="K762" s="39">
        <f>DATE(YEAR(Tabela6[[#This Row],[Data/Hora de Início]]),MONTH(Tabela6[[#This Row],[Data/Hora de Início]]),DAY(Tabela6[[#This Row],[Data/Hora de Início]]))</f>
        <v/>
      </c>
    </row>
    <row r="763">
      <c r="A763" t="n">
        <v>2265134</v>
      </c>
      <c r="B763" t="n">
        <v>56</v>
      </c>
      <c r="C763" t="n">
        <v>2845</v>
      </c>
      <c r="D763" t="inlineStr">
        <is>
          <t>LIMPEZA DIÁRIA DE COPA (DESATIVADO)</t>
        </is>
      </c>
      <c r="E763" t="inlineStr">
        <is>
          <t>02/09/2025 12:09:36</t>
        </is>
      </c>
      <c r="F763" t="inlineStr">
        <is>
          <t>02/09/2025 12:11:08</t>
        </is>
      </c>
      <c r="G763" t="n">
        <v>11768</v>
      </c>
      <c r="H763" t="inlineStr">
        <is>
          <t>P49 - 2° ANDAR - COPA</t>
        </is>
      </c>
      <c r="I763" t="inlineStr">
        <is>
          <t>BR01-IES-P49-SALA35</t>
        </is>
      </c>
      <c r="J763" t="inlineStr">
        <is>
          <t>CLAUDIA RIOS CORREA</t>
        </is>
      </c>
      <c r="K763" s="39">
        <f>DATE(YEAR(Tabela6[[#This Row],[Data/Hora de Início]]),MONTH(Tabela6[[#This Row],[Data/Hora de Início]]),DAY(Tabela6[[#This Row],[Data/Hora de Início]]))</f>
        <v/>
      </c>
    </row>
    <row r="764">
      <c r="A764" t="n">
        <v>2265135</v>
      </c>
      <c r="B764" t="n">
        <v>56</v>
      </c>
      <c r="C764" t="n">
        <v>2966</v>
      </c>
      <c r="D764" t="inlineStr">
        <is>
          <t>LIMPEZA DIÁRIA HALL / RECEPÇÃO</t>
        </is>
      </c>
      <c r="E764" t="inlineStr">
        <is>
          <t>02/09/2025 12:11:37</t>
        </is>
      </c>
      <c r="F764" t="inlineStr">
        <is>
          <t>02/09/2025 12:12:33</t>
        </is>
      </c>
      <c r="G764" t="n">
        <v>11763</v>
      </c>
      <c r="H764" t="inlineStr">
        <is>
          <t>P49 - 2° ANDAR - HALL DE ENTRADA</t>
        </is>
      </c>
      <c r="I764" t="inlineStr">
        <is>
          <t>BR01-IES-P49-SALA30</t>
        </is>
      </c>
      <c r="J764" t="inlineStr">
        <is>
          <t>CLAUDIA RIOS CORREA</t>
        </is>
      </c>
      <c r="K764" s="39">
        <f>DATE(YEAR(Tabela6[[#This Row],[Data/Hora de Início]]),MONTH(Tabela6[[#This Row],[Data/Hora de Início]]),DAY(Tabela6[[#This Row],[Data/Hora de Início]]))</f>
        <v/>
      </c>
    </row>
    <row r="765">
      <c r="A765" t="n">
        <v>2265136</v>
      </c>
      <c r="B765" t="n">
        <v>56</v>
      </c>
      <c r="C765" t="n">
        <v>2966</v>
      </c>
      <c r="D765" t="inlineStr">
        <is>
          <t>LIMPEZA DIÁRIA HALL / RECEPÇÃO</t>
        </is>
      </c>
      <c r="E765" t="inlineStr">
        <is>
          <t>02/09/2025 12:20:58</t>
        </is>
      </c>
      <c r="F765" t="inlineStr">
        <is>
          <t>02/09/2025 12:30:03</t>
        </is>
      </c>
      <c r="G765" t="n">
        <v>11763</v>
      </c>
      <c r="H765" t="inlineStr">
        <is>
          <t>P49 - 2° ANDAR - HALL DE ENTRADA</t>
        </is>
      </c>
      <c r="I765" t="inlineStr">
        <is>
          <t>BR01-IES-P49-SALA30</t>
        </is>
      </c>
      <c r="J765" t="inlineStr">
        <is>
          <t>CLAUDIA RIOS CORREA</t>
        </is>
      </c>
      <c r="K765" s="39">
        <f>DATE(YEAR(Tabela6[[#This Row],[Data/Hora de Início]]),MONTH(Tabela6[[#This Row],[Data/Hora de Início]]),DAY(Tabela6[[#This Row],[Data/Hora de Início]]))</f>
        <v/>
      </c>
    </row>
    <row r="766">
      <c r="A766" t="n">
        <v>2265137</v>
      </c>
      <c r="B766" t="n">
        <v>56</v>
      </c>
      <c r="C766" t="n">
        <v>2965</v>
      </c>
      <c r="D766" t="inlineStr">
        <is>
          <t>LIMPEZA DIÁRIA DE SALA</t>
        </is>
      </c>
      <c r="E766" t="inlineStr">
        <is>
          <t>02/09/2025 13:03:00</t>
        </is>
      </c>
      <c r="F766" t="inlineStr">
        <is>
          <t>02/09/2025 13:21:31</t>
        </is>
      </c>
      <c r="G766" t="n">
        <v>36237</v>
      </c>
      <c r="H766" t="inlineStr">
        <is>
          <t>OFICINA DE TESTE E CAMPO</t>
        </is>
      </c>
      <c r="I766" t="inlineStr">
        <is>
          <t>RS-ST01-49-00T-SLA04</t>
        </is>
      </c>
      <c r="J766" t="inlineStr">
        <is>
          <t>CLAUDIA RIOS CORREA</t>
        </is>
      </c>
      <c r="K766" s="39">
        <f>DATE(YEAR(Tabela6[[#This Row],[Data/Hora de Início]]),MONTH(Tabela6[[#This Row],[Data/Hora de Início]]),DAY(Tabela6[[#This Row],[Data/Hora de Início]]))</f>
        <v/>
      </c>
    </row>
    <row r="767">
      <c r="A767" t="n">
        <v>2265138</v>
      </c>
      <c r="B767" t="n">
        <v>56</v>
      </c>
      <c r="C767" t="n">
        <v>1701</v>
      </c>
      <c r="D767" t="inlineStr">
        <is>
          <t>LIMPEZA MENSAL DE BANHEIRO FEMININO</t>
        </is>
      </c>
      <c r="E767" t="inlineStr">
        <is>
          <t>02/09/2025 13:30:16</t>
        </is>
      </c>
      <c r="F767" t="inlineStr">
        <is>
          <t>02/09/2025 13:38:25</t>
        </is>
      </c>
      <c r="G767" t="n">
        <v>11136</v>
      </c>
      <c r="H767" t="inlineStr">
        <is>
          <t>P02 - BAN007 - BANHEIRO PORTARIA 1 - RECEPÇÃO</t>
        </is>
      </c>
      <c r="I767" t="inlineStr">
        <is>
          <t>BR01-IES-P02-BAN007</t>
        </is>
      </c>
      <c r="J767" t="inlineStr">
        <is>
          <t>CLAUDIA RIOS CORREA</t>
        </is>
      </c>
      <c r="K767" s="39">
        <f>DATE(YEAR(Tabela6[[#This Row],[Data/Hora de Início]]),MONTH(Tabela6[[#This Row],[Data/Hora de Início]]),DAY(Tabela6[[#This Row],[Data/Hora de Início]]))</f>
        <v/>
      </c>
    </row>
    <row r="768">
      <c r="A768" t="n">
        <v>2265139</v>
      </c>
      <c r="B768" t="n">
        <v>56</v>
      </c>
      <c r="C768" t="n">
        <v>2965</v>
      </c>
      <c r="D768" t="inlineStr">
        <is>
          <t>LIMPEZA DIÁRIA DE SALA</t>
        </is>
      </c>
      <c r="E768" t="inlineStr">
        <is>
          <t>02/09/2025 13:38:58</t>
        </is>
      </c>
      <c r="F768" t="inlineStr">
        <is>
          <t>02/09/2025 13:39:27</t>
        </is>
      </c>
      <c r="G768" t="n">
        <v>11138</v>
      </c>
      <c r="H768" t="inlineStr">
        <is>
          <t>P02 - SALA RECEPÇÃO</t>
        </is>
      </c>
      <c r="I768" t="inlineStr">
        <is>
          <t>BR01-IES-P02-SALA02</t>
        </is>
      </c>
      <c r="J768" t="inlineStr">
        <is>
          <t>CLAUDIA RIOS CORREA</t>
        </is>
      </c>
      <c r="K768" s="39">
        <f>DATE(YEAR(Tabela6[[#This Row],[Data/Hora de Início]]),MONTH(Tabela6[[#This Row],[Data/Hora de Início]]),DAY(Tabela6[[#This Row],[Data/Hora de Início]]))</f>
        <v/>
      </c>
    </row>
    <row r="769">
      <c r="A769" t="n">
        <v>2265140</v>
      </c>
      <c r="B769" t="n">
        <v>56</v>
      </c>
      <c r="C769" t="n">
        <v>1697</v>
      </c>
      <c r="D769" t="inlineStr">
        <is>
          <t>REPASSE / REABASTECIMENTO MASCULINO</t>
        </is>
      </c>
      <c r="E769" t="inlineStr">
        <is>
          <t>02/09/2025 13:39:57</t>
        </is>
      </c>
      <c r="F769" t="inlineStr">
        <is>
          <t>02/09/2025 13:44:21</t>
        </is>
      </c>
      <c r="G769" t="n">
        <v>11135</v>
      </c>
      <c r="H769" t="inlineStr">
        <is>
          <t>P02 - BAN006 - BANHEIRO PORTARIA 1 - VIGILANTES</t>
        </is>
      </c>
      <c r="I769" t="inlineStr">
        <is>
          <t>BR01-IES-P02-BAN006</t>
        </is>
      </c>
      <c r="J769" t="inlineStr">
        <is>
          <t>CLAUDIA RIOS CORREA</t>
        </is>
      </c>
      <c r="K769" s="39">
        <f>DATE(YEAR(Tabela6[[#This Row],[Data/Hora de Início]]),MONTH(Tabela6[[#This Row],[Data/Hora de Início]]),DAY(Tabela6[[#This Row],[Data/Hora de Início]]))</f>
        <v/>
      </c>
    </row>
    <row r="770">
      <c r="A770" t="n">
        <v>2265142</v>
      </c>
      <c r="B770" t="n">
        <v>56</v>
      </c>
      <c r="C770" t="n">
        <v>2966</v>
      </c>
      <c r="D770" t="inlineStr">
        <is>
          <t>LIMPEZA DIÁRIA HALL / RECEPÇÃO</t>
        </is>
      </c>
      <c r="E770" t="inlineStr">
        <is>
          <t>02/09/2025 14:02:37</t>
        </is>
      </c>
      <c r="F770" t="inlineStr">
        <is>
          <t>02/09/2025 14:02:57</t>
        </is>
      </c>
      <c r="G770" t="n">
        <v>11737</v>
      </c>
      <c r="H770" t="inlineStr">
        <is>
          <t>P49 - TÉRREO - HALL DE ENTRADA</t>
        </is>
      </c>
      <c r="I770" t="inlineStr">
        <is>
          <t>BR01-IES-P49-SALA01</t>
        </is>
      </c>
      <c r="J770" t="inlineStr">
        <is>
          <t>CLAUDIA RIOS CORREA</t>
        </is>
      </c>
      <c r="K770" s="39">
        <f>DATE(YEAR(Tabela6[[#This Row],[Data/Hora de Início]]),MONTH(Tabela6[[#This Row],[Data/Hora de Início]]),DAY(Tabela6[[#This Row],[Data/Hora de Início]]))</f>
        <v/>
      </c>
    </row>
    <row r="771">
      <c r="A771" t="n">
        <v>2265143</v>
      </c>
      <c r="B771" t="n">
        <v>56</v>
      </c>
      <c r="C771" t="n">
        <v>1697</v>
      </c>
      <c r="D771" t="inlineStr">
        <is>
          <t>REPASSE / REABASTECIMENTO MASCULINO</t>
        </is>
      </c>
      <c r="E771" t="inlineStr">
        <is>
          <t>02/09/2025 14:31:38</t>
        </is>
      </c>
      <c r="F771" t="inlineStr">
        <is>
          <t>02/09/2025 14:32:03</t>
        </is>
      </c>
      <c r="G771" t="n">
        <v>11725</v>
      </c>
      <c r="H771" t="inlineStr">
        <is>
          <t>P49 - BAN105 - BANHEIRO ENG PRODUTO 4º ANDAR - M</t>
        </is>
      </c>
      <c r="I771" t="inlineStr">
        <is>
          <t>BR01-IES-P49-BAN105</t>
        </is>
      </c>
      <c r="J771" t="inlineStr">
        <is>
          <t>CLAUDIA RIOS CORREA</t>
        </is>
      </c>
      <c r="K771" s="39">
        <f>DATE(YEAR(Tabela6[[#This Row],[Data/Hora de Início]]),MONTH(Tabela6[[#This Row],[Data/Hora de Início]]),DAY(Tabela6[[#This Row],[Data/Hora de Início]]))</f>
        <v/>
      </c>
    </row>
    <row r="772">
      <c r="A772" t="n">
        <v>2265144</v>
      </c>
      <c r="B772" t="n">
        <v>56</v>
      </c>
      <c r="C772" t="n">
        <v>1525</v>
      </c>
      <c r="D772" t="inlineStr">
        <is>
          <t>LIMPEZA DIÁRIA DE COPA</t>
        </is>
      </c>
      <c r="E772" t="inlineStr">
        <is>
          <t>02/09/2025 14:39:47</t>
        </is>
      </c>
      <c r="F772" t="inlineStr">
        <is>
          <t>02/09/2025 14:43:23</t>
        </is>
      </c>
      <c r="G772" t="n">
        <v>11803</v>
      </c>
      <c r="H772" t="inlineStr">
        <is>
          <t>P49 - 4° ANDAR - COPA</t>
        </is>
      </c>
      <c r="I772" t="inlineStr">
        <is>
          <t>BR01-IES-P49-SALA70</t>
        </is>
      </c>
      <c r="J772" t="inlineStr">
        <is>
          <t>CLAUDIA RIOS CORREA</t>
        </is>
      </c>
      <c r="K772" s="39">
        <f>DATE(YEAR(Tabela6[[#This Row],[Data/Hora de Início]]),MONTH(Tabela6[[#This Row],[Data/Hora de Início]]),DAY(Tabela6[[#This Row],[Data/Hora de Início]]))</f>
        <v/>
      </c>
    </row>
    <row r="773">
      <c r="A773" t="n">
        <v>2265145</v>
      </c>
      <c r="B773" t="n">
        <v>56</v>
      </c>
      <c r="C773" t="n">
        <v>1698</v>
      </c>
      <c r="D773" t="inlineStr">
        <is>
          <t>REPASSE / REABASTECIMENTO FEMININO</t>
        </is>
      </c>
      <c r="E773" t="inlineStr">
        <is>
          <t>02/09/2025 14:33:24</t>
        </is>
      </c>
      <c r="F773" t="inlineStr">
        <is>
          <t>02/09/2025 14:39:13</t>
        </is>
      </c>
      <c r="G773" t="n">
        <v>11723</v>
      </c>
      <c r="H773" t="inlineStr">
        <is>
          <t>P49 - BAN103 - BANHEIRO ENG PRODUTO 4º ANDAR - F</t>
        </is>
      </c>
      <c r="I773" t="inlineStr">
        <is>
          <t>BR01-IES-P49-BAN103</t>
        </is>
      </c>
      <c r="J773" t="inlineStr">
        <is>
          <t>CLAUDIA RIOS CORREA</t>
        </is>
      </c>
      <c r="K773" s="39">
        <f>DATE(YEAR(Tabela6[[#This Row],[Data/Hora de Início]]),MONTH(Tabela6[[#This Row],[Data/Hora de Início]]),DAY(Tabela6[[#This Row],[Data/Hora de Início]]))</f>
        <v/>
      </c>
    </row>
    <row r="774">
      <c r="A774" t="n">
        <v>2265146</v>
      </c>
      <c r="B774" t="n">
        <v>56</v>
      </c>
      <c r="C774" t="n">
        <v>1698</v>
      </c>
      <c r="D774" t="inlineStr">
        <is>
          <t>REPASSE / REABASTECIMENTO FEMININO</t>
        </is>
      </c>
      <c r="E774" t="inlineStr">
        <is>
          <t>02/09/2025 14:45:12</t>
        </is>
      </c>
      <c r="F774" t="inlineStr">
        <is>
          <t>02/09/2025 14:53:28</t>
        </is>
      </c>
      <c r="G774" t="n">
        <v>11721</v>
      </c>
      <c r="H774" t="inlineStr">
        <is>
          <t>P49 - BAN101 - BANHEIRO VESTIÁRIO ZPT 2º ANDAR - F</t>
        </is>
      </c>
      <c r="I774" t="inlineStr">
        <is>
          <t>BR01-IES-P49-BAN101</t>
        </is>
      </c>
      <c r="J774" t="inlineStr">
        <is>
          <t>CLAUDIA RIOS CORREA</t>
        </is>
      </c>
      <c r="K774" s="39">
        <f>DATE(YEAR(Tabela6[[#This Row],[Data/Hora de Início]]),MONTH(Tabela6[[#This Row],[Data/Hora de Início]]),DAY(Tabela6[[#This Row],[Data/Hora de Início]]))</f>
        <v/>
      </c>
    </row>
    <row r="775">
      <c r="A775" t="n">
        <v>2265147</v>
      </c>
      <c r="B775" t="n">
        <v>56</v>
      </c>
      <c r="C775" t="n">
        <v>1697</v>
      </c>
      <c r="D775" t="inlineStr">
        <is>
          <t>REPASSE / REABASTECIMENTO MASCULINO</t>
        </is>
      </c>
      <c r="E775" t="inlineStr">
        <is>
          <t>02/09/2025 14:54:49</t>
        </is>
      </c>
      <c r="F775" t="inlineStr">
        <is>
          <t>02/09/2025 15:01:02</t>
        </is>
      </c>
      <c r="G775" t="n">
        <v>11720</v>
      </c>
      <c r="H775" t="inlineStr">
        <is>
          <t>P49 - BAN100 - BANHEIRO VESTIÁRIO TÉRREO - M</t>
        </is>
      </c>
      <c r="I775" t="inlineStr">
        <is>
          <t>BR01-IES-P49-BAN100</t>
        </is>
      </c>
      <c r="J775" t="inlineStr">
        <is>
          <t>CLAUDIA RIOS CORREA</t>
        </is>
      </c>
      <c r="K775" s="39">
        <f>DATE(YEAR(Tabela6[[#This Row],[Data/Hora de Início]]),MONTH(Tabela6[[#This Row],[Data/Hora de Início]]),DAY(Tabela6[[#This Row],[Data/Hora de Início]]))</f>
        <v/>
      </c>
    </row>
    <row r="776">
      <c r="A776" t="n">
        <v>2265148</v>
      </c>
      <c r="B776" t="n">
        <v>56</v>
      </c>
      <c r="C776" t="n">
        <v>1697</v>
      </c>
      <c r="D776" t="inlineStr">
        <is>
          <t>REPASSE / REABASTECIMENTO MASCULINO</t>
        </is>
      </c>
      <c r="E776" t="inlineStr">
        <is>
          <t>02/09/2025 15:04:29</t>
        </is>
      </c>
      <c r="F776" t="inlineStr">
        <is>
          <t>02/09/2025 15:14:02</t>
        </is>
      </c>
      <c r="G776" t="n">
        <v>11722</v>
      </c>
      <c r="H776" t="inlineStr">
        <is>
          <t>P49 - BAN102 - BANHEIRO ZPT 2º ANDAR - M</t>
        </is>
      </c>
      <c r="I776" t="inlineStr">
        <is>
          <t>BR01-IES-P49-BAN102</t>
        </is>
      </c>
      <c r="J776" t="inlineStr">
        <is>
          <t>CLAUDIA RIOS CORREA</t>
        </is>
      </c>
      <c r="K776" s="39">
        <f>DATE(YEAR(Tabela6[[#This Row],[Data/Hora de Início]]),MONTH(Tabela6[[#This Row],[Data/Hora de Início]]),DAY(Tabela6[[#This Row],[Data/Hora de Início]]))</f>
        <v/>
      </c>
    </row>
    <row r="777">
      <c r="A777" t="n">
        <v>2265149</v>
      </c>
      <c r="B777" t="n">
        <v>56</v>
      </c>
      <c r="C777" t="n">
        <v>2966</v>
      </c>
      <c r="D777" t="inlineStr">
        <is>
          <t>LIMPEZA DIÁRIA HALL / RECEPÇÃO</t>
        </is>
      </c>
      <c r="E777" t="inlineStr">
        <is>
          <t>02/09/2025 15:14:28</t>
        </is>
      </c>
      <c r="F777" t="inlineStr">
        <is>
          <t>02/09/2025 15:18:39</t>
        </is>
      </c>
      <c r="G777" t="n">
        <v>11759</v>
      </c>
      <c r="H777" t="inlineStr">
        <is>
          <t>P49 - 1° ANDAR - HALL DE ENTRADA</t>
        </is>
      </c>
      <c r="I777" t="inlineStr">
        <is>
          <t>BR01-IES-P49-SALA26</t>
        </is>
      </c>
      <c r="J777" t="inlineStr">
        <is>
          <t>CLAUDIA RIOS CORREA</t>
        </is>
      </c>
      <c r="K777" s="39">
        <f>DATE(YEAR(Tabela6[[#This Row],[Data/Hora de Início]]),MONTH(Tabela6[[#This Row],[Data/Hora de Início]]),DAY(Tabela6[[#This Row],[Data/Hora de Início]]))</f>
        <v/>
      </c>
    </row>
    <row r="778">
      <c r="A778" t="n">
        <v>2265354</v>
      </c>
      <c r="B778" t="n">
        <v>56</v>
      </c>
      <c r="C778" t="n">
        <v>1780</v>
      </c>
      <c r="D778" t="inlineStr">
        <is>
          <t>LIMPEZA DIÁRIA DE ESCADA</t>
        </is>
      </c>
      <c r="E778" t="inlineStr">
        <is>
          <t>02/09/2025 15:16:27</t>
        </is>
      </c>
      <c r="F778" t="inlineStr">
        <is>
          <t>02/09/2025 16:21:09</t>
        </is>
      </c>
      <c r="G778" t="n">
        <v>11346</v>
      </c>
      <c r="H778" t="inlineStr">
        <is>
          <t>P27 - ESCADARIAS RESTAURANTE</t>
        </is>
      </c>
      <c r="I778" t="inlineStr">
        <is>
          <t>BR01-IES-P27-ESCD01</t>
        </is>
      </c>
      <c r="J778" t="inlineStr">
        <is>
          <t>GENI DA SILVEIRA</t>
        </is>
      </c>
      <c r="K778" s="39">
        <f>DATE(YEAR(Tabela6[[#This Row],[Data/Hora de Início]]),MONTH(Tabela6[[#This Row],[Data/Hora de Início]]),DAY(Tabela6[[#This Row],[Data/Hora de Início]]))</f>
        <v/>
      </c>
    </row>
    <row r="779">
      <c r="A779" t="n">
        <v>2265379</v>
      </c>
      <c r="B779" t="n">
        <v>56</v>
      </c>
      <c r="C779" t="n">
        <v>4440</v>
      </c>
      <c r="D779" t="inlineStr">
        <is>
          <t>RECOLHIMENTO PAPELÃO</t>
        </is>
      </c>
      <c r="E779" t="inlineStr">
        <is>
          <t>02/09/2025 16:24:22</t>
        </is>
      </c>
      <c r="F779" t="inlineStr">
        <is>
          <t>02/09/2025 16:25:12</t>
        </is>
      </c>
      <c r="G779" t="n">
        <v>45723</v>
      </c>
      <c r="H779" t="inlineStr">
        <is>
          <t>CCB-50-003</t>
        </is>
      </c>
      <c r="I779" t="inlineStr">
        <is>
          <t>CCB-50-003</t>
        </is>
      </c>
      <c r="J779" t="inlineStr">
        <is>
          <t>GIOVANI MARTINS DA SILVA</t>
        </is>
      </c>
      <c r="K779" s="39">
        <f>DATE(YEAR(Tabela6[[#This Row],[Data/Hora de Início]]),MONTH(Tabela6[[#This Row],[Data/Hora de Início]]),DAY(Tabela6[[#This Row],[Data/Hora de Início]]))</f>
        <v/>
      </c>
    </row>
    <row r="780">
      <c r="A780" t="n">
        <v>2265401</v>
      </c>
      <c r="B780" t="n">
        <v>56</v>
      </c>
      <c r="C780" t="n">
        <v>1699</v>
      </c>
      <c r="D780" t="inlineStr">
        <is>
          <t>LIMPEZA DIÁRIA DE ÁREA TÉCNICA</t>
        </is>
      </c>
      <c r="E780" t="inlineStr">
        <is>
          <t>02/09/2025 14:51:55</t>
        </is>
      </c>
      <c r="F780" t="inlineStr">
        <is>
          <t>02/09/2025 16:43:48</t>
        </is>
      </c>
      <c r="G780" t="n">
        <v>38455</v>
      </c>
      <c r="H780" t="inlineStr">
        <is>
          <t>ÁREA INTERNA - LOGÍSTICA</t>
        </is>
      </c>
      <c r="I780" t="inlineStr">
        <is>
          <t>SP-ST02-G9-00T-AIN01</t>
        </is>
      </c>
      <c r="J780" t="inlineStr">
        <is>
          <t>ANTONIA MARÇAL DOS SANTOS RAMOS</t>
        </is>
      </c>
      <c r="K780" s="39">
        <f>DATE(YEAR(Tabela6[[#This Row],[Data/Hora de Início]]),MONTH(Tabela6[[#This Row],[Data/Hora de Início]]),DAY(Tabela6[[#This Row],[Data/Hora de Início]]))</f>
        <v/>
      </c>
    </row>
    <row r="781">
      <c r="A781" t="n">
        <v>2265405</v>
      </c>
      <c r="B781" t="n">
        <v>56</v>
      </c>
      <c r="C781" t="n">
        <v>4440</v>
      </c>
      <c r="D781" t="inlineStr">
        <is>
          <t>RECOLHIMENTO PAPELÃO</t>
        </is>
      </c>
      <c r="E781" t="inlineStr">
        <is>
          <t>02/09/2025 16:45:33</t>
        </is>
      </c>
      <c r="F781" t="inlineStr">
        <is>
          <t>02/09/2025 16:46:04</t>
        </is>
      </c>
      <c r="G781" t="n">
        <v>45724</v>
      </c>
      <c r="H781" t="inlineStr">
        <is>
          <t>CCB-50.004</t>
        </is>
      </c>
      <c r="I781" t="inlineStr">
        <is>
          <t>CCB-50.004</t>
        </is>
      </c>
      <c r="J781" t="inlineStr">
        <is>
          <t>GIOVANI MARTINS DA SILVA</t>
        </is>
      </c>
      <c r="K781" s="39">
        <f>DATE(YEAR(Tabela6[[#This Row],[Data/Hora de Início]]),MONTH(Tabela6[[#This Row],[Data/Hora de Início]]),DAY(Tabela6[[#This Row],[Data/Hora de Início]]))</f>
        <v/>
      </c>
    </row>
    <row r="782">
      <c r="A782" t="n">
        <v>2265407</v>
      </c>
      <c r="B782" t="n">
        <v>56</v>
      </c>
      <c r="C782" t="n">
        <v>1525</v>
      </c>
      <c r="D782" t="inlineStr">
        <is>
          <t>LIMPEZA DIÁRIA DE COPA</t>
        </is>
      </c>
      <c r="E782" t="inlineStr">
        <is>
          <t>02/09/2025 16:39:56</t>
        </is>
      </c>
      <c r="F782" t="inlineStr">
        <is>
          <t>02/09/2025 16:49:17</t>
        </is>
      </c>
      <c r="G782" t="n">
        <v>36124</v>
      </c>
      <c r="H782" t="inlineStr">
        <is>
          <t>COPA - ENGENHARIA MANUTENÇAO</t>
        </is>
      </c>
      <c r="I782" t="inlineStr">
        <is>
          <t>RS-ST01-31-02P-SLA07</t>
        </is>
      </c>
      <c r="J782" t="inlineStr">
        <is>
          <t>LETICIA SOARES GARCIA CZECZOT</t>
        </is>
      </c>
      <c r="K782" s="39">
        <f>DATE(YEAR(Tabela6[[#This Row],[Data/Hora de Início]]),MONTH(Tabela6[[#This Row],[Data/Hora de Início]]),DAY(Tabela6[[#This Row],[Data/Hora de Início]]))</f>
        <v/>
      </c>
    </row>
    <row r="783">
      <c r="A783" t="n">
        <v>2265408</v>
      </c>
      <c r="B783" t="n">
        <v>56</v>
      </c>
      <c r="C783" t="n">
        <v>5653</v>
      </c>
      <c r="D783" t="inlineStr">
        <is>
          <t>TERÇA-FEIRA - LIMPEZA DE BANHEIRO MASCULINO</t>
        </is>
      </c>
      <c r="E783" t="inlineStr">
        <is>
          <t>02/09/2025 16:19:07</t>
        </is>
      </c>
      <c r="F783" t="inlineStr">
        <is>
          <t>02/09/2025 16:50:41</t>
        </is>
      </c>
      <c r="G783" t="n">
        <v>35736</v>
      </c>
      <c r="H783" t="inlineStr">
        <is>
          <t>BAN002 - VIRABREQUIM - M</t>
        </is>
      </c>
      <c r="I783" t="inlineStr">
        <is>
          <t>RS-ST01-01-00T-WCM02</t>
        </is>
      </c>
      <c r="J783" t="inlineStr">
        <is>
          <t>CECILIA LISBOA</t>
        </is>
      </c>
      <c r="K783" s="39">
        <f>DATE(YEAR(Tabela6[[#This Row],[Data/Hora de Início]]),MONTH(Tabela6[[#This Row],[Data/Hora de Início]]),DAY(Tabela6[[#This Row],[Data/Hora de Início]]))</f>
        <v/>
      </c>
    </row>
    <row r="784">
      <c r="A784" t="n">
        <v>2265411</v>
      </c>
      <c r="B784" t="n">
        <v>56</v>
      </c>
      <c r="C784" t="n">
        <v>5643</v>
      </c>
      <c r="D784" t="inlineStr">
        <is>
          <t>TERÇA-FEIRA - LIMPEZA DE SALA</t>
        </is>
      </c>
      <c r="E784" t="inlineStr">
        <is>
          <t>02/09/2025 16:40:58</t>
        </is>
      </c>
      <c r="F784" t="inlineStr">
        <is>
          <t>02/09/2025 16:54:51</t>
        </is>
      </c>
      <c r="G784" t="n">
        <v>43379</v>
      </c>
      <c r="H784" t="inlineStr">
        <is>
          <t>ONE STIHL - SALA DE AULA 01</t>
        </is>
      </c>
      <c r="I784" t="inlineStr">
        <is>
          <t>RS-ST01-15-02P-SLA03</t>
        </is>
      </c>
      <c r="J784" t="inlineStr">
        <is>
          <t>INES MARLI LIMA</t>
        </is>
      </c>
      <c r="K784" s="39">
        <f>DATE(YEAR(Tabela6[[#This Row],[Data/Hora de Início]]),MONTH(Tabela6[[#This Row],[Data/Hora de Início]]),DAY(Tabela6[[#This Row],[Data/Hora de Início]]))</f>
        <v/>
      </c>
    </row>
    <row r="785">
      <c r="A785" t="n">
        <v>2265422</v>
      </c>
      <c r="B785" t="n">
        <v>56</v>
      </c>
      <c r="C785" t="n">
        <v>2842</v>
      </c>
      <c r="D785" t="inlineStr">
        <is>
          <t>LIMPEZA DIÁRIA DE BANHEIRO FEMININO</t>
        </is>
      </c>
      <c r="E785" t="inlineStr">
        <is>
          <t>02/09/2025 16:42:31</t>
        </is>
      </c>
      <c r="F785" t="inlineStr">
        <is>
          <t>02/09/2025 17:01:19</t>
        </is>
      </c>
      <c r="G785" t="n">
        <v>36313</v>
      </c>
      <c r="H785" t="inlineStr">
        <is>
          <t>BAN107 - MONTAGEM - F</t>
        </is>
      </c>
      <c r="I785" t="inlineStr">
        <is>
          <t>RS-ST01-50-00T-WCF02</t>
        </is>
      </c>
      <c r="J785" t="inlineStr">
        <is>
          <t>FABIANA FRANCISCA DE LIMA</t>
        </is>
      </c>
      <c r="K785" s="39">
        <f>DATE(YEAR(Tabela6[[#This Row],[Data/Hora de Início]]),MONTH(Tabela6[[#This Row],[Data/Hora de Início]]),DAY(Tabela6[[#This Row],[Data/Hora de Início]]))</f>
        <v/>
      </c>
    </row>
    <row r="786">
      <c r="A786" t="n">
        <v>2265426</v>
      </c>
      <c r="B786" t="n">
        <v>56</v>
      </c>
      <c r="C786" t="n">
        <v>2965</v>
      </c>
      <c r="D786" t="inlineStr">
        <is>
          <t>LIMPEZA DIÁRIA DE SALA</t>
        </is>
      </c>
      <c r="E786" t="inlineStr">
        <is>
          <t>02/09/2025 16:51:26</t>
        </is>
      </c>
      <c r="F786" t="inlineStr">
        <is>
          <t>02/09/2025 17:06:36</t>
        </is>
      </c>
      <c r="G786" t="n">
        <v>36085</v>
      </c>
      <c r="H786" t="inlineStr">
        <is>
          <t>SALA ATI SISTEMAS</t>
        </is>
      </c>
      <c r="I786" t="inlineStr">
        <is>
          <t>RS-ST01-31-01P-SLA11</t>
        </is>
      </c>
      <c r="J786" t="inlineStr">
        <is>
          <t>LETICIA SOARES GARCIA CZECZOT</t>
        </is>
      </c>
      <c r="K786" s="39">
        <f>DATE(YEAR(Tabela6[[#This Row],[Data/Hora de Início]]),MONTH(Tabela6[[#This Row],[Data/Hora de Início]]),DAY(Tabela6[[#This Row],[Data/Hora de Início]]))</f>
        <v/>
      </c>
    </row>
    <row r="787">
      <c r="A787" t="n">
        <v>2265428</v>
      </c>
      <c r="B787" t="n">
        <v>56</v>
      </c>
      <c r="C787" t="n">
        <v>5643</v>
      </c>
      <c r="D787" t="inlineStr">
        <is>
          <t>TERÇA-FEIRA - LIMPEZA DE SALA</t>
        </is>
      </c>
      <c r="E787" t="inlineStr">
        <is>
          <t>02/09/2025 16:55:23</t>
        </is>
      </c>
      <c r="F787" t="inlineStr">
        <is>
          <t>02/09/2025 17:07:41</t>
        </is>
      </c>
      <c r="G787" t="n">
        <v>43381</v>
      </c>
      <c r="H787" t="inlineStr">
        <is>
          <t>ONE STIHL - SALA DE AULA 03</t>
        </is>
      </c>
      <c r="I787" t="inlineStr">
        <is>
          <t>RS-ST01-15-02P-SLA05</t>
        </is>
      </c>
      <c r="J787" t="inlineStr">
        <is>
          <t>INES MARLI LIMA</t>
        </is>
      </c>
      <c r="K787" s="39">
        <f>DATE(YEAR(Tabela6[[#This Row],[Data/Hora de Início]]),MONTH(Tabela6[[#This Row],[Data/Hora de Início]]),DAY(Tabela6[[#This Row],[Data/Hora de Início]]))</f>
        <v/>
      </c>
    </row>
    <row r="788">
      <c r="A788" t="n">
        <v>2265432</v>
      </c>
      <c r="B788" t="n">
        <v>56</v>
      </c>
      <c r="C788" t="n">
        <v>1308</v>
      </c>
      <c r="D788" t="inlineStr">
        <is>
          <t>LAVAGEM DE PISO FABRIL</t>
        </is>
      </c>
      <c r="E788" t="inlineStr">
        <is>
          <t>02/09/2025 13:37:14</t>
        </is>
      </c>
      <c r="F788" t="inlineStr">
        <is>
          <t>02/09/2025 17:05:02</t>
        </is>
      </c>
      <c r="G788" t="n">
        <v>36308</v>
      </c>
      <c r="H788" t="inlineStr">
        <is>
          <t>UMO - MONTAGEM</t>
        </is>
      </c>
      <c r="I788" t="inlineStr">
        <is>
          <t>RS-ST01-50-00T-STR03</t>
        </is>
      </c>
      <c r="J788" t="inlineStr">
        <is>
          <t>GIOVANI NOGUEIRA SOUZA</t>
        </is>
      </c>
      <c r="K788" s="39">
        <f>DATE(YEAR(Tabela6[[#This Row],[Data/Hora de Início]]),MONTH(Tabela6[[#This Row],[Data/Hora de Início]]),DAY(Tabela6[[#This Row],[Data/Hora de Início]]))</f>
        <v/>
      </c>
    </row>
    <row r="789">
      <c r="A789" t="n">
        <v>2265435</v>
      </c>
      <c r="B789" t="n">
        <v>56</v>
      </c>
      <c r="C789" t="n">
        <v>4440</v>
      </c>
      <c r="D789" t="inlineStr">
        <is>
          <t>RECOLHIMENTO PAPELÃO</t>
        </is>
      </c>
      <c r="E789" t="inlineStr">
        <is>
          <t>02/09/2025 17:07:30</t>
        </is>
      </c>
      <c r="F789" t="inlineStr">
        <is>
          <t>02/09/2025 17:08:51</t>
        </is>
      </c>
      <c r="G789" t="n">
        <v>45722</v>
      </c>
      <c r="H789" t="inlineStr">
        <is>
          <t>CCB-50.002</t>
        </is>
      </c>
      <c r="I789" t="inlineStr">
        <is>
          <t>CCB-50.002</t>
        </is>
      </c>
      <c r="J789" t="inlineStr">
        <is>
          <t>GIOVANI MARTINS DA SILVA</t>
        </is>
      </c>
      <c r="K789" s="39">
        <f>DATE(YEAR(Tabela6[[#This Row],[Data/Hora de Início]]),MONTH(Tabela6[[#This Row],[Data/Hora de Início]]),DAY(Tabela6[[#This Row],[Data/Hora de Início]]))</f>
        <v/>
      </c>
    </row>
    <row r="790">
      <c r="A790" t="n">
        <v>2265436</v>
      </c>
      <c r="B790" t="n">
        <v>56</v>
      </c>
      <c r="C790" t="n">
        <v>5653</v>
      </c>
      <c r="D790" t="inlineStr">
        <is>
          <t>TERÇA-FEIRA - LIMPEZA DE BANHEIRO MASCULINO</t>
        </is>
      </c>
      <c r="E790" t="inlineStr">
        <is>
          <t>02/09/2025 16:52:45</t>
        </is>
      </c>
      <c r="F790" t="inlineStr">
        <is>
          <t>02/09/2025 17:09:10</t>
        </is>
      </c>
      <c r="G790" t="n">
        <v>11065</v>
      </c>
      <c r="H790" t="inlineStr">
        <is>
          <t>P01 - BAN003 - BANHEIRO VIRABREQUIM - M</t>
        </is>
      </c>
      <c r="I790" t="inlineStr">
        <is>
          <t>BR01-IES-P01-BAN003</t>
        </is>
      </c>
      <c r="J790" t="inlineStr">
        <is>
          <t>CECILIA LISBOA</t>
        </is>
      </c>
      <c r="K790" s="39">
        <f>DATE(YEAR(Tabela6[[#This Row],[Data/Hora de Início]]),MONTH(Tabela6[[#This Row],[Data/Hora de Início]]),DAY(Tabela6[[#This Row],[Data/Hora de Início]]))</f>
        <v/>
      </c>
    </row>
    <row r="791">
      <c r="A791" t="n">
        <v>2265439</v>
      </c>
      <c r="B791" t="n">
        <v>56</v>
      </c>
      <c r="C791" t="n">
        <v>2965</v>
      </c>
      <c r="D791" t="inlineStr">
        <is>
          <t>LIMPEZA DIÁRIA DE SALA</t>
        </is>
      </c>
      <c r="E791" t="inlineStr">
        <is>
          <t>02/09/2025 17:16:34</t>
        </is>
      </c>
      <c r="F791" t="inlineStr">
        <is>
          <t>02/09/2025 17:23:28</t>
        </is>
      </c>
      <c r="G791" t="n">
        <v>36048</v>
      </c>
      <c r="H791" t="inlineStr">
        <is>
          <t>SALA ENGENHARIA PROCESSOS - FUNDIÇAO MAGNESIO</t>
        </is>
      </c>
      <c r="I791" t="inlineStr">
        <is>
          <t>RS-ST01-31-00T-SLA08</t>
        </is>
      </c>
      <c r="J791" t="inlineStr">
        <is>
          <t>LETICIA SOARES GARCIA CZECZOT</t>
        </is>
      </c>
      <c r="K791" s="39">
        <f>DATE(YEAR(Tabela6[[#This Row],[Data/Hora de Início]]),MONTH(Tabela6[[#This Row],[Data/Hora de Início]]),DAY(Tabela6[[#This Row],[Data/Hora de Início]]))</f>
        <v/>
      </c>
    </row>
    <row r="792">
      <c r="A792" t="n">
        <v>2265440</v>
      </c>
      <c r="B792" t="n">
        <v>56</v>
      </c>
      <c r="C792" t="n">
        <v>5709</v>
      </c>
      <c r="D792" t="inlineStr">
        <is>
          <t>TERÇA-FEIRA - LIMPEZA DE BANHEIRO FEMININO</t>
        </is>
      </c>
      <c r="E792" t="inlineStr">
        <is>
          <t>02/09/2025 16:35:16</t>
        </is>
      </c>
      <c r="F792" t="inlineStr">
        <is>
          <t>02/09/2025 17:23:46</t>
        </is>
      </c>
      <c r="G792" t="n">
        <v>36229</v>
      </c>
      <c r="H792" t="inlineStr">
        <is>
          <t>BAN097 - VENDAS - F</t>
        </is>
      </c>
      <c r="I792" t="inlineStr">
        <is>
          <t>RS-ST01-43-02P-WCF02</t>
        </is>
      </c>
      <c r="J792" t="inlineStr">
        <is>
          <t>JAQUELINE TATIANE LEAL BITTENCOURT</t>
        </is>
      </c>
      <c r="K792" s="39">
        <f>DATE(YEAR(Tabela6[[#This Row],[Data/Hora de Início]]),MONTH(Tabela6[[#This Row],[Data/Hora de Início]]),DAY(Tabela6[[#This Row],[Data/Hora de Início]]))</f>
        <v/>
      </c>
    </row>
    <row r="793">
      <c r="A793" t="n">
        <v>2265441</v>
      </c>
      <c r="B793" t="n">
        <v>56</v>
      </c>
      <c r="C793" t="n">
        <v>5643</v>
      </c>
      <c r="D793" t="inlineStr">
        <is>
          <t>TERÇA-FEIRA - LIMPEZA DE SALA</t>
        </is>
      </c>
      <c r="E793" t="inlineStr">
        <is>
          <t>02/09/2025 17:08:09</t>
        </is>
      </c>
      <c r="F793" t="inlineStr">
        <is>
          <t>02/09/2025 17:24:50</t>
        </is>
      </c>
      <c r="G793" t="n">
        <v>43380</v>
      </c>
      <c r="H793" t="inlineStr">
        <is>
          <t>ONE STIHL - SALA DE AULA 02</t>
        </is>
      </c>
      <c r="I793" t="inlineStr">
        <is>
          <t>RS-ST01-15-02P-SLA04</t>
        </is>
      </c>
      <c r="J793" t="inlineStr">
        <is>
          <t>INES MARLI LIMA</t>
        </is>
      </c>
      <c r="K793" s="39">
        <f>DATE(YEAR(Tabela6[[#This Row],[Data/Hora de Início]]),MONTH(Tabela6[[#This Row],[Data/Hora de Início]]),DAY(Tabela6[[#This Row],[Data/Hora de Início]]))</f>
        <v/>
      </c>
    </row>
    <row r="794">
      <c r="A794" t="n">
        <v>2265442</v>
      </c>
      <c r="B794" t="n">
        <v>56</v>
      </c>
      <c r="C794" t="n">
        <v>5714</v>
      </c>
      <c r="D794" t="inlineStr">
        <is>
          <t>TERÇA-FEIRA - LIMPEZA DE COPA</t>
        </is>
      </c>
      <c r="E794" t="inlineStr">
        <is>
          <t>02/09/2025 17:24:06</t>
        </is>
      </c>
      <c r="F794" t="inlineStr">
        <is>
          <t>02/09/2025 17:27:00</t>
        </is>
      </c>
      <c r="G794" t="n">
        <v>36210</v>
      </c>
      <c r="H794" t="inlineStr">
        <is>
          <t>COPA MVV II</t>
        </is>
      </c>
      <c r="I794" t="inlineStr">
        <is>
          <t>RS-ST01-43-02P-COP02</t>
        </is>
      </c>
      <c r="J794" t="inlineStr">
        <is>
          <t>JAQUELINE TATIANE LEAL BITTENCOURT</t>
        </is>
      </c>
      <c r="K794" s="39">
        <f>DATE(YEAR(Tabela6[[#This Row],[Data/Hora de Início]]),MONTH(Tabela6[[#This Row],[Data/Hora de Início]]),DAY(Tabela6[[#This Row],[Data/Hora de Início]]))</f>
        <v/>
      </c>
    </row>
    <row r="795">
      <c r="A795" t="n">
        <v>2265444</v>
      </c>
      <c r="B795" t="n">
        <v>56</v>
      </c>
      <c r="C795" t="n">
        <v>5709</v>
      </c>
      <c r="D795" t="inlineStr">
        <is>
          <t>TERÇA-FEIRA - LIMPEZA DE BANHEIRO FEMININO</t>
        </is>
      </c>
      <c r="E795" t="inlineStr">
        <is>
          <t>02/09/2025 16:27:36</t>
        </is>
      </c>
      <c r="F795" t="inlineStr">
        <is>
          <t>02/09/2025 17:36:20</t>
        </is>
      </c>
      <c r="G795" t="n">
        <v>43491</v>
      </c>
      <c r="H795" t="inlineStr">
        <is>
          <t>BAN130 - ÁREA DE SANITÁRIOS</t>
        </is>
      </c>
      <c r="I795" t="inlineStr">
        <is>
          <t>RS-ST01-56-02P-WCF03-SAN001</t>
        </is>
      </c>
      <c r="J795" t="inlineStr">
        <is>
          <t>SUELI DE GODOY</t>
        </is>
      </c>
      <c r="K795" s="39">
        <f>DATE(YEAR(Tabela6[[#This Row],[Data/Hora de Início]]),MONTH(Tabela6[[#This Row],[Data/Hora de Início]]),DAY(Tabela6[[#This Row],[Data/Hora de Início]]))</f>
        <v/>
      </c>
    </row>
    <row r="796">
      <c r="A796" t="n">
        <v>2265446</v>
      </c>
      <c r="B796" t="n">
        <v>56</v>
      </c>
      <c r="C796" t="n">
        <v>2969</v>
      </c>
      <c r="D796" t="inlineStr">
        <is>
          <t>LIMPEZA DIÁRIA DE CORREDOR</t>
        </is>
      </c>
      <c r="E796" t="inlineStr">
        <is>
          <t>02/09/2025 17:25:28</t>
        </is>
      </c>
      <c r="F796" t="inlineStr">
        <is>
          <t>02/09/2025 17:38:49</t>
        </is>
      </c>
      <c r="G796" t="n">
        <v>43369</v>
      </c>
      <c r="H796" t="inlineStr">
        <is>
          <t>ONE STIHL - CORREDOR</t>
        </is>
      </c>
      <c r="I796" t="inlineStr">
        <is>
          <t>RS-ST01-15-02P-SLA07</t>
        </is>
      </c>
      <c r="J796" t="inlineStr">
        <is>
          <t>INES MARLI LIMA</t>
        </is>
      </c>
      <c r="K796" s="39">
        <f>DATE(YEAR(Tabela6[[#This Row],[Data/Hora de Início]]),MONTH(Tabela6[[#This Row],[Data/Hora de Início]]),DAY(Tabela6[[#This Row],[Data/Hora de Início]]))</f>
        <v/>
      </c>
    </row>
    <row r="797">
      <c r="A797" t="n">
        <v>2265447</v>
      </c>
      <c r="B797" t="n">
        <v>56</v>
      </c>
      <c r="C797" t="n">
        <v>5643</v>
      </c>
      <c r="D797" t="inlineStr">
        <is>
          <t>TERÇA-FEIRA - LIMPEZA DE SALA</t>
        </is>
      </c>
      <c r="E797" t="inlineStr">
        <is>
          <t>02/09/2025 16:20:50</t>
        </is>
      </c>
      <c r="F797" t="inlineStr">
        <is>
          <t>02/09/2025 17:39:42</t>
        </is>
      </c>
      <c r="G797" t="n">
        <v>36391</v>
      </c>
      <c r="H797" t="inlineStr">
        <is>
          <t>AREA DE CONVIVIO</t>
        </is>
      </c>
      <c r="I797" t="inlineStr">
        <is>
          <t>RS-ST01-56-00T-SLA13</t>
        </is>
      </c>
      <c r="J797" t="inlineStr">
        <is>
          <t>VANESSA DOS SANTOS RODRIGUES</t>
        </is>
      </c>
      <c r="K797" s="39">
        <f>DATE(YEAR(Tabela6[[#This Row],[Data/Hora de Início]]),MONTH(Tabela6[[#This Row],[Data/Hora de Início]]),DAY(Tabela6[[#This Row],[Data/Hora de Início]]))</f>
        <v/>
      </c>
    </row>
    <row r="798">
      <c r="A798" t="n">
        <v>2265462</v>
      </c>
      <c r="B798" t="n">
        <v>56</v>
      </c>
      <c r="C798" t="n">
        <v>5709</v>
      </c>
      <c r="D798" t="inlineStr">
        <is>
          <t>TERÇA-FEIRA - LIMPEZA DE BANHEIRO FEMININO</t>
        </is>
      </c>
      <c r="E798" t="inlineStr">
        <is>
          <t>02/09/2025 17:36:54</t>
        </is>
      </c>
      <c r="F798" t="inlineStr">
        <is>
          <t>02/09/2025 17:49:50</t>
        </is>
      </c>
      <c r="G798" t="n">
        <v>36410</v>
      </c>
      <c r="H798" t="inlineStr">
        <is>
          <t>BAN130 - VESTIARIO 3º PAVIMENTO - F</t>
        </is>
      </c>
      <c r="I798" t="inlineStr">
        <is>
          <t>RS-ST01-56-02P-WCF03</t>
        </is>
      </c>
      <c r="J798" t="inlineStr">
        <is>
          <t>SUELI DE GODOY</t>
        </is>
      </c>
      <c r="K798" s="39">
        <f>DATE(YEAR(Tabela6[[#This Row],[Data/Hora de Início]]),MONTH(Tabela6[[#This Row],[Data/Hora de Início]]),DAY(Tabela6[[#This Row],[Data/Hora de Início]]))</f>
        <v/>
      </c>
    </row>
    <row r="799">
      <c r="A799" t="n">
        <v>2265468</v>
      </c>
      <c r="B799" t="n">
        <v>56</v>
      </c>
      <c r="C799" t="n">
        <v>5653</v>
      </c>
      <c r="D799" t="inlineStr">
        <is>
          <t>TERÇA-FEIRA - LIMPEZA DE BANHEIRO MASCULINO</t>
        </is>
      </c>
      <c r="E799" t="inlineStr">
        <is>
          <t>02/09/2025 17:27:21</t>
        </is>
      </c>
      <c r="F799" t="inlineStr">
        <is>
          <t>02/09/2025 17:50:12</t>
        </is>
      </c>
      <c r="G799" t="n">
        <v>36231</v>
      </c>
      <c r="H799" t="inlineStr">
        <is>
          <t>BAN096 - VENDAS - M</t>
        </is>
      </c>
      <c r="I799" t="inlineStr">
        <is>
          <t>RS-ST01-43-02P-WCM02</t>
        </is>
      </c>
      <c r="J799" t="inlineStr">
        <is>
          <t>JAQUELINE TATIANE LEAL BITTENCOURT</t>
        </is>
      </c>
      <c r="K799" s="39">
        <f>DATE(YEAR(Tabela6[[#This Row],[Data/Hora de Início]]),MONTH(Tabela6[[#This Row],[Data/Hora de Início]]),DAY(Tabela6[[#This Row],[Data/Hora de Início]]))</f>
        <v/>
      </c>
    </row>
    <row r="800">
      <c r="A800" t="n">
        <v>2265472</v>
      </c>
      <c r="B800" t="n">
        <v>56</v>
      </c>
      <c r="C800" t="n">
        <v>2965</v>
      </c>
      <c r="D800" t="inlineStr">
        <is>
          <t>LIMPEZA DIÁRIA DE SALA</t>
        </is>
      </c>
      <c r="E800" t="inlineStr">
        <is>
          <t>02/09/2025 17:51:20</t>
        </is>
      </c>
      <c r="F800" t="inlineStr">
        <is>
          <t>02/09/2025 17:51:35</t>
        </is>
      </c>
      <c r="G800" t="n">
        <v>35815</v>
      </c>
      <c r="H800" t="inlineStr">
        <is>
          <t>SALA SUPERVISÃO ZFG</t>
        </is>
      </c>
      <c r="I800" t="inlineStr">
        <is>
          <t>RS-ST01-11-00T-SLA05</t>
        </is>
      </c>
      <c r="J800" t="inlineStr">
        <is>
          <t>ALINE MARQUES DE CAMPOS</t>
        </is>
      </c>
      <c r="K800" s="39">
        <f>DATE(YEAR(Tabela6[[#This Row],[Data/Hora de Início]]),MONTH(Tabela6[[#This Row],[Data/Hora de Início]]),DAY(Tabela6[[#This Row],[Data/Hora de Início]]))</f>
        <v/>
      </c>
    </row>
    <row r="801">
      <c r="A801" t="n">
        <v>2265473</v>
      </c>
      <c r="B801" t="n">
        <v>56</v>
      </c>
      <c r="C801" t="n">
        <v>2965</v>
      </c>
      <c r="D801" t="inlineStr">
        <is>
          <t>LIMPEZA DIÁRIA DE SALA</t>
        </is>
      </c>
      <c r="E801" t="inlineStr">
        <is>
          <t>02/09/2025 17:24:04</t>
        </is>
      </c>
      <c r="F801" t="inlineStr">
        <is>
          <t>02/09/2025 17:51:40</t>
        </is>
      </c>
      <c r="G801" t="n">
        <v>36050</v>
      </c>
      <c r="H801" t="inlineStr">
        <is>
          <t>SALA DOS TECNICOS MAGNESIO</t>
        </is>
      </c>
      <c r="I801" t="inlineStr">
        <is>
          <t>RS-ST01-31-00T-SLA10</t>
        </is>
      </c>
      <c r="J801" t="inlineStr">
        <is>
          <t>LETICIA SOARES GARCIA CZECZOT</t>
        </is>
      </c>
      <c r="K801" s="39">
        <f>DATE(YEAR(Tabela6[[#This Row],[Data/Hora de Início]]),MONTH(Tabela6[[#This Row],[Data/Hora de Início]]),DAY(Tabela6[[#This Row],[Data/Hora de Início]]))</f>
        <v/>
      </c>
    </row>
    <row r="802">
      <c r="A802" t="n">
        <v>2265474</v>
      </c>
      <c r="B802" t="n">
        <v>56</v>
      </c>
      <c r="C802" t="n">
        <v>2965</v>
      </c>
      <c r="D802" t="inlineStr">
        <is>
          <t>LIMPEZA DIÁRIA DE SALA</t>
        </is>
      </c>
      <c r="E802" t="inlineStr">
        <is>
          <t>02/09/2025 17:52:19</t>
        </is>
      </c>
      <c r="F802" t="inlineStr">
        <is>
          <t>02/09/2025 17:52:58</t>
        </is>
      </c>
      <c r="G802" t="n">
        <v>35825</v>
      </c>
      <c r="H802" t="inlineStr">
        <is>
          <t>LABORATÓRIO ZFG</t>
        </is>
      </c>
      <c r="I802" t="inlineStr">
        <is>
          <t>RS-ST01-11-00T-SLA20</t>
        </is>
      </c>
      <c r="J802" t="inlineStr">
        <is>
          <t>ALINE MARQUES DE CAMPOS</t>
        </is>
      </c>
      <c r="K802" s="39">
        <f>DATE(YEAR(Tabela6[[#This Row],[Data/Hora de Início]]),MONTH(Tabela6[[#This Row],[Data/Hora de Início]]),DAY(Tabela6[[#This Row],[Data/Hora de Início]]))</f>
        <v/>
      </c>
    </row>
    <row r="803">
      <c r="A803" t="n">
        <v>2265475</v>
      </c>
      <c r="B803" t="n">
        <v>56</v>
      </c>
      <c r="C803" t="n">
        <v>5714</v>
      </c>
      <c r="D803" t="inlineStr">
        <is>
          <t>TERÇA-FEIRA - LIMPEZA DE COPA</t>
        </is>
      </c>
      <c r="E803" t="inlineStr">
        <is>
          <t>02/09/2025 17:39:17</t>
        </is>
      </c>
      <c r="F803" t="inlineStr">
        <is>
          <t>02/09/2025 17:53:40</t>
        </is>
      </c>
      <c r="G803" t="n">
        <v>43368</v>
      </c>
      <c r="H803" t="inlineStr">
        <is>
          <t>ONE STIHL - COPA</t>
        </is>
      </c>
      <c r="I803" t="inlineStr">
        <is>
          <t>RS-ST01-15-02P-SLA02</t>
        </is>
      </c>
      <c r="J803" t="inlineStr">
        <is>
          <t>INES MARLI LIMA</t>
        </is>
      </c>
      <c r="K803" s="39">
        <f>DATE(YEAR(Tabela6[[#This Row],[Data/Hora de Início]]),MONTH(Tabela6[[#This Row],[Data/Hora de Início]]),DAY(Tabela6[[#This Row],[Data/Hora de Início]]))</f>
        <v/>
      </c>
    </row>
    <row r="804">
      <c r="A804" t="n">
        <v>2265476</v>
      </c>
      <c r="B804" t="n">
        <v>56</v>
      </c>
      <c r="C804" t="n">
        <v>2965</v>
      </c>
      <c r="D804" t="inlineStr">
        <is>
          <t>LIMPEZA DIÁRIA DE SALA</t>
        </is>
      </c>
      <c r="E804" t="inlineStr">
        <is>
          <t>02/09/2025 17:55:04</t>
        </is>
      </c>
      <c r="F804" t="inlineStr">
        <is>
          <t>02/09/2025 17:55:19</t>
        </is>
      </c>
      <c r="G804" t="n">
        <v>11193</v>
      </c>
      <c r="H804" t="inlineStr">
        <is>
          <t>P11 - SALA FERRAMENTARIA ZFG</t>
        </is>
      </c>
      <c r="I804" t="inlineStr">
        <is>
          <t>BR01-IES-P11-SALA04</t>
        </is>
      </c>
      <c r="J804" t="inlineStr">
        <is>
          <t>ALINE MARQUES DE CAMPOS</t>
        </is>
      </c>
      <c r="K804" s="39">
        <f>DATE(YEAR(Tabela6[[#This Row],[Data/Hora de Início]]),MONTH(Tabela6[[#This Row],[Data/Hora de Início]]),DAY(Tabela6[[#This Row],[Data/Hora de Início]]))</f>
        <v/>
      </c>
    </row>
    <row r="805">
      <c r="A805" t="n">
        <v>2265477</v>
      </c>
      <c r="B805" t="n">
        <v>56</v>
      </c>
      <c r="C805" t="n">
        <v>2963</v>
      </c>
      <c r="D805" t="inlineStr">
        <is>
          <t>LIMPEZA DIÁRIA DE LABORATÓRIO</t>
        </is>
      </c>
      <c r="E805" t="inlineStr">
        <is>
          <t>02/09/2025 17:56:26</t>
        </is>
      </c>
      <c r="F805" t="inlineStr">
        <is>
          <t>02/09/2025 17:56:39</t>
        </is>
      </c>
      <c r="G805" t="n">
        <v>11231</v>
      </c>
      <c r="H805" t="inlineStr">
        <is>
          <t>P11 - SALA LABORATÓRIO ELETRÔNICA E CALIBRAÇÃO</t>
        </is>
      </c>
      <c r="I805" t="inlineStr">
        <is>
          <t>BR01-IES-P11-SALA42</t>
        </is>
      </c>
      <c r="J805" t="inlineStr">
        <is>
          <t>ALINE MARQUES DE CAMPOS</t>
        </is>
      </c>
      <c r="K805" s="39">
        <f>DATE(YEAR(Tabela6[[#This Row],[Data/Hora de Início]]),MONTH(Tabela6[[#This Row],[Data/Hora de Início]]),DAY(Tabela6[[#This Row],[Data/Hora de Início]]))</f>
        <v/>
      </c>
    </row>
    <row r="806">
      <c r="A806" t="n">
        <v>2265478</v>
      </c>
      <c r="B806" t="n">
        <v>56</v>
      </c>
      <c r="C806" t="n">
        <v>2965</v>
      </c>
      <c r="D806" t="inlineStr">
        <is>
          <t>LIMPEZA DIÁRIA DE SALA</t>
        </is>
      </c>
      <c r="E806" t="inlineStr">
        <is>
          <t>02/09/2025 17:57:05</t>
        </is>
      </c>
      <c r="F806" t="inlineStr">
        <is>
          <t>02/09/2025 17:57:21</t>
        </is>
      </c>
      <c r="G806" t="n">
        <v>35819</v>
      </c>
      <c r="H806" t="inlineStr">
        <is>
          <t>SALA ADM INHAUS</t>
        </is>
      </c>
      <c r="I806" t="inlineStr">
        <is>
          <t>RS-ST01-11-00T-SLA13</t>
        </is>
      </c>
      <c r="J806" t="inlineStr">
        <is>
          <t>ALINE MARQUES DE CAMPOS</t>
        </is>
      </c>
      <c r="K806" s="39">
        <f>DATE(YEAR(Tabela6[[#This Row],[Data/Hora de Início]]),MONTH(Tabela6[[#This Row],[Data/Hora de Início]]),DAY(Tabela6[[#This Row],[Data/Hora de Início]]))</f>
        <v/>
      </c>
    </row>
    <row r="807">
      <c r="A807" t="n">
        <v>2265479</v>
      </c>
      <c r="B807" t="n">
        <v>56</v>
      </c>
      <c r="C807" t="n">
        <v>5653</v>
      </c>
      <c r="D807" t="inlineStr">
        <is>
          <t>TERÇA-FEIRA - LIMPEZA DE BANHEIRO MASCULINO</t>
        </is>
      </c>
      <c r="E807" t="inlineStr">
        <is>
          <t>02/09/2025 17:40:03</t>
        </is>
      </c>
      <c r="F807" t="inlineStr">
        <is>
          <t>02/09/2025 17:57:54</t>
        </is>
      </c>
      <c r="G807" t="n">
        <v>36398</v>
      </c>
      <c r="H807" t="inlineStr">
        <is>
          <t>BAN123 - BANHEIRO CONVIVIO - M</t>
        </is>
      </c>
      <c r="I807" t="inlineStr">
        <is>
          <t>RS-ST01-56-00T-WCM01</t>
        </is>
      </c>
      <c r="J807" t="inlineStr">
        <is>
          <t>VANESSA DOS SANTOS RODRIGUES</t>
        </is>
      </c>
      <c r="K807" s="39">
        <f>DATE(YEAR(Tabela6[[#This Row],[Data/Hora de Início]]),MONTH(Tabela6[[#This Row],[Data/Hora de Início]]),DAY(Tabela6[[#This Row],[Data/Hora de Início]]))</f>
        <v/>
      </c>
    </row>
    <row r="808">
      <c r="A808" t="n">
        <v>2265480</v>
      </c>
      <c r="B808" t="n">
        <v>56</v>
      </c>
      <c r="C808" t="n">
        <v>2965</v>
      </c>
      <c r="D808" t="inlineStr">
        <is>
          <t>LIMPEZA DIÁRIA DE SALA</t>
        </is>
      </c>
      <c r="E808" t="inlineStr">
        <is>
          <t>02/09/2025 17:58:45</t>
        </is>
      </c>
      <c r="F808" t="inlineStr">
        <is>
          <t>02/09/2025 17:58:57</t>
        </is>
      </c>
      <c r="G808" t="n">
        <v>35814</v>
      </c>
      <c r="H808" t="inlineStr">
        <is>
          <t>LABORATÓRIO METALURGICO</t>
        </is>
      </c>
      <c r="I808" t="inlineStr">
        <is>
          <t>RS-ST01-11-00T-SLA04</t>
        </is>
      </c>
      <c r="J808" t="inlineStr">
        <is>
          <t>ALINE MARQUES DE CAMPOS</t>
        </is>
      </c>
      <c r="K808" s="39">
        <f>DATE(YEAR(Tabela6[[#This Row],[Data/Hora de Início]]),MONTH(Tabela6[[#This Row],[Data/Hora de Início]]),DAY(Tabela6[[#This Row],[Data/Hora de Início]]))</f>
        <v/>
      </c>
    </row>
    <row r="809">
      <c r="A809" t="n">
        <v>2265481</v>
      </c>
      <c r="B809" t="n">
        <v>56</v>
      </c>
      <c r="C809" t="n">
        <v>2963</v>
      </c>
      <c r="D809" t="inlineStr">
        <is>
          <t>LIMPEZA DIÁRIA DE LABORATÓRIO</t>
        </is>
      </c>
      <c r="E809" t="inlineStr">
        <is>
          <t>02/09/2025 17:59:20</t>
        </is>
      </c>
      <c r="F809" t="inlineStr">
        <is>
          <t>02/09/2025 17:59:34</t>
        </is>
      </c>
      <c r="G809" t="n">
        <v>11204</v>
      </c>
      <c r="H809" t="inlineStr">
        <is>
          <t>P11 - SALA LABORATÓRIO MATERIAIS QUIMICOS I</t>
        </is>
      </c>
      <c r="I809" t="inlineStr">
        <is>
          <t>BR01-IES-P11-SALA15</t>
        </is>
      </c>
      <c r="J809" t="inlineStr">
        <is>
          <t>ALINE MARQUES DE CAMPOS</t>
        </is>
      </c>
      <c r="K809" s="39">
        <f>DATE(YEAR(Tabela6[[#This Row],[Data/Hora de Início]]),MONTH(Tabela6[[#This Row],[Data/Hora de Início]]),DAY(Tabela6[[#This Row],[Data/Hora de Início]]))</f>
        <v/>
      </c>
    </row>
    <row r="810">
      <c r="A810" t="n">
        <v>2265482</v>
      </c>
      <c r="B810" t="n">
        <v>56</v>
      </c>
      <c r="C810" t="n">
        <v>2841</v>
      </c>
      <c r="D810" t="inlineStr">
        <is>
          <t>LIMPEZA DIÁRIA DE BANHEIRO MASCULINO</t>
        </is>
      </c>
      <c r="E810" t="inlineStr">
        <is>
          <t>02/09/2025 18:01:25</t>
        </is>
      </c>
      <c r="F810" t="inlineStr">
        <is>
          <t>02/09/2025 18:02:04</t>
        </is>
      </c>
      <c r="G810" t="n">
        <v>35735</v>
      </c>
      <c r="H810" t="inlineStr">
        <is>
          <t>BAN001 - BANHEIRO PLÁSTICO - M</t>
        </is>
      </c>
      <c r="I810" t="inlineStr">
        <is>
          <t>RS-ST01-01-00T-WCM01</t>
        </is>
      </c>
      <c r="J810" t="inlineStr">
        <is>
          <t>ALINE MARQUES DE CAMPOS</t>
        </is>
      </c>
      <c r="K810" s="39">
        <f>DATE(YEAR(Tabela6[[#This Row],[Data/Hora de Início]]),MONTH(Tabela6[[#This Row],[Data/Hora de Início]]),DAY(Tabela6[[#This Row],[Data/Hora de Início]]))</f>
        <v/>
      </c>
    </row>
    <row r="811">
      <c r="A811" t="n">
        <v>2265483</v>
      </c>
      <c r="B811" t="n">
        <v>56</v>
      </c>
      <c r="C811" t="n">
        <v>1772</v>
      </c>
      <c r="D811" t="inlineStr">
        <is>
          <t>LIMPEZA DIÁRIA DE SALA COM MESA</t>
        </is>
      </c>
      <c r="E811" t="inlineStr">
        <is>
          <t>02/09/2025 18:06:00</t>
        </is>
      </c>
      <c r="F811" t="inlineStr">
        <is>
          <t>02/09/2025 18:06:18</t>
        </is>
      </c>
      <c r="G811" t="n">
        <v>11328</v>
      </c>
      <c r="H811" t="inlineStr">
        <is>
          <t>P20 - GALPÃO PRINCIPAL</t>
        </is>
      </c>
      <c r="I811" t="inlineStr">
        <is>
          <t>BR01-IES-P20-SALA05</t>
        </is>
      </c>
      <c r="J811" t="inlineStr">
        <is>
          <t>ALINE MARQUES DE CAMPOS</t>
        </is>
      </c>
      <c r="K811" s="39">
        <f>DATE(YEAR(Tabela6[[#This Row],[Data/Hora de Início]]),MONTH(Tabela6[[#This Row],[Data/Hora de Início]]),DAY(Tabela6[[#This Row],[Data/Hora de Início]]))</f>
        <v/>
      </c>
    </row>
    <row r="812">
      <c r="A812" t="n">
        <v>2265484</v>
      </c>
      <c r="B812" t="n">
        <v>56</v>
      </c>
      <c r="C812" t="n">
        <v>5653</v>
      </c>
      <c r="D812" t="inlineStr">
        <is>
          <t>TERÇA-FEIRA - LIMPEZA DE BANHEIRO MASCULINO</t>
        </is>
      </c>
      <c r="E812" t="inlineStr">
        <is>
          <t>02/09/2025 17:17:16</t>
        </is>
      </c>
      <c r="F812" t="inlineStr">
        <is>
          <t>02/09/2025 18:06:26</t>
        </is>
      </c>
      <c r="G812" t="n">
        <v>35735</v>
      </c>
      <c r="H812" t="inlineStr">
        <is>
          <t>BAN001 - BANHEIRO PLÁSTICO - M</t>
        </is>
      </c>
      <c r="I812" t="inlineStr">
        <is>
          <t>RS-ST01-01-00T-WCM01</t>
        </is>
      </c>
      <c r="J812" t="inlineStr">
        <is>
          <t>CECILIA LISBOA</t>
        </is>
      </c>
      <c r="K812" s="39">
        <f>DATE(YEAR(Tabela6[[#This Row],[Data/Hora de Início]]),MONTH(Tabela6[[#This Row],[Data/Hora de Início]]),DAY(Tabela6[[#This Row],[Data/Hora de Início]]))</f>
        <v/>
      </c>
    </row>
    <row r="813">
      <c r="A813" t="n">
        <v>2265485</v>
      </c>
      <c r="B813" t="n">
        <v>56</v>
      </c>
      <c r="C813" t="n">
        <v>2842</v>
      </c>
      <c r="D813" t="inlineStr">
        <is>
          <t>LIMPEZA DIÁRIA DE BANHEIRO FEMININO</t>
        </is>
      </c>
      <c r="E813" t="inlineStr">
        <is>
          <t>02/09/2025 18:06:38</t>
        </is>
      </c>
      <c r="F813" t="inlineStr">
        <is>
          <t>02/09/2025 18:07:04</t>
        </is>
      </c>
      <c r="G813" t="n">
        <v>11321</v>
      </c>
      <c r="H813" t="inlineStr">
        <is>
          <t>P20 - BAN043 - BANHEIRO AFAS GALPÃO - F</t>
        </is>
      </c>
      <c r="I813" t="inlineStr">
        <is>
          <t>BR01-IES-P20-BAN043</t>
        </is>
      </c>
      <c r="J813" t="inlineStr">
        <is>
          <t>ALINE MARQUES DE CAMPOS</t>
        </is>
      </c>
      <c r="K813" s="39">
        <f>DATE(YEAR(Tabela6[[#This Row],[Data/Hora de Início]]),MONTH(Tabela6[[#This Row],[Data/Hora de Início]]),DAY(Tabela6[[#This Row],[Data/Hora de Início]]))</f>
        <v/>
      </c>
    </row>
    <row r="814">
      <c r="A814" t="n">
        <v>2265486</v>
      </c>
      <c r="B814" t="n">
        <v>56</v>
      </c>
      <c r="C814" t="n">
        <v>1525</v>
      </c>
      <c r="D814" t="inlineStr">
        <is>
          <t>LIMPEZA DIÁRIA DE COPA</t>
        </is>
      </c>
      <c r="E814" t="inlineStr">
        <is>
          <t>02/09/2025 18:07:24</t>
        </is>
      </c>
      <c r="F814" t="inlineStr">
        <is>
          <t>02/09/2025 18:07:36</t>
        </is>
      </c>
      <c r="G814" t="n">
        <v>11326</v>
      </c>
      <c r="H814" t="inlineStr">
        <is>
          <t>P20 - COZINHA / CHURRASQUEIRA</t>
        </is>
      </c>
      <c r="I814" t="inlineStr">
        <is>
          <t>BR01-IES-P20-SALA03</t>
        </is>
      </c>
      <c r="J814" t="inlineStr">
        <is>
          <t>ALINE MARQUES DE CAMPOS</t>
        </is>
      </c>
      <c r="K814" s="39">
        <f>DATE(YEAR(Tabela6[[#This Row],[Data/Hora de Início]]),MONTH(Tabela6[[#This Row],[Data/Hora de Início]]),DAY(Tabela6[[#This Row],[Data/Hora de Início]]))</f>
        <v/>
      </c>
    </row>
    <row r="815">
      <c r="A815" t="n">
        <v>2265487</v>
      </c>
      <c r="B815" t="n">
        <v>56</v>
      </c>
      <c r="C815" t="n">
        <v>2841</v>
      </c>
      <c r="D815" t="inlineStr">
        <is>
          <t>LIMPEZA DIÁRIA DE BANHEIRO MASCULINO</t>
        </is>
      </c>
      <c r="E815" t="inlineStr">
        <is>
          <t>02/09/2025 18:08:22</t>
        </is>
      </c>
      <c r="F815" t="inlineStr">
        <is>
          <t>02/09/2025 18:08:54</t>
        </is>
      </c>
      <c r="G815" t="n">
        <v>11320</v>
      </c>
      <c r="H815" t="inlineStr">
        <is>
          <t>P20 - BAN042 - BANHEIRO AFAS GALPÃO - M</t>
        </is>
      </c>
      <c r="I815" t="inlineStr">
        <is>
          <t>BR01-IES-P20-BAN042</t>
        </is>
      </c>
      <c r="J815" t="inlineStr">
        <is>
          <t>ALINE MARQUES DE CAMPOS</t>
        </is>
      </c>
      <c r="K815" s="39">
        <f>DATE(YEAR(Tabela6[[#This Row],[Data/Hora de Início]]),MONTH(Tabela6[[#This Row],[Data/Hora de Início]]),DAY(Tabela6[[#This Row],[Data/Hora de Início]]))</f>
        <v/>
      </c>
    </row>
    <row r="816">
      <c r="A816" t="n">
        <v>2265488</v>
      </c>
      <c r="B816" t="n">
        <v>56</v>
      </c>
      <c r="C816" t="n">
        <v>2969</v>
      </c>
      <c r="D816" t="inlineStr">
        <is>
          <t>LIMPEZA DIÁRIA DE CORREDOR</t>
        </is>
      </c>
      <c r="E816" t="inlineStr">
        <is>
          <t>02/09/2025 18:10:05</t>
        </is>
      </c>
      <c r="F816" t="inlineStr">
        <is>
          <t>02/09/2025 18:10:18</t>
        </is>
      </c>
      <c r="G816" t="n">
        <v>66632</v>
      </c>
      <c r="H816" t="inlineStr">
        <is>
          <t>P20 - QUIOSQUE</t>
        </is>
      </c>
      <c r="I816" t="inlineStr">
        <is>
          <t>BR01-IES-P20-QUIO01</t>
        </is>
      </c>
      <c r="J816" t="inlineStr">
        <is>
          <t>ALINE MARQUES DE CAMPOS</t>
        </is>
      </c>
      <c r="K816" s="39">
        <f>DATE(YEAR(Tabela6[[#This Row],[Data/Hora de Início]]),MONTH(Tabela6[[#This Row],[Data/Hora de Início]]),DAY(Tabela6[[#This Row],[Data/Hora de Início]]))</f>
        <v/>
      </c>
    </row>
    <row r="817">
      <c r="A817" t="n">
        <v>2265489</v>
      </c>
      <c r="B817" t="n">
        <v>56</v>
      </c>
      <c r="C817" t="n">
        <v>1766</v>
      </c>
      <c r="D817" t="inlineStr">
        <is>
          <t>LIMPEZA DIÁRIA DE RESTAURANTE (DESATIVADO)</t>
        </is>
      </c>
      <c r="E817" t="inlineStr">
        <is>
          <t>02/09/2025 16:21:37</t>
        </is>
      </c>
      <c r="F817" t="inlineStr">
        <is>
          <t>02/09/2025 18:11:37</t>
        </is>
      </c>
      <c r="G817" t="n">
        <v>11347</v>
      </c>
      <c r="H817" t="inlineStr">
        <is>
          <t>P27 - RESTAURANTE</t>
        </is>
      </c>
      <c r="I817" t="inlineStr">
        <is>
          <t>BR01-IES-P27-SALA01</t>
        </is>
      </c>
      <c r="J817" t="inlineStr">
        <is>
          <t>GENI DA SILVEIRA</t>
        </is>
      </c>
      <c r="K817" s="39">
        <f>DATE(YEAR(Tabela6[[#This Row],[Data/Hora de Início]]),MONTH(Tabela6[[#This Row],[Data/Hora de Início]]),DAY(Tabela6[[#This Row],[Data/Hora de Início]]))</f>
        <v/>
      </c>
    </row>
    <row r="818">
      <c r="A818" t="n">
        <v>2265490</v>
      </c>
      <c r="B818" t="n">
        <v>56</v>
      </c>
      <c r="C818" t="n">
        <v>5643</v>
      </c>
      <c r="D818" t="inlineStr">
        <is>
          <t>TERÇA-FEIRA - LIMPEZA DE SALA</t>
        </is>
      </c>
      <c r="E818" t="inlineStr">
        <is>
          <t>02/09/2025 18:11:24</t>
        </is>
      </c>
      <c r="F818" t="inlineStr">
        <is>
          <t>02/09/2025 18:11:56</t>
        </is>
      </c>
      <c r="G818" t="n">
        <v>11654</v>
      </c>
      <c r="H818" t="inlineStr">
        <is>
          <t>P43 - MVV - HALL DE ENTRADA</t>
        </is>
      </c>
      <c r="I818" t="inlineStr">
        <is>
          <t>BR01-IES-P43-SALA06</t>
        </is>
      </c>
      <c r="J818" t="inlineStr">
        <is>
          <t>JAQUELINE TATIANE LEAL BITTENCOURT</t>
        </is>
      </c>
      <c r="K818" s="39">
        <f>DATE(YEAR(Tabela6[[#This Row],[Data/Hora de Início]]),MONTH(Tabela6[[#This Row],[Data/Hora de Início]]),DAY(Tabela6[[#This Row],[Data/Hora de Início]]))</f>
        <v/>
      </c>
    </row>
    <row r="819">
      <c r="A819" t="n">
        <v>2265492</v>
      </c>
      <c r="B819" t="n">
        <v>56</v>
      </c>
      <c r="C819" t="n">
        <v>5709</v>
      </c>
      <c r="D819" t="inlineStr">
        <is>
          <t>TERÇA-FEIRA - LIMPEZA DE BANHEIRO FEMININO</t>
        </is>
      </c>
      <c r="E819" t="inlineStr">
        <is>
          <t>02/09/2025 17:58:14</t>
        </is>
      </c>
      <c r="F819" t="inlineStr">
        <is>
          <t>02/09/2025 18:16:03</t>
        </is>
      </c>
      <c r="G819" t="n">
        <v>36403</v>
      </c>
      <c r="H819" t="inlineStr">
        <is>
          <t>BAN124 - BANHEIRO CONVIVIO - F / PNE</t>
        </is>
      </c>
      <c r="I819" t="inlineStr">
        <is>
          <t>RS-ST01-56-00T-WPF02</t>
        </is>
      </c>
      <c r="J819" t="inlineStr">
        <is>
          <t>VANESSA DOS SANTOS RODRIGUES</t>
        </is>
      </c>
      <c r="K819" s="39">
        <f>DATE(YEAR(Tabela6[[#This Row],[Data/Hora de Início]]),MONTH(Tabela6[[#This Row],[Data/Hora de Início]]),DAY(Tabela6[[#This Row],[Data/Hora de Início]]))</f>
        <v/>
      </c>
    </row>
    <row r="820">
      <c r="A820" t="n">
        <v>2265494</v>
      </c>
      <c r="B820" t="n">
        <v>56</v>
      </c>
      <c r="C820" t="n">
        <v>5643</v>
      </c>
      <c r="D820" t="inlineStr">
        <is>
          <t>TERÇA-FEIRA - LIMPEZA DE SALA</t>
        </is>
      </c>
      <c r="E820" t="inlineStr">
        <is>
          <t>02/09/2025 17:50:32</t>
        </is>
      </c>
      <c r="F820" t="inlineStr">
        <is>
          <t>02/09/2025 18:16:46</t>
        </is>
      </c>
      <c r="G820" t="n">
        <v>36409</v>
      </c>
      <c r="H820" t="inlineStr">
        <is>
          <t>2º ANDAR - HALL</t>
        </is>
      </c>
      <c r="I820" t="inlineStr">
        <is>
          <t>RS-ST01-56-02P-SLA21</t>
        </is>
      </c>
      <c r="J820" t="inlineStr">
        <is>
          <t>SUELI DE GODOY</t>
        </is>
      </c>
      <c r="K820" s="39">
        <f>DATE(YEAR(Tabela6[[#This Row],[Data/Hora de Início]]),MONTH(Tabela6[[#This Row],[Data/Hora de Início]]),DAY(Tabela6[[#This Row],[Data/Hora de Início]]))</f>
        <v/>
      </c>
    </row>
    <row r="821">
      <c r="A821" t="n">
        <v>2265498</v>
      </c>
      <c r="B821" t="n">
        <v>56</v>
      </c>
      <c r="C821" t="n">
        <v>5653</v>
      </c>
      <c r="D821" t="inlineStr">
        <is>
          <t>TERÇA-FEIRA - LIMPEZA DE BANHEIRO MASCULINO</t>
        </is>
      </c>
      <c r="E821" t="inlineStr">
        <is>
          <t>02/09/2025 17:54:14</t>
        </is>
      </c>
      <c r="F821" t="inlineStr">
        <is>
          <t>02/09/2025 18:18:09</t>
        </is>
      </c>
      <c r="G821" t="n">
        <v>35880</v>
      </c>
      <c r="H821" t="inlineStr">
        <is>
          <t>BAN032 - TREINAMENTOS - M</t>
        </is>
      </c>
      <c r="I821" t="inlineStr">
        <is>
          <t>RS-ST01-15-01P-WCM01</t>
        </is>
      </c>
      <c r="J821" t="inlineStr">
        <is>
          <t>INES MARLI LIMA</t>
        </is>
      </c>
      <c r="K821" s="39">
        <f>DATE(YEAR(Tabela6[[#This Row],[Data/Hora de Início]]),MONTH(Tabela6[[#This Row],[Data/Hora de Início]]),DAY(Tabela6[[#This Row],[Data/Hora de Início]]))</f>
        <v/>
      </c>
    </row>
    <row r="822">
      <c r="A822" t="n">
        <v>2265502</v>
      </c>
      <c r="B822" t="n">
        <v>56</v>
      </c>
      <c r="C822" t="n">
        <v>2965</v>
      </c>
      <c r="D822" t="inlineStr">
        <is>
          <t>LIMPEZA DIÁRIA DE SALA</t>
        </is>
      </c>
      <c r="E822" t="inlineStr">
        <is>
          <t>02/09/2025 17:51:56</t>
        </is>
      </c>
      <c r="F822" t="inlineStr">
        <is>
          <t>02/09/2025 18:20:54</t>
        </is>
      </c>
      <c r="G822" t="n">
        <v>11495</v>
      </c>
      <c r="H822" t="inlineStr">
        <is>
          <t>P31 - FUNDIÇÃO - SALA METROLOGIA 3D</t>
        </is>
      </c>
      <c r="I822" t="inlineStr">
        <is>
          <t>BR01-IES-P31-SALA20</t>
        </is>
      </c>
      <c r="J822" t="inlineStr">
        <is>
          <t>LETICIA SOARES GARCIA CZECZOT</t>
        </is>
      </c>
      <c r="K822" s="39">
        <f>DATE(YEAR(Tabela6[[#This Row],[Data/Hora de Início]]),MONTH(Tabela6[[#This Row],[Data/Hora de Início]]),DAY(Tabela6[[#This Row],[Data/Hora de Início]]))</f>
        <v/>
      </c>
    </row>
    <row r="823">
      <c r="A823" t="n">
        <v>2265510</v>
      </c>
      <c r="B823" t="n">
        <v>56</v>
      </c>
      <c r="C823" t="n">
        <v>5709</v>
      </c>
      <c r="D823" t="inlineStr">
        <is>
          <t>TERÇA-FEIRA - LIMPEZA DE BANHEIRO FEMININO</t>
        </is>
      </c>
      <c r="E823" t="inlineStr">
        <is>
          <t>02/09/2025 18:13:00</t>
        </is>
      </c>
      <c r="F823" t="inlineStr">
        <is>
          <t>02/09/2025 18:25:11</t>
        </is>
      </c>
      <c r="G823" t="n">
        <v>11184</v>
      </c>
      <c r="H823" t="inlineStr">
        <is>
          <t>P11 - BAN020 - BANHEIRO FUNDIÇÃO GRAVIDADE - F</t>
        </is>
      </c>
      <c r="I823" t="inlineStr">
        <is>
          <t>BR01-IES-P11-BAN020</t>
        </is>
      </c>
      <c r="J823" t="inlineStr">
        <is>
          <t>CECILIA LISBOA</t>
        </is>
      </c>
      <c r="K823" s="39">
        <f>DATE(YEAR(Tabela6[[#This Row],[Data/Hora de Início]]),MONTH(Tabela6[[#This Row],[Data/Hora de Início]]),DAY(Tabela6[[#This Row],[Data/Hora de Início]]))</f>
        <v/>
      </c>
    </row>
    <row r="824">
      <c r="A824" t="n">
        <v>2265518</v>
      </c>
      <c r="B824" t="n">
        <v>56</v>
      </c>
      <c r="C824" t="n">
        <v>2965</v>
      </c>
      <c r="D824" t="inlineStr">
        <is>
          <t>LIMPEZA DIÁRIA DE SALA</t>
        </is>
      </c>
      <c r="E824" t="inlineStr">
        <is>
          <t>02/09/2025 18:21:20</t>
        </is>
      </c>
      <c r="F824" t="inlineStr">
        <is>
          <t>02/09/2025 18:29:31</t>
        </is>
      </c>
      <c r="G824" t="n">
        <v>36046</v>
      </c>
      <c r="H824" t="inlineStr">
        <is>
          <t>SALA METROLOGIA 3D</t>
        </is>
      </c>
      <c r="I824" t="inlineStr">
        <is>
          <t>RS-ST01-31-00T-SLA05</t>
        </is>
      </c>
      <c r="J824" t="inlineStr">
        <is>
          <t>LETICIA SOARES GARCIA CZECZOT</t>
        </is>
      </c>
      <c r="K824" s="39">
        <f>DATE(YEAR(Tabela6[[#This Row],[Data/Hora de Início]]),MONTH(Tabela6[[#This Row],[Data/Hora de Início]]),DAY(Tabela6[[#This Row],[Data/Hora de Início]]))</f>
        <v/>
      </c>
    </row>
    <row r="825">
      <c r="A825" t="n">
        <v>2265521</v>
      </c>
      <c r="B825" t="n">
        <v>56</v>
      </c>
      <c r="C825" t="n">
        <v>5643</v>
      </c>
      <c r="D825" t="inlineStr">
        <is>
          <t>TERÇA-FEIRA - LIMPEZA DE SALA</t>
        </is>
      </c>
      <c r="E825" t="inlineStr">
        <is>
          <t>02/09/2025 18:18:35</t>
        </is>
      </c>
      <c r="F825" t="inlineStr">
        <is>
          <t>02/09/2025 18:31:08</t>
        </is>
      </c>
      <c r="G825" t="n">
        <v>36167</v>
      </c>
      <c r="H825" t="inlineStr">
        <is>
          <t>RECEPÇAO PORTARIA 3</t>
        </is>
      </c>
      <c r="I825" t="inlineStr">
        <is>
          <t>RS-ST01-42-00T-SLA02</t>
        </is>
      </c>
      <c r="J825" t="inlineStr">
        <is>
          <t>SUELI DE GODOY</t>
        </is>
      </c>
      <c r="K825" s="39">
        <f>DATE(YEAR(Tabela6[[#This Row],[Data/Hora de Início]]),MONTH(Tabela6[[#This Row],[Data/Hora de Início]]),DAY(Tabela6[[#This Row],[Data/Hora de Início]]))</f>
        <v/>
      </c>
    </row>
    <row r="826">
      <c r="A826" t="n">
        <v>2265530</v>
      </c>
      <c r="B826" t="n">
        <v>56</v>
      </c>
      <c r="C826" t="n">
        <v>5643</v>
      </c>
      <c r="D826" t="inlineStr">
        <is>
          <t>TERÇA-FEIRA - LIMPEZA DE SALA</t>
        </is>
      </c>
      <c r="E826" t="inlineStr">
        <is>
          <t>02/09/2025 18:16:51</t>
        </is>
      </c>
      <c r="F826" t="inlineStr">
        <is>
          <t>02/09/2025 18:33:20</t>
        </is>
      </c>
      <c r="G826" t="n">
        <v>36379</v>
      </c>
      <c r="H826" t="inlineStr">
        <is>
          <t>P56 - HALL DE ENTRADA TÉRREO</t>
        </is>
      </c>
      <c r="I826" t="inlineStr">
        <is>
          <t>RS-ST01-56-00T-SLA01</t>
        </is>
      </c>
      <c r="J826" t="inlineStr">
        <is>
          <t>VANESSA DOS SANTOS RODRIGUES</t>
        </is>
      </c>
      <c r="K826" s="39">
        <f>DATE(YEAR(Tabela6[[#This Row],[Data/Hora de Início]]),MONTH(Tabela6[[#This Row],[Data/Hora de Início]]),DAY(Tabela6[[#This Row],[Data/Hora de Início]]))</f>
        <v/>
      </c>
    </row>
    <row r="827">
      <c r="A827" t="n">
        <v>2265541</v>
      </c>
      <c r="B827" t="n">
        <v>56</v>
      </c>
      <c r="C827" t="n">
        <v>5709</v>
      </c>
      <c r="D827" t="inlineStr">
        <is>
          <t>TERÇA-FEIRA - LIMPEZA DE BANHEIRO FEMININO</t>
        </is>
      </c>
      <c r="E827" t="inlineStr">
        <is>
          <t>02/09/2025 18:18:50</t>
        </is>
      </c>
      <c r="F827" t="inlineStr">
        <is>
          <t>02/09/2025 18:42:19</t>
        </is>
      </c>
      <c r="G827" t="n">
        <v>35879</v>
      </c>
      <c r="H827" t="inlineStr">
        <is>
          <t>BAN033 - TREINAMENTOS - F</t>
        </is>
      </c>
      <c r="I827" t="inlineStr">
        <is>
          <t>RS-ST01-15-01P-WCF01</t>
        </is>
      </c>
      <c r="J827" t="inlineStr">
        <is>
          <t>INES MARLI LIMA</t>
        </is>
      </c>
      <c r="K827" s="39">
        <f>DATE(YEAR(Tabela6[[#This Row],[Data/Hora de Início]]),MONTH(Tabela6[[#This Row],[Data/Hora de Início]]),DAY(Tabela6[[#This Row],[Data/Hora de Início]]))</f>
        <v/>
      </c>
    </row>
    <row r="828">
      <c r="A828" t="n">
        <v>2265547</v>
      </c>
      <c r="B828" t="n">
        <v>56</v>
      </c>
      <c r="C828" t="n">
        <v>2970</v>
      </c>
      <c r="D828" t="inlineStr">
        <is>
          <t>LIMPEZA DIÁRIA DE COPA</t>
        </is>
      </c>
      <c r="E828" t="inlineStr">
        <is>
          <t>02/09/2025 18:32:42</t>
        </is>
      </c>
      <c r="F828" t="inlineStr">
        <is>
          <t>02/09/2025 18:46:39</t>
        </is>
      </c>
      <c r="G828" t="n">
        <v>36093</v>
      </c>
      <c r="H828" t="inlineStr">
        <is>
          <t>COPA TRF</t>
        </is>
      </c>
      <c r="I828" t="inlineStr">
        <is>
          <t>RS-ST01-31-01P-SLA27</t>
        </is>
      </c>
      <c r="J828" t="inlineStr">
        <is>
          <t>LETICIA SOARES GARCIA CZECZOT</t>
        </is>
      </c>
      <c r="K828" s="39">
        <f>DATE(YEAR(Tabela6[[#This Row],[Data/Hora de Início]]),MONTH(Tabela6[[#This Row],[Data/Hora de Início]]),DAY(Tabela6[[#This Row],[Data/Hora de Início]]))</f>
        <v/>
      </c>
    </row>
    <row r="829">
      <c r="A829" t="n">
        <v>2265562</v>
      </c>
      <c r="B829" t="n">
        <v>56</v>
      </c>
      <c r="C829" t="n">
        <v>5643</v>
      </c>
      <c r="D829" t="inlineStr">
        <is>
          <t>TERÇA-FEIRA - LIMPEZA DE SALA</t>
        </is>
      </c>
      <c r="E829" t="inlineStr">
        <is>
          <t>02/09/2025 18:32:01</t>
        </is>
      </c>
      <c r="F829" t="inlineStr">
        <is>
          <t>02/09/2025 18:50:05</t>
        </is>
      </c>
      <c r="G829" t="n">
        <v>36166</v>
      </c>
      <c r="H829" t="inlineStr">
        <is>
          <t>HALL PORTARIA 3</t>
        </is>
      </c>
      <c r="I829" t="inlineStr">
        <is>
          <t>RS-ST01-42-00T-SLA01</t>
        </is>
      </c>
      <c r="J829" t="inlineStr">
        <is>
          <t>SUELI DE GODOY</t>
        </is>
      </c>
      <c r="K829" s="39">
        <f>DATE(YEAR(Tabela6[[#This Row],[Data/Hora de Início]]),MONTH(Tabela6[[#This Row],[Data/Hora de Início]]),DAY(Tabela6[[#This Row],[Data/Hora de Início]]))</f>
        <v/>
      </c>
    </row>
    <row r="830">
      <c r="A830" t="n">
        <v>2265563</v>
      </c>
      <c r="B830" t="n">
        <v>56</v>
      </c>
      <c r="C830" t="n">
        <v>5709</v>
      </c>
      <c r="D830" t="inlineStr">
        <is>
          <t>TERÇA-FEIRA - LIMPEZA DE BANHEIRO FEMININO</t>
        </is>
      </c>
      <c r="E830" t="inlineStr">
        <is>
          <t>02/09/2025 18:51:20</t>
        </is>
      </c>
      <c r="F830" t="inlineStr">
        <is>
          <t>02/09/2025 18:53:53</t>
        </is>
      </c>
      <c r="G830" t="n">
        <v>11628</v>
      </c>
      <c r="H830" t="inlineStr">
        <is>
          <t>P42 - BAN086 - BANHEIRO PORTARIA 3 - C</t>
        </is>
      </c>
      <c r="I830" t="inlineStr">
        <is>
          <t>BR01-IES-P42-BAN086</t>
        </is>
      </c>
      <c r="J830" t="inlineStr">
        <is>
          <t>SUELI DE GODOY</t>
        </is>
      </c>
      <c r="K830" s="39">
        <f>DATE(YEAR(Tabela6[[#This Row],[Data/Hora de Início]]),MONTH(Tabela6[[#This Row],[Data/Hora de Início]]),DAY(Tabela6[[#This Row],[Data/Hora de Início]]))</f>
        <v/>
      </c>
    </row>
    <row r="831">
      <c r="A831" t="n">
        <v>2265565</v>
      </c>
      <c r="B831" t="n">
        <v>56</v>
      </c>
      <c r="C831" t="n">
        <v>1699</v>
      </c>
      <c r="D831" t="inlineStr">
        <is>
          <t>LIMPEZA DIÁRIA DE ÁREA TÉCNICA</t>
        </is>
      </c>
      <c r="E831" t="inlineStr">
        <is>
          <t>02/09/2025 18:54:27</t>
        </is>
      </c>
      <c r="F831" t="inlineStr">
        <is>
          <t>02/09/2025 18:56:11</t>
        </is>
      </c>
      <c r="G831" t="n">
        <v>11631</v>
      </c>
      <c r="H831" t="inlineStr">
        <is>
          <t>P42 - PORTARIA 3 - SALA CLAVICULÁRIO</t>
        </is>
      </c>
      <c r="I831" t="inlineStr">
        <is>
          <t>BR01-IES-P42-SALA03</t>
        </is>
      </c>
      <c r="J831" t="inlineStr">
        <is>
          <t>SUELI DE GODOY</t>
        </is>
      </c>
      <c r="K831" s="39">
        <f>DATE(YEAR(Tabela6[[#This Row],[Data/Hora de Início]]),MONTH(Tabela6[[#This Row],[Data/Hora de Início]]),DAY(Tabela6[[#This Row],[Data/Hora de Início]]))</f>
        <v/>
      </c>
    </row>
    <row r="832">
      <c r="A832" t="n">
        <v>2265582</v>
      </c>
      <c r="B832" t="n">
        <v>56</v>
      </c>
      <c r="C832" t="n">
        <v>5709</v>
      </c>
      <c r="D832" t="inlineStr">
        <is>
          <t>TERÇA-FEIRA - LIMPEZA DE BANHEIRO FEMININO</t>
        </is>
      </c>
      <c r="E832" t="inlineStr">
        <is>
          <t>02/09/2025 18:33:41</t>
        </is>
      </c>
      <c r="F832" t="inlineStr">
        <is>
          <t>02/09/2025 18:59:13</t>
        </is>
      </c>
      <c r="G832" t="n">
        <v>36405</v>
      </c>
      <c r="H832" t="inlineStr">
        <is>
          <t>BAN120 - BANHEIRO HALL TERREO - PNE</t>
        </is>
      </c>
      <c r="I832" t="inlineStr">
        <is>
          <t>RS-ST01-56-00T-WPU01</t>
        </is>
      </c>
      <c r="J832" t="inlineStr">
        <is>
          <t>VANESSA DOS SANTOS RODRIGUES</t>
        </is>
      </c>
      <c r="K832" s="39">
        <f>DATE(YEAR(Tabela6[[#This Row],[Data/Hora de Início]]),MONTH(Tabela6[[#This Row],[Data/Hora de Início]]),DAY(Tabela6[[#This Row],[Data/Hora de Início]]))</f>
        <v/>
      </c>
    </row>
    <row r="833">
      <c r="A833" t="n">
        <v>2265586</v>
      </c>
      <c r="B833" t="n">
        <v>56</v>
      </c>
      <c r="C833" t="n">
        <v>5653</v>
      </c>
      <c r="D833" t="inlineStr">
        <is>
          <t>TERÇA-FEIRA - LIMPEZA DE BANHEIRO MASCULINO</t>
        </is>
      </c>
      <c r="E833" t="inlineStr">
        <is>
          <t>02/09/2025 18:25:54</t>
        </is>
      </c>
      <c r="F833" t="inlineStr">
        <is>
          <t>02/09/2025 18:59:26</t>
        </is>
      </c>
      <c r="G833" t="n">
        <v>11183</v>
      </c>
      <c r="H833" t="inlineStr">
        <is>
          <t>P11 - BAN019 - BANHEIRO FUNDIÇÃO GRAVIDADE - M</t>
        </is>
      </c>
      <c r="I833" t="inlineStr">
        <is>
          <t>BR01-IES-P11-BAN019</t>
        </is>
      </c>
      <c r="J833" t="inlineStr">
        <is>
          <t>CECILIA LISBOA</t>
        </is>
      </c>
      <c r="K833" s="39">
        <f>DATE(YEAR(Tabela6[[#This Row],[Data/Hora de Início]]),MONTH(Tabela6[[#This Row],[Data/Hora de Início]]),DAY(Tabela6[[#This Row],[Data/Hora de Início]]))</f>
        <v/>
      </c>
    </row>
    <row r="834">
      <c r="A834" t="n">
        <v>2265592</v>
      </c>
      <c r="B834" t="n">
        <v>56</v>
      </c>
      <c r="C834" t="n">
        <v>5653</v>
      </c>
      <c r="D834" t="inlineStr">
        <is>
          <t>TERÇA-FEIRA - LIMPEZA DE BANHEIRO MASCULINO</t>
        </is>
      </c>
      <c r="E834" t="inlineStr">
        <is>
          <t>02/09/2025 19:01:29</t>
        </is>
      </c>
      <c r="F834" t="inlineStr">
        <is>
          <t>02/09/2025 19:02:18</t>
        </is>
      </c>
      <c r="G834" t="n">
        <v>11627</v>
      </c>
      <c r="H834" t="inlineStr">
        <is>
          <t>P42 - BAN085 - BANHEIRO PORTARIA 3 - M</t>
        </is>
      </c>
      <c r="I834" t="inlineStr">
        <is>
          <t>BR01-IES-P42-BAN085</t>
        </is>
      </c>
      <c r="J834" t="inlineStr">
        <is>
          <t>SUELI DE GODOY</t>
        </is>
      </c>
      <c r="K834" s="39">
        <f>DATE(YEAR(Tabela6[[#This Row],[Data/Hora de Início]]),MONTH(Tabela6[[#This Row],[Data/Hora de Início]]),DAY(Tabela6[[#This Row],[Data/Hora de Início]]))</f>
        <v/>
      </c>
    </row>
    <row r="835">
      <c r="A835" t="n">
        <v>2265594</v>
      </c>
      <c r="B835" t="n">
        <v>56</v>
      </c>
      <c r="C835" t="n">
        <v>2965</v>
      </c>
      <c r="D835" t="inlineStr">
        <is>
          <t>LIMPEZA DIÁRIA DE SALA</t>
        </is>
      </c>
      <c r="E835" t="inlineStr">
        <is>
          <t>02/09/2025 18:46:56</t>
        </is>
      </c>
      <c r="F835" t="inlineStr">
        <is>
          <t>02/09/2025 19:13:39</t>
        </is>
      </c>
      <c r="G835" t="n">
        <v>36103</v>
      </c>
      <c r="H835" t="inlineStr">
        <is>
          <t>SALA ADM TRF</t>
        </is>
      </c>
      <c r="I835" t="inlineStr">
        <is>
          <t>RS-ST01-31-01P-SLA25</t>
        </is>
      </c>
      <c r="J835" t="inlineStr">
        <is>
          <t>LETICIA SOARES GARCIA CZECZOT</t>
        </is>
      </c>
      <c r="K835" s="39">
        <f>DATE(YEAR(Tabela6[[#This Row],[Data/Hora de Início]]),MONTH(Tabela6[[#This Row],[Data/Hora de Início]]),DAY(Tabela6[[#This Row],[Data/Hora de Início]]))</f>
        <v/>
      </c>
    </row>
    <row r="836">
      <c r="A836" t="n">
        <v>2265606</v>
      </c>
      <c r="B836" t="n">
        <v>56</v>
      </c>
      <c r="C836" t="n">
        <v>5653</v>
      </c>
      <c r="D836" t="inlineStr">
        <is>
          <t>TERÇA-FEIRA - LIMPEZA DE BANHEIRO MASCULINO</t>
        </is>
      </c>
      <c r="E836" t="inlineStr">
        <is>
          <t>02/09/2025 19:02:42</t>
        </is>
      </c>
      <c r="F836" t="inlineStr">
        <is>
          <t>02/09/2025 19:21:35</t>
        </is>
      </c>
      <c r="G836" t="n">
        <v>36399</v>
      </c>
      <c r="H836" t="inlineStr">
        <is>
          <t>BAN125 - VESTIARIO RESTAURANTE - M</t>
        </is>
      </c>
      <c r="I836" t="inlineStr">
        <is>
          <t>RS-ST01-56-00T-WCM02</t>
        </is>
      </c>
      <c r="J836" t="inlineStr">
        <is>
          <t>VANESSA DOS SANTOS RODRIGUES</t>
        </is>
      </c>
      <c r="K836" s="39">
        <f>DATE(YEAR(Tabela6[[#This Row],[Data/Hora de Início]]),MONTH(Tabela6[[#This Row],[Data/Hora de Início]]),DAY(Tabela6[[#This Row],[Data/Hora de Início]]))</f>
        <v/>
      </c>
    </row>
    <row r="837">
      <c r="A837" t="n">
        <v>2265607</v>
      </c>
      <c r="B837" t="n">
        <v>56</v>
      </c>
      <c r="C837" t="n">
        <v>1304</v>
      </c>
      <c r="D837" t="inlineStr">
        <is>
          <t>BANHEIRO MASCULINO (RESERVA)</t>
        </is>
      </c>
      <c r="E837" t="inlineStr">
        <is>
          <t>02/09/2025 18:43:05</t>
        </is>
      </c>
      <c r="F837" t="inlineStr">
        <is>
          <t>02/09/2025 19:21:47</t>
        </is>
      </c>
      <c r="G837" t="n">
        <v>28927</v>
      </c>
      <c r="H837" t="inlineStr">
        <is>
          <t>QR CODE RESERVA</t>
        </is>
      </c>
      <c r="I837" t="inlineStr">
        <is>
          <t>BR01-IES-RESERVA</t>
        </is>
      </c>
      <c r="J837" t="inlineStr">
        <is>
          <t>INES MARLI LIMA</t>
        </is>
      </c>
      <c r="K837" s="39">
        <f>DATE(YEAR(Tabela6[[#This Row],[Data/Hora de Início]]),MONTH(Tabela6[[#This Row],[Data/Hora de Início]]),DAY(Tabela6[[#This Row],[Data/Hora de Início]]))</f>
        <v/>
      </c>
    </row>
    <row r="838">
      <c r="A838" t="n">
        <v>2265622</v>
      </c>
      <c r="B838" t="n">
        <v>56</v>
      </c>
      <c r="C838" t="n">
        <v>2841</v>
      </c>
      <c r="D838" t="inlineStr">
        <is>
          <t>LIMPEZA DIÁRIA DE BANHEIRO MASCULINO</t>
        </is>
      </c>
      <c r="E838" t="inlineStr">
        <is>
          <t>02/09/2025 19:37:08</t>
        </is>
      </c>
      <c r="F838" t="inlineStr">
        <is>
          <t>02/09/2025 19:37:42</t>
        </is>
      </c>
      <c r="G838" t="n">
        <v>36363</v>
      </c>
      <c r="H838" t="inlineStr">
        <is>
          <t>BAN116 - BANHEIRO TÉRREO - M</t>
        </is>
      </c>
      <c r="I838" t="inlineStr">
        <is>
          <t>RS-ST01-52-00T-WCM01</t>
        </is>
      </c>
      <c r="J838" t="inlineStr">
        <is>
          <t>ALINE MARQUES DE CAMPOS</t>
        </is>
      </c>
      <c r="K838" s="39">
        <f>DATE(YEAR(Tabela6[[#This Row],[Data/Hora de Início]]),MONTH(Tabela6[[#This Row],[Data/Hora de Início]]),DAY(Tabela6[[#This Row],[Data/Hora de Início]]))</f>
        <v/>
      </c>
    </row>
    <row r="839">
      <c r="A839" t="n">
        <v>2265625</v>
      </c>
      <c r="B839" t="n">
        <v>56</v>
      </c>
      <c r="C839" t="n">
        <v>2965</v>
      </c>
      <c r="D839" t="inlineStr">
        <is>
          <t>LIMPEZA DIÁRIA DE SALA</t>
        </is>
      </c>
      <c r="E839" t="inlineStr">
        <is>
          <t>02/09/2025 19:38:21</t>
        </is>
      </c>
      <c r="F839" t="inlineStr">
        <is>
          <t>02/09/2025 19:38:32</t>
        </is>
      </c>
      <c r="G839" t="n">
        <v>36365</v>
      </c>
      <c r="H839" t="inlineStr">
        <is>
          <t>HALL MEZANINO</t>
        </is>
      </c>
      <c r="I839" t="inlineStr">
        <is>
          <t>RS-ST01-52-01P-SLA10</t>
        </is>
      </c>
      <c r="J839" t="inlineStr">
        <is>
          <t>ALINE MARQUES DE CAMPOS</t>
        </is>
      </c>
      <c r="K839" s="39">
        <f>DATE(YEAR(Tabela6[[#This Row],[Data/Hora de Início]]),MONTH(Tabela6[[#This Row],[Data/Hora de Início]]),DAY(Tabela6[[#This Row],[Data/Hora de Início]]))</f>
        <v/>
      </c>
    </row>
    <row r="840">
      <c r="A840" t="n">
        <v>2265626</v>
      </c>
      <c r="B840" t="n">
        <v>56</v>
      </c>
      <c r="C840" t="n">
        <v>2842</v>
      </c>
      <c r="D840" t="inlineStr">
        <is>
          <t>LIMPEZA DIÁRIA DE BANHEIRO FEMININO</t>
        </is>
      </c>
      <c r="E840" t="inlineStr">
        <is>
          <t>02/09/2025 19:38:46</t>
        </is>
      </c>
      <c r="F840" t="inlineStr">
        <is>
          <t>02/09/2025 19:39:10</t>
        </is>
      </c>
      <c r="G840" t="n">
        <v>36373</v>
      </c>
      <c r="H840" t="inlineStr">
        <is>
          <t>BAN119 - BANHEIRO MEZANINO - F</t>
        </is>
      </c>
      <c r="I840" t="inlineStr">
        <is>
          <t>RS-ST01-52-01P-WCF02</t>
        </is>
      </c>
      <c r="J840" t="inlineStr">
        <is>
          <t>ALINE MARQUES DE CAMPOS</t>
        </is>
      </c>
      <c r="K840" s="39">
        <f>DATE(YEAR(Tabela6[[#This Row],[Data/Hora de Início]]),MONTH(Tabela6[[#This Row],[Data/Hora de Início]]),DAY(Tabela6[[#This Row],[Data/Hora de Início]]))</f>
        <v/>
      </c>
    </row>
    <row r="841">
      <c r="A841" t="n">
        <v>2265627</v>
      </c>
      <c r="B841" t="n">
        <v>56</v>
      </c>
      <c r="C841" t="n">
        <v>1525</v>
      </c>
      <c r="D841" t="inlineStr">
        <is>
          <t>LIMPEZA DIÁRIA DE COPA</t>
        </is>
      </c>
      <c r="E841" t="inlineStr">
        <is>
          <t>02/09/2025 19:39:25</t>
        </is>
      </c>
      <c r="F841" t="inlineStr">
        <is>
          <t>02/09/2025 19:39:37</t>
        </is>
      </c>
      <c r="G841" t="n">
        <v>36364</v>
      </c>
      <c r="H841" t="inlineStr">
        <is>
          <t>COPA MEZANINO</t>
        </is>
      </c>
      <c r="I841" t="inlineStr">
        <is>
          <t>RS-ST01-52-01P-COP01</t>
        </is>
      </c>
      <c r="J841" t="inlineStr">
        <is>
          <t>ALINE MARQUES DE CAMPOS</t>
        </is>
      </c>
      <c r="K841" s="39">
        <f>DATE(YEAR(Tabela6[[#This Row],[Data/Hora de Início]]),MONTH(Tabela6[[#This Row],[Data/Hora de Início]]),DAY(Tabela6[[#This Row],[Data/Hora de Início]]))</f>
        <v/>
      </c>
    </row>
    <row r="842">
      <c r="A842" t="n">
        <v>2265628</v>
      </c>
      <c r="B842" t="n">
        <v>56</v>
      </c>
      <c r="C842" t="n">
        <v>5643</v>
      </c>
      <c r="D842" t="inlineStr">
        <is>
          <t>TERÇA-FEIRA - LIMPEZA DE SALA</t>
        </is>
      </c>
      <c r="E842" t="inlineStr">
        <is>
          <t>02/09/2025 19:39:16</t>
        </is>
      </c>
      <c r="F842" t="inlineStr">
        <is>
          <t>02/09/2025 19:39:58</t>
        </is>
      </c>
      <c r="G842" t="n">
        <v>36409</v>
      </c>
      <c r="H842" t="inlineStr">
        <is>
          <t>2º ANDAR - HALL</t>
        </is>
      </c>
      <c r="I842" t="inlineStr">
        <is>
          <t>RS-ST01-56-02P-SLA21</t>
        </is>
      </c>
      <c r="J842" t="inlineStr">
        <is>
          <t>SUELI DE GODOY</t>
        </is>
      </c>
      <c r="K842" s="39">
        <f>DATE(YEAR(Tabela6[[#This Row],[Data/Hora de Início]]),MONTH(Tabela6[[#This Row],[Data/Hora de Início]]),DAY(Tabela6[[#This Row],[Data/Hora de Início]]))</f>
        <v/>
      </c>
    </row>
    <row r="843">
      <c r="A843" t="n">
        <v>2265629</v>
      </c>
      <c r="B843" t="n">
        <v>56</v>
      </c>
      <c r="C843" t="n">
        <v>2965</v>
      </c>
      <c r="D843" t="inlineStr">
        <is>
          <t>LIMPEZA DIÁRIA DE SALA</t>
        </is>
      </c>
      <c r="E843" t="inlineStr">
        <is>
          <t>02/09/2025 19:40:16</t>
        </is>
      </c>
      <c r="F843" t="inlineStr">
        <is>
          <t>02/09/2025 19:40:28</t>
        </is>
      </c>
      <c r="G843" t="n">
        <v>36370</v>
      </c>
      <c r="H843" t="inlineStr">
        <is>
          <t>REUNIAO II - MEZANINO</t>
        </is>
      </c>
      <c r="I843" t="inlineStr">
        <is>
          <t>RS-ST01-52-01P-SLA14</t>
        </is>
      </c>
      <c r="J843" t="inlineStr">
        <is>
          <t>ALINE MARQUES DE CAMPOS</t>
        </is>
      </c>
      <c r="K843" s="39">
        <f>DATE(YEAR(Tabela6[[#This Row],[Data/Hora de Início]]),MONTH(Tabela6[[#This Row],[Data/Hora de Início]]),DAY(Tabela6[[#This Row],[Data/Hora de Início]]))</f>
        <v/>
      </c>
    </row>
    <row r="844">
      <c r="A844" t="n">
        <v>2265630</v>
      </c>
      <c r="B844" t="n">
        <v>56</v>
      </c>
      <c r="C844" t="n">
        <v>2965</v>
      </c>
      <c r="D844" t="inlineStr">
        <is>
          <t>LIMPEZA DIÁRIA DE SALA</t>
        </is>
      </c>
      <c r="E844" t="inlineStr">
        <is>
          <t>02/09/2025 19:40:45</t>
        </is>
      </c>
      <c r="F844" t="inlineStr">
        <is>
          <t>02/09/2025 19:40:58</t>
        </is>
      </c>
      <c r="G844" t="n">
        <v>36366</v>
      </c>
      <c r="H844" t="inlineStr">
        <is>
          <t>REUNIAO I - MEZANINO</t>
        </is>
      </c>
      <c r="I844" t="inlineStr">
        <is>
          <t>RS-ST01-52-01P-SLA11</t>
        </is>
      </c>
      <c r="J844" t="inlineStr">
        <is>
          <t>ALINE MARQUES DE CAMPOS</t>
        </is>
      </c>
      <c r="K844" s="39">
        <f>DATE(YEAR(Tabela6[[#This Row],[Data/Hora de Início]]),MONTH(Tabela6[[#This Row],[Data/Hora de Início]]),DAY(Tabela6[[#This Row],[Data/Hora de Início]]))</f>
        <v/>
      </c>
    </row>
    <row r="845">
      <c r="A845" t="n">
        <v>2265631</v>
      </c>
      <c r="B845" t="n">
        <v>56</v>
      </c>
      <c r="C845" t="n">
        <v>2965</v>
      </c>
      <c r="D845" t="inlineStr">
        <is>
          <t>LIMPEZA DIÁRIA DE SALA</t>
        </is>
      </c>
      <c r="E845" t="inlineStr">
        <is>
          <t>02/09/2025 19:41:25</t>
        </is>
      </c>
      <c r="F845" t="inlineStr">
        <is>
          <t>02/09/2025 19:41:37</t>
        </is>
      </c>
      <c r="G845" t="n">
        <v>36372</v>
      </c>
      <c r="H845" t="inlineStr">
        <is>
          <t>REUNIAO III - MEZANINO</t>
        </is>
      </c>
      <c r="I845" t="inlineStr">
        <is>
          <t>RS-ST01-52-01P-SLA18</t>
        </is>
      </c>
      <c r="J845" t="inlineStr">
        <is>
          <t>ALINE MARQUES DE CAMPOS</t>
        </is>
      </c>
      <c r="K845" s="39">
        <f>DATE(YEAR(Tabela6[[#This Row],[Data/Hora de Início]]),MONTH(Tabela6[[#This Row],[Data/Hora de Início]]),DAY(Tabela6[[#This Row],[Data/Hora de Início]]))</f>
        <v/>
      </c>
    </row>
    <row r="846">
      <c r="A846" t="n">
        <v>2265632</v>
      </c>
      <c r="B846" t="n">
        <v>56</v>
      </c>
      <c r="C846" t="n">
        <v>2965</v>
      </c>
      <c r="D846" t="inlineStr">
        <is>
          <t>LIMPEZA DIÁRIA DE SALA</t>
        </is>
      </c>
      <c r="E846" t="inlineStr">
        <is>
          <t>02/09/2025 19:41:59</t>
        </is>
      </c>
      <c r="F846" t="inlineStr">
        <is>
          <t>02/09/2025 19:42:12</t>
        </is>
      </c>
      <c r="G846" t="n">
        <v>36367</v>
      </c>
      <c r="H846" t="inlineStr">
        <is>
          <t>ENGENHARIA DE FERRAMENTARIA</t>
        </is>
      </c>
      <c r="I846" t="inlineStr">
        <is>
          <t>RS-ST01-52-01P-SLA12</t>
        </is>
      </c>
      <c r="J846" t="inlineStr">
        <is>
          <t>ALINE MARQUES DE CAMPOS</t>
        </is>
      </c>
      <c r="K846" s="39">
        <f>DATE(YEAR(Tabela6[[#This Row],[Data/Hora de Início]]),MONTH(Tabela6[[#This Row],[Data/Hora de Início]]),DAY(Tabela6[[#This Row],[Data/Hora de Início]]))</f>
        <v/>
      </c>
    </row>
    <row r="847">
      <c r="A847" t="n">
        <v>2265634</v>
      </c>
      <c r="B847" t="n">
        <v>56</v>
      </c>
      <c r="C847" t="n">
        <v>2965</v>
      </c>
      <c r="D847" t="inlineStr">
        <is>
          <t>LIMPEZA DIÁRIA DE SALA</t>
        </is>
      </c>
      <c r="E847" t="inlineStr">
        <is>
          <t>02/09/2025 19:42:37</t>
        </is>
      </c>
      <c r="F847" t="inlineStr">
        <is>
          <t>02/09/2025 19:42:48</t>
        </is>
      </c>
      <c r="G847" t="n">
        <v>36371</v>
      </c>
      <c r="H847" t="inlineStr">
        <is>
          <t>PROJETOS FERRAMENTARIA</t>
        </is>
      </c>
      <c r="I847" t="inlineStr">
        <is>
          <t>RS-ST01-52-01P-SLA15</t>
        </is>
      </c>
      <c r="J847" t="inlineStr">
        <is>
          <t>ALINE MARQUES DE CAMPOS</t>
        </is>
      </c>
      <c r="K847" s="39">
        <f>DATE(YEAR(Tabela6[[#This Row],[Data/Hora de Início]]),MONTH(Tabela6[[#This Row],[Data/Hora de Início]]),DAY(Tabela6[[#This Row],[Data/Hora de Início]]))</f>
        <v/>
      </c>
    </row>
    <row r="848">
      <c r="A848" t="n">
        <v>2265635</v>
      </c>
      <c r="B848" t="n">
        <v>56</v>
      </c>
      <c r="C848" t="n">
        <v>2841</v>
      </c>
      <c r="D848" t="inlineStr">
        <is>
          <t>LIMPEZA DIÁRIA DE BANHEIRO MASCULINO</t>
        </is>
      </c>
      <c r="E848" t="inlineStr">
        <is>
          <t>02/09/2025 19:43:13</t>
        </is>
      </c>
      <c r="F848" t="inlineStr">
        <is>
          <t>02/09/2025 19:43:41</t>
        </is>
      </c>
      <c r="G848" t="n">
        <v>36374</v>
      </c>
      <c r="H848" t="inlineStr">
        <is>
          <t>BAN118 - BANHEIRO MEZANINO - M</t>
        </is>
      </c>
      <c r="I848" t="inlineStr">
        <is>
          <t>RS-ST01-52-01P-WCM02</t>
        </is>
      </c>
      <c r="J848" t="inlineStr">
        <is>
          <t>ALINE MARQUES DE CAMPOS</t>
        </is>
      </c>
      <c r="K848" s="39">
        <f>DATE(YEAR(Tabela6[[#This Row],[Data/Hora de Início]]),MONTH(Tabela6[[#This Row],[Data/Hora de Início]]),DAY(Tabela6[[#This Row],[Data/Hora de Início]]))</f>
        <v/>
      </c>
    </row>
    <row r="849">
      <c r="A849" t="n">
        <v>2265639</v>
      </c>
      <c r="B849" t="n">
        <v>56</v>
      </c>
      <c r="C849" t="n">
        <v>2841</v>
      </c>
      <c r="D849" t="inlineStr">
        <is>
          <t>LIMPEZA DIÁRIA DE BANHEIRO MASCULINO</t>
        </is>
      </c>
      <c r="E849" t="inlineStr">
        <is>
          <t>02/09/2025 17:03:14</t>
        </is>
      </c>
      <c r="F849" t="inlineStr">
        <is>
          <t>02/09/2025 19:46:34</t>
        </is>
      </c>
      <c r="G849" t="n">
        <v>36315</v>
      </c>
      <c r="H849" t="inlineStr">
        <is>
          <t>BAN106 - MONTAGEM - M</t>
        </is>
      </c>
      <c r="I849" t="inlineStr">
        <is>
          <t>RS-ST01-50-00T-WCM02</t>
        </is>
      </c>
      <c r="J849" t="inlineStr">
        <is>
          <t>FABIANA FRANCISCA DE LIMA</t>
        </is>
      </c>
      <c r="K849" s="39">
        <f>DATE(YEAR(Tabela6[[#This Row],[Data/Hora de Início]]),MONTH(Tabela6[[#This Row],[Data/Hora de Início]]),DAY(Tabela6[[#This Row],[Data/Hora de Início]]))</f>
        <v/>
      </c>
    </row>
    <row r="850">
      <c r="A850" t="n">
        <v>2265643</v>
      </c>
      <c r="B850" t="n">
        <v>56</v>
      </c>
      <c r="C850" t="n">
        <v>2965</v>
      </c>
      <c r="D850" t="inlineStr">
        <is>
          <t>LIMPEZA DIÁRIA DE SALA</t>
        </is>
      </c>
      <c r="E850" t="inlineStr">
        <is>
          <t>02/09/2025 19:23:54</t>
        </is>
      </c>
      <c r="F850" t="inlineStr">
        <is>
          <t>02/09/2025 19:49:20</t>
        </is>
      </c>
      <c r="G850" t="n">
        <v>36043</v>
      </c>
      <c r="H850" t="inlineStr">
        <is>
          <t>SALA SUPERVISAO ZCP / ZCR</t>
        </is>
      </c>
      <c r="I850" t="inlineStr">
        <is>
          <t>RS-ST01-31-00T-SLA01</t>
        </is>
      </c>
      <c r="J850" t="inlineStr">
        <is>
          <t>LETICIA SOARES GARCIA CZECZOT</t>
        </is>
      </c>
      <c r="K850" s="39">
        <f>DATE(YEAR(Tabela6[[#This Row],[Data/Hora de Início]]),MONTH(Tabela6[[#This Row],[Data/Hora de Início]]),DAY(Tabela6[[#This Row],[Data/Hora de Início]]))</f>
        <v/>
      </c>
    </row>
    <row r="851">
      <c r="A851" t="n">
        <v>2265645</v>
      </c>
      <c r="B851" t="n">
        <v>56</v>
      </c>
      <c r="C851" t="n">
        <v>5653</v>
      </c>
      <c r="D851" t="inlineStr">
        <is>
          <t>TERÇA-FEIRA - LIMPEZA DE BANHEIRO MASCULINO</t>
        </is>
      </c>
      <c r="E851" t="inlineStr">
        <is>
          <t>02/09/2025 19:27:17</t>
        </is>
      </c>
      <c r="F851" t="inlineStr">
        <is>
          <t>02/09/2025 19:50:39</t>
        </is>
      </c>
      <c r="G851" t="n">
        <v>11248</v>
      </c>
      <c r="H851" t="inlineStr">
        <is>
          <t>P15 - BAN030 - BANHEIRO LOGÍSTICA - M</t>
        </is>
      </c>
      <c r="I851" t="inlineStr">
        <is>
          <t>BR01-IES-P15-BAN030</t>
        </is>
      </c>
      <c r="J851" t="inlineStr">
        <is>
          <t>INES MARLI LIMA</t>
        </is>
      </c>
      <c r="K851" s="39">
        <f>DATE(YEAR(Tabela6[[#This Row],[Data/Hora de Início]]),MONTH(Tabela6[[#This Row],[Data/Hora de Início]]),DAY(Tabela6[[#This Row],[Data/Hora de Início]]))</f>
        <v/>
      </c>
    </row>
    <row r="852">
      <c r="A852" t="n">
        <v>2265646</v>
      </c>
      <c r="B852" t="n">
        <v>56</v>
      </c>
      <c r="C852" t="n">
        <v>5653</v>
      </c>
      <c r="D852" t="inlineStr">
        <is>
          <t>TERÇA-FEIRA - LIMPEZA DE BANHEIRO MASCULINO</t>
        </is>
      </c>
      <c r="E852" t="inlineStr">
        <is>
          <t>02/09/2025 19:27:58</t>
        </is>
      </c>
      <c r="F852" t="inlineStr">
        <is>
          <t>02/09/2025 19:51:47</t>
        </is>
      </c>
      <c r="G852" t="n">
        <v>11274</v>
      </c>
      <c r="H852" t="inlineStr">
        <is>
          <t>P16 - BAN034 - BANHEIRO SABRES - M</t>
        </is>
      </c>
      <c r="I852" t="inlineStr">
        <is>
          <t>BR01-IES-P16-BAN034</t>
        </is>
      </c>
      <c r="J852" t="inlineStr">
        <is>
          <t>CECILIA LISBOA</t>
        </is>
      </c>
      <c r="K852" s="39">
        <f>DATE(YEAR(Tabela6[[#This Row],[Data/Hora de Início]]),MONTH(Tabela6[[#This Row],[Data/Hora de Início]]),DAY(Tabela6[[#This Row],[Data/Hora de Início]]))</f>
        <v/>
      </c>
    </row>
    <row r="853">
      <c r="A853" t="n">
        <v>2265657</v>
      </c>
      <c r="B853" t="n">
        <v>56</v>
      </c>
      <c r="C853" t="n">
        <v>5709</v>
      </c>
      <c r="D853" t="inlineStr">
        <is>
          <t>TERÇA-FEIRA - LIMPEZA DE BANHEIRO FEMININO</t>
        </is>
      </c>
      <c r="E853" t="inlineStr">
        <is>
          <t>02/09/2025 19:21:55</t>
        </is>
      </c>
      <c r="F853" t="inlineStr">
        <is>
          <t>02/09/2025 19:53:39</t>
        </is>
      </c>
      <c r="G853" t="n">
        <v>36396</v>
      </c>
      <c r="H853" t="inlineStr">
        <is>
          <t>BAN126 - VESTIARIO RESTAURANTE - F</t>
        </is>
      </c>
      <c r="I853" t="inlineStr">
        <is>
          <t>RS-ST01-56-00T-WCF01</t>
        </is>
      </c>
      <c r="J853" t="inlineStr">
        <is>
          <t>VANESSA DOS SANTOS RODRIGUES</t>
        </is>
      </c>
      <c r="K853" s="39">
        <f>DATE(YEAR(Tabela6[[#This Row],[Data/Hora de Início]]),MONTH(Tabela6[[#This Row],[Data/Hora de Início]]),DAY(Tabela6[[#This Row],[Data/Hora de Início]]))</f>
        <v/>
      </c>
    </row>
    <row r="854">
      <c r="A854" t="n">
        <v>2265687</v>
      </c>
      <c r="B854" t="n">
        <v>56</v>
      </c>
      <c r="C854" t="n">
        <v>2965</v>
      </c>
      <c r="D854" t="inlineStr">
        <is>
          <t>LIMPEZA DIÁRIA DE SALA</t>
        </is>
      </c>
      <c r="E854" t="inlineStr">
        <is>
          <t>02/09/2025 20:02:35</t>
        </is>
      </c>
      <c r="F854" t="inlineStr">
        <is>
          <t>02/09/2025 20:02:49</t>
        </is>
      </c>
      <c r="G854" t="n">
        <v>11608</v>
      </c>
      <c r="H854" t="inlineStr">
        <is>
          <t>P38 - KAMBAN</t>
        </is>
      </c>
      <c r="I854" t="inlineStr">
        <is>
          <t>BR01-IES-P38-SALA04</t>
        </is>
      </c>
      <c r="J854" t="inlineStr">
        <is>
          <t>ALINE MARQUES DE CAMPOS</t>
        </is>
      </c>
      <c r="K854" s="39">
        <f>DATE(YEAR(Tabela6[[#This Row],[Data/Hora de Início]]),MONTH(Tabela6[[#This Row],[Data/Hora de Início]]),DAY(Tabela6[[#This Row],[Data/Hora de Início]]))</f>
        <v/>
      </c>
    </row>
    <row r="855">
      <c r="A855" t="n">
        <v>2265688</v>
      </c>
      <c r="B855" t="n">
        <v>56</v>
      </c>
      <c r="C855" t="n">
        <v>2965</v>
      </c>
      <c r="D855" t="inlineStr">
        <is>
          <t>LIMPEZA DIÁRIA DE SALA</t>
        </is>
      </c>
      <c r="E855" t="inlineStr">
        <is>
          <t>02/09/2025 20:03:25</t>
        </is>
      </c>
      <c r="F855" t="inlineStr">
        <is>
          <t>02/09/2025 20:03:43</t>
        </is>
      </c>
      <c r="G855" t="n">
        <v>11607</v>
      </c>
      <c r="H855" t="inlineStr">
        <is>
          <t>P38 - CORTADOR DE GRAMA</t>
        </is>
      </c>
      <c r="I855" t="inlineStr">
        <is>
          <t>BR01-IES-P38-SALA03</t>
        </is>
      </c>
      <c r="J855" t="inlineStr">
        <is>
          <t>ALINE MARQUES DE CAMPOS</t>
        </is>
      </c>
      <c r="K855" s="39">
        <f>DATE(YEAR(Tabela6[[#This Row],[Data/Hora de Início]]),MONTH(Tabela6[[#This Row],[Data/Hora de Início]]),DAY(Tabela6[[#This Row],[Data/Hora de Início]]))</f>
        <v/>
      </c>
    </row>
    <row r="856">
      <c r="A856" t="n">
        <v>2265689</v>
      </c>
      <c r="B856" t="n">
        <v>56</v>
      </c>
      <c r="C856" t="n">
        <v>2965</v>
      </c>
      <c r="D856" t="inlineStr">
        <is>
          <t>LIMPEZA DIÁRIA DE SALA</t>
        </is>
      </c>
      <c r="E856" t="inlineStr">
        <is>
          <t>02/09/2025 20:04:08</t>
        </is>
      </c>
      <c r="F856" t="inlineStr">
        <is>
          <t>02/09/2025 20:04:19</t>
        </is>
      </c>
      <c r="G856" t="n">
        <v>11606</v>
      </c>
      <c r="H856" t="inlineStr">
        <is>
          <t>P38 - DERRIÇADOR</t>
        </is>
      </c>
      <c r="I856" t="inlineStr">
        <is>
          <t>BR01-IES-P38-SALA02</t>
        </is>
      </c>
      <c r="J856" t="inlineStr">
        <is>
          <t>ALINE MARQUES DE CAMPOS</t>
        </is>
      </c>
      <c r="K856" s="39">
        <f>DATE(YEAR(Tabela6[[#This Row],[Data/Hora de Início]]),MONTH(Tabela6[[#This Row],[Data/Hora de Início]]),DAY(Tabela6[[#This Row],[Data/Hora de Início]]))</f>
        <v/>
      </c>
    </row>
    <row r="857">
      <c r="A857" t="n">
        <v>2265715</v>
      </c>
      <c r="B857" t="n">
        <v>56</v>
      </c>
      <c r="C857" t="n">
        <v>2965</v>
      </c>
      <c r="D857" t="inlineStr">
        <is>
          <t>LIMPEZA DIÁRIA DE SALA</t>
        </is>
      </c>
      <c r="E857" t="inlineStr">
        <is>
          <t>02/09/2025 20:06:02</t>
        </is>
      </c>
      <c r="F857" t="inlineStr">
        <is>
          <t>02/09/2025 20:06:15</t>
        </is>
      </c>
      <c r="G857" t="n">
        <v>11618</v>
      </c>
      <c r="H857" t="inlineStr">
        <is>
          <t>P38 - SALA MOTOSSERRA</t>
        </is>
      </c>
      <c r="I857" t="inlineStr">
        <is>
          <t>BR01-IES-P38-SALA14</t>
        </is>
      </c>
      <c r="J857" t="inlineStr">
        <is>
          <t>ALINE MARQUES DE CAMPOS</t>
        </is>
      </c>
      <c r="K857" s="39">
        <f>DATE(YEAR(Tabela6[[#This Row],[Data/Hora de Início]]),MONTH(Tabela6[[#This Row],[Data/Hora de Início]]),DAY(Tabela6[[#This Row],[Data/Hora de Início]]))</f>
        <v/>
      </c>
    </row>
    <row r="858">
      <c r="A858" t="n">
        <v>2265716</v>
      </c>
      <c r="B858" t="n">
        <v>56</v>
      </c>
      <c r="C858" t="n">
        <v>2965</v>
      </c>
      <c r="D858" t="inlineStr">
        <is>
          <t>LIMPEZA DIÁRIA DE SALA</t>
        </is>
      </c>
      <c r="E858" t="inlineStr">
        <is>
          <t>02/09/2025 20:05:19</t>
        </is>
      </c>
      <c r="F858" t="inlineStr">
        <is>
          <t>02/09/2025 20:05:37</t>
        </is>
      </c>
      <c r="G858" t="n">
        <v>11620</v>
      </c>
      <c r="H858" t="inlineStr">
        <is>
          <t>P38 - SALA MULTIFUNCIONAL</t>
        </is>
      </c>
      <c r="I858" t="inlineStr">
        <is>
          <t>BR01-IES-P38-SALA16</t>
        </is>
      </c>
      <c r="J858" t="inlineStr">
        <is>
          <t>ALINE MARQUES DE CAMPOS</t>
        </is>
      </c>
      <c r="K858" s="39">
        <f>DATE(YEAR(Tabela6[[#This Row],[Data/Hora de Início]]),MONTH(Tabela6[[#This Row],[Data/Hora de Início]]),DAY(Tabela6[[#This Row],[Data/Hora de Início]]))</f>
        <v/>
      </c>
    </row>
    <row r="859">
      <c r="A859" t="n">
        <v>2265719</v>
      </c>
      <c r="B859" t="n">
        <v>56</v>
      </c>
      <c r="C859" t="n">
        <v>2965</v>
      </c>
      <c r="D859" t="inlineStr">
        <is>
          <t>LIMPEZA DIÁRIA DE SALA</t>
        </is>
      </c>
      <c r="E859" t="inlineStr">
        <is>
          <t>02/09/2025 20:07:10</t>
        </is>
      </c>
      <c r="F859" t="inlineStr">
        <is>
          <t>02/09/2025 20:07:23</t>
        </is>
      </c>
      <c r="G859" t="n">
        <v>11619</v>
      </c>
      <c r="H859" t="inlineStr">
        <is>
          <t>P38 - SALA MOTOBOMBA</t>
        </is>
      </c>
      <c r="I859" t="inlineStr">
        <is>
          <t>BR01-IES-P38-SALA15</t>
        </is>
      </c>
      <c r="J859" t="inlineStr">
        <is>
          <t>ALINE MARQUES DE CAMPOS</t>
        </is>
      </c>
      <c r="K859" s="39">
        <f>DATE(YEAR(Tabela6[[#This Row],[Data/Hora de Início]]),MONTH(Tabela6[[#This Row],[Data/Hora de Início]]),DAY(Tabela6[[#This Row],[Data/Hora de Início]]))</f>
        <v/>
      </c>
    </row>
    <row r="860">
      <c r="A860" t="n">
        <v>2265720</v>
      </c>
      <c r="B860" t="n">
        <v>56</v>
      </c>
      <c r="C860" t="n">
        <v>2965</v>
      </c>
      <c r="D860" t="inlineStr">
        <is>
          <t>LIMPEZA DIÁRIA DE SALA</t>
        </is>
      </c>
      <c r="E860" t="inlineStr">
        <is>
          <t>02/09/2025 20:14:50</t>
        </is>
      </c>
      <c r="F860" t="inlineStr">
        <is>
          <t>02/09/2025 20:15:02</t>
        </is>
      </c>
      <c r="G860" t="n">
        <v>36167</v>
      </c>
      <c r="H860" t="inlineStr">
        <is>
          <t>RECEPÇAO PORTARIA 3</t>
        </is>
      </c>
      <c r="I860" t="inlineStr">
        <is>
          <t>RS-ST01-42-00T-SLA02</t>
        </is>
      </c>
      <c r="J860" t="inlineStr">
        <is>
          <t>ALINE MARQUES DE CAMPOS</t>
        </is>
      </c>
      <c r="K860" s="39">
        <f>DATE(YEAR(Tabela6[[#This Row],[Data/Hora de Início]]),MONTH(Tabela6[[#This Row],[Data/Hora de Início]]),DAY(Tabela6[[#This Row],[Data/Hora de Início]]))</f>
        <v/>
      </c>
    </row>
    <row r="861">
      <c r="A861" t="n">
        <v>2265721</v>
      </c>
      <c r="B861" t="n">
        <v>56</v>
      </c>
      <c r="C861" t="n">
        <v>5653</v>
      </c>
      <c r="D861" t="inlineStr">
        <is>
          <t>TERÇA-FEIRA - LIMPEZA DE BANHEIRO MASCULINO</t>
        </is>
      </c>
      <c r="E861" t="inlineStr">
        <is>
          <t>02/09/2025 16:32:17</t>
        </is>
      </c>
      <c r="F861" t="inlineStr">
        <is>
          <t>02/09/2025 17:17:09</t>
        </is>
      </c>
      <c r="G861" t="n">
        <v>11383</v>
      </c>
      <c r="H861" t="inlineStr">
        <is>
          <t>P28 - BAN056 - BANHEIRO USINAGEM CILINDROS - M</t>
        </is>
      </c>
      <c r="I861" t="inlineStr">
        <is>
          <t>BR01-IES-P28-BAN056</t>
        </is>
      </c>
      <c r="J861" t="inlineStr">
        <is>
          <t>MARIA SUELI DE ALMEIDA</t>
        </is>
      </c>
      <c r="K861" s="39">
        <f>DATE(YEAR(Tabela6[[#This Row],[Data/Hora de Início]]),MONTH(Tabela6[[#This Row],[Data/Hora de Início]]),DAY(Tabela6[[#This Row],[Data/Hora de Início]]))</f>
        <v/>
      </c>
    </row>
    <row r="862">
      <c r="A862" t="n">
        <v>2265722</v>
      </c>
      <c r="B862" t="n">
        <v>56</v>
      </c>
      <c r="C862" t="n">
        <v>5653</v>
      </c>
      <c r="D862" t="inlineStr">
        <is>
          <t>TERÇA-FEIRA - LIMPEZA DE BANHEIRO MASCULINO</t>
        </is>
      </c>
      <c r="E862" t="inlineStr">
        <is>
          <t>02/09/2025 17:26:25</t>
        </is>
      </c>
      <c r="F862" t="inlineStr">
        <is>
          <t>02/09/2025 17:55:15</t>
        </is>
      </c>
      <c r="G862" t="n">
        <v>11379</v>
      </c>
      <c r="H862" t="inlineStr">
        <is>
          <t>P28 - BAN052 - BANHEIRO FUNDIÇÃO ALUMÍNIO - M</t>
        </is>
      </c>
      <c r="I862" t="inlineStr">
        <is>
          <t>BR01-IES-P28-BAN052</t>
        </is>
      </c>
      <c r="J862" t="inlineStr">
        <is>
          <t>MARIA SUELI DE ALMEIDA</t>
        </is>
      </c>
      <c r="K862" s="39">
        <f>DATE(YEAR(Tabela6[[#This Row],[Data/Hora de Início]]),MONTH(Tabela6[[#This Row],[Data/Hora de Início]]),DAY(Tabela6[[#This Row],[Data/Hora de Início]]))</f>
        <v/>
      </c>
    </row>
    <row r="863">
      <c r="A863" t="n">
        <v>2265723</v>
      </c>
      <c r="B863" t="n">
        <v>56</v>
      </c>
      <c r="C863" t="n">
        <v>5709</v>
      </c>
      <c r="D863" t="inlineStr">
        <is>
          <t>TERÇA-FEIRA - LIMPEZA DE BANHEIRO FEMININO</t>
        </is>
      </c>
      <c r="E863" t="inlineStr">
        <is>
          <t>02/09/2025 17:17:52</t>
        </is>
      </c>
      <c r="F863" t="inlineStr">
        <is>
          <t>02/09/2025 17:25:30</t>
        </is>
      </c>
      <c r="G863" t="n">
        <v>11384</v>
      </c>
      <c r="H863" t="inlineStr">
        <is>
          <t>P28 - BAN057 - BANHEIRO USINAGEM CILINDROS - F</t>
        </is>
      </c>
      <c r="I863" t="inlineStr">
        <is>
          <t>BR01-IES-P28-BAN057</t>
        </is>
      </c>
      <c r="J863" t="inlineStr">
        <is>
          <t>MARIA SUELI DE ALMEIDA</t>
        </is>
      </c>
      <c r="K863" s="39">
        <f>DATE(YEAR(Tabela6[[#This Row],[Data/Hora de Início]]),MONTH(Tabela6[[#This Row],[Data/Hora de Início]]),DAY(Tabela6[[#This Row],[Data/Hora de Início]]))</f>
        <v/>
      </c>
    </row>
    <row r="864">
      <c r="A864" t="n">
        <v>2265724</v>
      </c>
      <c r="B864" t="n">
        <v>56</v>
      </c>
      <c r="C864" t="n">
        <v>5643</v>
      </c>
      <c r="D864" t="inlineStr">
        <is>
          <t>TERÇA-FEIRA - LIMPEZA DE SALA</t>
        </is>
      </c>
      <c r="E864" t="inlineStr">
        <is>
          <t>02/09/2025 18:30:55</t>
        </is>
      </c>
      <c r="F864" t="inlineStr">
        <is>
          <t>02/09/2025 19:08:32</t>
        </is>
      </c>
      <c r="G864" t="n">
        <v>35983</v>
      </c>
      <c r="H864" t="inlineStr">
        <is>
          <t>P28 - SALA CENTRAL RAIO X</t>
        </is>
      </c>
      <c r="I864" t="inlineStr">
        <is>
          <t>RS-ST01-28-00T-SLA16</t>
        </is>
      </c>
      <c r="J864" t="inlineStr">
        <is>
          <t>MARIA SUELI DE ALMEIDA</t>
        </is>
      </c>
      <c r="K864" s="39">
        <f>DATE(YEAR(Tabela6[[#This Row],[Data/Hora de Início]]),MONTH(Tabela6[[#This Row],[Data/Hora de Início]]),DAY(Tabela6[[#This Row],[Data/Hora de Início]]))</f>
        <v/>
      </c>
    </row>
    <row r="865">
      <c r="A865" t="n">
        <v>2265725</v>
      </c>
      <c r="B865" t="n">
        <v>56</v>
      </c>
      <c r="C865" t="n">
        <v>5643</v>
      </c>
      <c r="D865" t="inlineStr">
        <is>
          <t>TERÇA-FEIRA - LIMPEZA DE SALA</t>
        </is>
      </c>
      <c r="E865" t="inlineStr">
        <is>
          <t>02/09/2025 19:08:59</t>
        </is>
      </c>
      <c r="F865" t="inlineStr">
        <is>
          <t>02/09/2025 19:16:57</t>
        </is>
      </c>
      <c r="G865" t="n">
        <v>11394</v>
      </c>
      <c r="H865" t="inlineStr">
        <is>
          <t>P28 - SALA QUALIDADE METROLOGIA</t>
        </is>
      </c>
      <c r="I865" t="inlineStr">
        <is>
          <t>BR01-IES-P28-SALA04</t>
        </is>
      </c>
      <c r="J865" t="inlineStr">
        <is>
          <t>MARIA SUELI DE ALMEIDA</t>
        </is>
      </c>
      <c r="K865" s="39">
        <f>DATE(YEAR(Tabela6[[#This Row],[Data/Hora de Início]]),MONTH(Tabela6[[#This Row],[Data/Hora de Início]]),DAY(Tabela6[[#This Row],[Data/Hora de Início]]))</f>
        <v/>
      </c>
    </row>
    <row r="866">
      <c r="A866" t="n">
        <v>2265726</v>
      </c>
      <c r="B866" t="n">
        <v>56</v>
      </c>
      <c r="C866" t="n">
        <v>1699</v>
      </c>
      <c r="D866" t="inlineStr">
        <is>
          <t>LIMPEZA DIÁRIA DE ÁREA TÉCNICA</t>
        </is>
      </c>
      <c r="E866" t="inlineStr">
        <is>
          <t>02/09/2025 19:32:13</t>
        </is>
      </c>
      <c r="F866" t="inlineStr">
        <is>
          <t>02/09/2025 19:33:26</t>
        </is>
      </c>
      <c r="G866" t="n">
        <v>11415</v>
      </c>
      <c r="H866" t="inlineStr">
        <is>
          <t>P28 - BRUNIMENTO / PREPARAÇÃO DE FERRAMENTAS</t>
        </is>
      </c>
      <c r="I866" t="inlineStr">
        <is>
          <t>BR01-IES-P28-SALA24</t>
        </is>
      </c>
      <c r="J866" t="inlineStr">
        <is>
          <t>MARIA SUELI DE ALMEIDA</t>
        </is>
      </c>
      <c r="K866" s="39">
        <f>DATE(YEAR(Tabela6[[#This Row],[Data/Hora de Início]]),MONTH(Tabela6[[#This Row],[Data/Hora de Início]]),DAY(Tabela6[[#This Row],[Data/Hora de Início]]))</f>
        <v/>
      </c>
    </row>
    <row r="867">
      <c r="A867" t="n">
        <v>2265727</v>
      </c>
      <c r="B867" t="n">
        <v>56</v>
      </c>
      <c r="C867" t="n">
        <v>2968</v>
      </c>
      <c r="D867" t="inlineStr">
        <is>
          <t>LIMPEZA DIÁRIA DE ÁREA TÉCNICA</t>
        </is>
      </c>
      <c r="E867" t="inlineStr">
        <is>
          <t>02/09/2025 19:17:18</t>
        </is>
      </c>
      <c r="F867" t="inlineStr">
        <is>
          <t>02/09/2025 19:22:26</t>
        </is>
      </c>
      <c r="G867" t="n">
        <v>11393</v>
      </c>
      <c r="H867" t="inlineStr">
        <is>
          <t>P28 - SALA METROLOGIA TRIDIMENSIONAL</t>
        </is>
      </c>
      <c r="I867" t="inlineStr">
        <is>
          <t>BR01-IES-P28-SALA03</t>
        </is>
      </c>
      <c r="J867" t="inlineStr">
        <is>
          <t>MARIA SUELI DE ALMEIDA</t>
        </is>
      </c>
      <c r="K867" s="39">
        <f>DATE(YEAR(Tabela6[[#This Row],[Data/Hora de Início]]),MONTH(Tabela6[[#This Row],[Data/Hora de Início]]),DAY(Tabela6[[#This Row],[Data/Hora de Início]]))</f>
        <v/>
      </c>
    </row>
    <row r="868">
      <c r="A868" t="n">
        <v>2265728</v>
      </c>
      <c r="B868" t="n">
        <v>56</v>
      </c>
      <c r="C868" t="n">
        <v>1699</v>
      </c>
      <c r="D868" t="inlineStr">
        <is>
          <t>LIMPEZA DIÁRIA DE ÁREA TÉCNICA</t>
        </is>
      </c>
      <c r="E868" t="inlineStr">
        <is>
          <t>02/09/2025 20:15:27</t>
        </is>
      </c>
      <c r="F868" t="inlineStr">
        <is>
          <t>02/09/2025 20:15:43</t>
        </is>
      </c>
      <c r="G868" t="n">
        <v>11631</v>
      </c>
      <c r="H868" t="inlineStr">
        <is>
          <t>P42 - PORTARIA 3 - SALA CLAVICULÁRIO</t>
        </is>
      </c>
      <c r="I868" t="inlineStr">
        <is>
          <t>BR01-IES-P42-SALA03</t>
        </is>
      </c>
      <c r="J868" t="inlineStr">
        <is>
          <t>ALINE MARQUES DE CAMPOS</t>
        </is>
      </c>
      <c r="K868" s="39">
        <f>DATE(YEAR(Tabela6[[#This Row],[Data/Hora de Início]]),MONTH(Tabela6[[#This Row],[Data/Hora de Início]]),DAY(Tabela6[[#This Row],[Data/Hora de Início]]))</f>
        <v/>
      </c>
    </row>
    <row r="869">
      <c r="A869" t="n">
        <v>2265729</v>
      </c>
      <c r="B869" t="n">
        <v>56</v>
      </c>
      <c r="C869" t="n">
        <v>5643</v>
      </c>
      <c r="D869" t="inlineStr">
        <is>
          <t>TERÇA-FEIRA - LIMPEZA DE SALA</t>
        </is>
      </c>
      <c r="E869" t="inlineStr">
        <is>
          <t>02/09/2025 19:22:52</t>
        </is>
      </c>
      <c r="F869" t="inlineStr">
        <is>
          <t>02/09/2025 19:31:49</t>
        </is>
      </c>
      <c r="G869" t="n">
        <v>11395</v>
      </c>
      <c r="H869" t="inlineStr">
        <is>
          <t>P28 - METROLOGIA CALIBRAÇÃO</t>
        </is>
      </c>
      <c r="I869" t="inlineStr">
        <is>
          <t>BR01-IES-P28-SALA05</t>
        </is>
      </c>
      <c r="J869" t="inlineStr">
        <is>
          <t>MARIA SUELI DE ALMEIDA</t>
        </is>
      </c>
      <c r="K869" s="39">
        <f>DATE(YEAR(Tabela6[[#This Row],[Data/Hora de Início]]),MONTH(Tabela6[[#This Row],[Data/Hora de Início]]),DAY(Tabela6[[#This Row],[Data/Hora de Início]]))</f>
        <v/>
      </c>
    </row>
    <row r="870">
      <c r="A870" t="n">
        <v>2265730</v>
      </c>
      <c r="B870" t="n">
        <v>56</v>
      </c>
      <c r="C870" t="n">
        <v>5643</v>
      </c>
      <c r="D870" t="inlineStr">
        <is>
          <t>TERÇA-FEIRA - LIMPEZA DE SALA</t>
        </is>
      </c>
      <c r="E870" t="inlineStr">
        <is>
          <t>02/09/2025 19:34:03</t>
        </is>
      </c>
      <c r="F870" t="inlineStr">
        <is>
          <t>02/09/2025 19:37:08</t>
        </is>
      </c>
      <c r="G870" t="n">
        <v>28914</v>
      </c>
      <c r="H870" t="inlineStr">
        <is>
          <t>P28 - TRF - USINAGEM PRESET FERRAMENTAS</t>
        </is>
      </c>
      <c r="I870" t="inlineStr">
        <is>
          <t>BR01-IES-P28-SALA08</t>
        </is>
      </c>
      <c r="J870" t="inlineStr">
        <is>
          <t>MARIA SUELI DE ALMEIDA</t>
        </is>
      </c>
      <c r="K870" s="39">
        <f>DATE(YEAR(Tabela6[[#This Row],[Data/Hora de Início]]),MONTH(Tabela6[[#This Row],[Data/Hora de Início]]),DAY(Tabela6[[#This Row],[Data/Hora de Início]]))</f>
        <v/>
      </c>
    </row>
    <row r="871">
      <c r="A871" t="n">
        <v>2265731</v>
      </c>
      <c r="B871" t="n">
        <v>56</v>
      </c>
      <c r="C871" t="n">
        <v>2965</v>
      </c>
      <c r="D871" t="inlineStr">
        <is>
          <t>LIMPEZA DIÁRIA DE SALA</t>
        </is>
      </c>
      <c r="E871" t="inlineStr">
        <is>
          <t>02/09/2025 20:15:57</t>
        </is>
      </c>
      <c r="F871" t="inlineStr">
        <is>
          <t>02/09/2025 20:16:18</t>
        </is>
      </c>
      <c r="G871" t="n">
        <v>36166</v>
      </c>
      <c r="H871" t="inlineStr">
        <is>
          <t>HALL PORTARIA 3</t>
        </is>
      </c>
      <c r="I871" t="inlineStr">
        <is>
          <t>RS-ST01-42-00T-SLA01</t>
        </is>
      </c>
      <c r="J871" t="inlineStr">
        <is>
          <t>ALINE MARQUES DE CAMPOS</t>
        </is>
      </c>
      <c r="K871" s="39">
        <f>DATE(YEAR(Tabela6[[#This Row],[Data/Hora de Início]]),MONTH(Tabela6[[#This Row],[Data/Hora de Início]]),DAY(Tabela6[[#This Row],[Data/Hora de Início]]))</f>
        <v/>
      </c>
    </row>
    <row r="872">
      <c r="A872" t="n">
        <v>2265732</v>
      </c>
      <c r="B872" t="n">
        <v>56</v>
      </c>
      <c r="C872" t="n">
        <v>2842</v>
      </c>
      <c r="D872" t="inlineStr">
        <is>
          <t>LIMPEZA DIÁRIA DE BANHEIRO FEMININO</t>
        </is>
      </c>
      <c r="E872" t="inlineStr">
        <is>
          <t>02/09/2025 20:16:49</t>
        </is>
      </c>
      <c r="F872" t="inlineStr">
        <is>
          <t>02/09/2025 20:17:21</t>
        </is>
      </c>
      <c r="G872" t="n">
        <v>11626</v>
      </c>
      <c r="H872" t="inlineStr">
        <is>
          <t>P42 - BAN084 - BANHEIRO PORTARIA 3 - F</t>
        </is>
      </c>
      <c r="I872" t="inlineStr">
        <is>
          <t>BR01-IES-P42-BAN084</t>
        </is>
      </c>
      <c r="J872" t="inlineStr">
        <is>
          <t>ALINE MARQUES DE CAMPOS</t>
        </is>
      </c>
      <c r="K872" s="39">
        <f>DATE(YEAR(Tabela6[[#This Row],[Data/Hora de Início]]),MONTH(Tabela6[[#This Row],[Data/Hora de Início]]),DAY(Tabela6[[#This Row],[Data/Hora de Início]]))</f>
        <v/>
      </c>
    </row>
    <row r="873">
      <c r="A873" t="n">
        <v>2265733</v>
      </c>
      <c r="B873" t="n">
        <v>56</v>
      </c>
      <c r="C873" t="n">
        <v>2841</v>
      </c>
      <c r="D873" t="inlineStr">
        <is>
          <t>LIMPEZA DIÁRIA DE BANHEIRO MASCULINO</t>
        </is>
      </c>
      <c r="E873" t="inlineStr">
        <is>
          <t>02/09/2025 20:17:37</t>
        </is>
      </c>
      <c r="F873" t="inlineStr">
        <is>
          <t>02/09/2025 20:18:02</t>
        </is>
      </c>
      <c r="G873" t="n">
        <v>11627</v>
      </c>
      <c r="H873" t="inlineStr">
        <is>
          <t>P42 - BAN085 - BANHEIRO PORTARIA 3 - M</t>
        </is>
      </c>
      <c r="I873" t="inlineStr">
        <is>
          <t>BR01-IES-P42-BAN085</t>
        </is>
      </c>
      <c r="J873" t="inlineStr">
        <is>
          <t>ALINE MARQUES DE CAMPOS</t>
        </is>
      </c>
      <c r="K873" s="39">
        <f>DATE(YEAR(Tabela6[[#This Row],[Data/Hora de Início]]),MONTH(Tabela6[[#This Row],[Data/Hora de Início]]),DAY(Tabela6[[#This Row],[Data/Hora de Início]]))</f>
        <v/>
      </c>
    </row>
    <row r="874">
      <c r="A874" t="n">
        <v>2265734</v>
      </c>
      <c r="B874" t="n">
        <v>56</v>
      </c>
      <c r="C874" t="n">
        <v>2842</v>
      </c>
      <c r="D874" t="inlineStr">
        <is>
          <t>LIMPEZA DIÁRIA DE BANHEIRO FEMININO</t>
        </is>
      </c>
      <c r="E874" t="inlineStr">
        <is>
          <t>02/09/2025 20:18:23</t>
        </is>
      </c>
      <c r="F874" t="inlineStr">
        <is>
          <t>02/09/2025 20:18:50</t>
        </is>
      </c>
      <c r="G874" t="n">
        <v>11628</v>
      </c>
      <c r="H874" t="inlineStr">
        <is>
          <t>P42 - BAN086 - BANHEIRO PORTARIA 3 - C</t>
        </is>
      </c>
      <c r="I874" t="inlineStr">
        <is>
          <t>BR01-IES-P42-BAN086</t>
        </is>
      </c>
      <c r="J874" t="inlineStr">
        <is>
          <t>ALINE MARQUES DE CAMPOS</t>
        </is>
      </c>
      <c r="K874" s="39">
        <f>DATE(YEAR(Tabela6[[#This Row],[Data/Hora de Início]]),MONTH(Tabela6[[#This Row],[Data/Hora de Início]]),DAY(Tabela6[[#This Row],[Data/Hora de Início]]))</f>
        <v/>
      </c>
    </row>
    <row r="875">
      <c r="A875" t="n">
        <v>2265735</v>
      </c>
      <c r="B875" t="n">
        <v>56</v>
      </c>
      <c r="C875" t="n">
        <v>1772</v>
      </c>
      <c r="D875" t="inlineStr">
        <is>
          <t>LIMPEZA DIÁRIA DE SALA COM MESA</t>
        </is>
      </c>
      <c r="E875" t="inlineStr">
        <is>
          <t>02/09/2025 20:29:04</t>
        </is>
      </c>
      <c r="F875" t="inlineStr">
        <is>
          <t>02/09/2025 20:29:23</t>
        </is>
      </c>
      <c r="G875" t="n">
        <v>11165</v>
      </c>
      <c r="H875" t="inlineStr">
        <is>
          <t>P04 - CONTABILIDADE - SALA GERÊNCIA</t>
        </is>
      </c>
      <c r="I875" t="inlineStr">
        <is>
          <t>BR01-IES-P04-SALA06</t>
        </is>
      </c>
      <c r="J875" t="inlineStr">
        <is>
          <t>ALINE MARQUES DE CAMPOS</t>
        </is>
      </c>
      <c r="K875" s="39">
        <f>DATE(YEAR(Tabela6[[#This Row],[Data/Hora de Início]]),MONTH(Tabela6[[#This Row],[Data/Hora de Início]]),DAY(Tabela6[[#This Row],[Data/Hora de Início]]))</f>
        <v/>
      </c>
    </row>
    <row r="876">
      <c r="A876" t="n">
        <v>2265736</v>
      </c>
      <c r="B876" t="n">
        <v>56</v>
      </c>
      <c r="C876" t="n">
        <v>1772</v>
      </c>
      <c r="D876" t="inlineStr">
        <is>
          <t>LIMPEZA DIÁRIA DE SALA COM MESA</t>
        </is>
      </c>
      <c r="E876" t="inlineStr">
        <is>
          <t>02/09/2025 20:30:02</t>
        </is>
      </c>
      <c r="F876" t="inlineStr">
        <is>
          <t>02/09/2025 20:30:15</t>
        </is>
      </c>
      <c r="G876" t="n">
        <v>11170</v>
      </c>
      <c r="H876" t="inlineStr">
        <is>
          <t>P04 - CONTROLADORIA - SALA GERÊNCIA</t>
        </is>
      </c>
      <c r="I876" t="inlineStr">
        <is>
          <t>BR01-IES-P04-SALA11</t>
        </is>
      </c>
      <c r="J876" t="inlineStr">
        <is>
          <t>ALINE MARQUES DE CAMPOS</t>
        </is>
      </c>
      <c r="K876" s="39">
        <f>DATE(YEAR(Tabela6[[#This Row],[Data/Hora de Início]]),MONTH(Tabela6[[#This Row],[Data/Hora de Início]]),DAY(Tabela6[[#This Row],[Data/Hora de Início]]))</f>
        <v/>
      </c>
    </row>
    <row r="877">
      <c r="A877" t="n">
        <v>2265737</v>
      </c>
      <c r="B877" t="n">
        <v>56</v>
      </c>
      <c r="C877" t="n">
        <v>1772</v>
      </c>
      <c r="D877" t="inlineStr">
        <is>
          <t>LIMPEZA DIÁRIA DE SALA COM MESA</t>
        </is>
      </c>
      <c r="E877" t="inlineStr">
        <is>
          <t>02/09/2025 20:30:55</t>
        </is>
      </c>
      <c r="F877" t="inlineStr">
        <is>
          <t>02/09/2025 20:31:18</t>
        </is>
      </c>
      <c r="G877" t="n">
        <v>11162</v>
      </c>
      <c r="H877" t="inlineStr">
        <is>
          <t>P04 - CONTROLADORIA - SALA REUNIÃO II</t>
        </is>
      </c>
      <c r="I877" t="inlineStr">
        <is>
          <t>BR01-IES-P04-SALA03</t>
        </is>
      </c>
      <c r="J877" t="inlineStr">
        <is>
          <t>ALINE MARQUES DE CAMPOS</t>
        </is>
      </c>
      <c r="K877" s="39">
        <f>DATE(YEAR(Tabela6[[#This Row],[Data/Hora de Início]]),MONTH(Tabela6[[#This Row],[Data/Hora de Início]]),DAY(Tabela6[[#This Row],[Data/Hora de Início]]))</f>
        <v/>
      </c>
    </row>
    <row r="878">
      <c r="A878" t="n">
        <v>2265744</v>
      </c>
      <c r="B878" t="n">
        <v>56</v>
      </c>
      <c r="C878" t="n">
        <v>5709</v>
      </c>
      <c r="D878" t="inlineStr">
        <is>
          <t>TERÇA-FEIRA - LIMPEZA DE BANHEIRO FEMININO</t>
        </is>
      </c>
      <c r="E878" t="inlineStr">
        <is>
          <t>02/09/2025 19:29:46</t>
        </is>
      </c>
      <c r="F878" t="inlineStr">
        <is>
          <t>02/09/2025 20:35:07</t>
        </is>
      </c>
      <c r="G878" t="n">
        <v>36228</v>
      </c>
      <c r="H878" t="inlineStr">
        <is>
          <t>BAN095 - MARKETING - F</t>
        </is>
      </c>
      <c r="I878" t="inlineStr">
        <is>
          <t>RS-ST01-43-02P-WCF01</t>
        </is>
      </c>
      <c r="J878" t="inlineStr">
        <is>
          <t>JAQUELINE TATIANE LEAL BITTENCOURT</t>
        </is>
      </c>
      <c r="K878" s="39">
        <f>DATE(YEAR(Tabela6[[#This Row],[Data/Hora de Início]]),MONTH(Tabela6[[#This Row],[Data/Hora de Início]]),DAY(Tabela6[[#This Row],[Data/Hora de Início]]))</f>
        <v/>
      </c>
    </row>
    <row r="879">
      <c r="A879" t="n">
        <v>2265745</v>
      </c>
      <c r="B879" t="n">
        <v>56</v>
      </c>
      <c r="C879" t="n">
        <v>2965</v>
      </c>
      <c r="D879" t="inlineStr">
        <is>
          <t>LIMPEZA DIÁRIA DE SALA</t>
        </is>
      </c>
      <c r="E879" t="inlineStr">
        <is>
          <t>02/09/2025 20:34:58</t>
        </is>
      </c>
      <c r="F879" t="inlineStr">
        <is>
          <t>02/09/2025 20:35:14</t>
        </is>
      </c>
      <c r="G879" t="n">
        <v>27761</v>
      </c>
      <c r="H879" t="inlineStr">
        <is>
          <t>P07 - TRANSPOTECH - OFICINA</t>
        </is>
      </c>
      <c r="I879" t="inlineStr">
        <is>
          <t>BR01-IES-P07-SALA13</t>
        </is>
      </c>
      <c r="J879" t="inlineStr">
        <is>
          <t>ALINE MARQUES DE CAMPOS</t>
        </is>
      </c>
      <c r="K879" s="39">
        <f>DATE(YEAR(Tabela6[[#This Row],[Data/Hora de Início]]),MONTH(Tabela6[[#This Row],[Data/Hora de Início]]),DAY(Tabela6[[#This Row],[Data/Hora de Início]]))</f>
        <v/>
      </c>
    </row>
    <row r="880">
      <c r="A880" t="n">
        <v>2265746</v>
      </c>
      <c r="B880" t="n">
        <v>56</v>
      </c>
      <c r="C880" t="n">
        <v>2965</v>
      </c>
      <c r="D880" t="inlineStr">
        <is>
          <t>LIMPEZA DIÁRIA DE SALA</t>
        </is>
      </c>
      <c r="E880" t="inlineStr">
        <is>
          <t>02/09/2025 20:37:01</t>
        </is>
      </c>
      <c r="F880" t="inlineStr">
        <is>
          <t>02/09/2025 20:37:14</t>
        </is>
      </c>
      <c r="G880" t="n">
        <v>11176</v>
      </c>
      <c r="H880" t="inlineStr">
        <is>
          <t>P07 - MANSERV - SALA REUNIÃO I</t>
        </is>
      </c>
      <c r="I880" t="inlineStr">
        <is>
          <t>BR01-IES-P07-SALA04</t>
        </is>
      </c>
      <c r="J880" t="inlineStr">
        <is>
          <t>ALINE MARQUES DE CAMPOS</t>
        </is>
      </c>
      <c r="K880" s="39">
        <f>DATE(YEAR(Tabela6[[#This Row],[Data/Hora de Início]]),MONTH(Tabela6[[#This Row],[Data/Hora de Início]]),DAY(Tabela6[[#This Row],[Data/Hora de Início]]))</f>
        <v/>
      </c>
    </row>
    <row r="881">
      <c r="A881" t="n">
        <v>2265771</v>
      </c>
      <c r="B881" t="n">
        <v>56</v>
      </c>
      <c r="C881" t="n">
        <v>5653</v>
      </c>
      <c r="D881" t="inlineStr">
        <is>
          <t>TERÇA-FEIRA - LIMPEZA DE BANHEIRO MASCULINO</t>
        </is>
      </c>
      <c r="E881" t="inlineStr">
        <is>
          <t>02/09/2025 20:35:31</t>
        </is>
      </c>
      <c r="F881" t="inlineStr">
        <is>
          <t>02/09/2025 20:56:50</t>
        </is>
      </c>
      <c r="G881" t="n">
        <v>36230</v>
      </c>
      <c r="H881" t="inlineStr">
        <is>
          <t>BAN094 - MARKETING - M</t>
        </is>
      </c>
      <c r="I881" t="inlineStr">
        <is>
          <t>RS-ST01-43-02P-WCM01</t>
        </is>
      </c>
      <c r="J881" t="inlineStr">
        <is>
          <t>JAQUELINE TATIANE LEAL BITTENCOURT</t>
        </is>
      </c>
      <c r="K881" s="39">
        <f>DATE(YEAR(Tabela6[[#This Row],[Data/Hora de Início]]),MONTH(Tabela6[[#This Row],[Data/Hora de Início]]),DAY(Tabela6[[#This Row],[Data/Hora de Início]]))</f>
        <v/>
      </c>
    </row>
    <row r="882">
      <c r="A882" t="n">
        <v>2265772</v>
      </c>
      <c r="B882" t="n">
        <v>56</v>
      </c>
      <c r="C882" t="n">
        <v>5648</v>
      </c>
      <c r="D882" t="inlineStr">
        <is>
          <t>TERÇA-FEIRA - LIMPEZA DE SALA COM MESA</t>
        </is>
      </c>
      <c r="E882" t="inlineStr">
        <is>
          <t>02/09/2025 20:57:32</t>
        </is>
      </c>
      <c r="F882" t="inlineStr">
        <is>
          <t>02/09/2025 21:00:49</t>
        </is>
      </c>
      <c r="G882" t="n">
        <v>28922</v>
      </c>
      <c r="H882" t="inlineStr">
        <is>
          <t>P43 - MVV - SECRETARIA VP</t>
        </is>
      </c>
      <c r="I882" t="inlineStr">
        <is>
          <t>BR01-IES-P43-SALA16</t>
        </is>
      </c>
      <c r="J882" t="inlineStr">
        <is>
          <t>JAQUELINE TATIANE LEAL BITTENCOURT</t>
        </is>
      </c>
      <c r="K882" s="39">
        <f>DATE(YEAR(Tabela6[[#This Row],[Data/Hora de Início]]),MONTH(Tabela6[[#This Row],[Data/Hora de Início]]),DAY(Tabela6[[#This Row],[Data/Hora de Início]]))</f>
        <v/>
      </c>
    </row>
    <row r="883">
      <c r="A883" t="n">
        <v>2265773</v>
      </c>
      <c r="B883" t="n">
        <v>56</v>
      </c>
      <c r="C883" t="n">
        <v>1699</v>
      </c>
      <c r="D883" t="inlineStr">
        <is>
          <t>LIMPEZA DIÁRIA DE ÁREA TÉCNICA</t>
        </is>
      </c>
      <c r="E883" t="inlineStr">
        <is>
          <t>02/09/2025 17:24:38</t>
        </is>
      </c>
      <c r="F883" t="inlineStr">
        <is>
          <t>02/09/2025 21:04:56</t>
        </is>
      </c>
      <c r="G883" t="n">
        <v>38455</v>
      </c>
      <c r="H883" t="inlineStr">
        <is>
          <t>ÁREA INTERNA - LOGÍSTICA</t>
        </is>
      </c>
      <c r="I883" t="inlineStr">
        <is>
          <t>SP-ST02-G9-00T-AIN01</t>
        </is>
      </c>
      <c r="J883" t="inlineStr">
        <is>
          <t>PAMELLA MENDES DE ARAUJO</t>
        </is>
      </c>
      <c r="K883" s="39">
        <f>DATE(YEAR(Tabela6[[#This Row],[Data/Hora de Início]]),MONTH(Tabela6[[#This Row],[Data/Hora de Início]]),DAY(Tabela6[[#This Row],[Data/Hora de Início]]))</f>
        <v/>
      </c>
    </row>
    <row r="884">
      <c r="A884" t="n">
        <v>2265787</v>
      </c>
      <c r="B884" t="n">
        <v>56</v>
      </c>
      <c r="C884" t="n">
        <v>1697</v>
      </c>
      <c r="D884" t="inlineStr">
        <is>
          <t>REPASSE / REABASTECIMENTO MASCULINO</t>
        </is>
      </c>
      <c r="E884" t="inlineStr">
        <is>
          <t>02/09/2025 21:04:05</t>
        </is>
      </c>
      <c r="F884" t="inlineStr">
        <is>
          <t>02/09/2025 21:16:01</t>
        </is>
      </c>
      <c r="G884" t="n">
        <v>35880</v>
      </c>
      <c r="H884" t="inlineStr">
        <is>
          <t>BAN032 - TREINAMENTOS - M</t>
        </is>
      </c>
      <c r="I884" t="inlineStr">
        <is>
          <t>RS-ST01-15-01P-WCM01</t>
        </is>
      </c>
      <c r="J884" t="inlineStr">
        <is>
          <t>INES MARLI LIMA</t>
        </is>
      </c>
      <c r="K884" s="39">
        <f>DATE(YEAR(Tabela6[[#This Row],[Data/Hora de Início]]),MONTH(Tabela6[[#This Row],[Data/Hora de Início]]),DAY(Tabela6[[#This Row],[Data/Hora de Início]]))</f>
        <v/>
      </c>
    </row>
    <row r="885">
      <c r="A885" t="n">
        <v>2265788</v>
      </c>
      <c r="B885" t="n">
        <v>56</v>
      </c>
      <c r="C885" t="n">
        <v>2965</v>
      </c>
      <c r="D885" t="inlineStr">
        <is>
          <t>LIMPEZA DIÁRIA DE SALA</t>
        </is>
      </c>
      <c r="E885" t="inlineStr">
        <is>
          <t>02/09/2025 21:17:06</t>
        </is>
      </c>
      <c r="F885" t="inlineStr">
        <is>
          <t>02/09/2025 21:20:24</t>
        </is>
      </c>
      <c r="G885" t="n">
        <v>36044</v>
      </c>
      <c r="H885" t="inlineStr">
        <is>
          <t>SALA DA COLA</t>
        </is>
      </c>
      <c r="I885" t="inlineStr">
        <is>
          <t>RS-ST01-31-00T-SLA02</t>
        </is>
      </c>
      <c r="J885" t="inlineStr">
        <is>
          <t>LETICIA SOARES GARCIA CZECZOT</t>
        </is>
      </c>
      <c r="K885" s="39">
        <f>DATE(YEAR(Tabela6[[#This Row],[Data/Hora de Início]]),MONTH(Tabela6[[#This Row],[Data/Hora de Início]]),DAY(Tabela6[[#This Row],[Data/Hora de Início]]))</f>
        <v/>
      </c>
    </row>
    <row r="886">
      <c r="A886" t="n">
        <v>2265795</v>
      </c>
      <c r="B886" t="n">
        <v>56</v>
      </c>
      <c r="C886" t="n">
        <v>2965</v>
      </c>
      <c r="D886" t="inlineStr">
        <is>
          <t>LIMPEZA DIÁRIA DE SALA</t>
        </is>
      </c>
      <c r="E886" t="inlineStr">
        <is>
          <t>02/09/2025 21:23:35</t>
        </is>
      </c>
      <c r="F886" t="inlineStr">
        <is>
          <t>02/09/2025 21:27:06</t>
        </is>
      </c>
      <c r="G886" t="n">
        <v>36053</v>
      </c>
      <c r="H886" t="inlineStr">
        <is>
          <t>LABORATORIO CROMO III</t>
        </is>
      </c>
      <c r="I886" t="inlineStr">
        <is>
          <t>RS-ST01-31-00T-SLA13</t>
        </is>
      </c>
      <c r="J886" t="inlineStr">
        <is>
          <t>LETICIA SOARES GARCIA CZECZOT</t>
        </is>
      </c>
      <c r="K886" s="39">
        <f>DATE(YEAR(Tabela6[[#This Row],[Data/Hora de Início]]),MONTH(Tabela6[[#This Row],[Data/Hora de Início]]),DAY(Tabela6[[#This Row],[Data/Hora de Início]]))</f>
        <v/>
      </c>
    </row>
    <row r="887">
      <c r="A887" t="n">
        <v>2265796</v>
      </c>
      <c r="B887" t="n">
        <v>56</v>
      </c>
      <c r="C887" t="n">
        <v>1698</v>
      </c>
      <c r="D887" t="inlineStr">
        <is>
          <t>REPASSE / REABASTECIMENTO FEMININO</t>
        </is>
      </c>
      <c r="E887" t="inlineStr">
        <is>
          <t>02/09/2025 21:16:28</t>
        </is>
      </c>
      <c r="F887" t="inlineStr">
        <is>
          <t>02/09/2025 21:27:23</t>
        </is>
      </c>
      <c r="G887" t="n">
        <v>35879</v>
      </c>
      <c r="H887" t="inlineStr">
        <is>
          <t>BAN033 - TREINAMENTOS - F</t>
        </is>
      </c>
      <c r="I887" t="inlineStr">
        <is>
          <t>RS-ST01-15-01P-WCF01</t>
        </is>
      </c>
      <c r="J887" t="inlineStr">
        <is>
          <t>INES MARLI LIMA</t>
        </is>
      </c>
      <c r="K887" s="39">
        <f>DATE(YEAR(Tabela6[[#This Row],[Data/Hora de Início]]),MONTH(Tabela6[[#This Row],[Data/Hora de Início]]),DAY(Tabela6[[#This Row],[Data/Hora de Início]]))</f>
        <v/>
      </c>
    </row>
    <row r="888">
      <c r="A888" t="n">
        <v>2265797</v>
      </c>
      <c r="B888" t="n">
        <v>56</v>
      </c>
      <c r="C888" t="n">
        <v>5709</v>
      </c>
      <c r="D888" t="inlineStr">
        <is>
          <t>TERÇA-FEIRA - LIMPEZA DE BANHEIRO FEMININO</t>
        </is>
      </c>
      <c r="E888" t="inlineStr">
        <is>
          <t>02/09/2025 21:15:37</t>
        </is>
      </c>
      <c r="F888" t="inlineStr">
        <is>
          <t>02/09/2025 21:29:28</t>
        </is>
      </c>
      <c r="G888" t="n">
        <v>11345</v>
      </c>
      <c r="H888" t="inlineStr">
        <is>
          <t>P27 - BAN051 - BANHEIRO AMBULATÓRIO - USO COMUM</t>
        </is>
      </c>
      <c r="I888" t="inlineStr">
        <is>
          <t>BR01-IES-P27-BAN051</t>
        </is>
      </c>
      <c r="J888" t="inlineStr">
        <is>
          <t>CECILIA LISBOA</t>
        </is>
      </c>
      <c r="K888" s="39">
        <f>DATE(YEAR(Tabela6[[#This Row],[Data/Hora de Início]]),MONTH(Tabela6[[#This Row],[Data/Hora de Início]]),DAY(Tabela6[[#This Row],[Data/Hora de Início]]))</f>
        <v/>
      </c>
    </row>
    <row r="889">
      <c r="A889" t="n">
        <v>2265798</v>
      </c>
      <c r="B889" t="n">
        <v>56</v>
      </c>
      <c r="C889" t="n">
        <v>5643</v>
      </c>
      <c r="D889" t="inlineStr">
        <is>
          <t>TERÇA-FEIRA - LIMPEZA DE SALA</t>
        </is>
      </c>
      <c r="E889" t="inlineStr">
        <is>
          <t>02/09/2025 21:08:25</t>
        </is>
      </c>
      <c r="F889" t="inlineStr">
        <is>
          <t>02/09/2025 21:29:36</t>
        </is>
      </c>
      <c r="G889" t="n">
        <v>36380</v>
      </c>
      <c r="H889" t="inlineStr">
        <is>
          <t>AMBULATORIO - SALA DE ESPERA</t>
        </is>
      </c>
      <c r="I889" t="inlineStr">
        <is>
          <t>RS-ST01-56-00T-SLA02</t>
        </is>
      </c>
      <c r="J889" t="inlineStr">
        <is>
          <t>VANESSA DOS SANTOS RODRIGUES</t>
        </is>
      </c>
      <c r="K889" s="39">
        <f>DATE(YEAR(Tabela6[[#This Row],[Data/Hora de Início]]),MONTH(Tabela6[[#This Row],[Data/Hora de Início]]),DAY(Tabela6[[#This Row],[Data/Hora de Início]]))</f>
        <v/>
      </c>
    </row>
    <row r="890">
      <c r="A890" t="n">
        <v>2265812</v>
      </c>
      <c r="B890" t="n">
        <v>56</v>
      </c>
      <c r="C890" t="n">
        <v>5714</v>
      </c>
      <c r="D890" t="inlineStr">
        <is>
          <t>TERÇA-FEIRA - LIMPEZA DE COPA</t>
        </is>
      </c>
      <c r="E890" t="inlineStr">
        <is>
          <t>02/09/2025 21:01:13</t>
        </is>
      </c>
      <c r="F890" t="inlineStr">
        <is>
          <t>02/09/2025 21:47:15</t>
        </is>
      </c>
      <c r="G890" t="n">
        <v>36206</v>
      </c>
      <c r="H890" t="inlineStr">
        <is>
          <t>COPA MVV I</t>
        </is>
      </c>
      <c r="I890" t="inlineStr">
        <is>
          <t>RS-ST01-43-02P-COP01</t>
        </is>
      </c>
      <c r="J890" t="inlineStr">
        <is>
          <t>JAQUELINE TATIANE LEAL BITTENCOURT</t>
        </is>
      </c>
      <c r="K890" s="39">
        <f>DATE(YEAR(Tabela6[[#This Row],[Data/Hora de Início]]),MONTH(Tabela6[[#This Row],[Data/Hora de Início]]),DAY(Tabela6[[#This Row],[Data/Hora de Início]]))</f>
        <v/>
      </c>
    </row>
    <row r="891">
      <c r="A891" t="n">
        <v>2265813</v>
      </c>
      <c r="B891" t="n">
        <v>56</v>
      </c>
      <c r="C891" t="n">
        <v>2966</v>
      </c>
      <c r="D891" t="inlineStr">
        <is>
          <t>LIMPEZA DIÁRIA HALL / RECEPÇÃO</t>
        </is>
      </c>
      <c r="E891" t="inlineStr">
        <is>
          <t>02/09/2025 21:28:09</t>
        </is>
      </c>
      <c r="F891" t="inlineStr">
        <is>
          <t>02/09/2025 21:49:53</t>
        </is>
      </c>
      <c r="G891" t="n">
        <v>43372</v>
      </c>
      <c r="H891" t="inlineStr">
        <is>
          <t>P15 -HALL DE ENTRADA ONE STIHL</t>
        </is>
      </c>
      <c r="I891" t="inlineStr">
        <is>
          <t>RS-ST01-15-02P-SLA01</t>
        </is>
      </c>
      <c r="J891" t="inlineStr">
        <is>
          <t>INES MARLI LIMA</t>
        </is>
      </c>
      <c r="K891" s="39">
        <f>DATE(YEAR(Tabela6[[#This Row],[Data/Hora de Início]]),MONTH(Tabela6[[#This Row],[Data/Hora de Início]]),DAY(Tabela6[[#This Row],[Data/Hora de Início]]))</f>
        <v/>
      </c>
    </row>
    <row r="892">
      <c r="A892" t="n">
        <v>2265814</v>
      </c>
      <c r="B892" t="n">
        <v>56</v>
      </c>
      <c r="C892" t="n">
        <v>5709</v>
      </c>
      <c r="D892" t="inlineStr">
        <is>
          <t>TERÇA-FEIRA - LIMPEZA DE BANHEIRO FEMININO</t>
        </is>
      </c>
      <c r="E892" t="inlineStr">
        <is>
          <t>02/09/2025 21:29:57</t>
        </is>
      </c>
      <c r="F892" t="inlineStr">
        <is>
          <t>02/09/2025 21:50:17</t>
        </is>
      </c>
      <c r="G892" t="n">
        <v>36401</v>
      </c>
      <c r="H892" t="inlineStr">
        <is>
          <t>BAN122 - BANHEIRO AMBULATORIO - F / PNE</t>
        </is>
      </c>
      <c r="I892" t="inlineStr">
        <is>
          <t>RS-ST01-56-00T-WPF01</t>
        </is>
      </c>
      <c r="J892" t="inlineStr">
        <is>
          <t>VANESSA DOS SANTOS RODRIGUES</t>
        </is>
      </c>
      <c r="K892" s="39">
        <f>DATE(YEAR(Tabela6[[#This Row],[Data/Hora de Início]]),MONTH(Tabela6[[#This Row],[Data/Hora de Início]]),DAY(Tabela6[[#This Row],[Data/Hora de Início]]))</f>
        <v/>
      </c>
    </row>
    <row r="893">
      <c r="A893" t="n">
        <v>2265815</v>
      </c>
      <c r="B893" t="n">
        <v>56</v>
      </c>
      <c r="C893" t="n">
        <v>2965</v>
      </c>
      <c r="D893" t="inlineStr">
        <is>
          <t>LIMPEZA DIÁRIA DE SALA</t>
        </is>
      </c>
      <c r="E893" t="inlineStr">
        <is>
          <t>02/09/2025 21:35:18</t>
        </is>
      </c>
      <c r="F893" t="inlineStr">
        <is>
          <t>02/09/2025 21:51:39</t>
        </is>
      </c>
      <c r="G893" t="n">
        <v>36078</v>
      </c>
      <c r="H893" t="inlineStr">
        <is>
          <t>SALA PULVERIZADOR / EAD STIHL</t>
        </is>
      </c>
      <c r="I893" t="inlineStr">
        <is>
          <t>RS-ST01-31-01P-SLA03</t>
        </is>
      </c>
      <c r="J893" t="inlineStr">
        <is>
          <t>LETICIA SOARES GARCIA CZECZOT</t>
        </is>
      </c>
      <c r="K893" s="39">
        <f>DATE(YEAR(Tabela6[[#This Row],[Data/Hora de Início]]),MONTH(Tabela6[[#This Row],[Data/Hora de Início]]),DAY(Tabela6[[#This Row],[Data/Hora de Início]]))</f>
        <v/>
      </c>
    </row>
    <row r="894">
      <c r="A894" t="n">
        <v>2265820</v>
      </c>
      <c r="B894" t="n">
        <v>56</v>
      </c>
      <c r="C894" t="n">
        <v>5714</v>
      </c>
      <c r="D894" t="inlineStr">
        <is>
          <t>TERÇA-FEIRA - LIMPEZA DE COPA</t>
        </is>
      </c>
      <c r="E894" t="inlineStr">
        <is>
          <t>02/09/2025 21:58:03</t>
        </is>
      </c>
      <c r="F894" t="inlineStr">
        <is>
          <t>02/09/2025 22:05:31</t>
        </is>
      </c>
      <c r="G894" t="n">
        <v>36187</v>
      </c>
      <c r="H894" t="inlineStr">
        <is>
          <t>COPA INFRAESTRUTURA</t>
        </is>
      </c>
      <c r="I894" t="inlineStr">
        <is>
          <t>RS-ST01-43-01P-COP02</t>
        </is>
      </c>
      <c r="J894" t="inlineStr">
        <is>
          <t>JAQUELINE TATIANE LEAL BITTENCOURT</t>
        </is>
      </c>
      <c r="K894" s="39">
        <f>DATE(YEAR(Tabela6[[#This Row],[Data/Hora de Início]]),MONTH(Tabela6[[#This Row],[Data/Hora de Início]]),DAY(Tabela6[[#This Row],[Data/Hora de Início]]))</f>
        <v/>
      </c>
    </row>
    <row r="895">
      <c r="A895" t="n">
        <v>2265821</v>
      </c>
      <c r="B895" t="n">
        <v>56</v>
      </c>
      <c r="C895" t="n">
        <v>5709</v>
      </c>
      <c r="D895" t="inlineStr">
        <is>
          <t>TERÇA-FEIRA - LIMPEZA DE BANHEIRO FEMININO</t>
        </is>
      </c>
      <c r="E895" t="inlineStr">
        <is>
          <t>02/09/2025 21:30:01</t>
        </is>
      </c>
      <c r="F895" t="inlineStr">
        <is>
          <t>02/09/2025 22:07:43</t>
        </is>
      </c>
      <c r="G895" t="n">
        <v>11344</v>
      </c>
      <c r="H895" t="inlineStr">
        <is>
          <t>P27 - BAN050 - BANHEIRO CENTRAL DE SERVIÇOS - F</t>
        </is>
      </c>
      <c r="I895" t="inlineStr">
        <is>
          <t>BR01-IES-P27-BAN050</t>
        </is>
      </c>
      <c r="J895" t="inlineStr">
        <is>
          <t>CECILIA LISBOA</t>
        </is>
      </c>
      <c r="K895" s="39">
        <f>DATE(YEAR(Tabela6[[#This Row],[Data/Hora de Início]]),MONTH(Tabela6[[#This Row],[Data/Hora de Início]]),DAY(Tabela6[[#This Row],[Data/Hora de Início]]))</f>
        <v/>
      </c>
    </row>
    <row r="896">
      <c r="A896" t="n">
        <v>2265830</v>
      </c>
      <c r="B896" t="n">
        <v>56</v>
      </c>
      <c r="C896" t="n">
        <v>5653</v>
      </c>
      <c r="D896" t="inlineStr">
        <is>
          <t>TERÇA-FEIRA - LIMPEZA DE BANHEIRO MASCULINO</t>
        </is>
      </c>
      <c r="E896" t="inlineStr">
        <is>
          <t>02/09/2025 21:51:01</t>
        </is>
      </c>
      <c r="F896" t="inlineStr">
        <is>
          <t>02/09/2025 22:16:43</t>
        </is>
      </c>
      <c r="G896" t="n">
        <v>36404</v>
      </c>
      <c r="H896" t="inlineStr">
        <is>
          <t>BAN121 - BANHEIRO AMBULATORIO - M / PNE</t>
        </is>
      </c>
      <c r="I896" t="inlineStr">
        <is>
          <t>RS-ST01-56-00T-WPM01</t>
        </is>
      </c>
      <c r="J896" t="inlineStr">
        <is>
          <t>VANESSA DOS SANTOS RODRIGUES</t>
        </is>
      </c>
      <c r="K896" s="39">
        <f>DATE(YEAR(Tabela6[[#This Row],[Data/Hora de Início]]),MONTH(Tabela6[[#This Row],[Data/Hora de Início]]),DAY(Tabela6[[#This Row],[Data/Hora de Início]]))</f>
        <v/>
      </c>
    </row>
    <row r="897">
      <c r="A897" t="n">
        <v>2265831</v>
      </c>
      <c r="B897" t="n">
        <v>56</v>
      </c>
      <c r="C897" t="n">
        <v>1766</v>
      </c>
      <c r="D897" t="inlineStr">
        <is>
          <t>LIMPEZA DIÁRIA DE RESTAURANTE (DESATIVADO)</t>
        </is>
      </c>
      <c r="E897" t="inlineStr">
        <is>
          <t>02/09/2025 19:42:11</t>
        </is>
      </c>
      <c r="F897" t="inlineStr">
        <is>
          <t>02/09/2025 22:17:46</t>
        </is>
      </c>
      <c r="G897" t="n">
        <v>11347</v>
      </c>
      <c r="H897" t="inlineStr">
        <is>
          <t>P27 - RESTAURANTE</t>
        </is>
      </c>
      <c r="I897" t="inlineStr">
        <is>
          <t>BR01-IES-P27-SALA01</t>
        </is>
      </c>
      <c r="J897" t="inlineStr">
        <is>
          <t>GENI DA SILVEIRA</t>
        </is>
      </c>
      <c r="K897" s="39">
        <f>DATE(YEAR(Tabela6[[#This Row],[Data/Hora de Início]]),MONTH(Tabela6[[#This Row],[Data/Hora de Início]]),DAY(Tabela6[[#This Row],[Data/Hora de Início]]))</f>
        <v/>
      </c>
    </row>
    <row r="898">
      <c r="A898" t="n">
        <v>2265832</v>
      </c>
      <c r="B898" t="n">
        <v>56</v>
      </c>
      <c r="C898" t="n">
        <v>5653</v>
      </c>
      <c r="D898" t="inlineStr">
        <is>
          <t>TERÇA-FEIRA - LIMPEZA DE BANHEIRO MASCULINO</t>
        </is>
      </c>
      <c r="E898" t="inlineStr">
        <is>
          <t>02/09/2025 22:05:47</t>
        </is>
      </c>
      <c r="F898" t="inlineStr">
        <is>
          <t>02/09/2025 22:06:29</t>
        </is>
      </c>
      <c r="G898" t="n">
        <v>36205</v>
      </c>
      <c r="H898" t="inlineStr">
        <is>
          <t>BAN098 - UIE - M</t>
        </is>
      </c>
      <c r="I898" t="inlineStr">
        <is>
          <t>RS-ST01-43-01P-WCM02</t>
        </is>
      </c>
      <c r="J898" t="inlineStr">
        <is>
          <t>JAQUELINE TATIANE LEAL BITTENCOURT</t>
        </is>
      </c>
      <c r="K898" s="39">
        <f>DATE(YEAR(Tabela6[[#This Row],[Data/Hora de Início]]),MONTH(Tabela6[[#This Row],[Data/Hora de Início]]),DAY(Tabela6[[#This Row],[Data/Hora de Início]]))</f>
        <v/>
      </c>
    </row>
    <row r="899">
      <c r="A899" t="n">
        <v>2265833</v>
      </c>
      <c r="B899" t="n">
        <v>56</v>
      </c>
      <c r="C899" t="n">
        <v>1292</v>
      </c>
      <c r="D899" t="inlineStr">
        <is>
          <t>SALA OU LOCAL (RESERVA)</t>
        </is>
      </c>
      <c r="E899" t="inlineStr">
        <is>
          <t>02/09/2025 21:50:26</t>
        </is>
      </c>
      <c r="F899" t="inlineStr">
        <is>
          <t>02/09/2025 22:21:59</t>
        </is>
      </c>
      <c r="G899" t="n">
        <v>28927</v>
      </c>
      <c r="H899" t="inlineStr">
        <is>
          <t>QR CODE RESERVA</t>
        </is>
      </c>
      <c r="I899" t="inlineStr">
        <is>
          <t>BR01-IES-RESERVA</t>
        </is>
      </c>
      <c r="J899" t="inlineStr">
        <is>
          <t>INES MARLI LIMA</t>
        </is>
      </c>
      <c r="K899" s="39">
        <f>DATE(YEAR(Tabela6[[#This Row],[Data/Hora de Início]]),MONTH(Tabela6[[#This Row],[Data/Hora de Início]]),DAY(Tabela6[[#This Row],[Data/Hora de Início]]))</f>
        <v/>
      </c>
    </row>
    <row r="900">
      <c r="A900" t="n">
        <v>2265835</v>
      </c>
      <c r="B900" t="n">
        <v>56</v>
      </c>
      <c r="C900" t="n">
        <v>1772</v>
      </c>
      <c r="D900" t="inlineStr">
        <is>
          <t>LIMPEZA DIÁRIA DE SALA COM MESA</t>
        </is>
      </c>
      <c r="E900" t="inlineStr">
        <is>
          <t>02/09/2025 22:20:38</t>
        </is>
      </c>
      <c r="F900" t="inlineStr">
        <is>
          <t>02/09/2025 22:23:28</t>
        </is>
      </c>
      <c r="G900" t="n">
        <v>11370</v>
      </c>
      <c r="H900" t="inlineStr">
        <is>
          <t>P27 - RESTAURANTE - LAZER</t>
        </is>
      </c>
      <c r="I900" t="inlineStr">
        <is>
          <t>BR01-IES-P27-SALA24</t>
        </is>
      </c>
      <c r="J900" t="inlineStr">
        <is>
          <t>GENI DA SILVEIRA</t>
        </is>
      </c>
      <c r="K900" s="39">
        <f>DATE(YEAR(Tabela6[[#This Row],[Data/Hora de Início]]),MONTH(Tabela6[[#This Row],[Data/Hora de Início]]),DAY(Tabela6[[#This Row],[Data/Hora de Início]]))</f>
        <v/>
      </c>
    </row>
    <row r="901">
      <c r="A901" t="n">
        <v>2265840</v>
      </c>
      <c r="B901" t="n">
        <v>56</v>
      </c>
      <c r="C901" t="n">
        <v>1525</v>
      </c>
      <c r="D901" t="inlineStr">
        <is>
          <t>LIMPEZA DIÁRIA DE COPA</t>
        </is>
      </c>
      <c r="E901" t="inlineStr">
        <is>
          <t>02/09/2025 20:33:15</t>
        </is>
      </c>
      <c r="F901" t="inlineStr">
        <is>
          <t>02/09/2025 20:40:24</t>
        </is>
      </c>
      <c r="G901" t="n">
        <v>36320</v>
      </c>
      <c r="H901" t="inlineStr">
        <is>
          <t>COPA LESTE - MEZANINO</t>
        </is>
      </c>
      <c r="I901" t="inlineStr">
        <is>
          <t>RS-ST01-50-01P-COP02</t>
        </is>
      </c>
      <c r="J901" t="inlineStr">
        <is>
          <t>FABIANA FRANCISCA DE LIMA</t>
        </is>
      </c>
      <c r="K901" s="39">
        <f>DATE(YEAR(Tabela6[[#This Row],[Data/Hora de Início]]),MONTH(Tabela6[[#This Row],[Data/Hora de Início]]),DAY(Tabela6[[#This Row],[Data/Hora de Início]]))</f>
        <v/>
      </c>
    </row>
    <row r="902">
      <c r="A902" t="n">
        <v>2265841</v>
      </c>
      <c r="B902" t="n">
        <v>56</v>
      </c>
      <c r="C902" t="n">
        <v>2841</v>
      </c>
      <c r="D902" t="inlineStr">
        <is>
          <t>LIMPEZA DIÁRIA DE BANHEIRO MASCULINO</t>
        </is>
      </c>
      <c r="E902" t="inlineStr">
        <is>
          <t>02/09/2025 20:07:24</t>
        </is>
      </c>
      <c r="F902" t="inlineStr">
        <is>
          <t>02/09/2025 20:15:20</t>
        </is>
      </c>
      <c r="G902" t="n">
        <v>36348</v>
      </c>
      <c r="H902" t="inlineStr">
        <is>
          <t>BAN111 - MEZANINO OESTE - M</t>
        </is>
      </c>
      <c r="I902" t="inlineStr">
        <is>
          <t>RS-ST01-50-01P-WCM02</t>
        </is>
      </c>
      <c r="J902" t="inlineStr">
        <is>
          <t>FABIANA FRANCISCA DE LIMA</t>
        </is>
      </c>
      <c r="K902" s="39">
        <f>DATE(YEAR(Tabela6[[#This Row],[Data/Hora de Início]]),MONTH(Tabela6[[#This Row],[Data/Hora de Início]]),DAY(Tabela6[[#This Row],[Data/Hora de Início]]))</f>
        <v/>
      </c>
    </row>
    <row r="903">
      <c r="A903" t="n">
        <v>2265842</v>
      </c>
      <c r="B903" t="n">
        <v>56</v>
      </c>
      <c r="C903" t="n">
        <v>1701</v>
      </c>
      <c r="D903" t="inlineStr">
        <is>
          <t>LIMPEZA MENSAL DE BANHEIRO FEMININO</t>
        </is>
      </c>
      <c r="E903" t="inlineStr">
        <is>
          <t>02/09/2025 20:15:47</t>
        </is>
      </c>
      <c r="F903" t="inlineStr">
        <is>
          <t>02/09/2025 20:24:52</t>
        </is>
      </c>
      <c r="G903" t="n">
        <v>36346</v>
      </c>
      <c r="H903" t="inlineStr">
        <is>
          <t>BAN112 - MEZANINO OESTE - F</t>
        </is>
      </c>
      <c r="I903" t="inlineStr">
        <is>
          <t>RS-ST01-50-01P-WCF02</t>
        </is>
      </c>
      <c r="J903" t="inlineStr">
        <is>
          <t>FABIANA FRANCISCA DE LIMA</t>
        </is>
      </c>
      <c r="K903" s="39">
        <f>DATE(YEAR(Tabela6[[#This Row],[Data/Hora de Início]]),MONTH(Tabela6[[#This Row],[Data/Hora de Início]]),DAY(Tabela6[[#This Row],[Data/Hora de Início]]))</f>
        <v/>
      </c>
    </row>
    <row r="904">
      <c r="A904" t="n">
        <v>2265843</v>
      </c>
      <c r="B904" t="n">
        <v>56</v>
      </c>
      <c r="C904" t="n">
        <v>1701</v>
      </c>
      <c r="D904" t="inlineStr">
        <is>
          <t>LIMPEZA MENSAL DE BANHEIRO FEMININO</t>
        </is>
      </c>
      <c r="E904" t="inlineStr">
        <is>
          <t>02/09/2025 20:40:51</t>
        </is>
      </c>
      <c r="F904" t="inlineStr">
        <is>
          <t>02/09/2025 20:56:00</t>
        </is>
      </c>
      <c r="G904" t="n">
        <v>36345</v>
      </c>
      <c r="H904" t="inlineStr">
        <is>
          <t>BAN115 - MEZANINO LESTE - F</t>
        </is>
      </c>
      <c r="I904" t="inlineStr">
        <is>
          <t>RS-ST01-50-01P-WCF01</t>
        </is>
      </c>
      <c r="J904" t="inlineStr">
        <is>
          <t>FABIANA FRANCISCA DE LIMA</t>
        </is>
      </c>
      <c r="K904" s="39">
        <f>DATE(YEAR(Tabela6[[#This Row],[Data/Hora de Início]]),MONTH(Tabela6[[#This Row],[Data/Hora de Início]]),DAY(Tabela6[[#This Row],[Data/Hora de Início]]))</f>
        <v/>
      </c>
    </row>
    <row r="905">
      <c r="A905" t="n">
        <v>2265844</v>
      </c>
      <c r="B905" t="n">
        <v>56</v>
      </c>
      <c r="C905" t="n">
        <v>2970</v>
      </c>
      <c r="D905" t="inlineStr">
        <is>
          <t>LIMPEZA DIÁRIA DE COPA</t>
        </is>
      </c>
      <c r="E905" t="inlineStr">
        <is>
          <t>02/09/2025 21:27:24</t>
        </is>
      </c>
      <c r="F905" t="inlineStr">
        <is>
          <t>02/09/2025 21:28:15</t>
        </is>
      </c>
      <c r="G905" t="n">
        <v>36317</v>
      </c>
      <c r="H905" t="inlineStr">
        <is>
          <t>COPA OESTE - MEZANINO</t>
        </is>
      </c>
      <c r="I905" t="inlineStr">
        <is>
          <t>RS-ST01-50-01P-COP01</t>
        </is>
      </c>
      <c r="J905" t="inlineStr">
        <is>
          <t>FABIANA FRANCISCA DE LIMA</t>
        </is>
      </c>
      <c r="K905" s="39">
        <f>DATE(YEAR(Tabela6[[#This Row],[Data/Hora de Início]]),MONTH(Tabela6[[#This Row],[Data/Hora de Início]]),DAY(Tabela6[[#This Row],[Data/Hora de Início]]))</f>
        <v/>
      </c>
    </row>
    <row r="906">
      <c r="A906" t="n">
        <v>2265845</v>
      </c>
      <c r="B906" t="n">
        <v>56</v>
      </c>
      <c r="C906" t="n">
        <v>5643</v>
      </c>
      <c r="D906" t="inlineStr">
        <is>
          <t>TERÇA-FEIRA - LIMPEZA DE SALA</t>
        </is>
      </c>
      <c r="E906" t="inlineStr">
        <is>
          <t>02/09/2025 22:10:58</t>
        </is>
      </c>
      <c r="F906" t="inlineStr">
        <is>
          <t>02/09/2025 22:11:32</t>
        </is>
      </c>
      <c r="G906" t="n">
        <v>36292</v>
      </c>
      <c r="H906" t="inlineStr">
        <is>
          <t>P50 - HALL DE ENTRADA TÉRREO</t>
        </is>
      </c>
      <c r="I906" t="inlineStr">
        <is>
          <t>RS-ST01-50-00T-SLA01</t>
        </is>
      </c>
      <c r="J906" t="inlineStr">
        <is>
          <t>FABIANA FRANCISCA DE LIMA</t>
        </is>
      </c>
      <c r="K906" s="39">
        <f>DATE(YEAR(Tabela6[[#This Row],[Data/Hora de Início]]),MONTH(Tabela6[[#This Row],[Data/Hora de Início]]),DAY(Tabela6[[#This Row],[Data/Hora de Início]]))</f>
        <v/>
      </c>
    </row>
    <row r="907">
      <c r="A907" t="n">
        <v>2265846</v>
      </c>
      <c r="B907" t="n">
        <v>56</v>
      </c>
      <c r="C907" t="n">
        <v>2841</v>
      </c>
      <c r="D907" t="inlineStr">
        <is>
          <t>LIMPEZA DIÁRIA DE BANHEIRO MASCULINO</t>
        </is>
      </c>
      <c r="E907" t="inlineStr">
        <is>
          <t>02/09/2025 20:56:35</t>
        </is>
      </c>
      <c r="F907" t="inlineStr">
        <is>
          <t>02/09/2025 21:12:53</t>
        </is>
      </c>
      <c r="G907" t="n">
        <v>36347</v>
      </c>
      <c r="H907" t="inlineStr">
        <is>
          <t>BAN114 - MEZANINO LESTE - M</t>
        </is>
      </c>
      <c r="I907" t="inlineStr">
        <is>
          <t>RS-ST01-50-01P-WCM01</t>
        </is>
      </c>
      <c r="J907" t="inlineStr">
        <is>
          <t>FABIANA FRANCISCA DE LIMA</t>
        </is>
      </c>
      <c r="K907" s="39">
        <f>DATE(YEAR(Tabela6[[#This Row],[Data/Hora de Início]]),MONTH(Tabela6[[#This Row],[Data/Hora de Início]]),DAY(Tabela6[[#This Row],[Data/Hora de Início]]))</f>
        <v/>
      </c>
    </row>
    <row r="908">
      <c r="A908" t="n">
        <v>2265849</v>
      </c>
      <c r="B908" t="n">
        <v>56</v>
      </c>
      <c r="C908" t="n">
        <v>2965</v>
      </c>
      <c r="D908" t="inlineStr">
        <is>
          <t>LIMPEZA DIÁRIA DE SALA</t>
        </is>
      </c>
      <c r="E908" t="inlineStr">
        <is>
          <t>02/09/2025 21:51:58</t>
        </is>
      </c>
      <c r="F908" t="inlineStr">
        <is>
          <t>02/09/2025 22:29:30</t>
        </is>
      </c>
      <c r="G908" t="n">
        <v>36080</v>
      </c>
      <c r="H908" t="inlineStr">
        <is>
          <t>SALA LAVADORA</t>
        </is>
      </c>
      <c r="I908" t="inlineStr">
        <is>
          <t>RS-ST01-31-01P-SLA05</t>
        </is>
      </c>
      <c r="J908" t="inlineStr">
        <is>
          <t>LETICIA SOARES GARCIA CZECZOT</t>
        </is>
      </c>
      <c r="K908" s="39">
        <f>DATE(YEAR(Tabela6[[#This Row],[Data/Hora de Início]]),MONTH(Tabela6[[#This Row],[Data/Hora de Início]]),DAY(Tabela6[[#This Row],[Data/Hora de Início]]))</f>
        <v/>
      </c>
    </row>
    <row r="909">
      <c r="A909" t="n">
        <v>2265850</v>
      </c>
      <c r="B909" t="n">
        <v>56</v>
      </c>
      <c r="C909" t="n">
        <v>5714</v>
      </c>
      <c r="D909" t="inlineStr">
        <is>
          <t>TERÇA-FEIRA - LIMPEZA DE COPA</t>
        </is>
      </c>
      <c r="E909" t="inlineStr">
        <is>
          <t>02/09/2025 22:17:09</t>
        </is>
      </c>
      <c r="F909" t="inlineStr">
        <is>
          <t>02/09/2025 22:31:06</t>
        </is>
      </c>
      <c r="G909" t="n">
        <v>36381</v>
      </c>
      <c r="H909" t="inlineStr">
        <is>
          <t>AMBULATORIO - COPA</t>
        </is>
      </c>
      <c r="I909" t="inlineStr">
        <is>
          <t>RS-ST01-56-00T-COP01</t>
        </is>
      </c>
      <c r="J909" t="inlineStr">
        <is>
          <t>VANESSA DOS SANTOS RODRIGUES</t>
        </is>
      </c>
      <c r="K909" s="39">
        <f>DATE(YEAR(Tabela6[[#This Row],[Data/Hora de Início]]),MONTH(Tabela6[[#This Row],[Data/Hora de Início]]),DAY(Tabela6[[#This Row],[Data/Hora de Início]]))</f>
        <v/>
      </c>
    </row>
    <row r="910">
      <c r="A910" t="n">
        <v>2265851</v>
      </c>
      <c r="B910" t="n">
        <v>56</v>
      </c>
      <c r="C910" t="n">
        <v>5709</v>
      </c>
      <c r="D910" t="inlineStr">
        <is>
          <t>TERÇA-FEIRA - LIMPEZA DE BANHEIRO FEMININO</t>
        </is>
      </c>
      <c r="E910" t="inlineStr">
        <is>
          <t>02/09/2025 22:21:33</t>
        </is>
      </c>
      <c r="F910" t="inlineStr">
        <is>
          <t>02/09/2025 22:22:12</t>
        </is>
      </c>
      <c r="G910" t="n">
        <v>36203</v>
      </c>
      <c r="H910" t="inlineStr">
        <is>
          <t>BAN099 - UIE - F</t>
        </is>
      </c>
      <c r="I910" t="inlineStr">
        <is>
          <t>RS-ST01-43-01P-WCF02</t>
        </is>
      </c>
      <c r="J910" t="inlineStr">
        <is>
          <t>JAQUELINE TATIANE LEAL BITTENCOURT</t>
        </is>
      </c>
      <c r="K910" s="39">
        <f>DATE(YEAR(Tabela6[[#This Row],[Data/Hora de Início]]),MONTH(Tabela6[[#This Row],[Data/Hora de Início]]),DAY(Tabela6[[#This Row],[Data/Hora de Início]]))</f>
        <v/>
      </c>
    </row>
    <row r="911">
      <c r="A911" t="n">
        <v>2265852</v>
      </c>
      <c r="B911" t="n">
        <v>56</v>
      </c>
      <c r="C911" t="n">
        <v>5643</v>
      </c>
      <c r="D911" t="inlineStr">
        <is>
          <t>TERÇA-FEIRA - LIMPEZA DE SALA</t>
        </is>
      </c>
      <c r="E911" t="inlineStr">
        <is>
          <t>02/09/2025 22:35:59</t>
        </is>
      </c>
      <c r="F911" t="inlineStr">
        <is>
          <t>02/09/2025 22:40:03</t>
        </is>
      </c>
      <c r="G911" t="n">
        <v>28918</v>
      </c>
      <c r="H911" t="inlineStr">
        <is>
          <t>P43 - UIE - AREA DE LAZER</t>
        </is>
      </c>
      <c r="I911" t="inlineStr">
        <is>
          <t>BR01-IES-P43-SALA52</t>
        </is>
      </c>
      <c r="J911" t="inlineStr">
        <is>
          <t>JAQUELINE TATIANE LEAL BITTENCOURT</t>
        </is>
      </c>
      <c r="K911" s="39">
        <f>DATE(YEAR(Tabela6[[#This Row],[Data/Hora de Início]]),MONTH(Tabela6[[#This Row],[Data/Hora de Início]]),DAY(Tabela6[[#This Row],[Data/Hora de Início]]))</f>
        <v/>
      </c>
    </row>
    <row r="912">
      <c r="A912" t="n">
        <v>2265853</v>
      </c>
      <c r="B912" t="n">
        <v>56</v>
      </c>
      <c r="C912" t="n">
        <v>5643</v>
      </c>
      <c r="D912" t="inlineStr">
        <is>
          <t>TERÇA-FEIRA - LIMPEZA DE SALA</t>
        </is>
      </c>
      <c r="E912" t="inlineStr">
        <is>
          <t>02/09/2025 22:22:44</t>
        </is>
      </c>
      <c r="F912" t="inlineStr">
        <is>
          <t>02/09/2025 22:42:03</t>
        </is>
      </c>
      <c r="G912" t="n">
        <v>43375</v>
      </c>
      <c r="H912" t="inlineStr">
        <is>
          <t>ONE STIHL - REUNIAO 1</t>
        </is>
      </c>
      <c r="I912" t="inlineStr">
        <is>
          <t>RS-ST01-15-02P-SLA08</t>
        </is>
      </c>
      <c r="J912" t="inlineStr">
        <is>
          <t>INES MARLI LIMA</t>
        </is>
      </c>
      <c r="K912" s="39">
        <f>DATE(YEAR(Tabela6[[#This Row],[Data/Hora de Início]]),MONTH(Tabela6[[#This Row],[Data/Hora de Início]]),DAY(Tabela6[[#This Row],[Data/Hora de Início]]))</f>
        <v/>
      </c>
    </row>
    <row r="913">
      <c r="A913" t="n">
        <v>2265854</v>
      </c>
      <c r="B913" t="n">
        <v>56</v>
      </c>
      <c r="C913" t="n">
        <v>5643</v>
      </c>
      <c r="D913" t="inlineStr">
        <is>
          <t>TERÇA-FEIRA - LIMPEZA DE SALA</t>
        </is>
      </c>
      <c r="E913" t="inlineStr">
        <is>
          <t>02/09/2025 22:31:40</t>
        </is>
      </c>
      <c r="F913" t="inlineStr">
        <is>
          <t>02/09/2025 22:44:43</t>
        </is>
      </c>
      <c r="G913" t="n">
        <v>36386</v>
      </c>
      <c r="H913" t="inlineStr">
        <is>
          <t>AMBULATORIO - SALA CONSULTORIO II</t>
        </is>
      </c>
      <c r="I913" t="inlineStr">
        <is>
          <t>RS-ST01-56-00T-SLA07</t>
        </is>
      </c>
      <c r="J913" t="inlineStr">
        <is>
          <t>VANESSA DOS SANTOS RODRIGUES</t>
        </is>
      </c>
      <c r="K913" s="39">
        <f>DATE(YEAR(Tabela6[[#This Row],[Data/Hora de Início]]),MONTH(Tabela6[[#This Row],[Data/Hora de Início]]),DAY(Tabela6[[#This Row],[Data/Hora de Início]]))</f>
        <v/>
      </c>
    </row>
    <row r="914">
      <c r="A914" t="n">
        <v>2265855</v>
      </c>
      <c r="B914" t="n">
        <v>56</v>
      </c>
      <c r="C914" t="n">
        <v>1772</v>
      </c>
      <c r="D914" t="inlineStr">
        <is>
          <t>LIMPEZA DIÁRIA DE SALA COM MESA</t>
        </is>
      </c>
      <c r="E914" t="inlineStr">
        <is>
          <t>02/09/2025 22:31:03</t>
        </is>
      </c>
      <c r="F914" t="inlineStr">
        <is>
          <t>02/09/2025 22:51:04</t>
        </is>
      </c>
      <c r="G914" t="n">
        <v>11478</v>
      </c>
      <c r="H914" t="inlineStr">
        <is>
          <t>P31 - TREINAMENTOS - SALA PULVERIZADOR / EAD</t>
        </is>
      </c>
      <c r="I914" t="inlineStr">
        <is>
          <t>BR01-IES-P31-SALA03</t>
        </is>
      </c>
      <c r="J914" t="inlineStr">
        <is>
          <t>LETICIA SOARES GARCIA CZECZOT</t>
        </is>
      </c>
      <c r="K914" s="39">
        <f>DATE(YEAR(Tabela6[[#This Row],[Data/Hora de Início]]),MONTH(Tabela6[[#This Row],[Data/Hora de Início]]),DAY(Tabela6[[#This Row],[Data/Hora de Início]]))</f>
        <v/>
      </c>
    </row>
    <row r="915">
      <c r="A915" t="n">
        <v>2265856</v>
      </c>
      <c r="B915" t="n">
        <v>56</v>
      </c>
      <c r="C915" t="n">
        <v>5648</v>
      </c>
      <c r="D915" t="inlineStr">
        <is>
          <t>TERÇA-FEIRA - LIMPEZA DE SALA COM MESA</t>
        </is>
      </c>
      <c r="E915" t="inlineStr">
        <is>
          <t>02/09/2025 22:43:28</t>
        </is>
      </c>
      <c r="F915" t="inlineStr">
        <is>
          <t>02/09/2025 22:50:48</t>
        </is>
      </c>
      <c r="G915" t="n">
        <v>11677</v>
      </c>
      <c r="H915" t="inlineStr">
        <is>
          <t>P43 - ASM - SALA GERENCIA SEGURANÇA</t>
        </is>
      </c>
      <c r="I915" t="inlineStr">
        <is>
          <t>BR01-IES-P43-SALA29</t>
        </is>
      </c>
      <c r="J915" t="inlineStr">
        <is>
          <t>JAQUELINE TATIANE LEAL BITTENCOURT</t>
        </is>
      </c>
      <c r="K915" s="39">
        <f>DATE(YEAR(Tabela6[[#This Row],[Data/Hora de Início]]),MONTH(Tabela6[[#This Row],[Data/Hora de Início]]),DAY(Tabela6[[#This Row],[Data/Hora de Início]]))</f>
        <v/>
      </c>
    </row>
    <row r="916">
      <c r="A916" t="n">
        <v>2265859</v>
      </c>
      <c r="B916" t="n">
        <v>56</v>
      </c>
      <c r="C916" t="n">
        <v>5709</v>
      </c>
      <c r="D916" t="inlineStr">
        <is>
          <t>TERÇA-FEIRA - LIMPEZA DE BANHEIRO FEMININO</t>
        </is>
      </c>
      <c r="E916" t="inlineStr">
        <is>
          <t>02/09/2025 21:35:43</t>
        </is>
      </c>
      <c r="F916" t="inlineStr">
        <is>
          <t>02/09/2025 21:37:45</t>
        </is>
      </c>
      <c r="G916" t="n">
        <v>43392</v>
      </c>
      <c r="H916" t="inlineStr">
        <is>
          <t>BAN133 - WRS - F</t>
        </is>
      </c>
      <c r="I916" t="inlineStr">
        <is>
          <t>RS-ST01-43-00T-WCF04</t>
        </is>
      </c>
      <c r="J916" t="inlineStr">
        <is>
          <t>SUELI DE GODOY</t>
        </is>
      </c>
      <c r="K916" s="39">
        <f>DATE(YEAR(Tabela6[[#This Row],[Data/Hora de Início]]),MONTH(Tabela6[[#This Row],[Data/Hora de Início]]),DAY(Tabela6[[#This Row],[Data/Hora de Início]]))</f>
        <v/>
      </c>
    </row>
    <row r="917">
      <c r="A917" t="n">
        <v>2265860</v>
      </c>
      <c r="B917" t="n">
        <v>56</v>
      </c>
      <c r="C917" t="n">
        <v>5653</v>
      </c>
      <c r="D917" t="inlineStr">
        <is>
          <t>TERÇA-FEIRA - LIMPEZA DE BANHEIRO MASCULINO</t>
        </is>
      </c>
      <c r="E917" t="inlineStr">
        <is>
          <t>02/09/2025 21:48:56</t>
        </is>
      </c>
      <c r="F917" t="inlineStr">
        <is>
          <t>02/09/2025 22:02:47</t>
        </is>
      </c>
      <c r="G917" t="n">
        <v>43391</v>
      </c>
      <c r="H917" t="inlineStr">
        <is>
          <t>BAN132 - WRS - M</t>
        </is>
      </c>
      <c r="I917" t="inlineStr">
        <is>
          <t>RS-ST01-43-00T-WCM03</t>
        </is>
      </c>
      <c r="J917" t="inlineStr">
        <is>
          <t>SUELI DE GODOY</t>
        </is>
      </c>
      <c r="K917" s="39">
        <f>DATE(YEAR(Tabela6[[#This Row],[Data/Hora de Início]]),MONTH(Tabela6[[#This Row],[Data/Hora de Início]]),DAY(Tabela6[[#This Row],[Data/Hora de Início]]))</f>
        <v/>
      </c>
    </row>
    <row r="918">
      <c r="A918" t="n">
        <v>2265861</v>
      </c>
      <c r="B918" t="n">
        <v>56</v>
      </c>
      <c r="C918" t="n">
        <v>5653</v>
      </c>
      <c r="D918" t="inlineStr">
        <is>
          <t>TERÇA-FEIRA - LIMPEZA DE BANHEIRO MASCULINO</t>
        </is>
      </c>
      <c r="E918" t="inlineStr">
        <is>
          <t>02/09/2025 22:08:35</t>
        </is>
      </c>
      <c r="F918" t="inlineStr">
        <is>
          <t>02/09/2025 22:57:49</t>
        </is>
      </c>
      <c r="G918" t="n">
        <v>11343</v>
      </c>
      <c r="H918" t="inlineStr">
        <is>
          <t>P27 - BAN049 - BANHEIRO CENTRAL DE SERVIÇOS - M</t>
        </is>
      </c>
      <c r="I918" t="inlineStr">
        <is>
          <t>BR01-IES-P27-BAN049</t>
        </is>
      </c>
      <c r="J918" t="inlineStr">
        <is>
          <t>CECILIA LISBOA</t>
        </is>
      </c>
      <c r="K918" s="39">
        <f>DATE(YEAR(Tabela6[[#This Row],[Data/Hora de Início]]),MONTH(Tabela6[[#This Row],[Data/Hora de Início]]),DAY(Tabela6[[#This Row],[Data/Hora de Início]]))</f>
        <v/>
      </c>
    </row>
    <row r="919">
      <c r="A919" t="n">
        <v>2265863</v>
      </c>
      <c r="B919" t="n">
        <v>56</v>
      </c>
      <c r="C919" t="n">
        <v>5643</v>
      </c>
      <c r="D919" t="inlineStr">
        <is>
          <t>TERÇA-FEIRA - LIMPEZA DE SALA</t>
        </is>
      </c>
      <c r="E919" t="inlineStr">
        <is>
          <t>02/09/2025 22:42:35</t>
        </is>
      </c>
      <c r="F919" t="inlineStr">
        <is>
          <t>02/09/2025 22:59:57</t>
        </is>
      </c>
      <c r="G919" t="n">
        <v>43376</v>
      </c>
      <c r="H919" t="inlineStr">
        <is>
          <t>ONE STIHL - REUNIAO 2</t>
        </is>
      </c>
      <c r="I919" t="inlineStr">
        <is>
          <t>RS-ST01-15-02P-SLA09</t>
        </is>
      </c>
      <c r="J919" t="inlineStr">
        <is>
          <t>INES MARLI LIMA</t>
        </is>
      </c>
      <c r="K919" s="39">
        <f>DATE(YEAR(Tabela6[[#This Row],[Data/Hora de Início]]),MONTH(Tabela6[[#This Row],[Data/Hora de Início]]),DAY(Tabela6[[#This Row],[Data/Hora de Início]]))</f>
        <v/>
      </c>
    </row>
    <row r="920">
      <c r="A920" t="n">
        <v>2265864</v>
      </c>
      <c r="B920" t="n">
        <v>56</v>
      </c>
      <c r="C920" t="n">
        <v>5643</v>
      </c>
      <c r="D920" t="inlineStr">
        <is>
          <t>TERÇA-FEIRA - LIMPEZA DE SALA</t>
        </is>
      </c>
      <c r="E920" t="inlineStr">
        <is>
          <t>02/09/2025 22:51:59</t>
        </is>
      </c>
      <c r="F920" t="inlineStr">
        <is>
          <t>02/09/2025 23:02:51</t>
        </is>
      </c>
      <c r="G920" t="n">
        <v>36207</v>
      </c>
      <c r="H920" t="inlineStr">
        <is>
          <t>SALA GERENCIA - UIE</t>
        </is>
      </c>
      <c r="I920" t="inlineStr">
        <is>
          <t>RS-ST01-43-01P-SLA08</t>
        </is>
      </c>
      <c r="J920" t="inlineStr">
        <is>
          <t>JAQUELINE TATIANE LEAL BITTENCOURT</t>
        </is>
      </c>
      <c r="K920" s="39">
        <f>DATE(YEAR(Tabela6[[#This Row],[Data/Hora de Início]]),MONTH(Tabela6[[#This Row],[Data/Hora de Início]]),DAY(Tabela6[[#This Row],[Data/Hora de Início]]))</f>
        <v/>
      </c>
    </row>
    <row r="921">
      <c r="A921" t="n">
        <v>2265867</v>
      </c>
      <c r="B921" t="n">
        <v>56</v>
      </c>
      <c r="C921" t="n">
        <v>5643</v>
      </c>
      <c r="D921" t="inlineStr">
        <is>
          <t>TERÇA-FEIRA - LIMPEZA DE SALA</t>
        </is>
      </c>
      <c r="E921" t="inlineStr">
        <is>
          <t>02/09/2025 22:46:51</t>
        </is>
      </c>
      <c r="F921" t="inlineStr">
        <is>
          <t>02/09/2025 23:05:30</t>
        </is>
      </c>
      <c r="G921" t="n">
        <v>36387</v>
      </c>
      <c r="H921" t="inlineStr">
        <is>
          <t>AMBULATORIO - SALA CONSULTORIO III</t>
        </is>
      </c>
      <c r="I921" t="inlineStr">
        <is>
          <t>RS-ST01-56-00T-SLA08</t>
        </is>
      </c>
      <c r="J921" t="inlineStr">
        <is>
          <t>VANESSA DOS SANTOS RODRIGUES</t>
        </is>
      </c>
      <c r="K921" s="39">
        <f>DATE(YEAR(Tabela6[[#This Row],[Data/Hora de Início]]),MONTH(Tabela6[[#This Row],[Data/Hora de Início]]),DAY(Tabela6[[#This Row],[Data/Hora de Início]]))</f>
        <v/>
      </c>
    </row>
    <row r="922">
      <c r="A922" t="n">
        <v>2265869</v>
      </c>
      <c r="B922" t="n">
        <v>56</v>
      </c>
      <c r="C922" t="n">
        <v>4679</v>
      </c>
      <c r="D922" t="inlineStr">
        <is>
          <t>LIMPEZA DE BOXE DE BANHO</t>
        </is>
      </c>
      <c r="E922" t="inlineStr">
        <is>
          <t>02/09/2025 23:10:12</t>
        </is>
      </c>
      <c r="F922" t="inlineStr">
        <is>
          <t>02/09/2025 23:10:22</t>
        </is>
      </c>
      <c r="G922" t="n">
        <v>43492</v>
      </c>
      <c r="H922" t="inlineStr">
        <is>
          <t>BAN130 - ÁREA DE BOXES</t>
        </is>
      </c>
      <c r="I922" t="inlineStr">
        <is>
          <t>RS-ST01-56-02P-WCF03-BOX001</t>
        </is>
      </c>
      <c r="J922" t="inlineStr">
        <is>
          <t>SUELI DE GODOY</t>
        </is>
      </c>
      <c r="K922" s="39">
        <f>DATE(YEAR(Tabela6[[#This Row],[Data/Hora de Início]]),MONTH(Tabela6[[#This Row],[Data/Hora de Início]]),DAY(Tabela6[[#This Row],[Data/Hora de Início]]))</f>
        <v/>
      </c>
    </row>
    <row r="923">
      <c r="A923" t="n">
        <v>2265870</v>
      </c>
      <c r="B923" t="n">
        <v>56</v>
      </c>
      <c r="C923" t="n">
        <v>5643</v>
      </c>
      <c r="D923" t="inlineStr">
        <is>
          <t>TERÇA-FEIRA - LIMPEZA DE SALA</t>
        </is>
      </c>
      <c r="E923" t="inlineStr">
        <is>
          <t>02/09/2025 23:00:38</t>
        </is>
      </c>
      <c r="F923" t="inlineStr">
        <is>
          <t>02/09/2025 23:12:19</t>
        </is>
      </c>
      <c r="G923" t="n">
        <v>43377</v>
      </c>
      <c r="H923" t="inlineStr">
        <is>
          <t>ONE STIHL - REUNIAO 3</t>
        </is>
      </c>
      <c r="I923" t="inlineStr">
        <is>
          <t>RS-ST01-15-02P-SLA10</t>
        </is>
      </c>
      <c r="J923" t="inlineStr">
        <is>
          <t>INES MARLI LIMA</t>
        </is>
      </c>
      <c r="K923" s="39">
        <f>DATE(YEAR(Tabela6[[#This Row],[Data/Hora de Início]]),MONTH(Tabela6[[#This Row],[Data/Hora de Início]]),DAY(Tabela6[[#This Row],[Data/Hora de Início]]))</f>
        <v/>
      </c>
    </row>
    <row r="924">
      <c r="A924" t="n">
        <v>2265871</v>
      </c>
      <c r="B924" t="n">
        <v>56</v>
      </c>
      <c r="C924" t="n">
        <v>5643</v>
      </c>
      <c r="D924" t="inlineStr">
        <is>
          <t>TERÇA-FEIRA - LIMPEZA DE SALA</t>
        </is>
      </c>
      <c r="E924" t="inlineStr">
        <is>
          <t>02/09/2025 23:06:02</t>
        </is>
      </c>
      <c r="F924" t="inlineStr">
        <is>
          <t>02/09/2025 23:18:35</t>
        </is>
      </c>
      <c r="G924" t="n">
        <v>36402</v>
      </c>
      <c r="H924" t="inlineStr">
        <is>
          <t>AMBULATORIO - SALA CONSULTORIO I</t>
        </is>
      </c>
      <c r="I924" t="inlineStr">
        <is>
          <t>RS-ST01-56-00T-SLA12</t>
        </is>
      </c>
      <c r="J924" t="inlineStr">
        <is>
          <t>VANESSA DOS SANTOS RODRIGUES</t>
        </is>
      </c>
      <c r="K924" s="39">
        <f>DATE(YEAR(Tabela6[[#This Row],[Data/Hora de Início]]),MONTH(Tabela6[[#This Row],[Data/Hora de Início]]),DAY(Tabela6[[#This Row],[Data/Hora de Início]]))</f>
        <v/>
      </c>
    </row>
    <row r="925">
      <c r="A925" t="n">
        <v>2265872</v>
      </c>
      <c r="B925" t="n">
        <v>56</v>
      </c>
      <c r="C925" t="n">
        <v>5643</v>
      </c>
      <c r="D925" t="inlineStr">
        <is>
          <t>TERÇA-FEIRA - LIMPEZA DE SALA</t>
        </is>
      </c>
      <c r="E925" t="inlineStr">
        <is>
          <t>02/09/2025 23:03:23</t>
        </is>
      </c>
      <c r="F925" t="inlineStr">
        <is>
          <t>02/09/2025 23:18:58</t>
        </is>
      </c>
      <c r="G925" t="n">
        <v>36193</v>
      </c>
      <c r="H925" t="inlineStr">
        <is>
          <t>REUNIAO I - UIE</t>
        </is>
      </c>
      <c r="I925" t="inlineStr">
        <is>
          <t>RS-ST01-43-01P-SLA06</t>
        </is>
      </c>
      <c r="J925" t="inlineStr">
        <is>
          <t>JAQUELINE TATIANE LEAL BITTENCOURT</t>
        </is>
      </c>
      <c r="K925" s="39">
        <f>DATE(YEAR(Tabela6[[#This Row],[Data/Hora de Início]]),MONTH(Tabela6[[#This Row],[Data/Hora de Início]]),DAY(Tabela6[[#This Row],[Data/Hora de Início]]))</f>
        <v/>
      </c>
    </row>
    <row r="926">
      <c r="A926" t="n">
        <v>2265876</v>
      </c>
      <c r="B926" t="n">
        <v>56</v>
      </c>
      <c r="C926" t="n">
        <v>2222</v>
      </c>
      <c r="D926" t="inlineStr">
        <is>
          <t>LIMPEZA DIÁRIA DE CORREDOR (DESATIVADO)</t>
        </is>
      </c>
      <c r="E926" t="inlineStr">
        <is>
          <t>02/09/2025 23:11:09</t>
        </is>
      </c>
      <c r="F926" t="inlineStr">
        <is>
          <t>02/09/2025 23:20:05</t>
        </is>
      </c>
      <c r="G926" t="n">
        <v>43490</v>
      </c>
      <c r="H926" t="inlineStr">
        <is>
          <t>BAN130 - CORREDOR E ARMÁRIO</t>
        </is>
      </c>
      <c r="I926" t="inlineStr">
        <is>
          <t>RS-ST01-56-02P-WCF03-COR001</t>
        </is>
      </c>
      <c r="J926" t="inlineStr">
        <is>
          <t>SUELI DE GODOY</t>
        </is>
      </c>
      <c r="K926" s="39">
        <f>DATE(YEAR(Tabela6[[#This Row],[Data/Hora de Início]]),MONTH(Tabela6[[#This Row],[Data/Hora de Início]]),DAY(Tabela6[[#This Row],[Data/Hora de Início]]))</f>
        <v/>
      </c>
    </row>
    <row r="927">
      <c r="A927" t="n">
        <v>2265877</v>
      </c>
      <c r="B927" t="n">
        <v>56</v>
      </c>
      <c r="C927" t="n">
        <v>5643</v>
      </c>
      <c r="D927" t="inlineStr">
        <is>
          <t>TERÇA-FEIRA - LIMPEZA DE SALA</t>
        </is>
      </c>
      <c r="E927" t="inlineStr">
        <is>
          <t>02/09/2025 23:19:22</t>
        </is>
      </c>
      <c r="F927" t="inlineStr">
        <is>
          <t>02/09/2025 23:20:17</t>
        </is>
      </c>
      <c r="G927" t="n">
        <v>36194</v>
      </c>
      <c r="H927" t="inlineStr">
        <is>
          <t>HALL INFRAESTRUTURA / SEGURANÇA</t>
        </is>
      </c>
      <c r="I927" t="inlineStr">
        <is>
          <t>RS-ST01-43-01P-SLA07</t>
        </is>
      </c>
      <c r="J927" t="inlineStr">
        <is>
          <t>JAQUELINE TATIANE LEAL BITTENCOURT</t>
        </is>
      </c>
      <c r="K927" s="39">
        <f>DATE(YEAR(Tabela6[[#This Row],[Data/Hora de Início]]),MONTH(Tabela6[[#This Row],[Data/Hora de Início]]),DAY(Tabela6[[#This Row],[Data/Hora de Início]]))</f>
        <v/>
      </c>
    </row>
    <row r="928">
      <c r="A928" t="n">
        <v>2265878</v>
      </c>
      <c r="B928" t="n">
        <v>56</v>
      </c>
      <c r="C928" t="n">
        <v>2965</v>
      </c>
      <c r="D928" t="inlineStr">
        <is>
          <t>LIMPEZA DIÁRIA DE SALA</t>
        </is>
      </c>
      <c r="E928" t="inlineStr">
        <is>
          <t>02/09/2025 22:58:25</t>
        </is>
      </c>
      <c r="F928" t="inlineStr">
        <is>
          <t>02/09/2025 23:22:12</t>
        </is>
      </c>
      <c r="G928" t="n">
        <v>36077</v>
      </c>
      <c r="H928" t="inlineStr">
        <is>
          <t>SALA PODADOR</t>
        </is>
      </c>
      <c r="I928" t="inlineStr">
        <is>
          <t>RS-ST01-31-01P-SLA02</t>
        </is>
      </c>
      <c r="J928" t="inlineStr">
        <is>
          <t>LETICIA SOARES GARCIA CZECZOT</t>
        </is>
      </c>
      <c r="K928" s="39">
        <f>DATE(YEAR(Tabela6[[#This Row],[Data/Hora de Início]]),MONTH(Tabela6[[#This Row],[Data/Hora de Início]]),DAY(Tabela6[[#This Row],[Data/Hora de Início]]))</f>
        <v/>
      </c>
    </row>
    <row r="929">
      <c r="A929" t="n">
        <v>2265879</v>
      </c>
      <c r="B929" t="n">
        <v>56</v>
      </c>
      <c r="C929" t="n">
        <v>1698</v>
      </c>
      <c r="D929" t="inlineStr">
        <is>
          <t>REPASSE / REABASTECIMENTO FEMININO</t>
        </is>
      </c>
      <c r="E929" t="inlineStr">
        <is>
          <t>02/09/2025 23:20:25</t>
        </is>
      </c>
      <c r="F929" t="inlineStr">
        <is>
          <t>02/09/2025 23:23:47</t>
        </is>
      </c>
      <c r="G929" t="n">
        <v>43491</v>
      </c>
      <c r="H929" t="inlineStr">
        <is>
          <t>BAN130 - ÁREA DE SANITÁRIOS</t>
        </is>
      </c>
      <c r="I929" t="inlineStr">
        <is>
          <t>RS-ST01-56-02P-WCF03-SAN001</t>
        </is>
      </c>
      <c r="J929" t="inlineStr">
        <is>
          <t>SUELI DE GODOY</t>
        </is>
      </c>
      <c r="K929" s="39">
        <f>DATE(YEAR(Tabela6[[#This Row],[Data/Hora de Início]]),MONTH(Tabela6[[#This Row],[Data/Hora de Início]]),DAY(Tabela6[[#This Row],[Data/Hora de Início]]))</f>
        <v/>
      </c>
    </row>
    <row r="930">
      <c r="A930" t="n">
        <v>2265881</v>
      </c>
      <c r="B930" t="n">
        <v>56</v>
      </c>
      <c r="C930" t="n">
        <v>2969</v>
      </c>
      <c r="D930" t="inlineStr">
        <is>
          <t>LIMPEZA DIÁRIA DE CORREDOR</t>
        </is>
      </c>
      <c r="E930" t="inlineStr">
        <is>
          <t>02/09/2025 23:25:58</t>
        </is>
      </c>
      <c r="F930" t="inlineStr">
        <is>
          <t>02/09/2025 23:26:20</t>
        </is>
      </c>
      <c r="G930" t="n">
        <v>36201</v>
      </c>
      <c r="H930" t="inlineStr">
        <is>
          <t>CORREDOR RH / UIE</t>
        </is>
      </c>
      <c r="I930" t="inlineStr">
        <is>
          <t>RS-ST01-43-01P-SLA17</t>
        </is>
      </c>
      <c r="J930" t="inlineStr">
        <is>
          <t>JAQUELINE TATIANE LEAL BITTENCOURT</t>
        </is>
      </c>
      <c r="K930" s="39">
        <f>DATE(YEAR(Tabela6[[#This Row],[Data/Hora de Início]]),MONTH(Tabela6[[#This Row],[Data/Hora de Início]]),DAY(Tabela6[[#This Row],[Data/Hora de Início]]))</f>
        <v/>
      </c>
    </row>
    <row r="931">
      <c r="A931" t="n">
        <v>2265882</v>
      </c>
      <c r="B931" t="n">
        <v>56</v>
      </c>
      <c r="C931" t="n">
        <v>5643</v>
      </c>
      <c r="D931" t="inlineStr">
        <is>
          <t>TERÇA-FEIRA - LIMPEZA DE SALA</t>
        </is>
      </c>
      <c r="E931" t="inlineStr">
        <is>
          <t>02/09/2025 23:13:14</t>
        </is>
      </c>
      <c r="F931" t="inlineStr">
        <is>
          <t>02/09/2025 23:26:28</t>
        </is>
      </c>
      <c r="G931" t="n">
        <v>43378</v>
      </c>
      <c r="H931" t="inlineStr">
        <is>
          <t>ONE STIHL - REUNIAO 4</t>
        </is>
      </c>
      <c r="I931" t="inlineStr">
        <is>
          <t>RS-ST01-15-02P-SLA11</t>
        </is>
      </c>
      <c r="J931" t="inlineStr">
        <is>
          <t>INES MARLI LIMA</t>
        </is>
      </c>
      <c r="K931" s="39">
        <f>DATE(YEAR(Tabela6[[#This Row],[Data/Hora de Início]]),MONTH(Tabela6[[#This Row],[Data/Hora de Início]]),DAY(Tabela6[[#This Row],[Data/Hora de Início]]))</f>
        <v/>
      </c>
    </row>
    <row r="932">
      <c r="A932" t="n">
        <v>2265883</v>
      </c>
      <c r="B932" t="n">
        <v>56</v>
      </c>
      <c r="C932" t="n">
        <v>5643</v>
      </c>
      <c r="D932" t="inlineStr">
        <is>
          <t>TERÇA-FEIRA - LIMPEZA DE SALA</t>
        </is>
      </c>
      <c r="E932" t="inlineStr">
        <is>
          <t>02/09/2025 23:18:54</t>
        </is>
      </c>
      <c r="F932" t="inlineStr">
        <is>
          <t>02/09/2025 23:30:09</t>
        </is>
      </c>
      <c r="G932" t="n">
        <v>36390</v>
      </c>
      <c r="H932" t="inlineStr">
        <is>
          <t>AMBULATORIO - SALA GESTAO E SAUDE</t>
        </is>
      </c>
      <c r="I932" t="inlineStr">
        <is>
          <t>RS-ST01-56-00T-SLA11</t>
        </is>
      </c>
      <c r="J932" t="inlineStr">
        <is>
          <t>VANESSA DOS SANTOS RODRIGUES</t>
        </is>
      </c>
      <c r="K932" s="39">
        <f>DATE(YEAR(Tabela6[[#This Row],[Data/Hora de Início]]),MONTH(Tabela6[[#This Row],[Data/Hora de Início]]),DAY(Tabela6[[#This Row],[Data/Hora de Início]]))</f>
        <v/>
      </c>
    </row>
    <row r="933">
      <c r="A933" t="n">
        <v>2265884</v>
      </c>
      <c r="B933" t="n">
        <v>56</v>
      </c>
      <c r="C933" t="n">
        <v>1698</v>
      </c>
      <c r="D933" t="inlineStr">
        <is>
          <t>REPASSE / REABASTECIMENTO FEMININO</t>
        </is>
      </c>
      <c r="E933" t="inlineStr">
        <is>
          <t>02/09/2025 23:32:38</t>
        </is>
      </c>
      <c r="F933" t="inlineStr">
        <is>
          <t>02/09/2025 23:32:57</t>
        </is>
      </c>
      <c r="G933" t="n">
        <v>36410</v>
      </c>
      <c r="H933" t="inlineStr">
        <is>
          <t>BAN130 - VESTIARIO 3º PAVIMENTO - F</t>
        </is>
      </c>
      <c r="I933" t="inlineStr">
        <is>
          <t>RS-ST01-56-02P-WCF03</t>
        </is>
      </c>
      <c r="J933" t="inlineStr">
        <is>
          <t>SUELI DE GODOY</t>
        </is>
      </c>
      <c r="K933" s="39">
        <f>DATE(YEAR(Tabela6[[#This Row],[Data/Hora de Início]]),MONTH(Tabela6[[#This Row],[Data/Hora de Início]]),DAY(Tabela6[[#This Row],[Data/Hora de Início]]))</f>
        <v/>
      </c>
    </row>
    <row r="934">
      <c r="A934" t="n">
        <v>2265887</v>
      </c>
      <c r="B934" t="n">
        <v>56</v>
      </c>
      <c r="C934" t="n">
        <v>2965</v>
      </c>
      <c r="D934" t="inlineStr">
        <is>
          <t>LIMPEZA DIÁRIA DE SALA</t>
        </is>
      </c>
      <c r="E934" t="inlineStr">
        <is>
          <t>02/09/2025 23:37:50</t>
        </is>
      </c>
      <c r="F934" t="inlineStr">
        <is>
          <t>02/09/2025 23:38:35</t>
        </is>
      </c>
      <c r="G934" t="n">
        <v>36409</v>
      </c>
      <c r="H934" t="inlineStr">
        <is>
          <t>2º ANDAR - HALL</t>
        </is>
      </c>
      <c r="I934" t="inlineStr">
        <is>
          <t>RS-ST01-56-02P-SLA21</t>
        </is>
      </c>
      <c r="J934" t="inlineStr">
        <is>
          <t>SUELI DE GODOY</t>
        </is>
      </c>
      <c r="K934" s="39">
        <f>DATE(YEAR(Tabela6[[#This Row],[Data/Hora de Início]]),MONTH(Tabela6[[#This Row],[Data/Hora de Início]]),DAY(Tabela6[[#This Row],[Data/Hora de Início]]))</f>
        <v/>
      </c>
    </row>
    <row r="935">
      <c r="A935" t="n">
        <v>2265888</v>
      </c>
      <c r="B935" t="n">
        <v>56</v>
      </c>
      <c r="C935" t="n">
        <v>2841</v>
      </c>
      <c r="D935" t="inlineStr">
        <is>
          <t>LIMPEZA DIÁRIA DE BANHEIRO MASCULINO</t>
        </is>
      </c>
      <c r="E935" t="inlineStr">
        <is>
          <t>02/09/2025 23:40:21</t>
        </is>
      </c>
      <c r="F935" t="inlineStr">
        <is>
          <t>02/09/2025 23:40:55</t>
        </is>
      </c>
      <c r="G935" t="n">
        <v>36314</v>
      </c>
      <c r="H935" t="inlineStr">
        <is>
          <t>BAN109 - PINTURA - M</t>
        </is>
      </c>
      <c r="I935" t="inlineStr">
        <is>
          <t>RS-ST01-50-00T-WCM01</t>
        </is>
      </c>
      <c r="J935" t="inlineStr">
        <is>
          <t>DANIELE OSIELE SPANEMBERG</t>
        </is>
      </c>
      <c r="K935" s="39">
        <f>DATE(YEAR(Tabela6[[#This Row],[Data/Hora de Início]]),MONTH(Tabela6[[#This Row],[Data/Hora de Início]]),DAY(Tabela6[[#This Row],[Data/Hora de Início]]))</f>
        <v/>
      </c>
    </row>
    <row r="936">
      <c r="A936" t="n">
        <v>2265890</v>
      </c>
      <c r="B936" t="n">
        <v>56</v>
      </c>
      <c r="C936" t="n">
        <v>5643</v>
      </c>
      <c r="D936" t="inlineStr">
        <is>
          <t>TERÇA-FEIRA - LIMPEZA DE SALA</t>
        </is>
      </c>
      <c r="E936" t="inlineStr">
        <is>
          <t>02/09/2025 23:30:27</t>
        </is>
      </c>
      <c r="F936" t="inlineStr">
        <is>
          <t>02/09/2025 23:40:53</t>
        </is>
      </c>
      <c r="G936" t="n">
        <v>36388</v>
      </c>
      <c r="H936" t="inlineStr">
        <is>
          <t>AMBULATORIO - SALA LABORATORIO POSTURAL</t>
        </is>
      </c>
      <c r="I936" t="inlineStr">
        <is>
          <t>RS-ST01-56-00T-SLA09</t>
        </is>
      </c>
      <c r="J936" t="inlineStr">
        <is>
          <t>VANESSA DOS SANTOS RODRIGUES</t>
        </is>
      </c>
      <c r="K936" s="39">
        <f>DATE(YEAR(Tabela6[[#This Row],[Data/Hora de Início]]),MONTH(Tabela6[[#This Row],[Data/Hora de Início]]),DAY(Tabela6[[#This Row],[Data/Hora de Início]]))</f>
        <v/>
      </c>
    </row>
    <row r="937">
      <c r="A937" t="n">
        <v>2265891</v>
      </c>
      <c r="B937" t="n">
        <v>56</v>
      </c>
      <c r="C937" t="n">
        <v>5643</v>
      </c>
      <c r="D937" t="inlineStr">
        <is>
          <t>TERÇA-FEIRA - LIMPEZA DE SALA</t>
        </is>
      </c>
      <c r="E937" t="inlineStr">
        <is>
          <t>02/09/2025 23:27:08</t>
        </is>
      </c>
      <c r="F937" t="inlineStr">
        <is>
          <t>02/09/2025 23:42:18</t>
        </is>
      </c>
      <c r="G937" t="n">
        <v>43371</v>
      </c>
      <c r="H937" t="inlineStr">
        <is>
          <t>ONE STIHL - GERENCIA</t>
        </is>
      </c>
      <c r="I937" t="inlineStr">
        <is>
          <t>RS-ST01-15-02P-SLA12</t>
        </is>
      </c>
      <c r="J937" t="inlineStr">
        <is>
          <t>INES MARLI LIMA</t>
        </is>
      </c>
      <c r="K937" s="39">
        <f>DATE(YEAR(Tabela6[[#This Row],[Data/Hora de Início]]),MONTH(Tabela6[[#This Row],[Data/Hora de Início]]),DAY(Tabela6[[#This Row],[Data/Hora de Início]]))</f>
        <v/>
      </c>
    </row>
    <row r="938">
      <c r="A938" t="n">
        <v>2265892</v>
      </c>
      <c r="B938" t="n">
        <v>56</v>
      </c>
      <c r="C938" t="n">
        <v>5642</v>
      </c>
      <c r="D938" t="inlineStr">
        <is>
          <t>SEGUNDA-FEIRA - LIMPEZA DE SALA</t>
        </is>
      </c>
      <c r="E938" t="inlineStr">
        <is>
          <t>02/09/2025 23:22:37</t>
        </is>
      </c>
      <c r="F938" t="inlineStr">
        <is>
          <t>02/09/2025 23:47:13</t>
        </is>
      </c>
      <c r="G938" t="n">
        <v>36076</v>
      </c>
      <c r="H938" t="inlineStr">
        <is>
          <t>SALA ROÇADEIRA</t>
        </is>
      </c>
      <c r="I938" t="inlineStr">
        <is>
          <t>RS-ST01-31-01P-SLA01</t>
        </is>
      </c>
      <c r="J938" t="inlineStr">
        <is>
          <t>LETICIA SOARES GARCIA CZECZOT</t>
        </is>
      </c>
      <c r="K938" s="39">
        <f>DATE(YEAR(Tabela6[[#This Row],[Data/Hora de Início]]),MONTH(Tabela6[[#This Row],[Data/Hora de Início]]),DAY(Tabela6[[#This Row],[Data/Hora de Início]]))</f>
        <v/>
      </c>
    </row>
    <row r="939">
      <c r="A939" t="n">
        <v>2265895</v>
      </c>
      <c r="B939" t="n">
        <v>56</v>
      </c>
      <c r="C939" t="n">
        <v>5643</v>
      </c>
      <c r="D939" t="inlineStr">
        <is>
          <t>TERÇA-FEIRA - LIMPEZA DE SALA</t>
        </is>
      </c>
      <c r="E939" t="inlineStr">
        <is>
          <t>02/09/2025 23:41:37</t>
        </is>
      </c>
      <c r="F939" t="inlineStr">
        <is>
          <t>02/09/2025 23:51:19</t>
        </is>
      </c>
      <c r="G939" t="n">
        <v>36385</v>
      </c>
      <c r="H939" t="inlineStr">
        <is>
          <t>AMBULATORIO - SALA DE TRIAGEM</t>
        </is>
      </c>
      <c r="I939" t="inlineStr">
        <is>
          <t>RS-ST01-56-00T-SLA06</t>
        </is>
      </c>
      <c r="J939" t="inlineStr">
        <is>
          <t>VANESSA DOS SANTOS RODRIGUES</t>
        </is>
      </c>
      <c r="K939" s="39">
        <f>DATE(YEAR(Tabela6[[#This Row],[Data/Hora de Início]]),MONTH(Tabela6[[#This Row],[Data/Hora de Início]]),DAY(Tabela6[[#This Row],[Data/Hora de Início]]))</f>
        <v/>
      </c>
    </row>
    <row r="940">
      <c r="A940" t="n">
        <v>2265899</v>
      </c>
      <c r="B940" t="n">
        <v>56</v>
      </c>
      <c r="C940" t="n">
        <v>2841</v>
      </c>
      <c r="D940" t="inlineStr">
        <is>
          <t>LIMPEZA DIÁRIA DE BANHEIRO MASCULINO</t>
        </is>
      </c>
      <c r="E940" t="inlineStr">
        <is>
          <t>02/09/2025 23:14:28</t>
        </is>
      </c>
      <c r="F940" t="inlineStr">
        <is>
          <t>03/09/2025 00:00:24</t>
        </is>
      </c>
      <c r="G940" t="n">
        <v>36363</v>
      </c>
      <c r="H940" t="inlineStr">
        <is>
          <t>BAN116 - BANHEIRO TÉRREO - M</t>
        </is>
      </c>
      <c r="I940" t="inlineStr">
        <is>
          <t>RS-ST01-52-00T-WCM01</t>
        </is>
      </c>
      <c r="J940" t="inlineStr">
        <is>
          <t>TOGNIA CAMILLE</t>
        </is>
      </c>
      <c r="K940" s="39">
        <f>DATE(YEAR(Tabela6[[#This Row],[Data/Hora de Início]]),MONTH(Tabela6[[#This Row],[Data/Hora de Início]]),DAY(Tabela6[[#This Row],[Data/Hora de Início]]))</f>
        <v/>
      </c>
    </row>
    <row r="941">
      <c r="A941" t="n">
        <v>2265901</v>
      </c>
      <c r="B941" t="n">
        <v>56</v>
      </c>
      <c r="C941" t="n">
        <v>5643</v>
      </c>
      <c r="D941" t="inlineStr">
        <is>
          <t>TERÇA-FEIRA - LIMPEZA DE SALA</t>
        </is>
      </c>
      <c r="E941" t="inlineStr">
        <is>
          <t>02/09/2025 23:51:39</t>
        </is>
      </c>
      <c r="F941" t="inlineStr">
        <is>
          <t>03/09/2025 00:02:15</t>
        </is>
      </c>
      <c r="G941" t="n">
        <v>36389</v>
      </c>
      <c r="H941" t="inlineStr">
        <is>
          <t>AMBULATORIO - SALA PROGRAMA CUIDAR</t>
        </is>
      </c>
      <c r="I941" t="inlineStr">
        <is>
          <t>RS-ST01-56-00T-SLA10</t>
        </is>
      </c>
      <c r="J941" t="inlineStr">
        <is>
          <t>VANESSA DOS SANTOS RODRIGUES</t>
        </is>
      </c>
      <c r="K941" s="39">
        <f>DATE(YEAR(Tabela6[[#This Row],[Data/Hora de Início]]),MONTH(Tabela6[[#This Row],[Data/Hora de Início]]),DAY(Tabela6[[#This Row],[Data/Hora de Início]]))</f>
        <v/>
      </c>
    </row>
    <row r="942">
      <c r="A942" t="n">
        <v>2265902</v>
      </c>
      <c r="B942" t="n">
        <v>56</v>
      </c>
      <c r="C942" t="n">
        <v>5709</v>
      </c>
      <c r="D942" t="inlineStr">
        <is>
          <t>TERÇA-FEIRA - LIMPEZA DE BANHEIRO FEMININO</t>
        </is>
      </c>
      <c r="E942" t="inlineStr">
        <is>
          <t>02/09/2025 23:39:21</t>
        </is>
      </c>
      <c r="F942" t="inlineStr">
        <is>
          <t>02/09/2025 23:39:59</t>
        </is>
      </c>
      <c r="G942" t="n">
        <v>36202</v>
      </c>
      <c r="H942" t="inlineStr">
        <is>
          <t>BAN093 - RH - F</t>
        </is>
      </c>
      <c r="I942" t="inlineStr">
        <is>
          <t>RS-ST01-43-01P-WCF01</t>
        </is>
      </c>
      <c r="J942" t="inlineStr">
        <is>
          <t>JAQUELINE TATIANE LEAL BITTENCOURT</t>
        </is>
      </c>
      <c r="K942" s="39">
        <f>DATE(YEAR(Tabela6[[#This Row],[Data/Hora de Início]]),MONTH(Tabela6[[#This Row],[Data/Hora de Início]]),DAY(Tabela6[[#This Row],[Data/Hora de Início]]))</f>
        <v/>
      </c>
    </row>
    <row r="943">
      <c r="A943" t="n">
        <v>2265903</v>
      </c>
      <c r="B943" t="n">
        <v>56</v>
      </c>
      <c r="C943" t="n">
        <v>2842</v>
      </c>
      <c r="D943" t="inlineStr">
        <is>
          <t>LIMPEZA DIÁRIA DE BANHEIRO FEMININO</t>
        </is>
      </c>
      <c r="E943" t="inlineStr">
        <is>
          <t>03/09/2025 00:02:47</t>
        </is>
      </c>
      <c r="F943" t="inlineStr">
        <is>
          <t>03/09/2025 00:03:15</t>
        </is>
      </c>
      <c r="G943" t="n">
        <v>36312</v>
      </c>
      <c r="H943" t="inlineStr">
        <is>
          <t>BAN110 - PINTURA - F</t>
        </is>
      </c>
      <c r="I943" t="inlineStr">
        <is>
          <t>RS-ST01-50-00T-WCF01</t>
        </is>
      </c>
      <c r="J943" t="inlineStr">
        <is>
          <t>DANIELE OSIELE SPANEMBERG</t>
        </is>
      </c>
      <c r="K943" s="39">
        <f>DATE(YEAR(Tabela6[[#This Row],[Data/Hora de Início]]),MONTH(Tabela6[[#This Row],[Data/Hora de Início]]),DAY(Tabela6[[#This Row],[Data/Hora de Início]]))</f>
        <v/>
      </c>
    </row>
    <row r="944">
      <c r="A944" t="n">
        <v>2265904</v>
      </c>
      <c r="B944" t="n">
        <v>56</v>
      </c>
      <c r="C944" t="n">
        <v>5642</v>
      </c>
      <c r="D944" t="inlineStr">
        <is>
          <t>SEGUNDA-FEIRA - LIMPEZA DE SALA</t>
        </is>
      </c>
      <c r="E944" t="inlineStr">
        <is>
          <t>02/09/2025 23:47:53</t>
        </is>
      </c>
      <c r="F944" t="inlineStr">
        <is>
          <t>03/09/2025 00:07:37</t>
        </is>
      </c>
      <c r="G944" t="n">
        <v>36089</v>
      </c>
      <c r="H944" t="inlineStr">
        <is>
          <t>HALL NORTE - TREINAMENTOS</t>
        </is>
      </c>
      <c r="I944" t="inlineStr">
        <is>
          <t>RS-ST01-31-01P-SLA21</t>
        </is>
      </c>
      <c r="J944" t="inlineStr">
        <is>
          <t>LETICIA SOARES GARCIA CZECZOT</t>
        </is>
      </c>
      <c r="K944" s="39">
        <f>DATE(YEAR(Tabela6[[#This Row],[Data/Hora de Início]]),MONTH(Tabela6[[#This Row],[Data/Hora de Início]]),DAY(Tabela6[[#This Row],[Data/Hora de Início]]))</f>
        <v/>
      </c>
    </row>
    <row r="945">
      <c r="A945" t="n">
        <v>2265905</v>
      </c>
      <c r="B945" t="n">
        <v>56</v>
      </c>
      <c r="C945" t="n">
        <v>5643</v>
      </c>
      <c r="D945" t="inlineStr">
        <is>
          <t>TERÇA-FEIRA - LIMPEZA DE SALA</t>
        </is>
      </c>
      <c r="E945" t="inlineStr">
        <is>
          <t>02/09/2025 23:04:10</t>
        </is>
      </c>
      <c r="F945" t="inlineStr">
        <is>
          <t>03/09/2025 00:10:26</t>
        </is>
      </c>
      <c r="G945" t="n">
        <v>11192</v>
      </c>
      <c r="H945" t="inlineStr">
        <is>
          <t>P11 - CENTRAL QUALIDADE - SALA ADM</t>
        </is>
      </c>
      <c r="I945" t="inlineStr">
        <is>
          <t>BR01-IES-P11-SALA03</t>
        </is>
      </c>
      <c r="J945" t="inlineStr">
        <is>
          <t>CECILIA LISBOA</t>
        </is>
      </c>
      <c r="K945" s="39">
        <f>DATE(YEAR(Tabela6[[#This Row],[Data/Hora de Início]]),MONTH(Tabela6[[#This Row],[Data/Hora de Início]]),DAY(Tabela6[[#This Row],[Data/Hora de Início]]))</f>
        <v/>
      </c>
    </row>
    <row r="946">
      <c r="A946" t="n">
        <v>2265906</v>
      </c>
      <c r="B946" t="n">
        <v>56</v>
      </c>
      <c r="C946" t="n">
        <v>5511</v>
      </c>
      <c r="D946" t="inlineStr">
        <is>
          <t>RECOLHIMENTO RESIDUO EXTERNO</t>
        </is>
      </c>
      <c r="E946" t="inlineStr">
        <is>
          <t>03/09/2025 00:10:55</t>
        </is>
      </c>
      <c r="F946" t="inlineStr">
        <is>
          <t>03/09/2025 00:11:17</t>
        </is>
      </c>
      <c r="G946" t="n">
        <v>49355</v>
      </c>
      <c r="H946" t="inlineStr">
        <is>
          <t>LIXEIRA - 15.003</t>
        </is>
      </c>
      <c r="I946" t="inlineStr">
        <is>
          <t>BR01-IES-P15-LIX003</t>
        </is>
      </c>
      <c r="J946" t="inlineStr">
        <is>
          <t>CHAYENNE FELIX MADRUGA</t>
        </is>
      </c>
      <c r="K946" s="39">
        <f>DATE(YEAR(Tabela6[[#This Row],[Data/Hora de Início]]),MONTH(Tabela6[[#This Row],[Data/Hora de Início]]),DAY(Tabela6[[#This Row],[Data/Hora de Início]]))</f>
        <v/>
      </c>
    </row>
    <row r="947">
      <c r="A947" t="n">
        <v>2265908</v>
      </c>
      <c r="B947" t="n">
        <v>56</v>
      </c>
      <c r="C947" t="n">
        <v>5643</v>
      </c>
      <c r="D947" t="inlineStr">
        <is>
          <t>TERÇA-FEIRA - LIMPEZA DE SALA</t>
        </is>
      </c>
      <c r="E947" t="inlineStr">
        <is>
          <t>02/09/2025 23:42:48</t>
        </is>
      </c>
      <c r="F947" t="inlineStr">
        <is>
          <t>03/09/2025 00:11:11</t>
        </is>
      </c>
      <c r="G947" t="n">
        <v>43370</v>
      </c>
      <c r="H947" t="inlineStr">
        <is>
          <t>ONE STIHL - ESCRITORIO</t>
        </is>
      </c>
      <c r="I947" t="inlineStr">
        <is>
          <t>RS-ST01-15-02P-SLA06</t>
        </is>
      </c>
      <c r="J947" t="inlineStr">
        <is>
          <t>INES MARLI LIMA</t>
        </is>
      </c>
      <c r="K947" s="39">
        <f>DATE(YEAR(Tabela6[[#This Row],[Data/Hora de Início]]),MONTH(Tabela6[[#This Row],[Data/Hora de Início]]),DAY(Tabela6[[#This Row],[Data/Hora de Início]]))</f>
        <v/>
      </c>
    </row>
    <row r="948">
      <c r="A948" t="n">
        <v>2265909</v>
      </c>
      <c r="B948" t="n">
        <v>56</v>
      </c>
      <c r="C948" t="n">
        <v>5648</v>
      </c>
      <c r="D948" t="inlineStr">
        <is>
          <t>TERÇA-FEIRA - LIMPEZA DE SALA COM MESA</t>
        </is>
      </c>
      <c r="E948" t="inlineStr">
        <is>
          <t>03/09/2025 00:11:15</t>
        </is>
      </c>
      <c r="F948" t="inlineStr">
        <is>
          <t>03/09/2025 00:11:47</t>
        </is>
      </c>
      <c r="G948" t="n">
        <v>11217</v>
      </c>
      <c r="H948" t="inlineStr">
        <is>
          <t>P11 - CENTRAL QUALIDADE - GERÊNCIA</t>
        </is>
      </c>
      <c r="I948" t="inlineStr">
        <is>
          <t>BR01-IES-P11-SALA28</t>
        </is>
      </c>
      <c r="J948" t="inlineStr">
        <is>
          <t>CECILIA LISBOA</t>
        </is>
      </c>
      <c r="K948" s="39">
        <f>DATE(YEAR(Tabela6[[#This Row],[Data/Hora de Início]]),MONTH(Tabela6[[#This Row],[Data/Hora de Início]]),DAY(Tabela6[[#This Row],[Data/Hora de Início]]))</f>
        <v/>
      </c>
    </row>
    <row r="949">
      <c r="A949" t="n">
        <v>2265910</v>
      </c>
      <c r="B949" t="n">
        <v>56</v>
      </c>
      <c r="C949" t="n">
        <v>5648</v>
      </c>
      <c r="D949" t="inlineStr">
        <is>
          <t>TERÇA-FEIRA - LIMPEZA DE SALA COM MESA</t>
        </is>
      </c>
      <c r="E949" t="inlineStr">
        <is>
          <t>03/09/2025 00:12:22</t>
        </is>
      </c>
      <c r="F949" t="inlineStr">
        <is>
          <t>03/09/2025 00:12:48</t>
        </is>
      </c>
      <c r="G949" t="n">
        <v>11208</v>
      </c>
      <c r="H949" t="inlineStr">
        <is>
          <t>P11 - CENTRAL QUALIDADE - SALA REUNIÃO I</t>
        </is>
      </c>
      <c r="I949" t="inlineStr">
        <is>
          <t>BR01-IES-P11-SALA19</t>
        </is>
      </c>
      <c r="J949" t="inlineStr">
        <is>
          <t>CECILIA LISBOA</t>
        </is>
      </c>
      <c r="K949" s="39">
        <f>DATE(YEAR(Tabela6[[#This Row],[Data/Hora de Início]]),MONTH(Tabela6[[#This Row],[Data/Hora de Início]]),DAY(Tabela6[[#This Row],[Data/Hora de Início]]))</f>
        <v/>
      </c>
    </row>
    <row r="950">
      <c r="A950" t="n">
        <v>2265911</v>
      </c>
      <c r="B950" t="n">
        <v>56</v>
      </c>
      <c r="C950" t="n">
        <v>5714</v>
      </c>
      <c r="D950" t="inlineStr">
        <is>
          <t>TERÇA-FEIRA - LIMPEZA DE COPA</t>
        </is>
      </c>
      <c r="E950" t="inlineStr">
        <is>
          <t>03/09/2025 00:13:35</t>
        </is>
      </c>
      <c r="F950" t="inlineStr">
        <is>
          <t>03/09/2025 00:14:15</t>
        </is>
      </c>
      <c r="G950" t="n">
        <v>11197</v>
      </c>
      <c r="H950" t="inlineStr">
        <is>
          <t>P11 - CENTRAL QUALIDADE - COPA</t>
        </is>
      </c>
      <c r="I950" t="inlineStr">
        <is>
          <t>BR01-IES-P11-SALA08</t>
        </is>
      </c>
      <c r="J950" t="inlineStr">
        <is>
          <t>CECILIA LISBOA</t>
        </is>
      </c>
      <c r="K950" s="39">
        <f>DATE(YEAR(Tabela6[[#This Row],[Data/Hora de Início]]),MONTH(Tabela6[[#This Row],[Data/Hora de Início]]),DAY(Tabela6[[#This Row],[Data/Hora de Início]]))</f>
        <v/>
      </c>
    </row>
    <row r="951">
      <c r="A951" t="n">
        <v>2265915</v>
      </c>
      <c r="B951" t="n">
        <v>56</v>
      </c>
      <c r="C951" t="n">
        <v>5643</v>
      </c>
      <c r="D951" t="inlineStr">
        <is>
          <t>TERÇA-FEIRA - LIMPEZA DE SALA</t>
        </is>
      </c>
      <c r="E951" t="inlineStr">
        <is>
          <t>03/09/2025 00:02:46</t>
        </is>
      </c>
      <c r="F951" t="inlineStr">
        <is>
          <t>03/09/2025 00:15:55</t>
        </is>
      </c>
      <c r="G951" t="n">
        <v>36383</v>
      </c>
      <c r="H951" t="inlineStr">
        <is>
          <t>AMBULATORIO - SALA DE AMAMENTAÇAO</t>
        </is>
      </c>
      <c r="I951" t="inlineStr">
        <is>
          <t>RS-ST01-56-00T-SLA04</t>
        </is>
      </c>
      <c r="J951" t="inlineStr">
        <is>
          <t>VANESSA DOS SANTOS RODRIGUES</t>
        </is>
      </c>
      <c r="K951" s="39">
        <f>DATE(YEAR(Tabela6[[#This Row],[Data/Hora de Início]]),MONTH(Tabela6[[#This Row],[Data/Hora de Início]]),DAY(Tabela6[[#This Row],[Data/Hora de Início]]))</f>
        <v/>
      </c>
    </row>
    <row r="952">
      <c r="A952" t="n">
        <v>2265920</v>
      </c>
      <c r="B952" t="n">
        <v>56</v>
      </c>
      <c r="C952" t="n">
        <v>1780</v>
      </c>
      <c r="D952" t="inlineStr">
        <is>
          <t>LIMPEZA DIÁRIA DE ESCADA</t>
        </is>
      </c>
      <c r="E952" t="inlineStr">
        <is>
          <t>02/09/2025 23:39:04</t>
        </is>
      </c>
      <c r="F952" t="inlineStr">
        <is>
          <t>03/09/2025 00:17:41</t>
        </is>
      </c>
      <c r="G952" t="n">
        <v>36377</v>
      </c>
      <c r="H952" t="inlineStr">
        <is>
          <t>ESCADARIA VESTIÁRIOS</t>
        </is>
      </c>
      <c r="I952" t="inlineStr">
        <is>
          <t>RS-ST01-56-00T-ESD01</t>
        </is>
      </c>
      <c r="J952" t="inlineStr">
        <is>
          <t>SUELI DE GODOY</t>
        </is>
      </c>
      <c r="K952" s="39">
        <f>DATE(YEAR(Tabela6[[#This Row],[Data/Hora de Início]]),MONTH(Tabela6[[#This Row],[Data/Hora de Início]]),DAY(Tabela6[[#This Row],[Data/Hora de Início]]))</f>
        <v/>
      </c>
    </row>
    <row r="953">
      <c r="A953" t="n">
        <v>2265921</v>
      </c>
      <c r="B953" t="n">
        <v>56</v>
      </c>
      <c r="C953" t="n">
        <v>5511</v>
      </c>
      <c r="D953" t="inlineStr">
        <is>
          <t>RECOLHIMENTO RESIDUO EXTERNO</t>
        </is>
      </c>
      <c r="E953" t="inlineStr">
        <is>
          <t>03/09/2025 00:17:32</t>
        </is>
      </c>
      <c r="F953" t="inlineStr">
        <is>
          <t>03/09/2025 00:17:49</t>
        </is>
      </c>
      <c r="G953" t="n">
        <v>49364</v>
      </c>
      <c r="H953" t="inlineStr">
        <is>
          <t>LIXEIRA - 16.005</t>
        </is>
      </c>
      <c r="I953" t="inlineStr">
        <is>
          <t>BR01-IES-P16-LIX005</t>
        </is>
      </c>
      <c r="J953" t="inlineStr">
        <is>
          <t>CHAYENNE FELIX MADRUGA</t>
        </is>
      </c>
      <c r="K953" s="39">
        <f>DATE(YEAR(Tabela6[[#This Row],[Data/Hora de Início]]),MONTH(Tabela6[[#This Row],[Data/Hora de Início]]),DAY(Tabela6[[#This Row],[Data/Hora de Início]]))</f>
        <v/>
      </c>
    </row>
    <row r="954">
      <c r="A954" t="n">
        <v>2265923</v>
      </c>
      <c r="B954" t="n">
        <v>56</v>
      </c>
      <c r="C954" t="n">
        <v>5653</v>
      </c>
      <c r="D954" t="inlineStr">
        <is>
          <t>TERÇA-FEIRA - LIMPEZA DE BANHEIRO MASCULINO</t>
        </is>
      </c>
      <c r="E954" t="inlineStr">
        <is>
          <t>03/09/2025 00:03:57</t>
        </is>
      </c>
      <c r="F954" t="inlineStr">
        <is>
          <t>03/09/2025 00:19:19</t>
        </is>
      </c>
      <c r="G954" t="n">
        <v>36204</v>
      </c>
      <c r="H954" t="inlineStr">
        <is>
          <t>BAN092 - RH - M</t>
        </is>
      </c>
      <c r="I954" t="inlineStr">
        <is>
          <t>RS-ST01-43-01P-WCM01</t>
        </is>
      </c>
      <c r="J954" t="inlineStr">
        <is>
          <t>JAQUELINE TATIANE LEAL BITTENCOURT</t>
        </is>
      </c>
      <c r="K954" s="39">
        <f>DATE(YEAR(Tabela6[[#This Row],[Data/Hora de Início]]),MONTH(Tabela6[[#This Row],[Data/Hora de Início]]),DAY(Tabela6[[#This Row],[Data/Hora de Início]]))</f>
        <v/>
      </c>
    </row>
    <row r="955">
      <c r="A955" t="n">
        <v>2265924</v>
      </c>
      <c r="B955" t="n">
        <v>56</v>
      </c>
      <c r="C955" t="n">
        <v>5643</v>
      </c>
      <c r="D955" t="inlineStr">
        <is>
          <t>TERÇA-FEIRA - LIMPEZA DE SALA</t>
        </is>
      </c>
      <c r="E955" t="inlineStr">
        <is>
          <t>03/09/2025 00:19:42</t>
        </is>
      </c>
      <c r="F955" t="inlineStr">
        <is>
          <t>03/09/2025 00:20:20</t>
        </is>
      </c>
      <c r="G955" t="n">
        <v>36189</v>
      </c>
      <c r="H955" t="inlineStr">
        <is>
          <t>SALA VIDEOCONFERENCIA - RH</t>
        </is>
      </c>
      <c r="I955" t="inlineStr">
        <is>
          <t>RS-ST01-43-01P-SLA02</t>
        </is>
      </c>
      <c r="J955" t="inlineStr">
        <is>
          <t>JAQUELINE TATIANE LEAL BITTENCOURT</t>
        </is>
      </c>
      <c r="K955" s="39">
        <f>DATE(YEAR(Tabela6[[#This Row],[Data/Hora de Início]]),MONTH(Tabela6[[#This Row],[Data/Hora de Início]]),DAY(Tabela6[[#This Row],[Data/Hora de Início]]))</f>
        <v/>
      </c>
    </row>
    <row r="956">
      <c r="A956" t="n">
        <v>2265925</v>
      </c>
      <c r="B956" t="n">
        <v>56</v>
      </c>
      <c r="C956" t="n">
        <v>5709</v>
      </c>
      <c r="D956" t="inlineStr">
        <is>
          <t>TERÇA-FEIRA - LIMPEZA DE BANHEIRO FEMININO</t>
        </is>
      </c>
      <c r="E956" t="inlineStr">
        <is>
          <t>03/09/2025 00:17:27</t>
        </is>
      </c>
      <c r="F956" t="inlineStr">
        <is>
          <t>03/09/2025 00:28:57</t>
        </is>
      </c>
      <c r="G956" t="n">
        <v>11182</v>
      </c>
      <c r="H956" t="inlineStr">
        <is>
          <t>P11 - BAN018 - BANHEIRO CENTRAL QUALIDADE - F</t>
        </is>
      </c>
      <c r="I956" t="inlineStr">
        <is>
          <t>BR01-IES-P11-BAN018</t>
        </is>
      </c>
      <c r="J956" t="inlineStr">
        <is>
          <t>CECILIA LISBOA</t>
        </is>
      </c>
      <c r="K956" s="39">
        <f>DATE(YEAR(Tabela6[[#This Row],[Data/Hora de Início]]),MONTH(Tabela6[[#This Row],[Data/Hora de Início]]),DAY(Tabela6[[#This Row],[Data/Hora de Início]]))</f>
        <v/>
      </c>
    </row>
    <row r="957">
      <c r="A957" t="n">
        <v>2265926</v>
      </c>
      <c r="B957" t="n">
        <v>56</v>
      </c>
      <c r="C957" t="n">
        <v>5643</v>
      </c>
      <c r="D957" t="inlineStr">
        <is>
          <t>TERÇA-FEIRA - LIMPEZA DE SALA</t>
        </is>
      </c>
      <c r="E957" t="inlineStr">
        <is>
          <t>03/09/2025 00:16:14</t>
        </is>
      </c>
      <c r="F957" t="inlineStr">
        <is>
          <t>03/09/2025 00:29:18</t>
        </is>
      </c>
      <c r="G957" t="n">
        <v>36384</v>
      </c>
      <c r="H957" t="inlineStr">
        <is>
          <t>AMBULATORIO - SALA NQV II</t>
        </is>
      </c>
      <c r="I957" t="inlineStr">
        <is>
          <t>RS-ST01-56-00T-SLA05</t>
        </is>
      </c>
      <c r="J957" t="inlineStr">
        <is>
          <t>VANESSA DOS SANTOS RODRIGUES</t>
        </is>
      </c>
      <c r="K957" s="39">
        <f>DATE(YEAR(Tabela6[[#This Row],[Data/Hora de Início]]),MONTH(Tabela6[[#This Row],[Data/Hora de Início]]),DAY(Tabela6[[#This Row],[Data/Hora de Início]]))</f>
        <v/>
      </c>
    </row>
    <row r="958">
      <c r="A958" t="n">
        <v>2265928</v>
      </c>
      <c r="B958" t="n">
        <v>56</v>
      </c>
      <c r="C958" t="n">
        <v>5714</v>
      </c>
      <c r="D958" t="inlineStr">
        <is>
          <t>TERÇA-FEIRA - LIMPEZA DE COPA</t>
        </is>
      </c>
      <c r="E958" t="inlineStr">
        <is>
          <t>03/09/2025 00:20:46</t>
        </is>
      </c>
      <c r="F958" t="inlineStr">
        <is>
          <t>03/09/2025 00:33:20</t>
        </is>
      </c>
      <c r="G958" t="n">
        <v>36184</v>
      </c>
      <c r="H958" t="inlineStr">
        <is>
          <t>COPA RH</t>
        </is>
      </c>
      <c r="I958" t="inlineStr">
        <is>
          <t>RS-ST01-43-01P-COP01</t>
        </is>
      </c>
      <c r="J958" t="inlineStr">
        <is>
          <t>JAQUELINE TATIANE LEAL BITTENCOURT</t>
        </is>
      </c>
      <c r="K958" s="39">
        <f>DATE(YEAR(Tabela6[[#This Row],[Data/Hora de Início]]),MONTH(Tabela6[[#This Row],[Data/Hora de Início]]),DAY(Tabela6[[#This Row],[Data/Hora de Início]]))</f>
        <v/>
      </c>
    </row>
    <row r="959">
      <c r="A959" t="n">
        <v>2265929</v>
      </c>
      <c r="B959" t="n">
        <v>56</v>
      </c>
      <c r="C959" t="n">
        <v>5643</v>
      </c>
      <c r="D959" t="inlineStr">
        <is>
          <t>TERÇA-FEIRA - LIMPEZA DE SALA</t>
        </is>
      </c>
      <c r="E959" t="inlineStr">
        <is>
          <t>03/09/2025 00:33:47</t>
        </is>
      </c>
      <c r="F959" t="inlineStr">
        <is>
          <t>03/09/2025 00:34:13</t>
        </is>
      </c>
      <c r="G959" t="n">
        <v>36188</v>
      </c>
      <c r="H959" t="inlineStr">
        <is>
          <t>SALA DINAMICA - RH</t>
        </is>
      </c>
      <c r="I959" t="inlineStr">
        <is>
          <t>RS-ST01-43-01P-SLA01</t>
        </is>
      </c>
      <c r="J959" t="inlineStr">
        <is>
          <t>JAQUELINE TATIANE LEAL BITTENCOURT</t>
        </is>
      </c>
      <c r="K959" s="39">
        <f>DATE(YEAR(Tabela6[[#This Row],[Data/Hora de Início]]),MONTH(Tabela6[[#This Row],[Data/Hora de Início]]),DAY(Tabela6[[#This Row],[Data/Hora de Início]]))</f>
        <v/>
      </c>
    </row>
    <row r="960">
      <c r="A960" t="n">
        <v>2265930</v>
      </c>
      <c r="B960" t="n">
        <v>56</v>
      </c>
      <c r="C960" t="n">
        <v>5643</v>
      </c>
      <c r="D960" t="inlineStr">
        <is>
          <t>TERÇA-FEIRA - LIMPEZA DE SALA</t>
        </is>
      </c>
      <c r="E960" t="inlineStr">
        <is>
          <t>03/09/2025 00:34:33</t>
        </is>
      </c>
      <c r="F960" t="inlineStr">
        <is>
          <t>03/09/2025 00:35:09</t>
        </is>
      </c>
      <c r="G960" t="n">
        <v>36191</v>
      </c>
      <c r="H960" t="inlineStr">
        <is>
          <t>P43 - HALL DE ENTRADA - RH</t>
        </is>
      </c>
      <c r="I960" t="inlineStr">
        <is>
          <t>RS-ST01-43-01P-SLA04</t>
        </is>
      </c>
      <c r="J960" t="inlineStr">
        <is>
          <t>JAQUELINE TATIANE LEAL BITTENCOURT</t>
        </is>
      </c>
      <c r="K960" s="39">
        <f>DATE(YEAR(Tabela6[[#This Row],[Data/Hora de Início]]),MONTH(Tabela6[[#This Row],[Data/Hora de Início]]),DAY(Tabela6[[#This Row],[Data/Hora de Início]]))</f>
        <v/>
      </c>
    </row>
    <row r="961">
      <c r="A961" t="n">
        <v>2265931</v>
      </c>
      <c r="B961" t="n">
        <v>56</v>
      </c>
      <c r="C961" t="n">
        <v>5647</v>
      </c>
      <c r="D961" t="inlineStr">
        <is>
          <t>SEGUNDA-FEIRA - LIMPEZA DE SALA COM MESA</t>
        </is>
      </c>
      <c r="E961" t="inlineStr">
        <is>
          <t>03/09/2025 00:02:37</t>
        </is>
      </c>
      <c r="F961" t="inlineStr">
        <is>
          <t>03/09/2025 00:37:12</t>
        </is>
      </c>
      <c r="G961" t="n">
        <v>11370</v>
      </c>
      <c r="H961" t="inlineStr">
        <is>
          <t>P27 - RESTAURANTE - LAZER</t>
        </is>
      </c>
      <c r="I961" t="inlineStr">
        <is>
          <t>BR01-IES-P27-SALA24</t>
        </is>
      </c>
      <c r="J961" t="inlineStr">
        <is>
          <t>JOAO PAULINO DA SILVA</t>
        </is>
      </c>
      <c r="K961" s="39">
        <f>DATE(YEAR(Tabela6[[#This Row],[Data/Hora de Início]]),MONTH(Tabela6[[#This Row],[Data/Hora de Início]]),DAY(Tabela6[[#This Row],[Data/Hora de Início]]))</f>
        <v/>
      </c>
    </row>
    <row r="962">
      <c r="A962" t="n">
        <v>2265932</v>
      </c>
      <c r="B962" t="n">
        <v>56</v>
      </c>
      <c r="C962" t="n">
        <v>2843</v>
      </c>
      <c r="D962" t="inlineStr">
        <is>
          <t>REPASSE / REABASTECIMENTO MASCULINO</t>
        </is>
      </c>
      <c r="E962" t="inlineStr">
        <is>
          <t>03/09/2025 00:15:09</t>
        </is>
      </c>
      <c r="F962" t="inlineStr">
        <is>
          <t>03/09/2025 00:37:02</t>
        </is>
      </c>
      <c r="G962" t="n">
        <v>11248</v>
      </c>
      <c r="H962" t="inlineStr">
        <is>
          <t>P15 - BAN030 - BANHEIRO LOGÍSTICA - M</t>
        </is>
      </c>
      <c r="I962" t="inlineStr">
        <is>
          <t>BR01-IES-P15-BAN030</t>
        </is>
      </c>
      <c r="J962" t="inlineStr">
        <is>
          <t>INES MARLI LIMA</t>
        </is>
      </c>
      <c r="K962" s="39">
        <f>DATE(YEAR(Tabela6[[#This Row],[Data/Hora de Início]]),MONTH(Tabela6[[#This Row],[Data/Hora de Início]]),DAY(Tabela6[[#This Row],[Data/Hora de Início]]))</f>
        <v/>
      </c>
    </row>
    <row r="963">
      <c r="A963" t="n">
        <v>2265933</v>
      </c>
      <c r="B963" t="n">
        <v>56</v>
      </c>
      <c r="C963" t="n">
        <v>5643</v>
      </c>
      <c r="D963" t="inlineStr">
        <is>
          <t>TERÇA-FEIRA - LIMPEZA DE SALA</t>
        </is>
      </c>
      <c r="E963" t="inlineStr">
        <is>
          <t>03/09/2025 00:37:21</t>
        </is>
      </c>
      <c r="F963" t="inlineStr">
        <is>
          <t>03/09/2025 00:37:45</t>
        </is>
      </c>
      <c r="G963" t="n">
        <v>36199</v>
      </c>
      <c r="H963" t="inlineStr">
        <is>
          <t>SALA ADM - RH</t>
        </is>
      </c>
      <c r="I963" t="inlineStr">
        <is>
          <t>RS-ST01-43-01P-SLA15</t>
        </is>
      </c>
      <c r="J963" t="inlineStr">
        <is>
          <t>JAQUELINE TATIANE LEAL BITTENCOURT</t>
        </is>
      </c>
      <c r="K963" s="39">
        <f>DATE(YEAR(Tabela6[[#This Row],[Data/Hora de Início]]),MONTH(Tabela6[[#This Row],[Data/Hora de Início]]),DAY(Tabela6[[#This Row],[Data/Hora de Início]]))</f>
        <v/>
      </c>
    </row>
    <row r="964">
      <c r="A964" t="n">
        <v>2265934</v>
      </c>
      <c r="B964" t="n">
        <v>56</v>
      </c>
      <c r="C964" t="n">
        <v>5643</v>
      </c>
      <c r="D964" t="inlineStr">
        <is>
          <t>TERÇA-FEIRA - LIMPEZA DE SALA</t>
        </is>
      </c>
      <c r="E964" t="inlineStr">
        <is>
          <t>03/09/2025 00:38:06</t>
        </is>
      </c>
      <c r="F964" t="inlineStr">
        <is>
          <t>03/09/2025 00:38:43</t>
        </is>
      </c>
      <c r="G964" t="n">
        <v>36190</v>
      </c>
      <c r="H964" t="inlineStr">
        <is>
          <t>REUNIAO I - RH</t>
        </is>
      </c>
      <c r="I964" t="inlineStr">
        <is>
          <t>RS-ST01-43-01P-SLA03</t>
        </is>
      </c>
      <c r="J964" t="inlineStr">
        <is>
          <t>JAQUELINE TATIANE LEAL BITTENCOURT</t>
        </is>
      </c>
      <c r="K964" s="39">
        <f>DATE(YEAR(Tabela6[[#This Row],[Data/Hora de Início]]),MONTH(Tabela6[[#This Row],[Data/Hora de Início]]),DAY(Tabela6[[#This Row],[Data/Hora de Início]]))</f>
        <v/>
      </c>
    </row>
    <row r="965">
      <c r="A965" t="n">
        <v>2265935</v>
      </c>
      <c r="B965" t="n">
        <v>56</v>
      </c>
      <c r="C965" t="n">
        <v>5643</v>
      </c>
      <c r="D965" t="inlineStr">
        <is>
          <t>TERÇA-FEIRA - LIMPEZA DE SALA</t>
        </is>
      </c>
      <c r="E965" t="inlineStr">
        <is>
          <t>03/09/2025 00:39:18</t>
        </is>
      </c>
      <c r="F965" t="inlineStr">
        <is>
          <t>03/09/2025 00:39:34</t>
        </is>
      </c>
      <c r="G965" t="n">
        <v>36192</v>
      </c>
      <c r="H965" t="inlineStr">
        <is>
          <t>SALA GERENCIA - RH</t>
        </is>
      </c>
      <c r="I965" t="inlineStr">
        <is>
          <t>RS-ST01-43-01P-SLA05</t>
        </is>
      </c>
      <c r="J965" t="inlineStr">
        <is>
          <t>JAQUELINE TATIANE LEAL BITTENCOURT</t>
        </is>
      </c>
      <c r="K965" s="39">
        <f>DATE(YEAR(Tabela6[[#This Row],[Data/Hora de Início]]),MONTH(Tabela6[[#This Row],[Data/Hora de Início]]),DAY(Tabela6[[#This Row],[Data/Hora de Início]]))</f>
        <v/>
      </c>
    </row>
    <row r="966">
      <c r="A966" t="n">
        <v>2265936</v>
      </c>
      <c r="B966" t="n">
        <v>56</v>
      </c>
      <c r="C966" t="n">
        <v>5643</v>
      </c>
      <c r="D966" t="inlineStr">
        <is>
          <t>TERÇA-FEIRA - LIMPEZA DE SALA</t>
        </is>
      </c>
      <c r="E966" t="inlineStr">
        <is>
          <t>03/09/2025 00:40:27</t>
        </is>
      </c>
      <c r="F966" t="inlineStr">
        <is>
          <t>03/09/2025 00:41:36</t>
        </is>
      </c>
      <c r="G966" t="n">
        <v>36195</v>
      </c>
      <c r="H966" t="inlineStr">
        <is>
          <t>SALA DIRETORIA - RH</t>
        </is>
      </c>
      <c r="I966" t="inlineStr">
        <is>
          <t>RS-ST01-43-01P-SLA11</t>
        </is>
      </c>
      <c r="J966" t="inlineStr">
        <is>
          <t>JAQUELINE TATIANE LEAL BITTENCOURT</t>
        </is>
      </c>
      <c r="K966" s="39">
        <f>DATE(YEAR(Tabela6[[#This Row],[Data/Hora de Início]]),MONTH(Tabela6[[#This Row],[Data/Hora de Início]]),DAY(Tabela6[[#This Row],[Data/Hora de Início]]))</f>
        <v/>
      </c>
    </row>
    <row r="967">
      <c r="A967" t="n">
        <v>2265937</v>
      </c>
      <c r="B967" t="n">
        <v>56</v>
      </c>
      <c r="C967" t="n">
        <v>5709</v>
      </c>
      <c r="D967" t="inlineStr">
        <is>
          <t>TERÇA-FEIRA - LIMPEZA DE BANHEIRO FEMININO</t>
        </is>
      </c>
      <c r="E967" t="inlineStr">
        <is>
          <t>02/09/2025 22:21:10</t>
        </is>
      </c>
      <c r="F967" t="inlineStr">
        <is>
          <t>02/09/2025 22:21:59</t>
        </is>
      </c>
      <c r="G967" t="n">
        <v>11382</v>
      </c>
      <c r="H967" t="inlineStr">
        <is>
          <t>P28 - BAN055 - BANHEIRO ADM CILINDROS OESTE - F</t>
        </is>
      </c>
      <c r="I967" t="inlineStr">
        <is>
          <t>BR01-IES-P28-BAN055</t>
        </is>
      </c>
      <c r="J967" t="inlineStr">
        <is>
          <t>MARIA SUELI DE ALMEIDA</t>
        </is>
      </c>
      <c r="K967" s="39">
        <f>DATE(YEAR(Tabela6[[#This Row],[Data/Hora de Início]]),MONTH(Tabela6[[#This Row],[Data/Hora de Início]]),DAY(Tabela6[[#This Row],[Data/Hora de Início]]))</f>
        <v/>
      </c>
    </row>
    <row r="968">
      <c r="A968" t="n">
        <v>2265938</v>
      </c>
      <c r="B968" t="n">
        <v>56</v>
      </c>
      <c r="C968" t="n">
        <v>5653</v>
      </c>
      <c r="D968" t="inlineStr">
        <is>
          <t>TERÇA-FEIRA - LIMPEZA DE BANHEIRO MASCULINO</t>
        </is>
      </c>
      <c r="E968" t="inlineStr">
        <is>
          <t>02/09/2025 21:09:35</t>
        </is>
      </c>
      <c r="F968" t="inlineStr">
        <is>
          <t>02/09/2025 21:51:08</t>
        </is>
      </c>
      <c r="G968" t="n">
        <v>11385</v>
      </c>
      <c r="H968" t="inlineStr">
        <is>
          <t>P28 - BAN058 - BANHEIRO ADM CILINDROS LESTE - M</t>
        </is>
      </c>
      <c r="I968" t="inlineStr">
        <is>
          <t>BR01-IES-P28-BAN058</t>
        </is>
      </c>
      <c r="J968" t="inlineStr">
        <is>
          <t>MARIA SUELI DE ALMEIDA</t>
        </is>
      </c>
      <c r="K968" s="39">
        <f>DATE(YEAR(Tabela6[[#This Row],[Data/Hora de Início]]),MONTH(Tabela6[[#This Row],[Data/Hora de Início]]),DAY(Tabela6[[#This Row],[Data/Hora de Início]]))</f>
        <v/>
      </c>
    </row>
    <row r="969">
      <c r="A969" t="n">
        <v>2265939</v>
      </c>
      <c r="B969" t="n">
        <v>56</v>
      </c>
      <c r="C969" t="n">
        <v>5643</v>
      </c>
      <c r="D969" t="inlineStr">
        <is>
          <t>TERÇA-FEIRA - LIMPEZA DE SALA</t>
        </is>
      </c>
      <c r="E969" t="inlineStr">
        <is>
          <t>02/09/2025 19:37:36</t>
        </is>
      </c>
      <c r="F969" t="inlineStr">
        <is>
          <t>02/09/2025 19:38:13</t>
        </is>
      </c>
      <c r="G969" t="n">
        <v>27763</v>
      </c>
      <c r="H969" t="inlineStr">
        <is>
          <t>P28 - ADM MANUTENÇÃO USINAGEM</t>
        </is>
      </c>
      <c r="I969" t="inlineStr">
        <is>
          <t>BR01-IES-P28-SALA33</t>
        </is>
      </c>
      <c r="J969" t="inlineStr">
        <is>
          <t>MARIA SUELI DE ALMEIDA</t>
        </is>
      </c>
      <c r="K969" s="39">
        <f>DATE(YEAR(Tabela6[[#This Row],[Data/Hora de Início]]),MONTH(Tabela6[[#This Row],[Data/Hora de Início]]),DAY(Tabela6[[#This Row],[Data/Hora de Início]]))</f>
        <v/>
      </c>
    </row>
    <row r="970">
      <c r="A970" t="n">
        <v>2265940</v>
      </c>
      <c r="B970" t="n">
        <v>56</v>
      </c>
      <c r="C970" t="n">
        <v>5709</v>
      </c>
      <c r="D970" t="inlineStr">
        <is>
          <t>TERÇA-FEIRA - LIMPEZA DE BANHEIRO FEMININO</t>
        </is>
      </c>
      <c r="E970" t="inlineStr">
        <is>
          <t>02/09/2025 21:51:35</t>
        </is>
      </c>
      <c r="F970" t="inlineStr">
        <is>
          <t>02/09/2025 22:20:23</t>
        </is>
      </c>
      <c r="G970" t="n">
        <v>11386</v>
      </c>
      <c r="H970" t="inlineStr">
        <is>
          <t>P28 - BAN059 - BANHEIRO ADM CILINDROS LESTE - F</t>
        </is>
      </c>
      <c r="I970" t="inlineStr">
        <is>
          <t>BR01-IES-P28-BAN059</t>
        </is>
      </c>
      <c r="J970" t="inlineStr">
        <is>
          <t>MARIA SUELI DE ALMEIDA</t>
        </is>
      </c>
      <c r="K970" s="39">
        <f>DATE(YEAR(Tabela6[[#This Row],[Data/Hora de Início]]),MONTH(Tabela6[[#This Row],[Data/Hora de Início]]),DAY(Tabela6[[#This Row],[Data/Hora de Início]]))</f>
        <v/>
      </c>
    </row>
    <row r="971">
      <c r="A971" t="n">
        <v>2265941</v>
      </c>
      <c r="B971" t="n">
        <v>56</v>
      </c>
      <c r="C971" t="n">
        <v>5653</v>
      </c>
      <c r="D971" t="inlineStr">
        <is>
          <t>TERÇA-FEIRA - LIMPEZA DE BANHEIRO MASCULINO</t>
        </is>
      </c>
      <c r="E971" t="inlineStr">
        <is>
          <t>02/09/2025 22:23:05</t>
        </is>
      </c>
      <c r="F971" t="inlineStr">
        <is>
          <t>02/09/2025 22:23:53</t>
        </is>
      </c>
      <c r="G971" t="n">
        <v>11381</v>
      </c>
      <c r="H971" t="inlineStr">
        <is>
          <t>P28 - BAN054 - BANHEIRO ADM CILINDROS OESTE - M</t>
        </is>
      </c>
      <c r="I971" t="inlineStr">
        <is>
          <t>BR01-IES-P28-BAN054</t>
        </is>
      </c>
      <c r="J971" t="inlineStr">
        <is>
          <t>MARIA SUELI DE ALMEIDA</t>
        </is>
      </c>
      <c r="K971" s="39">
        <f>DATE(YEAR(Tabela6[[#This Row],[Data/Hora de Início]]),MONTH(Tabela6[[#This Row],[Data/Hora de Início]]),DAY(Tabela6[[#This Row],[Data/Hora de Início]]))</f>
        <v/>
      </c>
    </row>
    <row r="972">
      <c r="A972" t="n">
        <v>2265942</v>
      </c>
      <c r="B972" t="n">
        <v>56</v>
      </c>
      <c r="C972" t="n">
        <v>1698</v>
      </c>
      <c r="D972" t="inlineStr">
        <is>
          <t>REPASSE / REABASTECIMENTO FEMININO</t>
        </is>
      </c>
      <c r="E972" t="inlineStr">
        <is>
          <t>02/09/2025 22:58:57</t>
        </is>
      </c>
      <c r="F972" t="inlineStr">
        <is>
          <t>02/09/2025 23:06:20</t>
        </is>
      </c>
      <c r="G972" t="n">
        <v>11384</v>
      </c>
      <c r="H972" t="inlineStr">
        <is>
          <t>P28 - BAN057 - BANHEIRO USINAGEM CILINDROS - F</t>
        </is>
      </c>
      <c r="I972" t="inlineStr">
        <is>
          <t>BR01-IES-P28-BAN057</t>
        </is>
      </c>
      <c r="J972" t="inlineStr">
        <is>
          <t>MARIA SUELI DE ALMEIDA</t>
        </is>
      </c>
      <c r="K972" s="39">
        <f>DATE(YEAR(Tabela6[[#This Row],[Data/Hora de Início]]),MONTH(Tabela6[[#This Row],[Data/Hora de Início]]),DAY(Tabela6[[#This Row],[Data/Hora de Início]]))</f>
        <v/>
      </c>
    </row>
    <row r="973">
      <c r="A973" t="n">
        <v>2265943</v>
      </c>
      <c r="B973" t="n">
        <v>56</v>
      </c>
      <c r="C973" t="n">
        <v>5511</v>
      </c>
      <c r="D973" t="inlineStr">
        <is>
          <t>RECOLHIMENTO RESIDUO EXTERNO</t>
        </is>
      </c>
      <c r="E973" t="inlineStr">
        <is>
          <t>02/09/2025 23:18:55</t>
        </is>
      </c>
      <c r="F973" t="inlineStr">
        <is>
          <t>02/09/2025 23:20:24</t>
        </is>
      </c>
      <c r="G973" t="n">
        <v>49372</v>
      </c>
      <c r="H973" t="inlineStr">
        <is>
          <t>LIXEIRA - 28.007</t>
        </is>
      </c>
      <c r="I973" t="inlineStr">
        <is>
          <t>BR01-IES-P28-LIX007</t>
        </is>
      </c>
      <c r="J973" t="inlineStr">
        <is>
          <t>MARIA SUELI DE ALMEIDA</t>
        </is>
      </c>
      <c r="K973" s="39">
        <f>DATE(YEAR(Tabela6[[#This Row],[Data/Hora de Início]]),MONTH(Tabela6[[#This Row],[Data/Hora de Início]]),DAY(Tabela6[[#This Row],[Data/Hora de Início]]))</f>
        <v/>
      </c>
    </row>
    <row r="974">
      <c r="A974" t="n">
        <v>2265944</v>
      </c>
      <c r="B974" t="n">
        <v>56</v>
      </c>
      <c r="C974" t="n">
        <v>1697</v>
      </c>
      <c r="D974" t="inlineStr">
        <is>
          <t>REPASSE / REABASTECIMENTO MASCULINO</t>
        </is>
      </c>
      <c r="E974" t="inlineStr">
        <is>
          <t>02/09/2025 22:42:11</t>
        </is>
      </c>
      <c r="F974" t="inlineStr">
        <is>
          <t>02/09/2025 22:58:31</t>
        </is>
      </c>
      <c r="G974" t="n">
        <v>11383</v>
      </c>
      <c r="H974" t="inlineStr">
        <is>
          <t>P28 - BAN056 - BANHEIRO USINAGEM CILINDROS - M</t>
        </is>
      </c>
      <c r="I974" t="inlineStr">
        <is>
          <t>BR01-IES-P28-BAN056</t>
        </is>
      </c>
      <c r="J974" t="inlineStr">
        <is>
          <t>MARIA SUELI DE ALMEIDA</t>
        </is>
      </c>
      <c r="K974" s="39">
        <f>DATE(YEAR(Tabela6[[#This Row],[Data/Hora de Início]]),MONTH(Tabela6[[#This Row],[Data/Hora de Início]]),DAY(Tabela6[[#This Row],[Data/Hora de Início]]))</f>
        <v/>
      </c>
    </row>
    <row r="975">
      <c r="A975" t="n">
        <v>2265945</v>
      </c>
      <c r="B975" t="n">
        <v>56</v>
      </c>
      <c r="C975" t="n">
        <v>1697</v>
      </c>
      <c r="D975" t="inlineStr">
        <is>
          <t>REPASSE / REABASTECIMENTO MASCULINO</t>
        </is>
      </c>
      <c r="E975" t="inlineStr">
        <is>
          <t>02/09/2025 23:06:47</t>
        </is>
      </c>
      <c r="F975" t="inlineStr">
        <is>
          <t>02/09/2025 23:14:53</t>
        </is>
      </c>
      <c r="G975" t="n">
        <v>11379</v>
      </c>
      <c r="H975" t="inlineStr">
        <is>
          <t>P28 - BAN052 - BANHEIRO FUNDIÇÃO ALUMÍNIO - M</t>
        </is>
      </c>
      <c r="I975" t="inlineStr">
        <is>
          <t>BR01-IES-P28-BAN052</t>
        </is>
      </c>
      <c r="J975" t="inlineStr">
        <is>
          <t>MARIA SUELI DE ALMEIDA</t>
        </is>
      </c>
      <c r="K975" s="39">
        <f>DATE(YEAR(Tabela6[[#This Row],[Data/Hora de Início]]),MONTH(Tabela6[[#This Row],[Data/Hora de Início]]),DAY(Tabela6[[#This Row],[Data/Hora de Início]]))</f>
        <v/>
      </c>
    </row>
    <row r="976">
      <c r="A976" t="n">
        <v>2265946</v>
      </c>
      <c r="B976" t="n">
        <v>56</v>
      </c>
      <c r="C976" t="n">
        <v>1698</v>
      </c>
      <c r="D976" t="inlineStr">
        <is>
          <t>REPASSE / REABASTECIMENTO FEMININO</t>
        </is>
      </c>
      <c r="E976" t="inlineStr">
        <is>
          <t>02/09/2025 23:15:17</t>
        </is>
      </c>
      <c r="F976" t="inlineStr">
        <is>
          <t>02/09/2025 23:18:21</t>
        </is>
      </c>
      <c r="G976" t="n">
        <v>11380</v>
      </c>
      <c r="H976" t="inlineStr">
        <is>
          <t>P28 - BAN053 - BANHEIRO FUNDIÇÃO ALUMÍNIO - F</t>
        </is>
      </c>
      <c r="I976" t="inlineStr">
        <is>
          <t>BR01-IES-P28-BAN053</t>
        </is>
      </c>
      <c r="J976" t="inlineStr">
        <is>
          <t>MARIA SUELI DE ALMEIDA</t>
        </is>
      </c>
      <c r="K976" s="39">
        <f>DATE(YEAR(Tabela6[[#This Row],[Data/Hora de Início]]),MONTH(Tabela6[[#This Row],[Data/Hora de Início]]),DAY(Tabela6[[#This Row],[Data/Hora de Início]]))</f>
        <v/>
      </c>
    </row>
    <row r="977">
      <c r="A977" t="n">
        <v>2265947</v>
      </c>
      <c r="B977" t="n">
        <v>56</v>
      </c>
      <c r="C977" t="n">
        <v>5643</v>
      </c>
      <c r="D977" t="inlineStr">
        <is>
          <t>TERÇA-FEIRA - LIMPEZA DE SALA</t>
        </is>
      </c>
      <c r="E977" t="inlineStr">
        <is>
          <t>02/09/2025 23:35:11</t>
        </is>
      </c>
      <c r="F977" t="inlineStr">
        <is>
          <t>02/09/2025 23:37:57</t>
        </is>
      </c>
      <c r="G977" t="n">
        <v>11412</v>
      </c>
      <c r="H977" t="inlineStr">
        <is>
          <t>P28 - ADM CILINDROS - SALA SUPERVISÃO ZFA</t>
        </is>
      </c>
      <c r="I977" t="inlineStr">
        <is>
          <t>BR01-IES-P28-SALA21</t>
        </is>
      </c>
      <c r="J977" t="inlineStr">
        <is>
          <t>MARIA SUELI DE ALMEIDA</t>
        </is>
      </c>
      <c r="K977" s="39">
        <f>DATE(YEAR(Tabela6[[#This Row],[Data/Hora de Início]]),MONTH(Tabela6[[#This Row],[Data/Hora de Início]]),DAY(Tabela6[[#This Row],[Data/Hora de Início]]))</f>
        <v/>
      </c>
    </row>
    <row r="978">
      <c r="A978" t="n">
        <v>2265948</v>
      </c>
      <c r="B978" t="n">
        <v>56</v>
      </c>
      <c r="C978" t="n">
        <v>5643</v>
      </c>
      <c r="D978" t="inlineStr">
        <is>
          <t>TERÇA-FEIRA - LIMPEZA DE SALA</t>
        </is>
      </c>
      <c r="E978" t="inlineStr">
        <is>
          <t>02/09/2025 23:27:10</t>
        </is>
      </c>
      <c r="F978" t="inlineStr">
        <is>
          <t>02/09/2025 23:28:11</t>
        </is>
      </c>
      <c r="G978" t="n">
        <v>36003</v>
      </c>
      <c r="H978" t="inlineStr">
        <is>
          <t>SALA GERENCIA PQM</t>
        </is>
      </c>
      <c r="I978" t="inlineStr">
        <is>
          <t>RS-ST01-28-01P-SLA08</t>
        </is>
      </c>
      <c r="J978" t="inlineStr">
        <is>
          <t>MARIA SUELI DE ALMEIDA</t>
        </is>
      </c>
      <c r="K978" s="39">
        <f>DATE(YEAR(Tabela6[[#This Row],[Data/Hora de Início]]),MONTH(Tabela6[[#This Row],[Data/Hora de Início]]),DAY(Tabela6[[#This Row],[Data/Hora de Início]]))</f>
        <v/>
      </c>
    </row>
    <row r="979">
      <c r="A979" t="n">
        <v>2265949</v>
      </c>
      <c r="B979" t="n">
        <v>56</v>
      </c>
      <c r="C979" t="n">
        <v>5643</v>
      </c>
      <c r="D979" t="inlineStr">
        <is>
          <t>TERÇA-FEIRA - LIMPEZA DE SALA</t>
        </is>
      </c>
      <c r="E979" t="inlineStr">
        <is>
          <t>02/09/2025 23:30:51</t>
        </is>
      </c>
      <c r="F979" t="inlineStr">
        <is>
          <t>02/09/2025 23:31:31</t>
        </is>
      </c>
      <c r="G979" t="n">
        <v>36005</v>
      </c>
      <c r="H979" t="inlineStr">
        <is>
          <t>SALA GERENCIA ZFN</t>
        </is>
      </c>
      <c r="I979" t="inlineStr">
        <is>
          <t>RS-ST01-28-01P-SLA10</t>
        </is>
      </c>
      <c r="J979" t="inlineStr">
        <is>
          <t>MARIA SUELI DE ALMEIDA</t>
        </is>
      </c>
      <c r="K979" s="39">
        <f>DATE(YEAR(Tabela6[[#This Row],[Data/Hora de Início]]),MONTH(Tabela6[[#This Row],[Data/Hora de Início]]),DAY(Tabela6[[#This Row],[Data/Hora de Início]]))</f>
        <v/>
      </c>
    </row>
    <row r="980">
      <c r="A980" t="n">
        <v>2265950</v>
      </c>
      <c r="B980" t="n">
        <v>56</v>
      </c>
      <c r="C980" t="n">
        <v>5643</v>
      </c>
      <c r="D980" t="inlineStr">
        <is>
          <t>TERÇA-FEIRA - LIMPEZA DE SALA</t>
        </is>
      </c>
      <c r="E980" t="inlineStr">
        <is>
          <t>02/09/2025 23:29:57</t>
        </is>
      </c>
      <c r="F980" t="inlineStr">
        <is>
          <t>02/09/2025 23:30:25</t>
        </is>
      </c>
      <c r="G980" t="n">
        <v>36006</v>
      </c>
      <c r="H980" t="inlineStr">
        <is>
          <t>SALA GERENCIA ZYG</t>
        </is>
      </c>
      <c r="I980" t="inlineStr">
        <is>
          <t>RS-ST01-28-01P-SLA11</t>
        </is>
      </c>
      <c r="J980" t="inlineStr">
        <is>
          <t>MARIA SUELI DE ALMEIDA</t>
        </is>
      </c>
      <c r="K980" s="39">
        <f>DATE(YEAR(Tabela6[[#This Row],[Data/Hora de Início]]),MONTH(Tabela6[[#This Row],[Data/Hora de Início]]),DAY(Tabela6[[#This Row],[Data/Hora de Início]]))</f>
        <v/>
      </c>
    </row>
    <row r="981">
      <c r="A981" t="n">
        <v>2265951</v>
      </c>
      <c r="B981" t="n">
        <v>56</v>
      </c>
      <c r="C981" t="n">
        <v>5643</v>
      </c>
      <c r="D981" t="inlineStr">
        <is>
          <t>TERÇA-FEIRA - LIMPEZA DE SALA</t>
        </is>
      </c>
      <c r="E981" t="inlineStr">
        <is>
          <t>02/09/2025 23:28:37</t>
        </is>
      </c>
      <c r="F981" t="inlineStr">
        <is>
          <t>02/09/2025 23:29:21</t>
        </is>
      </c>
      <c r="G981" t="n">
        <v>36004</v>
      </c>
      <c r="H981" t="inlineStr">
        <is>
          <t>SALA GERENCIA ZUC</t>
        </is>
      </c>
      <c r="I981" t="inlineStr">
        <is>
          <t>RS-ST01-28-01P-SLA09</t>
        </is>
      </c>
      <c r="J981" t="inlineStr">
        <is>
          <t>MARIA SUELI DE ALMEIDA</t>
        </is>
      </c>
      <c r="K981" s="39">
        <f>DATE(YEAR(Tabela6[[#This Row],[Data/Hora de Início]]),MONTH(Tabela6[[#This Row],[Data/Hora de Início]]),DAY(Tabela6[[#This Row],[Data/Hora de Início]]))</f>
        <v/>
      </c>
    </row>
    <row r="982">
      <c r="A982" t="n">
        <v>2265952</v>
      </c>
      <c r="B982" t="n">
        <v>56</v>
      </c>
      <c r="C982" t="n">
        <v>5648</v>
      </c>
      <c r="D982" t="inlineStr">
        <is>
          <t>TERÇA-FEIRA - LIMPEZA DE SALA COM MESA</t>
        </is>
      </c>
      <c r="E982" t="inlineStr">
        <is>
          <t>02/09/2025 23:39:49</t>
        </is>
      </c>
      <c r="F982" t="inlineStr">
        <is>
          <t>02/09/2025 23:42:37</t>
        </is>
      </c>
      <c r="G982" t="n">
        <v>11399</v>
      </c>
      <c r="H982" t="inlineStr">
        <is>
          <t>P28 - ADM CILINDROS - SALA REUNIÃO ZUC</t>
        </is>
      </c>
      <c r="I982" t="inlineStr">
        <is>
          <t>BR01-IES-P28-SALA09</t>
        </is>
      </c>
      <c r="J982" t="inlineStr">
        <is>
          <t>MARIA SUELI DE ALMEIDA</t>
        </is>
      </c>
      <c r="K982" s="39">
        <f>DATE(YEAR(Tabela6[[#This Row],[Data/Hora de Início]]),MONTH(Tabela6[[#This Row],[Data/Hora de Início]]),DAY(Tabela6[[#This Row],[Data/Hora de Início]]))</f>
        <v/>
      </c>
    </row>
    <row r="983">
      <c r="A983" t="n">
        <v>2265954</v>
      </c>
      <c r="B983" t="n">
        <v>56</v>
      </c>
      <c r="C983" t="n">
        <v>5648</v>
      </c>
      <c r="D983" t="inlineStr">
        <is>
          <t>TERÇA-FEIRA - LIMPEZA DE SALA COM MESA</t>
        </is>
      </c>
      <c r="E983" t="inlineStr">
        <is>
          <t>02/09/2025 23:38:53</t>
        </is>
      </c>
      <c r="F983" t="inlineStr">
        <is>
          <t>02/09/2025 23:39:21</t>
        </is>
      </c>
      <c r="G983" t="n">
        <v>11399</v>
      </c>
      <c r="H983" t="inlineStr">
        <is>
          <t>P28 - ADM CILINDROS - SALA REUNIÃO ZUC</t>
        </is>
      </c>
      <c r="I983" t="inlineStr">
        <is>
          <t>BR01-IES-P28-SALA09</t>
        </is>
      </c>
      <c r="J983" t="inlineStr">
        <is>
          <t>MARIA SUELI DE ALMEIDA</t>
        </is>
      </c>
      <c r="K983" s="39">
        <f>DATE(YEAR(Tabela6[[#This Row],[Data/Hora de Início]]),MONTH(Tabela6[[#This Row],[Data/Hora de Início]]),DAY(Tabela6[[#This Row],[Data/Hora de Início]]))</f>
        <v/>
      </c>
    </row>
    <row r="984">
      <c r="A984" t="n">
        <v>2265960</v>
      </c>
      <c r="B984" t="n">
        <v>56</v>
      </c>
      <c r="C984" t="n">
        <v>5643</v>
      </c>
      <c r="D984" t="inlineStr">
        <is>
          <t>TERÇA-FEIRA - LIMPEZA DE SALA</t>
        </is>
      </c>
      <c r="E984" t="inlineStr">
        <is>
          <t>02/09/2025 23:43:04</t>
        </is>
      </c>
      <c r="F984" t="inlineStr">
        <is>
          <t>03/09/2025 00:43:30</t>
        </is>
      </c>
      <c r="G984" t="n">
        <v>36001</v>
      </c>
      <c r="H984" t="inlineStr">
        <is>
          <t>SALA ADM CILINDROS</t>
        </is>
      </c>
      <c r="I984" t="inlineStr">
        <is>
          <t>RS-ST01-28-01P-SLA06</t>
        </is>
      </c>
      <c r="J984" t="inlineStr">
        <is>
          <t>MARIA SUELI DE ALMEIDA</t>
        </is>
      </c>
      <c r="K984" s="39">
        <f>DATE(YEAR(Tabela6[[#This Row],[Data/Hora de Início]]),MONTH(Tabela6[[#This Row],[Data/Hora de Início]]),DAY(Tabela6[[#This Row],[Data/Hora de Início]]))</f>
        <v/>
      </c>
    </row>
    <row r="985">
      <c r="A985" t="n">
        <v>2265961</v>
      </c>
      <c r="B985" t="n">
        <v>56</v>
      </c>
      <c r="C985" t="n">
        <v>5643</v>
      </c>
      <c r="D985" t="inlineStr">
        <is>
          <t>TERÇA-FEIRA - LIMPEZA DE SALA</t>
        </is>
      </c>
      <c r="E985" t="inlineStr">
        <is>
          <t>03/09/2025 00:29:35</t>
        </is>
      </c>
      <c r="F985" t="inlineStr">
        <is>
          <t>03/09/2025 00:47:56</t>
        </is>
      </c>
      <c r="G985" t="n">
        <v>36382</v>
      </c>
      <c r="H985" t="inlineStr">
        <is>
          <t>AMBULATORIO - SALA NQV I</t>
        </is>
      </c>
      <c r="I985" t="inlineStr">
        <is>
          <t>RS-ST01-56-00T-SLA03</t>
        </is>
      </c>
      <c r="J985" t="inlineStr">
        <is>
          <t>VANESSA DOS SANTOS RODRIGUES</t>
        </is>
      </c>
      <c r="K985" s="39">
        <f>DATE(YEAR(Tabela6[[#This Row],[Data/Hora de Início]]),MONTH(Tabela6[[#This Row],[Data/Hora de Início]]),DAY(Tabela6[[#This Row],[Data/Hora de Início]]))</f>
        <v/>
      </c>
    </row>
    <row r="986">
      <c r="A986" t="n">
        <v>2265962</v>
      </c>
      <c r="B986" t="n">
        <v>56</v>
      </c>
      <c r="C986" t="n">
        <v>1304</v>
      </c>
      <c r="D986" t="inlineStr">
        <is>
          <t>BANHEIRO MASCULINO (RESERVA)</t>
        </is>
      </c>
      <c r="E986" t="inlineStr">
        <is>
          <t>03/09/2025 00:41:27</t>
        </is>
      </c>
      <c r="F986" t="inlineStr">
        <is>
          <t>03/09/2025 00:49:33</t>
        </is>
      </c>
      <c r="G986" t="n">
        <v>28927</v>
      </c>
      <c r="H986" t="inlineStr">
        <is>
          <t>QR CODE RESERVA</t>
        </is>
      </c>
      <c r="I986" t="inlineStr">
        <is>
          <t>BR01-IES-RESERVA</t>
        </is>
      </c>
      <c r="J986" t="inlineStr">
        <is>
          <t>INES MARLI LIMA</t>
        </is>
      </c>
      <c r="K986" s="39">
        <f>DATE(YEAR(Tabela6[[#This Row],[Data/Hora de Início]]),MONTH(Tabela6[[#This Row],[Data/Hora de Início]]),DAY(Tabela6[[#This Row],[Data/Hora de Início]]))</f>
        <v/>
      </c>
    </row>
    <row r="987">
      <c r="A987" t="n">
        <v>2265963</v>
      </c>
      <c r="B987" t="n">
        <v>56</v>
      </c>
      <c r="C987" t="n">
        <v>5653</v>
      </c>
      <c r="D987" t="inlineStr">
        <is>
          <t>TERÇA-FEIRA - LIMPEZA DE BANHEIRO MASCULINO</t>
        </is>
      </c>
      <c r="E987" t="inlineStr">
        <is>
          <t>03/09/2025 00:29:27</t>
        </is>
      </c>
      <c r="F987" t="inlineStr">
        <is>
          <t>03/09/2025 00:52:54</t>
        </is>
      </c>
      <c r="G987" t="n">
        <v>11181</v>
      </c>
      <c r="H987" t="inlineStr">
        <is>
          <t>P11 - BAN017 - BANHEIRO CENTRAL QUALIDADE - M</t>
        </is>
      </c>
      <c r="I987" t="inlineStr">
        <is>
          <t>BR01-IES-P11-BAN017</t>
        </is>
      </c>
      <c r="J987" t="inlineStr">
        <is>
          <t>CECILIA LISBOA</t>
        </is>
      </c>
      <c r="K987" s="39">
        <f>DATE(YEAR(Tabela6[[#This Row],[Data/Hora de Início]]),MONTH(Tabela6[[#This Row],[Data/Hora de Início]]),DAY(Tabela6[[#This Row],[Data/Hora de Início]]))</f>
        <v/>
      </c>
    </row>
    <row r="988">
      <c r="A988" t="n">
        <v>2265966</v>
      </c>
      <c r="B988" t="n">
        <v>56</v>
      </c>
      <c r="C988" t="n">
        <v>1697</v>
      </c>
      <c r="D988" t="inlineStr">
        <is>
          <t>REPASSE / REABASTECIMENTO MASCULINO</t>
        </is>
      </c>
      <c r="E988" t="inlineStr">
        <is>
          <t>03/09/2025 02:19:42</t>
        </is>
      </c>
      <c r="F988" t="inlineStr">
        <is>
          <t>03/09/2025 02:23:27</t>
        </is>
      </c>
      <c r="G988" t="n">
        <v>35736</v>
      </c>
      <c r="H988" t="inlineStr">
        <is>
          <t>BAN002 - VIRABREQUIM - M</t>
        </is>
      </c>
      <c r="I988" t="inlineStr">
        <is>
          <t>RS-ST01-01-00T-WCM02</t>
        </is>
      </c>
      <c r="J988" t="inlineStr">
        <is>
          <t>CHAYENNE FELIX MADRUGA</t>
        </is>
      </c>
      <c r="K988" s="39">
        <f>DATE(YEAR(Tabela6[[#This Row],[Data/Hora de Início]]),MONTH(Tabela6[[#This Row],[Data/Hora de Início]]),DAY(Tabela6[[#This Row],[Data/Hora de Início]]))</f>
        <v/>
      </c>
    </row>
    <row r="989">
      <c r="A989" t="n">
        <v>2265968</v>
      </c>
      <c r="B989" t="n">
        <v>56</v>
      </c>
      <c r="C989" t="n">
        <v>1697</v>
      </c>
      <c r="D989" t="inlineStr">
        <is>
          <t>REPASSE / REABASTECIMENTO MASCULINO</t>
        </is>
      </c>
      <c r="E989" t="inlineStr">
        <is>
          <t>03/09/2025 02:24:11</t>
        </is>
      </c>
      <c r="F989" t="inlineStr">
        <is>
          <t>03/09/2025 02:28:23</t>
        </is>
      </c>
      <c r="G989" t="n">
        <v>11065</v>
      </c>
      <c r="H989" t="inlineStr">
        <is>
          <t>P01 - BAN003 - BANHEIRO VIRABREQUIM - M</t>
        </is>
      </c>
      <c r="I989" t="inlineStr">
        <is>
          <t>BR01-IES-P01-BAN003</t>
        </is>
      </c>
      <c r="J989" t="inlineStr">
        <is>
          <t>CHAYENNE FELIX MADRUGA</t>
        </is>
      </c>
      <c r="K989" s="39">
        <f>DATE(YEAR(Tabela6[[#This Row],[Data/Hora de Início]]),MONTH(Tabela6[[#This Row],[Data/Hora de Início]]),DAY(Tabela6[[#This Row],[Data/Hora de Início]]))</f>
        <v/>
      </c>
    </row>
    <row r="990">
      <c r="A990" t="n">
        <v>2265981</v>
      </c>
      <c r="B990" t="n">
        <v>56</v>
      </c>
      <c r="C990" t="n">
        <v>2966</v>
      </c>
      <c r="D990" t="inlineStr">
        <is>
          <t>LIMPEZA DIÁRIA HALL / RECEPÇÃO</t>
        </is>
      </c>
      <c r="E990" t="inlineStr">
        <is>
          <t>03/09/2025 00:40:46</t>
        </is>
      </c>
      <c r="F990" t="inlineStr">
        <is>
          <t>03/09/2025 01:06:17</t>
        </is>
      </c>
      <c r="G990" t="n">
        <v>11363</v>
      </c>
      <c r="H990" t="inlineStr">
        <is>
          <t>P27 - SALA CAIXAS ELETRÔNICOS</t>
        </is>
      </c>
      <c r="I990" t="inlineStr">
        <is>
          <t>BR01-IES-P27-SALA17</t>
        </is>
      </c>
      <c r="J990" t="inlineStr">
        <is>
          <t>JOAO PAULINO DA SILVA</t>
        </is>
      </c>
      <c r="K990" s="39">
        <f>DATE(YEAR(Tabela6[[#This Row],[Data/Hora de Início]]),MONTH(Tabela6[[#This Row],[Data/Hora de Início]]),DAY(Tabela6[[#This Row],[Data/Hora de Início]]))</f>
        <v/>
      </c>
    </row>
    <row r="991">
      <c r="A991" t="n">
        <v>2265982</v>
      </c>
      <c r="B991" t="n">
        <v>56</v>
      </c>
      <c r="C991" t="n">
        <v>5657</v>
      </c>
      <c r="D991" t="inlineStr">
        <is>
          <t>SEXTA-FEIRA - LIMPEZA DE BANHEIRO MASCULINO</t>
        </is>
      </c>
      <c r="E991" t="inlineStr">
        <is>
          <t>03/09/2025 02:56:39</t>
        </is>
      </c>
      <c r="F991" t="inlineStr">
        <is>
          <t>03/09/2025 02:57:35</t>
        </is>
      </c>
      <c r="G991" t="n">
        <v>36073</v>
      </c>
      <c r="H991" t="inlineStr">
        <is>
          <t>BAN062 - FUNDIÇAO MAGNESIO - M</t>
        </is>
      </c>
      <c r="I991" t="inlineStr">
        <is>
          <t>RS-ST01-31-00T-WCM01</t>
        </is>
      </c>
      <c r="J991" t="inlineStr">
        <is>
          <t>TOGNIA CAMILLE</t>
        </is>
      </c>
      <c r="K991" s="39">
        <f>DATE(YEAR(Tabela6[[#This Row],[Data/Hora de Início]]),MONTH(Tabela6[[#This Row],[Data/Hora de Início]]),DAY(Tabela6[[#This Row],[Data/Hora de Início]]))</f>
        <v/>
      </c>
    </row>
    <row r="992">
      <c r="A992" t="n">
        <v>2265983</v>
      </c>
      <c r="B992" t="n">
        <v>56</v>
      </c>
      <c r="C992" t="n">
        <v>1697</v>
      </c>
      <c r="D992" t="inlineStr">
        <is>
          <t>REPASSE / REABASTECIMENTO MASCULINO</t>
        </is>
      </c>
      <c r="E992" t="inlineStr">
        <is>
          <t>03/09/2025 02:28:42</t>
        </is>
      </c>
      <c r="F992" t="inlineStr">
        <is>
          <t>03/09/2025 03:01:32</t>
        </is>
      </c>
      <c r="G992" t="n">
        <v>35735</v>
      </c>
      <c r="H992" t="inlineStr">
        <is>
          <t>BAN001 - BANHEIRO PLÁSTICO - M</t>
        </is>
      </c>
      <c r="I992" t="inlineStr">
        <is>
          <t>RS-ST01-01-00T-WCM01</t>
        </is>
      </c>
      <c r="J992" t="inlineStr">
        <is>
          <t>CHAYENNE FELIX MADRUGA</t>
        </is>
      </c>
      <c r="K992" s="39">
        <f>DATE(YEAR(Tabela6[[#This Row],[Data/Hora de Início]]),MONTH(Tabela6[[#This Row],[Data/Hora de Início]]),DAY(Tabela6[[#This Row],[Data/Hora de Início]]))</f>
        <v/>
      </c>
    </row>
    <row r="993">
      <c r="A993" t="n">
        <v>2265985</v>
      </c>
      <c r="B993" t="n">
        <v>56</v>
      </c>
      <c r="C993" t="n">
        <v>1260</v>
      </c>
      <c r="D993" t="inlineStr">
        <is>
          <t>Limpeza e Higienização de Sanitários e Vestiários - Diário - WC Masc</t>
        </is>
      </c>
      <c r="E993" t="inlineStr">
        <is>
          <t>03/09/2025 02:31:38</t>
        </is>
      </c>
      <c r="F993" t="inlineStr">
        <is>
          <t>03/09/2025 03:02:06</t>
        </is>
      </c>
      <c r="G993" t="n">
        <v>43484</v>
      </c>
      <c r="H993" t="inlineStr">
        <is>
          <t>BAN129 - ÁREA DE SANITÁRIOS</t>
        </is>
      </c>
      <c r="I993" t="inlineStr">
        <is>
          <t>RS-ST01-56-01P-WCM04-SAN001</t>
        </is>
      </c>
      <c r="J993" t="inlineStr">
        <is>
          <t>JOAO PAULINO DA SILVA</t>
        </is>
      </c>
      <c r="K993" s="39">
        <f>DATE(YEAR(Tabela6[[#This Row],[Data/Hora de Início]]),MONTH(Tabela6[[#This Row],[Data/Hora de Início]]),DAY(Tabela6[[#This Row],[Data/Hora de Início]]))</f>
        <v/>
      </c>
    </row>
    <row r="994">
      <c r="A994" t="n">
        <v>2265986</v>
      </c>
      <c r="B994" t="n">
        <v>56</v>
      </c>
      <c r="C994" t="n">
        <v>2841</v>
      </c>
      <c r="D994" t="inlineStr">
        <is>
          <t>LIMPEZA DIÁRIA DE BANHEIRO MASCULINO</t>
        </is>
      </c>
      <c r="E994" t="inlineStr">
        <is>
          <t>03/09/2025 03:07:34</t>
        </is>
      </c>
      <c r="F994" t="inlineStr">
        <is>
          <t>03/09/2025 03:08:08</t>
        </is>
      </c>
      <c r="G994" t="n">
        <v>36315</v>
      </c>
      <c r="H994" t="inlineStr">
        <is>
          <t>BAN106 - MONTAGEM - M</t>
        </is>
      </c>
      <c r="I994" t="inlineStr">
        <is>
          <t>RS-ST01-50-00T-WCM02</t>
        </is>
      </c>
      <c r="J994" t="inlineStr">
        <is>
          <t>DANIELE OSIELE SPANEMBERG</t>
        </is>
      </c>
      <c r="K994" s="39">
        <f>DATE(YEAR(Tabela6[[#This Row],[Data/Hora de Início]]),MONTH(Tabela6[[#This Row],[Data/Hora de Início]]),DAY(Tabela6[[#This Row],[Data/Hora de Início]]))</f>
        <v/>
      </c>
    </row>
    <row r="995">
      <c r="A995" t="n">
        <v>2265987</v>
      </c>
      <c r="B995" t="n">
        <v>56</v>
      </c>
      <c r="C995" t="n">
        <v>2841</v>
      </c>
      <c r="D995" t="inlineStr">
        <is>
          <t>LIMPEZA DIÁRIA DE BANHEIRO MASCULINO</t>
        </is>
      </c>
      <c r="E995" t="inlineStr">
        <is>
          <t>03/09/2025 03:01:54</t>
        </is>
      </c>
      <c r="F995" t="inlineStr">
        <is>
          <t>03/09/2025 03:14:08</t>
        </is>
      </c>
      <c r="G995" t="n">
        <v>11277</v>
      </c>
      <c r="H995" t="inlineStr">
        <is>
          <t>P16 - BAN037 - BANHEIRO AUDITÓRIO - M</t>
        </is>
      </c>
      <c r="I995" t="inlineStr">
        <is>
          <t>BR01-IES-P16-BAN037</t>
        </is>
      </c>
      <c r="J995" t="inlineStr">
        <is>
          <t>CHAYENNE FELIX MADRUGA</t>
        </is>
      </c>
      <c r="K995" s="39">
        <f>DATE(YEAR(Tabela6[[#This Row],[Data/Hora de Início]]),MONTH(Tabela6[[#This Row],[Data/Hora de Início]]),DAY(Tabela6[[#This Row],[Data/Hora de Início]]))</f>
        <v/>
      </c>
    </row>
    <row r="996">
      <c r="A996" t="n">
        <v>2265992</v>
      </c>
      <c r="B996" t="n">
        <v>56</v>
      </c>
      <c r="C996" t="n">
        <v>4440</v>
      </c>
      <c r="D996" t="inlineStr">
        <is>
          <t>RECOLHIMENTO PAPELÃO</t>
        </is>
      </c>
      <c r="E996" t="inlineStr">
        <is>
          <t>03/09/2025 02:27:35</t>
        </is>
      </c>
      <c r="F996" t="inlineStr">
        <is>
          <t>03/09/2025 02:28:51</t>
        </is>
      </c>
      <c r="G996" t="n">
        <v>45721</v>
      </c>
      <c r="H996" t="inlineStr">
        <is>
          <t>CCB-50.001</t>
        </is>
      </c>
      <c r="I996" t="inlineStr">
        <is>
          <t>CCB-50.001</t>
        </is>
      </c>
      <c r="J996" t="inlineStr">
        <is>
          <t>ISAIAS DE OLIVEIRA</t>
        </is>
      </c>
      <c r="K996" s="39">
        <f>DATE(YEAR(Tabela6[[#This Row],[Data/Hora de Início]]),MONTH(Tabela6[[#This Row],[Data/Hora de Início]]),DAY(Tabela6[[#This Row],[Data/Hora de Início]]))</f>
        <v/>
      </c>
    </row>
    <row r="997">
      <c r="A997" t="n">
        <v>2265994</v>
      </c>
      <c r="B997" t="n">
        <v>56</v>
      </c>
      <c r="C997" t="n">
        <v>2842</v>
      </c>
      <c r="D997" t="inlineStr">
        <is>
          <t>LIMPEZA DIÁRIA DE BANHEIRO FEMININO</t>
        </is>
      </c>
      <c r="E997" t="inlineStr">
        <is>
          <t>03/09/2025 03:17:21</t>
        </is>
      </c>
      <c r="F997" t="inlineStr">
        <is>
          <t>03/09/2025 03:21:02</t>
        </is>
      </c>
      <c r="G997" t="n">
        <v>11276</v>
      </c>
      <c r="H997" t="inlineStr">
        <is>
          <t>P16 - BAN036 - BANHEIRO AUDITÓRIO - F</t>
        </is>
      </c>
      <c r="I997" t="inlineStr">
        <is>
          <t>BR01-IES-P16-BAN036</t>
        </is>
      </c>
      <c r="J997" t="inlineStr">
        <is>
          <t>CHAYENNE FELIX MADRUGA</t>
        </is>
      </c>
      <c r="K997" s="39">
        <f>DATE(YEAR(Tabela6[[#This Row],[Data/Hora de Início]]),MONTH(Tabela6[[#This Row],[Data/Hora de Início]]),DAY(Tabela6[[#This Row],[Data/Hora de Início]]))</f>
        <v/>
      </c>
    </row>
    <row r="998">
      <c r="A998" t="n">
        <v>2265997</v>
      </c>
      <c r="B998" t="n">
        <v>56</v>
      </c>
      <c r="C998" t="n">
        <v>2842</v>
      </c>
      <c r="D998" t="inlineStr">
        <is>
          <t>LIMPEZA DIÁRIA DE BANHEIRO FEMININO</t>
        </is>
      </c>
      <c r="E998" t="inlineStr">
        <is>
          <t>03/09/2025 03:01:40</t>
        </is>
      </c>
      <c r="F998" t="inlineStr">
        <is>
          <t>03/09/2025 03:21:51</t>
        </is>
      </c>
      <c r="G998" t="n">
        <v>36070</v>
      </c>
      <c r="H998" t="inlineStr">
        <is>
          <t>BAN063 - FUNDIÇAO MAGNESIO - F</t>
        </is>
      </c>
      <c r="I998" t="inlineStr">
        <is>
          <t>RS-ST01-31-00T-WCF01</t>
        </is>
      </c>
      <c r="J998" t="inlineStr">
        <is>
          <t>TOGNIA CAMILLE</t>
        </is>
      </c>
      <c r="K998" s="39">
        <f>DATE(YEAR(Tabela6[[#This Row],[Data/Hora de Início]]),MONTH(Tabela6[[#This Row],[Data/Hora de Início]]),DAY(Tabela6[[#This Row],[Data/Hora de Início]]))</f>
        <v/>
      </c>
    </row>
    <row r="999">
      <c r="A999" t="n">
        <v>2266012</v>
      </c>
      <c r="B999" t="n">
        <v>56</v>
      </c>
      <c r="C999" t="n">
        <v>2842</v>
      </c>
      <c r="D999" t="inlineStr">
        <is>
          <t>LIMPEZA DIÁRIA DE BANHEIRO FEMININO</t>
        </is>
      </c>
      <c r="E999" t="inlineStr">
        <is>
          <t>03/09/2025 03:30:28</t>
        </is>
      </c>
      <c r="F999" t="inlineStr">
        <is>
          <t>03/09/2025 03:30:54</t>
        </is>
      </c>
      <c r="G999" t="n">
        <v>36313</v>
      </c>
      <c r="H999" t="inlineStr">
        <is>
          <t>BAN107 - MONTAGEM - F</t>
        </is>
      </c>
      <c r="I999" t="inlineStr">
        <is>
          <t>RS-ST01-50-00T-WCF02</t>
        </is>
      </c>
      <c r="J999" t="inlineStr">
        <is>
          <t>DANIELE OSIELE SPANEMBERG</t>
        </is>
      </c>
      <c r="K999" s="39">
        <f>DATE(YEAR(Tabela6[[#This Row],[Data/Hora de Início]]),MONTH(Tabela6[[#This Row],[Data/Hora de Início]]),DAY(Tabela6[[#This Row],[Data/Hora de Início]]))</f>
        <v/>
      </c>
    </row>
    <row r="1000">
      <c r="A1000" t="n">
        <v>2266016</v>
      </c>
      <c r="B1000" t="n">
        <v>56</v>
      </c>
      <c r="C1000" t="n">
        <v>1304</v>
      </c>
      <c r="D1000" t="inlineStr">
        <is>
          <t>BANHEIRO MASCULINO (RESERVA)</t>
        </is>
      </c>
      <c r="E1000" t="inlineStr">
        <is>
          <t>03/09/2025 03:05:46</t>
        </is>
      </c>
      <c r="F1000" t="inlineStr">
        <is>
          <t>03/09/2025 03:33:24</t>
        </is>
      </c>
      <c r="G1000" t="n">
        <v>28927</v>
      </c>
      <c r="H1000" t="inlineStr">
        <is>
          <t>QR CODE RESERVA</t>
        </is>
      </c>
      <c r="I1000" t="inlineStr">
        <is>
          <t>BR01-IES-RESERVA</t>
        </is>
      </c>
      <c r="J1000" t="inlineStr">
        <is>
          <t>JOAO PAULINO DA SILVA</t>
        </is>
      </c>
      <c r="K1000" s="39">
        <f>DATE(YEAR(Tabela6[[#This Row],[Data/Hora de Início]]),MONTH(Tabela6[[#This Row],[Data/Hora de Início]]),DAY(Tabela6[[#This Row],[Data/Hora de Início]]))</f>
        <v/>
      </c>
    </row>
    <row r="1001">
      <c r="A1001" t="n">
        <v>2266027</v>
      </c>
      <c r="B1001" t="n">
        <v>56</v>
      </c>
      <c r="C1001" t="n">
        <v>4440</v>
      </c>
      <c r="D1001" t="inlineStr">
        <is>
          <t>RECOLHIMENTO PAPELÃO</t>
        </is>
      </c>
      <c r="E1001" t="inlineStr">
        <is>
          <t>03/09/2025 03:20:01</t>
        </is>
      </c>
      <c r="F1001" t="inlineStr">
        <is>
          <t>03/09/2025 03:21:19</t>
        </is>
      </c>
      <c r="G1001" t="n">
        <v>45723</v>
      </c>
      <c r="H1001" t="inlineStr">
        <is>
          <t>CCB-50-003</t>
        </is>
      </c>
      <c r="I1001" t="inlineStr">
        <is>
          <t>CCB-50-003</t>
        </is>
      </c>
      <c r="J1001" t="inlineStr">
        <is>
          <t>ISAIAS DE OLIVEIRA</t>
        </is>
      </c>
      <c r="K1001" s="39">
        <f>DATE(YEAR(Tabela6[[#This Row],[Data/Hora de Início]]),MONTH(Tabela6[[#This Row],[Data/Hora de Início]]),DAY(Tabela6[[#This Row],[Data/Hora de Início]]))</f>
        <v/>
      </c>
    </row>
    <row r="1002">
      <c r="A1002" t="n">
        <v>2266031</v>
      </c>
      <c r="B1002" t="n">
        <v>56</v>
      </c>
      <c r="C1002" t="n">
        <v>4440</v>
      </c>
      <c r="D1002" t="inlineStr">
        <is>
          <t>RECOLHIMENTO PAPELÃO</t>
        </is>
      </c>
      <c r="E1002" t="inlineStr">
        <is>
          <t>03/09/2025 03:36:46</t>
        </is>
      </c>
      <c r="F1002" t="inlineStr">
        <is>
          <t>03/09/2025 03:37:20</t>
        </is>
      </c>
      <c r="G1002" t="n">
        <v>45727</v>
      </c>
      <c r="H1002" t="inlineStr">
        <is>
          <t>CCB-50.007</t>
        </is>
      </c>
      <c r="I1002" t="inlineStr">
        <is>
          <t>CCB-50.007</t>
        </is>
      </c>
      <c r="J1002" t="inlineStr">
        <is>
          <t>ISAIAS DE OLIVEIRA</t>
        </is>
      </c>
      <c r="K1002" s="39">
        <f>DATE(YEAR(Tabela6[[#This Row],[Data/Hora de Início]]),MONTH(Tabela6[[#This Row],[Data/Hora de Início]]),DAY(Tabela6[[#This Row],[Data/Hora de Início]]))</f>
        <v/>
      </c>
    </row>
    <row r="1003">
      <c r="A1003" t="n">
        <v>2266033</v>
      </c>
      <c r="B1003" t="n">
        <v>56</v>
      </c>
      <c r="C1003" t="n">
        <v>2842</v>
      </c>
      <c r="D1003" t="inlineStr">
        <is>
          <t>LIMPEZA DIÁRIA DE BANHEIRO FEMININO</t>
        </is>
      </c>
      <c r="E1003" t="inlineStr">
        <is>
          <t>03/09/2025 03:40:38</t>
        </is>
      </c>
      <c r="F1003" t="inlineStr">
        <is>
          <t>03/09/2025 03:41:03</t>
        </is>
      </c>
      <c r="G1003" t="n">
        <v>36316</v>
      </c>
      <c r="H1003" t="inlineStr">
        <is>
          <t>BAN108 - MONTAGEM - PNE</t>
        </is>
      </c>
      <c r="I1003" t="inlineStr">
        <is>
          <t>RS-ST01-50-00T-WPU01</t>
        </is>
      </c>
      <c r="J1003" t="inlineStr">
        <is>
          <t>DANIELE OSIELE SPANEMBERG</t>
        </is>
      </c>
      <c r="K1003" s="39">
        <f>DATE(YEAR(Tabela6[[#This Row],[Data/Hora de Início]]),MONTH(Tabela6[[#This Row],[Data/Hora de Início]]),DAY(Tabela6[[#This Row],[Data/Hora de Início]]))</f>
        <v/>
      </c>
    </row>
    <row r="1004">
      <c r="A1004" t="n">
        <v>2266069</v>
      </c>
      <c r="B1004" t="n">
        <v>56</v>
      </c>
      <c r="C1004" t="n">
        <v>2841</v>
      </c>
      <c r="D1004" t="inlineStr">
        <is>
          <t>LIMPEZA DIÁRIA DE BANHEIRO MASCULINO</t>
        </is>
      </c>
      <c r="E1004" t="inlineStr">
        <is>
          <t>03/09/2025 03:23:25</t>
        </is>
      </c>
      <c r="F1004" t="inlineStr">
        <is>
          <t>03/09/2025 04:02:44</t>
        </is>
      </c>
      <c r="G1004" t="n">
        <v>36075</v>
      </c>
      <c r="H1004" t="inlineStr">
        <is>
          <t>BAN070 - BRUNIMENTO NORTE - M</t>
        </is>
      </c>
      <c r="I1004" t="inlineStr">
        <is>
          <t>RS-ST01-31-00T-WCM03</t>
        </is>
      </c>
      <c r="J1004" t="inlineStr">
        <is>
          <t>TOGNIA CAMILLE</t>
        </is>
      </c>
      <c r="K1004" s="39">
        <f>DATE(YEAR(Tabela6[[#This Row],[Data/Hora de Início]]),MONTH(Tabela6[[#This Row],[Data/Hora de Início]]),DAY(Tabela6[[#This Row],[Data/Hora de Início]]))</f>
        <v/>
      </c>
    </row>
    <row r="1005">
      <c r="A1005" t="n">
        <v>2266075</v>
      </c>
      <c r="B1005" t="n">
        <v>56</v>
      </c>
      <c r="C1005" t="n">
        <v>4440</v>
      </c>
      <c r="D1005" t="inlineStr">
        <is>
          <t>RECOLHIMENTO PAPELÃO</t>
        </is>
      </c>
      <c r="E1005" t="inlineStr">
        <is>
          <t>03/09/2025 04:05:57</t>
        </is>
      </c>
      <c r="F1005" t="inlineStr">
        <is>
          <t>03/09/2025 04:06:18</t>
        </is>
      </c>
      <c r="G1005" t="n">
        <v>45722</v>
      </c>
      <c r="H1005" t="inlineStr">
        <is>
          <t>CCB-50.002</t>
        </is>
      </c>
      <c r="I1005" t="inlineStr">
        <is>
          <t>CCB-50.002</t>
        </is>
      </c>
      <c r="J1005" t="inlineStr">
        <is>
          <t>ISAIAS DE OLIVEIRA</t>
        </is>
      </c>
      <c r="K1005" s="39">
        <f>DATE(YEAR(Tabela6[[#This Row],[Data/Hora de Início]]),MONTH(Tabela6[[#This Row],[Data/Hora de Início]]),DAY(Tabela6[[#This Row],[Data/Hora de Início]]))</f>
        <v/>
      </c>
    </row>
    <row r="1006">
      <c r="A1006" t="n">
        <v>2266078</v>
      </c>
      <c r="B1006" t="n">
        <v>56</v>
      </c>
      <c r="C1006" t="n">
        <v>1697</v>
      </c>
      <c r="D1006" t="inlineStr">
        <is>
          <t>REPASSE / REABASTECIMENTO MASCULINO</t>
        </is>
      </c>
      <c r="E1006" t="inlineStr">
        <is>
          <t>03/09/2025 04:14:09</t>
        </is>
      </c>
      <c r="F1006" t="inlineStr">
        <is>
          <t>03/09/2025 04:14:25</t>
        </is>
      </c>
      <c r="G1006" t="n">
        <v>11383</v>
      </c>
      <c r="H1006" t="inlineStr">
        <is>
          <t>P28 - BAN056 - BANHEIRO USINAGEM CILINDROS - M</t>
        </is>
      </c>
      <c r="I1006" t="inlineStr">
        <is>
          <t>BR01-IES-P28-BAN056</t>
        </is>
      </c>
      <c r="J1006" t="inlineStr">
        <is>
          <t>DANIELE OSIELE SPANEMBERG</t>
        </is>
      </c>
      <c r="K1006" s="39">
        <f>DATE(YEAR(Tabela6[[#This Row],[Data/Hora de Início]]),MONTH(Tabela6[[#This Row],[Data/Hora de Início]]),DAY(Tabela6[[#This Row],[Data/Hora de Início]]))</f>
        <v/>
      </c>
    </row>
    <row r="1007">
      <c r="A1007" t="n">
        <v>2266079</v>
      </c>
      <c r="B1007" t="n">
        <v>56</v>
      </c>
      <c r="C1007" t="n">
        <v>2844</v>
      </c>
      <c r="D1007" t="inlineStr">
        <is>
          <t>REPASSE / REABASTECIMENTO FEMININO</t>
        </is>
      </c>
      <c r="E1007" t="inlineStr">
        <is>
          <t>03/09/2025 04:16:50</t>
        </is>
      </c>
      <c r="F1007" t="inlineStr">
        <is>
          <t>03/09/2025 04:17:10</t>
        </is>
      </c>
      <c r="G1007" t="n">
        <v>11384</v>
      </c>
      <c r="H1007" t="inlineStr">
        <is>
          <t>P28 - BAN057 - BANHEIRO USINAGEM CILINDROS - F</t>
        </is>
      </c>
      <c r="I1007" t="inlineStr">
        <is>
          <t>BR01-IES-P28-BAN057</t>
        </is>
      </c>
      <c r="J1007" t="inlineStr">
        <is>
          <t>DANIELE OSIELE SPANEMBERG</t>
        </is>
      </c>
      <c r="K1007" s="39">
        <f>DATE(YEAR(Tabela6[[#This Row],[Data/Hora de Início]]),MONTH(Tabela6[[#This Row],[Data/Hora de Início]]),DAY(Tabela6[[#This Row],[Data/Hora de Início]]))</f>
        <v/>
      </c>
    </row>
    <row r="1008">
      <c r="A1008" t="n">
        <v>2266081</v>
      </c>
      <c r="B1008" t="n">
        <v>56</v>
      </c>
      <c r="C1008" t="n">
        <v>2842</v>
      </c>
      <c r="D1008" t="inlineStr">
        <is>
          <t>LIMPEZA DIÁRIA DE BANHEIRO FEMININO</t>
        </is>
      </c>
      <c r="E1008" t="inlineStr">
        <is>
          <t>03/09/2025 04:23:13</t>
        </is>
      </c>
      <c r="F1008" t="inlineStr">
        <is>
          <t>03/09/2025 04:23:44</t>
        </is>
      </c>
      <c r="G1008" t="n">
        <v>36071</v>
      </c>
      <c r="H1008" t="inlineStr">
        <is>
          <t>BAN069 - BRUNIMENTO SUL - F</t>
        </is>
      </c>
      <c r="I1008" t="inlineStr">
        <is>
          <t>RS-ST01-31-00T-WCF02</t>
        </is>
      </c>
      <c r="J1008" t="inlineStr">
        <is>
          <t>TOGNIA CAMILLE</t>
        </is>
      </c>
      <c r="K1008" s="39">
        <f>DATE(YEAR(Tabela6[[#This Row],[Data/Hora de Início]]),MONTH(Tabela6[[#This Row],[Data/Hora de Início]]),DAY(Tabela6[[#This Row],[Data/Hora de Início]]))</f>
        <v/>
      </c>
    </row>
    <row r="1009">
      <c r="A1009" t="n">
        <v>2266082</v>
      </c>
      <c r="B1009" t="n">
        <v>56</v>
      </c>
      <c r="C1009" t="n">
        <v>2844</v>
      </c>
      <c r="D1009" t="inlineStr">
        <is>
          <t>REPASSE / REABASTECIMENTO FEMININO</t>
        </is>
      </c>
      <c r="E1009" t="inlineStr">
        <is>
          <t>03/09/2025 04:24:27</t>
        </is>
      </c>
      <c r="F1009" t="inlineStr">
        <is>
          <t>03/09/2025 04:24:47</t>
        </is>
      </c>
      <c r="G1009" t="n">
        <v>11380</v>
      </c>
      <c r="H1009" t="inlineStr">
        <is>
          <t>P28 - BAN053 - BANHEIRO FUNDIÇÃO ALUMÍNIO - F</t>
        </is>
      </c>
      <c r="I1009" t="inlineStr">
        <is>
          <t>BR01-IES-P28-BAN053</t>
        </is>
      </c>
      <c r="J1009" t="inlineStr">
        <is>
          <t>DANIELE OSIELE SPANEMBERG</t>
        </is>
      </c>
      <c r="K1009" s="39">
        <f>DATE(YEAR(Tabela6[[#This Row],[Data/Hora de Início]]),MONTH(Tabela6[[#This Row],[Data/Hora de Início]]),DAY(Tabela6[[#This Row],[Data/Hora de Início]]))</f>
        <v/>
      </c>
    </row>
    <row r="1010">
      <c r="A1010" t="n">
        <v>2266085</v>
      </c>
      <c r="B1010" t="n">
        <v>56</v>
      </c>
      <c r="C1010" t="n">
        <v>4440</v>
      </c>
      <c r="D1010" t="inlineStr">
        <is>
          <t>RECOLHIMENTO PAPELÃO</t>
        </is>
      </c>
      <c r="E1010" t="inlineStr">
        <is>
          <t>03/09/2025 04:25:26</t>
        </is>
      </c>
      <c r="F1010" t="inlineStr">
        <is>
          <t>03/09/2025 04:25:54</t>
        </is>
      </c>
      <c r="G1010" t="n">
        <v>45724</v>
      </c>
      <c r="H1010" t="inlineStr">
        <is>
          <t>CCB-50.004</t>
        </is>
      </c>
      <c r="I1010" t="inlineStr">
        <is>
          <t>CCB-50.004</t>
        </is>
      </c>
      <c r="J1010" t="inlineStr">
        <is>
          <t>ISAIAS DE OLIVEIRA</t>
        </is>
      </c>
      <c r="K1010" s="39">
        <f>DATE(YEAR(Tabela6[[#This Row],[Data/Hora de Início]]),MONTH(Tabela6[[#This Row],[Data/Hora de Início]]),DAY(Tabela6[[#This Row],[Data/Hora de Início]]))</f>
        <v/>
      </c>
    </row>
    <row r="1011">
      <c r="A1011" t="n">
        <v>2266097</v>
      </c>
      <c r="B1011" t="n">
        <v>56</v>
      </c>
      <c r="C1011" t="n">
        <v>2843</v>
      </c>
      <c r="D1011" t="inlineStr">
        <is>
          <t>REPASSE / REABASTECIMENTO MASCULINO</t>
        </is>
      </c>
      <c r="E1011" t="inlineStr">
        <is>
          <t>03/09/2025 04:35:06</t>
        </is>
      </c>
      <c r="F1011" t="inlineStr">
        <is>
          <t>03/09/2025 04:35:28</t>
        </is>
      </c>
      <c r="G1011" t="n">
        <v>11379</v>
      </c>
      <c r="H1011" t="inlineStr">
        <is>
          <t>P28 - BAN052 - BANHEIRO FUNDIÇÃO ALUMÍNIO - M</t>
        </is>
      </c>
      <c r="I1011" t="inlineStr">
        <is>
          <t>BR01-IES-P28-BAN052</t>
        </is>
      </c>
      <c r="J1011" t="inlineStr">
        <is>
          <t>DANIELE OSIELE SPANEMBERG</t>
        </is>
      </c>
      <c r="K1011" s="39">
        <f>DATE(YEAR(Tabela6[[#This Row],[Data/Hora de Início]]),MONTH(Tabela6[[#This Row],[Data/Hora de Início]]),DAY(Tabela6[[#This Row],[Data/Hora de Início]]))</f>
        <v/>
      </c>
    </row>
    <row r="1012">
      <c r="A1012" t="n">
        <v>2266100</v>
      </c>
      <c r="B1012" t="n">
        <v>56</v>
      </c>
      <c r="C1012" t="n">
        <v>4440</v>
      </c>
      <c r="D1012" t="inlineStr">
        <is>
          <t>RECOLHIMENTO PAPELÃO</t>
        </is>
      </c>
      <c r="E1012" t="inlineStr">
        <is>
          <t>03/09/2025 04:35:02</t>
        </is>
      </c>
      <c r="F1012" t="inlineStr">
        <is>
          <t>03/09/2025 04:36:54</t>
        </is>
      </c>
      <c r="G1012" t="n">
        <v>45725</v>
      </c>
      <c r="H1012" t="inlineStr">
        <is>
          <t>CCB-50.005</t>
        </is>
      </c>
      <c r="I1012" t="inlineStr">
        <is>
          <t>CCB-50.005</t>
        </is>
      </c>
      <c r="J1012" t="inlineStr">
        <is>
          <t>ISAIAS DE OLIVEIRA</t>
        </is>
      </c>
      <c r="K1012" s="39">
        <f>DATE(YEAR(Tabela6[[#This Row],[Data/Hora de Início]]),MONTH(Tabela6[[#This Row],[Data/Hora de Início]]),DAY(Tabela6[[#This Row],[Data/Hora de Início]]))</f>
        <v/>
      </c>
    </row>
    <row r="1013">
      <c r="A1013" t="n">
        <v>2266142</v>
      </c>
      <c r="B1013" t="n">
        <v>56</v>
      </c>
      <c r="C1013" t="n">
        <v>2841</v>
      </c>
      <c r="D1013" t="inlineStr">
        <is>
          <t>LIMPEZA DIÁRIA DE BANHEIRO MASCULINO</t>
        </is>
      </c>
      <c r="E1013" t="inlineStr">
        <is>
          <t>03/09/2025 04:25:59</t>
        </is>
      </c>
      <c r="F1013" t="inlineStr">
        <is>
          <t>03/09/2025 05:25:28</t>
        </is>
      </c>
      <c r="G1013" t="n">
        <v>36074</v>
      </c>
      <c r="H1013" t="inlineStr">
        <is>
          <t>BAN068 - BRUNIMENTO SUL - M</t>
        </is>
      </c>
      <c r="I1013" t="inlineStr">
        <is>
          <t>RS-ST01-31-00T-WCM02</t>
        </is>
      </c>
      <c r="J1013" t="inlineStr">
        <is>
          <t>TOGNIA CAMILLE</t>
        </is>
      </c>
      <c r="K1013" s="39">
        <f>DATE(YEAR(Tabela6[[#This Row],[Data/Hora de Início]]),MONTH(Tabela6[[#This Row],[Data/Hora de Início]]),DAY(Tabela6[[#This Row],[Data/Hora de Início]]))</f>
        <v/>
      </c>
    </row>
    <row r="1014">
      <c r="A1014" t="n">
        <v>2266143</v>
      </c>
      <c r="B1014" t="n">
        <v>56</v>
      </c>
      <c r="C1014" t="n">
        <v>2979</v>
      </c>
      <c r="D1014" t="inlineStr">
        <is>
          <t>LIMPEZA DIÁRIA DE RESTAURANTE</t>
        </is>
      </c>
      <c r="E1014" t="inlineStr">
        <is>
          <t>03/09/2025 03:33:54</t>
        </is>
      </c>
      <c r="F1014" t="inlineStr">
        <is>
          <t>03/09/2025 05:31:22</t>
        </is>
      </c>
      <c r="G1014" t="n">
        <v>11347</v>
      </c>
      <c r="H1014" t="inlineStr">
        <is>
          <t>P27 - RESTAURANTE</t>
        </is>
      </c>
      <c r="I1014" t="inlineStr">
        <is>
          <t>BR01-IES-P27-SALA01</t>
        </is>
      </c>
      <c r="J1014" t="inlineStr">
        <is>
          <t>JOAO PAULINO DA SILVA</t>
        </is>
      </c>
      <c r="K1014" s="39">
        <f>DATE(YEAR(Tabela6[[#This Row],[Data/Hora de Início]]),MONTH(Tabela6[[#This Row],[Data/Hora de Início]]),DAY(Tabela6[[#This Row],[Data/Hora de Início]]))</f>
        <v/>
      </c>
    </row>
    <row r="1015">
      <c r="A1015" t="n">
        <v>2266173</v>
      </c>
      <c r="B1015" t="n">
        <v>56</v>
      </c>
      <c r="C1015" t="n">
        <v>3495</v>
      </c>
      <c r="D1015" t="inlineStr">
        <is>
          <t>CARRO ELÉTRICO</t>
        </is>
      </c>
      <c r="E1015" t="inlineStr">
        <is>
          <t>03/09/2025 06:34:20</t>
        </is>
      </c>
      <c r="F1015" t="inlineStr">
        <is>
          <t>03/09/2025 06:36:26</t>
        </is>
      </c>
      <c r="G1015" t="n">
        <v>35118</v>
      </c>
      <c r="H1015" t="inlineStr">
        <is>
          <t>CARRO ELÉTRICO 34</t>
        </is>
      </c>
      <c r="I1015" t="inlineStr">
        <is>
          <t>BR01-IES-CARROELETRICO1</t>
        </is>
      </c>
      <c r="J1015" t="inlineStr">
        <is>
          <t>MARCIO PEREIRA DOS SANTOS</t>
        </is>
      </c>
      <c r="K1015" s="39">
        <f>DATE(YEAR(Tabela6[[#This Row],[Data/Hora de Início]]),MONTH(Tabela6[[#This Row],[Data/Hora de Início]]),DAY(Tabela6[[#This Row],[Data/Hora de Início]]))</f>
        <v/>
      </c>
    </row>
    <row r="1016">
      <c r="A1016" t="n">
        <v>2266184</v>
      </c>
      <c r="B1016" t="n">
        <v>56</v>
      </c>
      <c r="C1016" t="n">
        <v>2965</v>
      </c>
      <c r="D1016" t="inlineStr">
        <is>
          <t>LIMPEZA DIÁRIA DE SALA</t>
        </is>
      </c>
      <c r="E1016" t="inlineStr">
        <is>
          <t>03/09/2025 06:37:41</t>
        </is>
      </c>
      <c r="F1016" t="inlineStr">
        <is>
          <t>03/09/2025 06:38:11</t>
        </is>
      </c>
      <c r="G1016" t="n">
        <v>11174</v>
      </c>
      <c r="H1016" t="inlineStr">
        <is>
          <t>P07 - MANSERV - SALA ADM</t>
        </is>
      </c>
      <c r="I1016" t="inlineStr">
        <is>
          <t>BR01-IES-P07-SALA02</t>
        </is>
      </c>
      <c r="J1016" t="inlineStr">
        <is>
          <t>GILMARA TERESINHA LACERDA</t>
        </is>
      </c>
      <c r="K1016" s="39">
        <f>DATE(YEAR(Tabela6[[#This Row],[Data/Hora de Início]]),MONTH(Tabela6[[#This Row],[Data/Hora de Início]]),DAY(Tabela6[[#This Row],[Data/Hora de Início]]))</f>
        <v/>
      </c>
    </row>
    <row r="1017">
      <c r="A1017" t="n">
        <v>2266188</v>
      </c>
      <c r="B1017" t="n">
        <v>56</v>
      </c>
      <c r="C1017" t="n">
        <v>2965</v>
      </c>
      <c r="D1017" t="inlineStr">
        <is>
          <t>LIMPEZA DIÁRIA DE SALA</t>
        </is>
      </c>
      <c r="E1017" t="inlineStr">
        <is>
          <t>03/09/2025 06:39:03</t>
        </is>
      </c>
      <c r="F1017" t="inlineStr">
        <is>
          <t>03/09/2025 06:39:24</t>
        </is>
      </c>
      <c r="G1017" t="n">
        <v>11174</v>
      </c>
      <c r="H1017" t="inlineStr">
        <is>
          <t>P07 - MANSERV - SALA ADM</t>
        </is>
      </c>
      <c r="I1017" t="inlineStr">
        <is>
          <t>BR01-IES-P07-SALA02</t>
        </is>
      </c>
      <c r="J1017" t="inlineStr">
        <is>
          <t>GILMARA TERESINHA LACERDA</t>
        </is>
      </c>
      <c r="K1017" s="39">
        <f>DATE(YEAR(Tabela6[[#This Row],[Data/Hora de Início]]),MONTH(Tabela6[[#This Row],[Data/Hora de Início]]),DAY(Tabela6[[#This Row],[Data/Hora de Início]]))</f>
        <v/>
      </c>
    </row>
    <row r="1018">
      <c r="A1018" t="n">
        <v>2266261</v>
      </c>
      <c r="B1018" t="n">
        <v>56</v>
      </c>
      <c r="C1018" t="n">
        <v>5649</v>
      </c>
      <c r="D1018" t="inlineStr">
        <is>
          <t>QUARTA-FEIRA - LIMPEZA DE SALA COM MESA</t>
        </is>
      </c>
      <c r="E1018" t="inlineStr">
        <is>
          <t>03/09/2025 06:57:58</t>
        </is>
      </c>
      <c r="F1018" t="inlineStr">
        <is>
          <t>03/09/2025 06:58:16</t>
        </is>
      </c>
      <c r="G1018" t="n">
        <v>11304</v>
      </c>
      <c r="H1018" t="inlineStr">
        <is>
          <t>P18 - PRESIDENCIA - SALA VP FINANÇAS</t>
        </is>
      </c>
      <c r="I1018" t="inlineStr">
        <is>
          <t>BR01-IES-P18-SALA06</t>
        </is>
      </c>
      <c r="J1018" t="inlineStr">
        <is>
          <t>NATHALIA MORAES DA SILVA</t>
        </is>
      </c>
      <c r="K1018" s="39">
        <f>DATE(YEAR(Tabela6[[#This Row],[Data/Hora de Início]]),MONTH(Tabela6[[#This Row],[Data/Hora de Início]]),DAY(Tabela6[[#This Row],[Data/Hora de Início]]))</f>
        <v/>
      </c>
    </row>
    <row r="1019">
      <c r="A1019" t="n">
        <v>2266262</v>
      </c>
      <c r="B1019" t="n">
        <v>56</v>
      </c>
      <c r="C1019" t="n">
        <v>5649</v>
      </c>
      <c r="D1019" t="inlineStr">
        <is>
          <t>QUARTA-FEIRA - LIMPEZA DE SALA COM MESA</t>
        </is>
      </c>
      <c r="E1019" t="inlineStr">
        <is>
          <t>03/09/2025 06:58:39</t>
        </is>
      </c>
      <c r="F1019" t="inlineStr">
        <is>
          <t>03/09/2025 06:58:53</t>
        </is>
      </c>
      <c r="G1019" t="n">
        <v>11302</v>
      </c>
      <c r="H1019" t="inlineStr">
        <is>
          <t>P18 - SALA PRESIDENTE</t>
        </is>
      </c>
      <c r="I1019" t="inlineStr">
        <is>
          <t>BR01-IES-P18-SALA04</t>
        </is>
      </c>
      <c r="J1019" t="inlineStr">
        <is>
          <t>NATHALIA MORAES DA SILVA</t>
        </is>
      </c>
      <c r="K1019" s="39">
        <f>DATE(YEAR(Tabela6[[#This Row],[Data/Hora de Início]]),MONTH(Tabela6[[#This Row],[Data/Hora de Início]]),DAY(Tabela6[[#This Row],[Data/Hora de Início]]))</f>
        <v/>
      </c>
    </row>
    <row r="1020">
      <c r="A1020" t="n">
        <v>2266263</v>
      </c>
      <c r="B1020" t="n">
        <v>56</v>
      </c>
      <c r="C1020" t="n">
        <v>5649</v>
      </c>
      <c r="D1020" t="inlineStr">
        <is>
          <t>QUARTA-FEIRA - LIMPEZA DE SALA COM MESA</t>
        </is>
      </c>
      <c r="E1020" t="inlineStr">
        <is>
          <t>03/09/2025 06:59:12</t>
        </is>
      </c>
      <c r="F1020" t="inlineStr">
        <is>
          <t>03/09/2025 06:59:25</t>
        </is>
      </c>
      <c r="G1020" t="n">
        <v>11305</v>
      </c>
      <c r="H1020" t="inlineStr">
        <is>
          <t>P18 - PRESIDENCIA - SALA REUNIÃO I</t>
        </is>
      </c>
      <c r="I1020" t="inlineStr">
        <is>
          <t>BR01-IES-P18-SALA07</t>
        </is>
      </c>
      <c r="J1020" t="inlineStr">
        <is>
          <t>NATHALIA MORAES DA SILVA</t>
        </is>
      </c>
      <c r="K1020" s="39">
        <f>DATE(YEAR(Tabela6[[#This Row],[Data/Hora de Início]]),MONTH(Tabela6[[#This Row],[Data/Hora de Início]]),DAY(Tabela6[[#This Row],[Data/Hora de Início]]))</f>
        <v/>
      </c>
    </row>
    <row r="1021">
      <c r="A1021" t="n">
        <v>2266324</v>
      </c>
      <c r="B1021" t="n">
        <v>56</v>
      </c>
      <c r="C1021" t="n">
        <v>2842</v>
      </c>
      <c r="D1021" t="inlineStr">
        <is>
          <t>LIMPEZA DIÁRIA DE BANHEIRO FEMININO</t>
        </is>
      </c>
      <c r="E1021" t="inlineStr">
        <is>
          <t>03/09/2025 07:10:34</t>
        </is>
      </c>
      <c r="F1021" t="inlineStr">
        <is>
          <t>03/09/2025 07:11:06</t>
        </is>
      </c>
      <c r="G1021" t="n">
        <v>36070</v>
      </c>
      <c r="H1021" t="inlineStr">
        <is>
          <t>BAN063 - FUNDIÇAO MAGNESIO - F</t>
        </is>
      </c>
      <c r="I1021" t="inlineStr">
        <is>
          <t>RS-ST01-31-00T-WCF01</t>
        </is>
      </c>
      <c r="J1021" t="inlineStr">
        <is>
          <t>MARISTELA APARECIDA BARBOSA DOS SANTOS</t>
        </is>
      </c>
      <c r="K1021" s="39">
        <f>DATE(YEAR(Tabela6[[#This Row],[Data/Hora de Início]]),MONTH(Tabela6[[#This Row],[Data/Hora de Início]]),DAY(Tabela6[[#This Row],[Data/Hora de Início]]))</f>
        <v/>
      </c>
    </row>
    <row r="1022">
      <c r="A1022" t="n">
        <v>2266353</v>
      </c>
      <c r="B1022" t="n">
        <v>56</v>
      </c>
      <c r="C1022" t="n">
        <v>2963</v>
      </c>
      <c r="D1022" t="inlineStr">
        <is>
          <t>LIMPEZA DIÁRIA DE LABORATÓRIO</t>
        </is>
      </c>
      <c r="E1022" t="inlineStr">
        <is>
          <t>03/09/2025 07:12:33</t>
        </is>
      </c>
      <c r="F1022" t="inlineStr">
        <is>
          <t>03/09/2025 07:13:00</t>
        </is>
      </c>
      <c r="G1022" t="n">
        <v>11221</v>
      </c>
      <c r="H1022" t="inlineStr">
        <is>
          <t>P11 - SALA PREPARAÇÃO / LABORATÓRIO QUÍMICO</t>
        </is>
      </c>
      <c r="I1022" t="inlineStr">
        <is>
          <t>BR01-IES-P11-SALA32</t>
        </is>
      </c>
      <c r="J1022" t="inlineStr">
        <is>
          <t>ELIANE BARUFFI</t>
        </is>
      </c>
      <c r="K1022" s="39">
        <f>DATE(YEAR(Tabela6[[#This Row],[Data/Hora de Início]]),MONTH(Tabela6[[#This Row],[Data/Hora de Início]]),DAY(Tabela6[[#This Row],[Data/Hora de Início]]))</f>
        <v/>
      </c>
    </row>
    <row r="1023">
      <c r="A1023" t="n">
        <v>2266357</v>
      </c>
      <c r="B1023" t="n">
        <v>56</v>
      </c>
      <c r="C1023" t="n">
        <v>2963</v>
      </c>
      <c r="D1023" t="inlineStr">
        <is>
          <t>LIMPEZA DIÁRIA DE LABORATÓRIO</t>
        </is>
      </c>
      <c r="E1023" t="inlineStr">
        <is>
          <t>03/09/2025 07:13:27</t>
        </is>
      </c>
      <c r="F1023" t="inlineStr">
        <is>
          <t>03/09/2025 07:14:58</t>
        </is>
      </c>
      <c r="G1023" t="n">
        <v>11204</v>
      </c>
      <c r="H1023" t="inlineStr">
        <is>
          <t>P11 - SALA LABORATÓRIO MATERIAIS QUIMICOS I</t>
        </is>
      </c>
      <c r="I1023" t="inlineStr">
        <is>
          <t>BR01-IES-P11-SALA15</t>
        </is>
      </c>
      <c r="J1023" t="inlineStr">
        <is>
          <t>ELIANE BARUFFI</t>
        </is>
      </c>
      <c r="K1023" s="39">
        <f>DATE(YEAR(Tabela6[[#This Row],[Data/Hora de Início]]),MONTH(Tabela6[[#This Row],[Data/Hora de Início]]),DAY(Tabela6[[#This Row],[Data/Hora de Início]]))</f>
        <v/>
      </c>
    </row>
    <row r="1024">
      <c r="A1024" t="n">
        <v>2266378</v>
      </c>
      <c r="B1024" t="n">
        <v>56</v>
      </c>
      <c r="C1024" t="n">
        <v>2841</v>
      </c>
      <c r="D1024" t="inlineStr">
        <is>
          <t>LIMPEZA DIÁRIA DE BANHEIRO MASCULINO</t>
        </is>
      </c>
      <c r="E1024" t="inlineStr">
        <is>
          <t>03/09/2025 07:23:50</t>
        </is>
      </c>
      <c r="F1024" t="inlineStr">
        <is>
          <t>03/09/2025 07:24:58</t>
        </is>
      </c>
      <c r="G1024" t="n">
        <v>11602</v>
      </c>
      <c r="H1024" t="inlineStr">
        <is>
          <t>P38 - BAN081 - BANHEIRO CQT - M</t>
        </is>
      </c>
      <c r="I1024" t="inlineStr">
        <is>
          <t>BR01-IES-P38-BAN081</t>
        </is>
      </c>
      <c r="J1024" t="inlineStr">
        <is>
          <t>GILMARA TERESINHA LACERDA</t>
        </is>
      </c>
      <c r="K1024" s="39">
        <f>DATE(YEAR(Tabela6[[#This Row],[Data/Hora de Início]]),MONTH(Tabela6[[#This Row],[Data/Hora de Início]]),DAY(Tabela6[[#This Row],[Data/Hora de Início]]))</f>
        <v/>
      </c>
    </row>
    <row r="1025">
      <c r="A1025" t="n">
        <v>2266382</v>
      </c>
      <c r="B1025" t="n">
        <v>56</v>
      </c>
      <c r="C1025" t="n">
        <v>5649</v>
      </c>
      <c r="D1025" t="inlineStr">
        <is>
          <t>QUARTA-FEIRA - LIMPEZA DE SALA COM MESA</t>
        </is>
      </c>
      <c r="E1025" t="inlineStr">
        <is>
          <t>03/09/2025 07:00:02</t>
        </is>
      </c>
      <c r="F1025" t="inlineStr">
        <is>
          <t>03/09/2025 07:26:35</t>
        </is>
      </c>
      <c r="G1025" t="n">
        <v>11299</v>
      </c>
      <c r="H1025" t="inlineStr">
        <is>
          <t>P18 - PRESIDÊNCIA - HALL DE ENTRADA</t>
        </is>
      </c>
      <c r="I1025" t="inlineStr">
        <is>
          <t>BR01-IES-P18-SALA01</t>
        </is>
      </c>
      <c r="J1025" t="inlineStr">
        <is>
          <t>NATHALIA MORAES DA SILVA</t>
        </is>
      </c>
      <c r="K1025" s="39">
        <f>DATE(YEAR(Tabela6[[#This Row],[Data/Hora de Início]]),MONTH(Tabela6[[#This Row],[Data/Hora de Início]]),DAY(Tabela6[[#This Row],[Data/Hora de Início]]))</f>
        <v/>
      </c>
    </row>
    <row r="1026">
      <c r="A1026" t="n">
        <v>2266385</v>
      </c>
      <c r="B1026" t="n">
        <v>56</v>
      </c>
      <c r="C1026" t="n">
        <v>2842</v>
      </c>
      <c r="D1026" t="inlineStr">
        <is>
          <t>LIMPEZA DIÁRIA DE BANHEIRO FEMININO</t>
        </is>
      </c>
      <c r="E1026" t="inlineStr">
        <is>
          <t>03/09/2025 07:26:49</t>
        </is>
      </c>
      <c r="F1026" t="inlineStr">
        <is>
          <t>03/09/2025 07:27:36</t>
        </is>
      </c>
      <c r="G1026" t="n">
        <v>11603</v>
      </c>
      <c r="H1026" t="inlineStr">
        <is>
          <t>P38 - BAN082 - BANHEIRO CQT - F</t>
        </is>
      </c>
      <c r="I1026" t="inlineStr">
        <is>
          <t>BR01-IES-P38-BAN082</t>
        </is>
      </c>
      <c r="J1026" t="inlineStr">
        <is>
          <t>GILMARA TERESINHA LACERDA</t>
        </is>
      </c>
      <c r="K1026" s="39">
        <f>DATE(YEAR(Tabela6[[#This Row],[Data/Hora de Início]]),MONTH(Tabela6[[#This Row],[Data/Hora de Início]]),DAY(Tabela6[[#This Row],[Data/Hora de Início]]))</f>
        <v/>
      </c>
    </row>
    <row r="1027">
      <c r="A1027" t="n">
        <v>2266386</v>
      </c>
      <c r="B1027" t="n">
        <v>56</v>
      </c>
      <c r="C1027" t="n">
        <v>5649</v>
      </c>
      <c r="D1027" t="inlineStr">
        <is>
          <t>QUARTA-FEIRA - LIMPEZA DE SALA COM MESA</t>
        </is>
      </c>
      <c r="E1027" t="inlineStr">
        <is>
          <t>03/09/2025 07:27:50</t>
        </is>
      </c>
      <c r="F1027" t="inlineStr">
        <is>
          <t>03/09/2025 07:28:19</t>
        </is>
      </c>
      <c r="G1027" t="n">
        <v>11235</v>
      </c>
      <c r="H1027" t="inlineStr">
        <is>
          <t>P11 - PEO - SALA KAIZEN I</t>
        </is>
      </c>
      <c r="I1027" t="inlineStr">
        <is>
          <t>BR01-IES-P11-SALA46</t>
        </is>
      </c>
      <c r="J1027" t="inlineStr">
        <is>
          <t>ELIANE BARUFFI</t>
        </is>
      </c>
      <c r="K1027" s="39">
        <f>DATE(YEAR(Tabela6[[#This Row],[Data/Hora de Início]]),MONTH(Tabela6[[#This Row],[Data/Hora de Início]]),DAY(Tabela6[[#This Row],[Data/Hora de Início]]))</f>
        <v/>
      </c>
    </row>
    <row r="1028">
      <c r="A1028" t="n">
        <v>2266388</v>
      </c>
      <c r="B1028" t="n">
        <v>56</v>
      </c>
      <c r="C1028" t="n">
        <v>5649</v>
      </c>
      <c r="D1028" t="inlineStr">
        <is>
          <t>QUARTA-FEIRA - LIMPEZA DE SALA COM MESA</t>
        </is>
      </c>
      <c r="E1028" t="inlineStr">
        <is>
          <t>03/09/2025 07:28:44</t>
        </is>
      </c>
      <c r="F1028" t="inlineStr">
        <is>
          <t>03/09/2025 07:30:28</t>
        </is>
      </c>
      <c r="G1028" t="n">
        <v>11235</v>
      </c>
      <c r="H1028" t="inlineStr">
        <is>
          <t>P11 - PEO - SALA KAIZEN I</t>
        </is>
      </c>
      <c r="I1028" t="inlineStr">
        <is>
          <t>BR01-IES-P11-SALA46</t>
        </is>
      </c>
      <c r="J1028" t="inlineStr">
        <is>
          <t>ELIANE BARUFFI</t>
        </is>
      </c>
      <c r="K1028" s="39">
        <f>DATE(YEAR(Tabela6[[#This Row],[Data/Hora de Início]]),MONTH(Tabela6[[#This Row],[Data/Hora de Início]]),DAY(Tabela6[[#This Row],[Data/Hora de Início]]))</f>
        <v/>
      </c>
    </row>
    <row r="1029">
      <c r="A1029" t="n">
        <v>2266393</v>
      </c>
      <c r="B1029" t="n">
        <v>56</v>
      </c>
      <c r="C1029" t="n">
        <v>5649</v>
      </c>
      <c r="D1029" t="inlineStr">
        <is>
          <t>QUARTA-FEIRA - LIMPEZA DE SALA COM MESA</t>
        </is>
      </c>
      <c r="E1029" t="inlineStr">
        <is>
          <t>03/09/2025 07:30:51</t>
        </is>
      </c>
      <c r="F1029" t="inlineStr">
        <is>
          <t>03/09/2025 07:33:35</t>
        </is>
      </c>
      <c r="G1029" t="n">
        <v>11236</v>
      </c>
      <c r="H1029" t="inlineStr">
        <is>
          <t>P11 - PEO - SALA KAIZEN II</t>
        </is>
      </c>
      <c r="I1029" t="inlineStr">
        <is>
          <t>BR01-IES-P11-SALA47</t>
        </is>
      </c>
      <c r="J1029" t="inlineStr">
        <is>
          <t>ELIANE BARUFFI</t>
        </is>
      </c>
      <c r="K1029" s="39">
        <f>DATE(YEAR(Tabela6[[#This Row],[Data/Hora de Início]]),MONTH(Tabela6[[#This Row],[Data/Hora de Início]]),DAY(Tabela6[[#This Row],[Data/Hora de Início]]))</f>
        <v/>
      </c>
    </row>
    <row r="1030">
      <c r="A1030" t="n">
        <v>2266420</v>
      </c>
      <c r="B1030" t="n">
        <v>56</v>
      </c>
      <c r="C1030" t="n">
        <v>5511</v>
      </c>
      <c r="D1030" t="inlineStr">
        <is>
          <t>RECOLHIMENTO RESIDUO EXTERNO</t>
        </is>
      </c>
      <c r="E1030" t="inlineStr">
        <is>
          <t>03/09/2025 07:39:49</t>
        </is>
      </c>
      <c r="F1030" t="inlineStr">
        <is>
          <t>03/09/2025 07:40:26</t>
        </is>
      </c>
      <c r="G1030" t="n">
        <v>49420</v>
      </c>
      <c r="H1030" t="inlineStr">
        <is>
          <t>LIXEIRA - 31.007</t>
        </is>
      </c>
      <c r="I1030" t="inlineStr">
        <is>
          <t>BR01-IES-P31-LIX007</t>
        </is>
      </c>
      <c r="J1030" t="inlineStr">
        <is>
          <t>MARISTELA APARECIDA BARBOSA DOS SANTOS</t>
        </is>
      </c>
      <c r="K1030" s="39">
        <f>DATE(YEAR(Tabela6[[#This Row],[Data/Hora de Início]]),MONTH(Tabela6[[#This Row],[Data/Hora de Início]]),DAY(Tabela6[[#This Row],[Data/Hora de Início]]))</f>
        <v/>
      </c>
    </row>
    <row r="1031">
      <c r="A1031" t="n">
        <v>2266421</v>
      </c>
      <c r="B1031" t="n">
        <v>56</v>
      </c>
      <c r="C1031" t="n">
        <v>1260</v>
      </c>
      <c r="D1031" t="inlineStr">
        <is>
          <t>Limpeza e Higienização de Sanitários e Vestiários - Diário - WC Masc</t>
        </is>
      </c>
      <c r="E1031" t="inlineStr">
        <is>
          <t>03/09/2025 07:12:31</t>
        </is>
      </c>
      <c r="F1031" t="inlineStr">
        <is>
          <t>03/09/2025 07:40:39</t>
        </is>
      </c>
      <c r="G1031" t="n">
        <v>36315</v>
      </c>
      <c r="H1031" t="inlineStr">
        <is>
          <t>BAN106 - MONTAGEM - M</t>
        </is>
      </c>
      <c r="I1031" t="inlineStr">
        <is>
          <t>RS-ST01-50-00T-WCM02</t>
        </is>
      </c>
      <c r="J1031" t="inlineStr">
        <is>
          <t>NAIR SILVEIRA DA SILVEIRA</t>
        </is>
      </c>
      <c r="K1031" s="39">
        <f>DATE(YEAR(Tabela6[[#This Row],[Data/Hora de Início]]),MONTH(Tabela6[[#This Row],[Data/Hora de Início]]),DAY(Tabela6[[#This Row],[Data/Hora de Início]]))</f>
        <v/>
      </c>
    </row>
    <row r="1032">
      <c r="A1032" t="n">
        <v>2266422</v>
      </c>
      <c r="B1032" t="n">
        <v>56</v>
      </c>
      <c r="C1032" t="n">
        <v>5715</v>
      </c>
      <c r="D1032" t="inlineStr">
        <is>
          <t>QUARTA-FEIRA - LIMPEZA DE COPA</t>
        </is>
      </c>
      <c r="E1032" t="inlineStr">
        <is>
          <t>03/09/2025 07:30:08</t>
        </is>
      </c>
      <c r="F1032" t="inlineStr">
        <is>
          <t>03/09/2025 07:42:37</t>
        </is>
      </c>
      <c r="G1032" t="n">
        <v>11313</v>
      </c>
      <c r="H1032" t="inlineStr">
        <is>
          <t>P18 - PRESIDÊNCIA - COPA</t>
        </is>
      </c>
      <c r="I1032" t="inlineStr">
        <is>
          <t>BR01-IES-P18-SALA15</t>
        </is>
      </c>
      <c r="J1032" t="inlineStr">
        <is>
          <t>NATHALIA MORAES DA SILVA</t>
        </is>
      </c>
      <c r="K1032" s="39">
        <f>DATE(YEAR(Tabela6[[#This Row],[Data/Hora de Início]]),MONTH(Tabela6[[#This Row],[Data/Hora de Início]]),DAY(Tabela6[[#This Row],[Data/Hora de Início]]))</f>
        <v/>
      </c>
    </row>
    <row r="1033">
      <c r="A1033" t="n">
        <v>2266425</v>
      </c>
      <c r="B1033" t="n">
        <v>56</v>
      </c>
      <c r="C1033" t="n">
        <v>5710</v>
      </c>
      <c r="D1033" t="inlineStr">
        <is>
          <t>QUARTA-FEIRA - LIMPEZA DE BANHEIRO FEMININO</t>
        </is>
      </c>
      <c r="E1033" t="inlineStr">
        <is>
          <t>03/09/2025 07:39:16</t>
        </is>
      </c>
      <c r="F1033" t="inlineStr">
        <is>
          <t>03/09/2025 07:42:55</t>
        </is>
      </c>
      <c r="G1033" t="n">
        <v>11186</v>
      </c>
      <c r="H1033" t="inlineStr">
        <is>
          <t>P11 - BAN023 - BANHEIRO MELHORIA CONTÍNUA - F</t>
        </is>
      </c>
      <c r="I1033" t="inlineStr">
        <is>
          <t>BR01-IES-P11-BAN023</t>
        </is>
      </c>
      <c r="J1033" t="inlineStr">
        <is>
          <t>ELIANE BARUFFI</t>
        </is>
      </c>
      <c r="K1033" s="39">
        <f>DATE(YEAR(Tabela6[[#This Row],[Data/Hora de Início]]),MONTH(Tabela6[[#This Row],[Data/Hora de Início]]),DAY(Tabela6[[#This Row],[Data/Hora de Início]]))</f>
        <v/>
      </c>
    </row>
    <row r="1034">
      <c r="A1034" t="n">
        <v>2266426</v>
      </c>
      <c r="B1034" t="n">
        <v>56</v>
      </c>
      <c r="C1034" t="n">
        <v>5649</v>
      </c>
      <c r="D1034" t="inlineStr">
        <is>
          <t>QUARTA-FEIRA - LIMPEZA DE SALA COM MESA</t>
        </is>
      </c>
      <c r="E1034" t="inlineStr">
        <is>
          <t>03/09/2025 07:43:01</t>
        </is>
      </c>
      <c r="F1034" t="inlineStr">
        <is>
          <t>03/09/2025 07:43:23</t>
        </is>
      </c>
      <c r="G1034" t="n">
        <v>11301</v>
      </c>
      <c r="H1034" t="inlineStr">
        <is>
          <t>P18 - PRESIDENCIA - SALA REUNIÃO II VIDEOCONF</t>
        </is>
      </c>
      <c r="I1034" t="inlineStr">
        <is>
          <t>BR01-IES-P18-SALA03</t>
        </is>
      </c>
      <c r="J1034" t="inlineStr">
        <is>
          <t>NATHALIA MORAES DA SILVA</t>
        </is>
      </c>
      <c r="K1034" s="39">
        <f>DATE(YEAR(Tabela6[[#This Row],[Data/Hora de Início]]),MONTH(Tabela6[[#This Row],[Data/Hora de Início]]),DAY(Tabela6[[#This Row],[Data/Hora de Início]]))</f>
        <v/>
      </c>
    </row>
    <row r="1035">
      <c r="A1035" t="n">
        <v>2266427</v>
      </c>
      <c r="B1035" t="n">
        <v>56</v>
      </c>
      <c r="C1035" t="n">
        <v>5649</v>
      </c>
      <c r="D1035" t="inlineStr">
        <is>
          <t>QUARTA-FEIRA - LIMPEZA DE SALA COM MESA</t>
        </is>
      </c>
      <c r="E1035" t="inlineStr">
        <is>
          <t>03/09/2025 07:43:44</t>
        </is>
      </c>
      <c r="F1035" t="inlineStr">
        <is>
          <t>03/09/2025 07:44:04</t>
        </is>
      </c>
      <c r="G1035" t="n">
        <v>11305</v>
      </c>
      <c r="H1035" t="inlineStr">
        <is>
          <t>P18 - PRESIDENCIA - SALA REUNIÃO I</t>
        </is>
      </c>
      <c r="I1035" t="inlineStr">
        <is>
          <t>BR01-IES-P18-SALA07</t>
        </is>
      </c>
      <c r="J1035" t="inlineStr">
        <is>
          <t>NATHALIA MORAES DA SILVA</t>
        </is>
      </c>
      <c r="K1035" s="39">
        <f>DATE(YEAR(Tabela6[[#This Row],[Data/Hora de Início]]),MONTH(Tabela6[[#This Row],[Data/Hora de Início]]),DAY(Tabela6[[#This Row],[Data/Hora de Início]]))</f>
        <v/>
      </c>
    </row>
    <row r="1036">
      <c r="A1036" t="n">
        <v>2266428</v>
      </c>
      <c r="B1036" t="n">
        <v>56</v>
      </c>
      <c r="C1036" t="n">
        <v>5649</v>
      </c>
      <c r="D1036" t="inlineStr">
        <is>
          <t>QUARTA-FEIRA - LIMPEZA DE SALA COM MESA</t>
        </is>
      </c>
      <c r="E1036" t="inlineStr">
        <is>
          <t>03/09/2025 07:44:36</t>
        </is>
      </c>
      <c r="F1036" t="inlineStr">
        <is>
          <t>03/09/2025 07:44:53</t>
        </is>
      </c>
      <c r="G1036" t="n">
        <v>11300</v>
      </c>
      <c r="H1036" t="inlineStr">
        <is>
          <t>P18 - PRESIDENCIA - SALA VP OPERAÇÕES</t>
        </is>
      </c>
      <c r="I1036" t="inlineStr">
        <is>
          <t>BR01-IES-P18-SALA02</t>
        </is>
      </c>
      <c r="J1036" t="inlineStr">
        <is>
          <t>NATHALIA MORAES DA SILVA</t>
        </is>
      </c>
      <c r="K1036" s="39">
        <f>DATE(YEAR(Tabela6[[#This Row],[Data/Hora de Início]]),MONTH(Tabela6[[#This Row],[Data/Hora de Início]]),DAY(Tabela6[[#This Row],[Data/Hora de Início]]))</f>
        <v/>
      </c>
    </row>
    <row r="1037">
      <c r="A1037" t="n">
        <v>2266429</v>
      </c>
      <c r="B1037" t="n">
        <v>56</v>
      </c>
      <c r="C1037" t="n">
        <v>2842</v>
      </c>
      <c r="D1037" t="inlineStr">
        <is>
          <t>LIMPEZA DIÁRIA DE BANHEIRO FEMININO</t>
        </is>
      </c>
      <c r="E1037" t="inlineStr">
        <is>
          <t>03/09/2025 07:45:34</t>
        </is>
      </c>
      <c r="F1037" t="inlineStr">
        <is>
          <t>03/09/2025 07:46:12</t>
        </is>
      </c>
      <c r="G1037" t="n">
        <v>36072</v>
      </c>
      <c r="H1037" t="inlineStr">
        <is>
          <t>BAN071 - BRUNIMENTO NORTE - F</t>
        </is>
      </c>
      <c r="I1037" t="inlineStr">
        <is>
          <t>RS-ST01-31-00T-WCF03</t>
        </is>
      </c>
      <c r="J1037" t="inlineStr">
        <is>
          <t>MARISTELA APARECIDA BARBOSA DOS SANTOS</t>
        </is>
      </c>
      <c r="K1037" s="39">
        <f>DATE(YEAR(Tabela6[[#This Row],[Data/Hora de Início]]),MONTH(Tabela6[[#This Row],[Data/Hora de Início]]),DAY(Tabela6[[#This Row],[Data/Hora de Início]]))</f>
        <v/>
      </c>
    </row>
    <row r="1038">
      <c r="A1038" t="n">
        <v>2266433</v>
      </c>
      <c r="B1038" t="n">
        <v>56</v>
      </c>
      <c r="C1038" t="n">
        <v>5511</v>
      </c>
      <c r="D1038" t="inlineStr">
        <is>
          <t>RECOLHIMENTO RESIDUO EXTERNO</t>
        </is>
      </c>
      <c r="E1038" t="inlineStr">
        <is>
          <t>03/09/2025 07:48:29</t>
        </is>
      </c>
      <c r="F1038" t="inlineStr">
        <is>
          <t>03/09/2025 07:48:48</t>
        </is>
      </c>
      <c r="G1038" t="n">
        <v>49439</v>
      </c>
      <c r="H1038" t="inlineStr">
        <is>
          <t>LIXEIRA - 31.026</t>
        </is>
      </c>
      <c r="I1038" t="inlineStr">
        <is>
          <t>BR01-IES-P31-LIX026</t>
        </is>
      </c>
      <c r="J1038" t="inlineStr">
        <is>
          <t>MARISTELA APARECIDA BARBOSA DOS SANTOS</t>
        </is>
      </c>
      <c r="K1038" s="39">
        <f>DATE(YEAR(Tabela6[[#This Row],[Data/Hora de Início]]),MONTH(Tabela6[[#This Row],[Data/Hora de Início]]),DAY(Tabela6[[#This Row],[Data/Hora de Início]]))</f>
        <v/>
      </c>
    </row>
    <row r="1039">
      <c r="A1039" t="n">
        <v>2266436</v>
      </c>
      <c r="B1039" t="n">
        <v>56</v>
      </c>
      <c r="C1039" t="n">
        <v>5654</v>
      </c>
      <c r="D1039" t="inlineStr">
        <is>
          <t>QUARTA-FEIRA - LIMPEZA DE BANHEIRO MASCULINO</t>
        </is>
      </c>
      <c r="E1039" t="inlineStr">
        <is>
          <t>03/09/2025 07:43:19</t>
        </is>
      </c>
      <c r="F1039" t="inlineStr">
        <is>
          <t>03/09/2025 07:52:15</t>
        </is>
      </c>
      <c r="G1039" t="n">
        <v>11185</v>
      </c>
      <c r="H1039" t="inlineStr">
        <is>
          <t>P11 - BAN022 - BANHEIRO MELHORIA CONTÍNUA - M</t>
        </is>
      </c>
      <c r="I1039" t="inlineStr">
        <is>
          <t>BR01-IES-P11-BAN022</t>
        </is>
      </c>
      <c r="J1039" t="inlineStr">
        <is>
          <t>ELIANE BARUFFI</t>
        </is>
      </c>
      <c r="K1039" s="39">
        <f>DATE(YEAR(Tabela6[[#This Row],[Data/Hora de Início]]),MONTH(Tabela6[[#This Row],[Data/Hora de Início]]),DAY(Tabela6[[#This Row],[Data/Hora de Início]]))</f>
        <v/>
      </c>
    </row>
    <row r="1040">
      <c r="A1040" t="n">
        <v>2266438</v>
      </c>
      <c r="B1040" t="n">
        <v>56</v>
      </c>
      <c r="C1040" t="n">
        <v>1698</v>
      </c>
      <c r="D1040" t="inlineStr">
        <is>
          <t>REPASSE / REABASTECIMENTO FEMININO</t>
        </is>
      </c>
      <c r="E1040" t="inlineStr">
        <is>
          <t>03/09/2025 07:53:07</t>
        </is>
      </c>
      <c r="F1040" t="inlineStr">
        <is>
          <t>03/09/2025 07:53:24</t>
        </is>
      </c>
      <c r="G1040" t="n">
        <v>36313</v>
      </c>
      <c r="H1040" t="inlineStr">
        <is>
          <t>BAN107 - MONTAGEM - F</t>
        </is>
      </c>
      <c r="I1040" t="inlineStr">
        <is>
          <t>RS-ST01-50-00T-WCF02</t>
        </is>
      </c>
      <c r="J1040" t="inlineStr">
        <is>
          <t>NAIR SILVEIRA DA SILVEIRA</t>
        </is>
      </c>
      <c r="K1040" s="39">
        <f>DATE(YEAR(Tabela6[[#This Row],[Data/Hora de Início]]),MONTH(Tabela6[[#This Row],[Data/Hora de Início]]),DAY(Tabela6[[#This Row],[Data/Hora de Início]]))</f>
        <v/>
      </c>
    </row>
    <row r="1041">
      <c r="A1041" t="n">
        <v>2266446</v>
      </c>
      <c r="B1041" t="n">
        <v>56</v>
      </c>
      <c r="C1041" t="n">
        <v>5644</v>
      </c>
      <c r="D1041" t="inlineStr">
        <is>
          <t>QUARTA-FEIRA - LIMPEZA DE SALA</t>
        </is>
      </c>
      <c r="E1041" t="inlineStr">
        <is>
          <t>03/09/2025 07:52:39</t>
        </is>
      </c>
      <c r="F1041" t="inlineStr">
        <is>
          <t>03/09/2025 07:55:42</t>
        </is>
      </c>
      <c r="G1041" t="n">
        <v>11190</v>
      </c>
      <c r="H1041" t="inlineStr">
        <is>
          <t>P11 - PEO - SALA EXCELENCIA OPERACIONAL</t>
        </is>
      </c>
      <c r="I1041" t="inlineStr">
        <is>
          <t>BR01-IES-P11-SALA01</t>
        </is>
      </c>
      <c r="J1041" t="inlineStr">
        <is>
          <t>ELIANE BARUFFI</t>
        </is>
      </c>
      <c r="K1041" s="39">
        <f>DATE(YEAR(Tabela6[[#This Row],[Data/Hora de Início]]),MONTH(Tabela6[[#This Row],[Data/Hora de Início]]),DAY(Tabela6[[#This Row],[Data/Hora de Início]]))</f>
        <v/>
      </c>
    </row>
    <row r="1042">
      <c r="A1042" t="n">
        <v>2266456</v>
      </c>
      <c r="B1042" t="n">
        <v>56</v>
      </c>
      <c r="C1042" t="n">
        <v>2841</v>
      </c>
      <c r="D1042" t="inlineStr">
        <is>
          <t>LIMPEZA DIÁRIA DE BANHEIRO MASCULINO</t>
        </is>
      </c>
      <c r="E1042" t="inlineStr">
        <is>
          <t>03/09/2025 07:57:37</t>
        </is>
      </c>
      <c r="F1042" t="inlineStr">
        <is>
          <t>03/09/2025 07:58:54</t>
        </is>
      </c>
      <c r="G1042" t="n">
        <v>36075</v>
      </c>
      <c r="H1042" t="inlineStr">
        <is>
          <t>BAN070 - BRUNIMENTO NORTE - M</t>
        </is>
      </c>
      <c r="I1042" t="inlineStr">
        <is>
          <t>RS-ST01-31-00T-WCM03</t>
        </is>
      </c>
      <c r="J1042" t="inlineStr">
        <is>
          <t>MARISTELA APARECIDA BARBOSA DOS SANTOS</t>
        </is>
      </c>
      <c r="K1042" s="39">
        <f>DATE(YEAR(Tabela6[[#This Row],[Data/Hora de Início]]),MONTH(Tabela6[[#This Row],[Data/Hora de Início]]),DAY(Tabela6[[#This Row],[Data/Hora de Início]]))</f>
        <v/>
      </c>
    </row>
    <row r="1043">
      <c r="A1043" t="n">
        <v>2266457</v>
      </c>
      <c r="B1043" t="n">
        <v>56</v>
      </c>
      <c r="C1043" t="n">
        <v>2841</v>
      </c>
      <c r="D1043" t="inlineStr">
        <is>
          <t>LIMPEZA DIÁRIA DE BANHEIRO MASCULINO</t>
        </is>
      </c>
      <c r="E1043" t="inlineStr">
        <is>
          <t>03/09/2025 07:54:35</t>
        </is>
      </c>
      <c r="F1043" t="inlineStr">
        <is>
          <t>03/09/2025 07:59:20</t>
        </is>
      </c>
      <c r="G1043" t="n">
        <v>36183</v>
      </c>
      <c r="H1043" t="inlineStr">
        <is>
          <t>BAN091 - MOTORISTAS - M</t>
        </is>
      </c>
      <c r="I1043" t="inlineStr">
        <is>
          <t>RS-ST01-43-00T-WCM02</t>
        </is>
      </c>
      <c r="J1043" t="inlineStr">
        <is>
          <t>GILMARA TERESINHA LACERDA</t>
        </is>
      </c>
      <c r="K1043" s="39">
        <f>DATE(YEAR(Tabela6[[#This Row],[Data/Hora de Início]]),MONTH(Tabela6[[#This Row],[Data/Hora de Início]]),DAY(Tabela6[[#This Row],[Data/Hora de Início]]))</f>
        <v/>
      </c>
    </row>
    <row r="1044">
      <c r="A1044" t="n">
        <v>2266460</v>
      </c>
      <c r="B1044" t="n">
        <v>56</v>
      </c>
      <c r="C1044" t="n">
        <v>5654</v>
      </c>
      <c r="D1044" t="inlineStr">
        <is>
          <t>QUARTA-FEIRA - LIMPEZA DE BANHEIRO MASCULINO</t>
        </is>
      </c>
      <c r="E1044" t="inlineStr">
        <is>
          <t>03/09/2025 07:50:00</t>
        </is>
      </c>
      <c r="F1044" t="inlineStr">
        <is>
          <t>03/09/2025 08:00:36</t>
        </is>
      </c>
      <c r="G1044" t="n">
        <v>11296</v>
      </c>
      <c r="H1044" t="inlineStr">
        <is>
          <t>P18 - BAN040 - BANHEIRO PRESIDÊNCIA - M</t>
        </is>
      </c>
      <c r="I1044" t="inlineStr">
        <is>
          <t>BR01-IES-P18-BAN040</t>
        </is>
      </c>
      <c r="J1044" t="inlineStr">
        <is>
          <t>NATHALIA MORAES DA SILVA</t>
        </is>
      </c>
      <c r="K1044" s="39">
        <f>DATE(YEAR(Tabela6[[#This Row],[Data/Hora de Início]]),MONTH(Tabela6[[#This Row],[Data/Hora de Início]]),DAY(Tabela6[[#This Row],[Data/Hora de Início]]))</f>
        <v/>
      </c>
    </row>
    <row r="1045">
      <c r="A1045" t="n">
        <v>2266461</v>
      </c>
      <c r="B1045" t="n">
        <v>56</v>
      </c>
      <c r="C1045" t="n">
        <v>2842</v>
      </c>
      <c r="D1045" t="inlineStr">
        <is>
          <t>LIMPEZA DIÁRIA DE BANHEIRO FEMININO</t>
        </is>
      </c>
      <c r="E1045" t="inlineStr">
        <is>
          <t>03/09/2025 07:59:55</t>
        </is>
      </c>
      <c r="F1045" t="inlineStr">
        <is>
          <t>03/09/2025 08:01:03</t>
        </is>
      </c>
      <c r="G1045" t="n">
        <v>36181</v>
      </c>
      <c r="H1045" t="inlineStr">
        <is>
          <t>BAN090 - MOTORISTAS - F</t>
        </is>
      </c>
      <c r="I1045" t="inlineStr">
        <is>
          <t>RS-ST01-43-00T-WCF03</t>
        </is>
      </c>
      <c r="J1045" t="inlineStr">
        <is>
          <t>GILMARA TERESINHA LACERDA</t>
        </is>
      </c>
      <c r="K1045" s="39">
        <f>DATE(YEAR(Tabela6[[#This Row],[Data/Hora de Início]]),MONTH(Tabela6[[#This Row],[Data/Hora de Início]]),DAY(Tabela6[[#This Row],[Data/Hora de Início]]))</f>
        <v/>
      </c>
    </row>
    <row r="1046">
      <c r="A1046" t="n">
        <v>2266463</v>
      </c>
      <c r="B1046" t="n">
        <v>56</v>
      </c>
      <c r="C1046" t="n">
        <v>2965</v>
      </c>
      <c r="D1046" t="inlineStr">
        <is>
          <t>LIMPEZA DIÁRIA DE SALA</t>
        </is>
      </c>
      <c r="E1046" t="inlineStr">
        <is>
          <t>03/09/2025 08:01:28</t>
        </is>
      </c>
      <c r="F1046" t="inlineStr">
        <is>
          <t>03/09/2025 08:02:06</t>
        </is>
      </c>
      <c r="G1046" t="n">
        <v>36173</v>
      </c>
      <c r="H1046" t="inlineStr">
        <is>
          <t>SALA DE ESPERA TRANSPORTADORAS</t>
        </is>
      </c>
      <c r="I1046" t="inlineStr">
        <is>
          <t>RS-ST01-43-00T-SLA04</t>
        </is>
      </c>
      <c r="J1046" t="inlineStr">
        <is>
          <t>GILMARA TERESINHA LACERDA</t>
        </is>
      </c>
      <c r="K1046" s="39">
        <f>DATE(YEAR(Tabela6[[#This Row],[Data/Hora de Início]]),MONTH(Tabela6[[#This Row],[Data/Hora de Início]]),DAY(Tabela6[[#This Row],[Data/Hora de Início]]))</f>
        <v/>
      </c>
    </row>
    <row r="1047">
      <c r="A1047" t="n">
        <v>2266477</v>
      </c>
      <c r="B1047" t="n">
        <v>56</v>
      </c>
      <c r="C1047" t="n">
        <v>5710</v>
      </c>
      <c r="D1047" t="inlineStr">
        <is>
          <t>QUARTA-FEIRA - LIMPEZA DE BANHEIRO FEMININO</t>
        </is>
      </c>
      <c r="E1047" t="inlineStr">
        <is>
          <t>03/09/2025 08:03:11</t>
        </is>
      </c>
      <c r="F1047" t="inlineStr">
        <is>
          <t>03/09/2025 08:09:53</t>
        </is>
      </c>
      <c r="G1047" t="n">
        <v>11297</v>
      </c>
      <c r="H1047" t="inlineStr">
        <is>
          <t>P18 - BAN041 - BANHEIRO PRESIDÊNCIA - F</t>
        </is>
      </c>
      <c r="I1047" t="inlineStr">
        <is>
          <t>BR01-IES-P18-BAN041</t>
        </is>
      </c>
      <c r="J1047" t="inlineStr">
        <is>
          <t>NATHALIA MORAES DA SILVA</t>
        </is>
      </c>
      <c r="K1047" s="39">
        <f>DATE(YEAR(Tabela6[[#This Row],[Data/Hora de Início]]),MONTH(Tabela6[[#This Row],[Data/Hora de Início]]),DAY(Tabela6[[#This Row],[Data/Hora de Início]]))</f>
        <v/>
      </c>
    </row>
    <row r="1048">
      <c r="A1048" t="n">
        <v>2266496</v>
      </c>
      <c r="B1048" t="n">
        <v>56</v>
      </c>
      <c r="C1048" t="n">
        <v>5710</v>
      </c>
      <c r="D1048" t="inlineStr">
        <is>
          <t>QUARTA-FEIRA - LIMPEZA DE BANHEIRO FEMININO</t>
        </is>
      </c>
      <c r="E1048" t="inlineStr">
        <is>
          <t>03/09/2025 08:02:51</t>
        </is>
      </c>
      <c r="F1048" t="inlineStr">
        <is>
          <t>03/09/2025 08:16:37</t>
        </is>
      </c>
      <c r="G1048" t="n">
        <v>11159</v>
      </c>
      <c r="H1048" t="inlineStr">
        <is>
          <t>P04 - BAN012 - BANHEIRO FINANCEIRO - C</t>
        </is>
      </c>
      <c r="I1048" t="inlineStr">
        <is>
          <t>BR01-IES-P04-BAN012</t>
        </is>
      </c>
      <c r="J1048" t="inlineStr">
        <is>
          <t>ELIANE BARUFFI</t>
        </is>
      </c>
      <c r="K1048" s="39">
        <f>DATE(YEAR(Tabela6[[#This Row],[Data/Hora de Início]]),MONTH(Tabela6[[#This Row],[Data/Hora de Início]]),DAY(Tabela6[[#This Row],[Data/Hora de Início]]))</f>
        <v/>
      </c>
    </row>
    <row r="1049">
      <c r="A1049" t="n">
        <v>2266499</v>
      </c>
      <c r="B1049" t="n">
        <v>56</v>
      </c>
      <c r="C1049" t="n">
        <v>1780</v>
      </c>
      <c r="D1049" t="inlineStr">
        <is>
          <t>LIMPEZA DIÁRIA DE ESCADA</t>
        </is>
      </c>
      <c r="E1049" t="inlineStr">
        <is>
          <t>03/09/2025 08:14:37</t>
        </is>
      </c>
      <c r="F1049" t="inlineStr">
        <is>
          <t>03/09/2025 08:19:59</t>
        </is>
      </c>
      <c r="G1049" t="n">
        <v>11298</v>
      </c>
      <c r="H1049" t="inlineStr">
        <is>
          <t>P18 - ESCADARIA DIRETORIA</t>
        </is>
      </c>
      <c r="I1049" t="inlineStr">
        <is>
          <t>BR01-IES-P18-ESCD01</t>
        </is>
      </c>
      <c r="J1049" t="inlineStr">
        <is>
          <t>NATHALIA MORAES DA SILVA</t>
        </is>
      </c>
      <c r="K1049" s="39">
        <f>DATE(YEAR(Tabela6[[#This Row],[Data/Hora de Início]]),MONTH(Tabela6[[#This Row],[Data/Hora de Início]]),DAY(Tabela6[[#This Row],[Data/Hora de Início]]))</f>
        <v/>
      </c>
    </row>
    <row r="1050">
      <c r="A1050" t="n">
        <v>2266501</v>
      </c>
      <c r="B1050" t="n">
        <v>56</v>
      </c>
      <c r="C1050" t="n">
        <v>2841</v>
      </c>
      <c r="D1050" t="inlineStr">
        <is>
          <t>LIMPEZA DIÁRIA DE BANHEIRO MASCULINO</t>
        </is>
      </c>
      <c r="E1050" t="inlineStr">
        <is>
          <t>03/09/2025 08:20:15</t>
        </is>
      </c>
      <c r="F1050" t="inlineStr">
        <is>
          <t>03/09/2025 08:20:57</t>
        </is>
      </c>
      <c r="G1050" t="n">
        <v>36074</v>
      </c>
      <c r="H1050" t="inlineStr">
        <is>
          <t>BAN068 - BRUNIMENTO SUL - M</t>
        </is>
      </c>
      <c r="I1050" t="inlineStr">
        <is>
          <t>RS-ST01-31-00T-WCM02</t>
        </is>
      </c>
      <c r="J1050" t="inlineStr">
        <is>
          <t>MARISTELA APARECIDA BARBOSA DOS SANTOS</t>
        </is>
      </c>
      <c r="K1050" s="39">
        <f>DATE(YEAR(Tabela6[[#This Row],[Data/Hora de Início]]),MONTH(Tabela6[[#This Row],[Data/Hora de Início]]),DAY(Tabela6[[#This Row],[Data/Hora de Início]]))</f>
        <v/>
      </c>
    </row>
    <row r="1051">
      <c r="A1051" t="n">
        <v>2266503</v>
      </c>
      <c r="B1051" t="n">
        <v>56</v>
      </c>
      <c r="C1051" t="n">
        <v>4440</v>
      </c>
      <c r="D1051" t="inlineStr">
        <is>
          <t>RECOLHIMENTO PAPELÃO</t>
        </is>
      </c>
      <c r="E1051" t="inlineStr">
        <is>
          <t>03/09/2025 07:47:01</t>
        </is>
      </c>
      <c r="F1051" t="inlineStr">
        <is>
          <t>03/09/2025 08:23:13</t>
        </is>
      </c>
      <c r="G1051" t="n">
        <v>45724</v>
      </c>
      <c r="H1051" t="inlineStr">
        <is>
          <t>CCB-50.004</t>
        </is>
      </c>
      <c r="I1051" t="inlineStr">
        <is>
          <t>CCB-50.004</t>
        </is>
      </c>
      <c r="J1051" t="inlineStr">
        <is>
          <t>JOAO PAULINO DA SILVA</t>
        </is>
      </c>
      <c r="K1051" s="39">
        <f>DATE(YEAR(Tabela6[[#This Row],[Data/Hora de Início]]),MONTH(Tabela6[[#This Row],[Data/Hora de Início]]),DAY(Tabela6[[#This Row],[Data/Hora de Início]]))</f>
        <v/>
      </c>
    </row>
    <row r="1052">
      <c r="A1052" t="n">
        <v>2266504</v>
      </c>
      <c r="B1052" t="n">
        <v>56</v>
      </c>
      <c r="C1052" t="n">
        <v>1698</v>
      </c>
      <c r="D1052" t="inlineStr">
        <is>
          <t>REPASSE / REABASTECIMENTO FEMININO</t>
        </is>
      </c>
      <c r="E1052" t="inlineStr">
        <is>
          <t>03/09/2025 07:55:18</t>
        </is>
      </c>
      <c r="F1052" t="inlineStr">
        <is>
          <t>03/09/2025 08:23:12</t>
        </is>
      </c>
      <c r="G1052" t="n">
        <v>36316</v>
      </c>
      <c r="H1052" t="inlineStr">
        <is>
          <t>BAN108 - MONTAGEM - PNE</t>
        </is>
      </c>
      <c r="I1052" t="inlineStr">
        <is>
          <t>RS-ST01-50-00T-WPU01</t>
        </is>
      </c>
      <c r="J1052" t="inlineStr">
        <is>
          <t>NAIR SILVEIRA DA SILVEIRA</t>
        </is>
      </c>
      <c r="K1052" s="39">
        <f>DATE(YEAR(Tabela6[[#This Row],[Data/Hora de Início]]),MONTH(Tabela6[[#This Row],[Data/Hora de Início]]),DAY(Tabela6[[#This Row],[Data/Hora de Início]]))</f>
        <v/>
      </c>
    </row>
    <row r="1053">
      <c r="A1053" t="n">
        <v>2266505</v>
      </c>
      <c r="B1053" t="n">
        <v>56</v>
      </c>
      <c r="C1053" t="n">
        <v>1698</v>
      </c>
      <c r="D1053" t="inlineStr">
        <is>
          <t>REPASSE / REABASTECIMENTO FEMININO</t>
        </is>
      </c>
      <c r="E1053" t="inlineStr">
        <is>
          <t>03/09/2025 07:54:52</t>
        </is>
      </c>
      <c r="F1053" t="inlineStr">
        <is>
          <t>03/09/2025 08:24:03</t>
        </is>
      </c>
      <c r="G1053" t="n">
        <v>38452</v>
      </c>
      <c r="H1053" t="inlineStr">
        <is>
          <t>VESTIÁRIO - F</t>
        </is>
      </c>
      <c r="I1053" t="inlineStr">
        <is>
          <t>SP-ST02-G9-00T-WCF01</t>
        </is>
      </c>
      <c r="J1053" t="inlineStr">
        <is>
          <t>ANTONIA MARÇAL DOS SANTOS RAMOS</t>
        </is>
      </c>
      <c r="K1053" s="39">
        <f>DATE(YEAR(Tabela6[[#This Row],[Data/Hora de Início]]),MONTH(Tabela6[[#This Row],[Data/Hora de Início]]),DAY(Tabela6[[#This Row],[Data/Hora de Início]]))</f>
        <v/>
      </c>
    </row>
    <row r="1054">
      <c r="A1054" t="n">
        <v>2266516</v>
      </c>
      <c r="B1054" t="n">
        <v>56</v>
      </c>
      <c r="C1054" t="n">
        <v>1880</v>
      </c>
      <c r="D1054" t="inlineStr">
        <is>
          <t>REPASSE / REABASTECIMENTO</t>
        </is>
      </c>
      <c r="E1054" t="inlineStr">
        <is>
          <t>03/09/2025 08:25:52</t>
        </is>
      </c>
      <c r="F1054" t="inlineStr">
        <is>
          <t>03/09/2025 08:31:19</t>
        </is>
      </c>
      <c r="G1054" t="n">
        <v>38454</v>
      </c>
      <c r="H1054" t="inlineStr">
        <is>
          <t>BANHEIRO RECEPÇÃO - PNE</t>
        </is>
      </c>
      <c r="I1054" t="inlineStr">
        <is>
          <t>SP-ST02-G9-00T-WPU01</t>
        </is>
      </c>
      <c r="J1054" t="inlineStr">
        <is>
          <t>ANTONIA MARÇAL DOS SANTOS RAMOS</t>
        </is>
      </c>
      <c r="K1054" s="39">
        <f>DATE(YEAR(Tabela6[[#This Row],[Data/Hora de Início]]),MONTH(Tabela6[[#This Row],[Data/Hora de Início]]),DAY(Tabela6[[#This Row],[Data/Hora de Início]]))</f>
        <v/>
      </c>
    </row>
    <row r="1055">
      <c r="A1055" t="n">
        <v>2266523</v>
      </c>
      <c r="B1055" t="n">
        <v>56</v>
      </c>
      <c r="C1055" t="n">
        <v>2841</v>
      </c>
      <c r="D1055" t="inlineStr">
        <is>
          <t>LIMPEZA DIÁRIA DE BANHEIRO MASCULINO</t>
        </is>
      </c>
      <c r="E1055" t="inlineStr">
        <is>
          <t>03/09/2025 08:30:59</t>
        </is>
      </c>
      <c r="F1055" t="inlineStr">
        <is>
          <t>03/09/2025 08:32:53</t>
        </is>
      </c>
      <c r="G1055" t="n">
        <v>43391</v>
      </c>
      <c r="H1055" t="inlineStr">
        <is>
          <t>BAN132 - WRS - M</t>
        </is>
      </c>
      <c r="I1055" t="inlineStr">
        <is>
          <t>RS-ST01-43-00T-WCM03</t>
        </is>
      </c>
      <c r="J1055" t="inlineStr">
        <is>
          <t>GILMARA TERESINHA LACERDA</t>
        </is>
      </c>
      <c r="K1055" s="39">
        <f>DATE(YEAR(Tabela6[[#This Row],[Data/Hora de Início]]),MONTH(Tabela6[[#This Row],[Data/Hora de Início]]),DAY(Tabela6[[#This Row],[Data/Hora de Início]]))</f>
        <v/>
      </c>
    </row>
    <row r="1056">
      <c r="A1056" t="n">
        <v>2266552</v>
      </c>
      <c r="B1056" t="n">
        <v>56</v>
      </c>
      <c r="C1056" t="n">
        <v>2966</v>
      </c>
      <c r="D1056" t="inlineStr">
        <is>
          <t>LIMPEZA DIÁRIA HALL / RECEPÇÃO</t>
        </is>
      </c>
      <c r="E1056" t="inlineStr">
        <is>
          <t>03/09/2025 08:24:45</t>
        </is>
      </c>
      <c r="F1056" t="inlineStr">
        <is>
          <t>03/09/2025 08:43:04</t>
        </is>
      </c>
      <c r="G1056" t="n">
        <v>11316</v>
      </c>
      <c r="H1056" t="inlineStr">
        <is>
          <t>P18 - HALL DE ENTRADA</t>
        </is>
      </c>
      <c r="I1056" t="inlineStr">
        <is>
          <t>BR01-IES-P18-SALA18</t>
        </is>
      </c>
      <c r="J1056" t="inlineStr">
        <is>
          <t>NATHALIA MORAES DA SILVA</t>
        </is>
      </c>
      <c r="K1056" s="39">
        <f>DATE(YEAR(Tabela6[[#This Row],[Data/Hora de Início]]),MONTH(Tabela6[[#This Row],[Data/Hora de Início]]),DAY(Tabela6[[#This Row],[Data/Hora de Início]]))</f>
        <v/>
      </c>
    </row>
    <row r="1057">
      <c r="A1057" t="n">
        <v>2266553</v>
      </c>
      <c r="B1057" t="n">
        <v>56</v>
      </c>
      <c r="C1057" t="n">
        <v>2842</v>
      </c>
      <c r="D1057" t="inlineStr">
        <is>
          <t>LIMPEZA DIÁRIA DE BANHEIRO FEMININO</t>
        </is>
      </c>
      <c r="E1057" t="inlineStr">
        <is>
          <t>03/09/2025 08:41:42</t>
        </is>
      </c>
      <c r="F1057" t="inlineStr">
        <is>
          <t>03/09/2025 08:43:46</t>
        </is>
      </c>
      <c r="G1057" t="n">
        <v>43392</v>
      </c>
      <c r="H1057" t="inlineStr">
        <is>
          <t>BAN133 - WRS - F</t>
        </is>
      </c>
      <c r="I1057" t="inlineStr">
        <is>
          <t>RS-ST01-43-00T-WCF04</t>
        </is>
      </c>
      <c r="J1057" t="inlineStr">
        <is>
          <t>GILMARA TERESINHA LACERDA</t>
        </is>
      </c>
      <c r="K1057" s="39">
        <f>DATE(YEAR(Tabela6[[#This Row],[Data/Hora de Início]]),MONTH(Tabela6[[#This Row],[Data/Hora de Início]]),DAY(Tabela6[[#This Row],[Data/Hora de Início]]))</f>
        <v/>
      </c>
    </row>
    <row r="1058">
      <c r="A1058" t="n">
        <v>2266562</v>
      </c>
      <c r="B1058" t="n">
        <v>56</v>
      </c>
      <c r="C1058" t="n">
        <v>5710</v>
      </c>
      <c r="D1058" t="inlineStr">
        <is>
          <t>QUARTA-FEIRA - LIMPEZA DE BANHEIRO FEMININO</t>
        </is>
      </c>
      <c r="E1058" t="inlineStr">
        <is>
          <t>03/09/2025 08:43:36</t>
        </is>
      </c>
      <c r="F1058" t="inlineStr">
        <is>
          <t>03/09/2025 08:47:24</t>
        </is>
      </c>
      <c r="G1058" t="n">
        <v>11158</v>
      </c>
      <c r="H1058" t="inlineStr">
        <is>
          <t>P04 - BAN011 - BANHEIRO FINANCEIRO - F</t>
        </is>
      </c>
      <c r="I1058" t="inlineStr">
        <is>
          <t>BR01-IES-P04-BAN011</t>
        </is>
      </c>
      <c r="J1058" t="inlineStr">
        <is>
          <t>ELIANE BARUFFI</t>
        </is>
      </c>
      <c r="K1058" s="39">
        <f>DATE(YEAR(Tabela6[[#This Row],[Data/Hora de Início]]),MONTH(Tabela6[[#This Row],[Data/Hora de Início]]),DAY(Tabela6[[#This Row],[Data/Hora de Início]]))</f>
        <v/>
      </c>
    </row>
    <row r="1059">
      <c r="A1059" t="n">
        <v>2266563</v>
      </c>
      <c r="B1059" t="n">
        <v>56</v>
      </c>
      <c r="C1059" t="n">
        <v>5511</v>
      </c>
      <c r="D1059" t="inlineStr">
        <is>
          <t>RECOLHIMENTO RESIDUO EXTERNO</t>
        </is>
      </c>
      <c r="E1059" t="inlineStr">
        <is>
          <t>03/09/2025 08:46:20</t>
        </is>
      </c>
      <c r="F1059" t="inlineStr">
        <is>
          <t>03/09/2025 08:48:26</t>
        </is>
      </c>
      <c r="G1059" t="n">
        <v>49351</v>
      </c>
      <c r="H1059" t="inlineStr">
        <is>
          <t>LIXEIRA - 52.003</t>
        </is>
      </c>
      <c r="I1059" t="inlineStr">
        <is>
          <t>BR01-IES-P52-LIX003</t>
        </is>
      </c>
      <c r="J1059" t="inlineStr">
        <is>
          <t>MARCIO PEREIRA DOS SANTOS</t>
        </is>
      </c>
      <c r="K1059" s="39">
        <f>DATE(YEAR(Tabela6[[#This Row],[Data/Hora de Início]]),MONTH(Tabela6[[#This Row],[Data/Hora de Início]]),DAY(Tabela6[[#This Row],[Data/Hora de Início]]))</f>
        <v/>
      </c>
    </row>
    <row r="1060">
      <c r="A1060" t="n">
        <v>2266569</v>
      </c>
      <c r="B1060" t="n">
        <v>56</v>
      </c>
      <c r="C1060" t="n">
        <v>5511</v>
      </c>
      <c r="D1060" t="inlineStr">
        <is>
          <t>RECOLHIMENTO RESIDUO EXTERNO</t>
        </is>
      </c>
      <c r="E1060" t="inlineStr">
        <is>
          <t>03/09/2025 08:49:10</t>
        </is>
      </c>
      <c r="F1060" t="inlineStr">
        <is>
          <t>03/09/2025 08:52:28</t>
        </is>
      </c>
      <c r="G1060" t="n">
        <v>49353</v>
      </c>
      <c r="H1060" t="inlineStr">
        <is>
          <t>LIXEIRA - 52.005</t>
        </is>
      </c>
      <c r="I1060" t="inlineStr">
        <is>
          <t>BR01-IES-P52-LIX005</t>
        </is>
      </c>
      <c r="J1060" t="inlineStr">
        <is>
          <t>MARCIO PEREIRA DOS SANTOS</t>
        </is>
      </c>
      <c r="K1060" s="39">
        <f>DATE(YEAR(Tabela6[[#This Row],[Data/Hora de Início]]),MONTH(Tabela6[[#This Row],[Data/Hora de Início]]),DAY(Tabela6[[#This Row],[Data/Hora de Início]]))</f>
        <v/>
      </c>
    </row>
    <row r="1061">
      <c r="A1061" t="n">
        <v>2266576</v>
      </c>
      <c r="B1061" t="n">
        <v>56</v>
      </c>
      <c r="C1061" t="n">
        <v>1260</v>
      </c>
      <c r="D1061" t="inlineStr">
        <is>
          <t>Limpeza e Higienização de Sanitários e Vestiários - Diário - WC Masc</t>
        </is>
      </c>
      <c r="E1061" t="inlineStr">
        <is>
          <t>03/09/2025 08:23:46</t>
        </is>
      </c>
      <c r="F1061" t="inlineStr">
        <is>
          <t>03/09/2025 08:55:35</t>
        </is>
      </c>
      <c r="G1061" t="n">
        <v>36314</v>
      </c>
      <c r="H1061" t="inlineStr">
        <is>
          <t>BAN109 - PINTURA - M</t>
        </is>
      </c>
      <c r="I1061" t="inlineStr">
        <is>
          <t>RS-ST01-50-00T-WCM01</t>
        </is>
      </c>
      <c r="J1061" t="inlineStr">
        <is>
          <t>NAIR SILVEIRA DA SILVEIRA</t>
        </is>
      </c>
      <c r="K1061" s="39">
        <f>DATE(YEAR(Tabela6[[#This Row],[Data/Hora de Início]]),MONTH(Tabela6[[#This Row],[Data/Hora de Início]]),DAY(Tabela6[[#This Row],[Data/Hora de Início]]))</f>
        <v/>
      </c>
    </row>
    <row r="1062">
      <c r="A1062" t="n">
        <v>2266593</v>
      </c>
      <c r="B1062" t="n">
        <v>56</v>
      </c>
      <c r="C1062" t="n">
        <v>5654</v>
      </c>
      <c r="D1062" t="inlineStr">
        <is>
          <t>QUARTA-FEIRA - LIMPEZA DE BANHEIRO MASCULINO</t>
        </is>
      </c>
      <c r="E1062" t="inlineStr">
        <is>
          <t>03/09/2025 08:47:50</t>
        </is>
      </c>
      <c r="F1062" t="inlineStr">
        <is>
          <t>03/09/2025 08:59:13</t>
        </is>
      </c>
      <c r="G1062" t="n">
        <v>11157</v>
      </c>
      <c r="H1062" t="inlineStr">
        <is>
          <t>P04 - BAN010 - BANHEIRO FINANCEIRO - M</t>
        </is>
      </c>
      <c r="I1062" t="inlineStr">
        <is>
          <t>BR01-IES-P04-BAN010</t>
        </is>
      </c>
      <c r="J1062" t="inlineStr">
        <is>
          <t>ELIANE BARUFFI</t>
        </is>
      </c>
      <c r="K1062" s="39">
        <f>DATE(YEAR(Tabela6[[#This Row],[Data/Hora de Início]]),MONTH(Tabela6[[#This Row],[Data/Hora de Início]]),DAY(Tabela6[[#This Row],[Data/Hora de Início]]))</f>
        <v/>
      </c>
    </row>
    <row r="1063">
      <c r="A1063" t="n">
        <v>2266607</v>
      </c>
      <c r="B1063" t="n">
        <v>56</v>
      </c>
      <c r="C1063" t="n">
        <v>2842</v>
      </c>
      <c r="D1063" t="inlineStr">
        <is>
          <t>LIMPEZA DIÁRIA DE BANHEIRO FEMININO</t>
        </is>
      </c>
      <c r="E1063" t="inlineStr">
        <is>
          <t>03/09/2025 09:00:45</t>
        </is>
      </c>
      <c r="F1063" t="inlineStr">
        <is>
          <t>03/09/2025 09:01:29</t>
        </is>
      </c>
      <c r="G1063" t="n">
        <v>36095</v>
      </c>
      <c r="H1063" t="inlineStr">
        <is>
          <t>BAN073 - TREINAMENTOS SUL - F</t>
        </is>
      </c>
      <c r="I1063" t="inlineStr">
        <is>
          <t>RS-ST01-31-01P-WCF02</t>
        </is>
      </c>
      <c r="J1063" t="inlineStr">
        <is>
          <t>MARISTELA APARECIDA BARBOSA DOS SANTOS</t>
        </is>
      </c>
      <c r="K1063" s="39">
        <f>DATE(YEAR(Tabela6[[#This Row],[Data/Hora de Início]]),MONTH(Tabela6[[#This Row],[Data/Hora de Início]]),DAY(Tabela6[[#This Row],[Data/Hora de Início]]))</f>
        <v/>
      </c>
    </row>
    <row r="1064">
      <c r="A1064" t="n">
        <v>2266610</v>
      </c>
      <c r="B1064" t="n">
        <v>56</v>
      </c>
      <c r="C1064" t="n">
        <v>5511</v>
      </c>
      <c r="D1064" t="inlineStr">
        <is>
          <t>RECOLHIMENTO RESIDUO EXTERNO</t>
        </is>
      </c>
      <c r="E1064" t="inlineStr">
        <is>
          <t>03/09/2025 09:01:40</t>
        </is>
      </c>
      <c r="F1064" t="inlineStr">
        <is>
          <t>03/09/2025 09:02:27</t>
        </is>
      </c>
      <c r="G1064" t="n">
        <v>49377</v>
      </c>
      <c r="H1064" t="inlineStr">
        <is>
          <t>LIXEIRA - 28.012</t>
        </is>
      </c>
      <c r="I1064" t="inlineStr">
        <is>
          <t>BR01-IES-P28-LIX012</t>
        </is>
      </c>
      <c r="J1064" t="inlineStr">
        <is>
          <t>MARCIO PEREIRA DOS SANTOS</t>
        </is>
      </c>
      <c r="K1064" s="39">
        <f>DATE(YEAR(Tabela6[[#This Row],[Data/Hora de Início]]),MONTH(Tabela6[[#This Row],[Data/Hora de Início]]),DAY(Tabela6[[#This Row],[Data/Hora de Início]]))</f>
        <v/>
      </c>
    </row>
    <row r="1065">
      <c r="A1065" t="n">
        <v>2266611</v>
      </c>
      <c r="B1065" t="n">
        <v>56</v>
      </c>
      <c r="C1065" t="n">
        <v>5715</v>
      </c>
      <c r="D1065" t="inlineStr">
        <is>
          <t>QUARTA-FEIRA - LIMPEZA DE COPA</t>
        </is>
      </c>
      <c r="E1065" t="inlineStr">
        <is>
          <t>03/09/2025 08:46:12</t>
        </is>
      </c>
      <c r="F1065" t="inlineStr">
        <is>
          <t>03/09/2025 09:03:02</t>
        </is>
      </c>
      <c r="G1065" t="n">
        <v>11315</v>
      </c>
      <c r="H1065" t="inlineStr">
        <is>
          <t>P18 - COMPRAS - COPA</t>
        </is>
      </c>
      <c r="I1065" t="inlineStr">
        <is>
          <t>BR01-IES-P18-SALA17</t>
        </is>
      </c>
      <c r="J1065" t="inlineStr">
        <is>
          <t>NATHALIA MORAES DA SILVA</t>
        </is>
      </c>
      <c r="K1065" s="39">
        <f>DATE(YEAR(Tabela6[[#This Row],[Data/Hora de Início]]),MONTH(Tabela6[[#This Row],[Data/Hora de Início]]),DAY(Tabela6[[#This Row],[Data/Hora de Início]]))</f>
        <v/>
      </c>
    </row>
    <row r="1066">
      <c r="A1066" t="n">
        <v>2266616</v>
      </c>
      <c r="B1066" t="n">
        <v>56</v>
      </c>
      <c r="C1066" t="n">
        <v>1698</v>
      </c>
      <c r="D1066" t="inlineStr">
        <is>
          <t>REPASSE / REABASTECIMENTO FEMININO</t>
        </is>
      </c>
      <c r="E1066" t="inlineStr">
        <is>
          <t>03/09/2025 09:04:20</t>
        </is>
      </c>
      <c r="F1066" t="inlineStr">
        <is>
          <t>03/09/2025 09:04:43</t>
        </is>
      </c>
      <c r="G1066" t="n">
        <v>36312</v>
      </c>
      <c r="H1066" t="inlineStr">
        <is>
          <t>BAN110 - PINTURA - F</t>
        </is>
      </c>
      <c r="I1066" t="inlineStr">
        <is>
          <t>RS-ST01-50-00T-WCF01</t>
        </is>
      </c>
      <c r="J1066" t="inlineStr">
        <is>
          <t>NAIR SILVEIRA DA SILVEIRA</t>
        </is>
      </c>
      <c r="K1066" s="39">
        <f>DATE(YEAR(Tabela6[[#This Row],[Data/Hora de Início]]),MONTH(Tabela6[[#This Row],[Data/Hora de Início]]),DAY(Tabela6[[#This Row],[Data/Hora de Início]]))</f>
        <v/>
      </c>
    </row>
    <row r="1067">
      <c r="A1067" t="n">
        <v>2266620</v>
      </c>
      <c r="B1067" t="n">
        <v>56</v>
      </c>
      <c r="C1067" t="n">
        <v>5511</v>
      </c>
      <c r="D1067" t="inlineStr">
        <is>
          <t>RECOLHIMENTO RESIDUO EXTERNO</t>
        </is>
      </c>
      <c r="E1067" t="inlineStr">
        <is>
          <t>03/09/2025 09:03:18</t>
        </is>
      </c>
      <c r="F1067" t="inlineStr">
        <is>
          <t>03/09/2025 09:06:19</t>
        </is>
      </c>
      <c r="G1067" t="n">
        <v>49374</v>
      </c>
      <c r="H1067" t="inlineStr">
        <is>
          <t>LIXEIRA - 28.009</t>
        </is>
      </c>
      <c r="I1067" t="inlineStr">
        <is>
          <t>BR01-IES-P28-LIX009</t>
        </is>
      </c>
      <c r="J1067" t="inlineStr">
        <is>
          <t>MARCIO PEREIRA DOS SANTOS</t>
        </is>
      </c>
      <c r="K1067" s="39">
        <f>DATE(YEAR(Tabela6[[#This Row],[Data/Hora de Início]]),MONTH(Tabela6[[#This Row],[Data/Hora de Início]]),DAY(Tabela6[[#This Row],[Data/Hora de Início]]))</f>
        <v/>
      </c>
    </row>
    <row r="1068">
      <c r="A1068" t="n">
        <v>2266626</v>
      </c>
      <c r="B1068" t="n">
        <v>56</v>
      </c>
      <c r="C1068" t="n">
        <v>2842</v>
      </c>
      <c r="D1068" t="inlineStr">
        <is>
          <t>LIMPEZA DIÁRIA DE BANHEIRO FEMININO</t>
        </is>
      </c>
      <c r="E1068" t="inlineStr">
        <is>
          <t>03/09/2025 09:06:58</t>
        </is>
      </c>
      <c r="F1068" t="inlineStr">
        <is>
          <t>03/09/2025 09:09:00</t>
        </is>
      </c>
      <c r="G1068" t="n">
        <v>36180</v>
      </c>
      <c r="H1068" t="inlineStr">
        <is>
          <t>BAN089 - EMBALAGEM - F</t>
        </is>
      </c>
      <c r="I1068" t="inlineStr">
        <is>
          <t>RS-ST01-43-00T-WCF02</t>
        </is>
      </c>
      <c r="J1068" t="inlineStr">
        <is>
          <t>GILMARA TERESINHA LACERDA</t>
        </is>
      </c>
      <c r="K1068" s="39">
        <f>DATE(YEAR(Tabela6[[#This Row],[Data/Hora de Início]]),MONTH(Tabela6[[#This Row],[Data/Hora de Início]]),DAY(Tabela6[[#This Row],[Data/Hora de Início]]))</f>
        <v/>
      </c>
    </row>
    <row r="1069">
      <c r="A1069" t="n">
        <v>2266632</v>
      </c>
      <c r="B1069" t="n">
        <v>56</v>
      </c>
      <c r="C1069" t="n">
        <v>5511</v>
      </c>
      <c r="D1069" t="inlineStr">
        <is>
          <t>RECOLHIMENTO RESIDUO EXTERNO</t>
        </is>
      </c>
      <c r="E1069" t="inlineStr">
        <is>
          <t>03/09/2025 09:06:54</t>
        </is>
      </c>
      <c r="F1069" t="inlineStr">
        <is>
          <t>03/09/2025 09:09:31</t>
        </is>
      </c>
      <c r="G1069" t="n">
        <v>49373</v>
      </c>
      <c r="H1069" t="inlineStr">
        <is>
          <t>LIXEIRA - 28.008</t>
        </is>
      </c>
      <c r="I1069" t="inlineStr">
        <is>
          <t>BR01-IES-P28-LIX008</t>
        </is>
      </c>
      <c r="J1069" t="inlineStr">
        <is>
          <t>MARCIO PEREIRA DOS SANTOS</t>
        </is>
      </c>
      <c r="K1069" s="39">
        <f>DATE(YEAR(Tabela6[[#This Row],[Data/Hora de Início]]),MONTH(Tabela6[[#This Row],[Data/Hora de Início]]),DAY(Tabela6[[#This Row],[Data/Hora de Início]]))</f>
        <v/>
      </c>
    </row>
    <row r="1070">
      <c r="A1070" t="n">
        <v>2266639</v>
      </c>
      <c r="B1070" t="n">
        <v>56</v>
      </c>
      <c r="C1070" t="n">
        <v>5511</v>
      </c>
      <c r="D1070" t="inlineStr">
        <is>
          <t>RECOLHIMENTO RESIDUO EXTERNO</t>
        </is>
      </c>
      <c r="E1070" t="inlineStr">
        <is>
          <t>03/09/2025 09:11:23</t>
        </is>
      </c>
      <c r="F1070" t="inlineStr">
        <is>
          <t>03/09/2025 09:13:11</t>
        </is>
      </c>
      <c r="G1070" t="n">
        <v>49385</v>
      </c>
      <c r="H1070" t="inlineStr">
        <is>
          <t>LIXEIRA - 28.020</t>
        </is>
      </c>
      <c r="I1070" t="inlineStr">
        <is>
          <t>BR01-IES-P28-LIX020</t>
        </is>
      </c>
      <c r="J1070" t="inlineStr">
        <is>
          <t>MARCIO PEREIRA DOS SANTOS</t>
        </is>
      </c>
      <c r="K1070" s="39">
        <f>DATE(YEAR(Tabela6[[#This Row],[Data/Hora de Início]]),MONTH(Tabela6[[#This Row],[Data/Hora de Início]]),DAY(Tabela6[[#This Row],[Data/Hora de Início]]))</f>
        <v/>
      </c>
    </row>
    <row r="1071">
      <c r="A1071" t="n">
        <v>2266647</v>
      </c>
      <c r="B1071" t="n">
        <v>56</v>
      </c>
      <c r="C1071" t="n">
        <v>5511</v>
      </c>
      <c r="D1071" t="inlineStr">
        <is>
          <t>RECOLHIMENTO RESIDUO EXTERNO</t>
        </is>
      </c>
      <c r="E1071" t="inlineStr">
        <is>
          <t>03/09/2025 09:14:14</t>
        </is>
      </c>
      <c r="F1071" t="inlineStr">
        <is>
          <t>03/09/2025 09:14:52</t>
        </is>
      </c>
      <c r="G1071" t="n">
        <v>49384</v>
      </c>
      <c r="H1071" t="inlineStr">
        <is>
          <t>LIXEIRA - 28.019</t>
        </is>
      </c>
      <c r="I1071" t="inlineStr">
        <is>
          <t>BR01-IES-P28-LIX019</t>
        </is>
      </c>
      <c r="J1071" t="inlineStr">
        <is>
          <t>MARCIO PEREIRA DOS SANTOS</t>
        </is>
      </c>
      <c r="K1071" s="39">
        <f>DATE(YEAR(Tabela6[[#This Row],[Data/Hora de Início]]),MONTH(Tabela6[[#This Row],[Data/Hora de Início]]),DAY(Tabela6[[#This Row],[Data/Hora de Início]]))</f>
        <v/>
      </c>
    </row>
    <row r="1072">
      <c r="A1072" t="n">
        <v>2266653</v>
      </c>
      <c r="B1072" t="n">
        <v>56</v>
      </c>
      <c r="C1072" t="n">
        <v>5511</v>
      </c>
      <c r="D1072" t="inlineStr">
        <is>
          <t>RECOLHIMENTO RESIDUO EXTERNO</t>
        </is>
      </c>
      <c r="E1072" t="inlineStr">
        <is>
          <t>03/09/2025 09:15:17</t>
        </is>
      </c>
      <c r="F1072" t="inlineStr">
        <is>
          <t>03/09/2025 09:16:02</t>
        </is>
      </c>
      <c r="G1072" t="n">
        <v>49386</v>
      </c>
      <c r="H1072" t="inlineStr">
        <is>
          <t>LIXEIRA - 28.021</t>
        </is>
      </c>
      <c r="I1072" t="inlineStr">
        <is>
          <t>BR01-IES-P28-LIX021</t>
        </is>
      </c>
      <c r="J1072" t="inlineStr">
        <is>
          <t>MARCIO PEREIRA DOS SANTOS</t>
        </is>
      </c>
      <c r="K1072" s="39">
        <f>DATE(YEAR(Tabela6[[#This Row],[Data/Hora de Início]]),MONTH(Tabela6[[#This Row],[Data/Hora de Início]]),DAY(Tabela6[[#This Row],[Data/Hora de Início]]))</f>
        <v/>
      </c>
    </row>
    <row r="1073">
      <c r="A1073" t="n">
        <v>2266658</v>
      </c>
      <c r="B1073" t="n">
        <v>56</v>
      </c>
      <c r="C1073" t="n">
        <v>5511</v>
      </c>
      <c r="D1073" t="inlineStr">
        <is>
          <t>RECOLHIMENTO RESIDUO EXTERNO</t>
        </is>
      </c>
      <c r="E1073" t="inlineStr">
        <is>
          <t>03/09/2025 09:16:44</t>
        </is>
      </c>
      <c r="F1073" t="inlineStr">
        <is>
          <t>03/09/2025 09:17:16</t>
        </is>
      </c>
      <c r="G1073" t="n">
        <v>49387</v>
      </c>
      <c r="H1073" t="inlineStr">
        <is>
          <t>LIXEIRA - 28.022</t>
        </is>
      </c>
      <c r="I1073" t="inlineStr">
        <is>
          <t>BR01-IES-P28-LIX022</t>
        </is>
      </c>
      <c r="J1073" t="inlineStr">
        <is>
          <t>MARCIO PEREIRA DOS SANTOS</t>
        </is>
      </c>
      <c r="K1073" s="39">
        <f>DATE(YEAR(Tabela6[[#This Row],[Data/Hora de Início]]),MONTH(Tabela6[[#This Row],[Data/Hora de Início]]),DAY(Tabela6[[#This Row],[Data/Hora de Início]]))</f>
        <v/>
      </c>
    </row>
    <row r="1074">
      <c r="A1074" t="n">
        <v>2266664</v>
      </c>
      <c r="B1074" t="n">
        <v>56</v>
      </c>
      <c r="C1074" t="n">
        <v>5710</v>
      </c>
      <c r="D1074" t="inlineStr">
        <is>
          <t>QUARTA-FEIRA - LIMPEZA DE BANHEIRO FEMININO</t>
        </is>
      </c>
      <c r="E1074" t="inlineStr">
        <is>
          <t>03/09/2025 09:13:29</t>
        </is>
      </c>
      <c r="F1074" t="inlineStr">
        <is>
          <t>03/09/2025 09:21:50</t>
        </is>
      </c>
      <c r="G1074" t="n">
        <v>11142</v>
      </c>
      <c r="H1074" t="inlineStr">
        <is>
          <t>P03 - BAN009 - BANHEIRO ATI - F</t>
        </is>
      </c>
      <c r="I1074" t="inlineStr">
        <is>
          <t>BR01-IES-P03-BAN009</t>
        </is>
      </c>
      <c r="J1074" t="inlineStr">
        <is>
          <t>ELIANE BARUFFI</t>
        </is>
      </c>
      <c r="K1074" s="39">
        <f>DATE(YEAR(Tabela6[[#This Row],[Data/Hora de Início]]),MONTH(Tabela6[[#This Row],[Data/Hora de Início]]),DAY(Tabela6[[#This Row],[Data/Hora de Início]]))</f>
        <v/>
      </c>
    </row>
    <row r="1075">
      <c r="A1075" t="n">
        <v>2266668</v>
      </c>
      <c r="B1075" t="n">
        <v>56</v>
      </c>
      <c r="C1075" t="n">
        <v>5511</v>
      </c>
      <c r="D1075" t="inlineStr">
        <is>
          <t>RECOLHIMENTO RESIDUO EXTERNO</t>
        </is>
      </c>
      <c r="E1075" t="inlineStr">
        <is>
          <t>03/09/2025 09:22:00</t>
        </is>
      </c>
      <c r="F1075" t="inlineStr">
        <is>
          <t>03/09/2025 09:24:30</t>
        </is>
      </c>
      <c r="G1075" t="n">
        <v>49367</v>
      </c>
      <c r="H1075" t="inlineStr">
        <is>
          <t>LIXEIRA - 28.002</t>
        </is>
      </c>
      <c r="I1075" t="inlineStr">
        <is>
          <t>BR01-IES-P28-LIX002</t>
        </is>
      </c>
      <c r="J1075" t="inlineStr">
        <is>
          <t>MARCIO PEREIRA DOS SANTOS</t>
        </is>
      </c>
      <c r="K1075" s="39">
        <f>DATE(YEAR(Tabela6[[#This Row],[Data/Hora de Início]]),MONTH(Tabela6[[#This Row],[Data/Hora de Início]]),DAY(Tabela6[[#This Row],[Data/Hora de Início]]))</f>
        <v/>
      </c>
    </row>
    <row r="1076">
      <c r="A1076" t="n">
        <v>2266669</v>
      </c>
      <c r="B1076" t="n">
        <v>56</v>
      </c>
      <c r="C1076" t="n">
        <v>1260</v>
      </c>
      <c r="D1076" t="inlineStr">
        <is>
          <t>Limpeza e Higienização de Sanitários e Vestiários - Diário - WC Masc</t>
        </is>
      </c>
      <c r="E1076" t="inlineStr">
        <is>
          <t>03/09/2025 09:13:02</t>
        </is>
      </c>
      <c r="F1076" t="inlineStr">
        <is>
          <t>03/09/2025 09:24:36</t>
        </is>
      </c>
      <c r="G1076" t="n">
        <v>43484</v>
      </c>
      <c r="H1076" t="inlineStr">
        <is>
          <t>BAN129 - ÁREA DE SANITÁRIOS</t>
        </is>
      </c>
      <c r="I1076" t="inlineStr">
        <is>
          <t>RS-ST01-56-01P-WCM04-SAN001</t>
        </is>
      </c>
      <c r="J1076" t="inlineStr">
        <is>
          <t>VINICIUS GOMES DA SILVA</t>
        </is>
      </c>
      <c r="K1076" s="39">
        <f>DATE(YEAR(Tabela6[[#This Row],[Data/Hora de Início]]),MONTH(Tabela6[[#This Row],[Data/Hora de Início]]),DAY(Tabela6[[#This Row],[Data/Hora de Início]]))</f>
        <v/>
      </c>
    </row>
    <row r="1077">
      <c r="A1077" t="n">
        <v>2266673</v>
      </c>
      <c r="B1077" t="n">
        <v>56</v>
      </c>
      <c r="C1077" t="n">
        <v>1260</v>
      </c>
      <c r="D1077" t="inlineStr">
        <is>
          <t>Limpeza e Higienização de Sanitários e Vestiários - Diário - WC Masc</t>
        </is>
      </c>
      <c r="E1077" t="inlineStr">
        <is>
          <t>03/09/2025 09:25:07</t>
        </is>
      </c>
      <c r="F1077" t="inlineStr">
        <is>
          <t>03/09/2025 09:25:51</t>
        </is>
      </c>
      <c r="G1077" t="n">
        <v>43484</v>
      </c>
      <c r="H1077" t="inlineStr">
        <is>
          <t>BAN129 - ÁREA DE SANITÁRIOS</t>
        </is>
      </c>
      <c r="I1077" t="inlineStr">
        <is>
          <t>RS-ST01-56-01P-WCM04-SAN001</t>
        </is>
      </c>
      <c r="J1077" t="inlineStr">
        <is>
          <t>VINICIUS GOMES DA SILVA</t>
        </is>
      </c>
      <c r="K1077" s="39">
        <f>DATE(YEAR(Tabela6[[#This Row],[Data/Hora de Início]]),MONTH(Tabela6[[#This Row],[Data/Hora de Início]]),DAY(Tabela6[[#This Row],[Data/Hora de Início]]))</f>
        <v/>
      </c>
    </row>
    <row r="1078">
      <c r="A1078" t="n">
        <v>2266676</v>
      </c>
      <c r="B1078" t="n">
        <v>56</v>
      </c>
      <c r="C1078" t="n">
        <v>5511</v>
      </c>
      <c r="D1078" t="inlineStr">
        <is>
          <t>RECOLHIMENTO RESIDUO EXTERNO</t>
        </is>
      </c>
      <c r="E1078" t="inlineStr">
        <is>
          <t>03/09/2025 09:27:12</t>
        </is>
      </c>
      <c r="F1078" t="inlineStr">
        <is>
          <t>03/09/2025 09:27:52</t>
        </is>
      </c>
      <c r="G1078" t="n">
        <v>49368</v>
      </c>
      <c r="H1078" t="inlineStr">
        <is>
          <t>LIXEIRA - 28.003</t>
        </is>
      </c>
      <c r="I1078" t="inlineStr">
        <is>
          <t>BR01-IES-P28-LIX003</t>
        </is>
      </c>
      <c r="J1078" t="inlineStr">
        <is>
          <t>MARCIO PEREIRA DOS SANTOS</t>
        </is>
      </c>
      <c r="K1078" s="39">
        <f>DATE(YEAR(Tabela6[[#This Row],[Data/Hora de Início]]),MONTH(Tabela6[[#This Row],[Data/Hora de Início]]),DAY(Tabela6[[#This Row],[Data/Hora de Início]]))</f>
        <v/>
      </c>
    </row>
    <row r="1079">
      <c r="A1079" t="n">
        <v>2266677</v>
      </c>
      <c r="B1079" t="n">
        <v>56</v>
      </c>
      <c r="C1079" t="n">
        <v>5511</v>
      </c>
      <c r="D1079" t="inlineStr">
        <is>
          <t>RECOLHIMENTO RESIDUO EXTERNO</t>
        </is>
      </c>
      <c r="E1079" t="inlineStr">
        <is>
          <t>03/09/2025 09:30:52</t>
        </is>
      </c>
      <c r="F1079" t="inlineStr">
        <is>
          <t>03/09/2025 09:34:14</t>
        </is>
      </c>
      <c r="G1079" t="n">
        <v>49370</v>
      </c>
      <c r="H1079" t="inlineStr">
        <is>
          <t>LIXEIRA - 28.005</t>
        </is>
      </c>
      <c r="I1079" t="inlineStr">
        <is>
          <t>BR01-IES-P28-LIX005</t>
        </is>
      </c>
      <c r="J1079" t="inlineStr">
        <is>
          <t>MARCIO PEREIRA DOS SANTOS</t>
        </is>
      </c>
      <c r="K1079" s="39">
        <f>DATE(YEAR(Tabela6[[#This Row],[Data/Hora de Início]]),MONTH(Tabela6[[#This Row],[Data/Hora de Início]]),DAY(Tabela6[[#This Row],[Data/Hora de Início]]))</f>
        <v/>
      </c>
    </row>
    <row r="1080">
      <c r="A1080" t="n">
        <v>2266680</v>
      </c>
      <c r="B1080" t="n">
        <v>56</v>
      </c>
      <c r="C1080" t="n">
        <v>2841</v>
      </c>
      <c r="D1080" t="inlineStr">
        <is>
          <t>LIMPEZA DIÁRIA DE BANHEIRO MASCULINO</t>
        </is>
      </c>
      <c r="E1080" t="inlineStr">
        <is>
          <t>03/09/2025 09:33:59</t>
        </is>
      </c>
      <c r="F1080" t="inlineStr">
        <is>
          <t>03/09/2025 09:36:02</t>
        </is>
      </c>
      <c r="G1080" t="n">
        <v>36182</v>
      </c>
      <c r="H1080" t="inlineStr">
        <is>
          <t>BAN087 - EXPEDIÇAO - M</t>
        </is>
      </c>
      <c r="I1080" t="inlineStr">
        <is>
          <t>RS-ST01-43-00T-WCM01</t>
        </is>
      </c>
      <c r="J1080" t="inlineStr">
        <is>
          <t>GILMARA TERESINHA LACERDA</t>
        </is>
      </c>
      <c r="K1080" s="39">
        <f>DATE(YEAR(Tabela6[[#This Row],[Data/Hora de Início]]),MONTH(Tabela6[[#This Row],[Data/Hora de Início]]),DAY(Tabela6[[#This Row],[Data/Hora de Início]]))</f>
        <v/>
      </c>
    </row>
    <row r="1081">
      <c r="A1081" t="n">
        <v>2266681</v>
      </c>
      <c r="B1081" t="n">
        <v>56</v>
      </c>
      <c r="C1081" t="n">
        <v>2842</v>
      </c>
      <c r="D1081" t="inlineStr">
        <is>
          <t>LIMPEZA DIÁRIA DE BANHEIRO FEMININO</t>
        </is>
      </c>
      <c r="E1081" t="inlineStr">
        <is>
          <t>03/09/2025 09:35:31</t>
        </is>
      </c>
      <c r="F1081" t="inlineStr">
        <is>
          <t>03/09/2025 09:36:14</t>
        </is>
      </c>
      <c r="G1081" t="n">
        <v>36096</v>
      </c>
      <c r="H1081" t="inlineStr">
        <is>
          <t>BAN075 - TREINAMENTOS NORTE - F</t>
        </is>
      </c>
      <c r="I1081" t="inlineStr">
        <is>
          <t>RS-ST01-31-01P-WCF03</t>
        </is>
      </c>
      <c r="J1081" t="inlineStr">
        <is>
          <t>MARISTELA APARECIDA BARBOSA DOS SANTOS</t>
        </is>
      </c>
      <c r="K1081" s="39">
        <f>DATE(YEAR(Tabela6[[#This Row],[Data/Hora de Início]]),MONTH(Tabela6[[#This Row],[Data/Hora de Início]]),DAY(Tabela6[[#This Row],[Data/Hora de Início]]))</f>
        <v/>
      </c>
    </row>
    <row r="1082">
      <c r="A1082" t="n">
        <v>2266685</v>
      </c>
      <c r="B1082" t="n">
        <v>56</v>
      </c>
      <c r="C1082" t="n">
        <v>5511</v>
      </c>
      <c r="D1082" t="inlineStr">
        <is>
          <t>RECOLHIMENTO RESIDUO EXTERNO</t>
        </is>
      </c>
      <c r="E1082" t="inlineStr">
        <is>
          <t>03/09/2025 09:36:07</t>
        </is>
      </c>
      <c r="F1082" t="inlineStr">
        <is>
          <t>03/09/2025 09:38:24</t>
        </is>
      </c>
      <c r="G1082" t="n">
        <v>49371</v>
      </c>
      <c r="H1082" t="inlineStr">
        <is>
          <t>LIXEIRA - 28.006</t>
        </is>
      </c>
      <c r="I1082" t="inlineStr">
        <is>
          <t>BR01-IES-P28-LIX006</t>
        </is>
      </c>
      <c r="J1082" t="inlineStr">
        <is>
          <t>MARCIO PEREIRA DOS SANTOS</t>
        </is>
      </c>
      <c r="K1082" s="39">
        <f>DATE(YEAR(Tabela6[[#This Row],[Data/Hora de Início]]),MONTH(Tabela6[[#This Row],[Data/Hora de Início]]),DAY(Tabela6[[#This Row],[Data/Hora de Início]]))</f>
        <v/>
      </c>
    </row>
    <row r="1083">
      <c r="A1083" t="n">
        <v>2266697</v>
      </c>
      <c r="B1083" t="n">
        <v>56</v>
      </c>
      <c r="C1083" t="n">
        <v>2842</v>
      </c>
      <c r="D1083" t="inlineStr">
        <is>
          <t>LIMPEZA DIÁRIA DE BANHEIRO FEMININO</t>
        </is>
      </c>
      <c r="E1083" t="inlineStr">
        <is>
          <t>03/09/2025 09:22:04</t>
        </is>
      </c>
      <c r="F1083" t="inlineStr">
        <is>
          <t>03/09/2025 09:40:35</t>
        </is>
      </c>
      <c r="G1083" t="n">
        <v>35734</v>
      </c>
      <c r="H1083" t="inlineStr">
        <is>
          <t>BAN004 - VIRABREQUIM - F</t>
        </is>
      </c>
      <c r="I1083" t="inlineStr">
        <is>
          <t>RS-ST01-01-00T-WCF01</t>
        </is>
      </c>
      <c r="J1083" t="inlineStr">
        <is>
          <t>NATHALIA MORAES DA SILVA</t>
        </is>
      </c>
      <c r="K1083" s="39">
        <f>DATE(YEAR(Tabela6[[#This Row],[Data/Hora de Início]]),MONTH(Tabela6[[#This Row],[Data/Hora de Início]]),DAY(Tabela6[[#This Row],[Data/Hora de Início]]))</f>
        <v/>
      </c>
    </row>
    <row r="1084">
      <c r="A1084" t="n">
        <v>2266705</v>
      </c>
      <c r="B1084" t="n">
        <v>56</v>
      </c>
      <c r="C1084" t="n">
        <v>1260</v>
      </c>
      <c r="D1084" t="inlineStr">
        <is>
          <t>Limpeza e Higienização de Sanitários e Vestiários - Diário - WC Masc</t>
        </is>
      </c>
      <c r="E1084" t="inlineStr">
        <is>
          <t>03/09/2025 09:18:14</t>
        </is>
      </c>
      <c r="F1084" t="inlineStr">
        <is>
          <t>03/09/2025 09:46:45</t>
        </is>
      </c>
      <c r="G1084" t="n">
        <v>38453</v>
      </c>
      <c r="H1084" t="inlineStr">
        <is>
          <t>VESTIÁRIO - M</t>
        </is>
      </c>
      <c r="I1084" t="inlineStr">
        <is>
          <t>SP-ST02-G9-00T-WCM01</t>
        </is>
      </c>
      <c r="J1084" t="inlineStr">
        <is>
          <t>ANTONIA MARÇAL DOS SANTOS RAMOS</t>
        </is>
      </c>
      <c r="K1084" s="39">
        <f>DATE(YEAR(Tabela6[[#This Row],[Data/Hora de Início]]),MONTH(Tabela6[[#This Row],[Data/Hora de Início]]),DAY(Tabela6[[#This Row],[Data/Hora de Início]]))</f>
        <v/>
      </c>
    </row>
    <row r="1085">
      <c r="A1085" t="n">
        <v>2266707</v>
      </c>
      <c r="B1085" t="n">
        <v>56</v>
      </c>
      <c r="C1085" t="n">
        <v>5511</v>
      </c>
      <c r="D1085" t="inlineStr">
        <is>
          <t>RECOLHIMENTO RESIDUO EXTERNO</t>
        </is>
      </c>
      <c r="E1085" t="inlineStr">
        <is>
          <t>03/09/2025 09:47:31</t>
        </is>
      </c>
      <c r="F1085" t="inlineStr">
        <is>
          <t>03/09/2025 09:47:58</t>
        </is>
      </c>
      <c r="G1085" t="n">
        <v>49445</v>
      </c>
      <c r="H1085" t="inlineStr">
        <is>
          <t>LIXEIRA - 31.032</t>
        </is>
      </c>
      <c r="I1085" t="inlineStr">
        <is>
          <t>BR01-IES-P31-LIX032</t>
        </is>
      </c>
      <c r="J1085" t="inlineStr">
        <is>
          <t>MARISTELA APARECIDA BARBOSA DOS SANTOS</t>
        </is>
      </c>
      <c r="K1085" s="39">
        <f>DATE(YEAR(Tabela6[[#This Row],[Data/Hora de Início]]),MONTH(Tabela6[[#This Row],[Data/Hora de Início]]),DAY(Tabela6[[#This Row],[Data/Hora de Início]]))</f>
        <v/>
      </c>
    </row>
    <row r="1086">
      <c r="A1086" t="n">
        <v>2266708</v>
      </c>
      <c r="B1086" t="n">
        <v>56</v>
      </c>
      <c r="C1086" t="n">
        <v>5654</v>
      </c>
      <c r="D1086" t="inlineStr">
        <is>
          <t>QUARTA-FEIRA - LIMPEZA DE BANHEIRO MASCULINO</t>
        </is>
      </c>
      <c r="E1086" t="inlineStr">
        <is>
          <t>03/09/2025 09:22:08</t>
        </is>
      </c>
      <c r="F1086" t="inlineStr">
        <is>
          <t>03/09/2025 09:49:45</t>
        </is>
      </c>
      <c r="G1086" t="n">
        <v>11141</v>
      </c>
      <c r="H1086" t="inlineStr">
        <is>
          <t>P03 - BAN008 - BANHEIRO ATI - M</t>
        </is>
      </c>
      <c r="I1086" t="inlineStr">
        <is>
          <t>BR01-IES-P03-BAN008</t>
        </is>
      </c>
      <c r="J1086" t="inlineStr">
        <is>
          <t>ELIANE BARUFFI</t>
        </is>
      </c>
      <c r="K1086" s="39">
        <f>DATE(YEAR(Tabela6[[#This Row],[Data/Hora de Início]]),MONTH(Tabela6[[#This Row],[Data/Hora de Início]]),DAY(Tabela6[[#This Row],[Data/Hora de Início]]))</f>
        <v/>
      </c>
    </row>
    <row r="1087">
      <c r="A1087" t="n">
        <v>2266715</v>
      </c>
      <c r="B1087" t="n">
        <v>56</v>
      </c>
      <c r="C1087" t="n">
        <v>2841</v>
      </c>
      <c r="D1087" t="inlineStr">
        <is>
          <t>LIMPEZA DIÁRIA DE BANHEIRO MASCULINO</t>
        </is>
      </c>
      <c r="E1087" t="inlineStr">
        <is>
          <t>03/09/2025 09:42:51</t>
        </is>
      </c>
      <c r="F1087" t="inlineStr">
        <is>
          <t>03/09/2025 09:52:46</t>
        </is>
      </c>
      <c r="G1087" t="n">
        <v>35736</v>
      </c>
      <c r="H1087" t="inlineStr">
        <is>
          <t>BAN002 - VIRABREQUIM - M</t>
        </is>
      </c>
      <c r="I1087" t="inlineStr">
        <is>
          <t>RS-ST01-01-00T-WCM02</t>
        </is>
      </c>
      <c r="J1087" t="inlineStr">
        <is>
          <t>NATHALIA MORAES DA SILVA</t>
        </is>
      </c>
      <c r="K1087" s="39">
        <f>DATE(YEAR(Tabela6[[#This Row],[Data/Hora de Início]]),MONTH(Tabela6[[#This Row],[Data/Hora de Início]]),DAY(Tabela6[[#This Row],[Data/Hora de Início]]))</f>
        <v/>
      </c>
    </row>
    <row r="1088">
      <c r="A1088" t="n">
        <v>2266721</v>
      </c>
      <c r="B1088" t="n">
        <v>56</v>
      </c>
      <c r="C1088" t="n">
        <v>5715</v>
      </c>
      <c r="D1088" t="inlineStr">
        <is>
          <t>QUARTA-FEIRA - LIMPEZA DE COPA</t>
        </is>
      </c>
      <c r="E1088" t="inlineStr">
        <is>
          <t>03/09/2025 09:50:02</t>
        </is>
      </c>
      <c r="F1088" t="inlineStr">
        <is>
          <t>03/09/2025 09:55:43</t>
        </is>
      </c>
      <c r="G1088" t="n">
        <v>11153</v>
      </c>
      <c r="H1088" t="inlineStr">
        <is>
          <t>P03 - COPA</t>
        </is>
      </c>
      <c r="I1088" t="inlineStr">
        <is>
          <t>BR01-IES-P03-SALA11</t>
        </is>
      </c>
      <c r="J1088" t="inlineStr">
        <is>
          <t>ELIANE BARUFFI</t>
        </is>
      </c>
      <c r="K1088" s="39">
        <f>DATE(YEAR(Tabela6[[#This Row],[Data/Hora de Início]]),MONTH(Tabela6[[#This Row],[Data/Hora de Início]]),DAY(Tabela6[[#This Row],[Data/Hora de Início]]))</f>
        <v/>
      </c>
    </row>
    <row r="1089">
      <c r="A1089" t="n">
        <v>2266722</v>
      </c>
      <c r="B1089" t="n">
        <v>56</v>
      </c>
      <c r="C1089" t="n">
        <v>1260</v>
      </c>
      <c r="D1089" t="inlineStr">
        <is>
          <t>Limpeza e Higienização de Sanitários e Vestiários - Diário - WC Masc</t>
        </is>
      </c>
      <c r="E1089" t="inlineStr">
        <is>
          <t>03/09/2025 09:50:55</t>
        </is>
      </c>
      <c r="F1089" t="inlineStr">
        <is>
          <t>03/09/2025 09:56:15</t>
        </is>
      </c>
      <c r="G1089" t="n">
        <v>36398</v>
      </c>
      <c r="H1089" t="inlineStr">
        <is>
          <t>BAN123 - BANHEIRO CONVIVIO - M</t>
        </is>
      </c>
      <c r="I1089" t="inlineStr">
        <is>
          <t>RS-ST01-56-00T-WCM01</t>
        </is>
      </c>
      <c r="J1089" t="inlineStr">
        <is>
          <t>VINICIUS GOMES DA SILVA</t>
        </is>
      </c>
      <c r="K1089" s="39">
        <f>DATE(YEAR(Tabela6[[#This Row],[Data/Hora de Início]]),MONTH(Tabela6[[#This Row],[Data/Hora de Início]]),DAY(Tabela6[[#This Row],[Data/Hora de Início]]))</f>
        <v/>
      </c>
    </row>
    <row r="1090">
      <c r="A1090" t="n">
        <v>2266751</v>
      </c>
      <c r="B1090" t="n">
        <v>56</v>
      </c>
      <c r="C1090" t="n">
        <v>2841</v>
      </c>
      <c r="D1090" t="inlineStr">
        <is>
          <t>LIMPEZA DIÁRIA DE BANHEIRO MASCULINO</t>
        </is>
      </c>
      <c r="E1090" t="inlineStr">
        <is>
          <t>03/09/2025 09:54:53</t>
        </is>
      </c>
      <c r="F1090" t="inlineStr">
        <is>
          <t>03/09/2025 10:03:10</t>
        </is>
      </c>
      <c r="G1090" t="n">
        <v>11065</v>
      </c>
      <c r="H1090" t="inlineStr">
        <is>
          <t>P01 - BAN003 - BANHEIRO VIRABREQUIM - M</t>
        </is>
      </c>
      <c r="I1090" t="inlineStr">
        <is>
          <t>BR01-IES-P01-BAN003</t>
        </is>
      </c>
      <c r="J1090" t="inlineStr">
        <is>
          <t>NATHALIA MORAES DA SILVA</t>
        </is>
      </c>
      <c r="K1090" s="39">
        <f>DATE(YEAR(Tabela6[[#This Row],[Data/Hora de Início]]),MONTH(Tabela6[[#This Row],[Data/Hora de Início]]),DAY(Tabela6[[#This Row],[Data/Hora de Início]]))</f>
        <v/>
      </c>
    </row>
    <row r="1091">
      <c r="A1091" t="n">
        <v>2266753</v>
      </c>
      <c r="B1091" t="n">
        <v>56</v>
      </c>
      <c r="C1091" t="n">
        <v>1698</v>
      </c>
      <c r="D1091" t="inlineStr">
        <is>
          <t>REPASSE / REABASTECIMENTO FEMININO</t>
        </is>
      </c>
      <c r="E1091" t="inlineStr">
        <is>
          <t>03/09/2025 09:30:25</t>
        </is>
      </c>
      <c r="F1091" t="inlineStr">
        <is>
          <t>03/09/2025 10:05:01</t>
        </is>
      </c>
      <c r="G1091" t="n">
        <v>11344</v>
      </c>
      <c r="H1091" t="inlineStr">
        <is>
          <t>P27 - BAN050 - BANHEIRO CENTRAL DE SERVIÇOS - F</t>
        </is>
      </c>
      <c r="I1091" t="inlineStr">
        <is>
          <t>BR01-IES-P27-BAN050</t>
        </is>
      </c>
      <c r="J1091" t="inlineStr">
        <is>
          <t>NAIR SILVEIRA DA SILVEIRA</t>
        </is>
      </c>
      <c r="K1091" s="39">
        <f>DATE(YEAR(Tabela6[[#This Row],[Data/Hora de Início]]),MONTH(Tabela6[[#This Row],[Data/Hora de Início]]),DAY(Tabela6[[#This Row],[Data/Hora de Início]]))</f>
        <v/>
      </c>
    </row>
    <row r="1092">
      <c r="A1092" t="n">
        <v>2266757</v>
      </c>
      <c r="B1092" t="n">
        <v>56</v>
      </c>
      <c r="C1092" t="n">
        <v>1260</v>
      </c>
      <c r="D1092" t="inlineStr">
        <is>
          <t>Limpeza e Higienização de Sanitários e Vestiários - Diário - WC Masc</t>
        </is>
      </c>
      <c r="E1092" t="inlineStr">
        <is>
          <t>03/09/2025 10:05:24</t>
        </is>
      </c>
      <c r="F1092" t="inlineStr">
        <is>
          <t>03/09/2025 10:06:42</t>
        </is>
      </c>
      <c r="G1092" t="n">
        <v>11343</v>
      </c>
      <c r="H1092" t="inlineStr">
        <is>
          <t>P27 - BAN049 - BANHEIRO CENTRAL DE SERVIÇOS - M</t>
        </is>
      </c>
      <c r="I1092" t="inlineStr">
        <is>
          <t>BR01-IES-P27-BAN049</t>
        </is>
      </c>
      <c r="J1092" t="inlineStr">
        <is>
          <t>NAIR SILVEIRA DA SILVEIRA</t>
        </is>
      </c>
      <c r="K1092" s="39">
        <f>DATE(YEAR(Tabela6[[#This Row],[Data/Hora de Início]]),MONTH(Tabela6[[#This Row],[Data/Hora de Início]]),DAY(Tabela6[[#This Row],[Data/Hora de Início]]))</f>
        <v/>
      </c>
    </row>
    <row r="1093">
      <c r="A1093" t="n">
        <v>2266775</v>
      </c>
      <c r="B1093" t="n">
        <v>56</v>
      </c>
      <c r="C1093" t="n">
        <v>3645</v>
      </c>
      <c r="D1093" t="inlineStr">
        <is>
          <t>PREVENTIVA BEBEDOUROS</t>
        </is>
      </c>
      <c r="E1093" t="inlineStr">
        <is>
          <t>03/09/2025 10:10:44</t>
        </is>
      </c>
      <c r="F1093" t="inlineStr">
        <is>
          <t>03/09/2025 10:10:58</t>
        </is>
      </c>
      <c r="G1093" t="n">
        <v>35607</v>
      </c>
      <c r="H1093" t="inlineStr">
        <is>
          <t>BEBEDOURO - 37.001</t>
        </is>
      </c>
      <c r="I1093" t="inlineStr">
        <is>
          <t>BR01-IES-P37-BEB001</t>
        </is>
      </c>
      <c r="J1093" t="inlineStr">
        <is>
          <t>JOELSOM CAMARGO ROBALDO</t>
        </is>
      </c>
      <c r="K1093" s="39">
        <f>DATE(YEAR(Tabela6[[#This Row],[Data/Hora de Início]]),MONTH(Tabela6[[#This Row],[Data/Hora de Início]]),DAY(Tabela6[[#This Row],[Data/Hora de Início]]))</f>
        <v/>
      </c>
    </row>
    <row r="1094">
      <c r="A1094" t="n">
        <v>2266778</v>
      </c>
      <c r="B1094" t="n">
        <v>56</v>
      </c>
      <c r="C1094" t="n">
        <v>3645</v>
      </c>
      <c r="D1094" t="inlineStr">
        <is>
          <t>PREVENTIVA BEBEDOUROS</t>
        </is>
      </c>
      <c r="E1094" t="inlineStr">
        <is>
          <t>03/09/2025 10:11:11</t>
        </is>
      </c>
      <c r="F1094" t="inlineStr">
        <is>
          <t>03/09/2025 10:11:32</t>
        </is>
      </c>
      <c r="G1094" t="n">
        <v>35606</v>
      </c>
      <c r="H1094" t="inlineStr">
        <is>
          <t>BEBEDOURO - 32.001</t>
        </is>
      </c>
      <c r="I1094" t="inlineStr">
        <is>
          <t>BR01-IES-P32-BEB001</t>
        </is>
      </c>
      <c r="J1094" t="inlineStr">
        <is>
          <t>JOELSOM CAMARGO ROBALDO</t>
        </is>
      </c>
      <c r="K1094" s="39">
        <f>DATE(YEAR(Tabela6[[#This Row],[Data/Hora de Início]]),MONTH(Tabela6[[#This Row],[Data/Hora de Início]]),DAY(Tabela6[[#This Row],[Data/Hora de Início]]))</f>
        <v/>
      </c>
    </row>
    <row r="1095">
      <c r="A1095" t="n">
        <v>2266789</v>
      </c>
      <c r="B1095" t="n">
        <v>56</v>
      </c>
      <c r="C1095" t="n">
        <v>1698</v>
      </c>
      <c r="D1095" t="inlineStr">
        <is>
          <t>REPASSE / REABASTECIMENTO FEMININO</t>
        </is>
      </c>
      <c r="E1095" t="inlineStr">
        <is>
          <t>03/09/2025 09:56:03</t>
        </is>
      </c>
      <c r="F1095" t="inlineStr">
        <is>
          <t>03/09/2025 10:11:58</t>
        </is>
      </c>
      <c r="G1095" t="n">
        <v>38471</v>
      </c>
      <c r="H1095" t="inlineStr">
        <is>
          <t>BANHEIRO - F</t>
        </is>
      </c>
      <c r="I1095" t="inlineStr">
        <is>
          <t>SP-ST02-G9-02P-WCF01</t>
        </is>
      </c>
      <c r="J1095" t="inlineStr">
        <is>
          <t>ANTONIA MARÇAL DOS SANTOS RAMOS</t>
        </is>
      </c>
      <c r="K1095" s="39">
        <f>DATE(YEAR(Tabela6[[#This Row],[Data/Hora de Início]]),MONTH(Tabela6[[#This Row],[Data/Hora de Início]]),DAY(Tabela6[[#This Row],[Data/Hora de Início]]))</f>
        <v/>
      </c>
    </row>
    <row r="1096">
      <c r="A1096" t="n">
        <v>2266797</v>
      </c>
      <c r="B1096" t="n">
        <v>56</v>
      </c>
      <c r="C1096" t="n">
        <v>2965</v>
      </c>
      <c r="D1096" t="inlineStr">
        <is>
          <t>LIMPEZA DIÁRIA DE SALA</t>
        </is>
      </c>
      <c r="E1096" t="inlineStr">
        <is>
          <t>03/09/2025 10:13:13</t>
        </is>
      </c>
      <c r="F1096" t="inlineStr">
        <is>
          <t>03/09/2025 10:13:34</t>
        </is>
      </c>
      <c r="G1096" t="n">
        <v>36175</v>
      </c>
      <c r="H1096" t="inlineStr">
        <is>
          <t>HALL EXPEDIÇAO</t>
        </is>
      </c>
      <c r="I1096" t="inlineStr">
        <is>
          <t>RS-ST01-43-00T-SLA07</t>
        </is>
      </c>
      <c r="J1096" t="inlineStr">
        <is>
          <t>GILMARA TERESINHA LACERDA</t>
        </is>
      </c>
      <c r="K1096" s="39">
        <f>DATE(YEAR(Tabela6[[#This Row],[Data/Hora de Início]]),MONTH(Tabela6[[#This Row],[Data/Hora de Início]]),DAY(Tabela6[[#This Row],[Data/Hora de Início]]))</f>
        <v/>
      </c>
    </row>
    <row r="1097">
      <c r="A1097" t="n">
        <v>2266822</v>
      </c>
      <c r="B1097" t="n">
        <v>56</v>
      </c>
      <c r="C1097" t="n">
        <v>3645</v>
      </c>
      <c r="D1097" t="inlineStr">
        <is>
          <t>PREVENTIVA BEBEDOUROS</t>
        </is>
      </c>
      <c r="E1097" t="inlineStr">
        <is>
          <t>03/09/2025 10:24:56</t>
        </is>
      </c>
      <c r="F1097" t="inlineStr">
        <is>
          <t>03/09/2025 10:25:15</t>
        </is>
      </c>
      <c r="G1097" t="n">
        <v>35608</v>
      </c>
      <c r="H1097" t="inlineStr">
        <is>
          <t>BEBEDOURO - 38.001</t>
        </is>
      </c>
      <c r="I1097" t="inlineStr">
        <is>
          <t>BR01-IES-P38-BEB001</t>
        </is>
      </c>
      <c r="J1097" t="inlineStr">
        <is>
          <t>JOELSOM CAMARGO ROBALDO</t>
        </is>
      </c>
      <c r="K1097" s="39">
        <f>DATE(YEAR(Tabela6[[#This Row],[Data/Hora de Início]]),MONTH(Tabela6[[#This Row],[Data/Hora de Início]]),DAY(Tabela6[[#This Row],[Data/Hora de Início]]))</f>
        <v/>
      </c>
    </row>
    <row r="1098">
      <c r="A1098" t="n">
        <v>2266834</v>
      </c>
      <c r="B1098" t="n">
        <v>56</v>
      </c>
      <c r="C1098" t="n">
        <v>5644</v>
      </c>
      <c r="D1098" t="inlineStr">
        <is>
          <t>QUARTA-FEIRA - LIMPEZA DE SALA</t>
        </is>
      </c>
      <c r="E1098" t="inlineStr">
        <is>
          <t>03/09/2025 10:24:10</t>
        </is>
      </c>
      <c r="F1098" t="inlineStr">
        <is>
          <t>03/09/2025 10:28:59</t>
        </is>
      </c>
      <c r="G1098" t="n">
        <v>11150</v>
      </c>
      <c r="H1098" t="inlineStr">
        <is>
          <t>P03 - SALA MONITORAMENTO</t>
        </is>
      </c>
      <c r="I1098" t="inlineStr">
        <is>
          <t>BR01-IES-P03-SALA08</t>
        </is>
      </c>
      <c r="J1098" t="inlineStr">
        <is>
          <t>ELIANE BARUFFI</t>
        </is>
      </c>
      <c r="K1098" s="39">
        <f>DATE(YEAR(Tabela6[[#This Row],[Data/Hora de Início]]),MONTH(Tabela6[[#This Row],[Data/Hora de Início]]),DAY(Tabela6[[#This Row],[Data/Hora de Início]]))</f>
        <v/>
      </c>
    </row>
    <row r="1099">
      <c r="A1099" t="n">
        <v>2266835</v>
      </c>
      <c r="B1099" t="n">
        <v>56</v>
      </c>
      <c r="C1099" t="n">
        <v>2965</v>
      </c>
      <c r="D1099" t="inlineStr">
        <is>
          <t>LIMPEZA DIÁRIA DE SALA</t>
        </is>
      </c>
      <c r="E1099" t="inlineStr">
        <is>
          <t>03/09/2025 10:16:34</t>
        </is>
      </c>
      <c r="F1099" t="inlineStr">
        <is>
          <t>03/09/2025 10:28:57</t>
        </is>
      </c>
      <c r="G1099" t="n">
        <v>35941</v>
      </c>
      <c r="H1099" t="inlineStr">
        <is>
          <t>AGENCIA BANCÁRIA</t>
        </is>
      </c>
      <c r="I1099" t="inlineStr">
        <is>
          <t>RS-ST01-27-00T-SLA03</t>
        </is>
      </c>
      <c r="J1099" t="inlineStr">
        <is>
          <t>NAIR SILVEIRA DA SILVEIRA</t>
        </is>
      </c>
      <c r="K1099" s="39">
        <f>DATE(YEAR(Tabela6[[#This Row],[Data/Hora de Início]]),MONTH(Tabela6[[#This Row],[Data/Hora de Início]]),DAY(Tabela6[[#This Row],[Data/Hora de Início]]))</f>
        <v/>
      </c>
    </row>
    <row r="1100">
      <c r="A1100" t="n">
        <v>2266836</v>
      </c>
      <c r="B1100" t="n">
        <v>56</v>
      </c>
      <c r="C1100" t="n">
        <v>2842</v>
      </c>
      <c r="D1100" t="inlineStr">
        <is>
          <t>LIMPEZA DIÁRIA DE BANHEIRO FEMININO</t>
        </is>
      </c>
      <c r="E1100" t="inlineStr">
        <is>
          <t>03/09/2025 10:28:17</t>
        </is>
      </c>
      <c r="F1100" t="inlineStr">
        <is>
          <t>03/09/2025 10:29:25</t>
        </is>
      </c>
      <c r="G1100" t="n">
        <v>36179</v>
      </c>
      <c r="H1100" t="inlineStr">
        <is>
          <t>BAN088 - EXPEDIÇAO - F</t>
        </is>
      </c>
      <c r="I1100" t="inlineStr">
        <is>
          <t>RS-ST01-43-00T-WCF01</t>
        </is>
      </c>
      <c r="J1100" t="inlineStr">
        <is>
          <t>GILMARA TERESINHA LACERDA</t>
        </is>
      </c>
      <c r="K1100" s="39">
        <f>DATE(YEAR(Tabela6[[#This Row],[Data/Hora de Início]]),MONTH(Tabela6[[#This Row],[Data/Hora de Início]]),DAY(Tabela6[[#This Row],[Data/Hora de Início]]))</f>
        <v/>
      </c>
    </row>
    <row r="1101">
      <c r="A1101" t="n">
        <v>2266838</v>
      </c>
      <c r="B1101" t="n">
        <v>56</v>
      </c>
      <c r="C1101" t="n">
        <v>1260</v>
      </c>
      <c r="D1101" t="inlineStr">
        <is>
          <t>Limpeza e Higienização de Sanitários e Vestiários - Diário - WC Masc</t>
        </is>
      </c>
      <c r="E1101" t="inlineStr">
        <is>
          <t>03/09/2025 10:31:30</t>
        </is>
      </c>
      <c r="F1101" t="inlineStr">
        <is>
          <t>03/09/2025 10:32:34</t>
        </is>
      </c>
      <c r="G1101" t="n">
        <v>38466</v>
      </c>
      <c r="H1101" t="inlineStr">
        <is>
          <t>BANHEIRO - M</t>
        </is>
      </c>
      <c r="I1101" t="inlineStr">
        <is>
          <t>SP-ST02-G9-01P-WCM01</t>
        </is>
      </c>
      <c r="J1101" t="inlineStr">
        <is>
          <t>ANTONIA MARÇAL DOS SANTOS RAMOS</t>
        </is>
      </c>
      <c r="K1101" s="39">
        <f>DATE(YEAR(Tabela6[[#This Row],[Data/Hora de Início]]),MONTH(Tabela6[[#This Row],[Data/Hora de Início]]),DAY(Tabela6[[#This Row],[Data/Hora de Início]]))</f>
        <v/>
      </c>
    </row>
    <row r="1102">
      <c r="A1102" t="n">
        <v>2266842</v>
      </c>
      <c r="B1102" t="n">
        <v>56</v>
      </c>
      <c r="C1102" t="n">
        <v>2841</v>
      </c>
      <c r="D1102" t="inlineStr">
        <is>
          <t>LIMPEZA DIÁRIA DE BANHEIRO MASCULINO</t>
        </is>
      </c>
      <c r="E1102" t="inlineStr">
        <is>
          <t>03/09/2025 10:09:36</t>
        </is>
      </c>
      <c r="F1102" t="inlineStr">
        <is>
          <t>03/09/2025 10:34:14</t>
        </is>
      </c>
      <c r="G1102" t="n">
        <v>35735</v>
      </c>
      <c r="H1102" t="inlineStr">
        <is>
          <t>BAN001 - BANHEIRO PLÁSTICO - M</t>
        </is>
      </c>
      <c r="I1102" t="inlineStr">
        <is>
          <t>RS-ST01-01-00T-WCM01</t>
        </is>
      </c>
      <c r="J1102" t="inlineStr">
        <is>
          <t>NATHALIA MORAES DA SILVA</t>
        </is>
      </c>
      <c r="K1102" s="39">
        <f>DATE(YEAR(Tabela6[[#This Row],[Data/Hora de Início]]),MONTH(Tabela6[[#This Row],[Data/Hora de Início]]),DAY(Tabela6[[#This Row],[Data/Hora de Início]]))</f>
        <v/>
      </c>
    </row>
    <row r="1103">
      <c r="A1103" t="n">
        <v>2266880</v>
      </c>
      <c r="B1103" t="n">
        <v>56</v>
      </c>
      <c r="C1103" t="n">
        <v>3645</v>
      </c>
      <c r="D1103" t="inlineStr">
        <is>
          <t>PREVENTIVA BEBEDOUROS</t>
        </is>
      </c>
      <c r="E1103" t="inlineStr">
        <is>
          <t>03/09/2025 10:54:45</t>
        </is>
      </c>
      <c r="F1103" t="inlineStr">
        <is>
          <t>03/09/2025 10:54:59</t>
        </is>
      </c>
      <c r="G1103" t="n">
        <v>35620</v>
      </c>
      <c r="H1103" t="inlineStr">
        <is>
          <t>BEBEDOURO - 43.009</t>
        </is>
      </c>
      <c r="I1103" t="inlineStr">
        <is>
          <t>BR01-IES-P43-BEB009</t>
        </is>
      </c>
      <c r="J1103" t="inlineStr">
        <is>
          <t>JOELSOM CAMARGO ROBALDO</t>
        </is>
      </c>
      <c r="K1103" s="39">
        <f>DATE(YEAR(Tabela6[[#This Row],[Data/Hora de Início]]),MONTH(Tabela6[[#This Row],[Data/Hora de Início]]),DAY(Tabela6[[#This Row],[Data/Hora de Início]]))</f>
        <v/>
      </c>
    </row>
    <row r="1104">
      <c r="A1104" t="n">
        <v>2266896</v>
      </c>
      <c r="B1104" t="n">
        <v>56</v>
      </c>
      <c r="C1104" t="n">
        <v>3645</v>
      </c>
      <c r="D1104" t="inlineStr">
        <is>
          <t>PREVENTIVA BEBEDOUROS</t>
        </is>
      </c>
      <c r="E1104" t="inlineStr">
        <is>
          <t>03/09/2025 11:00:05</t>
        </is>
      </c>
      <c r="F1104" t="inlineStr">
        <is>
          <t>03/09/2025 11:00:19</t>
        </is>
      </c>
      <c r="G1104" t="n">
        <v>35618</v>
      </c>
      <c r="H1104" t="inlineStr">
        <is>
          <t>BEBEDOURO - 43.007</t>
        </is>
      </c>
      <c r="I1104" t="inlineStr">
        <is>
          <t>BR01-IES-P43-BEB007</t>
        </is>
      </c>
      <c r="J1104" t="inlineStr">
        <is>
          <t>JOELSOM CAMARGO ROBALDO</t>
        </is>
      </c>
      <c r="K1104" s="39">
        <f>DATE(YEAR(Tabela6[[#This Row],[Data/Hora de Início]]),MONTH(Tabela6[[#This Row],[Data/Hora de Início]]),DAY(Tabela6[[#This Row],[Data/Hora de Início]]))</f>
        <v/>
      </c>
    </row>
    <row r="1105">
      <c r="A1105" t="n">
        <v>2266910</v>
      </c>
      <c r="B1105" t="n">
        <v>56</v>
      </c>
      <c r="C1105" t="n">
        <v>3645</v>
      </c>
      <c r="D1105" t="inlineStr">
        <is>
          <t>PREVENTIVA BEBEDOUROS</t>
        </is>
      </c>
      <c r="E1105" t="inlineStr">
        <is>
          <t>03/09/2025 11:03:55</t>
        </is>
      </c>
      <c r="F1105" t="inlineStr">
        <is>
          <t>03/09/2025 11:04:12</t>
        </is>
      </c>
      <c r="G1105" t="n">
        <v>35617</v>
      </c>
      <c r="H1105" t="inlineStr">
        <is>
          <t>BEBEDOURO - 43.006</t>
        </is>
      </c>
      <c r="I1105" t="inlineStr">
        <is>
          <t>BR01-IES-P43-BEB006</t>
        </is>
      </c>
      <c r="J1105" t="inlineStr">
        <is>
          <t>JOELSOM CAMARGO ROBALDO</t>
        </is>
      </c>
      <c r="K1105" s="39">
        <f>DATE(YEAR(Tabela6[[#This Row],[Data/Hora de Início]]),MONTH(Tabela6[[#This Row],[Data/Hora de Início]]),DAY(Tabela6[[#This Row],[Data/Hora de Início]]))</f>
        <v/>
      </c>
    </row>
    <row r="1106">
      <c r="A1106" t="n">
        <v>2266911</v>
      </c>
      <c r="B1106" t="n">
        <v>56</v>
      </c>
      <c r="C1106" t="n">
        <v>1772</v>
      </c>
      <c r="D1106" t="inlineStr">
        <is>
          <t>LIMPEZA DIÁRIA DE SALA COM MESA</t>
        </is>
      </c>
      <c r="E1106" t="inlineStr">
        <is>
          <t>03/09/2025 10:41:54</t>
        </is>
      </c>
      <c r="F1106" t="inlineStr">
        <is>
          <t>03/09/2025 11:04:26</t>
        </is>
      </c>
      <c r="G1106" t="n">
        <v>38469</v>
      </c>
      <c r="H1106" t="inlineStr">
        <is>
          <t>SALA DE TV</t>
        </is>
      </c>
      <c r="I1106" t="inlineStr">
        <is>
          <t>SP-ST02-G9-02P-SLA03</t>
        </is>
      </c>
      <c r="J1106" t="inlineStr">
        <is>
          <t>ANTONIA MARÇAL DOS SANTOS RAMOS</t>
        </is>
      </c>
      <c r="K1106" s="39">
        <f>DATE(YEAR(Tabela6[[#This Row],[Data/Hora de Início]]),MONTH(Tabela6[[#This Row],[Data/Hora de Início]]),DAY(Tabela6[[#This Row],[Data/Hora de Início]]))</f>
        <v/>
      </c>
    </row>
    <row r="1107">
      <c r="A1107" t="n">
        <v>2266914</v>
      </c>
      <c r="B1107" t="n">
        <v>56</v>
      </c>
      <c r="C1107" t="n">
        <v>3645</v>
      </c>
      <c r="D1107" t="inlineStr">
        <is>
          <t>PREVENTIVA BEBEDOUROS</t>
        </is>
      </c>
      <c r="E1107" t="inlineStr">
        <is>
          <t>03/09/2025 11:07:55</t>
        </is>
      </c>
      <c r="F1107" t="inlineStr">
        <is>
          <t>03/09/2025 11:08:13</t>
        </is>
      </c>
      <c r="G1107" t="n">
        <v>35619</v>
      </c>
      <c r="H1107" t="inlineStr">
        <is>
          <t>BEBEDOURO - 43.008</t>
        </is>
      </c>
      <c r="I1107" t="inlineStr">
        <is>
          <t>BR01-IES-P43-BEB008</t>
        </is>
      </c>
      <c r="J1107" t="inlineStr">
        <is>
          <t>JOELSOM CAMARGO ROBALDO</t>
        </is>
      </c>
      <c r="K1107" s="39">
        <f>DATE(YEAR(Tabela6[[#This Row],[Data/Hora de Início]]),MONTH(Tabela6[[#This Row],[Data/Hora de Início]]),DAY(Tabela6[[#This Row],[Data/Hora de Início]]))</f>
        <v/>
      </c>
    </row>
    <row r="1108">
      <c r="A1108" t="n">
        <v>2266917</v>
      </c>
      <c r="B1108" t="n">
        <v>56</v>
      </c>
      <c r="C1108" t="n">
        <v>1699</v>
      </c>
      <c r="D1108" t="inlineStr">
        <is>
          <t>LIMPEZA DIÁRIA DE ÁREA TÉCNICA</t>
        </is>
      </c>
      <c r="E1108" t="inlineStr">
        <is>
          <t>03/09/2025 10:33:11</t>
        </is>
      </c>
      <c r="F1108" t="inlineStr">
        <is>
          <t>03/09/2025 11:13:11</t>
        </is>
      </c>
      <c r="G1108" t="n">
        <v>38449</v>
      </c>
      <c r="H1108" t="inlineStr">
        <is>
          <t>ÁREA OPERAÇÃO ESTOQUE</t>
        </is>
      </c>
      <c r="I1108" t="inlineStr">
        <is>
          <t>SP-ST02-G9-00T-SLA01</t>
        </is>
      </c>
      <c r="J1108" t="inlineStr">
        <is>
          <t>LUCINEIDE BUENO DO CARMO</t>
        </is>
      </c>
      <c r="K1108" s="39">
        <f>DATE(YEAR(Tabela6[[#This Row],[Data/Hora de Início]]),MONTH(Tabela6[[#This Row],[Data/Hora de Início]]),DAY(Tabela6[[#This Row],[Data/Hora de Início]]))</f>
        <v/>
      </c>
    </row>
    <row r="1109">
      <c r="A1109" t="n">
        <v>2266918</v>
      </c>
      <c r="B1109" t="n">
        <v>56</v>
      </c>
      <c r="C1109" t="n">
        <v>3645</v>
      </c>
      <c r="D1109" t="inlineStr">
        <is>
          <t>PREVENTIVA BEBEDOUROS</t>
        </is>
      </c>
      <c r="E1109" t="inlineStr">
        <is>
          <t>03/09/2025 11:12:53</t>
        </is>
      </c>
      <c r="F1109" t="inlineStr">
        <is>
          <t>03/09/2025 11:13:07</t>
        </is>
      </c>
      <c r="G1109" t="n">
        <v>35616</v>
      </c>
      <c r="H1109" t="inlineStr">
        <is>
          <t>BEBEDOURO - 43.005</t>
        </is>
      </c>
      <c r="I1109" t="inlineStr">
        <is>
          <t>BR01-IES-P43-BEB005</t>
        </is>
      </c>
      <c r="J1109" t="inlineStr">
        <is>
          <t>JOELSOM CAMARGO ROBALDO</t>
        </is>
      </c>
      <c r="K1109" s="39">
        <f>DATE(YEAR(Tabela6[[#This Row],[Data/Hora de Início]]),MONTH(Tabela6[[#This Row],[Data/Hora de Início]]),DAY(Tabela6[[#This Row],[Data/Hora de Início]]))</f>
        <v/>
      </c>
    </row>
    <row r="1110">
      <c r="A1110" t="n">
        <v>2266920</v>
      </c>
      <c r="B1110" t="n">
        <v>56</v>
      </c>
      <c r="C1110" t="n">
        <v>3645</v>
      </c>
      <c r="D1110" t="inlineStr">
        <is>
          <t>PREVENTIVA BEBEDOUROS</t>
        </is>
      </c>
      <c r="E1110" t="inlineStr">
        <is>
          <t>03/09/2025 11:16:17</t>
        </is>
      </c>
      <c r="F1110" t="inlineStr">
        <is>
          <t>03/09/2025 11:16:52</t>
        </is>
      </c>
      <c r="G1110" t="n">
        <v>35612</v>
      </c>
      <c r="H1110" t="inlineStr">
        <is>
          <t>BEBEDOURO - 43.001</t>
        </is>
      </c>
      <c r="I1110" t="inlineStr">
        <is>
          <t>BR01-IES-P43-BEB001</t>
        </is>
      </c>
      <c r="J1110" t="inlineStr">
        <is>
          <t>JOELSOM CAMARGO ROBALDO</t>
        </is>
      </c>
      <c r="K1110" s="39">
        <f>DATE(YEAR(Tabela6[[#This Row],[Data/Hora de Início]]),MONTH(Tabela6[[#This Row],[Data/Hora de Início]]),DAY(Tabela6[[#This Row],[Data/Hora de Início]]))</f>
        <v/>
      </c>
    </row>
    <row r="1111">
      <c r="A1111" t="n">
        <v>2266937</v>
      </c>
      <c r="B1111" t="n">
        <v>56</v>
      </c>
      <c r="C1111" t="n">
        <v>3645</v>
      </c>
      <c r="D1111" t="inlineStr">
        <is>
          <t>PREVENTIVA BEBEDOUROS</t>
        </is>
      </c>
      <c r="E1111" t="inlineStr">
        <is>
          <t>03/09/2025 11:18:40</t>
        </is>
      </c>
      <c r="F1111" t="inlineStr">
        <is>
          <t>03/09/2025 11:18:54</t>
        </is>
      </c>
      <c r="G1111" t="n">
        <v>35613</v>
      </c>
      <c r="H1111" t="inlineStr">
        <is>
          <t>BEBEDOURO - 43.002</t>
        </is>
      </c>
      <c r="I1111" t="inlineStr">
        <is>
          <t>BR01-IES-P43-BEB002</t>
        </is>
      </c>
      <c r="J1111" t="inlineStr">
        <is>
          <t>JOELSOM CAMARGO ROBALDO</t>
        </is>
      </c>
      <c r="K1111" s="39">
        <f>DATE(YEAR(Tabela6[[#This Row],[Data/Hora de Início]]),MONTH(Tabela6[[#This Row],[Data/Hora de Início]]),DAY(Tabela6[[#This Row],[Data/Hora de Início]]))</f>
        <v/>
      </c>
    </row>
    <row r="1112">
      <c r="A1112" t="n">
        <v>2266954</v>
      </c>
      <c r="B1112" t="n">
        <v>56</v>
      </c>
      <c r="C1112" t="n">
        <v>5511</v>
      </c>
      <c r="D1112" t="inlineStr">
        <is>
          <t>RECOLHIMENTO RESIDUO EXTERNO</t>
        </is>
      </c>
      <c r="E1112" t="inlineStr">
        <is>
          <t>03/09/2025 11:20:17</t>
        </is>
      </c>
      <c r="F1112" t="inlineStr">
        <is>
          <t>03/09/2025 11:22:22</t>
        </is>
      </c>
      <c r="G1112" t="n">
        <v>49477</v>
      </c>
      <c r="H1112" t="inlineStr">
        <is>
          <t>LIXEIRA - 50.007</t>
        </is>
      </c>
      <c r="I1112" t="inlineStr">
        <is>
          <t>BR01-IES-P50-LIX007</t>
        </is>
      </c>
      <c r="J1112" t="inlineStr">
        <is>
          <t>MARCIO PEREIRA DOS SANTOS</t>
        </is>
      </c>
      <c r="K1112" s="39">
        <f>DATE(YEAR(Tabela6[[#This Row],[Data/Hora de Início]]),MONTH(Tabela6[[#This Row],[Data/Hora de Início]]),DAY(Tabela6[[#This Row],[Data/Hora de Início]]))</f>
        <v/>
      </c>
    </row>
    <row r="1113">
      <c r="A1113" t="n">
        <v>2266957</v>
      </c>
      <c r="B1113" t="n">
        <v>56</v>
      </c>
      <c r="C1113" t="n">
        <v>3645</v>
      </c>
      <c r="D1113" t="inlineStr">
        <is>
          <t>PREVENTIVA BEBEDOUROS</t>
        </is>
      </c>
      <c r="E1113" t="inlineStr">
        <is>
          <t>03/09/2025 11:22:33</t>
        </is>
      </c>
      <c r="F1113" t="inlineStr">
        <is>
          <t>03/09/2025 11:22:50</t>
        </is>
      </c>
      <c r="G1113" t="n">
        <v>38632</v>
      </c>
      <c r="H1113" t="inlineStr">
        <is>
          <t>BEBEDOURO - 43.010</t>
        </is>
      </c>
      <c r="I1113" t="inlineStr">
        <is>
          <t>BR01-IES-P43-BEB010</t>
        </is>
      </c>
      <c r="J1113" t="inlineStr">
        <is>
          <t>JOELSOM CAMARGO ROBALDO</t>
        </is>
      </c>
      <c r="K1113" s="39">
        <f>DATE(YEAR(Tabela6[[#This Row],[Data/Hora de Início]]),MONTH(Tabela6[[#This Row],[Data/Hora de Início]]),DAY(Tabela6[[#This Row],[Data/Hora de Início]]))</f>
        <v/>
      </c>
    </row>
    <row r="1114">
      <c r="A1114" t="n">
        <v>2266962</v>
      </c>
      <c r="B1114" t="n">
        <v>56</v>
      </c>
      <c r="C1114" t="n">
        <v>3645</v>
      </c>
      <c r="D1114" t="inlineStr">
        <is>
          <t>PREVENTIVA BEBEDOUROS</t>
        </is>
      </c>
      <c r="E1114" t="inlineStr">
        <is>
          <t>03/09/2025 11:26:59</t>
        </is>
      </c>
      <c r="F1114" t="inlineStr">
        <is>
          <t>03/09/2025 11:27:16</t>
        </is>
      </c>
      <c r="G1114" t="n">
        <v>35614</v>
      </c>
      <c r="H1114" t="inlineStr">
        <is>
          <t>BEBEDOURO - 43.003</t>
        </is>
      </c>
      <c r="I1114" t="inlineStr">
        <is>
          <t>BR01-IES-P43-BEB003</t>
        </is>
      </c>
      <c r="J1114" t="inlineStr">
        <is>
          <t>JOELSOM CAMARGO ROBALDO</t>
        </is>
      </c>
      <c r="K1114" s="39">
        <f>DATE(YEAR(Tabela6[[#This Row],[Data/Hora de Início]]),MONTH(Tabela6[[#This Row],[Data/Hora de Início]]),DAY(Tabela6[[#This Row],[Data/Hora de Início]]))</f>
        <v/>
      </c>
    </row>
    <row r="1115">
      <c r="A1115" t="n">
        <v>2266967</v>
      </c>
      <c r="B1115" t="n">
        <v>56</v>
      </c>
      <c r="C1115" t="n">
        <v>3645</v>
      </c>
      <c r="D1115" t="inlineStr">
        <is>
          <t>PREVENTIVA BEBEDOUROS</t>
        </is>
      </c>
      <c r="E1115" t="inlineStr">
        <is>
          <t>03/09/2025 11:28:53</t>
        </is>
      </c>
      <c r="F1115" t="inlineStr">
        <is>
          <t>03/09/2025 11:29:06</t>
        </is>
      </c>
      <c r="G1115" t="n">
        <v>35615</v>
      </c>
      <c r="H1115" t="inlineStr">
        <is>
          <t>BEBEDOURO - 43.004</t>
        </is>
      </c>
      <c r="I1115" t="inlineStr">
        <is>
          <t>BR01-IES-P43-BEB004</t>
        </is>
      </c>
      <c r="J1115" t="inlineStr">
        <is>
          <t>JOELSOM CAMARGO ROBALDO</t>
        </is>
      </c>
      <c r="K1115" s="39">
        <f>DATE(YEAR(Tabela6[[#This Row],[Data/Hora de Início]]),MONTH(Tabela6[[#This Row],[Data/Hora de Início]]),DAY(Tabela6[[#This Row],[Data/Hora de Início]]))</f>
        <v/>
      </c>
    </row>
    <row r="1116">
      <c r="A1116" t="n">
        <v>2266973</v>
      </c>
      <c r="B1116" t="n">
        <v>56</v>
      </c>
      <c r="C1116" t="n">
        <v>5511</v>
      </c>
      <c r="D1116" t="inlineStr">
        <is>
          <t>RECOLHIMENTO RESIDUO EXTERNO</t>
        </is>
      </c>
      <c r="E1116" t="inlineStr">
        <is>
          <t>03/09/2025 11:28:19</t>
        </is>
      </c>
      <c r="F1116" t="inlineStr">
        <is>
          <t>03/09/2025 11:30:24</t>
        </is>
      </c>
      <c r="G1116" t="n">
        <v>49478</v>
      </c>
      <c r="H1116" t="inlineStr">
        <is>
          <t>LIXEIRA - 50.008</t>
        </is>
      </c>
      <c r="I1116" t="inlineStr">
        <is>
          <t>BR01-IES-P50-LIX008</t>
        </is>
      </c>
      <c r="J1116" t="inlineStr">
        <is>
          <t>MARCIO PEREIRA DOS SANTOS</t>
        </is>
      </c>
      <c r="K1116" s="39">
        <f>DATE(YEAR(Tabela6[[#This Row],[Data/Hora de Início]]),MONTH(Tabela6[[#This Row],[Data/Hora de Início]]),DAY(Tabela6[[#This Row],[Data/Hora de Início]]))</f>
        <v/>
      </c>
    </row>
    <row r="1117">
      <c r="A1117" t="n">
        <v>2267003</v>
      </c>
      <c r="B1117" t="n">
        <v>56</v>
      </c>
      <c r="C1117" t="n">
        <v>3645</v>
      </c>
      <c r="D1117" t="inlineStr">
        <is>
          <t>PREVENTIVA BEBEDOUROS</t>
        </is>
      </c>
      <c r="E1117" t="inlineStr">
        <is>
          <t>03/09/2025 11:31:29</t>
        </is>
      </c>
      <c r="F1117" t="inlineStr">
        <is>
          <t>03/09/2025 11:31:45</t>
        </is>
      </c>
      <c r="G1117" t="n">
        <v>35610</v>
      </c>
      <c r="H1117" t="inlineStr">
        <is>
          <t>BEBEDOURO - 42.001</t>
        </is>
      </c>
      <c r="I1117" t="inlineStr">
        <is>
          <t>BR01-IES-P42-BEB001</t>
        </is>
      </c>
      <c r="J1117" t="inlineStr">
        <is>
          <t>JOELSOM CAMARGO ROBALDO</t>
        </is>
      </c>
      <c r="K1117" s="39">
        <f>DATE(YEAR(Tabela6[[#This Row],[Data/Hora de Início]]),MONTH(Tabela6[[#This Row],[Data/Hora de Início]]),DAY(Tabela6[[#This Row],[Data/Hora de Início]]))</f>
        <v/>
      </c>
    </row>
    <row r="1118">
      <c r="A1118" t="n">
        <v>2267010</v>
      </c>
      <c r="B1118" t="n">
        <v>56</v>
      </c>
      <c r="C1118" t="n">
        <v>3645</v>
      </c>
      <c r="D1118" t="inlineStr">
        <is>
          <t>PREVENTIVA BEBEDOUROS</t>
        </is>
      </c>
      <c r="E1118" t="inlineStr">
        <is>
          <t>03/09/2025 11:32:00</t>
        </is>
      </c>
      <c r="F1118" t="inlineStr">
        <is>
          <t>03/09/2025 11:32:14</t>
        </is>
      </c>
      <c r="G1118" t="n">
        <v>35611</v>
      </c>
      <c r="H1118" t="inlineStr">
        <is>
          <t>BEBEDOURO - 42.002</t>
        </is>
      </c>
      <c r="I1118" t="inlineStr">
        <is>
          <t>BR01-IES-P42-BEB002</t>
        </is>
      </c>
      <c r="J1118" t="inlineStr">
        <is>
          <t>JOELSOM CAMARGO ROBALDO</t>
        </is>
      </c>
      <c r="K1118" s="39">
        <f>DATE(YEAR(Tabela6[[#This Row],[Data/Hora de Início]]),MONTH(Tabela6[[#This Row],[Data/Hora de Início]]),DAY(Tabela6[[#This Row],[Data/Hora de Início]]))</f>
        <v/>
      </c>
    </row>
    <row r="1119">
      <c r="A1119" t="n">
        <v>2267017</v>
      </c>
      <c r="B1119" t="n">
        <v>56</v>
      </c>
      <c r="C1119" t="n">
        <v>2842</v>
      </c>
      <c r="D1119" t="inlineStr">
        <is>
          <t>LIMPEZA DIÁRIA DE BANHEIRO FEMININO</t>
        </is>
      </c>
      <c r="E1119" t="inlineStr">
        <is>
          <t>03/09/2025 11:47:07</t>
        </is>
      </c>
      <c r="F1119" t="inlineStr">
        <is>
          <t>03/09/2025 11:47:42</t>
        </is>
      </c>
      <c r="G1119" t="n">
        <v>11184</v>
      </c>
      <c r="H1119" t="inlineStr">
        <is>
          <t>P11 - BAN020 - BANHEIRO FUNDIÇÃO GRAVIDADE - F</t>
        </is>
      </c>
      <c r="I1119" t="inlineStr">
        <is>
          <t>BR01-IES-P11-BAN020</t>
        </is>
      </c>
      <c r="J1119" t="inlineStr">
        <is>
          <t>MARISTELA APARECIDA BARBOSA DOS SANTOS</t>
        </is>
      </c>
      <c r="K1119" s="39">
        <f>DATE(YEAR(Tabela6[[#This Row],[Data/Hora de Início]]),MONTH(Tabela6[[#This Row],[Data/Hora de Início]]),DAY(Tabela6[[#This Row],[Data/Hora de Início]]))</f>
        <v/>
      </c>
    </row>
    <row r="1120">
      <c r="A1120" t="n">
        <v>2267018</v>
      </c>
      <c r="B1120" t="n">
        <v>56</v>
      </c>
      <c r="C1120" t="n">
        <v>5511</v>
      </c>
      <c r="D1120" t="inlineStr">
        <is>
          <t>RECOLHIMENTO RESIDUO EXTERNO</t>
        </is>
      </c>
      <c r="E1120" t="inlineStr">
        <is>
          <t>03/09/2025 11:47:01</t>
        </is>
      </c>
      <c r="F1120" t="inlineStr">
        <is>
          <t>03/09/2025 11:48:34</t>
        </is>
      </c>
      <c r="G1120" t="n">
        <v>49476</v>
      </c>
      <c r="H1120" t="inlineStr">
        <is>
          <t>LIXEIRA - 50.006</t>
        </is>
      </c>
      <c r="I1120" t="inlineStr">
        <is>
          <t>BR01-IES-P50-LIX006</t>
        </is>
      </c>
      <c r="J1120" t="inlineStr">
        <is>
          <t>MARCIO PEREIRA DOS SANTOS</t>
        </is>
      </c>
      <c r="K1120" s="39">
        <f>DATE(YEAR(Tabela6[[#This Row],[Data/Hora de Início]]),MONTH(Tabela6[[#This Row],[Data/Hora de Início]]),DAY(Tabela6[[#This Row],[Data/Hora de Início]]))</f>
        <v/>
      </c>
    </row>
    <row r="1121">
      <c r="A1121" t="n">
        <v>2267023</v>
      </c>
      <c r="B1121" t="n">
        <v>56</v>
      </c>
      <c r="C1121" t="n">
        <v>5644</v>
      </c>
      <c r="D1121" t="inlineStr">
        <is>
          <t>QUARTA-FEIRA - LIMPEZA DE SALA</t>
        </is>
      </c>
      <c r="E1121" t="inlineStr">
        <is>
          <t>03/09/2025 11:50:55</t>
        </is>
      </c>
      <c r="F1121" t="inlineStr">
        <is>
          <t>03/09/2025 11:51:17</t>
        </is>
      </c>
      <c r="G1121" t="n">
        <v>35815</v>
      </c>
      <c r="H1121" t="inlineStr">
        <is>
          <t>SALA SUPERVISÃO ZFG</t>
        </is>
      </c>
      <c r="I1121" t="inlineStr">
        <is>
          <t>RS-ST01-11-00T-SLA05</t>
        </is>
      </c>
      <c r="J1121" t="inlineStr">
        <is>
          <t>MARISTELA APARECIDA BARBOSA DOS SANTOS</t>
        </is>
      </c>
      <c r="K1121" s="39">
        <f>DATE(YEAR(Tabela6[[#This Row],[Data/Hora de Início]]),MONTH(Tabela6[[#This Row],[Data/Hora de Início]]),DAY(Tabela6[[#This Row],[Data/Hora de Início]]))</f>
        <v/>
      </c>
    </row>
    <row r="1122">
      <c r="A1122" t="n">
        <v>2267037</v>
      </c>
      <c r="B1122" t="n">
        <v>56</v>
      </c>
      <c r="C1122" t="n">
        <v>5511</v>
      </c>
      <c r="D1122" t="inlineStr">
        <is>
          <t>RECOLHIMENTO RESIDUO EXTERNO</t>
        </is>
      </c>
      <c r="E1122" t="inlineStr">
        <is>
          <t>03/09/2025 11:52:25</t>
        </is>
      </c>
      <c r="F1122" t="inlineStr">
        <is>
          <t>03/09/2025 11:53:54</t>
        </is>
      </c>
      <c r="G1122" t="n">
        <v>49483</v>
      </c>
      <c r="H1122" t="inlineStr">
        <is>
          <t>LIXEIRA - 50.013</t>
        </is>
      </c>
      <c r="I1122" t="inlineStr">
        <is>
          <t>BR01-IES-P50-LIX013</t>
        </is>
      </c>
      <c r="J1122" t="inlineStr">
        <is>
          <t>MARCIO PEREIRA DOS SANTOS</t>
        </is>
      </c>
      <c r="K1122" s="39">
        <f>DATE(YEAR(Tabela6[[#This Row],[Data/Hora de Início]]),MONTH(Tabela6[[#This Row],[Data/Hora de Início]]),DAY(Tabela6[[#This Row],[Data/Hora de Início]]))</f>
        <v/>
      </c>
    </row>
    <row r="1123">
      <c r="A1123" t="n">
        <v>2267038</v>
      </c>
      <c r="B1123" t="n">
        <v>56</v>
      </c>
      <c r="C1123" t="n">
        <v>5511</v>
      </c>
      <c r="D1123" t="inlineStr">
        <is>
          <t>RECOLHIMENTO RESIDUO EXTERNO</t>
        </is>
      </c>
      <c r="E1123" t="inlineStr">
        <is>
          <t>03/09/2025 11:54:18</t>
        </is>
      </c>
      <c r="F1123" t="inlineStr">
        <is>
          <t>03/09/2025 11:55:58</t>
        </is>
      </c>
      <c r="G1123" t="n">
        <v>49482</v>
      </c>
      <c r="H1123" t="inlineStr">
        <is>
          <t>LIXEIRA - 50.012</t>
        </is>
      </c>
      <c r="I1123" t="inlineStr">
        <is>
          <t>BR01-IES-P50-LIX012</t>
        </is>
      </c>
      <c r="J1123" t="inlineStr">
        <is>
          <t>MARCIO PEREIRA DOS SANTOS</t>
        </is>
      </c>
      <c r="K1123" s="39">
        <f>DATE(YEAR(Tabela6[[#This Row],[Data/Hora de Início]]),MONTH(Tabela6[[#This Row],[Data/Hora de Início]]),DAY(Tabela6[[#This Row],[Data/Hora de Início]]))</f>
        <v/>
      </c>
    </row>
    <row r="1124">
      <c r="A1124" t="n">
        <v>2267056</v>
      </c>
      <c r="B1124" t="n">
        <v>56</v>
      </c>
      <c r="C1124" t="n">
        <v>5649</v>
      </c>
      <c r="D1124" t="inlineStr">
        <is>
          <t>QUARTA-FEIRA - LIMPEZA DE SALA COM MESA</t>
        </is>
      </c>
      <c r="E1124" t="inlineStr">
        <is>
          <t>03/09/2025 11:57:14</t>
        </is>
      </c>
      <c r="F1124" t="inlineStr">
        <is>
          <t>03/09/2025 12:05:16</t>
        </is>
      </c>
      <c r="G1124" t="n">
        <v>11311</v>
      </c>
      <c r="H1124" t="inlineStr">
        <is>
          <t>P18 - COMPRAS - SALA GERENCIA COMPRAS</t>
        </is>
      </c>
      <c r="I1124" t="inlineStr">
        <is>
          <t>BR01-IES-P18-SALA13</t>
        </is>
      </c>
      <c r="J1124" t="inlineStr">
        <is>
          <t>NATHALIA MORAES DA SILVA</t>
        </is>
      </c>
      <c r="K1124" s="39">
        <f>DATE(YEAR(Tabela6[[#This Row],[Data/Hora de Início]]),MONTH(Tabela6[[#This Row],[Data/Hora de Início]]),DAY(Tabela6[[#This Row],[Data/Hora de Início]]))</f>
        <v/>
      </c>
    </row>
    <row r="1125">
      <c r="A1125" t="n">
        <v>2267058</v>
      </c>
      <c r="B1125" t="n">
        <v>56</v>
      </c>
      <c r="C1125" t="n">
        <v>5644</v>
      </c>
      <c r="D1125" t="inlineStr">
        <is>
          <t>QUARTA-FEIRA - LIMPEZA DE SALA</t>
        </is>
      </c>
      <c r="E1125" t="inlineStr">
        <is>
          <t>03/09/2025 12:08:16</t>
        </is>
      </c>
      <c r="F1125" t="inlineStr">
        <is>
          <t>03/09/2025 12:10:23</t>
        </is>
      </c>
      <c r="G1125" t="n">
        <v>11144</v>
      </c>
      <c r="H1125" t="inlineStr">
        <is>
          <t>P03 - HALL DE ENTRADA</t>
        </is>
      </c>
      <c r="I1125" t="inlineStr">
        <is>
          <t>BR01-IES-P03-SALA01</t>
        </is>
      </c>
      <c r="J1125" t="inlineStr">
        <is>
          <t>ELIANE BARUFFI</t>
        </is>
      </c>
      <c r="K1125" s="39">
        <f>DATE(YEAR(Tabela6[[#This Row],[Data/Hora de Início]]),MONTH(Tabela6[[#This Row],[Data/Hora de Início]]),DAY(Tabela6[[#This Row],[Data/Hora de Início]]))</f>
        <v/>
      </c>
    </row>
    <row r="1126">
      <c r="A1126" t="n">
        <v>2267064</v>
      </c>
      <c r="B1126" t="n">
        <v>56</v>
      </c>
      <c r="C1126" t="n">
        <v>1773</v>
      </c>
      <c r="D1126" t="inlineStr">
        <is>
          <t>LIMPEZA DIÁRIA HALL / RECEPÇÃO (DESATIVADO)</t>
        </is>
      </c>
      <c r="E1126" t="inlineStr">
        <is>
          <t>03/09/2025 12:12:01</t>
        </is>
      </c>
      <c r="F1126" t="inlineStr">
        <is>
          <t>03/09/2025 12:12:17</t>
        </is>
      </c>
      <c r="G1126" t="n">
        <v>11352</v>
      </c>
      <c r="H1126" t="inlineStr">
        <is>
          <t>P27 - HALL AMBULATÓRIO</t>
        </is>
      </c>
      <c r="I1126" t="inlineStr">
        <is>
          <t>BR01-IES-P27-SALA06</t>
        </is>
      </c>
      <c r="J1126" t="inlineStr">
        <is>
          <t>GILMARA TERESINHA LACERDA</t>
        </is>
      </c>
      <c r="K1126" s="39">
        <f>DATE(YEAR(Tabela6[[#This Row],[Data/Hora de Início]]),MONTH(Tabela6[[#This Row],[Data/Hora de Início]]),DAY(Tabela6[[#This Row],[Data/Hora de Início]]))</f>
        <v/>
      </c>
    </row>
    <row r="1127">
      <c r="A1127" t="n">
        <v>2267071</v>
      </c>
      <c r="B1127" t="n">
        <v>56</v>
      </c>
      <c r="C1127" t="n">
        <v>5649</v>
      </c>
      <c r="D1127" t="inlineStr">
        <is>
          <t>QUARTA-FEIRA - LIMPEZA DE SALA COM MESA</t>
        </is>
      </c>
      <c r="E1127" t="inlineStr">
        <is>
          <t>03/09/2025 12:07:26</t>
        </is>
      </c>
      <c r="F1127" t="inlineStr">
        <is>
          <t>03/09/2025 12:14:10</t>
        </is>
      </c>
      <c r="G1127" t="n">
        <v>11312</v>
      </c>
      <c r="H1127" t="inlineStr">
        <is>
          <t>P18 - SALA GERENTE COMPRAS 2</t>
        </is>
      </c>
      <c r="I1127" t="inlineStr">
        <is>
          <t>BR01-IES-P18-SALA14</t>
        </is>
      </c>
      <c r="J1127" t="inlineStr">
        <is>
          <t>NATHALIA MORAES DA SILVA</t>
        </is>
      </c>
      <c r="K1127" s="39">
        <f>DATE(YEAR(Tabela6[[#This Row],[Data/Hora de Início]]),MONTH(Tabela6[[#This Row],[Data/Hora de Início]]),DAY(Tabela6[[#This Row],[Data/Hora de Início]]))</f>
        <v/>
      </c>
    </row>
    <row r="1128">
      <c r="A1128" t="n">
        <v>2267073</v>
      </c>
      <c r="B1128" t="n">
        <v>56</v>
      </c>
      <c r="C1128" t="n">
        <v>2841</v>
      </c>
      <c r="D1128" t="inlineStr">
        <is>
          <t>LIMPEZA DIÁRIA DE BANHEIRO MASCULINO</t>
        </is>
      </c>
      <c r="E1128" t="inlineStr">
        <is>
          <t>03/09/2025 12:18:23</t>
        </is>
      </c>
      <c r="F1128" t="inlineStr">
        <is>
          <t>03/09/2025 12:19:03</t>
        </is>
      </c>
      <c r="G1128" t="n">
        <v>11183</v>
      </c>
      <c r="H1128" t="inlineStr">
        <is>
          <t>P11 - BAN019 - BANHEIRO FUNDIÇÃO GRAVIDADE - M</t>
        </is>
      </c>
      <c r="I1128" t="inlineStr">
        <is>
          <t>BR01-IES-P11-BAN019</t>
        </is>
      </c>
      <c r="J1128" t="inlineStr">
        <is>
          <t>MARISTELA APARECIDA BARBOSA DOS SANTOS</t>
        </is>
      </c>
      <c r="K1128" s="39">
        <f>DATE(YEAR(Tabela6[[#This Row],[Data/Hora de Início]]),MONTH(Tabela6[[#This Row],[Data/Hora de Início]]),DAY(Tabela6[[#This Row],[Data/Hora de Início]]))</f>
        <v/>
      </c>
    </row>
    <row r="1129">
      <c r="A1129" t="n">
        <v>2267074</v>
      </c>
      <c r="B1129" t="n">
        <v>56</v>
      </c>
      <c r="C1129" t="n">
        <v>1308</v>
      </c>
      <c r="D1129" t="inlineStr">
        <is>
          <t>LAVAGEM DE PISO FABRIL</t>
        </is>
      </c>
      <c r="E1129" t="inlineStr">
        <is>
          <t>03/09/2025 11:09:02</t>
        </is>
      </c>
      <c r="F1129" t="inlineStr">
        <is>
          <t>03/09/2025 12:02:35</t>
        </is>
      </c>
      <c r="G1129" t="n">
        <v>36308</v>
      </c>
      <c r="H1129" t="inlineStr">
        <is>
          <t>UMO - MONTAGEM</t>
        </is>
      </c>
      <c r="I1129" t="inlineStr">
        <is>
          <t>RS-ST01-50-00T-STR03</t>
        </is>
      </c>
      <c r="J1129" t="inlineStr">
        <is>
          <t>GIOVANI NOGUEIRA SOUZA</t>
        </is>
      </c>
      <c r="K1129" s="39">
        <f>DATE(YEAR(Tabela6[[#This Row],[Data/Hora de Início]]),MONTH(Tabela6[[#This Row],[Data/Hora de Início]]),DAY(Tabela6[[#This Row],[Data/Hora de Início]]))</f>
        <v/>
      </c>
    </row>
    <row r="1130">
      <c r="A1130" t="n">
        <v>2267075</v>
      </c>
      <c r="B1130" t="n">
        <v>56</v>
      </c>
      <c r="C1130" t="n">
        <v>1308</v>
      </c>
      <c r="D1130" t="inlineStr">
        <is>
          <t>LAVAGEM DE PISO FABRIL</t>
        </is>
      </c>
      <c r="E1130" t="inlineStr">
        <is>
          <t>03/09/2025 08:58:32</t>
        </is>
      </c>
      <c r="F1130" t="inlineStr">
        <is>
          <t>03/09/2025 10:29:31</t>
        </is>
      </c>
      <c r="G1130" t="n">
        <v>42281</v>
      </c>
      <c r="H1130" t="inlineStr">
        <is>
          <t>ZFR - FERRAMENTARIA</t>
        </is>
      </c>
      <c r="I1130" t="inlineStr">
        <is>
          <t>RS-ST01-52-00T-STR01</t>
        </is>
      </c>
      <c r="J1130" t="inlineStr">
        <is>
          <t>GIOVANI NOGUEIRA SOUZA</t>
        </is>
      </c>
      <c r="K1130" s="39">
        <f>DATE(YEAR(Tabela6[[#This Row],[Data/Hora de Início]]),MONTH(Tabela6[[#This Row],[Data/Hora de Início]]),DAY(Tabela6[[#This Row],[Data/Hora de Início]]))</f>
        <v/>
      </c>
    </row>
    <row r="1131">
      <c r="A1131" t="n">
        <v>2267076</v>
      </c>
      <c r="B1131" t="n">
        <v>56</v>
      </c>
      <c r="C1131" t="n">
        <v>1308</v>
      </c>
      <c r="D1131" t="inlineStr">
        <is>
          <t>LAVAGEM DE PISO FABRIL</t>
        </is>
      </c>
      <c r="E1131" t="inlineStr">
        <is>
          <t>03/09/2025 08:20:53</t>
        </is>
      </c>
      <c r="F1131" t="inlineStr">
        <is>
          <t>03/09/2025 08:54:52</t>
        </is>
      </c>
      <c r="G1131" t="n">
        <v>36065</v>
      </c>
      <c r="H1131" t="inlineStr">
        <is>
          <t>ZFM - FUNDIÇAO DE MAGNESIO</t>
        </is>
      </c>
      <c r="I1131" t="inlineStr">
        <is>
          <t>RS-ST01-31-00T-STR05</t>
        </is>
      </c>
      <c r="J1131" t="inlineStr">
        <is>
          <t>GIOVANI NOGUEIRA SOUZA</t>
        </is>
      </c>
      <c r="K1131" s="39">
        <f>DATE(YEAR(Tabela6[[#This Row],[Data/Hora de Início]]),MONTH(Tabela6[[#This Row],[Data/Hora de Início]]),DAY(Tabela6[[#This Row],[Data/Hora de Início]]))</f>
        <v/>
      </c>
    </row>
    <row r="1132">
      <c r="A1132" t="n">
        <v>2267077</v>
      </c>
      <c r="B1132" t="n">
        <v>56</v>
      </c>
      <c r="C1132" t="n">
        <v>2965</v>
      </c>
      <c r="D1132" t="inlineStr">
        <is>
          <t>LIMPEZA DIÁRIA DE SALA</t>
        </is>
      </c>
      <c r="E1132" t="inlineStr">
        <is>
          <t>03/09/2025 12:21:57</t>
        </is>
      </c>
      <c r="F1132" t="inlineStr">
        <is>
          <t>03/09/2025 12:22:17</t>
        </is>
      </c>
      <c r="G1132" t="n">
        <v>35948</v>
      </c>
      <c r="H1132" t="inlineStr">
        <is>
          <t>CONSULTORIO MEDICO II AMBULATORIO</t>
        </is>
      </c>
      <c r="I1132" t="inlineStr">
        <is>
          <t>RS-ST01-27-00T-SLA10</t>
        </is>
      </c>
      <c r="J1132" t="inlineStr">
        <is>
          <t>GILMARA TERESINHA LACERDA</t>
        </is>
      </c>
      <c r="K1132" s="39">
        <f>DATE(YEAR(Tabela6[[#This Row],[Data/Hora de Início]]),MONTH(Tabela6[[#This Row],[Data/Hora de Início]]),DAY(Tabela6[[#This Row],[Data/Hora de Início]]))</f>
        <v/>
      </c>
    </row>
    <row r="1133">
      <c r="A1133" t="n">
        <v>2267078</v>
      </c>
      <c r="B1133" t="n">
        <v>56</v>
      </c>
      <c r="C1133" t="n">
        <v>2965</v>
      </c>
      <c r="D1133" t="inlineStr">
        <is>
          <t>LIMPEZA DIÁRIA DE SALA</t>
        </is>
      </c>
      <c r="E1133" t="inlineStr">
        <is>
          <t>03/09/2025 12:22:43</t>
        </is>
      </c>
      <c r="F1133" t="inlineStr">
        <is>
          <t>03/09/2025 12:23:11</t>
        </is>
      </c>
      <c r="G1133" t="n">
        <v>35965</v>
      </c>
      <c r="H1133" t="inlineStr">
        <is>
          <t>SALA PROCEDIMENTOS II AMBULATORIO</t>
        </is>
      </c>
      <c r="I1133" t="inlineStr">
        <is>
          <t>RS-ST01-27-00T-SLA21</t>
        </is>
      </c>
      <c r="J1133" t="inlineStr">
        <is>
          <t>GILMARA TERESINHA LACERDA</t>
        </is>
      </c>
      <c r="K1133" s="39">
        <f>DATE(YEAR(Tabela6[[#This Row],[Data/Hora de Início]]),MONTH(Tabela6[[#This Row],[Data/Hora de Início]]),DAY(Tabela6[[#This Row],[Data/Hora de Início]]))</f>
        <v/>
      </c>
    </row>
    <row r="1134">
      <c r="A1134" t="n">
        <v>2267101</v>
      </c>
      <c r="B1134" t="n">
        <v>56</v>
      </c>
      <c r="C1134" t="n">
        <v>5644</v>
      </c>
      <c r="D1134" t="inlineStr">
        <is>
          <t>QUARTA-FEIRA - LIMPEZA DE SALA</t>
        </is>
      </c>
      <c r="E1134" t="inlineStr">
        <is>
          <t>03/09/2025 12:18:36</t>
        </is>
      </c>
      <c r="F1134" t="inlineStr">
        <is>
          <t>03/09/2025 12:34:33</t>
        </is>
      </c>
      <c r="G1134" t="n">
        <v>35910</v>
      </c>
      <c r="H1134" t="inlineStr">
        <is>
          <t>REUNIAO I - COMPRAS</t>
        </is>
      </c>
      <c r="I1134" t="inlineStr">
        <is>
          <t>RS-ST01-18-00T-SLA10</t>
        </is>
      </c>
      <c r="J1134" t="inlineStr">
        <is>
          <t>NATHALIA MORAES DA SILVA</t>
        </is>
      </c>
      <c r="K1134" s="39">
        <f>DATE(YEAR(Tabela6[[#This Row],[Data/Hora de Início]]),MONTH(Tabela6[[#This Row],[Data/Hora de Início]]),DAY(Tabela6[[#This Row],[Data/Hora de Início]]))</f>
        <v/>
      </c>
    </row>
    <row r="1135">
      <c r="A1135" t="n">
        <v>2267102</v>
      </c>
      <c r="B1135" t="n">
        <v>56</v>
      </c>
      <c r="C1135" t="n">
        <v>1260</v>
      </c>
      <c r="D1135" t="inlineStr">
        <is>
          <t>Limpeza e Higienização de Sanitários e Vestiários - Diário - WC Masc</t>
        </is>
      </c>
      <c r="E1135" t="inlineStr">
        <is>
          <t>03/09/2025 12:08:55</t>
        </is>
      </c>
      <c r="F1135" t="inlineStr">
        <is>
          <t>03/09/2025 12:35:32</t>
        </is>
      </c>
      <c r="G1135" t="n">
        <v>11379</v>
      </c>
      <c r="H1135" t="inlineStr">
        <is>
          <t>P28 - BAN052 - BANHEIRO FUNDIÇÃO ALUMÍNIO - M</t>
        </is>
      </c>
      <c r="I1135" t="inlineStr">
        <is>
          <t>BR01-IES-P28-BAN052</t>
        </is>
      </c>
      <c r="J1135" t="inlineStr">
        <is>
          <t>NAIR SILVEIRA DA SILVEIRA</t>
        </is>
      </c>
      <c r="K1135" s="39">
        <f>DATE(YEAR(Tabela6[[#This Row],[Data/Hora de Início]]),MONTH(Tabela6[[#This Row],[Data/Hora de Início]]),DAY(Tabela6[[#This Row],[Data/Hora de Início]]))</f>
        <v/>
      </c>
    </row>
    <row r="1136">
      <c r="A1136" t="n">
        <v>2267103</v>
      </c>
      <c r="B1136" t="n">
        <v>56</v>
      </c>
      <c r="C1136" t="n">
        <v>1260</v>
      </c>
      <c r="D1136" t="inlineStr">
        <is>
          <t>Limpeza e Higienização de Sanitários e Vestiários - Diário - WC Masc</t>
        </is>
      </c>
      <c r="E1136" t="inlineStr">
        <is>
          <t>03/09/2025 12:12:43</t>
        </is>
      </c>
      <c r="F1136" t="inlineStr">
        <is>
          <t>03/09/2025 12:36:40</t>
        </is>
      </c>
      <c r="G1136" t="n">
        <v>11274</v>
      </c>
      <c r="H1136" t="inlineStr">
        <is>
          <t>P16 - BAN034 - BANHEIRO SABRES - M</t>
        </is>
      </c>
      <c r="I1136" t="inlineStr">
        <is>
          <t>BR01-IES-P16-BAN034</t>
        </is>
      </c>
      <c r="J1136" t="inlineStr">
        <is>
          <t>VINICIUS GOMES DA SILVA</t>
        </is>
      </c>
      <c r="K1136" s="39">
        <f>DATE(YEAR(Tabela6[[#This Row],[Data/Hora de Início]]),MONTH(Tabela6[[#This Row],[Data/Hora de Início]]),DAY(Tabela6[[#This Row],[Data/Hora de Início]]))</f>
        <v/>
      </c>
    </row>
    <row r="1137">
      <c r="A1137" t="n">
        <v>2267104</v>
      </c>
      <c r="B1137" t="n">
        <v>56</v>
      </c>
      <c r="C1137" t="n">
        <v>5511</v>
      </c>
      <c r="D1137" t="inlineStr">
        <is>
          <t>RECOLHIMENTO RESIDUO EXTERNO</t>
        </is>
      </c>
      <c r="E1137" t="inlineStr">
        <is>
          <t>03/09/2025 12:39:25</t>
        </is>
      </c>
      <c r="F1137" t="inlineStr">
        <is>
          <t>03/09/2025 12:39:50</t>
        </is>
      </c>
      <c r="G1137" t="n">
        <v>49360</v>
      </c>
      <c r="H1137" t="inlineStr">
        <is>
          <t>LIXEIRA - 15.008</t>
        </is>
      </c>
      <c r="I1137" t="inlineStr">
        <is>
          <t>BR01-IES-P15-LIX008</t>
        </is>
      </c>
      <c r="J1137" t="inlineStr">
        <is>
          <t>MARCIO PEREIRA DOS SANTOS</t>
        </is>
      </c>
      <c r="K1137" s="39">
        <f>DATE(YEAR(Tabela6[[#This Row],[Data/Hora de Início]]),MONTH(Tabela6[[#This Row],[Data/Hora de Início]]),DAY(Tabela6[[#This Row],[Data/Hora de Início]]))</f>
        <v/>
      </c>
    </row>
    <row r="1138">
      <c r="A1138" t="n">
        <v>2267105</v>
      </c>
      <c r="B1138" t="n">
        <v>56</v>
      </c>
      <c r="C1138" t="n">
        <v>5511</v>
      </c>
      <c r="D1138" t="inlineStr">
        <is>
          <t>RECOLHIMENTO RESIDUO EXTERNO</t>
        </is>
      </c>
      <c r="E1138" t="inlineStr">
        <is>
          <t>03/09/2025 12:41:27</t>
        </is>
      </c>
      <c r="F1138" t="inlineStr">
        <is>
          <t>03/09/2025 12:42:35</t>
        </is>
      </c>
      <c r="G1138" t="n">
        <v>49359</v>
      </c>
      <c r="H1138" t="inlineStr">
        <is>
          <t>LIXEIRA - 15.007</t>
        </is>
      </c>
      <c r="I1138" t="inlineStr">
        <is>
          <t>BR01-IES-P15-LIX007</t>
        </is>
      </c>
      <c r="J1138" t="inlineStr">
        <is>
          <t>MARCIO PEREIRA DOS SANTOS</t>
        </is>
      </c>
      <c r="K1138" s="39">
        <f>DATE(YEAR(Tabela6[[#This Row],[Data/Hora de Início]]),MONTH(Tabela6[[#This Row],[Data/Hora de Início]]),DAY(Tabela6[[#This Row],[Data/Hora de Início]]))</f>
        <v/>
      </c>
    </row>
    <row r="1139">
      <c r="A1139" t="n">
        <v>2267107</v>
      </c>
      <c r="B1139" t="n">
        <v>56</v>
      </c>
      <c r="C1139" t="n">
        <v>5511</v>
      </c>
      <c r="D1139" t="inlineStr">
        <is>
          <t>RECOLHIMENTO RESIDUO EXTERNO</t>
        </is>
      </c>
      <c r="E1139" t="inlineStr">
        <is>
          <t>03/09/2025 12:43:27</t>
        </is>
      </c>
      <c r="F1139" t="inlineStr">
        <is>
          <t>03/09/2025 12:43:43</t>
        </is>
      </c>
      <c r="G1139" t="n">
        <v>49358</v>
      </c>
      <c r="H1139" t="inlineStr">
        <is>
          <t>LIXEIRA - 15.006</t>
        </is>
      </c>
      <c r="I1139" t="inlineStr">
        <is>
          <t>BR01-IES-P15-LIX006</t>
        </is>
      </c>
      <c r="J1139" t="inlineStr">
        <is>
          <t>MARCIO PEREIRA DOS SANTOS</t>
        </is>
      </c>
      <c r="K1139" s="39">
        <f>DATE(YEAR(Tabela6[[#This Row],[Data/Hora de Início]]),MONTH(Tabela6[[#This Row],[Data/Hora de Início]]),DAY(Tabela6[[#This Row],[Data/Hora de Início]]))</f>
        <v/>
      </c>
    </row>
    <row r="1140">
      <c r="A1140" t="n">
        <v>2267108</v>
      </c>
      <c r="B1140" t="n">
        <v>56</v>
      </c>
      <c r="C1140" t="n">
        <v>2842</v>
      </c>
      <c r="D1140" t="inlineStr">
        <is>
          <t>LIMPEZA DIÁRIA DE BANHEIRO FEMININO</t>
        </is>
      </c>
      <c r="E1140" t="inlineStr">
        <is>
          <t>03/09/2025 12:43:02</t>
        </is>
      </c>
      <c r="F1140" t="inlineStr">
        <is>
          <t>03/09/2025 12:44:14</t>
        </is>
      </c>
      <c r="G1140" t="n">
        <v>11345</v>
      </c>
      <c r="H1140" t="inlineStr">
        <is>
          <t>P27 - BAN051 - BANHEIRO AMBULATÓRIO - USO COMUM</t>
        </is>
      </c>
      <c r="I1140" t="inlineStr">
        <is>
          <t>BR01-IES-P27-BAN051</t>
        </is>
      </c>
      <c r="J1140" t="inlineStr">
        <is>
          <t>GILMARA TERESINHA LACERDA</t>
        </is>
      </c>
      <c r="K1140" s="39">
        <f>DATE(YEAR(Tabela6[[#This Row],[Data/Hora de Início]]),MONTH(Tabela6[[#This Row],[Data/Hora de Início]]),DAY(Tabela6[[#This Row],[Data/Hora de Início]]))</f>
        <v/>
      </c>
    </row>
    <row r="1141">
      <c r="A1141" t="n">
        <v>2267111</v>
      </c>
      <c r="B1141" t="n">
        <v>56</v>
      </c>
      <c r="C1141" t="n">
        <v>5511</v>
      </c>
      <c r="D1141" t="inlineStr">
        <is>
          <t>RECOLHIMENTO RESIDUO EXTERNO</t>
        </is>
      </c>
      <c r="E1141" t="inlineStr">
        <is>
          <t>03/09/2025 12:45:22</t>
        </is>
      </c>
      <c r="F1141" t="inlineStr">
        <is>
          <t>03/09/2025 12:45:38</t>
        </is>
      </c>
      <c r="G1141" t="n">
        <v>49357</v>
      </c>
      <c r="H1141" t="inlineStr">
        <is>
          <t>LIXEIRA - 15.005</t>
        </is>
      </c>
      <c r="I1141" t="inlineStr">
        <is>
          <t>BR01-IES-P15-LIX005</t>
        </is>
      </c>
      <c r="J1141" t="inlineStr">
        <is>
          <t>MARCIO PEREIRA DOS SANTOS</t>
        </is>
      </c>
      <c r="K1141" s="39">
        <f>DATE(YEAR(Tabela6[[#This Row],[Data/Hora de Início]]),MONTH(Tabela6[[#This Row],[Data/Hora de Início]]),DAY(Tabela6[[#This Row],[Data/Hora de Início]]))</f>
        <v/>
      </c>
    </row>
    <row r="1142">
      <c r="A1142" t="n">
        <v>2267112</v>
      </c>
      <c r="B1142" t="n">
        <v>56</v>
      </c>
      <c r="C1142" t="n">
        <v>1698</v>
      </c>
      <c r="D1142" t="inlineStr">
        <is>
          <t>REPASSE / REABASTECIMENTO FEMININO</t>
        </is>
      </c>
      <c r="E1142" t="inlineStr">
        <is>
          <t>03/09/2025 12:36:01</t>
        </is>
      </c>
      <c r="F1142" t="inlineStr">
        <is>
          <t>03/09/2025 12:45:57</t>
        </is>
      </c>
      <c r="G1142" t="n">
        <v>11380</v>
      </c>
      <c r="H1142" t="inlineStr">
        <is>
          <t>P28 - BAN053 - BANHEIRO FUNDIÇÃO ALUMÍNIO - F</t>
        </is>
      </c>
      <c r="I1142" t="inlineStr">
        <is>
          <t>BR01-IES-P28-BAN053</t>
        </is>
      </c>
      <c r="J1142" t="inlineStr">
        <is>
          <t>NAIR SILVEIRA DA SILVEIRA</t>
        </is>
      </c>
      <c r="K1142" s="39">
        <f>DATE(YEAR(Tabela6[[#This Row],[Data/Hora de Início]]),MONTH(Tabela6[[#This Row],[Data/Hora de Início]]),DAY(Tabela6[[#This Row],[Data/Hora de Início]]))</f>
        <v/>
      </c>
    </row>
    <row r="1143">
      <c r="A1143" t="n">
        <v>2267113</v>
      </c>
      <c r="B1143" t="n">
        <v>56</v>
      </c>
      <c r="C1143" t="n">
        <v>2845</v>
      </c>
      <c r="D1143" t="inlineStr">
        <is>
          <t>LIMPEZA DIÁRIA DE COPA (DESATIVADO)</t>
        </is>
      </c>
      <c r="E1143" t="inlineStr">
        <is>
          <t>03/09/2025 12:45:45</t>
        </is>
      </c>
      <c r="F1143" t="inlineStr">
        <is>
          <t>03/09/2025 12:46:15</t>
        </is>
      </c>
      <c r="G1143" t="n">
        <v>11374</v>
      </c>
      <c r="H1143" t="inlineStr">
        <is>
          <t>P27 - AMBULATÓRIO - COPA</t>
        </is>
      </c>
      <c r="I1143" t="inlineStr">
        <is>
          <t>BR01-IES-P27-SALA28</t>
        </is>
      </c>
      <c r="J1143" t="inlineStr">
        <is>
          <t>GILMARA TERESINHA LACERDA</t>
        </is>
      </c>
      <c r="K1143" s="39">
        <f>DATE(YEAR(Tabela6[[#This Row],[Data/Hora de Início]]),MONTH(Tabela6[[#This Row],[Data/Hora de Início]]),DAY(Tabela6[[#This Row],[Data/Hora de Início]]))</f>
        <v/>
      </c>
    </row>
    <row r="1144">
      <c r="A1144" t="n">
        <v>2267114</v>
      </c>
      <c r="B1144" t="n">
        <v>56</v>
      </c>
      <c r="C1144" t="n">
        <v>5644</v>
      </c>
      <c r="D1144" t="inlineStr">
        <is>
          <t>QUARTA-FEIRA - LIMPEZA DE SALA</t>
        </is>
      </c>
      <c r="E1144" t="inlineStr">
        <is>
          <t>03/09/2025 12:17:50</t>
        </is>
      </c>
      <c r="F1144" t="inlineStr">
        <is>
          <t>03/09/2025 12:47:10</t>
        </is>
      </c>
      <c r="G1144" t="n">
        <v>11149</v>
      </c>
      <c r="H1144" t="inlineStr">
        <is>
          <t>P03 - SALA ADM SISTEMAS</t>
        </is>
      </c>
      <c r="I1144" t="inlineStr">
        <is>
          <t>BR01-IES-P03-SALA07</t>
        </is>
      </c>
      <c r="J1144" t="inlineStr">
        <is>
          <t>ELIANE BARUFFI</t>
        </is>
      </c>
      <c r="K1144" s="39">
        <f>DATE(YEAR(Tabela6[[#This Row],[Data/Hora de Início]]),MONTH(Tabela6[[#This Row],[Data/Hora de Início]]),DAY(Tabela6[[#This Row],[Data/Hora de Início]]))</f>
        <v/>
      </c>
    </row>
    <row r="1145">
      <c r="A1145" t="n">
        <v>2267115</v>
      </c>
      <c r="B1145" t="n">
        <v>56</v>
      </c>
      <c r="C1145" t="n">
        <v>5511</v>
      </c>
      <c r="D1145" t="inlineStr">
        <is>
          <t>RECOLHIMENTO RESIDUO EXTERNO</t>
        </is>
      </c>
      <c r="E1145" t="inlineStr">
        <is>
          <t>03/09/2025 12:46:20</t>
        </is>
      </c>
      <c r="F1145" t="inlineStr">
        <is>
          <t>03/09/2025 12:48:18</t>
        </is>
      </c>
      <c r="G1145" t="n">
        <v>49356</v>
      </c>
      <c r="H1145" t="inlineStr">
        <is>
          <t>LIXEIRA - 15.004</t>
        </is>
      </c>
      <c r="I1145" t="inlineStr">
        <is>
          <t>BR01-IES-P15-LIX004</t>
        </is>
      </c>
      <c r="J1145" t="inlineStr">
        <is>
          <t>MARCIO PEREIRA DOS SANTOS</t>
        </is>
      </c>
      <c r="K1145" s="39">
        <f>DATE(YEAR(Tabela6[[#This Row],[Data/Hora de Início]]),MONTH(Tabela6[[#This Row],[Data/Hora de Início]]),DAY(Tabela6[[#This Row],[Data/Hora de Início]]))</f>
        <v/>
      </c>
    </row>
    <row r="1146">
      <c r="A1146" t="n">
        <v>2267122</v>
      </c>
      <c r="B1146" t="n">
        <v>56</v>
      </c>
      <c r="C1146" t="n">
        <v>5511</v>
      </c>
      <c r="D1146" t="inlineStr">
        <is>
          <t>RECOLHIMENTO RESIDUO EXTERNO</t>
        </is>
      </c>
      <c r="E1146" t="inlineStr">
        <is>
          <t>03/09/2025 12:50:11</t>
        </is>
      </c>
      <c r="F1146" t="inlineStr">
        <is>
          <t>03/09/2025 12:50:44</t>
        </is>
      </c>
      <c r="G1146" t="n">
        <v>49355</v>
      </c>
      <c r="H1146" t="inlineStr">
        <is>
          <t>LIXEIRA - 15.003</t>
        </is>
      </c>
      <c r="I1146" t="inlineStr">
        <is>
          <t>BR01-IES-P15-LIX003</t>
        </is>
      </c>
      <c r="J1146" t="inlineStr">
        <is>
          <t>MARCIO PEREIRA DOS SANTOS</t>
        </is>
      </c>
      <c r="K1146" s="39">
        <f>DATE(YEAR(Tabela6[[#This Row],[Data/Hora de Início]]),MONTH(Tabela6[[#This Row],[Data/Hora de Início]]),DAY(Tabela6[[#This Row],[Data/Hora de Início]]))</f>
        <v/>
      </c>
    </row>
    <row r="1147">
      <c r="A1147" t="n">
        <v>2267123</v>
      </c>
      <c r="B1147" t="n">
        <v>56</v>
      </c>
      <c r="C1147" t="n">
        <v>2965</v>
      </c>
      <c r="D1147" t="inlineStr">
        <is>
          <t>LIMPEZA DIÁRIA DE SALA</t>
        </is>
      </c>
      <c r="E1147" t="inlineStr">
        <is>
          <t>03/09/2025 12:50:13</t>
        </is>
      </c>
      <c r="F1147" t="inlineStr">
        <is>
          <t>03/09/2025 12:50:42</t>
        </is>
      </c>
      <c r="G1147" t="n">
        <v>35945</v>
      </c>
      <c r="H1147" t="inlineStr">
        <is>
          <t>SALA PROCEDIMENTOS I AMBULATORIO</t>
        </is>
      </c>
      <c r="I1147" t="inlineStr">
        <is>
          <t>RS-ST01-27-00T-SLA07</t>
        </is>
      </c>
      <c r="J1147" t="inlineStr">
        <is>
          <t>GILMARA TERESINHA LACERDA</t>
        </is>
      </c>
      <c r="K1147" s="39">
        <f>DATE(YEAR(Tabela6[[#This Row],[Data/Hora de Início]]),MONTH(Tabela6[[#This Row],[Data/Hora de Início]]),DAY(Tabela6[[#This Row],[Data/Hora de Início]]))</f>
        <v/>
      </c>
    </row>
    <row r="1148">
      <c r="A1148" t="n">
        <v>2267124</v>
      </c>
      <c r="B1148" t="n">
        <v>56</v>
      </c>
      <c r="C1148" t="n">
        <v>2964</v>
      </c>
      <c r="D1148" t="inlineStr">
        <is>
          <t>LIMPEZA DIÁRIA AMBULATÓRIO</t>
        </is>
      </c>
      <c r="E1148" t="inlineStr">
        <is>
          <t>03/09/2025 12:51:13</t>
        </is>
      </c>
      <c r="F1148" t="inlineStr">
        <is>
          <t>03/09/2025 12:51:38</t>
        </is>
      </c>
      <c r="G1148" t="n">
        <v>11377</v>
      </c>
      <c r="H1148" t="inlineStr">
        <is>
          <t>P27 - AMBULATÓRIO</t>
        </is>
      </c>
      <c r="I1148" t="inlineStr">
        <is>
          <t>BR01-IES-P27-SALA31</t>
        </is>
      </c>
      <c r="J1148" t="inlineStr">
        <is>
          <t>GILMARA TERESINHA LACERDA</t>
        </is>
      </c>
      <c r="K1148" s="39">
        <f>DATE(YEAR(Tabela6[[#This Row],[Data/Hora de Início]]),MONTH(Tabela6[[#This Row],[Data/Hora de Início]]),DAY(Tabela6[[#This Row],[Data/Hora de Início]]))</f>
        <v/>
      </c>
    </row>
    <row r="1149">
      <c r="A1149" t="n">
        <v>2267125</v>
      </c>
      <c r="B1149" t="n">
        <v>56</v>
      </c>
      <c r="C1149" t="n">
        <v>5644</v>
      </c>
      <c r="D1149" t="inlineStr">
        <is>
          <t>QUARTA-FEIRA - LIMPEZA DE SALA</t>
        </is>
      </c>
      <c r="E1149" t="inlineStr">
        <is>
          <t>03/09/2025 12:47:41</t>
        </is>
      </c>
      <c r="F1149" t="inlineStr">
        <is>
          <t>03/09/2025 12:53:26</t>
        </is>
      </c>
      <c r="G1149" t="n">
        <v>11151</v>
      </c>
      <c r="H1149" t="inlineStr">
        <is>
          <t>P03 - SALA HELPDESK</t>
        </is>
      </c>
      <c r="I1149" t="inlineStr">
        <is>
          <t>BR01-IES-P03-SALA09</t>
        </is>
      </c>
      <c r="J1149" t="inlineStr">
        <is>
          <t>ELIANE BARUFFI</t>
        </is>
      </c>
      <c r="K1149" s="39">
        <f>DATE(YEAR(Tabela6[[#This Row],[Data/Hora de Início]]),MONTH(Tabela6[[#This Row],[Data/Hora de Início]]),DAY(Tabela6[[#This Row],[Data/Hora de Início]]))</f>
        <v/>
      </c>
    </row>
    <row r="1150">
      <c r="A1150" t="n">
        <v>2267126</v>
      </c>
      <c r="B1150" t="n">
        <v>56</v>
      </c>
      <c r="C1150" t="n">
        <v>2841</v>
      </c>
      <c r="D1150" t="inlineStr">
        <is>
          <t>LIMPEZA DIÁRIA DE BANHEIRO MASCULINO</t>
        </is>
      </c>
      <c r="E1150" t="inlineStr">
        <is>
          <t>03/09/2025 12:53:10</t>
        </is>
      </c>
      <c r="F1150" t="inlineStr">
        <is>
          <t>03/09/2025 12:53:59</t>
        </is>
      </c>
      <c r="G1150" t="n">
        <v>36098</v>
      </c>
      <c r="H1150" t="inlineStr">
        <is>
          <t>BAN072 - TREINAMENTOS SUL - M</t>
        </is>
      </c>
      <c r="I1150" t="inlineStr">
        <is>
          <t>RS-ST01-31-01P-WCM02</t>
        </is>
      </c>
      <c r="J1150" t="inlineStr">
        <is>
          <t>MARISTELA APARECIDA BARBOSA DOS SANTOS</t>
        </is>
      </c>
      <c r="K1150" s="39">
        <f>DATE(YEAR(Tabela6[[#This Row],[Data/Hora de Início]]),MONTH(Tabela6[[#This Row],[Data/Hora de Início]]),DAY(Tabela6[[#This Row],[Data/Hora de Início]]))</f>
        <v/>
      </c>
    </row>
    <row r="1151">
      <c r="A1151" t="n">
        <v>2267127</v>
      </c>
      <c r="B1151" t="n">
        <v>56</v>
      </c>
      <c r="C1151" t="n">
        <v>5511</v>
      </c>
      <c r="D1151" t="inlineStr">
        <is>
          <t>RECOLHIMENTO RESIDUO EXTERNO</t>
        </is>
      </c>
      <c r="E1151" t="inlineStr">
        <is>
          <t>03/09/2025 12:51:56</t>
        </is>
      </c>
      <c r="F1151" t="inlineStr">
        <is>
          <t>03/09/2025 12:54:12</t>
        </is>
      </c>
      <c r="G1151" t="n">
        <v>49354</v>
      </c>
      <c r="H1151" t="inlineStr">
        <is>
          <t>LIXEIRA - 15.002</t>
        </is>
      </c>
      <c r="I1151" t="inlineStr">
        <is>
          <t>BR01-IES-P15-LIX002</t>
        </is>
      </c>
      <c r="J1151" t="inlineStr">
        <is>
          <t>MARCIO PEREIRA DOS SANTOS</t>
        </is>
      </c>
      <c r="K1151" s="39">
        <f>DATE(YEAR(Tabela6[[#This Row],[Data/Hora de Início]]),MONTH(Tabela6[[#This Row],[Data/Hora de Início]]),DAY(Tabela6[[#This Row],[Data/Hora de Início]]))</f>
        <v/>
      </c>
    </row>
    <row r="1152">
      <c r="A1152" t="n">
        <v>2267128</v>
      </c>
      <c r="B1152" t="n">
        <v>56</v>
      </c>
      <c r="C1152" t="n">
        <v>2842</v>
      </c>
      <c r="D1152" t="inlineStr">
        <is>
          <t>LIMPEZA DIÁRIA DE BANHEIRO FEMININO</t>
        </is>
      </c>
      <c r="E1152" t="inlineStr">
        <is>
          <t>03/09/2025 12:58:10</t>
        </is>
      </c>
      <c r="F1152" t="inlineStr">
        <is>
          <t>03/09/2025 12:58:44</t>
        </is>
      </c>
      <c r="G1152" t="n">
        <v>36071</v>
      </c>
      <c r="H1152" t="inlineStr">
        <is>
          <t>BAN069 - BRUNIMENTO SUL - F</t>
        </is>
      </c>
      <c r="I1152" t="inlineStr">
        <is>
          <t>RS-ST01-31-00T-WCF02</t>
        </is>
      </c>
      <c r="J1152" t="inlineStr">
        <is>
          <t>MARISTELA APARECIDA BARBOSA DOS SANTOS</t>
        </is>
      </c>
      <c r="K1152" s="39">
        <f>DATE(YEAR(Tabela6[[#This Row],[Data/Hora de Início]]),MONTH(Tabela6[[#This Row],[Data/Hora de Início]]),DAY(Tabela6[[#This Row],[Data/Hora de Início]]))</f>
        <v/>
      </c>
    </row>
    <row r="1153">
      <c r="A1153" t="n">
        <v>2267129</v>
      </c>
      <c r="B1153" t="n">
        <v>56</v>
      </c>
      <c r="C1153" t="n">
        <v>5649</v>
      </c>
      <c r="D1153" t="inlineStr">
        <is>
          <t>QUARTA-FEIRA - LIMPEZA DE SALA COM MESA</t>
        </is>
      </c>
      <c r="E1153" t="inlineStr">
        <is>
          <t>03/09/2025 12:53:49</t>
        </is>
      </c>
      <c r="F1153" t="inlineStr">
        <is>
          <t>03/09/2025 13:00:54</t>
        </is>
      </c>
      <c r="G1153" t="n">
        <v>11148</v>
      </c>
      <c r="H1153" t="inlineStr">
        <is>
          <t>P03 - SALA REUNIÃO SISTEMAS</t>
        </is>
      </c>
      <c r="I1153" t="inlineStr">
        <is>
          <t>BR01-IES-P03-SALA06</t>
        </is>
      </c>
      <c r="J1153" t="inlineStr">
        <is>
          <t>ELIANE BARUFFI</t>
        </is>
      </c>
      <c r="K1153" s="39">
        <f>DATE(YEAR(Tabela6[[#This Row],[Data/Hora de Início]]),MONTH(Tabela6[[#This Row],[Data/Hora de Início]]),DAY(Tabela6[[#This Row],[Data/Hora de Início]]))</f>
        <v/>
      </c>
    </row>
    <row r="1154">
      <c r="A1154" t="n">
        <v>2267130</v>
      </c>
      <c r="B1154" t="n">
        <v>56</v>
      </c>
      <c r="C1154" t="n">
        <v>5644</v>
      </c>
      <c r="D1154" t="inlineStr">
        <is>
          <t>QUARTA-FEIRA - LIMPEZA DE SALA</t>
        </is>
      </c>
      <c r="E1154" t="inlineStr">
        <is>
          <t>03/09/2025 12:38:13</t>
        </is>
      </c>
      <c r="F1154" t="inlineStr">
        <is>
          <t>03/09/2025 13:02:14</t>
        </is>
      </c>
      <c r="G1154" t="n">
        <v>11307</v>
      </c>
      <c r="H1154" t="inlineStr">
        <is>
          <t>P18 - COMPRAS - SALA ADM</t>
        </is>
      </c>
      <c r="I1154" t="inlineStr">
        <is>
          <t>BR01-IES-P18-SALA09</t>
        </is>
      </c>
      <c r="J1154" t="inlineStr">
        <is>
          <t>NATHALIA MORAES DA SILVA</t>
        </is>
      </c>
      <c r="K1154" s="39">
        <f>DATE(YEAR(Tabela6[[#This Row],[Data/Hora de Início]]),MONTH(Tabela6[[#This Row],[Data/Hora de Início]]),DAY(Tabela6[[#This Row],[Data/Hora de Início]]))</f>
        <v/>
      </c>
    </row>
    <row r="1155">
      <c r="A1155" t="n">
        <v>2267132</v>
      </c>
      <c r="B1155" t="n">
        <v>56</v>
      </c>
      <c r="C1155" t="n">
        <v>5649</v>
      </c>
      <c r="D1155" t="inlineStr">
        <is>
          <t>QUARTA-FEIRA - LIMPEZA DE SALA COM MESA</t>
        </is>
      </c>
      <c r="E1155" t="inlineStr">
        <is>
          <t>03/09/2025 13:04:31</t>
        </is>
      </c>
      <c r="F1155" t="inlineStr">
        <is>
          <t>03/09/2025 13:04:52</t>
        </is>
      </c>
      <c r="G1155" t="n">
        <v>11306</v>
      </c>
      <c r="H1155" t="inlineStr">
        <is>
          <t>P18 - COMPRAS - SALA REUNIÃO II</t>
        </is>
      </c>
      <c r="I1155" t="inlineStr">
        <is>
          <t>BR01-IES-P18-SALA08</t>
        </is>
      </c>
      <c r="J1155" t="inlineStr">
        <is>
          <t>NATHALIA MORAES DA SILVA</t>
        </is>
      </c>
      <c r="K1155" s="39">
        <f>DATE(YEAR(Tabela6[[#This Row],[Data/Hora de Início]]),MONTH(Tabela6[[#This Row],[Data/Hora de Início]]),DAY(Tabela6[[#This Row],[Data/Hora de Início]]))</f>
        <v/>
      </c>
    </row>
    <row r="1156">
      <c r="A1156" t="n">
        <v>2267142</v>
      </c>
      <c r="B1156" t="n">
        <v>56</v>
      </c>
      <c r="C1156" t="n">
        <v>5511</v>
      </c>
      <c r="D1156" t="inlineStr">
        <is>
          <t>RECOLHIMENTO RESIDUO EXTERNO</t>
        </is>
      </c>
      <c r="E1156" t="inlineStr">
        <is>
          <t>03/09/2025 13:14:02</t>
        </is>
      </c>
      <c r="F1156" t="inlineStr">
        <is>
          <t>03/09/2025 13:15:31</t>
        </is>
      </c>
      <c r="G1156" t="n">
        <v>49363</v>
      </c>
      <c r="H1156" t="inlineStr">
        <is>
          <t>LIXEIRA - 16.004</t>
        </is>
      </c>
      <c r="I1156" t="inlineStr">
        <is>
          <t>BR01-IES-P16-LIX004</t>
        </is>
      </c>
      <c r="J1156" t="inlineStr">
        <is>
          <t>MARCIO PEREIRA DOS SANTOS</t>
        </is>
      </c>
      <c r="K1156" s="39">
        <f>DATE(YEAR(Tabela6[[#This Row],[Data/Hora de Início]]),MONTH(Tabela6[[#This Row],[Data/Hora de Início]]),DAY(Tabela6[[#This Row],[Data/Hora de Início]]))</f>
        <v/>
      </c>
    </row>
    <row r="1157">
      <c r="A1157" t="n">
        <v>2267143</v>
      </c>
      <c r="B1157" t="n">
        <v>56</v>
      </c>
      <c r="C1157" t="n">
        <v>5511</v>
      </c>
      <c r="D1157" t="inlineStr">
        <is>
          <t>RECOLHIMENTO RESIDUO EXTERNO</t>
        </is>
      </c>
      <c r="E1157" t="inlineStr">
        <is>
          <t>03/09/2025 13:17:25</t>
        </is>
      </c>
      <c r="F1157" t="inlineStr">
        <is>
          <t>03/09/2025 13:17:44</t>
        </is>
      </c>
      <c r="G1157" t="n">
        <v>49355</v>
      </c>
      <c r="H1157" t="inlineStr">
        <is>
          <t>LIXEIRA - 15.003</t>
        </is>
      </c>
      <c r="I1157" t="inlineStr">
        <is>
          <t>BR01-IES-P15-LIX003</t>
        </is>
      </c>
      <c r="J1157" t="inlineStr">
        <is>
          <t>MARCIO PEREIRA DOS SANTOS</t>
        </is>
      </c>
      <c r="K1157" s="39">
        <f>DATE(YEAR(Tabela6[[#This Row],[Data/Hora de Início]]),MONTH(Tabela6[[#This Row],[Data/Hora de Início]]),DAY(Tabela6[[#This Row],[Data/Hora de Início]]))</f>
        <v/>
      </c>
    </row>
    <row r="1158">
      <c r="A1158" t="n">
        <v>2267144</v>
      </c>
      <c r="B1158" t="n">
        <v>56</v>
      </c>
      <c r="C1158" t="n">
        <v>1772</v>
      </c>
      <c r="D1158" t="inlineStr">
        <is>
          <t>LIMPEZA DIÁRIA DE SALA COM MESA</t>
        </is>
      </c>
      <c r="E1158" t="inlineStr">
        <is>
          <t>03/09/2025 13:08:50</t>
        </is>
      </c>
      <c r="F1158" t="inlineStr">
        <is>
          <t>03/09/2025 13:18:12</t>
        </is>
      </c>
      <c r="G1158" t="n">
        <v>38461</v>
      </c>
      <c r="H1158" t="inlineStr">
        <is>
          <t>SALA CONVÍVIO</t>
        </is>
      </c>
      <c r="I1158" t="inlineStr">
        <is>
          <t>SP-ST02-G9-01P-SLA04</t>
        </is>
      </c>
      <c r="J1158" t="inlineStr">
        <is>
          <t>LUCINEIDE BUENO DO CARMO</t>
        </is>
      </c>
      <c r="K1158" s="39">
        <f>DATE(YEAR(Tabela6[[#This Row],[Data/Hora de Início]]),MONTH(Tabela6[[#This Row],[Data/Hora de Início]]),DAY(Tabela6[[#This Row],[Data/Hora de Início]]))</f>
        <v/>
      </c>
    </row>
    <row r="1159">
      <c r="A1159" t="n">
        <v>2267145</v>
      </c>
      <c r="B1159" t="n">
        <v>56</v>
      </c>
      <c r="C1159" t="n">
        <v>2970</v>
      </c>
      <c r="D1159" t="inlineStr">
        <is>
          <t>LIMPEZA DIÁRIA DE COPA</t>
        </is>
      </c>
      <c r="E1159" t="inlineStr">
        <is>
          <t>03/09/2025 13:20:28</t>
        </is>
      </c>
      <c r="F1159" t="inlineStr">
        <is>
          <t>03/09/2025 13:20:49</t>
        </is>
      </c>
      <c r="G1159" t="n">
        <v>36174</v>
      </c>
      <c r="H1159" t="inlineStr">
        <is>
          <t>COPA EXPEDIÇAO</t>
        </is>
      </c>
      <c r="I1159" t="inlineStr">
        <is>
          <t>RS-ST01-43-00T-SLA05</t>
        </is>
      </c>
      <c r="J1159" t="inlineStr">
        <is>
          <t>GILMARA TERESINHA LACERDA</t>
        </is>
      </c>
      <c r="K1159" s="39">
        <f>DATE(YEAR(Tabela6[[#This Row],[Data/Hora de Início]]),MONTH(Tabela6[[#This Row],[Data/Hora de Início]]),DAY(Tabela6[[#This Row],[Data/Hora de Início]]))</f>
        <v/>
      </c>
    </row>
    <row r="1160">
      <c r="A1160" t="n">
        <v>2267146</v>
      </c>
      <c r="B1160" t="n">
        <v>56</v>
      </c>
      <c r="C1160" t="n">
        <v>5715</v>
      </c>
      <c r="D1160" t="inlineStr">
        <is>
          <t>QUARTA-FEIRA - LIMPEZA DE COPA</t>
        </is>
      </c>
      <c r="E1160" t="inlineStr">
        <is>
          <t>03/09/2025 13:10:09</t>
        </is>
      </c>
      <c r="F1160" t="inlineStr">
        <is>
          <t>03/09/2025 13:21:23</t>
        </is>
      </c>
      <c r="G1160" t="n">
        <v>11313</v>
      </c>
      <c r="H1160" t="inlineStr">
        <is>
          <t>P18 - PRESIDÊNCIA - COPA</t>
        </is>
      </c>
      <c r="I1160" t="inlineStr">
        <is>
          <t>BR01-IES-P18-SALA15</t>
        </is>
      </c>
      <c r="J1160" t="inlineStr">
        <is>
          <t>NATHALIA MORAES DA SILVA</t>
        </is>
      </c>
      <c r="K1160" s="39">
        <f>DATE(YEAR(Tabela6[[#This Row],[Data/Hora de Início]]),MONTH(Tabela6[[#This Row],[Data/Hora de Início]]),DAY(Tabela6[[#This Row],[Data/Hora de Início]]))</f>
        <v/>
      </c>
    </row>
    <row r="1161">
      <c r="A1161" t="n">
        <v>2267147</v>
      </c>
      <c r="B1161" t="n">
        <v>56</v>
      </c>
      <c r="C1161" t="n">
        <v>5649</v>
      </c>
      <c r="D1161" t="inlineStr">
        <is>
          <t>QUARTA-FEIRA - LIMPEZA DE SALA COM MESA</t>
        </is>
      </c>
      <c r="E1161" t="inlineStr">
        <is>
          <t>03/09/2025 13:01:17</t>
        </is>
      </c>
      <c r="F1161" t="inlineStr">
        <is>
          <t>03/09/2025 13:21:46</t>
        </is>
      </c>
      <c r="G1161" t="n">
        <v>11147</v>
      </c>
      <c r="H1161" t="inlineStr">
        <is>
          <t>P03 - SALA GERÊNCIA ATI</t>
        </is>
      </c>
      <c r="I1161" t="inlineStr">
        <is>
          <t>BR01-IES-P03-SALA05</t>
        </is>
      </c>
      <c r="J1161" t="inlineStr">
        <is>
          <t>ELIANE BARUFFI</t>
        </is>
      </c>
      <c r="K1161" s="39">
        <f>DATE(YEAR(Tabela6[[#This Row],[Data/Hora de Início]]),MONTH(Tabela6[[#This Row],[Data/Hora de Início]]),DAY(Tabela6[[#This Row],[Data/Hora de Início]]))</f>
        <v/>
      </c>
    </row>
    <row r="1162">
      <c r="A1162" t="n">
        <v>2267149</v>
      </c>
      <c r="B1162" t="n">
        <v>56</v>
      </c>
      <c r="C1162" t="n">
        <v>2965</v>
      </c>
      <c r="D1162" t="inlineStr">
        <is>
          <t>LIMPEZA DIÁRIA DE SALA</t>
        </is>
      </c>
      <c r="E1162" t="inlineStr">
        <is>
          <t>03/09/2025 13:22:13</t>
        </is>
      </c>
      <c r="F1162" t="inlineStr">
        <is>
          <t>03/09/2025 13:22:38</t>
        </is>
      </c>
      <c r="G1162" t="n">
        <v>36172</v>
      </c>
      <c r="H1162" t="inlineStr">
        <is>
          <t>REUNIAO I - EXPEDIÇAO</t>
        </is>
      </c>
      <c r="I1162" t="inlineStr">
        <is>
          <t>RS-ST01-43-00T-SLA03</t>
        </is>
      </c>
      <c r="J1162" t="inlineStr">
        <is>
          <t>GILMARA TERESINHA LACERDA</t>
        </is>
      </c>
      <c r="K1162" s="39">
        <f>DATE(YEAR(Tabela6[[#This Row],[Data/Hora de Início]]),MONTH(Tabela6[[#This Row],[Data/Hora de Início]]),DAY(Tabela6[[#This Row],[Data/Hora de Início]]))</f>
        <v/>
      </c>
    </row>
    <row r="1163">
      <c r="A1163" t="n">
        <v>2267150</v>
      </c>
      <c r="B1163" t="n">
        <v>56</v>
      </c>
      <c r="C1163" t="n">
        <v>2841</v>
      </c>
      <c r="D1163" t="inlineStr">
        <is>
          <t>LIMPEZA DIÁRIA DE BANHEIRO MASCULINO</t>
        </is>
      </c>
      <c r="E1163" t="inlineStr">
        <is>
          <t>03/09/2025 13:24:14</t>
        </is>
      </c>
      <c r="F1163" t="inlineStr">
        <is>
          <t>03/09/2025 13:24:58</t>
        </is>
      </c>
      <c r="G1163" t="n">
        <v>36073</v>
      </c>
      <c r="H1163" t="inlineStr">
        <is>
          <t>BAN062 - FUNDIÇAO MAGNESIO - M</t>
        </is>
      </c>
      <c r="I1163" t="inlineStr">
        <is>
          <t>RS-ST01-31-00T-WCM01</t>
        </is>
      </c>
      <c r="J1163" t="inlineStr">
        <is>
          <t>MARISTELA APARECIDA BARBOSA DOS SANTOS</t>
        </is>
      </c>
      <c r="K1163" s="39">
        <f>DATE(YEAR(Tabela6[[#This Row],[Data/Hora de Início]]),MONTH(Tabela6[[#This Row],[Data/Hora de Início]]),DAY(Tabela6[[#This Row],[Data/Hora de Início]]))</f>
        <v/>
      </c>
    </row>
    <row r="1164">
      <c r="A1164" t="n">
        <v>2267152</v>
      </c>
      <c r="B1164" t="n">
        <v>56</v>
      </c>
      <c r="C1164" t="n">
        <v>2843</v>
      </c>
      <c r="D1164" t="inlineStr">
        <is>
          <t>REPASSE / REABASTECIMENTO MASCULINO</t>
        </is>
      </c>
      <c r="E1164" t="inlineStr">
        <is>
          <t>03/09/2025 13:23:13</t>
        </is>
      </c>
      <c r="F1164" t="inlineStr">
        <is>
          <t>03/09/2025 13:25:32</t>
        </is>
      </c>
      <c r="G1164" t="n">
        <v>11296</v>
      </c>
      <c r="H1164" t="inlineStr">
        <is>
          <t>P18 - BAN040 - BANHEIRO PRESIDÊNCIA - M</t>
        </is>
      </c>
      <c r="I1164" t="inlineStr">
        <is>
          <t>BR01-IES-P18-BAN040</t>
        </is>
      </c>
      <c r="J1164" t="inlineStr">
        <is>
          <t>NATHALIA MORAES DA SILVA</t>
        </is>
      </c>
      <c r="K1164" s="39">
        <f>DATE(YEAR(Tabela6[[#This Row],[Data/Hora de Início]]),MONTH(Tabela6[[#This Row],[Data/Hora de Início]]),DAY(Tabela6[[#This Row],[Data/Hora de Início]]))</f>
        <v/>
      </c>
    </row>
    <row r="1165">
      <c r="A1165" t="n">
        <v>2267154</v>
      </c>
      <c r="B1165" t="n">
        <v>56</v>
      </c>
      <c r="C1165" t="n">
        <v>2844</v>
      </c>
      <c r="D1165" t="inlineStr">
        <is>
          <t>REPASSE / REABASTECIMENTO FEMININO</t>
        </is>
      </c>
      <c r="E1165" t="inlineStr">
        <is>
          <t>03/09/2025 13:26:49</t>
        </is>
      </c>
      <c r="F1165" t="inlineStr">
        <is>
          <t>03/09/2025 13:27:54</t>
        </is>
      </c>
      <c r="G1165" t="n">
        <v>11297</v>
      </c>
      <c r="H1165" t="inlineStr">
        <is>
          <t>P18 - BAN041 - BANHEIRO PRESIDÊNCIA - F</t>
        </is>
      </c>
      <c r="I1165" t="inlineStr">
        <is>
          <t>BR01-IES-P18-BAN041</t>
        </is>
      </c>
      <c r="J1165" t="inlineStr">
        <is>
          <t>NATHALIA MORAES DA SILVA</t>
        </is>
      </c>
      <c r="K1165" s="39">
        <f>DATE(YEAR(Tabela6[[#This Row],[Data/Hora de Início]]),MONTH(Tabela6[[#This Row],[Data/Hora de Início]]),DAY(Tabela6[[#This Row],[Data/Hora de Início]]))</f>
        <v/>
      </c>
    </row>
    <row r="1166">
      <c r="A1166" t="n">
        <v>2267155</v>
      </c>
      <c r="B1166" t="n">
        <v>56</v>
      </c>
      <c r="C1166" t="n">
        <v>2965</v>
      </c>
      <c r="D1166" t="inlineStr">
        <is>
          <t>LIMPEZA DIÁRIA DE SALA</t>
        </is>
      </c>
      <c r="E1166" t="inlineStr">
        <is>
          <t>03/09/2025 13:28:02</t>
        </is>
      </c>
      <c r="F1166" t="inlineStr">
        <is>
          <t>03/09/2025 13:28:57</t>
        </is>
      </c>
      <c r="G1166" t="n">
        <v>36171</v>
      </c>
      <c r="H1166" t="inlineStr">
        <is>
          <t>SALA ADM EXPEDIÇAO</t>
        </is>
      </c>
      <c r="I1166" t="inlineStr">
        <is>
          <t>RS-ST01-43-00T-SLA02</t>
        </is>
      </c>
      <c r="J1166" t="inlineStr">
        <is>
          <t>GILMARA TERESINHA LACERDA</t>
        </is>
      </c>
      <c r="K1166" s="39">
        <f>DATE(YEAR(Tabela6[[#This Row],[Data/Hora de Início]]),MONTH(Tabela6[[#This Row],[Data/Hora de Início]]),DAY(Tabela6[[#This Row],[Data/Hora de Início]]))</f>
        <v/>
      </c>
    </row>
    <row r="1167">
      <c r="A1167" t="n">
        <v>2267156</v>
      </c>
      <c r="B1167" t="n">
        <v>56</v>
      </c>
      <c r="C1167" t="n">
        <v>1260</v>
      </c>
      <c r="D1167" t="inlineStr">
        <is>
          <t>Limpeza e Higienização de Sanitários e Vestiários - Diário - WC Masc</t>
        </is>
      </c>
      <c r="E1167" t="inlineStr">
        <is>
          <t>03/09/2025 13:04:26</t>
        </is>
      </c>
      <c r="F1167" t="inlineStr">
        <is>
          <t>03/09/2025 13:29:32</t>
        </is>
      </c>
      <c r="G1167" t="n">
        <v>11383</v>
      </c>
      <c r="H1167" t="inlineStr">
        <is>
          <t>P28 - BAN056 - BANHEIRO USINAGEM CILINDROS - M</t>
        </is>
      </c>
      <c r="I1167" t="inlineStr">
        <is>
          <t>BR01-IES-P28-BAN056</t>
        </is>
      </c>
      <c r="J1167" t="inlineStr">
        <is>
          <t>NAIR SILVEIRA DA SILVEIRA</t>
        </is>
      </c>
      <c r="K1167" s="39">
        <f>DATE(YEAR(Tabela6[[#This Row],[Data/Hora de Início]]),MONTH(Tabela6[[#This Row],[Data/Hora de Início]]),DAY(Tabela6[[#This Row],[Data/Hora de Início]]))</f>
        <v/>
      </c>
    </row>
    <row r="1168">
      <c r="A1168" t="n">
        <v>2267161</v>
      </c>
      <c r="B1168" t="n">
        <v>56</v>
      </c>
      <c r="C1168" t="n">
        <v>1699</v>
      </c>
      <c r="D1168" t="inlineStr">
        <is>
          <t>LIMPEZA DIÁRIA DE ÁREA TÉCNICA</t>
        </is>
      </c>
      <c r="E1168" t="inlineStr">
        <is>
          <t>03/09/2025 12:41:27</t>
        </is>
      </c>
      <c r="F1168" t="inlineStr">
        <is>
          <t>03/09/2025 13:36:54</t>
        </is>
      </c>
      <c r="G1168" t="n">
        <v>38449</v>
      </c>
      <c r="H1168" t="inlineStr">
        <is>
          <t>ÁREA OPERAÇÃO ESTOQUE</t>
        </is>
      </c>
      <c r="I1168" t="inlineStr">
        <is>
          <t>SP-ST02-G9-00T-SLA01</t>
        </is>
      </c>
      <c r="J1168" t="inlineStr">
        <is>
          <t>ANTONIA MARÇAL DOS SANTOS RAMOS</t>
        </is>
      </c>
      <c r="K1168" s="39">
        <f>DATE(YEAR(Tabela6[[#This Row],[Data/Hora de Início]]),MONTH(Tabela6[[#This Row],[Data/Hora de Início]]),DAY(Tabela6[[#This Row],[Data/Hora de Início]]))</f>
        <v/>
      </c>
    </row>
    <row r="1169">
      <c r="A1169" t="n">
        <v>2267176</v>
      </c>
      <c r="B1169" t="n">
        <v>56</v>
      </c>
      <c r="C1169" t="n">
        <v>5644</v>
      </c>
      <c r="D1169" t="inlineStr">
        <is>
          <t>QUARTA-FEIRA - LIMPEZA DE SALA</t>
        </is>
      </c>
      <c r="E1169" t="inlineStr">
        <is>
          <t>03/09/2025 13:22:08</t>
        </is>
      </c>
      <c r="F1169" t="inlineStr">
        <is>
          <t>03/09/2025 13:41:22</t>
        </is>
      </c>
      <c r="G1169" t="n">
        <v>11154</v>
      </c>
      <c r="H1169" t="inlineStr">
        <is>
          <t>P03 - SALA INFRAESTRUTURA</t>
        </is>
      </c>
      <c r="I1169" t="inlineStr">
        <is>
          <t>BR01-IES-P03-SALA12</t>
        </is>
      </c>
      <c r="J1169" t="inlineStr">
        <is>
          <t>ELIANE BARUFFI</t>
        </is>
      </c>
      <c r="K1169" s="39">
        <f>DATE(YEAR(Tabela6[[#This Row],[Data/Hora de Início]]),MONTH(Tabela6[[#This Row],[Data/Hora de Início]]),DAY(Tabela6[[#This Row],[Data/Hora de Início]]))</f>
        <v/>
      </c>
    </row>
    <row r="1170">
      <c r="A1170" t="n">
        <v>2267177</v>
      </c>
      <c r="B1170" t="n">
        <v>56</v>
      </c>
      <c r="C1170" t="n">
        <v>2965</v>
      </c>
      <c r="D1170" t="inlineStr">
        <is>
          <t>LIMPEZA DIÁRIA DE SALA</t>
        </is>
      </c>
      <c r="E1170" t="inlineStr">
        <is>
          <t>03/09/2025 13:40:47</t>
        </is>
      </c>
      <c r="F1170" t="inlineStr">
        <is>
          <t>03/09/2025 13:41:24</t>
        </is>
      </c>
      <c r="G1170" t="n">
        <v>36170</v>
      </c>
      <c r="H1170" t="inlineStr">
        <is>
          <t>P43 - HALL DE ENTRADA TÉRREO</t>
        </is>
      </c>
      <c r="I1170" t="inlineStr">
        <is>
          <t>RS-ST01-43-00T-SLA01</t>
        </is>
      </c>
      <c r="J1170" t="inlineStr">
        <is>
          <t>GILMARA TERESINHA LACERDA</t>
        </is>
      </c>
      <c r="K1170" s="39">
        <f>DATE(YEAR(Tabela6[[#This Row],[Data/Hora de Início]]),MONTH(Tabela6[[#This Row],[Data/Hora de Início]]),DAY(Tabela6[[#This Row],[Data/Hora de Início]]))</f>
        <v/>
      </c>
    </row>
    <row r="1171">
      <c r="A1171" t="n">
        <v>2267183</v>
      </c>
      <c r="B1171" t="n">
        <v>56</v>
      </c>
      <c r="C1171" t="n">
        <v>1698</v>
      </c>
      <c r="D1171" t="inlineStr">
        <is>
          <t>REPASSE / REABASTECIMENTO FEMININO</t>
        </is>
      </c>
      <c r="E1171" t="inlineStr">
        <is>
          <t>03/09/2025 13:30:02</t>
        </is>
      </c>
      <c r="F1171" t="inlineStr">
        <is>
          <t>03/09/2025 13:43:02</t>
        </is>
      </c>
      <c r="G1171" t="n">
        <v>11384</v>
      </c>
      <c r="H1171" t="inlineStr">
        <is>
          <t>P28 - BAN057 - BANHEIRO USINAGEM CILINDROS - F</t>
        </is>
      </c>
      <c r="I1171" t="inlineStr">
        <is>
          <t>BR01-IES-P28-BAN057</t>
        </is>
      </c>
      <c r="J1171" t="inlineStr">
        <is>
          <t>NAIR SILVEIRA DA SILVEIRA</t>
        </is>
      </c>
      <c r="K1171" s="39">
        <f>DATE(YEAR(Tabela6[[#This Row],[Data/Hora de Início]]),MONTH(Tabela6[[#This Row],[Data/Hora de Início]]),DAY(Tabela6[[#This Row],[Data/Hora de Início]]))</f>
        <v/>
      </c>
    </row>
    <row r="1172">
      <c r="A1172" t="n">
        <v>2267184</v>
      </c>
      <c r="B1172" t="n">
        <v>56</v>
      </c>
      <c r="C1172" t="n">
        <v>5511</v>
      </c>
      <c r="D1172" t="inlineStr">
        <is>
          <t>RECOLHIMENTO RESIDUO EXTERNO</t>
        </is>
      </c>
      <c r="E1172" t="inlineStr">
        <is>
          <t>03/09/2025 13:43:50</t>
        </is>
      </c>
      <c r="F1172" t="inlineStr">
        <is>
          <t>03/09/2025 13:44:09</t>
        </is>
      </c>
      <c r="G1172" t="n">
        <v>49463</v>
      </c>
      <c r="H1172" t="inlineStr">
        <is>
          <t>LIXEIRA - 01.013</t>
        </is>
      </c>
      <c r="I1172" t="inlineStr">
        <is>
          <t>BR01-IES-P01-LIX013</t>
        </is>
      </c>
      <c r="J1172" t="inlineStr">
        <is>
          <t>MARCIO PEREIRA DOS SANTOS</t>
        </is>
      </c>
      <c r="K1172" s="39">
        <f>DATE(YEAR(Tabela6[[#This Row],[Data/Hora de Início]]),MONTH(Tabela6[[#This Row],[Data/Hora de Início]]),DAY(Tabela6[[#This Row],[Data/Hora de Início]]))</f>
        <v/>
      </c>
    </row>
    <row r="1173">
      <c r="A1173" t="n">
        <v>2267188</v>
      </c>
      <c r="B1173" t="n">
        <v>56</v>
      </c>
      <c r="C1173" t="n">
        <v>5511</v>
      </c>
      <c r="D1173" t="inlineStr">
        <is>
          <t>RECOLHIMENTO RESIDUO EXTERNO</t>
        </is>
      </c>
      <c r="E1173" t="inlineStr">
        <is>
          <t>03/09/2025 13:45:09</t>
        </is>
      </c>
      <c r="F1173" t="inlineStr">
        <is>
          <t>03/09/2025 13:46:17</t>
        </is>
      </c>
      <c r="G1173" t="n">
        <v>49453</v>
      </c>
      <c r="H1173" t="inlineStr">
        <is>
          <t>LIXEIRA - 01.003</t>
        </is>
      </c>
      <c r="I1173" t="inlineStr">
        <is>
          <t>BR01-IES-P01-LIX003</t>
        </is>
      </c>
      <c r="J1173" t="inlineStr">
        <is>
          <t>MARCIO PEREIRA DOS SANTOS</t>
        </is>
      </c>
      <c r="K1173" s="39">
        <f>DATE(YEAR(Tabela6[[#This Row],[Data/Hora de Início]]),MONTH(Tabela6[[#This Row],[Data/Hora de Início]]),DAY(Tabela6[[#This Row],[Data/Hora de Início]]))</f>
        <v/>
      </c>
    </row>
    <row r="1174">
      <c r="A1174" t="n">
        <v>2267189</v>
      </c>
      <c r="B1174" t="n">
        <v>56</v>
      </c>
      <c r="C1174" t="n">
        <v>2965</v>
      </c>
      <c r="D1174" t="inlineStr">
        <is>
          <t>LIMPEZA DIÁRIA DE SALA</t>
        </is>
      </c>
      <c r="E1174" t="inlineStr">
        <is>
          <t>03/09/2025 13:46:00</t>
        </is>
      </c>
      <c r="F1174" t="inlineStr">
        <is>
          <t>03/09/2025 13:46:39</t>
        </is>
      </c>
      <c r="G1174" t="n">
        <v>36178</v>
      </c>
      <c r="H1174" t="inlineStr">
        <is>
          <t>SALA EMPRESTIMO DE MAQUINAS</t>
        </is>
      </c>
      <c r="I1174" t="inlineStr">
        <is>
          <t>RS-ST01-43-00T-SLA10</t>
        </is>
      </c>
      <c r="J1174" t="inlineStr">
        <is>
          <t>GILMARA TERESINHA LACERDA</t>
        </is>
      </c>
      <c r="K1174" s="39">
        <f>DATE(YEAR(Tabela6[[#This Row],[Data/Hora de Início]]),MONTH(Tabela6[[#This Row],[Data/Hora de Início]]),DAY(Tabela6[[#This Row],[Data/Hora de Início]]))</f>
        <v/>
      </c>
    </row>
    <row r="1175">
      <c r="A1175" t="n">
        <v>2267197</v>
      </c>
      <c r="B1175" t="n">
        <v>56</v>
      </c>
      <c r="C1175" t="n">
        <v>5511</v>
      </c>
      <c r="D1175" t="inlineStr">
        <is>
          <t>RECOLHIMENTO RESIDUO EXTERNO</t>
        </is>
      </c>
      <c r="E1175" t="inlineStr">
        <is>
          <t>03/09/2025 13:46:57</t>
        </is>
      </c>
      <c r="F1175" t="inlineStr">
        <is>
          <t>03/09/2025 13:48:27</t>
        </is>
      </c>
      <c r="G1175" t="n">
        <v>49455</v>
      </c>
      <c r="H1175" t="inlineStr">
        <is>
          <t>LIXEIRA - 01.005</t>
        </is>
      </c>
      <c r="I1175" t="inlineStr">
        <is>
          <t>BR01-IES-P01-LIX005</t>
        </is>
      </c>
      <c r="J1175" t="inlineStr">
        <is>
          <t>MARCIO PEREIRA DOS SANTOS</t>
        </is>
      </c>
      <c r="K1175" s="39">
        <f>DATE(YEAR(Tabela6[[#This Row],[Data/Hora de Início]]),MONTH(Tabela6[[#This Row],[Data/Hora de Início]]),DAY(Tabela6[[#This Row],[Data/Hora de Início]]))</f>
        <v/>
      </c>
    </row>
    <row r="1176">
      <c r="A1176" t="n">
        <v>2267212</v>
      </c>
      <c r="B1176" t="n">
        <v>56</v>
      </c>
      <c r="C1176" t="n">
        <v>5511</v>
      </c>
      <c r="D1176" t="inlineStr">
        <is>
          <t>RECOLHIMENTO RESIDUO EXTERNO</t>
        </is>
      </c>
      <c r="E1176" t="inlineStr">
        <is>
          <t>03/09/2025 13:49:33</t>
        </is>
      </c>
      <c r="F1176" t="inlineStr">
        <is>
          <t>03/09/2025 13:51:17</t>
        </is>
      </c>
      <c r="G1176" t="n">
        <v>49456</v>
      </c>
      <c r="H1176" t="inlineStr">
        <is>
          <t>LIXEIRA - 01.006</t>
        </is>
      </c>
      <c r="I1176" t="inlineStr">
        <is>
          <t>BR01-IES-P01-LIX006</t>
        </is>
      </c>
      <c r="J1176" t="inlineStr">
        <is>
          <t>MARCIO PEREIRA DOS SANTOS</t>
        </is>
      </c>
      <c r="K1176" s="39">
        <f>DATE(YEAR(Tabela6[[#This Row],[Data/Hora de Início]]),MONTH(Tabela6[[#This Row],[Data/Hora de Início]]),DAY(Tabela6[[#This Row],[Data/Hora de Início]]))</f>
        <v/>
      </c>
    </row>
    <row r="1177">
      <c r="A1177" t="n">
        <v>2267215</v>
      </c>
      <c r="B1177" t="n">
        <v>56</v>
      </c>
      <c r="C1177" t="n">
        <v>4440</v>
      </c>
      <c r="D1177" t="inlineStr">
        <is>
          <t>RECOLHIMENTO PAPELÃO</t>
        </is>
      </c>
      <c r="E1177" t="inlineStr">
        <is>
          <t>03/09/2025 13:44:30</t>
        </is>
      </c>
      <c r="F1177" t="inlineStr">
        <is>
          <t>03/09/2025 13:45:46</t>
        </is>
      </c>
      <c r="G1177" t="n">
        <v>35730</v>
      </c>
      <c r="H1177" t="inlineStr">
        <is>
          <t>UMO - MONTAGEM</t>
        </is>
      </c>
      <c r="I1177" t="inlineStr">
        <is>
          <t>RS-ST01-01-00T-STR04</t>
        </is>
      </c>
      <c r="J1177" t="inlineStr">
        <is>
          <t>JONATHAN CAMARGO RODRIGUES</t>
        </is>
      </c>
      <c r="K1177" s="39">
        <f>DATE(YEAR(Tabela6[[#This Row],[Data/Hora de Início]]),MONTH(Tabela6[[#This Row],[Data/Hora de Início]]),DAY(Tabela6[[#This Row],[Data/Hora de Início]]))</f>
        <v/>
      </c>
    </row>
    <row r="1178">
      <c r="A1178" t="n">
        <v>2267216</v>
      </c>
      <c r="B1178" t="n">
        <v>56</v>
      </c>
      <c r="C1178" t="n">
        <v>2843</v>
      </c>
      <c r="D1178" t="inlineStr">
        <is>
          <t>REPASSE / REABASTECIMENTO MASCULINO</t>
        </is>
      </c>
      <c r="E1178" t="inlineStr">
        <is>
          <t>03/09/2025 13:41:50</t>
        </is>
      </c>
      <c r="F1178" t="inlineStr">
        <is>
          <t>03/09/2025 13:52:36</t>
        </is>
      </c>
      <c r="G1178" t="n">
        <v>11141</v>
      </c>
      <c r="H1178" t="inlineStr">
        <is>
          <t>P03 - BAN008 - BANHEIRO ATI - M</t>
        </is>
      </c>
      <c r="I1178" t="inlineStr">
        <is>
          <t>BR01-IES-P03-BAN008</t>
        </is>
      </c>
      <c r="J1178" t="inlineStr">
        <is>
          <t>ELIANE BARUFFI</t>
        </is>
      </c>
      <c r="K1178" s="39">
        <f>DATE(YEAR(Tabela6[[#This Row],[Data/Hora de Início]]),MONTH(Tabela6[[#This Row],[Data/Hora de Início]]),DAY(Tabela6[[#This Row],[Data/Hora de Início]]))</f>
        <v/>
      </c>
    </row>
    <row r="1179">
      <c r="A1179" t="n">
        <v>2267218</v>
      </c>
      <c r="B1179" t="n">
        <v>56</v>
      </c>
      <c r="C1179" t="n">
        <v>5710</v>
      </c>
      <c r="D1179" t="inlineStr">
        <is>
          <t>QUARTA-FEIRA - LIMPEZA DE BANHEIRO FEMININO</t>
        </is>
      </c>
      <c r="E1179" t="inlineStr">
        <is>
          <t>03/09/2025 13:38:36</t>
        </is>
      </c>
      <c r="F1179" t="inlineStr">
        <is>
          <t>03/09/2025 13:56:02</t>
        </is>
      </c>
      <c r="G1179" t="n">
        <v>11295</v>
      </c>
      <c r="H1179" t="inlineStr">
        <is>
          <t>P18 - BAN039 - BANHEIRO COMPRAS / PLANEJ - F</t>
        </is>
      </c>
      <c r="I1179" t="inlineStr">
        <is>
          <t>BR01-IES-P18-BAN039</t>
        </is>
      </c>
      <c r="J1179" t="inlineStr">
        <is>
          <t>NATHALIA MORAES DA SILVA</t>
        </is>
      </c>
      <c r="K1179" s="39">
        <f>DATE(YEAR(Tabela6[[#This Row],[Data/Hora de Início]]),MONTH(Tabela6[[#This Row],[Data/Hora de Início]]),DAY(Tabela6[[#This Row],[Data/Hora de Início]]))</f>
        <v/>
      </c>
    </row>
    <row r="1180">
      <c r="A1180" t="n">
        <v>2267219</v>
      </c>
      <c r="B1180" t="n">
        <v>56</v>
      </c>
      <c r="C1180" t="n">
        <v>4440</v>
      </c>
      <c r="D1180" t="inlineStr">
        <is>
          <t>RECOLHIMENTO PAPELÃO</t>
        </is>
      </c>
      <c r="E1180" t="inlineStr">
        <is>
          <t>03/09/2025 08:24:15</t>
        </is>
      </c>
      <c r="F1180" t="inlineStr">
        <is>
          <t>03/09/2025 08:24:37</t>
        </is>
      </c>
      <c r="G1180" t="n">
        <v>45722</v>
      </c>
      <c r="H1180" t="inlineStr">
        <is>
          <t>CCB-50.002</t>
        </is>
      </c>
      <c r="I1180" t="inlineStr">
        <is>
          <t>CCB-50.002</t>
        </is>
      </c>
      <c r="J1180" t="inlineStr">
        <is>
          <t>JOAO PAULINO DA SILVA</t>
        </is>
      </c>
      <c r="K1180" s="39">
        <f>DATE(YEAR(Tabela6[[#This Row],[Data/Hora de Início]]),MONTH(Tabela6[[#This Row],[Data/Hora de Início]]),DAY(Tabela6[[#This Row],[Data/Hora de Início]]))</f>
        <v/>
      </c>
    </row>
    <row r="1181">
      <c r="A1181" t="n">
        <v>2267220</v>
      </c>
      <c r="B1181" t="n">
        <v>56</v>
      </c>
      <c r="C1181" t="n">
        <v>4440</v>
      </c>
      <c r="D1181" t="inlineStr">
        <is>
          <t>RECOLHIMENTO PAPELÃO</t>
        </is>
      </c>
      <c r="E1181" t="inlineStr">
        <is>
          <t>03/09/2025 08:31:00</t>
        </is>
      </c>
      <c r="F1181" t="inlineStr">
        <is>
          <t>03/09/2025 08:31:26</t>
        </is>
      </c>
      <c r="G1181" t="n">
        <v>45727</v>
      </c>
      <c r="H1181" t="inlineStr">
        <is>
          <t>CCB-50.007</t>
        </is>
      </c>
      <c r="I1181" t="inlineStr">
        <is>
          <t>CCB-50.007</t>
        </is>
      </c>
      <c r="J1181" t="inlineStr">
        <is>
          <t>JOAO PAULINO DA SILVA</t>
        </is>
      </c>
      <c r="K1181" s="39">
        <f>DATE(YEAR(Tabela6[[#This Row],[Data/Hora de Início]]),MONTH(Tabela6[[#This Row],[Data/Hora de Início]]),DAY(Tabela6[[#This Row],[Data/Hora de Início]]))</f>
        <v/>
      </c>
    </row>
    <row r="1182">
      <c r="A1182" t="n">
        <v>2267221</v>
      </c>
      <c r="B1182" t="n">
        <v>56</v>
      </c>
      <c r="C1182" t="n">
        <v>4440</v>
      </c>
      <c r="D1182" t="inlineStr">
        <is>
          <t>RECOLHIMENTO PAPELÃO</t>
        </is>
      </c>
      <c r="E1182" t="inlineStr">
        <is>
          <t>03/09/2025 09:00:22</t>
        </is>
      </c>
      <c r="F1182" t="inlineStr">
        <is>
          <t>03/09/2025 09:00:43</t>
        </is>
      </c>
      <c r="G1182" t="n">
        <v>45723</v>
      </c>
      <c r="H1182" t="inlineStr">
        <is>
          <t>CCB-50-003</t>
        </is>
      </c>
      <c r="I1182" t="inlineStr">
        <is>
          <t>CCB-50-003</t>
        </is>
      </c>
      <c r="J1182" t="inlineStr">
        <is>
          <t>JOAO PAULINO DA SILVA</t>
        </is>
      </c>
      <c r="K1182" s="39">
        <f>DATE(YEAR(Tabela6[[#This Row],[Data/Hora de Início]]),MONTH(Tabela6[[#This Row],[Data/Hora de Início]]),DAY(Tabela6[[#This Row],[Data/Hora de Início]]))</f>
        <v/>
      </c>
    </row>
    <row r="1183">
      <c r="A1183" t="n">
        <v>2267222</v>
      </c>
      <c r="B1183" t="n">
        <v>56</v>
      </c>
      <c r="C1183" t="n">
        <v>4440</v>
      </c>
      <c r="D1183" t="inlineStr">
        <is>
          <t>RECOLHIMENTO PAPELÃO</t>
        </is>
      </c>
      <c r="E1183" t="inlineStr">
        <is>
          <t>03/09/2025 09:01:44</t>
        </is>
      </c>
      <c r="F1183" t="inlineStr">
        <is>
          <t>03/09/2025 09:02:03</t>
        </is>
      </c>
      <c r="G1183" t="n">
        <v>45723</v>
      </c>
      <c r="H1183" t="inlineStr">
        <is>
          <t>CCB-50-003</t>
        </is>
      </c>
      <c r="I1183" t="inlineStr">
        <is>
          <t>CCB-50-003</t>
        </is>
      </c>
      <c r="J1183" t="inlineStr">
        <is>
          <t>JOAO PAULINO DA SILVA</t>
        </is>
      </c>
      <c r="K1183" s="39">
        <f>DATE(YEAR(Tabela6[[#This Row],[Data/Hora de Início]]),MONTH(Tabela6[[#This Row],[Data/Hora de Início]]),DAY(Tabela6[[#This Row],[Data/Hora de Início]]))</f>
        <v/>
      </c>
    </row>
    <row r="1184">
      <c r="A1184" t="n">
        <v>2267223</v>
      </c>
      <c r="B1184" t="n">
        <v>56</v>
      </c>
      <c r="C1184" t="n">
        <v>4440</v>
      </c>
      <c r="D1184" t="inlineStr">
        <is>
          <t>RECOLHIMENTO PAPELÃO</t>
        </is>
      </c>
      <c r="E1184" t="inlineStr">
        <is>
          <t>03/09/2025 09:10:08</t>
        </is>
      </c>
      <c r="F1184" t="inlineStr">
        <is>
          <t>03/09/2025 09:10:31</t>
        </is>
      </c>
      <c r="G1184" t="n">
        <v>45724</v>
      </c>
      <c r="H1184" t="inlineStr">
        <is>
          <t>CCB-50.004</t>
        </is>
      </c>
      <c r="I1184" t="inlineStr">
        <is>
          <t>CCB-50.004</t>
        </is>
      </c>
      <c r="J1184" t="inlineStr">
        <is>
          <t>JOAO PAULINO DA SILVA</t>
        </is>
      </c>
      <c r="K1184" s="39">
        <f>DATE(YEAR(Tabela6[[#This Row],[Data/Hora de Início]]),MONTH(Tabela6[[#This Row],[Data/Hora de Início]]),DAY(Tabela6[[#This Row],[Data/Hora de Início]]))</f>
        <v/>
      </c>
    </row>
    <row r="1185">
      <c r="A1185" t="n">
        <v>2267224</v>
      </c>
      <c r="B1185" t="n">
        <v>56</v>
      </c>
      <c r="C1185" t="n">
        <v>4440</v>
      </c>
      <c r="D1185" t="inlineStr">
        <is>
          <t>RECOLHIMENTO PAPELÃO</t>
        </is>
      </c>
      <c r="E1185" t="inlineStr">
        <is>
          <t>03/09/2025 10:48:56</t>
        </is>
      </c>
      <c r="F1185" t="inlineStr">
        <is>
          <t>03/09/2025 10:49:16</t>
        </is>
      </c>
      <c r="G1185" t="n">
        <v>45723</v>
      </c>
      <c r="H1185" t="inlineStr">
        <is>
          <t>CCB-50-003</t>
        </is>
      </c>
      <c r="I1185" t="inlineStr">
        <is>
          <t>CCB-50-003</t>
        </is>
      </c>
      <c r="J1185" t="inlineStr">
        <is>
          <t>JOAO PAULINO DA SILVA</t>
        </is>
      </c>
      <c r="K1185" s="39">
        <f>DATE(YEAR(Tabela6[[#This Row],[Data/Hora de Início]]),MONTH(Tabela6[[#This Row],[Data/Hora de Início]]),DAY(Tabela6[[#This Row],[Data/Hora de Início]]))</f>
        <v/>
      </c>
    </row>
    <row r="1186">
      <c r="A1186" t="n">
        <v>2267225</v>
      </c>
      <c r="B1186" t="n">
        <v>56</v>
      </c>
      <c r="C1186" t="n">
        <v>5511</v>
      </c>
      <c r="D1186" t="inlineStr">
        <is>
          <t>RECOLHIMENTO RESIDUO EXTERNO</t>
        </is>
      </c>
      <c r="E1186" t="inlineStr">
        <is>
          <t>03/09/2025 12:20:54</t>
        </is>
      </c>
      <c r="F1186" t="inlineStr">
        <is>
          <t>03/09/2025 12:21:19</t>
        </is>
      </c>
      <c r="G1186" t="n">
        <v>49479</v>
      </c>
      <c r="H1186" t="inlineStr">
        <is>
          <t>LIXEIRA - 50.009</t>
        </is>
      </c>
      <c r="I1186" t="inlineStr">
        <is>
          <t>BR01-IES-P50-LIX009</t>
        </is>
      </c>
      <c r="J1186" t="inlineStr">
        <is>
          <t>JOAO PAULINO DA SILVA</t>
        </is>
      </c>
      <c r="K1186" s="39">
        <f>DATE(YEAR(Tabela6[[#This Row],[Data/Hora de Início]]),MONTH(Tabela6[[#This Row],[Data/Hora de Início]]),DAY(Tabela6[[#This Row],[Data/Hora de Início]]))</f>
        <v/>
      </c>
    </row>
    <row r="1187">
      <c r="A1187" t="n">
        <v>2267226</v>
      </c>
      <c r="B1187" t="n">
        <v>56</v>
      </c>
      <c r="C1187" t="n">
        <v>4440</v>
      </c>
      <c r="D1187" t="inlineStr">
        <is>
          <t>RECOLHIMENTO PAPELÃO</t>
        </is>
      </c>
      <c r="E1187" t="inlineStr">
        <is>
          <t>03/09/2025 13:36:38</t>
        </is>
      </c>
      <c r="F1187" t="inlineStr">
        <is>
          <t>03/09/2025 13:36:58</t>
        </is>
      </c>
      <c r="G1187" t="n">
        <v>45723</v>
      </c>
      <c r="H1187" t="inlineStr">
        <is>
          <t>CCB-50-003</t>
        </is>
      </c>
      <c r="I1187" t="inlineStr">
        <is>
          <t>CCB-50-003</t>
        </is>
      </c>
      <c r="J1187" t="inlineStr">
        <is>
          <t>JOAO PAULINO DA SILVA</t>
        </is>
      </c>
      <c r="K1187" s="39">
        <f>DATE(YEAR(Tabela6[[#This Row],[Data/Hora de Início]]),MONTH(Tabela6[[#This Row],[Data/Hora de Início]]),DAY(Tabela6[[#This Row],[Data/Hora de Início]]))</f>
        <v/>
      </c>
    </row>
    <row r="1188">
      <c r="A1188" t="n">
        <v>2267227</v>
      </c>
      <c r="B1188" t="n">
        <v>56</v>
      </c>
      <c r="C1188" t="n">
        <v>4440</v>
      </c>
      <c r="D1188" t="inlineStr">
        <is>
          <t>RECOLHIMENTO PAPELÃO</t>
        </is>
      </c>
      <c r="E1188" t="inlineStr">
        <is>
          <t>03/09/2025 10:39:11</t>
        </is>
      </c>
      <c r="F1188" t="inlineStr">
        <is>
          <t>03/09/2025 10:39:34</t>
        </is>
      </c>
      <c r="G1188" t="n">
        <v>45724</v>
      </c>
      <c r="H1188" t="inlineStr">
        <is>
          <t>CCB-50.004</t>
        </is>
      </c>
      <c r="I1188" t="inlineStr">
        <is>
          <t>CCB-50.004</t>
        </is>
      </c>
      <c r="J1188" t="inlineStr">
        <is>
          <t>JOAO PAULINO DA SILVA</t>
        </is>
      </c>
      <c r="K1188" s="39">
        <f>DATE(YEAR(Tabela6[[#This Row],[Data/Hora de Início]]),MONTH(Tabela6[[#This Row],[Data/Hora de Início]]),DAY(Tabela6[[#This Row],[Data/Hora de Início]]))</f>
        <v/>
      </c>
    </row>
    <row r="1189">
      <c r="A1189" t="n">
        <v>2267228</v>
      </c>
      <c r="B1189" t="n">
        <v>56</v>
      </c>
      <c r="C1189" t="n">
        <v>4440</v>
      </c>
      <c r="D1189" t="inlineStr">
        <is>
          <t>RECOLHIMENTO PAPELÃO</t>
        </is>
      </c>
      <c r="E1189" t="inlineStr">
        <is>
          <t>03/09/2025 13:41:46</t>
        </is>
      </c>
      <c r="F1189" t="inlineStr">
        <is>
          <t>03/09/2025 13:42:09</t>
        </is>
      </c>
      <c r="G1189" t="n">
        <v>45724</v>
      </c>
      <c r="H1189" t="inlineStr">
        <is>
          <t>CCB-50.004</t>
        </is>
      </c>
      <c r="I1189" t="inlineStr">
        <is>
          <t>CCB-50.004</t>
        </is>
      </c>
      <c r="J1189" t="inlineStr">
        <is>
          <t>JOAO PAULINO DA SILVA</t>
        </is>
      </c>
      <c r="K1189" s="39">
        <f>DATE(YEAR(Tabela6[[#This Row],[Data/Hora de Início]]),MONTH(Tabela6[[#This Row],[Data/Hora de Início]]),DAY(Tabela6[[#This Row],[Data/Hora de Início]]))</f>
        <v/>
      </c>
    </row>
    <row r="1190">
      <c r="A1190" t="n">
        <v>2267229</v>
      </c>
      <c r="B1190" t="n">
        <v>56</v>
      </c>
      <c r="C1190" t="n">
        <v>1772</v>
      </c>
      <c r="D1190" t="inlineStr">
        <is>
          <t>LIMPEZA DIÁRIA DE SALA COM MESA</t>
        </is>
      </c>
      <c r="E1190" t="inlineStr">
        <is>
          <t>03/09/2025 13:20:01</t>
        </is>
      </c>
      <c r="F1190" t="inlineStr">
        <is>
          <t>03/09/2025 13:57:25</t>
        </is>
      </c>
      <c r="G1190" t="n">
        <v>38457</v>
      </c>
      <c r="H1190" t="inlineStr">
        <is>
          <t>REFEITÓRIO</t>
        </is>
      </c>
      <c r="I1190" t="inlineStr">
        <is>
          <t>SP-ST02-G9-01P-COP01</t>
        </is>
      </c>
      <c r="J1190" t="inlineStr">
        <is>
          <t>LUCINEIDE BUENO DO CARMO</t>
        </is>
      </c>
      <c r="K1190" s="39">
        <f>DATE(YEAR(Tabela6[[#This Row],[Data/Hora de Início]]),MONTH(Tabela6[[#This Row],[Data/Hora de Início]]),DAY(Tabela6[[#This Row],[Data/Hora de Início]]))</f>
        <v/>
      </c>
    </row>
    <row r="1191">
      <c r="A1191" t="n">
        <v>2267255</v>
      </c>
      <c r="B1191" t="n">
        <v>56</v>
      </c>
      <c r="C1191" t="n">
        <v>2843</v>
      </c>
      <c r="D1191" t="inlineStr">
        <is>
          <t>REPASSE / REABASTECIMENTO MASCULINO</t>
        </is>
      </c>
      <c r="E1191" t="inlineStr">
        <is>
          <t>03/09/2025 14:01:49</t>
        </is>
      </c>
      <c r="F1191" t="inlineStr">
        <is>
          <t>03/09/2025 14:02:43</t>
        </is>
      </c>
      <c r="G1191" t="n">
        <v>36182</v>
      </c>
      <c r="H1191" t="inlineStr">
        <is>
          <t>BAN087 - EXPEDIÇAO - M</t>
        </is>
      </c>
      <c r="I1191" t="inlineStr">
        <is>
          <t>RS-ST01-43-00T-WCM01</t>
        </is>
      </c>
      <c r="J1191" t="inlineStr">
        <is>
          <t>GILMARA TERESINHA LACERDA</t>
        </is>
      </c>
      <c r="K1191" s="39">
        <f>DATE(YEAR(Tabela6[[#This Row],[Data/Hora de Início]]),MONTH(Tabela6[[#This Row],[Data/Hora de Início]]),DAY(Tabela6[[#This Row],[Data/Hora de Início]]))</f>
        <v/>
      </c>
    </row>
    <row r="1192">
      <c r="A1192" t="n">
        <v>2267256</v>
      </c>
      <c r="B1192" t="n">
        <v>56</v>
      </c>
      <c r="C1192" t="n">
        <v>1698</v>
      </c>
      <c r="D1192" t="inlineStr">
        <is>
          <t>REPASSE / REABASTECIMENTO FEMININO</t>
        </is>
      </c>
      <c r="E1192" t="inlineStr">
        <is>
          <t>03/09/2025 13:49:07</t>
        </is>
      </c>
      <c r="F1192" t="inlineStr">
        <is>
          <t>03/09/2025 14:02:58</t>
        </is>
      </c>
      <c r="G1192" t="n">
        <v>38452</v>
      </c>
      <c r="H1192" t="inlineStr">
        <is>
          <t>VESTIÁRIO - F</t>
        </is>
      </c>
      <c r="I1192" t="inlineStr">
        <is>
          <t>SP-ST02-G9-00T-WCF01</t>
        </is>
      </c>
      <c r="J1192" t="inlineStr">
        <is>
          <t>ANTONIA MARÇAL DOS SANTOS RAMOS</t>
        </is>
      </c>
      <c r="K1192" s="39">
        <f>DATE(YEAR(Tabela6[[#This Row],[Data/Hora de Início]]),MONTH(Tabela6[[#This Row],[Data/Hora de Início]]),DAY(Tabela6[[#This Row],[Data/Hora de Início]]))</f>
        <v/>
      </c>
    </row>
    <row r="1193">
      <c r="A1193" t="n">
        <v>2267257</v>
      </c>
      <c r="B1193" t="n">
        <v>56</v>
      </c>
      <c r="C1193" t="n">
        <v>2844</v>
      </c>
      <c r="D1193" t="inlineStr">
        <is>
          <t>REPASSE / REABASTECIMENTO FEMININO</t>
        </is>
      </c>
      <c r="E1193" t="inlineStr">
        <is>
          <t>03/09/2025 13:52:56</t>
        </is>
      </c>
      <c r="F1193" t="inlineStr">
        <is>
          <t>03/09/2025 14:06:57</t>
        </is>
      </c>
      <c r="G1193" t="n">
        <v>11142</v>
      </c>
      <c r="H1193" t="inlineStr">
        <is>
          <t>P03 - BAN009 - BANHEIRO ATI - F</t>
        </is>
      </c>
      <c r="I1193" t="inlineStr">
        <is>
          <t>BR01-IES-P03-BAN009</t>
        </is>
      </c>
      <c r="J1193" t="inlineStr">
        <is>
          <t>ELIANE BARUFFI</t>
        </is>
      </c>
      <c r="K1193" s="39">
        <f>DATE(YEAR(Tabela6[[#This Row],[Data/Hora de Início]]),MONTH(Tabela6[[#This Row],[Data/Hora de Início]]),DAY(Tabela6[[#This Row],[Data/Hora de Início]]))</f>
        <v/>
      </c>
    </row>
    <row r="1194">
      <c r="A1194" t="n">
        <v>2267258</v>
      </c>
      <c r="B1194" t="n">
        <v>56</v>
      </c>
      <c r="C1194" t="n">
        <v>3495</v>
      </c>
      <c r="D1194" t="inlineStr">
        <is>
          <t>CARRO ELÉTRICO</t>
        </is>
      </c>
      <c r="E1194" t="inlineStr">
        <is>
          <t>03/09/2025 14:06:26</t>
        </is>
      </c>
      <c r="F1194" t="inlineStr">
        <is>
          <t>03/09/2025 14:07:25</t>
        </is>
      </c>
      <c r="G1194" t="n">
        <v>35118</v>
      </c>
      <c r="H1194" t="inlineStr">
        <is>
          <t>CARRO ELÉTRICO 34</t>
        </is>
      </c>
      <c r="I1194" t="inlineStr">
        <is>
          <t>BR01-IES-CARROELETRICO1</t>
        </is>
      </c>
      <c r="J1194" t="inlineStr">
        <is>
          <t>MARCIO PEREIRA DOS SANTOS</t>
        </is>
      </c>
      <c r="K1194" s="39">
        <f>DATE(YEAR(Tabela6[[#This Row],[Data/Hora de Início]]),MONTH(Tabela6[[#This Row],[Data/Hora de Início]]),DAY(Tabela6[[#This Row],[Data/Hora de Início]]))</f>
        <v/>
      </c>
    </row>
    <row r="1195">
      <c r="A1195" t="n">
        <v>2267277</v>
      </c>
      <c r="B1195" t="n">
        <v>56</v>
      </c>
      <c r="C1195" t="n">
        <v>2965</v>
      </c>
      <c r="D1195" t="inlineStr">
        <is>
          <t>LIMPEZA DIÁRIA DE SALA</t>
        </is>
      </c>
      <c r="E1195" t="inlineStr">
        <is>
          <t>03/09/2025 14:19:34</t>
        </is>
      </c>
      <c r="F1195" t="inlineStr">
        <is>
          <t>03/09/2025 14:19:55</t>
        </is>
      </c>
      <c r="G1195" t="n">
        <v>36177</v>
      </c>
      <c r="H1195" t="inlineStr">
        <is>
          <t>AREA DE LAZER - EXPEDIÇAO</t>
        </is>
      </c>
      <c r="I1195" t="inlineStr">
        <is>
          <t>RS-ST01-43-00T-SLA09</t>
        </is>
      </c>
      <c r="J1195" t="inlineStr">
        <is>
          <t>GILMARA TERESINHA LACERDA</t>
        </is>
      </c>
      <c r="K1195" s="39">
        <f>DATE(YEAR(Tabela6[[#This Row],[Data/Hora de Início]]),MONTH(Tabela6[[#This Row],[Data/Hora de Início]]),DAY(Tabela6[[#This Row],[Data/Hora de Início]]))</f>
        <v/>
      </c>
    </row>
    <row r="1196">
      <c r="A1196" t="n">
        <v>2267288</v>
      </c>
      <c r="B1196" t="n">
        <v>56</v>
      </c>
      <c r="C1196" t="n">
        <v>2844</v>
      </c>
      <c r="D1196" t="inlineStr">
        <is>
          <t>REPASSE / REABASTECIMENTO FEMININO</t>
        </is>
      </c>
      <c r="E1196" t="inlineStr">
        <is>
          <t>03/09/2025 14:13:27</t>
        </is>
      </c>
      <c r="F1196" t="inlineStr">
        <is>
          <t>03/09/2025 14:21:40</t>
        </is>
      </c>
      <c r="G1196" t="n">
        <v>11158</v>
      </c>
      <c r="H1196" t="inlineStr">
        <is>
          <t>P04 - BAN011 - BANHEIRO FINANCEIRO - F</t>
        </is>
      </c>
      <c r="I1196" t="inlineStr">
        <is>
          <t>BR01-IES-P04-BAN011</t>
        </is>
      </c>
      <c r="J1196" t="inlineStr">
        <is>
          <t>ELIANE BARUFFI</t>
        </is>
      </c>
      <c r="K1196" s="39">
        <f>DATE(YEAR(Tabela6[[#This Row],[Data/Hora de Início]]),MONTH(Tabela6[[#This Row],[Data/Hora de Início]]),DAY(Tabela6[[#This Row],[Data/Hora de Início]]))</f>
        <v/>
      </c>
    </row>
    <row r="1197">
      <c r="A1197" t="n">
        <v>2267298</v>
      </c>
      <c r="B1197" t="n">
        <v>56</v>
      </c>
      <c r="C1197" t="n">
        <v>5654</v>
      </c>
      <c r="D1197" t="inlineStr">
        <is>
          <t>QUARTA-FEIRA - LIMPEZA DE BANHEIRO MASCULINO</t>
        </is>
      </c>
      <c r="E1197" t="inlineStr">
        <is>
          <t>03/09/2025 13:58:46</t>
        </is>
      </c>
      <c r="F1197" t="inlineStr">
        <is>
          <t>03/09/2025 14:23:09</t>
        </is>
      </c>
      <c r="G1197" t="n">
        <v>11294</v>
      </c>
      <c r="H1197" t="inlineStr">
        <is>
          <t>P18 - BAN038 - BANHEIRO COMPRAS / PLANEJ - M</t>
        </is>
      </c>
      <c r="I1197" t="inlineStr">
        <is>
          <t>BR01-IES-P18-BAN038</t>
        </is>
      </c>
      <c r="J1197" t="inlineStr">
        <is>
          <t>NATHALIA MORAES DA SILVA</t>
        </is>
      </c>
      <c r="K1197" s="39">
        <f>DATE(YEAR(Tabela6[[#This Row],[Data/Hora de Início]]),MONTH(Tabela6[[#This Row],[Data/Hora de Início]]),DAY(Tabela6[[#This Row],[Data/Hora de Início]]))</f>
        <v/>
      </c>
    </row>
    <row r="1198">
      <c r="A1198" t="n">
        <v>2267301</v>
      </c>
      <c r="B1198" t="n">
        <v>56</v>
      </c>
      <c r="C1198" t="n">
        <v>1260</v>
      </c>
      <c r="D1198" t="inlineStr">
        <is>
          <t>Limpeza e Higienização de Sanitários e Vestiários - Diário - WC Masc</t>
        </is>
      </c>
      <c r="E1198" t="inlineStr">
        <is>
          <t>03/09/2025 14:16:40</t>
        </is>
      </c>
      <c r="F1198" t="inlineStr">
        <is>
          <t>03/09/2025 14:29:16</t>
        </is>
      </c>
      <c r="G1198" t="n">
        <v>38453</v>
      </c>
      <c r="H1198" t="inlineStr">
        <is>
          <t>VESTIÁRIO - M</t>
        </is>
      </c>
      <c r="I1198" t="inlineStr">
        <is>
          <t>SP-ST02-G9-00T-WCM01</t>
        </is>
      </c>
      <c r="J1198" t="inlineStr">
        <is>
          <t>ANTONIA MARÇAL DOS SANTOS RAMOS</t>
        </is>
      </c>
      <c r="K1198" s="39">
        <f>DATE(YEAR(Tabela6[[#This Row],[Data/Hora de Início]]),MONTH(Tabela6[[#This Row],[Data/Hora de Início]]),DAY(Tabela6[[#This Row],[Data/Hora de Início]]))</f>
        <v/>
      </c>
    </row>
    <row r="1199">
      <c r="A1199" t="n">
        <v>2267303</v>
      </c>
      <c r="B1199" t="n">
        <v>56</v>
      </c>
      <c r="C1199" t="n">
        <v>2979</v>
      </c>
      <c r="D1199" t="inlineStr">
        <is>
          <t>LIMPEZA DIÁRIA DE RESTAURANTE</t>
        </is>
      </c>
      <c r="E1199" t="inlineStr">
        <is>
          <t>03/09/2025 14:30:04</t>
        </is>
      </c>
      <c r="F1199" t="inlineStr">
        <is>
          <t>03/09/2025 14:30:20</t>
        </is>
      </c>
      <c r="G1199" t="n">
        <v>11347</v>
      </c>
      <c r="H1199" t="inlineStr">
        <is>
          <t>P27 - RESTAURANTE</t>
        </is>
      </c>
      <c r="I1199" t="inlineStr">
        <is>
          <t>BR01-IES-P27-SALA01</t>
        </is>
      </c>
      <c r="J1199" t="inlineStr">
        <is>
          <t>MARA LISE POTT</t>
        </is>
      </c>
      <c r="K1199" s="39">
        <f>DATE(YEAR(Tabela6[[#This Row],[Data/Hora de Início]]),MONTH(Tabela6[[#This Row],[Data/Hora de Início]]),DAY(Tabela6[[#This Row],[Data/Hora de Início]]))</f>
        <v/>
      </c>
    </row>
    <row r="1200">
      <c r="A1200" t="n">
        <v>2267324</v>
      </c>
      <c r="B1200" t="n">
        <v>56</v>
      </c>
      <c r="C1200" t="n">
        <v>5715</v>
      </c>
      <c r="D1200" t="inlineStr">
        <is>
          <t>QUARTA-FEIRA - LIMPEZA DE COPA</t>
        </is>
      </c>
      <c r="E1200" t="inlineStr">
        <is>
          <t>03/09/2025 14:29:19</t>
        </is>
      </c>
      <c r="F1200" t="inlineStr">
        <is>
          <t>03/09/2025 14:42:53</t>
        </is>
      </c>
      <c r="G1200" t="n">
        <v>11315</v>
      </c>
      <c r="H1200" t="inlineStr">
        <is>
          <t>P18 - COMPRAS - COPA</t>
        </is>
      </c>
      <c r="I1200" t="inlineStr">
        <is>
          <t>BR01-IES-P18-SALA17</t>
        </is>
      </c>
      <c r="J1200" t="inlineStr">
        <is>
          <t>NATHALIA MORAES DA SILVA</t>
        </is>
      </c>
      <c r="K1200" s="39">
        <f>DATE(YEAR(Tabela6[[#This Row],[Data/Hora de Início]]),MONTH(Tabela6[[#This Row],[Data/Hora de Início]]),DAY(Tabela6[[#This Row],[Data/Hora de Início]]))</f>
        <v/>
      </c>
    </row>
    <row r="1201">
      <c r="A1201" t="n">
        <v>2267343</v>
      </c>
      <c r="B1201" t="n">
        <v>56</v>
      </c>
      <c r="C1201" t="n">
        <v>2843</v>
      </c>
      <c r="D1201" t="inlineStr">
        <is>
          <t>REPASSE / REABASTECIMENTO MASCULINO</t>
        </is>
      </c>
      <c r="E1201" t="inlineStr">
        <is>
          <t>03/09/2025 14:21:57</t>
        </is>
      </c>
      <c r="F1201" t="inlineStr">
        <is>
          <t>03/09/2025 14:52:40</t>
        </is>
      </c>
      <c r="G1201" t="n">
        <v>11157</v>
      </c>
      <c r="H1201" t="inlineStr">
        <is>
          <t>P04 - BAN010 - BANHEIRO FINANCEIRO - M</t>
        </is>
      </c>
      <c r="I1201" t="inlineStr">
        <is>
          <t>BR01-IES-P04-BAN010</t>
        </is>
      </c>
      <c r="J1201" t="inlineStr">
        <is>
          <t>ELIANE BARUFFI</t>
        </is>
      </c>
      <c r="K1201" s="39">
        <f>DATE(YEAR(Tabela6[[#This Row],[Data/Hora de Início]]),MONTH(Tabela6[[#This Row],[Data/Hora de Início]]),DAY(Tabela6[[#This Row],[Data/Hora de Início]]))</f>
        <v/>
      </c>
    </row>
    <row r="1202">
      <c r="A1202" t="n">
        <v>2267358</v>
      </c>
      <c r="B1202" t="n">
        <v>56</v>
      </c>
      <c r="C1202" t="n">
        <v>2966</v>
      </c>
      <c r="D1202" t="inlineStr">
        <is>
          <t>LIMPEZA DIÁRIA HALL / RECEPÇÃO</t>
        </is>
      </c>
      <c r="E1202" t="inlineStr">
        <is>
          <t>03/09/2025 14:47:25</t>
        </is>
      </c>
      <c r="F1202" t="inlineStr">
        <is>
          <t>03/09/2025 14:59:17</t>
        </is>
      </c>
      <c r="G1202" t="n">
        <v>11316</v>
      </c>
      <c r="H1202" t="inlineStr">
        <is>
          <t>P18 - HALL DE ENTRADA</t>
        </is>
      </c>
      <c r="I1202" t="inlineStr">
        <is>
          <t>BR01-IES-P18-SALA18</t>
        </is>
      </c>
      <c r="J1202" t="inlineStr">
        <is>
          <t>NATHALIA MORAES DA SILVA</t>
        </is>
      </c>
      <c r="K1202" s="39">
        <f>DATE(YEAR(Tabela6[[#This Row],[Data/Hora de Início]]),MONTH(Tabela6[[#This Row],[Data/Hora de Início]]),DAY(Tabela6[[#This Row],[Data/Hora de Início]]))</f>
        <v/>
      </c>
    </row>
    <row r="1203">
      <c r="A1203" t="n">
        <v>2267360</v>
      </c>
      <c r="B1203" t="n">
        <v>56</v>
      </c>
      <c r="C1203" t="n">
        <v>2844</v>
      </c>
      <c r="D1203" t="inlineStr">
        <is>
          <t>REPASSE / REABASTECIMENTO FEMININO</t>
        </is>
      </c>
      <c r="E1203" t="inlineStr">
        <is>
          <t>03/09/2025 14:58:54</t>
        </is>
      </c>
      <c r="F1203" t="inlineStr">
        <is>
          <t>03/09/2025 14:59:40</t>
        </is>
      </c>
      <c r="G1203" t="n">
        <v>36179</v>
      </c>
      <c r="H1203" t="inlineStr">
        <is>
          <t>BAN088 - EXPEDIÇAO - F</t>
        </is>
      </c>
      <c r="I1203" t="inlineStr">
        <is>
          <t>RS-ST01-43-00T-WCF01</t>
        </is>
      </c>
      <c r="J1203" t="inlineStr">
        <is>
          <t>GILMARA TERESINHA LACERDA</t>
        </is>
      </c>
      <c r="K1203" s="39">
        <f>DATE(YEAR(Tabela6[[#This Row],[Data/Hora de Início]]),MONTH(Tabela6[[#This Row],[Data/Hora de Início]]),DAY(Tabela6[[#This Row],[Data/Hora de Início]]))</f>
        <v/>
      </c>
    </row>
    <row r="1204">
      <c r="A1204" t="n">
        <v>2267422</v>
      </c>
      <c r="B1204" t="n">
        <v>56</v>
      </c>
      <c r="C1204" t="n">
        <v>2844</v>
      </c>
      <c r="D1204" t="inlineStr">
        <is>
          <t>REPASSE / REABASTECIMENTO FEMININO</t>
        </is>
      </c>
      <c r="E1204" t="inlineStr">
        <is>
          <t>03/09/2025 14:53:07</t>
        </is>
      </c>
      <c r="F1204" t="inlineStr">
        <is>
          <t>03/09/2025 15:16:32</t>
        </is>
      </c>
      <c r="G1204" t="n">
        <v>11159</v>
      </c>
      <c r="H1204" t="inlineStr">
        <is>
          <t>P04 - BAN012 - BANHEIRO FINANCEIRO - C</t>
        </is>
      </c>
      <c r="I1204" t="inlineStr">
        <is>
          <t>BR01-IES-P04-BAN012</t>
        </is>
      </c>
      <c r="J1204" t="inlineStr">
        <is>
          <t>ELIANE BARUFFI</t>
        </is>
      </c>
      <c r="K1204" s="39">
        <f>DATE(YEAR(Tabela6[[#This Row],[Data/Hora de Início]]),MONTH(Tabela6[[#This Row],[Data/Hora de Início]]),DAY(Tabela6[[#This Row],[Data/Hora de Início]]))</f>
        <v/>
      </c>
    </row>
    <row r="1205">
      <c r="A1205" t="n">
        <v>2267423</v>
      </c>
      <c r="B1205" t="n">
        <v>56</v>
      </c>
      <c r="C1205" t="n">
        <v>1698</v>
      </c>
      <c r="D1205" t="inlineStr">
        <is>
          <t>REPASSE / REABASTECIMENTO FEMININO</t>
        </is>
      </c>
      <c r="E1205" t="inlineStr">
        <is>
          <t>03/09/2025 15:04:51</t>
        </is>
      </c>
      <c r="F1205" t="inlineStr">
        <is>
          <t>03/09/2025 15:19:48</t>
        </is>
      </c>
      <c r="G1205" t="n">
        <v>36345</v>
      </c>
      <c r="H1205" t="inlineStr">
        <is>
          <t>BAN115 - MEZANINO LESTE - F</t>
        </is>
      </c>
      <c r="I1205" t="inlineStr">
        <is>
          <t>RS-ST01-50-01P-WCF01</t>
        </is>
      </c>
      <c r="J1205" t="inlineStr">
        <is>
          <t>GENI DA SILVEIRA</t>
        </is>
      </c>
      <c r="K1205" s="39">
        <f>DATE(YEAR(Tabela6[[#This Row],[Data/Hora de Início]]),MONTH(Tabela6[[#This Row],[Data/Hora de Início]]),DAY(Tabela6[[#This Row],[Data/Hora de Início]]))</f>
        <v/>
      </c>
    </row>
    <row r="1206">
      <c r="A1206" t="n">
        <v>2267428</v>
      </c>
      <c r="B1206" t="n">
        <v>56</v>
      </c>
      <c r="C1206" t="n">
        <v>2842</v>
      </c>
      <c r="D1206" t="inlineStr">
        <is>
          <t>LIMPEZA DIÁRIA DE BANHEIRO FEMININO</t>
        </is>
      </c>
      <c r="E1206" t="inlineStr">
        <is>
          <t>03/09/2025 15:15:17</t>
        </is>
      </c>
      <c r="F1206" t="inlineStr">
        <is>
          <t>03/09/2025 15:31:08</t>
        </is>
      </c>
      <c r="G1206" t="n">
        <v>36312</v>
      </c>
      <c r="H1206" t="inlineStr">
        <is>
          <t>BAN110 - PINTURA - F</t>
        </is>
      </c>
      <c r="I1206" t="inlineStr">
        <is>
          <t>RS-ST01-50-00T-WCF01</t>
        </is>
      </c>
      <c r="J1206" t="inlineStr">
        <is>
          <t>FABIANA FRANCISCA DE LIMA</t>
        </is>
      </c>
      <c r="K1206" s="39">
        <f>DATE(YEAR(Tabela6[[#This Row],[Data/Hora de Início]]),MONTH(Tabela6[[#This Row],[Data/Hora de Início]]),DAY(Tabela6[[#This Row],[Data/Hora de Início]]))</f>
        <v/>
      </c>
    </row>
    <row r="1207">
      <c r="A1207" t="n">
        <v>2267437</v>
      </c>
      <c r="B1207" t="n">
        <v>56</v>
      </c>
      <c r="C1207" t="n">
        <v>1772</v>
      </c>
      <c r="D1207" t="inlineStr">
        <is>
          <t>LIMPEZA DIÁRIA DE SALA COM MESA</t>
        </is>
      </c>
      <c r="E1207" t="inlineStr">
        <is>
          <t>03/09/2025 06:55:12</t>
        </is>
      </c>
      <c r="F1207" t="inlineStr">
        <is>
          <t>03/09/2025 06:57:41</t>
        </is>
      </c>
      <c r="G1207" t="n">
        <v>11800</v>
      </c>
      <c r="H1207" t="inlineStr">
        <is>
          <t>P49 - 4° ANDAR - SALA REUNIÃO 04.01</t>
        </is>
      </c>
      <c r="I1207" t="inlineStr">
        <is>
          <t>BR01-IES-P49-SALA67</t>
        </is>
      </c>
      <c r="J1207" t="inlineStr">
        <is>
          <t>CLAUDIA RIOS CORREA</t>
        </is>
      </c>
      <c r="K1207" s="39">
        <f>DATE(YEAR(Tabela6[[#This Row],[Data/Hora de Início]]),MONTH(Tabela6[[#This Row],[Data/Hora de Início]]),DAY(Tabela6[[#This Row],[Data/Hora de Início]]))</f>
        <v/>
      </c>
    </row>
    <row r="1208">
      <c r="A1208" t="n">
        <v>2267438</v>
      </c>
      <c r="B1208" t="n">
        <v>56</v>
      </c>
      <c r="C1208" t="n">
        <v>1525</v>
      </c>
      <c r="D1208" t="inlineStr">
        <is>
          <t>LIMPEZA DIÁRIA DE COPA</t>
        </is>
      </c>
      <c r="E1208" t="inlineStr">
        <is>
          <t>03/09/2025 06:38:03</t>
        </is>
      </c>
      <c r="F1208" t="inlineStr">
        <is>
          <t>03/09/2025 06:40:08</t>
        </is>
      </c>
      <c r="G1208" t="n">
        <v>11803</v>
      </c>
      <c r="H1208" t="inlineStr">
        <is>
          <t>P49 - 4° ANDAR - COPA</t>
        </is>
      </c>
      <c r="I1208" t="inlineStr">
        <is>
          <t>BR01-IES-P49-SALA70</t>
        </is>
      </c>
      <c r="J1208" t="inlineStr">
        <is>
          <t>CLAUDIA RIOS CORREA</t>
        </is>
      </c>
      <c r="K1208" s="39">
        <f>DATE(YEAR(Tabela6[[#This Row],[Data/Hora de Início]]),MONTH(Tabela6[[#This Row],[Data/Hora de Início]]),DAY(Tabela6[[#This Row],[Data/Hora de Início]]))</f>
        <v/>
      </c>
    </row>
    <row r="1209">
      <c r="A1209" t="n">
        <v>2267439</v>
      </c>
      <c r="B1209" t="n">
        <v>56</v>
      </c>
      <c r="C1209" t="n">
        <v>5644</v>
      </c>
      <c r="D1209" t="inlineStr">
        <is>
          <t>QUARTA-FEIRA - LIMPEZA DE SALA</t>
        </is>
      </c>
      <c r="E1209" t="inlineStr">
        <is>
          <t>03/09/2025 06:49:28</t>
        </is>
      </c>
      <c r="F1209" t="inlineStr">
        <is>
          <t>03/09/2025 06:52:56</t>
        </is>
      </c>
      <c r="G1209" t="n">
        <v>36281</v>
      </c>
      <c r="H1209" t="inlineStr">
        <is>
          <t>SALA GERENCIA</t>
        </is>
      </c>
      <c r="I1209" t="inlineStr">
        <is>
          <t>RS-ST01-49-05P-SLA03</t>
        </is>
      </c>
      <c r="J1209" t="inlineStr">
        <is>
          <t>CLAUDIA RIOS CORREA</t>
        </is>
      </c>
      <c r="K1209" s="39">
        <f>DATE(YEAR(Tabela6[[#This Row],[Data/Hora de Início]]),MONTH(Tabela6[[#This Row],[Data/Hora de Início]]),DAY(Tabela6[[#This Row],[Data/Hora de Início]]))</f>
        <v/>
      </c>
    </row>
    <row r="1210">
      <c r="A1210" t="n">
        <v>2267440</v>
      </c>
      <c r="B1210" t="n">
        <v>56</v>
      </c>
      <c r="C1210" t="n">
        <v>5649</v>
      </c>
      <c r="D1210" t="inlineStr">
        <is>
          <t>QUARTA-FEIRA - LIMPEZA DE SALA COM MESA</t>
        </is>
      </c>
      <c r="E1210" t="inlineStr">
        <is>
          <t>03/09/2025 06:44:24</t>
        </is>
      </c>
      <c r="F1210" t="inlineStr">
        <is>
          <t>03/09/2025 06:48:54</t>
        </is>
      </c>
      <c r="G1210" t="n">
        <v>28926</v>
      </c>
      <c r="H1210" t="inlineStr">
        <is>
          <t>P49 - 4° ANDAR - SALA VP OPERAÇÕES</t>
        </is>
      </c>
      <c r="I1210" t="inlineStr">
        <is>
          <t>BR01-IES-P49-SALA80</t>
        </is>
      </c>
      <c r="J1210" t="inlineStr">
        <is>
          <t>CLAUDIA RIOS CORREA</t>
        </is>
      </c>
      <c r="K1210" s="39">
        <f>DATE(YEAR(Tabela6[[#This Row],[Data/Hora de Início]]),MONTH(Tabela6[[#This Row],[Data/Hora de Início]]),DAY(Tabela6[[#This Row],[Data/Hora de Início]]))</f>
        <v/>
      </c>
    </row>
    <row r="1211">
      <c r="A1211" t="n">
        <v>2267441</v>
      </c>
      <c r="B1211" t="n">
        <v>56</v>
      </c>
      <c r="C1211" t="n">
        <v>2965</v>
      </c>
      <c r="D1211" t="inlineStr">
        <is>
          <t>LIMPEZA DIÁRIA DE SALA</t>
        </is>
      </c>
      <c r="E1211" t="inlineStr">
        <is>
          <t>03/09/2025 06:53:27</t>
        </is>
      </c>
      <c r="F1211" t="inlineStr">
        <is>
          <t>03/09/2025 06:54:33</t>
        </is>
      </c>
      <c r="G1211" t="n">
        <v>11804</v>
      </c>
      <c r="H1211" t="inlineStr">
        <is>
          <t>P49 - 4° ANDAR - ENG PRODUTO - SALA ADM</t>
        </is>
      </c>
      <c r="I1211" t="inlineStr">
        <is>
          <t>BR01-IES-P49-SALA71</t>
        </is>
      </c>
      <c r="J1211" t="inlineStr">
        <is>
          <t>CLAUDIA RIOS CORREA</t>
        </is>
      </c>
      <c r="K1211" s="39">
        <f>DATE(YEAR(Tabela6[[#This Row],[Data/Hora de Início]]),MONTH(Tabela6[[#This Row],[Data/Hora de Início]]),DAY(Tabela6[[#This Row],[Data/Hora de Início]]))</f>
        <v/>
      </c>
    </row>
    <row r="1212">
      <c r="A1212" t="n">
        <v>2267442</v>
      </c>
      <c r="B1212" t="n">
        <v>56</v>
      </c>
      <c r="C1212" t="n">
        <v>1772</v>
      </c>
      <c r="D1212" t="inlineStr">
        <is>
          <t>LIMPEZA DIÁRIA DE SALA COM MESA</t>
        </is>
      </c>
      <c r="E1212" t="inlineStr">
        <is>
          <t>03/09/2025 07:02:26</t>
        </is>
      </c>
      <c r="F1212" t="inlineStr">
        <is>
          <t>03/09/2025 07:03:42</t>
        </is>
      </c>
      <c r="G1212" t="n">
        <v>11802</v>
      </c>
      <c r="H1212" t="inlineStr">
        <is>
          <t>P49 - 4° ANDAR - SALA REUNIÃO 04.03</t>
        </is>
      </c>
      <c r="I1212" t="inlineStr">
        <is>
          <t>BR01-IES-P49-SALA69</t>
        </is>
      </c>
      <c r="J1212" t="inlineStr">
        <is>
          <t>CLAUDIA RIOS CORREA</t>
        </is>
      </c>
      <c r="K1212" s="39">
        <f>DATE(YEAR(Tabela6[[#This Row],[Data/Hora de Início]]),MONTH(Tabela6[[#This Row],[Data/Hora de Início]]),DAY(Tabela6[[#This Row],[Data/Hora de Início]]))</f>
        <v/>
      </c>
    </row>
    <row r="1213">
      <c r="A1213" t="n">
        <v>2267443</v>
      </c>
      <c r="B1213" t="n">
        <v>56</v>
      </c>
      <c r="C1213" t="n">
        <v>1772</v>
      </c>
      <c r="D1213" t="inlineStr">
        <is>
          <t>LIMPEZA DIÁRIA DE SALA COM MESA</t>
        </is>
      </c>
      <c r="E1213" t="inlineStr">
        <is>
          <t>03/09/2025 06:58:34</t>
        </is>
      </c>
      <c r="F1213" t="inlineStr">
        <is>
          <t>03/09/2025 07:01:28</t>
        </is>
      </c>
      <c r="G1213" t="n">
        <v>11801</v>
      </c>
      <c r="H1213" t="inlineStr">
        <is>
          <t>P49 - 4° ANDAR - SALA REUNIÃO 04.02</t>
        </is>
      </c>
      <c r="I1213" t="inlineStr">
        <is>
          <t>BR01-IES-P49-SALA68</t>
        </is>
      </c>
      <c r="J1213" t="inlineStr">
        <is>
          <t>CLAUDIA RIOS CORREA</t>
        </is>
      </c>
      <c r="K1213" s="39">
        <f>DATE(YEAR(Tabela6[[#This Row],[Data/Hora de Início]]),MONTH(Tabela6[[#This Row],[Data/Hora de Início]]),DAY(Tabela6[[#This Row],[Data/Hora de Início]]))</f>
        <v/>
      </c>
    </row>
    <row r="1214">
      <c r="A1214" t="n">
        <v>2267444</v>
      </c>
      <c r="B1214" t="n">
        <v>56</v>
      </c>
      <c r="C1214" t="n">
        <v>5644</v>
      </c>
      <c r="D1214" t="inlineStr">
        <is>
          <t>QUARTA-FEIRA - LIMPEZA DE SALA</t>
        </is>
      </c>
      <c r="E1214" t="inlineStr">
        <is>
          <t>03/09/2025 07:13:16</t>
        </is>
      </c>
      <c r="F1214" t="inlineStr">
        <is>
          <t>03/09/2025 07:15:35</t>
        </is>
      </c>
      <c r="G1214" t="n">
        <v>36266</v>
      </c>
      <c r="H1214" t="inlineStr">
        <is>
          <t>SALA GERENCIA ENGENHARIA DE PRODUTO</t>
        </is>
      </c>
      <c r="I1214" t="inlineStr">
        <is>
          <t>RS-ST01-49-04P-SLA01</t>
        </is>
      </c>
      <c r="J1214" t="inlineStr">
        <is>
          <t>CLAUDIA RIOS CORREA</t>
        </is>
      </c>
      <c r="K1214" s="39">
        <f>DATE(YEAR(Tabela6[[#This Row],[Data/Hora de Início]]),MONTH(Tabela6[[#This Row],[Data/Hora de Início]]),DAY(Tabela6[[#This Row],[Data/Hora de Início]]))</f>
        <v/>
      </c>
    </row>
    <row r="1215">
      <c r="A1215" t="n">
        <v>2267445</v>
      </c>
      <c r="B1215" t="n">
        <v>56</v>
      </c>
      <c r="C1215" t="n">
        <v>2966</v>
      </c>
      <c r="D1215" t="inlineStr">
        <is>
          <t>LIMPEZA DIÁRIA HALL / RECEPÇÃO</t>
        </is>
      </c>
      <c r="E1215" t="inlineStr">
        <is>
          <t>03/09/2025 07:05:39</t>
        </is>
      </c>
      <c r="F1215" t="inlineStr">
        <is>
          <t>03/09/2025 07:07:33</t>
        </is>
      </c>
      <c r="G1215" t="n">
        <v>11799</v>
      </c>
      <c r="H1215" t="inlineStr">
        <is>
          <t>P49 - 4° ANDAR - HALL DE ENTRADA</t>
        </is>
      </c>
      <c r="I1215" t="inlineStr">
        <is>
          <t>BR01-IES-P49-SALA66</t>
        </is>
      </c>
      <c r="J1215" t="inlineStr">
        <is>
          <t>CLAUDIA RIOS CORREA</t>
        </is>
      </c>
      <c r="K1215" s="39">
        <f>DATE(YEAR(Tabela6[[#This Row],[Data/Hora de Início]]),MONTH(Tabela6[[#This Row],[Data/Hora de Início]]),DAY(Tabela6[[#This Row],[Data/Hora de Início]]))</f>
        <v/>
      </c>
    </row>
    <row r="1216">
      <c r="A1216" t="n">
        <v>2267446</v>
      </c>
      <c r="B1216" t="n">
        <v>56</v>
      </c>
      <c r="C1216" t="n">
        <v>2965</v>
      </c>
      <c r="D1216" t="inlineStr">
        <is>
          <t>LIMPEZA DIÁRIA DE SALA</t>
        </is>
      </c>
      <c r="E1216" t="inlineStr">
        <is>
          <t>03/09/2025 07:09:08</t>
        </is>
      </c>
      <c r="F1216" t="inlineStr">
        <is>
          <t>03/09/2025 07:12:42</t>
        </is>
      </c>
      <c r="G1216" t="n">
        <v>11808</v>
      </c>
      <c r="H1216" t="inlineStr">
        <is>
          <t>P49 - 5° ANDAR - SALA ADM</t>
        </is>
      </c>
      <c r="I1216" t="inlineStr">
        <is>
          <t>BR01-IES-P49-SALA75</t>
        </is>
      </c>
      <c r="J1216" t="inlineStr">
        <is>
          <t>CLAUDIA RIOS CORREA</t>
        </is>
      </c>
      <c r="K1216" s="39">
        <f>DATE(YEAR(Tabela6[[#This Row],[Data/Hora de Início]]),MONTH(Tabela6[[#This Row],[Data/Hora de Início]]),DAY(Tabela6[[#This Row],[Data/Hora de Início]]))</f>
        <v/>
      </c>
    </row>
    <row r="1217">
      <c r="A1217" t="n">
        <v>2267447</v>
      </c>
      <c r="B1217" t="n">
        <v>56</v>
      </c>
      <c r="C1217" t="n">
        <v>2965</v>
      </c>
      <c r="D1217" t="inlineStr">
        <is>
          <t>LIMPEZA DIÁRIA DE SALA</t>
        </is>
      </c>
      <c r="E1217" t="inlineStr">
        <is>
          <t>03/09/2025 07:26:21</t>
        </is>
      </c>
      <c r="F1217" t="inlineStr">
        <is>
          <t>03/09/2025 07:28:14</t>
        </is>
      </c>
      <c r="G1217" t="n">
        <v>11798</v>
      </c>
      <c r="H1217" t="inlineStr">
        <is>
          <t>P49 - 3° ANDAR - SALA ADM DTD / DSS</t>
        </is>
      </c>
      <c r="I1217" t="inlineStr">
        <is>
          <t>BR01-IES-P49-SALA65</t>
        </is>
      </c>
      <c r="J1217" t="inlineStr">
        <is>
          <t>CLAUDIA RIOS CORREA</t>
        </is>
      </c>
      <c r="K1217" s="39">
        <f>DATE(YEAR(Tabela6[[#This Row],[Data/Hora de Início]]),MONTH(Tabela6[[#This Row],[Data/Hora de Início]]),DAY(Tabela6[[#This Row],[Data/Hora de Início]]))</f>
        <v/>
      </c>
    </row>
    <row r="1218">
      <c r="A1218" t="n">
        <v>2267448</v>
      </c>
      <c r="B1218" t="n">
        <v>56</v>
      </c>
      <c r="C1218" t="n">
        <v>2842</v>
      </c>
      <c r="D1218" t="inlineStr">
        <is>
          <t>LIMPEZA DIÁRIA DE BANHEIRO FEMININO</t>
        </is>
      </c>
      <c r="E1218" t="inlineStr">
        <is>
          <t>03/09/2025 08:09:52</t>
        </is>
      </c>
      <c r="F1218" t="inlineStr">
        <is>
          <t>03/09/2025 08:19:31</t>
        </is>
      </c>
      <c r="G1218" t="n">
        <v>11721</v>
      </c>
      <c r="H1218" t="inlineStr">
        <is>
          <t>P49 - BAN101 - BANHEIRO VESTIÁRIO ZPT 2º ANDAR - F</t>
        </is>
      </c>
      <c r="I1218" t="inlineStr">
        <is>
          <t>BR01-IES-P49-BAN101</t>
        </is>
      </c>
      <c r="J1218" t="inlineStr">
        <is>
          <t>CLAUDIA RIOS CORREA</t>
        </is>
      </c>
      <c r="K1218" s="39">
        <f>DATE(YEAR(Tabela6[[#This Row],[Data/Hora de Início]]),MONTH(Tabela6[[#This Row],[Data/Hora de Início]]),DAY(Tabela6[[#This Row],[Data/Hora de Início]]))</f>
        <v/>
      </c>
    </row>
    <row r="1219">
      <c r="A1219" t="n">
        <v>2267449</v>
      </c>
      <c r="B1219" t="n">
        <v>56</v>
      </c>
      <c r="C1219" t="n">
        <v>2841</v>
      </c>
      <c r="D1219" t="inlineStr">
        <is>
          <t>LIMPEZA DIÁRIA DE BANHEIRO MASCULINO</t>
        </is>
      </c>
      <c r="E1219" t="inlineStr">
        <is>
          <t>03/09/2025 08:20:13</t>
        </is>
      </c>
      <c r="F1219" t="inlineStr">
        <is>
          <t>03/09/2025 08:37:01</t>
        </is>
      </c>
      <c r="G1219" t="n">
        <v>11722</v>
      </c>
      <c r="H1219" t="inlineStr">
        <is>
          <t>P49 - BAN102 - BANHEIRO ZPT 2º ANDAR - M</t>
        </is>
      </c>
      <c r="I1219" t="inlineStr">
        <is>
          <t>BR01-IES-P49-BAN102</t>
        </is>
      </c>
      <c r="J1219" t="inlineStr">
        <is>
          <t>CLAUDIA RIOS CORREA</t>
        </is>
      </c>
      <c r="K1219" s="39">
        <f>DATE(YEAR(Tabela6[[#This Row],[Data/Hora de Início]]),MONTH(Tabela6[[#This Row],[Data/Hora de Início]]),DAY(Tabela6[[#This Row],[Data/Hora de Início]]))</f>
        <v/>
      </c>
    </row>
    <row r="1220">
      <c r="A1220" t="n">
        <v>2267450</v>
      </c>
      <c r="B1220" t="n">
        <v>56</v>
      </c>
      <c r="C1220" t="n">
        <v>2966</v>
      </c>
      <c r="D1220" t="inlineStr">
        <is>
          <t>LIMPEZA DIÁRIA HALL / RECEPÇÃO</t>
        </is>
      </c>
      <c r="E1220" t="inlineStr">
        <is>
          <t>03/09/2025 07:16:04</t>
        </is>
      </c>
      <c r="F1220" t="inlineStr">
        <is>
          <t>03/09/2025 07:17:00</t>
        </is>
      </c>
      <c r="G1220" t="n">
        <v>11806</v>
      </c>
      <c r="H1220" t="inlineStr">
        <is>
          <t>P49 - 5° ANDAR - HALL DE ENTRADA</t>
        </is>
      </c>
      <c r="I1220" t="inlineStr">
        <is>
          <t>BR01-IES-P49-SALA73</t>
        </is>
      </c>
      <c r="J1220" t="inlineStr">
        <is>
          <t>CLAUDIA RIOS CORREA</t>
        </is>
      </c>
      <c r="K1220" s="39">
        <f>DATE(YEAR(Tabela6[[#This Row],[Data/Hora de Início]]),MONTH(Tabela6[[#This Row],[Data/Hora de Início]]),DAY(Tabela6[[#This Row],[Data/Hora de Início]]))</f>
        <v/>
      </c>
    </row>
    <row r="1221">
      <c r="A1221" t="n">
        <v>2267451</v>
      </c>
      <c r="B1221" t="n">
        <v>56</v>
      </c>
      <c r="C1221" t="n">
        <v>2966</v>
      </c>
      <c r="D1221" t="inlineStr">
        <is>
          <t>LIMPEZA DIÁRIA HALL / RECEPÇÃO</t>
        </is>
      </c>
      <c r="E1221" t="inlineStr">
        <is>
          <t>03/09/2025 07:28:46</t>
        </is>
      </c>
      <c r="F1221" t="inlineStr">
        <is>
          <t>03/09/2025 07:29:43</t>
        </is>
      </c>
      <c r="G1221" t="n">
        <v>11797</v>
      </c>
      <c r="H1221" t="inlineStr">
        <is>
          <t>P49 - 3° ANDAR - HALL DE ENTRADA</t>
        </is>
      </c>
      <c r="I1221" t="inlineStr">
        <is>
          <t>BR01-IES-P49-SALA64</t>
        </is>
      </c>
      <c r="J1221" t="inlineStr">
        <is>
          <t>CLAUDIA RIOS CORREA</t>
        </is>
      </c>
      <c r="K1221" s="39">
        <f>DATE(YEAR(Tabela6[[#This Row],[Data/Hora de Início]]),MONTH(Tabela6[[#This Row],[Data/Hora de Início]]),DAY(Tabela6[[#This Row],[Data/Hora de Início]]))</f>
        <v/>
      </c>
    </row>
    <row r="1222">
      <c r="A1222" t="n">
        <v>2267453</v>
      </c>
      <c r="B1222" t="n">
        <v>56</v>
      </c>
      <c r="C1222" t="n">
        <v>1772</v>
      </c>
      <c r="D1222" t="inlineStr">
        <is>
          <t>LIMPEZA DIÁRIA DE SALA COM MESA</t>
        </is>
      </c>
      <c r="E1222" t="inlineStr">
        <is>
          <t>03/09/2025 09:43:37</t>
        </is>
      </c>
      <c r="F1222" t="inlineStr">
        <is>
          <t>03/09/2025 10:05:17</t>
        </is>
      </c>
      <c r="G1222" t="n">
        <v>36256</v>
      </c>
      <c r="H1222" t="inlineStr">
        <is>
          <t>REUNIÃO 01.01</t>
        </is>
      </c>
      <c r="I1222" t="inlineStr">
        <is>
          <t>RS-ST01-49-01P-SLA04</t>
        </is>
      </c>
      <c r="J1222" t="inlineStr">
        <is>
          <t>CLAUDIA RIOS CORREA</t>
        </is>
      </c>
      <c r="K1222" s="39">
        <f>DATE(YEAR(Tabela6[[#This Row],[Data/Hora de Início]]),MONTH(Tabela6[[#This Row],[Data/Hora de Início]]),DAY(Tabela6[[#This Row],[Data/Hora de Início]]))</f>
        <v/>
      </c>
    </row>
    <row r="1223">
      <c r="A1223" t="n">
        <v>2267454</v>
      </c>
      <c r="B1223" t="n">
        <v>56</v>
      </c>
      <c r="C1223" t="n">
        <v>2841</v>
      </c>
      <c r="D1223" t="inlineStr">
        <is>
          <t>LIMPEZA DIÁRIA DE BANHEIRO MASCULINO</t>
        </is>
      </c>
      <c r="E1223" t="inlineStr">
        <is>
          <t>03/09/2025 09:21:55</t>
        </is>
      </c>
      <c r="F1223" t="inlineStr">
        <is>
          <t>03/09/2025 09:34:36</t>
        </is>
      </c>
      <c r="G1223" t="n">
        <v>11720</v>
      </c>
      <c r="H1223" t="inlineStr">
        <is>
          <t>P49 - BAN100 - BANHEIRO VESTIÁRIO TÉRREO - M</t>
        </is>
      </c>
      <c r="I1223" t="inlineStr">
        <is>
          <t>BR01-IES-P49-BAN100</t>
        </is>
      </c>
      <c r="J1223" t="inlineStr">
        <is>
          <t>CLAUDIA RIOS CORREA</t>
        </is>
      </c>
      <c r="K1223" s="39">
        <f>DATE(YEAR(Tabela6[[#This Row],[Data/Hora de Início]]),MONTH(Tabela6[[#This Row],[Data/Hora de Início]]),DAY(Tabela6[[#This Row],[Data/Hora de Início]]))</f>
        <v/>
      </c>
    </row>
    <row r="1224">
      <c r="A1224" t="n">
        <v>2267455</v>
      </c>
      <c r="B1224" t="n">
        <v>56</v>
      </c>
      <c r="C1224" t="n">
        <v>2842</v>
      </c>
      <c r="D1224" t="inlineStr">
        <is>
          <t>LIMPEZA DIÁRIA DE BANHEIRO FEMININO</t>
        </is>
      </c>
      <c r="E1224" t="inlineStr">
        <is>
          <t>03/09/2025 08:50:59</t>
        </is>
      </c>
      <c r="F1224" t="inlineStr">
        <is>
          <t>03/09/2025 08:52:35</t>
        </is>
      </c>
      <c r="G1224" t="n">
        <v>11724</v>
      </c>
      <c r="H1224" t="inlineStr">
        <is>
          <t>P49 - BAN104 - BANHEIRO ENG PRODUTO 4º ANDAR - C</t>
        </is>
      </c>
      <c r="I1224" t="inlineStr">
        <is>
          <t>BR01-IES-P49-BAN104</t>
        </is>
      </c>
      <c r="J1224" t="inlineStr">
        <is>
          <t>CLAUDIA RIOS CORREA</t>
        </is>
      </c>
      <c r="K1224" s="39">
        <f>DATE(YEAR(Tabela6[[#This Row],[Data/Hora de Início]]),MONTH(Tabela6[[#This Row],[Data/Hora de Início]]),DAY(Tabela6[[#This Row],[Data/Hora de Início]]))</f>
        <v/>
      </c>
    </row>
    <row r="1225">
      <c r="A1225" t="n">
        <v>2267456</v>
      </c>
      <c r="B1225" t="n">
        <v>56</v>
      </c>
      <c r="C1225" t="n">
        <v>2842</v>
      </c>
      <c r="D1225" t="inlineStr">
        <is>
          <t>LIMPEZA DIÁRIA DE BANHEIRO FEMININO</t>
        </is>
      </c>
      <c r="E1225" t="inlineStr">
        <is>
          <t>03/09/2025 08:40:20</t>
        </is>
      </c>
      <c r="F1225" t="inlineStr">
        <is>
          <t>03/09/2025 08:48:23</t>
        </is>
      </c>
      <c r="G1225" t="n">
        <v>11723</v>
      </c>
      <c r="H1225" t="inlineStr">
        <is>
          <t>P49 - BAN103 - BANHEIRO ENG PRODUTO 4º ANDAR - F</t>
        </is>
      </c>
      <c r="I1225" t="inlineStr">
        <is>
          <t>BR01-IES-P49-BAN103</t>
        </is>
      </c>
      <c r="J1225" t="inlineStr">
        <is>
          <t>CLAUDIA RIOS CORREA</t>
        </is>
      </c>
      <c r="K1225" s="39">
        <f>DATE(YEAR(Tabela6[[#This Row],[Data/Hora de Início]]),MONTH(Tabela6[[#This Row],[Data/Hora de Início]]),DAY(Tabela6[[#This Row],[Data/Hora de Início]]))</f>
        <v/>
      </c>
    </row>
    <row r="1226">
      <c r="A1226" t="n">
        <v>2267457</v>
      </c>
      <c r="B1226" t="n">
        <v>56</v>
      </c>
      <c r="C1226" t="n">
        <v>2841</v>
      </c>
      <c r="D1226" t="inlineStr">
        <is>
          <t>LIMPEZA DIÁRIA DE BANHEIRO MASCULINO</t>
        </is>
      </c>
      <c r="E1226" t="inlineStr">
        <is>
          <t>03/09/2025 08:58:26</t>
        </is>
      </c>
      <c r="F1226" t="inlineStr">
        <is>
          <t>03/09/2025 09:13:55</t>
        </is>
      </c>
      <c r="G1226" t="n">
        <v>11725</v>
      </c>
      <c r="H1226" t="inlineStr">
        <is>
          <t>P49 - BAN105 - BANHEIRO ENG PRODUTO 4º ANDAR - M</t>
        </is>
      </c>
      <c r="I1226" t="inlineStr">
        <is>
          <t>BR01-IES-P49-BAN105</t>
        </is>
      </c>
      <c r="J1226" t="inlineStr">
        <is>
          <t>CLAUDIA RIOS CORREA</t>
        </is>
      </c>
      <c r="K1226" s="39">
        <f>DATE(YEAR(Tabela6[[#This Row],[Data/Hora de Início]]),MONTH(Tabela6[[#This Row],[Data/Hora de Início]]),DAY(Tabela6[[#This Row],[Data/Hora de Início]]))</f>
        <v/>
      </c>
    </row>
    <row r="1227">
      <c r="A1227" t="n">
        <v>2267459</v>
      </c>
      <c r="B1227" t="n">
        <v>56</v>
      </c>
      <c r="C1227" t="n">
        <v>2966</v>
      </c>
      <c r="D1227" t="inlineStr">
        <is>
          <t>LIMPEZA DIÁRIA HALL / RECEPÇÃO</t>
        </is>
      </c>
      <c r="E1227" t="inlineStr">
        <is>
          <t>03/09/2025 12:16:45</t>
        </is>
      </c>
      <c r="F1227" t="inlineStr">
        <is>
          <t>03/09/2025 12:19:28</t>
        </is>
      </c>
      <c r="G1227" t="n">
        <v>11763</v>
      </c>
      <c r="H1227" t="inlineStr">
        <is>
          <t>P49 - 2° ANDAR - HALL DE ENTRADA</t>
        </is>
      </c>
      <c r="I1227" t="inlineStr">
        <is>
          <t>BR01-IES-P49-SALA30</t>
        </is>
      </c>
      <c r="J1227" t="inlineStr">
        <is>
          <t>CLAUDIA RIOS CORREA</t>
        </is>
      </c>
      <c r="K1227" s="39">
        <f>DATE(YEAR(Tabela6[[#This Row],[Data/Hora de Início]]),MONTH(Tabela6[[#This Row],[Data/Hora de Início]]),DAY(Tabela6[[#This Row],[Data/Hora de Início]]))</f>
        <v/>
      </c>
    </row>
    <row r="1228">
      <c r="A1228" t="n">
        <v>2267460</v>
      </c>
      <c r="B1228" t="n">
        <v>56</v>
      </c>
      <c r="C1228" t="n">
        <v>2965</v>
      </c>
      <c r="D1228" t="inlineStr">
        <is>
          <t>LIMPEZA DIÁRIA DE SALA</t>
        </is>
      </c>
      <c r="E1228" t="inlineStr">
        <is>
          <t>03/09/2025 11:46:43</t>
        </is>
      </c>
      <c r="F1228" t="inlineStr">
        <is>
          <t>03/09/2025 11:48:47</t>
        </is>
      </c>
      <c r="G1228" t="n">
        <v>11767</v>
      </c>
      <c r="H1228" t="inlineStr">
        <is>
          <t>P49 - 2° ANDAR - SALA REUNIÃO 02.02</t>
        </is>
      </c>
      <c r="I1228" t="inlineStr">
        <is>
          <t>BR01-IES-P49-SALA34</t>
        </is>
      </c>
      <c r="J1228" t="inlineStr">
        <is>
          <t>CLAUDIA RIOS CORREA</t>
        </is>
      </c>
      <c r="K1228" s="39">
        <f>DATE(YEAR(Tabela6[[#This Row],[Data/Hora de Início]]),MONTH(Tabela6[[#This Row],[Data/Hora de Início]]),DAY(Tabela6[[#This Row],[Data/Hora de Início]]))</f>
        <v/>
      </c>
    </row>
    <row r="1229">
      <c r="A1229" t="n">
        <v>2267461</v>
      </c>
      <c r="B1229" t="n">
        <v>56</v>
      </c>
      <c r="C1229" t="n">
        <v>2965</v>
      </c>
      <c r="D1229" t="inlineStr">
        <is>
          <t>LIMPEZA DIÁRIA DE SALA</t>
        </is>
      </c>
      <c r="E1229" t="inlineStr">
        <is>
          <t>03/09/2025 13:04:11</t>
        </is>
      </c>
      <c r="F1229" t="inlineStr">
        <is>
          <t>03/09/2025 13:18:25</t>
        </is>
      </c>
      <c r="G1229" t="n">
        <v>36237</v>
      </c>
      <c r="H1229" t="inlineStr">
        <is>
          <t>OFICINA DE TESTE E CAMPO</t>
        </is>
      </c>
      <c r="I1229" t="inlineStr">
        <is>
          <t>RS-ST01-49-00T-SLA04</t>
        </is>
      </c>
      <c r="J1229" t="inlineStr">
        <is>
          <t>CLAUDIA RIOS CORREA</t>
        </is>
      </c>
      <c r="K1229" s="39">
        <f>DATE(YEAR(Tabela6[[#This Row],[Data/Hora de Início]]),MONTH(Tabela6[[#This Row],[Data/Hora de Início]]),DAY(Tabela6[[#This Row],[Data/Hora de Início]]))</f>
        <v/>
      </c>
    </row>
    <row r="1230">
      <c r="A1230" t="n">
        <v>2267462</v>
      </c>
      <c r="B1230" t="n">
        <v>56</v>
      </c>
      <c r="C1230" t="n">
        <v>2965</v>
      </c>
      <c r="D1230" t="inlineStr">
        <is>
          <t>LIMPEZA DIÁRIA DE SALA</t>
        </is>
      </c>
      <c r="E1230" t="inlineStr">
        <is>
          <t>03/09/2025 12:00:24</t>
        </is>
      </c>
      <c r="F1230" t="inlineStr">
        <is>
          <t>03/09/2025 12:00:45</t>
        </is>
      </c>
      <c r="G1230" t="n">
        <v>11766</v>
      </c>
      <c r="H1230" t="inlineStr">
        <is>
          <t>P49 - 2° ANDAR - SALA REUNIÃO 02.01</t>
        </is>
      </c>
      <c r="I1230" t="inlineStr">
        <is>
          <t>BR01-IES-P49-SALA33</t>
        </is>
      </c>
      <c r="J1230" t="inlineStr">
        <is>
          <t>CLAUDIA RIOS CORREA</t>
        </is>
      </c>
      <c r="K1230" s="39">
        <f>DATE(YEAR(Tabela6[[#This Row],[Data/Hora de Início]]),MONTH(Tabela6[[#This Row],[Data/Hora de Início]]),DAY(Tabela6[[#This Row],[Data/Hora de Início]]))</f>
        <v/>
      </c>
    </row>
    <row r="1231">
      <c r="A1231" t="n">
        <v>2267463</v>
      </c>
      <c r="B1231" t="n">
        <v>56</v>
      </c>
      <c r="C1231" t="n">
        <v>2970</v>
      </c>
      <c r="D1231" t="inlineStr">
        <is>
          <t>LIMPEZA DIÁRIA DE COPA</t>
        </is>
      </c>
      <c r="E1231" t="inlineStr">
        <is>
          <t>03/09/2025 11:42:49</t>
        </is>
      </c>
      <c r="F1231" t="inlineStr">
        <is>
          <t>03/09/2025 11:45:40</t>
        </is>
      </c>
      <c r="G1231" t="n">
        <v>11768</v>
      </c>
      <c r="H1231" t="inlineStr">
        <is>
          <t>P49 - 2° ANDAR - COPA</t>
        </is>
      </c>
      <c r="I1231" t="inlineStr">
        <is>
          <t>BR01-IES-P49-SALA35</t>
        </is>
      </c>
      <c r="J1231" t="inlineStr">
        <is>
          <t>CLAUDIA RIOS CORREA</t>
        </is>
      </c>
      <c r="K1231" s="39">
        <f>DATE(YEAR(Tabela6[[#This Row],[Data/Hora de Início]]),MONTH(Tabela6[[#This Row],[Data/Hora de Início]]),DAY(Tabela6[[#This Row],[Data/Hora de Início]]))</f>
        <v/>
      </c>
    </row>
    <row r="1232">
      <c r="A1232" t="n">
        <v>2267464</v>
      </c>
      <c r="B1232" t="n">
        <v>56</v>
      </c>
      <c r="C1232" t="n">
        <v>1701</v>
      </c>
      <c r="D1232" t="inlineStr">
        <is>
          <t>LIMPEZA MENSAL DE BANHEIRO FEMININO</t>
        </is>
      </c>
      <c r="E1232" t="inlineStr">
        <is>
          <t>03/09/2025 13:38:58</t>
        </is>
      </c>
      <c r="F1232" t="inlineStr">
        <is>
          <t>03/09/2025 13:41:43</t>
        </is>
      </c>
      <c r="G1232" t="n">
        <v>11136</v>
      </c>
      <c r="H1232" t="inlineStr">
        <is>
          <t>P02 - BAN007 - BANHEIRO PORTARIA 1 - RECEPÇÃO</t>
        </is>
      </c>
      <c r="I1232" t="inlineStr">
        <is>
          <t>BR01-IES-P02-BAN007</t>
        </is>
      </c>
      <c r="J1232" t="inlineStr">
        <is>
          <t>CLAUDIA RIOS CORREA</t>
        </is>
      </c>
      <c r="K1232" s="39">
        <f>DATE(YEAR(Tabela6[[#This Row],[Data/Hora de Início]]),MONTH(Tabela6[[#This Row],[Data/Hora de Início]]),DAY(Tabela6[[#This Row],[Data/Hora de Início]]))</f>
        <v/>
      </c>
    </row>
    <row r="1233">
      <c r="A1233" t="n">
        <v>2267465</v>
      </c>
      <c r="B1233" t="n">
        <v>56</v>
      </c>
      <c r="C1233" t="n">
        <v>2966</v>
      </c>
      <c r="D1233" t="inlineStr">
        <is>
          <t>LIMPEZA DIÁRIA HALL / RECEPÇÃO</t>
        </is>
      </c>
      <c r="E1233" t="inlineStr">
        <is>
          <t>03/09/2025 13:32:01</t>
        </is>
      </c>
      <c r="F1233" t="inlineStr">
        <is>
          <t>03/09/2025 13:32:26</t>
        </is>
      </c>
      <c r="G1233" t="n">
        <v>11737</v>
      </c>
      <c r="H1233" t="inlineStr">
        <is>
          <t>P49 - TÉRREO - HALL DE ENTRADA</t>
        </is>
      </c>
      <c r="I1233" t="inlineStr">
        <is>
          <t>BR01-IES-P49-SALA01</t>
        </is>
      </c>
      <c r="J1233" t="inlineStr">
        <is>
          <t>CLAUDIA RIOS CORREA</t>
        </is>
      </c>
      <c r="K1233" s="39">
        <f>DATE(YEAR(Tabela6[[#This Row],[Data/Hora de Início]]),MONTH(Tabela6[[#This Row],[Data/Hora de Início]]),DAY(Tabela6[[#This Row],[Data/Hora de Início]]))</f>
        <v/>
      </c>
    </row>
    <row r="1234">
      <c r="A1234" t="n">
        <v>2267466</v>
      </c>
      <c r="B1234" t="n">
        <v>56</v>
      </c>
      <c r="C1234" t="n">
        <v>2965</v>
      </c>
      <c r="D1234" t="inlineStr">
        <is>
          <t>LIMPEZA DIÁRIA DE SALA</t>
        </is>
      </c>
      <c r="E1234" t="inlineStr">
        <is>
          <t>03/09/2025 13:45:06</t>
        </is>
      </c>
      <c r="F1234" t="inlineStr">
        <is>
          <t>03/09/2025 13:50:36</t>
        </is>
      </c>
      <c r="G1234" t="n">
        <v>11138</v>
      </c>
      <c r="H1234" t="inlineStr">
        <is>
          <t>P02 - SALA RECEPÇÃO</t>
        </is>
      </c>
      <c r="I1234" t="inlineStr">
        <is>
          <t>BR01-IES-P02-SALA02</t>
        </is>
      </c>
      <c r="J1234" t="inlineStr">
        <is>
          <t>CLAUDIA RIOS CORREA</t>
        </is>
      </c>
      <c r="K1234" s="39">
        <f>DATE(YEAR(Tabela6[[#This Row],[Data/Hora de Início]]),MONTH(Tabela6[[#This Row],[Data/Hora de Início]]),DAY(Tabela6[[#This Row],[Data/Hora de Início]]))</f>
        <v/>
      </c>
    </row>
    <row r="1235">
      <c r="A1235" t="n">
        <v>2267467</v>
      </c>
      <c r="B1235" t="n">
        <v>56</v>
      </c>
      <c r="C1235" t="n">
        <v>1697</v>
      </c>
      <c r="D1235" t="inlineStr">
        <is>
          <t>REPASSE / REABASTECIMENTO MASCULINO</t>
        </is>
      </c>
      <c r="E1235" t="inlineStr">
        <is>
          <t>03/09/2025 13:51:07</t>
        </is>
      </c>
      <c r="F1235" t="inlineStr">
        <is>
          <t>03/09/2025 13:54:52</t>
        </is>
      </c>
      <c r="G1235" t="n">
        <v>11135</v>
      </c>
      <c r="H1235" t="inlineStr">
        <is>
          <t>P02 - BAN006 - BANHEIRO PORTARIA 1 - VIGILANTES</t>
        </is>
      </c>
      <c r="I1235" t="inlineStr">
        <is>
          <t>BR01-IES-P02-BAN006</t>
        </is>
      </c>
      <c r="J1235" t="inlineStr">
        <is>
          <t>CLAUDIA RIOS CORREA</t>
        </is>
      </c>
      <c r="K1235" s="39">
        <f>DATE(YEAR(Tabela6[[#This Row],[Data/Hora de Início]]),MONTH(Tabela6[[#This Row],[Data/Hora de Início]]),DAY(Tabela6[[#This Row],[Data/Hora de Início]]))</f>
        <v/>
      </c>
    </row>
    <row r="1236">
      <c r="A1236" t="n">
        <v>2267468</v>
      </c>
      <c r="B1236" t="n">
        <v>56</v>
      </c>
      <c r="C1236" t="n">
        <v>2970</v>
      </c>
      <c r="D1236" t="inlineStr">
        <is>
          <t>LIMPEZA DIÁRIA DE COPA</t>
        </is>
      </c>
      <c r="E1236" t="inlineStr">
        <is>
          <t>03/09/2025 14:27:56</t>
        </is>
      </c>
      <c r="F1236" t="inlineStr">
        <is>
          <t>03/09/2025 14:31:09</t>
        </is>
      </c>
      <c r="G1236" t="n">
        <v>11803</v>
      </c>
      <c r="H1236" t="inlineStr">
        <is>
          <t>P49 - 4° ANDAR - COPA</t>
        </is>
      </c>
      <c r="I1236" t="inlineStr">
        <is>
          <t>BR01-IES-P49-SALA70</t>
        </is>
      </c>
      <c r="J1236" t="inlineStr">
        <is>
          <t>CLAUDIA RIOS CORREA</t>
        </is>
      </c>
      <c r="K1236" s="39">
        <f>DATE(YEAR(Tabela6[[#This Row],[Data/Hora de Início]]),MONTH(Tabela6[[#This Row],[Data/Hora de Início]]),DAY(Tabela6[[#This Row],[Data/Hora de Início]]))</f>
        <v/>
      </c>
    </row>
    <row r="1237">
      <c r="A1237" t="n">
        <v>2267470</v>
      </c>
      <c r="B1237" t="n">
        <v>56</v>
      </c>
      <c r="C1237" t="n">
        <v>1697</v>
      </c>
      <c r="D1237" t="inlineStr">
        <is>
          <t>REPASSE / REABASTECIMENTO MASCULINO</t>
        </is>
      </c>
      <c r="E1237" t="inlineStr">
        <is>
          <t>03/09/2025 15:14:38</t>
        </is>
      </c>
      <c r="F1237" t="inlineStr">
        <is>
          <t>03/09/2025 15:20:43</t>
        </is>
      </c>
      <c r="G1237" t="n">
        <v>11720</v>
      </c>
      <c r="H1237" t="inlineStr">
        <is>
          <t>P49 - BAN100 - BANHEIRO VESTIÁRIO TÉRREO - M</t>
        </is>
      </c>
      <c r="I1237" t="inlineStr">
        <is>
          <t>BR01-IES-P49-BAN100</t>
        </is>
      </c>
      <c r="J1237" t="inlineStr">
        <is>
          <t>CLAUDIA RIOS CORREA</t>
        </is>
      </c>
      <c r="K1237" s="39">
        <f>DATE(YEAR(Tabela6[[#This Row],[Data/Hora de Início]]),MONTH(Tabela6[[#This Row],[Data/Hora de Início]]),DAY(Tabela6[[#This Row],[Data/Hora de Início]]))</f>
        <v/>
      </c>
    </row>
    <row r="1238">
      <c r="A1238" t="n">
        <v>2267471</v>
      </c>
      <c r="B1238" t="n">
        <v>56</v>
      </c>
      <c r="C1238" t="n">
        <v>1698</v>
      </c>
      <c r="D1238" t="inlineStr">
        <is>
          <t>REPASSE / REABASTECIMENTO FEMININO</t>
        </is>
      </c>
      <c r="E1238" t="inlineStr">
        <is>
          <t>03/09/2025 14:33:47</t>
        </is>
      </c>
      <c r="F1238" t="inlineStr">
        <is>
          <t>03/09/2025 14:40:00</t>
        </is>
      </c>
      <c r="G1238" t="n">
        <v>11723</v>
      </c>
      <c r="H1238" t="inlineStr">
        <is>
          <t>P49 - BAN103 - BANHEIRO ENG PRODUTO 4º ANDAR - F</t>
        </is>
      </c>
      <c r="I1238" t="inlineStr">
        <is>
          <t>BR01-IES-P49-BAN103</t>
        </is>
      </c>
      <c r="J1238" t="inlineStr">
        <is>
          <t>CLAUDIA RIOS CORREA</t>
        </is>
      </c>
      <c r="K1238" s="39">
        <f>DATE(YEAR(Tabela6[[#This Row],[Data/Hora de Início]]),MONTH(Tabela6[[#This Row],[Data/Hora de Início]]),DAY(Tabela6[[#This Row],[Data/Hora de Início]]))</f>
        <v/>
      </c>
    </row>
    <row r="1239">
      <c r="A1239" t="n">
        <v>2267472</v>
      </c>
      <c r="B1239" t="n">
        <v>56</v>
      </c>
      <c r="C1239" t="n">
        <v>1698</v>
      </c>
      <c r="D1239" t="inlineStr">
        <is>
          <t>REPASSE / REABASTECIMENTO FEMININO</t>
        </is>
      </c>
      <c r="E1239" t="inlineStr">
        <is>
          <t>03/09/2025 14:56:42</t>
        </is>
      </c>
      <c r="F1239" t="inlineStr">
        <is>
          <t>03/09/2025 14:58:43</t>
        </is>
      </c>
      <c r="G1239" t="n">
        <v>11721</v>
      </c>
      <c r="H1239" t="inlineStr">
        <is>
          <t>P49 - BAN101 - BANHEIRO VESTIÁRIO ZPT 2º ANDAR - F</t>
        </is>
      </c>
      <c r="I1239" t="inlineStr">
        <is>
          <t>BR01-IES-P49-BAN101</t>
        </is>
      </c>
      <c r="J1239" t="inlineStr">
        <is>
          <t>CLAUDIA RIOS CORREA</t>
        </is>
      </c>
      <c r="K1239" s="39">
        <f>DATE(YEAR(Tabela6[[#This Row],[Data/Hora de Início]]),MONTH(Tabela6[[#This Row],[Data/Hora de Início]]),DAY(Tabela6[[#This Row],[Data/Hora de Início]]))</f>
        <v/>
      </c>
    </row>
    <row r="1240">
      <c r="A1240" t="n">
        <v>2267473</v>
      </c>
      <c r="B1240" t="n">
        <v>56</v>
      </c>
      <c r="C1240" t="n">
        <v>1697</v>
      </c>
      <c r="D1240" t="inlineStr">
        <is>
          <t>REPASSE / REABASTECIMENTO MASCULINO</t>
        </is>
      </c>
      <c r="E1240" t="inlineStr">
        <is>
          <t>03/09/2025 14:41:58</t>
        </is>
      </c>
      <c r="F1240" t="inlineStr">
        <is>
          <t>03/09/2025 14:49:15</t>
        </is>
      </c>
      <c r="G1240" t="n">
        <v>11725</v>
      </c>
      <c r="H1240" t="inlineStr">
        <is>
          <t>P49 - BAN105 - BANHEIRO ENG PRODUTO 4º ANDAR - M</t>
        </is>
      </c>
      <c r="I1240" t="inlineStr">
        <is>
          <t>BR01-IES-P49-BAN105</t>
        </is>
      </c>
      <c r="J1240" t="inlineStr">
        <is>
          <t>CLAUDIA RIOS CORREA</t>
        </is>
      </c>
      <c r="K1240" s="39">
        <f>DATE(YEAR(Tabela6[[#This Row],[Data/Hora de Início]]),MONTH(Tabela6[[#This Row],[Data/Hora de Início]]),DAY(Tabela6[[#This Row],[Data/Hora de Início]]))</f>
        <v/>
      </c>
    </row>
    <row r="1241">
      <c r="A1241" t="n">
        <v>2267474</v>
      </c>
      <c r="B1241" t="n">
        <v>56</v>
      </c>
      <c r="C1241" t="n">
        <v>1697</v>
      </c>
      <c r="D1241" t="inlineStr">
        <is>
          <t>REPASSE / REABASTECIMENTO MASCULINO</t>
        </is>
      </c>
      <c r="E1241" t="inlineStr">
        <is>
          <t>03/09/2025 14:59:12</t>
        </is>
      </c>
      <c r="F1241" t="inlineStr">
        <is>
          <t>03/09/2025 15:00:44</t>
        </is>
      </c>
      <c r="G1241" t="n">
        <v>11722</v>
      </c>
      <c r="H1241" t="inlineStr">
        <is>
          <t>P49 - BAN102 - BANHEIRO ZPT 2º ANDAR - M</t>
        </is>
      </c>
      <c r="I1241" t="inlineStr">
        <is>
          <t>BR01-IES-P49-BAN102</t>
        </is>
      </c>
      <c r="J1241" t="inlineStr">
        <is>
          <t>CLAUDIA RIOS CORREA</t>
        </is>
      </c>
      <c r="K1241" s="39">
        <f>DATE(YEAR(Tabela6[[#This Row],[Data/Hora de Início]]),MONTH(Tabela6[[#This Row],[Data/Hora de Início]]),DAY(Tabela6[[#This Row],[Data/Hora de Início]]))</f>
        <v/>
      </c>
    </row>
    <row r="1242">
      <c r="A1242" t="n">
        <v>2267476</v>
      </c>
      <c r="B1242" t="n">
        <v>56</v>
      </c>
      <c r="C1242" t="n">
        <v>2966</v>
      </c>
      <c r="D1242" t="inlineStr">
        <is>
          <t>LIMPEZA DIÁRIA HALL / RECEPÇÃO</t>
        </is>
      </c>
      <c r="E1242" t="inlineStr">
        <is>
          <t>03/09/2025 15:30:01</t>
        </is>
      </c>
      <c r="F1242" t="inlineStr">
        <is>
          <t>03/09/2025 15:30:30</t>
        </is>
      </c>
      <c r="G1242" t="n">
        <v>11759</v>
      </c>
      <c r="H1242" t="inlineStr">
        <is>
          <t>P49 - 1° ANDAR - HALL DE ENTRADA</t>
        </is>
      </c>
      <c r="I1242" t="inlineStr">
        <is>
          <t>BR01-IES-P49-SALA26</t>
        </is>
      </c>
      <c r="J1242" t="inlineStr">
        <is>
          <t>CLAUDIA RIOS CORREA</t>
        </is>
      </c>
      <c r="K1242" s="39">
        <f>DATE(YEAR(Tabela6[[#This Row],[Data/Hora de Início]]),MONTH(Tabela6[[#This Row],[Data/Hora de Início]]),DAY(Tabela6[[#This Row],[Data/Hora de Início]]))</f>
        <v/>
      </c>
    </row>
    <row r="1243">
      <c r="A1243" t="n">
        <v>2267483</v>
      </c>
      <c r="B1243" t="n">
        <v>56</v>
      </c>
      <c r="C1243" t="n">
        <v>2965</v>
      </c>
      <c r="D1243" t="inlineStr">
        <is>
          <t>LIMPEZA DIÁRIA DE SALA</t>
        </is>
      </c>
      <c r="E1243" t="inlineStr">
        <is>
          <t>03/09/2025 07:31:28</t>
        </is>
      </c>
      <c r="F1243" t="inlineStr">
        <is>
          <t>03/09/2025 07:52:34</t>
        </is>
      </c>
      <c r="G1243" t="n">
        <v>11263</v>
      </c>
      <c r="H1243" t="inlineStr">
        <is>
          <t>P15 - LOGISTICA - SALA SUPERVISÃO</t>
        </is>
      </c>
      <c r="I1243" t="inlineStr">
        <is>
          <t>BR01-IES-P15-SALA09</t>
        </is>
      </c>
      <c r="J1243" t="inlineStr">
        <is>
          <t>MARIA DAS NEVES CIQUEIRA SILVA</t>
        </is>
      </c>
      <c r="K1243" s="39">
        <f>DATE(YEAR(Tabela6[[#This Row],[Data/Hora de Início]]),MONTH(Tabela6[[#This Row],[Data/Hora de Início]]),DAY(Tabela6[[#This Row],[Data/Hora de Início]]))</f>
        <v/>
      </c>
    </row>
    <row r="1244">
      <c r="A1244" t="n">
        <v>2267484</v>
      </c>
      <c r="B1244" t="n">
        <v>56</v>
      </c>
      <c r="C1244" t="n">
        <v>2965</v>
      </c>
      <c r="D1244" t="inlineStr">
        <is>
          <t>LIMPEZA DIÁRIA DE SALA</t>
        </is>
      </c>
      <c r="E1244" t="inlineStr">
        <is>
          <t>03/09/2025 08:07:06</t>
        </is>
      </c>
      <c r="F1244" t="inlineStr">
        <is>
          <t>03/09/2025 08:24:26</t>
        </is>
      </c>
      <c r="G1244" t="n">
        <v>11255</v>
      </c>
      <c r="H1244" t="inlineStr">
        <is>
          <t>P15 - LOGÍSTICA - SALA ADM</t>
        </is>
      </c>
      <c r="I1244" t="inlineStr">
        <is>
          <t>BR01-IES-P15-SALA01</t>
        </is>
      </c>
      <c r="J1244" t="inlineStr">
        <is>
          <t>MARIA DAS NEVES CIQUEIRA SILVA</t>
        </is>
      </c>
      <c r="K1244" s="39">
        <f>DATE(YEAR(Tabela6[[#This Row],[Data/Hora de Início]]),MONTH(Tabela6[[#This Row],[Data/Hora de Início]]),DAY(Tabela6[[#This Row],[Data/Hora de Início]]))</f>
        <v/>
      </c>
    </row>
    <row r="1245">
      <c r="A1245" t="n">
        <v>2267485</v>
      </c>
      <c r="B1245" t="n">
        <v>56</v>
      </c>
      <c r="C1245" t="n">
        <v>5647</v>
      </c>
      <c r="D1245" t="inlineStr">
        <is>
          <t>SEGUNDA-FEIRA - LIMPEZA DE SALA COM MESA</t>
        </is>
      </c>
      <c r="E1245" t="inlineStr">
        <is>
          <t>03/09/2025 07:52:56</t>
        </is>
      </c>
      <c r="F1245" t="inlineStr">
        <is>
          <t>03/09/2025 08:06:44</t>
        </is>
      </c>
      <c r="G1245" t="n">
        <v>11257</v>
      </c>
      <c r="H1245" t="inlineStr">
        <is>
          <t>P15 - LOGÍSTICA - SALA REUNIÃO I</t>
        </is>
      </c>
      <c r="I1245" t="inlineStr">
        <is>
          <t>BR01-IES-P15-SALA03</t>
        </is>
      </c>
      <c r="J1245" t="inlineStr">
        <is>
          <t>MARIA DAS NEVES CIQUEIRA SILVA</t>
        </is>
      </c>
      <c r="K1245" s="39">
        <f>DATE(YEAR(Tabela6[[#This Row],[Data/Hora de Início]]),MONTH(Tabela6[[#This Row],[Data/Hora de Início]]),DAY(Tabela6[[#This Row],[Data/Hora de Início]]))</f>
        <v/>
      </c>
    </row>
    <row r="1246">
      <c r="A1246" t="n">
        <v>2267486</v>
      </c>
      <c r="B1246" t="n">
        <v>56</v>
      </c>
      <c r="C1246" t="n">
        <v>2221</v>
      </c>
      <c r="D1246" t="inlineStr">
        <is>
          <t>LIMPEZA DIÁRIA DE ÁREA TÉCNICA (DESATIVADO)</t>
        </is>
      </c>
      <c r="E1246" t="inlineStr">
        <is>
          <t>03/09/2025 08:24:45</t>
        </is>
      </c>
      <c r="F1246" t="inlineStr">
        <is>
          <t>03/09/2025 08:59:56</t>
        </is>
      </c>
      <c r="G1246" t="n">
        <v>28912</v>
      </c>
      <c r="H1246" t="inlineStr">
        <is>
          <t>P15 - SALA SPCI</t>
        </is>
      </c>
      <c r="I1246" t="inlineStr">
        <is>
          <t>BR01-IES-P15-SALA19</t>
        </is>
      </c>
      <c r="J1246" t="inlineStr">
        <is>
          <t>MARIA DAS NEVES CIQUEIRA SILVA</t>
        </is>
      </c>
      <c r="K1246" s="39">
        <f>DATE(YEAR(Tabela6[[#This Row],[Data/Hora de Início]]),MONTH(Tabela6[[#This Row],[Data/Hora de Início]]),DAY(Tabela6[[#This Row],[Data/Hora de Início]]))</f>
        <v/>
      </c>
    </row>
    <row r="1247">
      <c r="A1247" t="n">
        <v>2267487</v>
      </c>
      <c r="B1247" t="n">
        <v>56</v>
      </c>
      <c r="C1247" t="n">
        <v>2845</v>
      </c>
      <c r="D1247" t="inlineStr">
        <is>
          <t>LIMPEZA DIÁRIA DE COPA (DESATIVADO)</t>
        </is>
      </c>
      <c r="E1247" t="inlineStr">
        <is>
          <t>03/09/2025 07:09:48</t>
        </is>
      </c>
      <c r="F1247" t="inlineStr">
        <is>
          <t>03/09/2025 07:30:57</t>
        </is>
      </c>
      <c r="G1247" t="n">
        <v>28911</v>
      </c>
      <c r="H1247" t="inlineStr">
        <is>
          <t>P15 - LOGISTICA COPA</t>
        </is>
      </c>
      <c r="I1247" t="inlineStr">
        <is>
          <t>BR01-IES-P15-SALA18</t>
        </is>
      </c>
      <c r="J1247" t="inlineStr">
        <is>
          <t>MARIA DAS NEVES CIQUEIRA SILVA</t>
        </is>
      </c>
      <c r="K1247" s="39">
        <f>DATE(YEAR(Tabela6[[#This Row],[Data/Hora de Início]]),MONTH(Tabela6[[#This Row],[Data/Hora de Início]]),DAY(Tabela6[[#This Row],[Data/Hora de Início]]))</f>
        <v/>
      </c>
    </row>
    <row r="1248">
      <c r="A1248" t="n">
        <v>2267488</v>
      </c>
      <c r="B1248" t="n">
        <v>56</v>
      </c>
      <c r="C1248" t="n">
        <v>2965</v>
      </c>
      <c r="D1248" t="inlineStr">
        <is>
          <t>LIMPEZA DIÁRIA DE SALA</t>
        </is>
      </c>
      <c r="E1248" t="inlineStr">
        <is>
          <t>03/09/2025 09:21:32</t>
        </is>
      </c>
      <c r="F1248" t="inlineStr">
        <is>
          <t>03/09/2025 09:30:31</t>
        </is>
      </c>
      <c r="G1248" t="n">
        <v>35857</v>
      </c>
      <c r="H1248" t="inlineStr">
        <is>
          <t>SALA DE ESPERA - PORTARIA 2</t>
        </is>
      </c>
      <c r="I1248" t="inlineStr">
        <is>
          <t>RS-ST01-15-00T-SLA07</t>
        </is>
      </c>
      <c r="J1248" t="inlineStr">
        <is>
          <t>MARIA DAS NEVES CIQUEIRA SILVA</t>
        </is>
      </c>
      <c r="K1248" s="39">
        <f>DATE(YEAR(Tabela6[[#This Row],[Data/Hora de Início]]),MONTH(Tabela6[[#This Row],[Data/Hora de Início]]),DAY(Tabela6[[#This Row],[Data/Hora de Início]]))</f>
        <v/>
      </c>
    </row>
    <row r="1249">
      <c r="A1249" t="n">
        <v>2267489</v>
      </c>
      <c r="B1249" t="n">
        <v>56</v>
      </c>
      <c r="C1249" t="n">
        <v>1697</v>
      </c>
      <c r="D1249" t="inlineStr">
        <is>
          <t>REPASSE / REABASTECIMENTO MASCULINO</t>
        </is>
      </c>
      <c r="E1249" t="inlineStr">
        <is>
          <t>03/09/2025 09:41:26</t>
        </is>
      </c>
      <c r="F1249" t="inlineStr">
        <is>
          <t>03/09/2025 09:56:11</t>
        </is>
      </c>
      <c r="G1249" t="n">
        <v>11245</v>
      </c>
      <c r="H1249" t="inlineStr">
        <is>
          <t>P15 - BAN027 - BANHEIRO PORTARIA 2 - VIGILANTES</t>
        </is>
      </c>
      <c r="I1249" t="inlineStr">
        <is>
          <t>BR01-IES-P15-BAN027</t>
        </is>
      </c>
      <c r="J1249" t="inlineStr">
        <is>
          <t>MARIA DAS NEVES CIQUEIRA SILVA</t>
        </is>
      </c>
      <c r="K1249" s="39">
        <f>DATE(YEAR(Tabela6[[#This Row],[Data/Hora de Início]]),MONTH(Tabela6[[#This Row],[Data/Hora de Início]]),DAY(Tabela6[[#This Row],[Data/Hora de Início]]))</f>
        <v/>
      </c>
    </row>
    <row r="1250">
      <c r="A1250" t="n">
        <v>2267490</v>
      </c>
      <c r="B1250" t="n">
        <v>56</v>
      </c>
      <c r="C1250" t="n">
        <v>1701</v>
      </c>
      <c r="D1250" t="inlineStr">
        <is>
          <t>LIMPEZA MENSAL DE BANHEIRO FEMININO</t>
        </is>
      </c>
      <c r="E1250" t="inlineStr">
        <is>
          <t>03/09/2025 09:56:37</t>
        </is>
      </c>
      <c r="F1250" t="inlineStr">
        <is>
          <t>03/09/2025 10:03:04</t>
        </is>
      </c>
      <c r="G1250" t="n">
        <v>11246</v>
      </c>
      <c r="H1250" t="inlineStr">
        <is>
          <t>P15 - BAN028 - BANHEIRO PORTARIA 2 - RECEPÇÃO</t>
        </is>
      </c>
      <c r="I1250" t="inlineStr">
        <is>
          <t>BR01-IES-P15-BAN028</t>
        </is>
      </c>
      <c r="J1250" t="inlineStr">
        <is>
          <t>MARIA DAS NEVES CIQUEIRA SILVA</t>
        </is>
      </c>
      <c r="K1250" s="39">
        <f>DATE(YEAR(Tabela6[[#This Row],[Data/Hora de Início]]),MONTH(Tabela6[[#This Row],[Data/Hora de Início]]),DAY(Tabela6[[#This Row],[Data/Hora de Início]]))</f>
        <v/>
      </c>
    </row>
    <row r="1251">
      <c r="A1251" t="n">
        <v>2267491</v>
      </c>
      <c r="B1251" t="n">
        <v>56</v>
      </c>
      <c r="C1251" t="n">
        <v>2965</v>
      </c>
      <c r="D1251" t="inlineStr">
        <is>
          <t>LIMPEZA DIÁRIA DE SALA</t>
        </is>
      </c>
      <c r="E1251" t="inlineStr">
        <is>
          <t>03/09/2025 09:30:59</t>
        </is>
      </c>
      <c r="F1251" t="inlineStr">
        <is>
          <t>03/09/2025 09:40:40</t>
        </is>
      </c>
      <c r="G1251" t="n">
        <v>11259</v>
      </c>
      <c r="H1251" t="inlineStr">
        <is>
          <t>P15 - PORTARIA 2 - SALA RECEPÇÃO</t>
        </is>
      </c>
      <c r="I1251" t="inlineStr">
        <is>
          <t>BR01-IES-P15-SALA05</t>
        </is>
      </c>
      <c r="J1251" t="inlineStr">
        <is>
          <t>MARIA DAS NEVES CIQUEIRA SILVA</t>
        </is>
      </c>
      <c r="K1251" s="39">
        <f>DATE(YEAR(Tabela6[[#This Row],[Data/Hora de Início]]),MONTH(Tabela6[[#This Row],[Data/Hora de Início]]),DAY(Tabela6[[#This Row],[Data/Hora de Início]]))</f>
        <v/>
      </c>
    </row>
    <row r="1252">
      <c r="A1252" t="n">
        <v>2267492</v>
      </c>
      <c r="B1252" t="n">
        <v>56</v>
      </c>
      <c r="C1252" t="n">
        <v>2965</v>
      </c>
      <c r="D1252" t="inlineStr">
        <is>
          <t>LIMPEZA DIÁRIA DE SALA</t>
        </is>
      </c>
      <c r="E1252" t="inlineStr">
        <is>
          <t>03/09/2025 09:00:34</t>
        </is>
      </c>
      <c r="F1252" t="inlineStr">
        <is>
          <t>03/09/2025 09:19:58</t>
        </is>
      </c>
      <c r="G1252" t="n">
        <v>11267</v>
      </c>
      <c r="H1252" t="inlineStr">
        <is>
          <t>P15 - SALA BRIGADA DE EMERGÊNCIA</t>
        </is>
      </c>
      <c r="I1252" t="inlineStr">
        <is>
          <t>BR01-IES-P15-SALA13</t>
        </is>
      </c>
      <c r="J1252" t="inlineStr">
        <is>
          <t>MARIA DAS NEVES CIQUEIRA SILVA</t>
        </is>
      </c>
      <c r="K1252" s="39">
        <f>DATE(YEAR(Tabela6[[#This Row],[Data/Hora de Início]]),MONTH(Tabela6[[#This Row],[Data/Hora de Início]]),DAY(Tabela6[[#This Row],[Data/Hora de Início]]))</f>
        <v/>
      </c>
    </row>
    <row r="1253">
      <c r="A1253" t="n">
        <v>2267495</v>
      </c>
      <c r="B1253" t="n">
        <v>56</v>
      </c>
      <c r="C1253" t="n">
        <v>2963</v>
      </c>
      <c r="D1253" t="inlineStr">
        <is>
          <t>LIMPEZA DIÁRIA DE LABORATÓRIO</t>
        </is>
      </c>
      <c r="E1253" t="inlineStr">
        <is>
          <t>03/09/2025 12:09:23</t>
        </is>
      </c>
      <c r="F1253" t="inlineStr">
        <is>
          <t>03/09/2025 12:29:45</t>
        </is>
      </c>
      <c r="G1253" t="n">
        <v>11265</v>
      </c>
      <c r="H1253" t="inlineStr">
        <is>
          <t>P15 - PQR - SALA LABORATÓRIO DIMENSIONAL</t>
        </is>
      </c>
      <c r="I1253" t="inlineStr">
        <is>
          <t>BR01-IES-P15-SALA11</t>
        </is>
      </c>
      <c r="J1253" t="inlineStr">
        <is>
          <t>MARIA DAS NEVES CIQUEIRA SILVA</t>
        </is>
      </c>
      <c r="K1253" s="39">
        <f>DATE(YEAR(Tabela6[[#This Row],[Data/Hora de Início]]),MONTH(Tabela6[[#This Row],[Data/Hora de Início]]),DAY(Tabela6[[#This Row],[Data/Hora de Início]]))</f>
        <v/>
      </c>
    </row>
    <row r="1254">
      <c r="A1254" t="n">
        <v>2267496</v>
      </c>
      <c r="B1254" t="n">
        <v>56</v>
      </c>
      <c r="C1254" t="n">
        <v>2965</v>
      </c>
      <c r="D1254" t="inlineStr">
        <is>
          <t>LIMPEZA DIÁRIA DE SALA</t>
        </is>
      </c>
      <c r="E1254" t="inlineStr">
        <is>
          <t>03/09/2025 10:03:25</t>
        </is>
      </c>
      <c r="F1254" t="inlineStr">
        <is>
          <t>03/09/2025 10:17:41</t>
        </is>
      </c>
      <c r="G1254" t="n">
        <v>11260</v>
      </c>
      <c r="H1254" t="inlineStr">
        <is>
          <t>P15 - PORTARIA 2 - SALA RECEBIMENTO FISCAL</t>
        </is>
      </c>
      <c r="I1254" t="inlineStr">
        <is>
          <t>BR01-IES-P15-SALA06</t>
        </is>
      </c>
      <c r="J1254" t="inlineStr">
        <is>
          <t>MARIA DAS NEVES CIQUEIRA SILVA</t>
        </is>
      </c>
      <c r="K1254" s="39">
        <f>DATE(YEAR(Tabela6[[#This Row],[Data/Hora de Início]]),MONTH(Tabela6[[#This Row],[Data/Hora de Início]]),DAY(Tabela6[[#This Row],[Data/Hora de Início]]))</f>
        <v/>
      </c>
    </row>
    <row r="1255">
      <c r="A1255" t="n">
        <v>2267497</v>
      </c>
      <c r="B1255" t="n">
        <v>56</v>
      </c>
      <c r="C1255" t="n">
        <v>1701</v>
      </c>
      <c r="D1255" t="inlineStr">
        <is>
          <t>LIMPEZA MENSAL DE BANHEIRO FEMININO</t>
        </is>
      </c>
      <c r="E1255" t="inlineStr">
        <is>
          <t>03/09/2025 10:18:02</t>
        </is>
      </c>
      <c r="F1255" t="inlineStr">
        <is>
          <t>03/09/2025 10:28:25</t>
        </is>
      </c>
      <c r="G1255" t="n">
        <v>11247</v>
      </c>
      <c r="H1255" t="inlineStr">
        <is>
          <t>P15 - BAN029 - BANHEIRO PORTARIA 2 - C</t>
        </is>
      </c>
      <c r="I1255" t="inlineStr">
        <is>
          <t>BR01-IES-P15-BAN029</t>
        </is>
      </c>
      <c r="J1255" t="inlineStr">
        <is>
          <t>MARIA DAS NEVES CIQUEIRA SILVA</t>
        </is>
      </c>
      <c r="K1255" s="39">
        <f>DATE(YEAR(Tabela6[[#This Row],[Data/Hora de Início]]),MONTH(Tabela6[[#This Row],[Data/Hora de Início]]),DAY(Tabela6[[#This Row],[Data/Hora de Início]]))</f>
        <v/>
      </c>
    </row>
    <row r="1256">
      <c r="A1256" t="n">
        <v>2267499</v>
      </c>
      <c r="B1256" t="n">
        <v>56</v>
      </c>
      <c r="C1256" t="n">
        <v>1697</v>
      </c>
      <c r="D1256" t="inlineStr">
        <is>
          <t>REPASSE / REABASTECIMENTO MASCULINO</t>
        </is>
      </c>
      <c r="E1256" t="inlineStr">
        <is>
          <t>03/09/2025 13:32:56</t>
        </is>
      </c>
      <c r="F1256" t="inlineStr">
        <is>
          <t>03/09/2025 14:20:31</t>
        </is>
      </c>
      <c r="G1256" t="n">
        <v>11248</v>
      </c>
      <c r="H1256" t="inlineStr">
        <is>
          <t>P15 - BAN030 - BANHEIRO LOGÍSTICA - M</t>
        </is>
      </c>
      <c r="I1256" t="inlineStr">
        <is>
          <t>BR01-IES-P15-BAN030</t>
        </is>
      </c>
      <c r="J1256" t="inlineStr">
        <is>
          <t>MARIA DAS NEVES CIQUEIRA SILVA</t>
        </is>
      </c>
      <c r="K1256" s="39">
        <f>DATE(YEAR(Tabela6[[#This Row],[Data/Hora de Início]]),MONTH(Tabela6[[#This Row],[Data/Hora de Início]]),DAY(Tabela6[[#This Row],[Data/Hora de Início]]))</f>
        <v/>
      </c>
    </row>
    <row r="1257">
      <c r="A1257" t="n">
        <v>2267500</v>
      </c>
      <c r="B1257" t="n">
        <v>56</v>
      </c>
      <c r="C1257" t="n">
        <v>2221</v>
      </c>
      <c r="D1257" t="inlineStr">
        <is>
          <t>LIMPEZA DIÁRIA DE ÁREA TÉCNICA (DESATIVADO)</t>
        </is>
      </c>
      <c r="E1257" t="inlineStr">
        <is>
          <t>03/09/2025 13:05:49</t>
        </is>
      </c>
      <c r="F1257" t="inlineStr">
        <is>
          <t>03/09/2025 13:32:36</t>
        </is>
      </c>
      <c r="G1257" t="n">
        <v>11270</v>
      </c>
      <c r="H1257" t="inlineStr">
        <is>
          <t>P15 - QUALIDADE - BANCADA DE TESTES</t>
        </is>
      </c>
      <c r="I1257" t="inlineStr">
        <is>
          <t>BR01-IES-P15-SALA16</t>
        </is>
      </c>
      <c r="J1257" t="inlineStr">
        <is>
          <t>MARIA DAS NEVES CIQUEIRA SILVA</t>
        </is>
      </c>
      <c r="K1257" s="39">
        <f>DATE(YEAR(Tabela6[[#This Row],[Data/Hora de Início]]),MONTH(Tabela6[[#This Row],[Data/Hora de Início]]),DAY(Tabela6[[#This Row],[Data/Hora de Início]]))</f>
        <v/>
      </c>
    </row>
    <row r="1258">
      <c r="A1258" t="n">
        <v>2267501</v>
      </c>
      <c r="B1258" t="n">
        <v>56</v>
      </c>
      <c r="C1258" t="n">
        <v>1701</v>
      </c>
      <c r="D1258" t="inlineStr">
        <is>
          <t>LIMPEZA MENSAL DE BANHEIRO FEMININO</t>
        </is>
      </c>
      <c r="E1258" t="inlineStr">
        <is>
          <t>03/09/2025 14:20:51</t>
        </is>
      </c>
      <c r="F1258" t="inlineStr">
        <is>
          <t>03/09/2025 15:09:11</t>
        </is>
      </c>
      <c r="G1258" t="n">
        <v>35870</v>
      </c>
      <c r="H1258" t="inlineStr">
        <is>
          <t>BAN031 - LOGÍSTICA - F</t>
        </is>
      </c>
      <c r="I1258" t="inlineStr">
        <is>
          <t>RS-ST01-15-00T-WCF01</t>
        </is>
      </c>
      <c r="J1258" t="inlineStr">
        <is>
          <t>MARIA DAS NEVES CIQUEIRA SILVA</t>
        </is>
      </c>
      <c r="K1258" s="39">
        <f>DATE(YEAR(Tabela6[[#This Row],[Data/Hora de Início]]),MONTH(Tabela6[[#This Row],[Data/Hora de Início]]),DAY(Tabela6[[#This Row],[Data/Hora de Início]]))</f>
        <v/>
      </c>
    </row>
    <row r="1259">
      <c r="A1259" t="n">
        <v>2267502</v>
      </c>
      <c r="B1259" t="n">
        <v>56</v>
      </c>
      <c r="C1259" t="n">
        <v>2965</v>
      </c>
      <c r="D1259" t="inlineStr">
        <is>
          <t>LIMPEZA DIÁRIA DE SALA</t>
        </is>
      </c>
      <c r="E1259" t="inlineStr">
        <is>
          <t>03/09/2025 12:46:04</t>
        </is>
      </c>
      <c r="F1259" t="inlineStr">
        <is>
          <t>03/09/2025 13:05:30</t>
        </is>
      </c>
      <c r="G1259" t="n">
        <v>11268</v>
      </c>
      <c r="H1259" t="inlineStr">
        <is>
          <t>P15 - PQR - SALA ADM</t>
        </is>
      </c>
      <c r="I1259" t="inlineStr">
        <is>
          <t>BR01-IES-P15-SALA14</t>
        </is>
      </c>
      <c r="J1259" t="inlineStr">
        <is>
          <t>MARIA DAS NEVES CIQUEIRA SILVA</t>
        </is>
      </c>
      <c r="K1259" s="39">
        <f>DATE(YEAR(Tabela6[[#This Row],[Data/Hora de Início]]),MONTH(Tabela6[[#This Row],[Data/Hora de Início]]),DAY(Tabela6[[#This Row],[Data/Hora de Início]]))</f>
        <v/>
      </c>
    </row>
    <row r="1260">
      <c r="A1260" t="n">
        <v>2267503</v>
      </c>
      <c r="B1260" t="n">
        <v>56</v>
      </c>
      <c r="C1260" t="n">
        <v>5647</v>
      </c>
      <c r="D1260" t="inlineStr">
        <is>
          <t>SEGUNDA-FEIRA - LIMPEZA DE SALA COM MESA</t>
        </is>
      </c>
      <c r="E1260" t="inlineStr">
        <is>
          <t>03/09/2025 12:30:21</t>
        </is>
      </c>
      <c r="F1260" t="inlineStr">
        <is>
          <t>03/09/2025 12:45:39</t>
        </is>
      </c>
      <c r="G1260" t="n">
        <v>11271</v>
      </c>
      <c r="H1260" t="inlineStr">
        <is>
          <t>P15 - PQR - SALA REUNIÃO I</t>
        </is>
      </c>
      <c r="I1260" t="inlineStr">
        <is>
          <t>BR01-IES-P15-SALA17</t>
        </is>
      </c>
      <c r="J1260" t="inlineStr">
        <is>
          <t>MARIA DAS NEVES CIQUEIRA SILVA</t>
        </is>
      </c>
      <c r="K1260" s="39">
        <f>DATE(YEAR(Tabela6[[#This Row],[Data/Hora de Início]]),MONTH(Tabela6[[#This Row],[Data/Hora de Início]]),DAY(Tabela6[[#This Row],[Data/Hora de Início]]))</f>
        <v/>
      </c>
    </row>
    <row r="1261">
      <c r="A1261" t="n">
        <v>2267505</v>
      </c>
      <c r="B1261" t="n">
        <v>56</v>
      </c>
      <c r="C1261" t="n">
        <v>3645</v>
      </c>
      <c r="D1261" t="inlineStr">
        <is>
          <t>PREVENTIVA BEBEDOUROS</t>
        </is>
      </c>
      <c r="E1261" t="inlineStr">
        <is>
          <t>03/09/2025 15:39:32</t>
        </is>
      </c>
      <c r="F1261" t="inlineStr">
        <is>
          <t>03/09/2025 15:39:46</t>
        </is>
      </c>
      <c r="G1261" t="n">
        <v>35624</v>
      </c>
      <c r="H1261" t="inlineStr">
        <is>
          <t>BEBEDOURO - 49.004</t>
        </is>
      </c>
      <c r="I1261" t="inlineStr">
        <is>
          <t>BR01-IES-P49-BEB004</t>
        </is>
      </c>
      <c r="J1261" t="inlineStr">
        <is>
          <t>JOELSOM CAMARGO ROBALDO</t>
        </is>
      </c>
      <c r="K1261" s="39">
        <f>DATE(YEAR(Tabela6[[#This Row],[Data/Hora de Início]]),MONTH(Tabela6[[#This Row],[Data/Hora de Início]]),DAY(Tabela6[[#This Row],[Data/Hora de Início]]))</f>
        <v/>
      </c>
    </row>
    <row r="1262">
      <c r="A1262" t="n">
        <v>2267532</v>
      </c>
      <c r="B1262" t="n">
        <v>56</v>
      </c>
      <c r="C1262" t="n">
        <v>3645</v>
      </c>
      <c r="D1262" t="inlineStr">
        <is>
          <t>PREVENTIVA BEBEDOUROS</t>
        </is>
      </c>
      <c r="E1262" t="inlineStr">
        <is>
          <t>03/09/2025 15:41:19</t>
        </is>
      </c>
      <c r="F1262" t="inlineStr">
        <is>
          <t>03/09/2025 15:41:34</t>
        </is>
      </c>
      <c r="G1262" t="n">
        <v>35623</v>
      </c>
      <c r="H1262" t="inlineStr">
        <is>
          <t>BEBEDOURO - 49.003</t>
        </is>
      </c>
      <c r="I1262" t="inlineStr">
        <is>
          <t>BR01-IES-P49-BEB003</t>
        </is>
      </c>
      <c r="J1262" t="inlineStr">
        <is>
          <t>JOELSOM CAMARGO ROBALDO</t>
        </is>
      </c>
      <c r="K1262" s="39">
        <f>DATE(YEAR(Tabela6[[#This Row],[Data/Hora de Início]]),MONTH(Tabela6[[#This Row],[Data/Hora de Início]]),DAY(Tabela6[[#This Row],[Data/Hora de Início]]))</f>
        <v/>
      </c>
    </row>
    <row r="1263">
      <c r="A1263" t="n">
        <v>2267535</v>
      </c>
      <c r="B1263" t="n">
        <v>56</v>
      </c>
      <c r="C1263" t="n">
        <v>3645</v>
      </c>
      <c r="D1263" t="inlineStr">
        <is>
          <t>PREVENTIVA BEBEDOUROS</t>
        </is>
      </c>
      <c r="E1263" t="inlineStr">
        <is>
          <t>03/09/2025 15:44:18</t>
        </is>
      </c>
      <c r="F1263" t="inlineStr">
        <is>
          <t>03/09/2025 15:44:36</t>
        </is>
      </c>
      <c r="G1263" t="n">
        <v>35622</v>
      </c>
      <c r="H1263" t="inlineStr">
        <is>
          <t>BEBEDOURO - 49.002</t>
        </is>
      </c>
      <c r="I1263" t="inlineStr">
        <is>
          <t>BR01-IES-P49-BEB002</t>
        </is>
      </c>
      <c r="J1263" t="inlineStr">
        <is>
          <t>JOELSOM CAMARGO ROBALDO</t>
        </is>
      </c>
      <c r="K1263" s="39">
        <f>DATE(YEAR(Tabela6[[#This Row],[Data/Hora de Início]]),MONTH(Tabela6[[#This Row],[Data/Hora de Início]]),DAY(Tabela6[[#This Row],[Data/Hora de Início]]))</f>
        <v/>
      </c>
    </row>
    <row r="1264">
      <c r="A1264" t="n">
        <v>2267541</v>
      </c>
      <c r="B1264" t="n">
        <v>56</v>
      </c>
      <c r="C1264" t="n">
        <v>3645</v>
      </c>
      <c r="D1264" t="inlineStr">
        <is>
          <t>PREVENTIVA BEBEDOUROS</t>
        </is>
      </c>
      <c r="E1264" t="inlineStr">
        <is>
          <t>03/09/2025 15:46:30</t>
        </is>
      </c>
      <c r="F1264" t="inlineStr">
        <is>
          <t>03/09/2025 15:47:11</t>
        </is>
      </c>
      <c r="G1264" t="n">
        <v>35625</v>
      </c>
      <c r="H1264" t="inlineStr">
        <is>
          <t>BEBEDOURO - 49.005</t>
        </is>
      </c>
      <c r="I1264" t="inlineStr">
        <is>
          <t>BR01-IES-P49-BEB005</t>
        </is>
      </c>
      <c r="J1264" t="inlineStr">
        <is>
          <t>JOELSOM CAMARGO ROBALDO</t>
        </is>
      </c>
      <c r="K1264" s="39">
        <f>DATE(YEAR(Tabela6[[#This Row],[Data/Hora de Início]]),MONTH(Tabela6[[#This Row],[Data/Hora de Início]]),DAY(Tabela6[[#This Row],[Data/Hora de Início]]))</f>
        <v/>
      </c>
    </row>
    <row r="1265">
      <c r="A1265" t="n">
        <v>2267579</v>
      </c>
      <c r="B1265" t="n">
        <v>56</v>
      </c>
      <c r="C1265" t="n">
        <v>3645</v>
      </c>
      <c r="D1265" t="inlineStr">
        <is>
          <t>PREVENTIVA BEBEDOUROS</t>
        </is>
      </c>
      <c r="E1265" t="inlineStr">
        <is>
          <t>03/09/2025 15:50:16</t>
        </is>
      </c>
      <c r="F1265" t="inlineStr">
        <is>
          <t>03/09/2025 15:50:37</t>
        </is>
      </c>
      <c r="G1265" t="n">
        <v>35621</v>
      </c>
      <c r="H1265" t="inlineStr">
        <is>
          <t>BEBEDOURO - 49.001</t>
        </is>
      </c>
      <c r="I1265" t="inlineStr">
        <is>
          <t>BR01-IES-P49-BEB001</t>
        </is>
      </c>
      <c r="J1265" t="inlineStr">
        <is>
          <t>JOELSOM CAMARGO ROBALDO</t>
        </is>
      </c>
      <c r="K1265" s="39">
        <f>DATE(YEAR(Tabela6[[#This Row],[Data/Hora de Início]]),MONTH(Tabela6[[#This Row],[Data/Hora de Início]]),DAY(Tabela6[[#This Row],[Data/Hora de Início]]))</f>
        <v/>
      </c>
    </row>
    <row r="1266">
      <c r="A1266" t="n">
        <v>2267604</v>
      </c>
      <c r="B1266" t="n">
        <v>56</v>
      </c>
      <c r="C1266" t="n">
        <v>3645</v>
      </c>
      <c r="D1266" t="inlineStr">
        <is>
          <t>PREVENTIVA BEBEDOUROS</t>
        </is>
      </c>
      <c r="E1266" t="inlineStr">
        <is>
          <t>03/09/2025 16:02:23</t>
        </is>
      </c>
      <c r="F1266" t="inlineStr">
        <is>
          <t>03/09/2025 16:02:40</t>
        </is>
      </c>
      <c r="G1266" t="n">
        <v>35580</v>
      </c>
      <c r="H1266" t="inlineStr">
        <is>
          <t>BEBEDOURO - 27.001</t>
        </is>
      </c>
      <c r="I1266" t="inlineStr">
        <is>
          <t>BR01-IES-P27-BEB001</t>
        </is>
      </c>
      <c r="J1266" t="inlineStr">
        <is>
          <t>JOELSOM CAMARGO ROBALDO</t>
        </is>
      </c>
      <c r="K1266" s="39">
        <f>DATE(YEAR(Tabela6[[#This Row],[Data/Hora de Início]]),MONTH(Tabela6[[#This Row],[Data/Hora de Início]]),DAY(Tabela6[[#This Row],[Data/Hora de Início]]))</f>
        <v/>
      </c>
    </row>
    <row r="1267">
      <c r="A1267" t="n">
        <v>2267612</v>
      </c>
      <c r="B1267" t="n">
        <v>56</v>
      </c>
      <c r="C1267" t="n">
        <v>2841</v>
      </c>
      <c r="D1267" t="inlineStr">
        <is>
          <t>LIMPEZA DIÁRIA DE BANHEIRO MASCULINO</t>
        </is>
      </c>
      <c r="E1267" t="inlineStr">
        <is>
          <t>03/09/2025 15:32:40</t>
        </is>
      </c>
      <c r="F1267" t="inlineStr">
        <is>
          <t>03/09/2025 16:08:17</t>
        </is>
      </c>
      <c r="G1267" t="n">
        <v>36314</v>
      </c>
      <c r="H1267" t="inlineStr">
        <is>
          <t>BAN109 - PINTURA - M</t>
        </is>
      </c>
      <c r="I1267" t="inlineStr">
        <is>
          <t>RS-ST01-50-00T-WCM01</t>
        </is>
      </c>
      <c r="J1267" t="inlineStr">
        <is>
          <t>FABIANA FRANCISCA DE LIMA</t>
        </is>
      </c>
      <c r="K1267" s="39">
        <f>DATE(YEAR(Tabela6[[#This Row],[Data/Hora de Início]]),MONTH(Tabela6[[#This Row],[Data/Hora de Início]]),DAY(Tabela6[[#This Row],[Data/Hora de Início]]))</f>
        <v/>
      </c>
    </row>
    <row r="1268">
      <c r="A1268" t="n">
        <v>2267615</v>
      </c>
      <c r="B1268" t="n">
        <v>56</v>
      </c>
      <c r="C1268" t="n">
        <v>2841</v>
      </c>
      <c r="D1268" t="inlineStr">
        <is>
          <t>LIMPEZA DIÁRIA DE BANHEIRO MASCULINO</t>
        </is>
      </c>
      <c r="E1268" t="inlineStr">
        <is>
          <t>03/09/2025 15:29:03</t>
        </is>
      </c>
      <c r="F1268" t="inlineStr">
        <is>
          <t>03/09/2025 16:10:43</t>
        </is>
      </c>
      <c r="G1268" t="n">
        <v>36347</v>
      </c>
      <c r="H1268" t="inlineStr">
        <is>
          <t>BAN114 - MEZANINO LESTE - M</t>
        </is>
      </c>
      <c r="I1268" t="inlineStr">
        <is>
          <t>RS-ST01-50-01P-WCM01</t>
        </is>
      </c>
      <c r="J1268" t="inlineStr">
        <is>
          <t>GENI DA SILVEIRA</t>
        </is>
      </c>
      <c r="K1268" s="39">
        <f>DATE(YEAR(Tabela6[[#This Row],[Data/Hora de Início]]),MONTH(Tabela6[[#This Row],[Data/Hora de Início]]),DAY(Tabela6[[#This Row],[Data/Hora de Início]]))</f>
        <v/>
      </c>
    </row>
    <row r="1269">
      <c r="A1269" t="n">
        <v>2267622</v>
      </c>
      <c r="B1269" t="n">
        <v>56</v>
      </c>
      <c r="C1269" t="n">
        <v>3645</v>
      </c>
      <c r="D1269" t="inlineStr">
        <is>
          <t>PREVENTIVA BEBEDOUROS</t>
        </is>
      </c>
      <c r="E1269" t="inlineStr">
        <is>
          <t>03/09/2025 16:14:43</t>
        </is>
      </c>
      <c r="F1269" t="inlineStr">
        <is>
          <t>03/09/2025 16:15:00</t>
        </is>
      </c>
      <c r="G1269" t="n">
        <v>35581</v>
      </c>
      <c r="H1269" t="inlineStr">
        <is>
          <t>BEBEDOURO - 27.002</t>
        </is>
      </c>
      <c r="I1269" t="inlineStr">
        <is>
          <t>BR01-IES-P27-BEB002</t>
        </is>
      </c>
      <c r="J1269" t="inlineStr">
        <is>
          <t>JOELSOM CAMARGO ROBALDO</t>
        </is>
      </c>
      <c r="K1269" s="39">
        <f>DATE(YEAR(Tabela6[[#This Row],[Data/Hora de Início]]),MONTH(Tabela6[[#This Row],[Data/Hora de Início]]),DAY(Tabela6[[#This Row],[Data/Hora de Início]]))</f>
        <v/>
      </c>
    </row>
    <row r="1270">
      <c r="A1270" t="n">
        <v>2267623</v>
      </c>
      <c r="B1270" t="n">
        <v>56</v>
      </c>
      <c r="C1270" t="n">
        <v>3645</v>
      </c>
      <c r="D1270" t="inlineStr">
        <is>
          <t>PREVENTIVA BEBEDOUROS</t>
        </is>
      </c>
      <c r="E1270" t="inlineStr">
        <is>
          <t>03/09/2025 16:16:26</t>
        </is>
      </c>
      <c r="F1270" t="inlineStr">
        <is>
          <t>03/09/2025 16:16:42</t>
        </is>
      </c>
      <c r="G1270" t="n">
        <v>35582</v>
      </c>
      <c r="H1270" t="inlineStr">
        <is>
          <t>BEBEDOURO - 27.003</t>
        </is>
      </c>
      <c r="I1270" t="inlineStr">
        <is>
          <t>BR01-IES-P27-BEB003</t>
        </is>
      </c>
      <c r="J1270" t="inlineStr">
        <is>
          <t>JOELSOM CAMARGO ROBALDO</t>
        </is>
      </c>
      <c r="K1270" s="39">
        <f>DATE(YEAR(Tabela6[[#This Row],[Data/Hora de Início]]),MONTH(Tabela6[[#This Row],[Data/Hora de Início]]),DAY(Tabela6[[#This Row],[Data/Hora de Início]]))</f>
        <v/>
      </c>
    </row>
    <row r="1271">
      <c r="A1271" t="n">
        <v>2267624</v>
      </c>
      <c r="B1271" t="n">
        <v>56</v>
      </c>
      <c r="C1271" t="n">
        <v>2842</v>
      </c>
      <c r="D1271" t="inlineStr">
        <is>
          <t>LIMPEZA DIÁRIA DE BANHEIRO FEMININO</t>
        </is>
      </c>
      <c r="E1271" t="inlineStr">
        <is>
          <t>03/09/2025 16:11:04</t>
        </is>
      </c>
      <c r="F1271" t="inlineStr">
        <is>
          <t>03/09/2025 16:17:50</t>
        </is>
      </c>
      <c r="G1271" t="n">
        <v>36349</v>
      </c>
      <c r="H1271" t="inlineStr">
        <is>
          <t>BAN113 - MEZANINO OESTE - PNE</t>
        </is>
      </c>
      <c r="I1271" t="inlineStr">
        <is>
          <t>RS-ST01-50-01P-WPU01</t>
        </is>
      </c>
      <c r="J1271" t="inlineStr">
        <is>
          <t>GENI DA SILVEIRA</t>
        </is>
      </c>
      <c r="K1271" s="39">
        <f>DATE(YEAR(Tabela6[[#This Row],[Data/Hora de Início]]),MONTH(Tabela6[[#This Row],[Data/Hora de Início]]),DAY(Tabela6[[#This Row],[Data/Hora de Início]]))</f>
        <v/>
      </c>
    </row>
    <row r="1272">
      <c r="A1272" t="n">
        <v>2267626</v>
      </c>
      <c r="B1272" t="n">
        <v>56</v>
      </c>
      <c r="C1272" t="n">
        <v>3645</v>
      </c>
      <c r="D1272" t="inlineStr">
        <is>
          <t>PREVENTIVA BEBEDOUROS</t>
        </is>
      </c>
      <c r="E1272" t="inlineStr">
        <is>
          <t>03/09/2025 16:18:30</t>
        </is>
      </c>
      <c r="F1272" t="inlineStr">
        <is>
          <t>03/09/2025 16:18:51</t>
        </is>
      </c>
      <c r="G1272" t="n">
        <v>35583</v>
      </c>
      <c r="H1272" t="inlineStr">
        <is>
          <t>BEBEDOURO - 27.004</t>
        </is>
      </c>
      <c r="I1272" t="inlineStr">
        <is>
          <t>BR01-IES-P27-BEB004</t>
        </is>
      </c>
      <c r="J1272" t="inlineStr">
        <is>
          <t>JOELSOM CAMARGO ROBALDO</t>
        </is>
      </c>
      <c r="K1272" s="39">
        <f>DATE(YEAR(Tabela6[[#This Row],[Data/Hora de Início]]),MONTH(Tabela6[[#This Row],[Data/Hora de Início]]),DAY(Tabela6[[#This Row],[Data/Hora de Início]]))</f>
        <v/>
      </c>
    </row>
    <row r="1273">
      <c r="A1273" t="n">
        <v>2267641</v>
      </c>
      <c r="B1273" t="n">
        <v>56</v>
      </c>
      <c r="C1273" t="n">
        <v>2842</v>
      </c>
      <c r="D1273" t="inlineStr">
        <is>
          <t>LIMPEZA DIÁRIA DE BANHEIRO FEMININO</t>
        </is>
      </c>
      <c r="E1273" t="inlineStr">
        <is>
          <t>03/09/2025 16:18:36</t>
        </is>
      </c>
      <c r="F1273" t="inlineStr">
        <is>
          <t>03/09/2025 16:30:02</t>
        </is>
      </c>
      <c r="G1273" t="n">
        <v>36346</v>
      </c>
      <c r="H1273" t="inlineStr">
        <is>
          <t>BAN112 - MEZANINO OESTE - F</t>
        </is>
      </c>
      <c r="I1273" t="inlineStr">
        <is>
          <t>RS-ST01-50-01P-WCF02</t>
        </is>
      </c>
      <c r="J1273" t="inlineStr">
        <is>
          <t>GENI DA SILVEIRA</t>
        </is>
      </c>
      <c r="K1273" s="39">
        <f>DATE(YEAR(Tabela6[[#This Row],[Data/Hora de Início]]),MONTH(Tabela6[[#This Row],[Data/Hora de Início]]),DAY(Tabela6[[#This Row],[Data/Hora de Início]]))</f>
        <v/>
      </c>
    </row>
    <row r="1274">
      <c r="A1274" t="n">
        <v>2267648</v>
      </c>
      <c r="B1274" t="n">
        <v>56</v>
      </c>
      <c r="C1274" t="n">
        <v>5644</v>
      </c>
      <c r="D1274" t="inlineStr">
        <is>
          <t>QUARTA-FEIRA - LIMPEZA DE SALA</t>
        </is>
      </c>
      <c r="E1274" t="inlineStr">
        <is>
          <t>03/09/2025 16:36:04</t>
        </is>
      </c>
      <c r="F1274" t="inlineStr">
        <is>
          <t>03/09/2025 16:45:04</t>
        </is>
      </c>
      <c r="G1274" t="n">
        <v>43381</v>
      </c>
      <c r="H1274" t="inlineStr">
        <is>
          <t>ONE STIHL - SALA DE AULA 03</t>
        </is>
      </c>
      <c r="I1274" t="inlineStr">
        <is>
          <t>RS-ST01-15-02P-SLA05</t>
        </is>
      </c>
      <c r="J1274" t="inlineStr">
        <is>
          <t>INES MARLI LIMA</t>
        </is>
      </c>
      <c r="K1274" s="39">
        <f>DATE(YEAR(Tabela6[[#This Row],[Data/Hora de Início]]),MONTH(Tabela6[[#This Row],[Data/Hora de Início]]),DAY(Tabela6[[#This Row],[Data/Hora de Início]]))</f>
        <v/>
      </c>
    </row>
    <row r="1275">
      <c r="A1275" t="n">
        <v>2267649</v>
      </c>
      <c r="B1275" t="n">
        <v>56</v>
      </c>
      <c r="C1275" t="n">
        <v>2965</v>
      </c>
      <c r="D1275" t="inlineStr">
        <is>
          <t>LIMPEZA DIÁRIA DE SALA</t>
        </is>
      </c>
      <c r="E1275" t="inlineStr">
        <is>
          <t>03/09/2025 16:35:13</t>
        </is>
      </c>
      <c r="F1275" t="inlineStr">
        <is>
          <t>03/09/2025 16:45:24</t>
        </is>
      </c>
      <c r="G1275" t="n">
        <v>36111</v>
      </c>
      <c r="H1275" t="inlineStr">
        <is>
          <t>SALA PROJETOS I - ENGENHARIA MANUTENÇAO</t>
        </is>
      </c>
      <c r="I1275" t="inlineStr">
        <is>
          <t>RS-ST01-31-02P-SLA12</t>
        </is>
      </c>
      <c r="J1275" t="inlineStr">
        <is>
          <t>LETICIA SOARES GARCIA CZECZOT</t>
        </is>
      </c>
      <c r="K1275" s="39">
        <f>DATE(YEAR(Tabela6[[#This Row],[Data/Hora de Início]]),MONTH(Tabela6[[#This Row],[Data/Hora de Início]]),DAY(Tabela6[[#This Row],[Data/Hora de Início]]))</f>
        <v/>
      </c>
    </row>
    <row r="1276">
      <c r="A1276" t="n">
        <v>2267651</v>
      </c>
      <c r="B1276" t="n">
        <v>56</v>
      </c>
      <c r="C1276" t="n">
        <v>2965</v>
      </c>
      <c r="D1276" t="inlineStr">
        <is>
          <t>LIMPEZA DIÁRIA DE SALA</t>
        </is>
      </c>
      <c r="E1276" t="inlineStr">
        <is>
          <t>03/09/2025 16:33:17</t>
        </is>
      </c>
      <c r="F1276" t="inlineStr">
        <is>
          <t>03/09/2025 16:46:09</t>
        </is>
      </c>
      <c r="G1276" t="n">
        <v>11875</v>
      </c>
      <c r="H1276" t="inlineStr">
        <is>
          <t>P50 - CIRCULAÇÃO / OPEN SPACE</t>
        </is>
      </c>
      <c r="I1276" t="inlineStr">
        <is>
          <t>BR01-IES-P50-SALA44</t>
        </is>
      </c>
      <c r="J1276" t="inlineStr">
        <is>
          <t>GENI DA SILVEIRA</t>
        </is>
      </c>
      <c r="K1276" s="39">
        <f>DATE(YEAR(Tabela6[[#This Row],[Data/Hora de Início]]),MONTH(Tabela6[[#This Row],[Data/Hora de Início]]),DAY(Tabela6[[#This Row],[Data/Hora de Início]]))</f>
        <v/>
      </c>
    </row>
    <row r="1277">
      <c r="A1277" t="n">
        <v>2267653</v>
      </c>
      <c r="B1277" t="n">
        <v>56</v>
      </c>
      <c r="C1277" t="n">
        <v>2842</v>
      </c>
      <c r="D1277" t="inlineStr">
        <is>
          <t>LIMPEZA DIÁRIA DE BANHEIRO FEMININO</t>
        </is>
      </c>
      <c r="E1277" t="inlineStr">
        <is>
          <t>03/09/2025 16:17:18</t>
        </is>
      </c>
      <c r="F1277" t="inlineStr">
        <is>
          <t>03/09/2025 16:46:25</t>
        </is>
      </c>
      <c r="G1277" t="n">
        <v>36313</v>
      </c>
      <c r="H1277" t="inlineStr">
        <is>
          <t>BAN107 - MONTAGEM - F</t>
        </is>
      </c>
      <c r="I1277" t="inlineStr">
        <is>
          <t>RS-ST01-50-00T-WCF02</t>
        </is>
      </c>
      <c r="J1277" t="inlineStr">
        <is>
          <t>FABIANA FRANCISCA DE LIMA</t>
        </is>
      </c>
      <c r="K1277" s="39">
        <f>DATE(YEAR(Tabela6[[#This Row],[Data/Hora de Início]]),MONTH(Tabela6[[#This Row],[Data/Hora de Início]]),DAY(Tabela6[[#This Row],[Data/Hora de Início]]))</f>
        <v/>
      </c>
    </row>
    <row r="1278">
      <c r="A1278" t="n">
        <v>2267661</v>
      </c>
      <c r="B1278" t="n">
        <v>56</v>
      </c>
      <c r="C1278" t="n">
        <v>1699</v>
      </c>
      <c r="D1278" t="inlineStr">
        <is>
          <t>LIMPEZA DIÁRIA DE ÁREA TÉCNICA</t>
        </is>
      </c>
      <c r="E1278" t="inlineStr">
        <is>
          <t>03/09/2025 15:08:51</t>
        </is>
      </c>
      <c r="F1278" t="inlineStr">
        <is>
          <t>03/09/2025 16:52:18</t>
        </is>
      </c>
      <c r="G1278" t="n">
        <v>38455</v>
      </c>
      <c r="H1278" t="inlineStr">
        <is>
          <t>ÁREA INTERNA - LOGÍSTICA</t>
        </is>
      </c>
      <c r="I1278" t="inlineStr">
        <is>
          <t>SP-ST02-G9-00T-AIN01</t>
        </is>
      </c>
      <c r="J1278" t="inlineStr">
        <is>
          <t>ANTONIA MARÇAL DOS SANTOS RAMOS</t>
        </is>
      </c>
      <c r="K1278" s="39">
        <f>DATE(YEAR(Tabela6[[#This Row],[Data/Hora de Início]]),MONTH(Tabela6[[#This Row],[Data/Hora de Início]]),DAY(Tabela6[[#This Row],[Data/Hora de Início]]))</f>
        <v/>
      </c>
    </row>
    <row r="1279">
      <c r="A1279" t="n">
        <v>2267663</v>
      </c>
      <c r="B1279" t="n">
        <v>56</v>
      </c>
      <c r="C1279" t="n">
        <v>5644</v>
      </c>
      <c r="D1279" t="inlineStr">
        <is>
          <t>QUARTA-FEIRA - LIMPEZA DE SALA</t>
        </is>
      </c>
      <c r="E1279" t="inlineStr">
        <is>
          <t>03/09/2025 16:45:53</t>
        </is>
      </c>
      <c r="F1279" t="inlineStr">
        <is>
          <t>03/09/2025 16:53:40</t>
        </is>
      </c>
      <c r="G1279" t="n">
        <v>43380</v>
      </c>
      <c r="H1279" t="inlineStr">
        <is>
          <t>ONE STIHL - SALA DE AULA 02</t>
        </is>
      </c>
      <c r="I1279" t="inlineStr">
        <is>
          <t>RS-ST01-15-02P-SLA04</t>
        </is>
      </c>
      <c r="J1279" t="inlineStr">
        <is>
          <t>INES MARLI LIMA</t>
        </is>
      </c>
      <c r="K1279" s="39">
        <f>DATE(YEAR(Tabela6[[#This Row],[Data/Hora de Início]]),MONTH(Tabela6[[#This Row],[Data/Hora de Início]]),DAY(Tabela6[[#This Row],[Data/Hora de Início]]))</f>
        <v/>
      </c>
    </row>
    <row r="1280">
      <c r="A1280" t="n">
        <v>2267667</v>
      </c>
      <c r="B1280" t="n">
        <v>56</v>
      </c>
      <c r="C1280" t="n">
        <v>5654</v>
      </c>
      <c r="D1280" t="inlineStr">
        <is>
          <t>QUARTA-FEIRA - LIMPEZA DE BANHEIRO MASCULINO</t>
        </is>
      </c>
      <c r="E1280" t="inlineStr">
        <is>
          <t>03/09/2025 16:22:03</t>
        </is>
      </c>
      <c r="F1280" t="inlineStr">
        <is>
          <t>03/09/2025 16:54:05</t>
        </is>
      </c>
      <c r="G1280" t="n">
        <v>35736</v>
      </c>
      <c r="H1280" t="inlineStr">
        <is>
          <t>BAN002 - VIRABREQUIM - M</t>
        </is>
      </c>
      <c r="I1280" t="inlineStr">
        <is>
          <t>RS-ST01-01-00T-WCM02</t>
        </is>
      </c>
      <c r="J1280" t="inlineStr">
        <is>
          <t>CECILIA LISBOA</t>
        </is>
      </c>
      <c r="K1280" s="39">
        <f>DATE(YEAR(Tabela6[[#This Row],[Data/Hora de Início]]),MONTH(Tabela6[[#This Row],[Data/Hora de Início]]),DAY(Tabela6[[#This Row],[Data/Hora de Início]]))</f>
        <v/>
      </c>
    </row>
    <row r="1281">
      <c r="A1281" t="n">
        <v>2267680</v>
      </c>
      <c r="B1281" t="n">
        <v>56</v>
      </c>
      <c r="C1281" t="n">
        <v>5644</v>
      </c>
      <c r="D1281" t="inlineStr">
        <is>
          <t>QUARTA-FEIRA - LIMPEZA DE SALA</t>
        </is>
      </c>
      <c r="E1281" t="inlineStr">
        <is>
          <t>03/09/2025 16:54:13</t>
        </is>
      </c>
      <c r="F1281" t="inlineStr">
        <is>
          <t>03/09/2025 17:01:31</t>
        </is>
      </c>
      <c r="G1281" t="n">
        <v>43379</v>
      </c>
      <c r="H1281" t="inlineStr">
        <is>
          <t>ONE STIHL - SALA DE AULA 01</t>
        </is>
      </c>
      <c r="I1281" t="inlineStr">
        <is>
          <t>RS-ST01-15-02P-SLA03</t>
        </is>
      </c>
      <c r="J1281" t="inlineStr">
        <is>
          <t>INES MARLI LIMA</t>
        </is>
      </c>
      <c r="K1281" s="39">
        <f>DATE(YEAR(Tabela6[[#This Row],[Data/Hora de Início]]),MONTH(Tabela6[[#This Row],[Data/Hora de Início]]),DAY(Tabela6[[#This Row],[Data/Hora de Início]]))</f>
        <v/>
      </c>
    </row>
    <row r="1282">
      <c r="A1282" t="n">
        <v>2267682</v>
      </c>
      <c r="B1282" t="n">
        <v>56</v>
      </c>
      <c r="C1282" t="n">
        <v>1308</v>
      </c>
      <c r="D1282" t="inlineStr">
        <is>
          <t>LAVAGEM DE PISO FABRIL</t>
        </is>
      </c>
      <c r="E1282" t="inlineStr">
        <is>
          <t>03/09/2025 14:34:24</t>
        </is>
      </c>
      <c r="F1282" t="inlineStr">
        <is>
          <t>03/09/2025 14:51:03</t>
        </is>
      </c>
      <c r="G1282" t="n">
        <v>36309</v>
      </c>
      <c r="H1282" t="inlineStr">
        <is>
          <t>UMG - USINAGEM DE MAGNÉSIO</t>
        </is>
      </c>
      <c r="I1282" t="inlineStr">
        <is>
          <t>RS-ST01-50-00T-STR04</t>
        </is>
      </c>
      <c r="J1282" t="inlineStr">
        <is>
          <t>GIOVANI NOGUEIRA SOUZA</t>
        </is>
      </c>
      <c r="K1282" s="39">
        <f>DATE(YEAR(Tabela6[[#This Row],[Data/Hora de Início]]),MONTH(Tabela6[[#This Row],[Data/Hora de Início]]),DAY(Tabela6[[#This Row],[Data/Hora de Início]]))</f>
        <v/>
      </c>
    </row>
    <row r="1283">
      <c r="A1283" t="n">
        <v>2267683</v>
      </c>
      <c r="B1283" t="n">
        <v>56</v>
      </c>
      <c r="C1283" t="n">
        <v>1308</v>
      </c>
      <c r="D1283" t="inlineStr">
        <is>
          <t>LAVAGEM DE PISO FABRIL</t>
        </is>
      </c>
      <c r="E1283" t="inlineStr">
        <is>
          <t>03/09/2025 14:59:21</t>
        </is>
      </c>
      <c r="F1283" t="inlineStr">
        <is>
          <t>03/09/2025 15:12:54</t>
        </is>
      </c>
      <c r="G1283" t="n">
        <v>36306</v>
      </c>
      <c r="H1283" t="inlineStr">
        <is>
          <t>UMV - VIRABREQUIM</t>
        </is>
      </c>
      <c r="I1283" t="inlineStr">
        <is>
          <t>RS-ST01-50-00T-STR01</t>
        </is>
      </c>
      <c r="J1283" t="inlineStr">
        <is>
          <t>GIOVANI NOGUEIRA SOUZA</t>
        </is>
      </c>
      <c r="K1283" s="39">
        <f>DATE(YEAR(Tabela6[[#This Row],[Data/Hora de Início]]),MONTH(Tabela6[[#This Row],[Data/Hora de Início]]),DAY(Tabela6[[#This Row],[Data/Hora de Início]]))</f>
        <v/>
      </c>
    </row>
    <row r="1284">
      <c r="A1284" t="n">
        <v>2267684</v>
      </c>
      <c r="B1284" t="n">
        <v>56</v>
      </c>
      <c r="C1284" t="n">
        <v>1308</v>
      </c>
      <c r="D1284" t="inlineStr">
        <is>
          <t>LAVAGEM DE PISO FABRIL</t>
        </is>
      </c>
      <c r="E1284" t="inlineStr">
        <is>
          <t>03/09/2025 13:43:30</t>
        </is>
      </c>
      <c r="F1284" t="inlineStr">
        <is>
          <t>03/09/2025 14:29:36</t>
        </is>
      </c>
      <c r="G1284" t="n">
        <v>36308</v>
      </c>
      <c r="H1284" t="inlineStr">
        <is>
          <t>UMO - MONTAGEM</t>
        </is>
      </c>
      <c r="I1284" t="inlineStr">
        <is>
          <t>RS-ST01-50-00T-STR03</t>
        </is>
      </c>
      <c r="J1284" t="inlineStr">
        <is>
          <t>GIOVANI NOGUEIRA SOUZA</t>
        </is>
      </c>
      <c r="K1284" s="39">
        <f>DATE(YEAR(Tabela6[[#This Row],[Data/Hora de Início]]),MONTH(Tabela6[[#This Row],[Data/Hora de Início]]),DAY(Tabela6[[#This Row],[Data/Hora de Início]]))</f>
        <v/>
      </c>
    </row>
    <row r="1285">
      <c r="A1285" t="n">
        <v>2267685</v>
      </c>
      <c r="B1285" t="n">
        <v>56</v>
      </c>
      <c r="C1285" t="n">
        <v>1308</v>
      </c>
      <c r="D1285" t="inlineStr">
        <is>
          <t>LAVAGEM DE PISO FABRIL</t>
        </is>
      </c>
      <c r="E1285" t="inlineStr">
        <is>
          <t>03/09/2025 15:22:29</t>
        </is>
      </c>
      <c r="F1285" t="inlineStr">
        <is>
          <t>03/09/2025 16:24:13</t>
        </is>
      </c>
      <c r="G1285" t="n">
        <v>36307</v>
      </c>
      <c r="H1285" t="inlineStr">
        <is>
          <t>UMP - PLASTICO / PINTURA</t>
        </is>
      </c>
      <c r="I1285" t="inlineStr">
        <is>
          <t>RS-ST01-50-00T-STR02</t>
        </is>
      </c>
      <c r="J1285" t="inlineStr">
        <is>
          <t>GIOVANI NOGUEIRA SOUZA</t>
        </is>
      </c>
      <c r="K1285" s="39">
        <f>DATE(YEAR(Tabela6[[#This Row],[Data/Hora de Início]]),MONTH(Tabela6[[#This Row],[Data/Hora de Início]]),DAY(Tabela6[[#This Row],[Data/Hora de Início]]))</f>
        <v/>
      </c>
    </row>
    <row r="1286">
      <c r="A1286" t="n">
        <v>2267692</v>
      </c>
      <c r="B1286" t="n">
        <v>56</v>
      </c>
      <c r="C1286" t="n">
        <v>5710</v>
      </c>
      <c r="D1286" t="inlineStr">
        <is>
          <t>QUARTA-FEIRA - LIMPEZA DE BANHEIRO FEMININO</t>
        </is>
      </c>
      <c r="E1286" t="inlineStr">
        <is>
          <t>03/09/2025 16:40:25</t>
        </is>
      </c>
      <c r="F1286" t="inlineStr">
        <is>
          <t>03/09/2025 17:08:52</t>
        </is>
      </c>
      <c r="G1286" t="n">
        <v>36203</v>
      </c>
      <c r="H1286" t="inlineStr">
        <is>
          <t>BAN099 - UIE - F</t>
        </is>
      </c>
      <c r="I1286" t="inlineStr">
        <is>
          <t>RS-ST01-43-01P-WCF02</t>
        </is>
      </c>
      <c r="J1286" t="inlineStr">
        <is>
          <t>JAQUELINE TATIANE LEAL BITTENCOURT</t>
        </is>
      </c>
      <c r="K1286" s="39">
        <f>DATE(YEAR(Tabela6[[#This Row],[Data/Hora de Início]]),MONTH(Tabela6[[#This Row],[Data/Hora de Início]]),DAY(Tabela6[[#This Row],[Data/Hora de Início]]))</f>
        <v/>
      </c>
    </row>
    <row r="1287">
      <c r="A1287" t="n">
        <v>2267693</v>
      </c>
      <c r="B1287" t="n">
        <v>56</v>
      </c>
      <c r="C1287" t="n">
        <v>5654</v>
      </c>
      <c r="D1287" t="inlineStr">
        <is>
          <t>QUARTA-FEIRA - LIMPEZA DE BANHEIRO MASCULINO</t>
        </is>
      </c>
      <c r="E1287" t="inlineStr">
        <is>
          <t>03/09/2025 17:10:20</t>
        </is>
      </c>
      <c r="F1287" t="inlineStr">
        <is>
          <t>03/09/2025 17:11:01</t>
        </is>
      </c>
      <c r="G1287" t="n">
        <v>11065</v>
      </c>
      <c r="H1287" t="inlineStr">
        <is>
          <t>P01 - BAN003 - BANHEIRO VIRABREQUIM - M</t>
        </is>
      </c>
      <c r="I1287" t="inlineStr">
        <is>
          <t>BR01-IES-P01-BAN003</t>
        </is>
      </c>
      <c r="J1287" t="inlineStr">
        <is>
          <t>CECILIA LISBOA</t>
        </is>
      </c>
      <c r="K1287" s="39">
        <f>DATE(YEAR(Tabela6[[#This Row],[Data/Hora de Início]]),MONTH(Tabela6[[#This Row],[Data/Hora de Início]]),DAY(Tabela6[[#This Row],[Data/Hora de Início]]))</f>
        <v/>
      </c>
    </row>
    <row r="1288">
      <c r="A1288" t="n">
        <v>2267695</v>
      </c>
      <c r="B1288" t="n">
        <v>56</v>
      </c>
      <c r="C1288" t="n">
        <v>2965</v>
      </c>
      <c r="D1288" t="inlineStr">
        <is>
          <t>LIMPEZA DIÁRIA DE SALA</t>
        </is>
      </c>
      <c r="E1288" t="inlineStr">
        <is>
          <t>03/09/2025 16:46:54</t>
        </is>
      </c>
      <c r="F1288" t="inlineStr">
        <is>
          <t>03/09/2025 17:12:30</t>
        </is>
      </c>
      <c r="G1288" t="n">
        <v>36344</v>
      </c>
      <c r="H1288" t="inlineStr">
        <is>
          <t>ENGENHARIA DE PROCESSOS DE MOTORES</t>
        </is>
      </c>
      <c r="I1288" t="inlineStr">
        <is>
          <t>RS-ST01-50-01P-STR02</t>
        </is>
      </c>
      <c r="J1288" t="inlineStr">
        <is>
          <t>GENI DA SILVEIRA</t>
        </is>
      </c>
      <c r="K1288" s="39">
        <f>DATE(YEAR(Tabela6[[#This Row],[Data/Hora de Início]]),MONTH(Tabela6[[#This Row],[Data/Hora de Início]]),DAY(Tabela6[[#This Row],[Data/Hora de Início]]))</f>
        <v/>
      </c>
    </row>
    <row r="1289">
      <c r="A1289" t="n">
        <v>2267697</v>
      </c>
      <c r="B1289" t="n">
        <v>56</v>
      </c>
      <c r="C1289" t="n">
        <v>2965</v>
      </c>
      <c r="D1289" t="inlineStr">
        <is>
          <t>LIMPEZA DIÁRIA DE SALA</t>
        </is>
      </c>
      <c r="E1289" t="inlineStr">
        <is>
          <t>03/09/2025 16:45:54</t>
        </is>
      </c>
      <c r="F1289" t="inlineStr">
        <is>
          <t>03/09/2025 17:13:35</t>
        </is>
      </c>
      <c r="G1289" t="n">
        <v>36112</v>
      </c>
      <c r="H1289" t="inlineStr">
        <is>
          <t>SALA PROJETOS II - ENGENHARIA MANUTENÇAO</t>
        </is>
      </c>
      <c r="I1289" t="inlineStr">
        <is>
          <t>RS-ST01-31-02P-SLA13</t>
        </is>
      </c>
      <c r="J1289" t="inlineStr">
        <is>
          <t>LETICIA SOARES GARCIA CZECZOT</t>
        </is>
      </c>
      <c r="K1289" s="39">
        <f>DATE(YEAR(Tabela6[[#This Row],[Data/Hora de Início]]),MONTH(Tabela6[[#This Row],[Data/Hora de Início]]),DAY(Tabela6[[#This Row],[Data/Hora de Início]]))</f>
        <v/>
      </c>
    </row>
    <row r="1290">
      <c r="A1290" t="n">
        <v>2267700</v>
      </c>
      <c r="B1290" t="n">
        <v>56</v>
      </c>
      <c r="C1290" t="n">
        <v>2969</v>
      </c>
      <c r="D1290" t="inlineStr">
        <is>
          <t>LIMPEZA DIÁRIA DE CORREDOR</t>
        </is>
      </c>
      <c r="E1290" t="inlineStr">
        <is>
          <t>03/09/2025 17:02:05</t>
        </is>
      </c>
      <c r="F1290" t="inlineStr">
        <is>
          <t>03/09/2025 17:14:05</t>
        </is>
      </c>
      <c r="G1290" t="n">
        <v>43369</v>
      </c>
      <c r="H1290" t="inlineStr">
        <is>
          <t>ONE STIHL - CORREDOR</t>
        </is>
      </c>
      <c r="I1290" t="inlineStr">
        <is>
          <t>RS-ST01-15-02P-SLA07</t>
        </is>
      </c>
      <c r="J1290" t="inlineStr">
        <is>
          <t>INES MARLI LIMA</t>
        </is>
      </c>
      <c r="K1290" s="39">
        <f>DATE(YEAR(Tabela6[[#This Row],[Data/Hora de Início]]),MONTH(Tabela6[[#This Row],[Data/Hora de Início]]),DAY(Tabela6[[#This Row],[Data/Hora de Início]]))</f>
        <v/>
      </c>
    </row>
    <row r="1291">
      <c r="A1291" t="n">
        <v>2267702</v>
      </c>
      <c r="B1291" t="n">
        <v>56</v>
      </c>
      <c r="C1291" t="n">
        <v>5654</v>
      </c>
      <c r="D1291" t="inlineStr">
        <is>
          <t>QUARTA-FEIRA - LIMPEZA DE BANHEIRO MASCULINO</t>
        </is>
      </c>
      <c r="E1291" t="inlineStr">
        <is>
          <t>03/09/2025 17:09:45</t>
        </is>
      </c>
      <c r="F1291" t="inlineStr">
        <is>
          <t>03/09/2025 17:16:18</t>
        </is>
      </c>
      <c r="G1291" t="n">
        <v>36205</v>
      </c>
      <c r="H1291" t="inlineStr">
        <is>
          <t>BAN098 - UIE - M</t>
        </is>
      </c>
      <c r="I1291" t="inlineStr">
        <is>
          <t>RS-ST01-43-01P-WCM02</t>
        </is>
      </c>
      <c r="J1291" t="inlineStr">
        <is>
          <t>JAQUELINE TATIANE LEAL BITTENCOURT</t>
        </is>
      </c>
      <c r="K1291" s="39">
        <f>DATE(YEAR(Tabela6[[#This Row],[Data/Hora de Início]]),MONTH(Tabela6[[#This Row],[Data/Hora de Início]]),DAY(Tabela6[[#This Row],[Data/Hora de Início]]))</f>
        <v/>
      </c>
    </row>
    <row r="1292">
      <c r="A1292" t="n">
        <v>2267703</v>
      </c>
      <c r="B1292" t="n">
        <v>56</v>
      </c>
      <c r="C1292" t="n">
        <v>5644</v>
      </c>
      <c r="D1292" t="inlineStr">
        <is>
          <t>QUARTA-FEIRA - LIMPEZA DE SALA</t>
        </is>
      </c>
      <c r="E1292" t="inlineStr">
        <is>
          <t>03/09/2025 16:22:46</t>
        </is>
      </c>
      <c r="F1292" t="inlineStr">
        <is>
          <t>03/09/2025 17:23:57</t>
        </is>
      </c>
      <c r="G1292" t="n">
        <v>36391</v>
      </c>
      <c r="H1292" t="inlineStr">
        <is>
          <t>AREA DE CONVIVIO</t>
        </is>
      </c>
      <c r="I1292" t="inlineStr">
        <is>
          <t>RS-ST01-56-00T-SLA13</t>
        </is>
      </c>
      <c r="J1292" t="inlineStr">
        <is>
          <t>VANESSA DOS SANTOS RODRIGUES</t>
        </is>
      </c>
      <c r="K1292" s="39">
        <f>DATE(YEAR(Tabela6[[#This Row],[Data/Hora de Início]]),MONTH(Tabela6[[#This Row],[Data/Hora de Início]]),DAY(Tabela6[[#This Row],[Data/Hora de Início]]))</f>
        <v/>
      </c>
    </row>
    <row r="1293">
      <c r="A1293" t="n">
        <v>2267704</v>
      </c>
      <c r="B1293" t="n">
        <v>56</v>
      </c>
      <c r="C1293" t="n">
        <v>5710</v>
      </c>
      <c r="D1293" t="inlineStr">
        <is>
          <t>QUARTA-FEIRA - LIMPEZA DE BANHEIRO FEMININO</t>
        </is>
      </c>
      <c r="E1293" t="inlineStr">
        <is>
          <t>03/09/2025 16:19:41</t>
        </is>
      </c>
      <c r="F1293" t="inlineStr">
        <is>
          <t>03/09/2025 17:25:11</t>
        </is>
      </c>
      <c r="G1293" t="n">
        <v>43491</v>
      </c>
      <c r="H1293" t="inlineStr">
        <is>
          <t>BAN130 - ÁREA DE SANITÁRIOS</t>
        </is>
      </c>
      <c r="I1293" t="inlineStr">
        <is>
          <t>RS-ST01-56-02P-WCF03-SAN001</t>
        </is>
      </c>
      <c r="J1293" t="inlineStr">
        <is>
          <t>SUELI DE GODOY</t>
        </is>
      </c>
      <c r="K1293" s="39">
        <f>DATE(YEAR(Tabela6[[#This Row],[Data/Hora de Início]]),MONTH(Tabela6[[#This Row],[Data/Hora de Início]]),DAY(Tabela6[[#This Row],[Data/Hora de Início]]))</f>
        <v/>
      </c>
    </row>
    <row r="1294">
      <c r="A1294" t="n">
        <v>2267708</v>
      </c>
      <c r="B1294" t="n">
        <v>56</v>
      </c>
      <c r="C1294" t="n">
        <v>2970</v>
      </c>
      <c r="D1294" t="inlineStr">
        <is>
          <t>LIMPEZA DIÁRIA DE COPA</t>
        </is>
      </c>
      <c r="E1294" t="inlineStr">
        <is>
          <t>03/09/2025 17:14:51</t>
        </is>
      </c>
      <c r="F1294" t="inlineStr">
        <is>
          <t>03/09/2025 17:29:43</t>
        </is>
      </c>
      <c r="G1294" t="n">
        <v>36124</v>
      </c>
      <c r="H1294" t="inlineStr">
        <is>
          <t>COPA - ENGENHARIA MANUTENÇAO</t>
        </is>
      </c>
      <c r="I1294" t="inlineStr">
        <is>
          <t>RS-ST01-31-02P-SLA07</t>
        </is>
      </c>
      <c r="J1294" t="inlineStr">
        <is>
          <t>LETICIA SOARES GARCIA CZECZOT</t>
        </is>
      </c>
      <c r="K1294" s="39">
        <f>DATE(YEAR(Tabela6[[#This Row],[Data/Hora de Início]]),MONTH(Tabela6[[#This Row],[Data/Hora de Início]]),DAY(Tabela6[[#This Row],[Data/Hora de Início]]))</f>
        <v/>
      </c>
    </row>
    <row r="1295">
      <c r="A1295" t="n">
        <v>2267714</v>
      </c>
      <c r="B1295" t="n">
        <v>56</v>
      </c>
      <c r="C1295" t="n">
        <v>2965</v>
      </c>
      <c r="D1295" t="inlineStr">
        <is>
          <t>LIMPEZA DIÁRIA DE SALA</t>
        </is>
      </c>
      <c r="E1295" t="inlineStr">
        <is>
          <t>03/09/2025 17:13:14</t>
        </is>
      </c>
      <c r="F1295" t="inlineStr">
        <is>
          <t>03/09/2025 17:33:06</t>
        </is>
      </c>
      <c r="G1295" t="n">
        <v>36353</v>
      </c>
      <c r="H1295" t="inlineStr">
        <is>
          <t>QUALIDADE</t>
        </is>
      </c>
      <c r="I1295" t="inlineStr">
        <is>
          <t>RS-ST01-50-01P-STR04</t>
        </is>
      </c>
      <c r="J1295" t="inlineStr">
        <is>
          <t>GENI DA SILVEIRA</t>
        </is>
      </c>
      <c r="K1295" s="39">
        <f>DATE(YEAR(Tabela6[[#This Row],[Data/Hora de Início]]),MONTH(Tabela6[[#This Row],[Data/Hora de Início]]),DAY(Tabela6[[#This Row],[Data/Hora de Início]]))</f>
        <v/>
      </c>
    </row>
    <row r="1296">
      <c r="A1296" t="n">
        <v>2267716</v>
      </c>
      <c r="B1296" t="n">
        <v>56</v>
      </c>
      <c r="C1296" t="n">
        <v>2841</v>
      </c>
      <c r="D1296" t="inlineStr">
        <is>
          <t>LIMPEZA DIÁRIA DE BANHEIRO MASCULINO</t>
        </is>
      </c>
      <c r="E1296" t="inlineStr">
        <is>
          <t>03/09/2025 16:46:48</t>
        </is>
      </c>
      <c r="F1296" t="inlineStr">
        <is>
          <t>03/09/2025 17:33:45</t>
        </is>
      </c>
      <c r="G1296" t="n">
        <v>36315</v>
      </c>
      <c r="H1296" t="inlineStr">
        <is>
          <t>BAN106 - MONTAGEM - M</t>
        </is>
      </c>
      <c r="I1296" t="inlineStr">
        <is>
          <t>RS-ST01-50-00T-WCM02</t>
        </is>
      </c>
      <c r="J1296" t="inlineStr">
        <is>
          <t>FABIANA FRANCISCA DE LIMA</t>
        </is>
      </c>
      <c r="K1296" s="39">
        <f>DATE(YEAR(Tabela6[[#This Row],[Data/Hora de Início]]),MONTH(Tabela6[[#This Row],[Data/Hora de Início]]),DAY(Tabela6[[#This Row],[Data/Hora de Início]]))</f>
        <v/>
      </c>
    </row>
    <row r="1297">
      <c r="A1297" t="n">
        <v>2267727</v>
      </c>
      <c r="B1297" t="n">
        <v>56</v>
      </c>
      <c r="C1297" t="n">
        <v>1772</v>
      </c>
      <c r="D1297" t="inlineStr">
        <is>
          <t>LIMPEZA DIÁRIA DE SALA COM MESA</t>
        </is>
      </c>
      <c r="E1297" t="inlineStr">
        <is>
          <t>03/09/2025 17:30:46</t>
        </is>
      </c>
      <c r="F1297" t="inlineStr">
        <is>
          <t>03/09/2025 17:39:20</t>
        </is>
      </c>
      <c r="G1297" t="n">
        <v>28916</v>
      </c>
      <c r="H1297" t="inlineStr">
        <is>
          <t>P31 - ENGENHARIA MANUTENÇÃO - GERENCIA</t>
        </is>
      </c>
      <c r="I1297" t="inlineStr">
        <is>
          <t>BR01-IES-P31-SALA81</t>
        </is>
      </c>
      <c r="J1297" t="inlineStr">
        <is>
          <t>LETICIA SOARES GARCIA CZECZOT</t>
        </is>
      </c>
      <c r="K1297" s="39">
        <f>DATE(YEAR(Tabela6[[#This Row],[Data/Hora de Início]]),MONTH(Tabela6[[#This Row],[Data/Hora de Início]]),DAY(Tabela6[[#This Row],[Data/Hora de Início]]))</f>
        <v/>
      </c>
    </row>
    <row r="1298">
      <c r="A1298" t="n">
        <v>2267728</v>
      </c>
      <c r="B1298" t="n">
        <v>56</v>
      </c>
      <c r="C1298" t="n">
        <v>5715</v>
      </c>
      <c r="D1298" t="inlineStr">
        <is>
          <t>QUARTA-FEIRA - LIMPEZA DE COPA</t>
        </is>
      </c>
      <c r="E1298" t="inlineStr">
        <is>
          <t>03/09/2025 17:16:37</t>
        </is>
      </c>
      <c r="F1298" t="inlineStr">
        <is>
          <t>03/09/2025 17:39:52</t>
        </is>
      </c>
      <c r="G1298" t="n">
        <v>36187</v>
      </c>
      <c r="H1298" t="inlineStr">
        <is>
          <t>COPA INFRAESTRUTURA</t>
        </is>
      </c>
      <c r="I1298" t="inlineStr">
        <is>
          <t>RS-ST01-43-01P-COP02</t>
        </is>
      </c>
      <c r="J1298" t="inlineStr">
        <is>
          <t>JAQUELINE TATIANE LEAL BITTENCOURT</t>
        </is>
      </c>
      <c r="K1298" s="39">
        <f>DATE(YEAR(Tabela6[[#This Row],[Data/Hora de Início]]),MONTH(Tabela6[[#This Row],[Data/Hora de Início]]),DAY(Tabela6[[#This Row],[Data/Hora de Início]]))</f>
        <v/>
      </c>
    </row>
    <row r="1299">
      <c r="A1299" t="n">
        <v>2267729</v>
      </c>
      <c r="B1299" t="n">
        <v>56</v>
      </c>
      <c r="C1299" t="n">
        <v>5654</v>
      </c>
      <c r="D1299" t="inlineStr">
        <is>
          <t>QUARTA-FEIRA - LIMPEZA DE BANHEIRO MASCULINO</t>
        </is>
      </c>
      <c r="E1299" t="inlineStr">
        <is>
          <t>03/09/2025 17:24:18</t>
        </is>
      </c>
      <c r="F1299" t="inlineStr">
        <is>
          <t>03/09/2025 17:40:26</t>
        </is>
      </c>
      <c r="G1299" t="n">
        <v>36398</v>
      </c>
      <c r="H1299" t="inlineStr">
        <is>
          <t>BAN123 - BANHEIRO CONVIVIO - M</t>
        </is>
      </c>
      <c r="I1299" t="inlineStr">
        <is>
          <t>RS-ST01-56-00T-WCM01</t>
        </is>
      </c>
      <c r="J1299" t="inlineStr">
        <is>
          <t>VANESSA DOS SANTOS RODRIGUES</t>
        </is>
      </c>
      <c r="K1299" s="39">
        <f>DATE(YEAR(Tabela6[[#This Row],[Data/Hora de Início]]),MONTH(Tabela6[[#This Row],[Data/Hora de Início]]),DAY(Tabela6[[#This Row],[Data/Hora de Início]]))</f>
        <v/>
      </c>
    </row>
    <row r="1300">
      <c r="A1300" t="n">
        <v>2267739</v>
      </c>
      <c r="B1300" t="n">
        <v>56</v>
      </c>
      <c r="C1300" t="n">
        <v>2845</v>
      </c>
      <c r="D1300" t="inlineStr">
        <is>
          <t>LIMPEZA DIÁRIA DE COPA (DESATIVADO)</t>
        </is>
      </c>
      <c r="E1300" t="inlineStr">
        <is>
          <t>03/09/2025 17:33:29</t>
        </is>
      </c>
      <c r="F1300" t="inlineStr">
        <is>
          <t>03/09/2025 17:45:08</t>
        </is>
      </c>
      <c r="G1300" t="n">
        <v>36320</v>
      </c>
      <c r="H1300" t="inlineStr">
        <is>
          <t>COPA LESTE - MEZANINO</t>
        </is>
      </c>
      <c r="I1300" t="inlineStr">
        <is>
          <t>RS-ST01-50-01P-COP02</t>
        </is>
      </c>
      <c r="J1300" t="inlineStr">
        <is>
          <t>GENI DA SILVEIRA</t>
        </is>
      </c>
      <c r="K1300" s="39">
        <f>DATE(YEAR(Tabela6[[#This Row],[Data/Hora de Início]]),MONTH(Tabela6[[#This Row],[Data/Hora de Início]]),DAY(Tabela6[[#This Row],[Data/Hora de Início]]))</f>
        <v/>
      </c>
    </row>
    <row r="1301">
      <c r="A1301" t="n">
        <v>2267747</v>
      </c>
      <c r="B1301" t="n">
        <v>56</v>
      </c>
      <c r="C1301" t="n">
        <v>2965</v>
      </c>
      <c r="D1301" t="inlineStr">
        <is>
          <t>LIMPEZA DIÁRIA DE SALA</t>
        </is>
      </c>
      <c r="E1301" t="inlineStr">
        <is>
          <t>03/09/2025 17:45:28</t>
        </is>
      </c>
      <c r="F1301" t="inlineStr">
        <is>
          <t>03/09/2025 17:50:09</t>
        </is>
      </c>
      <c r="G1301" t="n">
        <v>36340</v>
      </c>
      <c r="H1301" t="inlineStr">
        <is>
          <t>AREA DE ESTAR 02</t>
        </is>
      </c>
      <c r="I1301" t="inlineStr">
        <is>
          <t>RS-ST01-50-01P-SLA21</t>
        </is>
      </c>
      <c r="J1301" t="inlineStr">
        <is>
          <t>GENI DA SILVEIRA</t>
        </is>
      </c>
      <c r="K1301" s="39">
        <f>DATE(YEAR(Tabela6[[#This Row],[Data/Hora de Início]]),MONTH(Tabela6[[#This Row],[Data/Hora de Início]]),DAY(Tabela6[[#This Row],[Data/Hora de Início]]))</f>
        <v/>
      </c>
    </row>
    <row r="1302">
      <c r="A1302" t="n">
        <v>2267750</v>
      </c>
      <c r="B1302" t="n">
        <v>56</v>
      </c>
      <c r="C1302" t="n">
        <v>5644</v>
      </c>
      <c r="D1302" t="inlineStr">
        <is>
          <t>QUARTA-FEIRA - LIMPEZA DE SALA</t>
        </is>
      </c>
      <c r="E1302" t="inlineStr">
        <is>
          <t>03/09/2025 17:45:52</t>
        </is>
      </c>
      <c r="F1302" t="inlineStr">
        <is>
          <t>03/09/2025 17:51:47</t>
        </is>
      </c>
      <c r="G1302" t="n">
        <v>36194</v>
      </c>
      <c r="H1302" t="inlineStr">
        <is>
          <t>HALL INFRAESTRUTURA / SEGURANÇA</t>
        </is>
      </c>
      <c r="I1302" t="inlineStr">
        <is>
          <t>RS-ST01-43-01P-SLA07</t>
        </is>
      </c>
      <c r="J1302" t="inlineStr">
        <is>
          <t>JAQUELINE TATIANE LEAL BITTENCOURT</t>
        </is>
      </c>
      <c r="K1302" s="39">
        <f>DATE(YEAR(Tabela6[[#This Row],[Data/Hora de Início]]),MONTH(Tabela6[[#This Row],[Data/Hora de Início]]),DAY(Tabela6[[#This Row],[Data/Hora de Início]]))</f>
        <v/>
      </c>
    </row>
    <row r="1303">
      <c r="A1303" t="n">
        <v>2267751</v>
      </c>
      <c r="B1303" t="n">
        <v>56</v>
      </c>
      <c r="C1303" t="n">
        <v>2841</v>
      </c>
      <c r="D1303" t="inlineStr">
        <is>
          <t>LIMPEZA DIÁRIA DE BANHEIRO MASCULINO</t>
        </is>
      </c>
      <c r="E1303" t="inlineStr">
        <is>
          <t>03/09/2025 17:51:49</t>
        </is>
      </c>
      <c r="F1303" t="inlineStr">
        <is>
          <t>03/09/2025 17:52:14</t>
        </is>
      </c>
      <c r="G1303" t="n">
        <v>11427</v>
      </c>
      <c r="H1303" t="inlineStr">
        <is>
          <t>P29 - BAN060 - BANHEIRO CQS - M</t>
        </is>
      </c>
      <c r="I1303" t="inlineStr">
        <is>
          <t>BR01-IES-P29-BAN060</t>
        </is>
      </c>
      <c r="J1303" t="inlineStr">
        <is>
          <t>ALINE MARQUES DE CAMPOS</t>
        </is>
      </c>
      <c r="K1303" s="39">
        <f>DATE(YEAR(Tabela6[[#This Row],[Data/Hora de Início]]),MONTH(Tabela6[[#This Row],[Data/Hora de Início]]),DAY(Tabela6[[#This Row],[Data/Hora de Início]]))</f>
        <v/>
      </c>
    </row>
    <row r="1304">
      <c r="A1304" t="n">
        <v>2267752</v>
      </c>
      <c r="B1304" t="n">
        <v>56</v>
      </c>
      <c r="C1304" t="n">
        <v>5715</v>
      </c>
      <c r="D1304" t="inlineStr">
        <is>
          <t>QUARTA-FEIRA - LIMPEZA DE COPA</t>
        </is>
      </c>
      <c r="E1304" t="inlineStr">
        <is>
          <t>03/09/2025 17:15:31</t>
        </is>
      </c>
      <c r="F1304" t="inlineStr">
        <is>
          <t>03/09/2025 17:52:01</t>
        </is>
      </c>
      <c r="G1304" t="n">
        <v>43368</v>
      </c>
      <c r="H1304" t="inlineStr">
        <is>
          <t>ONE STIHL - COPA</t>
        </is>
      </c>
      <c r="I1304" t="inlineStr">
        <is>
          <t>RS-ST01-15-02P-SLA02</t>
        </is>
      </c>
      <c r="J1304" t="inlineStr">
        <is>
          <t>INES MARLI LIMA</t>
        </is>
      </c>
      <c r="K1304" s="39">
        <f>DATE(YEAR(Tabela6[[#This Row],[Data/Hora de Início]]),MONTH(Tabela6[[#This Row],[Data/Hora de Início]]),DAY(Tabela6[[#This Row],[Data/Hora de Início]]))</f>
        <v/>
      </c>
    </row>
    <row r="1305">
      <c r="A1305" t="n">
        <v>2267753</v>
      </c>
      <c r="B1305" t="n">
        <v>56</v>
      </c>
      <c r="C1305" t="n">
        <v>2842</v>
      </c>
      <c r="D1305" t="inlineStr">
        <is>
          <t>LIMPEZA DIÁRIA DE BANHEIRO FEMININO</t>
        </is>
      </c>
      <c r="E1305" t="inlineStr">
        <is>
          <t>03/09/2025 17:52:35</t>
        </is>
      </c>
      <c r="F1305" t="inlineStr">
        <is>
          <t>03/09/2025 17:53:01</t>
        </is>
      </c>
      <c r="G1305" t="n">
        <v>11428</v>
      </c>
      <c r="H1305" t="inlineStr">
        <is>
          <t>P29 - BAN061 - BANHEIRO CQS - F</t>
        </is>
      </c>
      <c r="I1305" t="inlineStr">
        <is>
          <t>BR01-IES-P29-BAN061</t>
        </is>
      </c>
      <c r="J1305" t="inlineStr">
        <is>
          <t>ALINE MARQUES DE CAMPOS</t>
        </is>
      </c>
      <c r="K1305" s="39">
        <f>DATE(YEAR(Tabela6[[#This Row],[Data/Hora de Início]]),MONTH(Tabela6[[#This Row],[Data/Hora de Início]]),DAY(Tabela6[[#This Row],[Data/Hora de Início]]))</f>
        <v/>
      </c>
    </row>
    <row r="1306">
      <c r="A1306" t="n">
        <v>2267755</v>
      </c>
      <c r="B1306" t="n">
        <v>56</v>
      </c>
      <c r="C1306" t="n">
        <v>1772</v>
      </c>
      <c r="D1306" t="inlineStr">
        <is>
          <t>LIMPEZA DIÁRIA DE SALA COM MESA</t>
        </is>
      </c>
      <c r="E1306" t="inlineStr">
        <is>
          <t>03/09/2025 17:53:31</t>
        </is>
      </c>
      <c r="F1306" t="inlineStr">
        <is>
          <t>03/09/2025 17:53:52</t>
        </is>
      </c>
      <c r="G1306" t="n">
        <v>11432</v>
      </c>
      <c r="H1306" t="inlineStr">
        <is>
          <t>P29 - SALA DE TREINAMENTO II - PERFURADOR</t>
        </is>
      </c>
      <c r="I1306" t="inlineStr">
        <is>
          <t>BR01-IES-P29-SALA03</t>
        </is>
      </c>
      <c r="J1306" t="inlineStr">
        <is>
          <t>ALINE MARQUES DE CAMPOS</t>
        </is>
      </c>
      <c r="K1306" s="39">
        <f>DATE(YEAR(Tabela6[[#This Row],[Data/Hora de Início]]),MONTH(Tabela6[[#This Row],[Data/Hora de Início]]),DAY(Tabela6[[#This Row],[Data/Hora de Início]]))</f>
        <v/>
      </c>
    </row>
    <row r="1307">
      <c r="A1307" t="n">
        <v>2267757</v>
      </c>
      <c r="B1307" t="n">
        <v>56</v>
      </c>
      <c r="C1307" t="n">
        <v>1772</v>
      </c>
      <c r="D1307" t="inlineStr">
        <is>
          <t>LIMPEZA DIÁRIA DE SALA COM MESA</t>
        </is>
      </c>
      <c r="E1307" t="inlineStr">
        <is>
          <t>03/09/2025 17:54:21</t>
        </is>
      </c>
      <c r="F1307" t="inlineStr">
        <is>
          <t>03/09/2025 17:54:34</t>
        </is>
      </c>
      <c r="G1307" t="n">
        <v>11431</v>
      </c>
      <c r="H1307" t="inlineStr">
        <is>
          <t>P29 - SALA DE TREINAMENTO I - SOPRADOR</t>
        </is>
      </c>
      <c r="I1307" t="inlineStr">
        <is>
          <t>BR01-IES-P29-SALA02</t>
        </is>
      </c>
      <c r="J1307" t="inlineStr">
        <is>
          <t>ALINE MARQUES DE CAMPOS</t>
        </is>
      </c>
      <c r="K1307" s="39">
        <f>DATE(YEAR(Tabela6[[#This Row],[Data/Hora de Início]]),MONTH(Tabela6[[#This Row],[Data/Hora de Início]]),DAY(Tabela6[[#This Row],[Data/Hora de Início]]))</f>
        <v/>
      </c>
    </row>
    <row r="1308">
      <c r="A1308" t="n">
        <v>2267760</v>
      </c>
      <c r="B1308" t="n">
        <v>56</v>
      </c>
      <c r="C1308" t="n">
        <v>5710</v>
      </c>
      <c r="D1308" t="inlineStr">
        <is>
          <t>QUARTA-FEIRA - LIMPEZA DE BANHEIRO FEMININO</t>
        </is>
      </c>
      <c r="E1308" t="inlineStr">
        <is>
          <t>03/09/2025 17:54:43</t>
        </is>
      </c>
      <c r="F1308" t="inlineStr">
        <is>
          <t>03/09/2025 17:55:35</t>
        </is>
      </c>
      <c r="G1308" t="n">
        <v>36410</v>
      </c>
      <c r="H1308" t="inlineStr">
        <is>
          <t>BAN130 - VESTIARIO 3º PAVIMENTO - F</t>
        </is>
      </c>
      <c r="I1308" t="inlineStr">
        <is>
          <t>RS-ST01-56-02P-WCF03</t>
        </is>
      </c>
      <c r="J1308" t="inlineStr">
        <is>
          <t>SUELI DE GODOY</t>
        </is>
      </c>
      <c r="K1308" s="39">
        <f>DATE(YEAR(Tabela6[[#This Row],[Data/Hora de Início]]),MONTH(Tabela6[[#This Row],[Data/Hora de Início]]),DAY(Tabela6[[#This Row],[Data/Hora de Início]]))</f>
        <v/>
      </c>
    </row>
    <row r="1309">
      <c r="A1309" t="n">
        <v>2267764</v>
      </c>
      <c r="B1309" t="n">
        <v>56</v>
      </c>
      <c r="C1309" t="n">
        <v>2842</v>
      </c>
      <c r="D1309" t="inlineStr">
        <is>
          <t>LIMPEZA DIÁRIA DE BANHEIRO FEMININO</t>
        </is>
      </c>
      <c r="E1309" t="inlineStr">
        <is>
          <t>03/09/2025 17:57:23</t>
        </is>
      </c>
      <c r="F1309" t="inlineStr">
        <is>
          <t>03/09/2025 17:57:46</t>
        </is>
      </c>
      <c r="G1309" t="n">
        <v>36397</v>
      </c>
      <c r="H1309" t="inlineStr">
        <is>
          <t>BAN128 - VESTIARIO CAMPO - F</t>
        </is>
      </c>
      <c r="I1309" t="inlineStr">
        <is>
          <t>RS-ST01-56-00T-WCF02</t>
        </is>
      </c>
      <c r="J1309" t="inlineStr">
        <is>
          <t>ALINE MARQUES DE CAMPOS</t>
        </is>
      </c>
      <c r="K1309" s="39">
        <f>DATE(YEAR(Tabela6[[#This Row],[Data/Hora de Início]]),MONTH(Tabela6[[#This Row],[Data/Hora de Início]]),DAY(Tabela6[[#This Row],[Data/Hora de Início]]))</f>
        <v/>
      </c>
    </row>
    <row r="1310">
      <c r="A1310" t="n">
        <v>2267765</v>
      </c>
      <c r="B1310" t="n">
        <v>56</v>
      </c>
      <c r="C1310" t="n">
        <v>2842</v>
      </c>
      <c r="D1310" t="inlineStr">
        <is>
          <t>LIMPEZA DIÁRIA DE BANHEIRO FEMININO</t>
        </is>
      </c>
      <c r="E1310" t="inlineStr">
        <is>
          <t>03/09/2025 17:58:06</t>
        </is>
      </c>
      <c r="F1310" t="inlineStr">
        <is>
          <t>03/09/2025 17:58:29</t>
        </is>
      </c>
      <c r="G1310" t="n">
        <v>36400</v>
      </c>
      <c r="H1310" t="inlineStr">
        <is>
          <t>BAN127 - VESTIARIO CAMPO - M</t>
        </is>
      </c>
      <c r="I1310" t="inlineStr">
        <is>
          <t>RS-ST01-56-00T-WCM03</t>
        </is>
      </c>
      <c r="J1310" t="inlineStr">
        <is>
          <t>ALINE MARQUES DE CAMPOS</t>
        </is>
      </c>
      <c r="K1310" s="39">
        <f>DATE(YEAR(Tabela6[[#This Row],[Data/Hora de Início]]),MONTH(Tabela6[[#This Row],[Data/Hora de Início]]),DAY(Tabela6[[#This Row],[Data/Hora de Início]]))</f>
        <v/>
      </c>
    </row>
    <row r="1311">
      <c r="A1311" t="n">
        <v>2267767</v>
      </c>
      <c r="B1311" t="n">
        <v>56</v>
      </c>
      <c r="C1311" t="n">
        <v>2969</v>
      </c>
      <c r="D1311" t="inlineStr">
        <is>
          <t>LIMPEZA DIÁRIA DE CORREDOR</t>
        </is>
      </c>
      <c r="E1311" t="inlineStr">
        <is>
          <t>03/09/2025 17:59:24</t>
        </is>
      </c>
      <c r="F1311" t="inlineStr">
        <is>
          <t>03/09/2025 17:59:38</t>
        </is>
      </c>
      <c r="G1311" t="n">
        <v>66632</v>
      </c>
      <c r="H1311" t="inlineStr">
        <is>
          <t>P20 - QUIOSQUE</t>
        </is>
      </c>
      <c r="I1311" t="inlineStr">
        <is>
          <t>BR01-IES-P20-QUIO01</t>
        </is>
      </c>
      <c r="J1311" t="inlineStr">
        <is>
          <t>ALINE MARQUES DE CAMPOS</t>
        </is>
      </c>
      <c r="K1311" s="39">
        <f>DATE(YEAR(Tabela6[[#This Row],[Data/Hora de Início]]),MONTH(Tabela6[[#This Row],[Data/Hora de Início]]),DAY(Tabela6[[#This Row],[Data/Hora de Início]]))</f>
        <v/>
      </c>
    </row>
    <row r="1312">
      <c r="A1312" t="n">
        <v>2267768</v>
      </c>
      <c r="B1312" t="n">
        <v>56</v>
      </c>
      <c r="C1312" t="n">
        <v>2965</v>
      </c>
      <c r="D1312" t="inlineStr">
        <is>
          <t>LIMPEZA DIÁRIA DE SALA</t>
        </is>
      </c>
      <c r="E1312" t="inlineStr">
        <is>
          <t>03/09/2025 17:50:36</t>
        </is>
      </c>
      <c r="F1312" t="inlineStr">
        <is>
          <t>03/09/2025 17:59:57</t>
        </is>
      </c>
      <c r="G1312" t="n">
        <v>36341</v>
      </c>
      <c r="H1312" t="inlineStr">
        <is>
          <t>SALA DE ENCONTRO 03</t>
        </is>
      </c>
      <c r="I1312" t="inlineStr">
        <is>
          <t>RS-ST01-50-01P-SLA22</t>
        </is>
      </c>
      <c r="J1312" t="inlineStr">
        <is>
          <t>GENI DA SILVEIRA</t>
        </is>
      </c>
      <c r="K1312" s="39">
        <f>DATE(YEAR(Tabela6[[#This Row],[Data/Hora de Início]]),MONTH(Tabela6[[#This Row],[Data/Hora de Início]]),DAY(Tabela6[[#This Row],[Data/Hora de Início]]))</f>
        <v/>
      </c>
    </row>
    <row r="1313">
      <c r="A1313" t="n">
        <v>2267771</v>
      </c>
      <c r="B1313" t="n">
        <v>56</v>
      </c>
      <c r="C1313" t="n">
        <v>1772</v>
      </c>
      <c r="D1313" t="inlineStr">
        <is>
          <t>LIMPEZA DIÁRIA DE SALA COM MESA</t>
        </is>
      </c>
      <c r="E1313" t="inlineStr">
        <is>
          <t>03/09/2025 18:00:48</t>
        </is>
      </c>
      <c r="F1313" t="inlineStr">
        <is>
          <t>03/09/2025 18:00:58</t>
        </is>
      </c>
      <c r="G1313" t="n">
        <v>11328</v>
      </c>
      <c r="H1313" t="inlineStr">
        <is>
          <t>P20 - GALPÃO PRINCIPAL</t>
        </is>
      </c>
      <c r="I1313" t="inlineStr">
        <is>
          <t>BR01-IES-P20-SALA05</t>
        </is>
      </c>
      <c r="J1313" t="inlineStr">
        <is>
          <t>ALINE MARQUES DE CAMPOS</t>
        </is>
      </c>
      <c r="K1313" s="39">
        <f>DATE(YEAR(Tabela6[[#This Row],[Data/Hora de Início]]),MONTH(Tabela6[[#This Row],[Data/Hora de Início]]),DAY(Tabela6[[#This Row],[Data/Hora de Início]]))</f>
        <v/>
      </c>
    </row>
    <row r="1314">
      <c r="A1314" t="n">
        <v>2267773</v>
      </c>
      <c r="B1314" t="n">
        <v>56</v>
      </c>
      <c r="C1314" t="n">
        <v>2965</v>
      </c>
      <c r="D1314" t="inlineStr">
        <is>
          <t>LIMPEZA DIÁRIA DE SALA</t>
        </is>
      </c>
      <c r="E1314" t="inlineStr">
        <is>
          <t>03/09/2025 17:41:11</t>
        </is>
      </c>
      <c r="F1314" t="inlineStr">
        <is>
          <t>03/09/2025 18:01:09</t>
        </is>
      </c>
      <c r="G1314" t="n">
        <v>36107</v>
      </c>
      <c r="H1314" t="inlineStr">
        <is>
          <t>SALA ENGENHARIA MANUTENÇAO</t>
        </is>
      </c>
      <c r="I1314" t="inlineStr">
        <is>
          <t>RS-ST01-31-02P-SLA05</t>
        </is>
      </c>
      <c r="J1314" t="inlineStr">
        <is>
          <t>LETICIA SOARES GARCIA CZECZOT</t>
        </is>
      </c>
      <c r="K1314" s="39">
        <f>DATE(YEAR(Tabela6[[#This Row],[Data/Hora de Início]]),MONTH(Tabela6[[#This Row],[Data/Hora de Início]]),DAY(Tabela6[[#This Row],[Data/Hora de Início]]))</f>
        <v/>
      </c>
    </row>
    <row r="1315">
      <c r="A1315" t="n">
        <v>2267775</v>
      </c>
      <c r="B1315" t="n">
        <v>56</v>
      </c>
      <c r="C1315" t="n">
        <v>2842</v>
      </c>
      <c r="D1315" t="inlineStr">
        <is>
          <t>LIMPEZA DIÁRIA DE BANHEIRO FEMININO</t>
        </is>
      </c>
      <c r="E1315" t="inlineStr">
        <is>
          <t>03/09/2025 18:01:38</t>
        </is>
      </c>
      <c r="F1315" t="inlineStr">
        <is>
          <t>03/09/2025 18:02:02</t>
        </is>
      </c>
      <c r="G1315" t="n">
        <v>11321</v>
      </c>
      <c r="H1315" t="inlineStr">
        <is>
          <t>P20 - BAN043 - BANHEIRO AFAS GALPÃO - F</t>
        </is>
      </c>
      <c r="I1315" t="inlineStr">
        <is>
          <t>BR01-IES-P20-BAN043</t>
        </is>
      </c>
      <c r="J1315" t="inlineStr">
        <is>
          <t>ALINE MARQUES DE CAMPOS</t>
        </is>
      </c>
      <c r="K1315" s="39">
        <f>DATE(YEAR(Tabela6[[#This Row],[Data/Hora de Início]]),MONTH(Tabela6[[#This Row],[Data/Hora de Início]]),DAY(Tabela6[[#This Row],[Data/Hora de Início]]))</f>
        <v/>
      </c>
    </row>
    <row r="1316">
      <c r="A1316" t="n">
        <v>2267777</v>
      </c>
      <c r="B1316" t="n">
        <v>56</v>
      </c>
      <c r="C1316" t="n">
        <v>5710</v>
      </c>
      <c r="D1316" t="inlineStr">
        <is>
          <t>QUARTA-FEIRA - LIMPEZA DE BANHEIRO FEMININO</t>
        </is>
      </c>
      <c r="E1316" t="inlineStr">
        <is>
          <t>03/09/2025 17:40:52</t>
        </is>
      </c>
      <c r="F1316" t="inlineStr">
        <is>
          <t>03/09/2025 18:02:19</t>
        </is>
      </c>
      <c r="G1316" t="n">
        <v>36403</v>
      </c>
      <c r="H1316" t="inlineStr">
        <is>
          <t>BAN124 - BANHEIRO CONVIVIO - F / PNE</t>
        </is>
      </c>
      <c r="I1316" t="inlineStr">
        <is>
          <t>RS-ST01-56-00T-WPF02</t>
        </is>
      </c>
      <c r="J1316" t="inlineStr">
        <is>
          <t>VANESSA DOS SANTOS RODRIGUES</t>
        </is>
      </c>
      <c r="K1316" s="39">
        <f>DATE(YEAR(Tabela6[[#This Row],[Data/Hora de Início]]),MONTH(Tabela6[[#This Row],[Data/Hora de Início]]),DAY(Tabela6[[#This Row],[Data/Hora de Início]]))</f>
        <v/>
      </c>
    </row>
    <row r="1317">
      <c r="A1317" t="n">
        <v>2267778</v>
      </c>
      <c r="B1317" t="n">
        <v>56</v>
      </c>
      <c r="C1317" t="n">
        <v>2970</v>
      </c>
      <c r="D1317" t="inlineStr">
        <is>
          <t>LIMPEZA DIÁRIA DE COPA</t>
        </is>
      </c>
      <c r="E1317" t="inlineStr">
        <is>
          <t>03/09/2025 18:02:29</t>
        </is>
      </c>
      <c r="F1317" t="inlineStr">
        <is>
          <t>03/09/2025 18:02:47</t>
        </is>
      </c>
      <c r="G1317" t="n">
        <v>11326</v>
      </c>
      <c r="H1317" t="inlineStr">
        <is>
          <t>P20 - COZINHA / CHURRASQUEIRA</t>
        </is>
      </c>
      <c r="I1317" t="inlineStr">
        <is>
          <t>BR01-IES-P20-SALA03</t>
        </is>
      </c>
      <c r="J1317" t="inlineStr">
        <is>
          <t>ALINE MARQUES DE CAMPOS</t>
        </is>
      </c>
      <c r="K1317" s="39">
        <f>DATE(YEAR(Tabela6[[#This Row],[Data/Hora de Início]]),MONTH(Tabela6[[#This Row],[Data/Hora de Início]]),DAY(Tabela6[[#This Row],[Data/Hora de Início]]))</f>
        <v/>
      </c>
    </row>
    <row r="1318">
      <c r="A1318" t="n">
        <v>2267780</v>
      </c>
      <c r="B1318" t="n">
        <v>56</v>
      </c>
      <c r="C1318" t="n">
        <v>2841</v>
      </c>
      <c r="D1318" t="inlineStr">
        <is>
          <t>LIMPEZA DIÁRIA DE BANHEIRO MASCULINO</t>
        </is>
      </c>
      <c r="E1318" t="inlineStr">
        <is>
          <t>03/09/2025 18:03:14</t>
        </is>
      </c>
      <c r="F1318" t="inlineStr">
        <is>
          <t>03/09/2025 18:03:39</t>
        </is>
      </c>
      <c r="G1318" t="n">
        <v>11320</v>
      </c>
      <c r="H1318" t="inlineStr">
        <is>
          <t>P20 - BAN042 - BANHEIRO AFAS GALPÃO - M</t>
        </is>
      </c>
      <c r="I1318" t="inlineStr">
        <is>
          <t>BR01-IES-P20-BAN042</t>
        </is>
      </c>
      <c r="J1318" t="inlineStr">
        <is>
          <t>ALINE MARQUES DE CAMPOS</t>
        </is>
      </c>
      <c r="K1318" s="39">
        <f>DATE(YEAR(Tabela6[[#This Row],[Data/Hora de Início]]),MONTH(Tabela6[[#This Row],[Data/Hora de Início]]),DAY(Tabela6[[#This Row],[Data/Hora de Início]]))</f>
        <v/>
      </c>
    </row>
    <row r="1319">
      <c r="A1319" t="n">
        <v>2267781</v>
      </c>
      <c r="B1319" t="n">
        <v>56</v>
      </c>
      <c r="C1319" t="n">
        <v>5654</v>
      </c>
      <c r="D1319" t="inlineStr">
        <is>
          <t>QUARTA-FEIRA - LIMPEZA DE BANHEIRO MASCULINO</t>
        </is>
      </c>
      <c r="E1319" t="inlineStr">
        <is>
          <t>03/09/2025 17:21:06</t>
        </is>
      </c>
      <c r="F1319" t="inlineStr">
        <is>
          <t>03/09/2025 18:03:55</t>
        </is>
      </c>
      <c r="G1319" t="n">
        <v>35735</v>
      </c>
      <c r="H1319" t="inlineStr">
        <is>
          <t>BAN001 - BANHEIRO PLÁSTICO - M</t>
        </is>
      </c>
      <c r="I1319" t="inlineStr">
        <is>
          <t>RS-ST01-01-00T-WCM01</t>
        </is>
      </c>
      <c r="J1319" t="inlineStr">
        <is>
          <t>CECILIA LISBOA</t>
        </is>
      </c>
      <c r="K1319" s="39">
        <f>DATE(YEAR(Tabela6[[#This Row],[Data/Hora de Início]]),MONTH(Tabela6[[#This Row],[Data/Hora de Início]]),DAY(Tabela6[[#This Row],[Data/Hora de Início]]))</f>
        <v/>
      </c>
    </row>
    <row r="1320">
      <c r="A1320" t="n">
        <v>2267784</v>
      </c>
      <c r="B1320" t="n">
        <v>56</v>
      </c>
      <c r="C1320" t="n">
        <v>5654</v>
      </c>
      <c r="D1320" t="inlineStr">
        <is>
          <t>QUARTA-FEIRA - LIMPEZA DE BANHEIRO MASCULINO</t>
        </is>
      </c>
      <c r="E1320" t="inlineStr">
        <is>
          <t>03/09/2025 17:52:45</t>
        </is>
      </c>
      <c r="F1320" t="inlineStr">
        <is>
          <t>03/09/2025 18:06:12</t>
        </is>
      </c>
      <c r="G1320" t="n">
        <v>35880</v>
      </c>
      <c r="H1320" t="inlineStr">
        <is>
          <t>BAN032 - TREINAMENTOS - M</t>
        </is>
      </c>
      <c r="I1320" t="inlineStr">
        <is>
          <t>RS-ST01-15-01P-WCM01</t>
        </is>
      </c>
      <c r="J1320" t="inlineStr">
        <is>
          <t>INES MARLI LIMA</t>
        </is>
      </c>
      <c r="K1320" s="39">
        <f>DATE(YEAR(Tabela6[[#This Row],[Data/Hora de Início]]),MONTH(Tabela6[[#This Row],[Data/Hora de Início]]),DAY(Tabela6[[#This Row],[Data/Hora de Início]]))</f>
        <v/>
      </c>
    </row>
    <row r="1321">
      <c r="A1321" t="n">
        <v>2267785</v>
      </c>
      <c r="B1321" t="n">
        <v>56</v>
      </c>
      <c r="C1321" t="n">
        <v>2963</v>
      </c>
      <c r="D1321" t="inlineStr">
        <is>
          <t>LIMPEZA DIÁRIA DE LABORATÓRIO</t>
        </is>
      </c>
      <c r="E1321" t="inlineStr">
        <is>
          <t>03/09/2025 18:08:08</t>
        </is>
      </c>
      <c r="F1321" t="inlineStr">
        <is>
          <t>03/09/2025 18:08:27</t>
        </is>
      </c>
      <c r="G1321" t="n">
        <v>11281</v>
      </c>
      <c r="H1321" t="inlineStr">
        <is>
          <t>P16 - SALA LABORATÓRIO METALÚRGICO</t>
        </is>
      </c>
      <c r="I1321" t="inlineStr">
        <is>
          <t>BR01-IES-P16-SALA03</t>
        </is>
      </c>
      <c r="J1321" t="inlineStr">
        <is>
          <t>ALINE MARQUES DE CAMPOS</t>
        </is>
      </c>
      <c r="K1321" s="39">
        <f>DATE(YEAR(Tabela6[[#This Row],[Data/Hora de Início]]),MONTH(Tabela6[[#This Row],[Data/Hora de Início]]),DAY(Tabela6[[#This Row],[Data/Hora de Início]]))</f>
        <v/>
      </c>
    </row>
    <row r="1322">
      <c r="A1322" t="n">
        <v>2267786</v>
      </c>
      <c r="B1322" t="n">
        <v>56</v>
      </c>
      <c r="C1322" t="n">
        <v>2965</v>
      </c>
      <c r="D1322" t="inlineStr">
        <is>
          <t>LIMPEZA DIÁRIA DE SALA</t>
        </is>
      </c>
      <c r="E1322" t="inlineStr">
        <is>
          <t>03/09/2025 18:03:21</t>
        </is>
      </c>
      <c r="F1322" t="inlineStr">
        <is>
          <t>03/09/2025 18:10:06</t>
        </is>
      </c>
      <c r="G1322" t="n">
        <v>11503</v>
      </c>
      <c r="H1322" t="inlineStr">
        <is>
          <t>P31 - PLANEJAMENTO INDUSTRIAL - SALA IMS I</t>
        </is>
      </c>
      <c r="I1322" t="inlineStr">
        <is>
          <t>BR01-IES-P31-SALA28</t>
        </is>
      </c>
      <c r="J1322" t="inlineStr">
        <is>
          <t>LETICIA SOARES GARCIA CZECZOT</t>
        </is>
      </c>
      <c r="K1322" s="39">
        <f>DATE(YEAR(Tabela6[[#This Row],[Data/Hora de Início]]),MONTH(Tabela6[[#This Row],[Data/Hora de Início]]),DAY(Tabela6[[#This Row],[Data/Hora de Início]]))</f>
        <v/>
      </c>
    </row>
    <row r="1323">
      <c r="A1323" t="n">
        <v>2267787</v>
      </c>
      <c r="B1323" t="n">
        <v>56</v>
      </c>
      <c r="C1323" t="n">
        <v>1699</v>
      </c>
      <c r="D1323" t="inlineStr">
        <is>
          <t>LIMPEZA DIÁRIA DE ÁREA TÉCNICA</t>
        </is>
      </c>
      <c r="E1323" t="inlineStr">
        <is>
          <t>03/09/2025 18:09:46</t>
        </is>
      </c>
      <c r="F1323" t="inlineStr">
        <is>
          <t>03/09/2025 18:10:06</t>
        </is>
      </c>
      <c r="G1323" t="n">
        <v>11286</v>
      </c>
      <c r="H1323" t="inlineStr">
        <is>
          <t>P16 - SALA TRF SABRES</t>
        </is>
      </c>
      <c r="I1323" t="inlineStr">
        <is>
          <t>BR01-IES-P16-SALA09</t>
        </is>
      </c>
      <c r="J1323" t="inlineStr">
        <is>
          <t>ALINE MARQUES DE CAMPOS</t>
        </is>
      </c>
      <c r="K1323" s="39">
        <f>DATE(YEAR(Tabela6[[#This Row],[Data/Hora de Início]]),MONTH(Tabela6[[#This Row],[Data/Hora de Início]]),DAY(Tabela6[[#This Row],[Data/Hora de Início]]))</f>
        <v/>
      </c>
    </row>
    <row r="1324">
      <c r="A1324" t="n">
        <v>2267788</v>
      </c>
      <c r="B1324" t="n">
        <v>56</v>
      </c>
      <c r="C1324" t="n">
        <v>2965</v>
      </c>
      <c r="D1324" t="inlineStr">
        <is>
          <t>LIMPEZA DIÁRIA DE SALA</t>
        </is>
      </c>
      <c r="E1324" t="inlineStr">
        <is>
          <t>03/09/2025 18:10:38</t>
        </is>
      </c>
      <c r="F1324" t="inlineStr">
        <is>
          <t>03/09/2025 18:10:53</t>
        </is>
      </c>
      <c r="G1324" t="n">
        <v>11280</v>
      </c>
      <c r="H1324" t="inlineStr">
        <is>
          <t>P16 - SALA SUPERVISÃO SABRES</t>
        </is>
      </c>
      <c r="I1324" t="inlineStr">
        <is>
          <t>BR01-IES-P16-SALA02</t>
        </is>
      </c>
      <c r="J1324" t="inlineStr">
        <is>
          <t>ALINE MARQUES DE CAMPOS</t>
        </is>
      </c>
      <c r="K1324" s="39">
        <f>DATE(YEAR(Tabela6[[#This Row],[Data/Hora de Início]]),MONTH(Tabela6[[#This Row],[Data/Hora de Início]]),DAY(Tabela6[[#This Row],[Data/Hora de Início]]))</f>
        <v/>
      </c>
    </row>
    <row r="1325">
      <c r="A1325" t="n">
        <v>2267789</v>
      </c>
      <c r="B1325" t="n">
        <v>56</v>
      </c>
      <c r="C1325" t="n">
        <v>5715</v>
      </c>
      <c r="D1325" t="inlineStr">
        <is>
          <t>QUARTA-FEIRA - LIMPEZA DE COPA</t>
        </is>
      </c>
      <c r="E1325" t="inlineStr">
        <is>
          <t>03/09/2025 18:00:52</t>
        </is>
      </c>
      <c r="F1325" t="inlineStr">
        <is>
          <t>03/09/2025 18:13:13</t>
        </is>
      </c>
      <c r="G1325" t="n">
        <v>36184</v>
      </c>
      <c r="H1325" t="inlineStr">
        <is>
          <t>COPA RH</t>
        </is>
      </c>
      <c r="I1325" t="inlineStr">
        <is>
          <t>RS-ST01-43-01P-COP01</t>
        </is>
      </c>
      <c r="J1325" t="inlineStr">
        <is>
          <t>JAQUELINE TATIANE LEAL BITTENCOURT</t>
        </is>
      </c>
      <c r="K1325" s="39">
        <f>DATE(YEAR(Tabela6[[#This Row],[Data/Hora de Início]]),MONTH(Tabela6[[#This Row],[Data/Hora de Início]]),DAY(Tabela6[[#This Row],[Data/Hora de Início]]))</f>
        <v/>
      </c>
    </row>
    <row r="1326">
      <c r="A1326" t="n">
        <v>2267790</v>
      </c>
      <c r="B1326" t="n">
        <v>56</v>
      </c>
      <c r="C1326" t="n">
        <v>5644</v>
      </c>
      <c r="D1326" t="inlineStr">
        <is>
          <t>QUARTA-FEIRA - LIMPEZA DE SALA</t>
        </is>
      </c>
      <c r="E1326" t="inlineStr">
        <is>
          <t>03/09/2025 18:18:09</t>
        </is>
      </c>
      <c r="F1326" t="inlineStr">
        <is>
          <t>03/09/2025 18:18:47</t>
        </is>
      </c>
      <c r="G1326" t="n">
        <v>36167</v>
      </c>
      <c r="H1326" t="inlineStr">
        <is>
          <t>RECEPÇAO PORTARIA 3</t>
        </is>
      </c>
      <c r="I1326" t="inlineStr">
        <is>
          <t>RS-ST01-42-00T-SLA02</t>
        </is>
      </c>
      <c r="J1326" t="inlineStr">
        <is>
          <t>SUELI DE GODOY</t>
        </is>
      </c>
      <c r="K1326" s="39">
        <f>DATE(YEAR(Tabela6[[#This Row],[Data/Hora de Início]]),MONTH(Tabela6[[#This Row],[Data/Hora de Início]]),DAY(Tabela6[[#This Row],[Data/Hora de Início]]))</f>
        <v/>
      </c>
    </row>
    <row r="1327">
      <c r="A1327" t="n">
        <v>2267791</v>
      </c>
      <c r="B1327" t="n">
        <v>56</v>
      </c>
      <c r="C1327" t="n">
        <v>2965</v>
      </c>
      <c r="D1327" t="inlineStr">
        <is>
          <t>LIMPEZA DIÁRIA DE SALA</t>
        </is>
      </c>
      <c r="E1327" t="inlineStr">
        <is>
          <t>03/09/2025 18:11:52</t>
        </is>
      </c>
      <c r="F1327" t="inlineStr">
        <is>
          <t>03/09/2025 18:22:27</t>
        </is>
      </c>
      <c r="G1327" t="n">
        <v>36087</v>
      </c>
      <c r="H1327" t="inlineStr">
        <is>
          <t>SALA IMS III - PLANEJAMENTO INDUSTRIAL</t>
        </is>
      </c>
      <c r="I1327" t="inlineStr">
        <is>
          <t>RS-ST01-31-01P-SLA12</t>
        </is>
      </c>
      <c r="J1327" t="inlineStr">
        <is>
          <t>LETICIA SOARES GARCIA CZECZOT</t>
        </is>
      </c>
      <c r="K1327" s="39">
        <f>DATE(YEAR(Tabela6[[#This Row],[Data/Hora de Início]]),MONTH(Tabela6[[#This Row],[Data/Hora de Início]]),DAY(Tabela6[[#This Row],[Data/Hora de Início]]))</f>
        <v/>
      </c>
    </row>
    <row r="1328">
      <c r="A1328" t="n">
        <v>2267792</v>
      </c>
      <c r="B1328" t="n">
        <v>56</v>
      </c>
      <c r="C1328" t="n">
        <v>5710</v>
      </c>
      <c r="D1328" t="inlineStr">
        <is>
          <t>QUARTA-FEIRA - LIMPEZA DE BANHEIRO FEMININO</t>
        </is>
      </c>
      <c r="E1328" t="inlineStr">
        <is>
          <t>03/09/2025 18:19:29</t>
        </is>
      </c>
      <c r="F1328" t="inlineStr">
        <is>
          <t>03/09/2025 18:23:43</t>
        </is>
      </c>
      <c r="G1328" t="n">
        <v>11628</v>
      </c>
      <c r="H1328" t="inlineStr">
        <is>
          <t>P42 - BAN086 - BANHEIRO PORTARIA 3 - C</t>
        </is>
      </c>
      <c r="I1328" t="inlineStr">
        <is>
          <t>BR01-IES-P42-BAN086</t>
        </is>
      </c>
      <c r="J1328" t="inlineStr">
        <is>
          <t>SUELI DE GODOY</t>
        </is>
      </c>
      <c r="K1328" s="39">
        <f>DATE(YEAR(Tabela6[[#This Row],[Data/Hora de Início]]),MONTH(Tabela6[[#This Row],[Data/Hora de Início]]),DAY(Tabela6[[#This Row],[Data/Hora de Início]]))</f>
        <v/>
      </c>
    </row>
    <row r="1329">
      <c r="A1329" t="n">
        <v>2267793</v>
      </c>
      <c r="B1329" t="n">
        <v>56</v>
      </c>
      <c r="C1329" t="n">
        <v>5710</v>
      </c>
      <c r="D1329" t="inlineStr">
        <is>
          <t>QUARTA-FEIRA - LIMPEZA DE BANHEIRO FEMININO</t>
        </is>
      </c>
      <c r="E1329" t="inlineStr">
        <is>
          <t>03/09/2025 18:04:30</t>
        </is>
      </c>
      <c r="F1329" t="inlineStr">
        <is>
          <t>03/09/2025 18:25:37</t>
        </is>
      </c>
      <c r="G1329" t="n">
        <v>11184</v>
      </c>
      <c r="H1329" t="inlineStr">
        <is>
          <t>P11 - BAN020 - BANHEIRO FUNDIÇÃO GRAVIDADE - F</t>
        </is>
      </c>
      <c r="I1329" t="inlineStr">
        <is>
          <t>BR01-IES-P11-BAN020</t>
        </is>
      </c>
      <c r="J1329" t="inlineStr">
        <is>
          <t>CECILIA LISBOA</t>
        </is>
      </c>
      <c r="K1329" s="39">
        <f>DATE(YEAR(Tabela6[[#This Row],[Data/Hora de Início]]),MONTH(Tabela6[[#This Row],[Data/Hora de Início]]),DAY(Tabela6[[#This Row],[Data/Hora de Início]]))</f>
        <v/>
      </c>
    </row>
    <row r="1330">
      <c r="A1330" t="n">
        <v>2267797</v>
      </c>
      <c r="B1330" t="n">
        <v>56</v>
      </c>
      <c r="C1330" t="n">
        <v>1699</v>
      </c>
      <c r="D1330" t="inlineStr">
        <is>
          <t>LIMPEZA DIÁRIA DE ÁREA TÉCNICA</t>
        </is>
      </c>
      <c r="E1330" t="inlineStr">
        <is>
          <t>03/09/2025 18:25:35</t>
        </is>
      </c>
      <c r="F1330" t="inlineStr">
        <is>
          <t>03/09/2025 18:25:59</t>
        </is>
      </c>
      <c r="G1330" t="n">
        <v>11631</v>
      </c>
      <c r="H1330" t="inlineStr">
        <is>
          <t>P42 - PORTARIA 3 - SALA CLAVICULÁRIO</t>
        </is>
      </c>
      <c r="I1330" t="inlineStr">
        <is>
          <t>BR01-IES-P42-SALA03</t>
        </is>
      </c>
      <c r="J1330" t="inlineStr">
        <is>
          <t>SUELI DE GODOY</t>
        </is>
      </c>
      <c r="K1330" s="39">
        <f>DATE(YEAR(Tabela6[[#This Row],[Data/Hora de Início]]),MONTH(Tabela6[[#This Row],[Data/Hora de Início]]),DAY(Tabela6[[#This Row],[Data/Hora de Início]]))</f>
        <v/>
      </c>
    </row>
    <row r="1331">
      <c r="A1331" t="n">
        <v>2267798</v>
      </c>
      <c r="B1331" t="n">
        <v>56</v>
      </c>
      <c r="C1331" t="n">
        <v>5644</v>
      </c>
      <c r="D1331" t="inlineStr">
        <is>
          <t>QUARTA-FEIRA - LIMPEZA DE SALA</t>
        </is>
      </c>
      <c r="E1331" t="inlineStr">
        <is>
          <t>03/09/2025 18:02:40</t>
        </is>
      </c>
      <c r="F1331" t="inlineStr">
        <is>
          <t>03/09/2025 18:28:47</t>
        </is>
      </c>
      <c r="G1331" t="n">
        <v>36393</v>
      </c>
      <c r="H1331" t="inlineStr">
        <is>
          <t>SALA RENOVA</t>
        </is>
      </c>
      <c r="I1331" t="inlineStr">
        <is>
          <t>RS-ST01-56-00T-SLA16</t>
        </is>
      </c>
      <c r="J1331" t="inlineStr">
        <is>
          <t>VANESSA DOS SANTOS RODRIGUES</t>
        </is>
      </c>
      <c r="K1331" s="39">
        <f>DATE(YEAR(Tabela6[[#This Row],[Data/Hora de Início]]),MONTH(Tabela6[[#This Row],[Data/Hora de Início]]),DAY(Tabela6[[#This Row],[Data/Hora de Início]]))</f>
        <v/>
      </c>
    </row>
    <row r="1332">
      <c r="A1332" t="n">
        <v>2267801</v>
      </c>
      <c r="B1332" t="n">
        <v>56</v>
      </c>
      <c r="C1332" t="n">
        <v>5710</v>
      </c>
      <c r="D1332" t="inlineStr">
        <is>
          <t>QUARTA-FEIRA - LIMPEZA DE BANHEIRO FEMININO</t>
        </is>
      </c>
      <c r="E1332" t="inlineStr">
        <is>
          <t>03/09/2025 18:06:57</t>
        </is>
      </c>
      <c r="F1332" t="inlineStr">
        <is>
          <t>03/09/2025 18:33:06</t>
        </is>
      </c>
      <c r="G1332" t="n">
        <v>35879</v>
      </c>
      <c r="H1332" t="inlineStr">
        <is>
          <t>BAN033 - TREINAMENTOS - F</t>
        </is>
      </c>
      <c r="I1332" t="inlineStr">
        <is>
          <t>RS-ST01-15-01P-WCF01</t>
        </is>
      </c>
      <c r="J1332" t="inlineStr">
        <is>
          <t>INES MARLI LIMA</t>
        </is>
      </c>
      <c r="K1332" s="39">
        <f>DATE(YEAR(Tabela6[[#This Row],[Data/Hora de Início]]),MONTH(Tabela6[[#This Row],[Data/Hora de Início]]),DAY(Tabela6[[#This Row],[Data/Hora de Início]]))</f>
        <v/>
      </c>
    </row>
    <row r="1333">
      <c r="A1333" t="n">
        <v>2267806</v>
      </c>
      <c r="B1333" t="n">
        <v>56</v>
      </c>
      <c r="C1333" t="n">
        <v>2965</v>
      </c>
      <c r="D1333" t="inlineStr">
        <is>
          <t>LIMPEZA DIÁRIA DE SALA</t>
        </is>
      </c>
      <c r="E1333" t="inlineStr">
        <is>
          <t>03/09/2025 18:24:47</t>
        </is>
      </c>
      <c r="F1333" t="inlineStr">
        <is>
          <t>03/09/2025 18:44:32</t>
        </is>
      </c>
      <c r="G1333" t="n">
        <v>36085</v>
      </c>
      <c r="H1333" t="inlineStr">
        <is>
          <t>SALA ATI SISTEMAS</t>
        </is>
      </c>
      <c r="I1333" t="inlineStr">
        <is>
          <t>RS-ST01-31-01P-SLA11</t>
        </is>
      </c>
      <c r="J1333" t="inlineStr">
        <is>
          <t>LETICIA SOARES GARCIA CZECZOT</t>
        </is>
      </c>
      <c r="K1333" s="39">
        <f>DATE(YEAR(Tabela6[[#This Row],[Data/Hora de Início]]),MONTH(Tabela6[[#This Row],[Data/Hora de Início]]),DAY(Tabela6[[#This Row],[Data/Hora de Início]]))</f>
        <v/>
      </c>
    </row>
    <row r="1334">
      <c r="A1334" t="n">
        <v>2267807</v>
      </c>
      <c r="B1334" t="n">
        <v>56</v>
      </c>
      <c r="C1334" t="n">
        <v>5644</v>
      </c>
      <c r="D1334" t="inlineStr">
        <is>
          <t>QUARTA-FEIRA - LIMPEZA DE SALA</t>
        </is>
      </c>
      <c r="E1334" t="inlineStr">
        <is>
          <t>03/09/2025 18:29:08</t>
        </is>
      </c>
      <c r="F1334" t="inlineStr">
        <is>
          <t>03/09/2025 18:45:21</t>
        </is>
      </c>
      <c r="G1334" t="n">
        <v>36392</v>
      </c>
      <c r="H1334" t="inlineStr">
        <is>
          <t>PROVADOR</t>
        </is>
      </c>
      <c r="I1334" t="inlineStr">
        <is>
          <t>RS-ST01-56-00T-SLA15</t>
        </is>
      </c>
      <c r="J1334" t="inlineStr">
        <is>
          <t>VANESSA DOS SANTOS RODRIGUES</t>
        </is>
      </c>
      <c r="K1334" s="39">
        <f>DATE(YEAR(Tabela6[[#This Row],[Data/Hora de Início]]),MONTH(Tabela6[[#This Row],[Data/Hora de Início]]),DAY(Tabela6[[#This Row],[Data/Hora de Início]]))</f>
        <v/>
      </c>
    </row>
    <row r="1335">
      <c r="A1335" t="n">
        <v>2267820</v>
      </c>
      <c r="B1335" t="n">
        <v>56</v>
      </c>
      <c r="C1335" t="n">
        <v>2970</v>
      </c>
      <c r="D1335" t="inlineStr">
        <is>
          <t>LIMPEZA DIÁRIA DE COPA</t>
        </is>
      </c>
      <c r="E1335" t="inlineStr">
        <is>
          <t>03/09/2025 18:53:27</t>
        </is>
      </c>
      <c r="F1335" t="inlineStr">
        <is>
          <t>03/09/2025 19:01:34</t>
        </is>
      </c>
      <c r="G1335" t="n">
        <v>36093</v>
      </c>
      <c r="H1335" t="inlineStr">
        <is>
          <t>COPA TRF</t>
        </is>
      </c>
      <c r="I1335" t="inlineStr">
        <is>
          <t>RS-ST01-31-01P-SLA27</t>
        </is>
      </c>
      <c r="J1335" t="inlineStr">
        <is>
          <t>LETICIA SOARES GARCIA CZECZOT</t>
        </is>
      </c>
      <c r="K1335" s="39">
        <f>DATE(YEAR(Tabela6[[#This Row],[Data/Hora de Início]]),MONTH(Tabela6[[#This Row],[Data/Hora de Início]]),DAY(Tabela6[[#This Row],[Data/Hora de Início]]))</f>
        <v/>
      </c>
    </row>
    <row r="1336">
      <c r="A1336" t="n">
        <v>2267821</v>
      </c>
      <c r="B1336" t="n">
        <v>56</v>
      </c>
      <c r="C1336" t="n">
        <v>5654</v>
      </c>
      <c r="D1336" t="inlineStr">
        <is>
          <t>QUARTA-FEIRA - LIMPEZA DE BANHEIRO MASCULINO</t>
        </is>
      </c>
      <c r="E1336" t="inlineStr">
        <is>
          <t>03/09/2025 18:26:10</t>
        </is>
      </c>
      <c r="F1336" t="inlineStr">
        <is>
          <t>03/09/2025 19:02:12</t>
        </is>
      </c>
      <c r="G1336" t="n">
        <v>11183</v>
      </c>
      <c r="H1336" t="inlineStr">
        <is>
          <t>P11 - BAN019 - BANHEIRO FUNDIÇÃO GRAVIDADE - M</t>
        </is>
      </c>
      <c r="I1336" t="inlineStr">
        <is>
          <t>BR01-IES-P11-BAN019</t>
        </is>
      </c>
      <c r="J1336" t="inlineStr">
        <is>
          <t>CECILIA LISBOA</t>
        </is>
      </c>
      <c r="K1336" s="39">
        <f>DATE(YEAR(Tabela6[[#This Row],[Data/Hora de Início]]),MONTH(Tabela6[[#This Row],[Data/Hora de Início]]),DAY(Tabela6[[#This Row],[Data/Hora de Início]]))</f>
        <v/>
      </c>
    </row>
    <row r="1337">
      <c r="A1337" t="n">
        <v>2267822</v>
      </c>
      <c r="B1337" t="n">
        <v>56</v>
      </c>
      <c r="C1337" t="n">
        <v>5644</v>
      </c>
      <c r="D1337" t="inlineStr">
        <is>
          <t>QUARTA-FEIRA - LIMPEZA DE SALA</t>
        </is>
      </c>
      <c r="E1337" t="inlineStr">
        <is>
          <t>03/09/2025 18:46:08</t>
        </is>
      </c>
      <c r="F1337" t="inlineStr">
        <is>
          <t>03/09/2025 19:03:46</t>
        </is>
      </c>
      <c r="G1337" t="n">
        <v>36379</v>
      </c>
      <c r="H1337" t="inlineStr">
        <is>
          <t>P56 - HALL DE ENTRADA TÉRREO</t>
        </is>
      </c>
      <c r="I1337" t="inlineStr">
        <is>
          <t>RS-ST01-56-00T-SLA01</t>
        </is>
      </c>
      <c r="J1337" t="inlineStr">
        <is>
          <t>VANESSA DOS SANTOS RODRIGUES</t>
        </is>
      </c>
      <c r="K1337" s="39">
        <f>DATE(YEAR(Tabela6[[#This Row],[Data/Hora de Início]]),MONTH(Tabela6[[#This Row],[Data/Hora de Início]]),DAY(Tabela6[[#This Row],[Data/Hora de Início]]))</f>
        <v/>
      </c>
    </row>
    <row r="1338">
      <c r="A1338" t="n">
        <v>2267823</v>
      </c>
      <c r="B1338" t="n">
        <v>56</v>
      </c>
      <c r="C1338" t="n">
        <v>1304</v>
      </c>
      <c r="D1338" t="inlineStr">
        <is>
          <t>BANHEIRO MASCULINO (RESERVA)</t>
        </is>
      </c>
      <c r="E1338" t="inlineStr">
        <is>
          <t>03/09/2025 18:33:52</t>
        </is>
      </c>
      <c r="F1338" t="inlineStr">
        <is>
          <t>03/09/2025 19:05:16</t>
        </is>
      </c>
      <c r="G1338" t="n">
        <v>28927</v>
      </c>
      <c r="H1338" t="inlineStr">
        <is>
          <t>QR CODE RESERVA</t>
        </is>
      </c>
      <c r="I1338" t="inlineStr">
        <is>
          <t>BR01-IES-RESERVA</t>
        </is>
      </c>
      <c r="J1338" t="inlineStr">
        <is>
          <t>INES MARLI LIMA</t>
        </is>
      </c>
      <c r="K1338" s="39">
        <f>DATE(YEAR(Tabela6[[#This Row],[Data/Hora de Início]]),MONTH(Tabela6[[#This Row],[Data/Hora de Início]]),DAY(Tabela6[[#This Row],[Data/Hora de Início]]))</f>
        <v/>
      </c>
    </row>
    <row r="1339">
      <c r="A1339" t="n">
        <v>2267826</v>
      </c>
      <c r="B1339" t="n">
        <v>56</v>
      </c>
      <c r="C1339" t="n">
        <v>2965</v>
      </c>
      <c r="D1339" t="inlineStr">
        <is>
          <t>LIMPEZA DIÁRIA DE SALA</t>
        </is>
      </c>
      <c r="E1339" t="inlineStr">
        <is>
          <t>03/09/2025 19:01:56</t>
        </is>
      </c>
      <c r="F1339" t="inlineStr">
        <is>
          <t>03/09/2025 19:10:35</t>
        </is>
      </c>
      <c r="G1339" t="n">
        <v>36104</v>
      </c>
      <c r="H1339" t="inlineStr">
        <is>
          <t>REUNIAO I - TRF</t>
        </is>
      </c>
      <c r="I1339" t="inlineStr">
        <is>
          <t>RS-ST01-31-01P-SLA26</t>
        </is>
      </c>
      <c r="J1339" t="inlineStr">
        <is>
          <t>LETICIA SOARES GARCIA CZECZOT</t>
        </is>
      </c>
      <c r="K1339" s="39">
        <f>DATE(YEAR(Tabela6[[#This Row],[Data/Hora de Início]]),MONTH(Tabela6[[#This Row],[Data/Hora de Início]]),DAY(Tabela6[[#This Row],[Data/Hora de Início]]))</f>
        <v/>
      </c>
    </row>
    <row r="1340">
      <c r="A1340" t="n">
        <v>2267828</v>
      </c>
      <c r="B1340" t="n">
        <v>56</v>
      </c>
      <c r="C1340" t="n">
        <v>2965</v>
      </c>
      <c r="D1340" t="inlineStr">
        <is>
          <t>LIMPEZA DIÁRIA DE SALA</t>
        </is>
      </c>
      <c r="E1340" t="inlineStr">
        <is>
          <t>03/09/2025 19:13:17</t>
        </is>
      </c>
      <c r="F1340" t="inlineStr">
        <is>
          <t>03/09/2025 19:15:33</t>
        </is>
      </c>
      <c r="G1340" t="n">
        <v>36044</v>
      </c>
      <c r="H1340" t="inlineStr">
        <is>
          <t>SALA DA COLA</t>
        </is>
      </c>
      <c r="I1340" t="inlineStr">
        <is>
          <t>RS-ST01-31-00T-SLA02</t>
        </is>
      </c>
      <c r="J1340" t="inlineStr">
        <is>
          <t>LETICIA SOARES GARCIA CZECZOT</t>
        </is>
      </c>
      <c r="K1340" s="39">
        <f>DATE(YEAR(Tabela6[[#This Row],[Data/Hora de Início]]),MONTH(Tabela6[[#This Row],[Data/Hora de Início]]),DAY(Tabela6[[#This Row],[Data/Hora de Início]]))</f>
        <v/>
      </c>
    </row>
    <row r="1341">
      <c r="A1341" t="n">
        <v>2267829</v>
      </c>
      <c r="B1341" t="n">
        <v>56</v>
      </c>
      <c r="C1341" t="n">
        <v>5710</v>
      </c>
      <c r="D1341" t="inlineStr">
        <is>
          <t>QUARTA-FEIRA - LIMPEZA DE BANHEIRO FEMININO</t>
        </is>
      </c>
      <c r="E1341" t="inlineStr">
        <is>
          <t>03/09/2025 19:04:04</t>
        </is>
      </c>
      <c r="F1341" t="inlineStr">
        <is>
          <t>03/09/2025 19:19:46</t>
        </is>
      </c>
      <c r="G1341" t="n">
        <v>36405</v>
      </c>
      <c r="H1341" t="inlineStr">
        <is>
          <t>BAN120 - BANHEIRO HALL TERREO - PNE</t>
        </is>
      </c>
      <c r="I1341" t="inlineStr">
        <is>
          <t>RS-ST01-56-00T-WPU01</t>
        </is>
      </c>
      <c r="J1341" t="inlineStr">
        <is>
          <t>VANESSA DOS SANTOS RODRIGUES</t>
        </is>
      </c>
      <c r="K1341" s="39">
        <f>DATE(YEAR(Tabela6[[#This Row],[Data/Hora de Início]]),MONTH(Tabela6[[#This Row],[Data/Hora de Início]]),DAY(Tabela6[[#This Row],[Data/Hora de Início]]))</f>
        <v/>
      </c>
    </row>
    <row r="1342">
      <c r="A1342" t="n">
        <v>2267832</v>
      </c>
      <c r="B1342" t="n">
        <v>56</v>
      </c>
      <c r="C1342" t="n">
        <v>5644</v>
      </c>
      <c r="D1342" t="inlineStr">
        <is>
          <t>QUARTA-FEIRA - LIMPEZA DE SALA</t>
        </is>
      </c>
      <c r="E1342" t="inlineStr">
        <is>
          <t>03/09/2025 19:22:29</t>
        </is>
      </c>
      <c r="F1342" t="inlineStr">
        <is>
          <t>03/09/2025 19:26:08</t>
        </is>
      </c>
      <c r="G1342" t="n">
        <v>36189</v>
      </c>
      <c r="H1342" t="inlineStr">
        <is>
          <t>SALA VIDEOCONFERENCIA - RH</t>
        </is>
      </c>
      <c r="I1342" t="inlineStr">
        <is>
          <t>RS-ST01-43-01P-SLA02</t>
        </is>
      </c>
      <c r="J1342" t="inlineStr">
        <is>
          <t>JAQUELINE TATIANE LEAL BITTENCOURT</t>
        </is>
      </c>
      <c r="K1342" s="39">
        <f>DATE(YEAR(Tabela6[[#This Row],[Data/Hora de Início]]),MONTH(Tabela6[[#This Row],[Data/Hora de Início]]),DAY(Tabela6[[#This Row],[Data/Hora de Início]]))</f>
        <v/>
      </c>
    </row>
    <row r="1343">
      <c r="A1343" t="n">
        <v>2267853</v>
      </c>
      <c r="B1343" t="n">
        <v>56</v>
      </c>
      <c r="C1343" t="n">
        <v>2965</v>
      </c>
      <c r="D1343" t="inlineStr">
        <is>
          <t>LIMPEZA DIÁRIA DE SALA</t>
        </is>
      </c>
      <c r="E1343" t="inlineStr">
        <is>
          <t>03/09/2025 19:44:38</t>
        </is>
      </c>
      <c r="F1343" t="inlineStr">
        <is>
          <t>03/09/2025 19:44:51</t>
        </is>
      </c>
      <c r="G1343" t="n">
        <v>36354</v>
      </c>
      <c r="H1343" t="inlineStr">
        <is>
          <t>P52 - HALL DE ENTRADA TÉRREO</t>
        </is>
      </c>
      <c r="I1343" t="inlineStr">
        <is>
          <t>RS-ST01-52-00T-SLA01</t>
        </is>
      </c>
      <c r="J1343" t="inlineStr">
        <is>
          <t>ALINE MARQUES DE CAMPOS</t>
        </is>
      </c>
      <c r="K1343" s="39">
        <f>DATE(YEAR(Tabela6[[#This Row],[Data/Hora de Início]]),MONTH(Tabela6[[#This Row],[Data/Hora de Início]]),DAY(Tabela6[[#This Row],[Data/Hora de Início]]))</f>
        <v/>
      </c>
    </row>
    <row r="1344">
      <c r="A1344" t="n">
        <v>2267854</v>
      </c>
      <c r="B1344" t="n">
        <v>56</v>
      </c>
      <c r="C1344" t="n">
        <v>2841</v>
      </c>
      <c r="D1344" t="inlineStr">
        <is>
          <t>LIMPEZA DIÁRIA DE BANHEIRO MASCULINO</t>
        </is>
      </c>
      <c r="E1344" t="inlineStr">
        <is>
          <t>03/09/2025 19:45:24</t>
        </is>
      </c>
      <c r="F1344" t="inlineStr">
        <is>
          <t>03/09/2025 19:45:50</t>
        </is>
      </c>
      <c r="G1344" t="n">
        <v>36363</v>
      </c>
      <c r="H1344" t="inlineStr">
        <is>
          <t>BAN116 - BANHEIRO TÉRREO - M</t>
        </is>
      </c>
      <c r="I1344" t="inlineStr">
        <is>
          <t>RS-ST01-52-00T-WCM01</t>
        </is>
      </c>
      <c r="J1344" t="inlineStr">
        <is>
          <t>ALINE MARQUES DE CAMPOS</t>
        </is>
      </c>
      <c r="K1344" s="39">
        <f>DATE(YEAR(Tabela6[[#This Row],[Data/Hora de Início]]),MONTH(Tabela6[[#This Row],[Data/Hora de Início]]),DAY(Tabela6[[#This Row],[Data/Hora de Início]]))</f>
        <v/>
      </c>
    </row>
    <row r="1345">
      <c r="A1345" t="n">
        <v>2267855</v>
      </c>
      <c r="B1345" t="n">
        <v>56</v>
      </c>
      <c r="C1345" t="n">
        <v>2965</v>
      </c>
      <c r="D1345" t="inlineStr">
        <is>
          <t>LIMPEZA DIÁRIA DE SALA</t>
        </is>
      </c>
      <c r="E1345" t="inlineStr">
        <is>
          <t>03/09/2025 19:22:34</t>
        </is>
      </c>
      <c r="F1345" t="inlineStr">
        <is>
          <t>03/09/2025 19:47:36</t>
        </is>
      </c>
      <c r="G1345" t="n">
        <v>36043</v>
      </c>
      <c r="H1345" t="inlineStr">
        <is>
          <t>SALA SUPERVISAO ZCP / ZCR</t>
        </is>
      </c>
      <c r="I1345" t="inlineStr">
        <is>
          <t>RS-ST01-31-00T-SLA01</t>
        </is>
      </c>
      <c r="J1345" t="inlineStr">
        <is>
          <t>LETICIA SOARES GARCIA CZECZOT</t>
        </is>
      </c>
      <c r="K1345" s="39">
        <f>DATE(YEAR(Tabela6[[#This Row],[Data/Hora de Início]]),MONTH(Tabela6[[#This Row],[Data/Hora de Início]]),DAY(Tabela6[[#This Row],[Data/Hora de Início]]))</f>
        <v/>
      </c>
    </row>
    <row r="1346">
      <c r="A1346" t="n">
        <v>2267857</v>
      </c>
      <c r="B1346" t="n">
        <v>56</v>
      </c>
      <c r="C1346" t="n">
        <v>5654</v>
      </c>
      <c r="D1346" t="inlineStr">
        <is>
          <t>QUARTA-FEIRA - LIMPEZA DE BANHEIRO MASCULINO</t>
        </is>
      </c>
      <c r="E1346" t="inlineStr">
        <is>
          <t>03/09/2025 19:13:45</t>
        </is>
      </c>
      <c r="F1346" t="inlineStr">
        <is>
          <t>03/09/2025 19:48:23</t>
        </is>
      </c>
      <c r="G1346" t="n">
        <v>11248</v>
      </c>
      <c r="H1346" t="inlineStr">
        <is>
          <t>P15 - BAN030 - BANHEIRO LOGÍSTICA - M</t>
        </is>
      </c>
      <c r="I1346" t="inlineStr">
        <is>
          <t>BR01-IES-P15-BAN030</t>
        </is>
      </c>
      <c r="J1346" t="inlineStr">
        <is>
          <t>INES MARLI LIMA</t>
        </is>
      </c>
      <c r="K1346" s="39">
        <f>DATE(YEAR(Tabela6[[#This Row],[Data/Hora de Início]]),MONTH(Tabela6[[#This Row],[Data/Hora de Início]]),DAY(Tabela6[[#This Row],[Data/Hora de Início]]))</f>
        <v/>
      </c>
    </row>
    <row r="1347">
      <c r="A1347" t="n">
        <v>2267859</v>
      </c>
      <c r="B1347" t="n">
        <v>56</v>
      </c>
      <c r="C1347" t="n">
        <v>2965</v>
      </c>
      <c r="D1347" t="inlineStr">
        <is>
          <t>LIMPEZA DIÁRIA DE SALA</t>
        </is>
      </c>
      <c r="E1347" t="inlineStr">
        <is>
          <t>03/09/2025 19:45:45</t>
        </is>
      </c>
      <c r="F1347" t="inlineStr">
        <is>
          <t>03/09/2025 19:51:56</t>
        </is>
      </c>
      <c r="G1347" t="n">
        <v>36352</v>
      </c>
      <c r="H1347" t="inlineStr">
        <is>
          <t>SALA DE ENCONTRO 04</t>
        </is>
      </c>
      <c r="I1347" t="inlineStr">
        <is>
          <t>RS-ST01-50-01P-SLA23</t>
        </is>
      </c>
      <c r="J1347" t="inlineStr">
        <is>
          <t>GENI DA SILVEIRA</t>
        </is>
      </c>
      <c r="K1347" s="39">
        <f>DATE(YEAR(Tabela6[[#This Row],[Data/Hora de Início]]),MONTH(Tabela6[[#This Row],[Data/Hora de Início]]),DAY(Tabela6[[#This Row],[Data/Hora de Início]]))</f>
        <v/>
      </c>
    </row>
    <row r="1348">
      <c r="A1348" t="n">
        <v>2267860</v>
      </c>
      <c r="B1348" t="n">
        <v>56</v>
      </c>
      <c r="C1348" t="n">
        <v>5654</v>
      </c>
      <c r="D1348" t="inlineStr">
        <is>
          <t>QUARTA-FEIRA - LIMPEZA DE BANHEIRO MASCULINO</t>
        </is>
      </c>
      <c r="E1348" t="inlineStr">
        <is>
          <t>03/09/2025 19:10:06</t>
        </is>
      </c>
      <c r="F1348" t="inlineStr">
        <is>
          <t>03/09/2025 19:53:20</t>
        </is>
      </c>
      <c r="G1348" t="n">
        <v>11274</v>
      </c>
      <c r="H1348" t="inlineStr">
        <is>
          <t>P16 - BAN034 - BANHEIRO SABRES - M</t>
        </is>
      </c>
      <c r="I1348" t="inlineStr">
        <is>
          <t>BR01-IES-P16-BAN034</t>
        </is>
      </c>
      <c r="J1348" t="inlineStr">
        <is>
          <t>CECILIA LISBOA</t>
        </is>
      </c>
      <c r="K1348" s="39">
        <f>DATE(YEAR(Tabela6[[#This Row],[Data/Hora de Início]]),MONTH(Tabela6[[#This Row],[Data/Hora de Início]]),DAY(Tabela6[[#This Row],[Data/Hora de Início]]))</f>
        <v/>
      </c>
    </row>
    <row r="1349">
      <c r="A1349" t="n">
        <v>2267863</v>
      </c>
      <c r="B1349" t="n">
        <v>56</v>
      </c>
      <c r="C1349" t="n">
        <v>2965</v>
      </c>
      <c r="D1349" t="inlineStr">
        <is>
          <t>LIMPEZA DIÁRIA DE SALA</t>
        </is>
      </c>
      <c r="E1349" t="inlineStr">
        <is>
          <t>03/09/2025 19:33:04</t>
        </is>
      </c>
      <c r="F1349" t="inlineStr">
        <is>
          <t>03/09/2025 19:55:53</t>
        </is>
      </c>
      <c r="G1349" t="n">
        <v>36294</v>
      </c>
      <c r="H1349" t="inlineStr">
        <is>
          <t>AUDITORIA DE PRODUTO</t>
        </is>
      </c>
      <c r="I1349" t="inlineStr">
        <is>
          <t>RS-ST01-50-00T-SLA03</t>
        </is>
      </c>
      <c r="J1349" t="inlineStr">
        <is>
          <t>FABIANA FRANCISCA DE LIMA</t>
        </is>
      </c>
      <c r="K1349" s="39">
        <f>DATE(YEAR(Tabela6[[#This Row],[Data/Hora de Início]]),MONTH(Tabela6[[#This Row],[Data/Hora de Início]]),DAY(Tabela6[[#This Row],[Data/Hora de Início]]))</f>
        <v/>
      </c>
    </row>
    <row r="1350">
      <c r="A1350" t="n">
        <v>2267864</v>
      </c>
      <c r="B1350" t="n">
        <v>56</v>
      </c>
      <c r="C1350" t="n">
        <v>1525</v>
      </c>
      <c r="D1350" t="inlineStr">
        <is>
          <t>LIMPEZA DIÁRIA DE COPA</t>
        </is>
      </c>
      <c r="E1350" t="inlineStr">
        <is>
          <t>03/09/2025 19:56:31</t>
        </is>
      </c>
      <c r="F1350" t="inlineStr">
        <is>
          <t>03/09/2025 19:57:00</t>
        </is>
      </c>
      <c r="G1350" t="n">
        <v>36283</v>
      </c>
      <c r="H1350" t="inlineStr">
        <is>
          <t>COPA AUDITORIA DE PRODUTO</t>
        </is>
      </c>
      <c r="I1350" t="inlineStr">
        <is>
          <t>RS-ST01-50-00T-COP01</t>
        </is>
      </c>
      <c r="J1350" t="inlineStr">
        <is>
          <t>FABIANA FRANCISCA DE LIMA</t>
        </is>
      </c>
      <c r="K1350" s="39">
        <f>DATE(YEAR(Tabela6[[#This Row],[Data/Hora de Início]]),MONTH(Tabela6[[#This Row],[Data/Hora de Início]]),DAY(Tabela6[[#This Row],[Data/Hora de Início]]))</f>
        <v/>
      </c>
    </row>
    <row r="1351">
      <c r="A1351" t="n">
        <v>2267868</v>
      </c>
      <c r="B1351" t="n">
        <v>56</v>
      </c>
      <c r="C1351" t="n">
        <v>2965</v>
      </c>
      <c r="D1351" t="inlineStr">
        <is>
          <t>LIMPEZA DIÁRIA DE SALA</t>
        </is>
      </c>
      <c r="E1351" t="inlineStr">
        <is>
          <t>03/09/2025 19:52:18</t>
        </is>
      </c>
      <c r="F1351" t="inlineStr">
        <is>
          <t>03/09/2025 20:00:17</t>
        </is>
      </c>
      <c r="G1351" t="n">
        <v>36338</v>
      </c>
      <c r="H1351" t="inlineStr">
        <is>
          <t>REUNIAO IV</t>
        </is>
      </c>
      <c r="I1351" t="inlineStr">
        <is>
          <t>RS-ST01-50-01P-SLA19</t>
        </is>
      </c>
      <c r="J1351" t="inlineStr">
        <is>
          <t>GENI DA SILVEIRA</t>
        </is>
      </c>
      <c r="K1351" s="39">
        <f>DATE(YEAR(Tabela6[[#This Row],[Data/Hora de Início]]),MONTH(Tabela6[[#This Row],[Data/Hora de Início]]),DAY(Tabela6[[#This Row],[Data/Hora de Início]]))</f>
        <v/>
      </c>
    </row>
    <row r="1352">
      <c r="A1352" t="n">
        <v>2267872</v>
      </c>
      <c r="B1352" t="n">
        <v>56</v>
      </c>
      <c r="C1352" t="n">
        <v>2965</v>
      </c>
      <c r="D1352" t="inlineStr">
        <is>
          <t>LIMPEZA DIÁRIA DE SALA</t>
        </is>
      </c>
      <c r="E1352" t="inlineStr">
        <is>
          <t>03/09/2025 20:02:15</t>
        </is>
      </c>
      <c r="F1352" t="inlineStr">
        <is>
          <t>03/09/2025 20:07:57</t>
        </is>
      </c>
      <c r="G1352" t="n">
        <v>36336</v>
      </c>
      <c r="H1352" t="inlineStr">
        <is>
          <t>SALA ENGENHARIA DE CILINDROS - PROJETISTAS</t>
        </is>
      </c>
      <c r="I1352" t="inlineStr">
        <is>
          <t>RS-ST01-50-01P-SLA17</t>
        </is>
      </c>
      <c r="J1352" t="inlineStr">
        <is>
          <t>GENI DA SILVEIRA</t>
        </is>
      </c>
      <c r="K1352" s="39">
        <f>DATE(YEAR(Tabela6[[#This Row],[Data/Hora de Início]]),MONTH(Tabela6[[#This Row],[Data/Hora de Início]]),DAY(Tabela6[[#This Row],[Data/Hora de Início]]))</f>
        <v/>
      </c>
    </row>
    <row r="1353">
      <c r="A1353" t="n">
        <v>2267873</v>
      </c>
      <c r="B1353" t="n">
        <v>56</v>
      </c>
      <c r="C1353" t="n">
        <v>2842</v>
      </c>
      <c r="D1353" t="inlineStr">
        <is>
          <t>LIMPEZA DIÁRIA DE BANHEIRO FEMININO</t>
        </is>
      </c>
      <c r="E1353" t="inlineStr">
        <is>
          <t>03/09/2025 19:50:36</t>
        </is>
      </c>
      <c r="F1353" t="inlineStr">
        <is>
          <t>03/09/2025 19:51:06</t>
        </is>
      </c>
      <c r="G1353" t="n">
        <v>36373</v>
      </c>
      <c r="H1353" t="inlineStr">
        <is>
          <t>BAN119 - BANHEIRO MEZANINO - F</t>
        </is>
      </c>
      <c r="I1353" t="inlineStr">
        <is>
          <t>RS-ST01-52-01P-WCF02</t>
        </is>
      </c>
      <c r="J1353" t="inlineStr">
        <is>
          <t>ALINE MARQUES DE CAMPOS</t>
        </is>
      </c>
      <c r="K1353" s="39">
        <f>DATE(YEAR(Tabela6[[#This Row],[Data/Hora de Início]]),MONTH(Tabela6[[#This Row],[Data/Hora de Início]]),DAY(Tabela6[[#This Row],[Data/Hora de Início]]))</f>
        <v/>
      </c>
    </row>
    <row r="1354">
      <c r="A1354" t="n">
        <v>2267874</v>
      </c>
      <c r="B1354" t="n">
        <v>56</v>
      </c>
      <c r="C1354" t="n">
        <v>2965</v>
      </c>
      <c r="D1354" t="inlineStr">
        <is>
          <t>LIMPEZA DIÁRIA DE SALA</t>
        </is>
      </c>
      <c r="E1354" t="inlineStr">
        <is>
          <t>03/09/2025 19:47:23</t>
        </is>
      </c>
      <c r="F1354" t="inlineStr">
        <is>
          <t>03/09/2025 19:47:34</t>
        </is>
      </c>
      <c r="G1354" t="n">
        <v>36357</v>
      </c>
      <c r="H1354" t="inlineStr">
        <is>
          <t>SALA CAM - SUPORTE</t>
        </is>
      </c>
      <c r="I1354" t="inlineStr">
        <is>
          <t>RS-ST01-52-00T-SLA04</t>
        </is>
      </c>
      <c r="J1354" t="inlineStr">
        <is>
          <t>ALINE MARQUES DE CAMPOS</t>
        </is>
      </c>
      <c r="K1354" s="39">
        <f>DATE(YEAR(Tabela6[[#This Row],[Data/Hora de Início]]),MONTH(Tabela6[[#This Row],[Data/Hora de Início]]),DAY(Tabela6[[#This Row],[Data/Hora de Início]]))</f>
        <v/>
      </c>
    </row>
    <row r="1355">
      <c r="A1355" t="n">
        <v>2267875</v>
      </c>
      <c r="B1355" t="n">
        <v>56</v>
      </c>
      <c r="C1355" t="n">
        <v>2965</v>
      </c>
      <c r="D1355" t="inlineStr">
        <is>
          <t>LIMPEZA DIÁRIA DE SALA</t>
        </is>
      </c>
      <c r="E1355" t="inlineStr">
        <is>
          <t>03/09/2025 19:48:55</t>
        </is>
      </c>
      <c r="F1355" t="inlineStr">
        <is>
          <t>03/09/2025 19:49:13</t>
        </is>
      </c>
      <c r="G1355" t="n">
        <v>36355</v>
      </c>
      <c r="H1355" t="inlineStr">
        <is>
          <t>SALA CAM - PROCESSOS</t>
        </is>
      </c>
      <c r="I1355" t="inlineStr">
        <is>
          <t>RS-ST01-52-00T-SLA02</t>
        </is>
      </c>
      <c r="J1355" t="inlineStr">
        <is>
          <t>ALINE MARQUES DE CAMPOS</t>
        </is>
      </c>
      <c r="K1355" s="39">
        <f>DATE(YEAR(Tabela6[[#This Row],[Data/Hora de Início]]),MONTH(Tabela6[[#This Row],[Data/Hora de Início]]),DAY(Tabela6[[#This Row],[Data/Hora de Início]]))</f>
        <v/>
      </c>
    </row>
    <row r="1356">
      <c r="A1356" t="n">
        <v>2267876</v>
      </c>
      <c r="B1356" t="n">
        <v>56</v>
      </c>
      <c r="C1356" t="n">
        <v>2970</v>
      </c>
      <c r="D1356" t="inlineStr">
        <is>
          <t>LIMPEZA DIÁRIA DE COPA</t>
        </is>
      </c>
      <c r="E1356" t="inlineStr">
        <is>
          <t>03/09/2025 19:51:24</t>
        </is>
      </c>
      <c r="F1356" t="inlineStr">
        <is>
          <t>03/09/2025 19:51:42</t>
        </is>
      </c>
      <c r="G1356" t="n">
        <v>36364</v>
      </c>
      <c r="H1356" t="inlineStr">
        <is>
          <t>COPA MEZANINO</t>
        </is>
      </c>
      <c r="I1356" t="inlineStr">
        <is>
          <t>RS-ST01-52-01P-COP01</t>
        </is>
      </c>
      <c r="J1356" t="inlineStr">
        <is>
          <t>ALINE MARQUES DE CAMPOS</t>
        </is>
      </c>
      <c r="K1356" s="39">
        <f>DATE(YEAR(Tabela6[[#This Row],[Data/Hora de Início]]),MONTH(Tabela6[[#This Row],[Data/Hora de Início]]),DAY(Tabela6[[#This Row],[Data/Hora de Início]]))</f>
        <v/>
      </c>
    </row>
    <row r="1357">
      <c r="A1357" t="n">
        <v>2267877</v>
      </c>
      <c r="B1357" t="n">
        <v>56</v>
      </c>
      <c r="C1357" t="n">
        <v>2965</v>
      </c>
      <c r="D1357" t="inlineStr">
        <is>
          <t>LIMPEZA DIÁRIA DE SALA</t>
        </is>
      </c>
      <c r="E1357" t="inlineStr">
        <is>
          <t>03/09/2025 19:47:56</t>
        </is>
      </c>
      <c r="F1357" t="inlineStr">
        <is>
          <t>03/09/2025 19:48:06</t>
        </is>
      </c>
      <c r="G1357" t="n">
        <v>36356</v>
      </c>
      <c r="H1357" t="inlineStr">
        <is>
          <t>SALA SUPERVISAO</t>
        </is>
      </c>
      <c r="I1357" t="inlineStr">
        <is>
          <t>RS-ST01-52-00T-SLA03</t>
        </is>
      </c>
      <c r="J1357" t="inlineStr">
        <is>
          <t>ALINE MARQUES DE CAMPOS</t>
        </is>
      </c>
      <c r="K1357" s="39">
        <f>DATE(YEAR(Tabela6[[#This Row],[Data/Hora de Início]]),MONTH(Tabela6[[#This Row],[Data/Hora de Início]]),DAY(Tabela6[[#This Row],[Data/Hora de Início]]))</f>
        <v/>
      </c>
    </row>
    <row r="1358">
      <c r="A1358" t="n">
        <v>2267878</v>
      </c>
      <c r="B1358" t="n">
        <v>56</v>
      </c>
      <c r="C1358" t="n">
        <v>2963</v>
      </c>
      <c r="D1358" t="inlineStr">
        <is>
          <t>LIMPEZA DIÁRIA DE LABORATÓRIO</t>
        </is>
      </c>
      <c r="E1358" t="inlineStr">
        <is>
          <t>03/09/2025 19:57:22</t>
        </is>
      </c>
      <c r="F1358" t="inlineStr">
        <is>
          <t>03/09/2025 19:57:42</t>
        </is>
      </c>
      <c r="G1358" t="n">
        <v>11596</v>
      </c>
      <c r="H1358" t="inlineStr">
        <is>
          <t>P32 - LABORATÓRIO QUÍMICO</t>
        </is>
      </c>
      <c r="I1358" t="inlineStr">
        <is>
          <t>BR01-IES-P32-SALA03</t>
        </is>
      </c>
      <c r="J1358" t="inlineStr">
        <is>
          <t>ALINE MARQUES DE CAMPOS</t>
        </is>
      </c>
      <c r="K1358" s="39">
        <f>DATE(YEAR(Tabela6[[#This Row],[Data/Hora de Início]]),MONTH(Tabela6[[#This Row],[Data/Hora de Início]]),DAY(Tabela6[[#This Row],[Data/Hora de Início]]))</f>
        <v/>
      </c>
    </row>
    <row r="1359">
      <c r="A1359" t="n">
        <v>2267879</v>
      </c>
      <c r="B1359" t="n">
        <v>56</v>
      </c>
      <c r="C1359" t="n">
        <v>2841</v>
      </c>
      <c r="D1359" t="inlineStr">
        <is>
          <t>LIMPEZA DIÁRIA DE BANHEIRO MASCULINO</t>
        </is>
      </c>
      <c r="E1359" t="inlineStr">
        <is>
          <t>03/09/2025 19:57:57</t>
        </is>
      </c>
      <c r="F1359" t="inlineStr">
        <is>
          <t>03/09/2025 19:58:26</t>
        </is>
      </c>
      <c r="G1359" t="n">
        <v>11575</v>
      </c>
      <c r="H1359" t="inlineStr">
        <is>
          <t>P32 - BAN080 - BANHEIRO ETE - M</t>
        </is>
      </c>
      <c r="I1359" t="inlineStr">
        <is>
          <t>BR01-IES-P32-BAN080</t>
        </is>
      </c>
      <c r="J1359" t="inlineStr">
        <is>
          <t>ALINE MARQUES DE CAMPOS</t>
        </is>
      </c>
      <c r="K1359" s="39">
        <f>DATE(YEAR(Tabela6[[#This Row],[Data/Hora de Início]]),MONTH(Tabela6[[#This Row],[Data/Hora de Início]]),DAY(Tabela6[[#This Row],[Data/Hora de Início]]))</f>
        <v/>
      </c>
    </row>
    <row r="1360">
      <c r="A1360" t="n">
        <v>2267880</v>
      </c>
      <c r="B1360" t="n">
        <v>56</v>
      </c>
      <c r="C1360" t="n">
        <v>2841</v>
      </c>
      <c r="D1360" t="inlineStr">
        <is>
          <t>LIMPEZA DIÁRIA DE BANHEIRO MASCULINO</t>
        </is>
      </c>
      <c r="E1360" t="inlineStr">
        <is>
          <t>03/09/2025 19:52:17</t>
        </is>
      </c>
      <c r="F1360" t="inlineStr">
        <is>
          <t>03/09/2025 19:52:40</t>
        </is>
      </c>
      <c r="G1360" t="n">
        <v>36374</v>
      </c>
      <c r="H1360" t="inlineStr">
        <is>
          <t>BAN118 - BANHEIRO MEZANINO - M</t>
        </is>
      </c>
      <c r="I1360" t="inlineStr">
        <is>
          <t>RS-ST01-52-01P-WCM02</t>
        </is>
      </c>
      <c r="J1360" t="inlineStr">
        <is>
          <t>ALINE MARQUES DE CAMPOS</t>
        </is>
      </c>
      <c r="K1360" s="39">
        <f>DATE(YEAR(Tabela6[[#This Row],[Data/Hora de Início]]),MONTH(Tabela6[[#This Row],[Data/Hora de Início]]),DAY(Tabela6[[#This Row],[Data/Hora de Início]]))</f>
        <v/>
      </c>
    </row>
    <row r="1361">
      <c r="A1361" t="n">
        <v>2267881</v>
      </c>
      <c r="B1361" t="n">
        <v>56</v>
      </c>
      <c r="C1361" t="n">
        <v>2965</v>
      </c>
      <c r="D1361" t="inlineStr">
        <is>
          <t>LIMPEZA DIÁRIA DE SALA</t>
        </is>
      </c>
      <c r="E1361" t="inlineStr">
        <is>
          <t>03/09/2025 19:54:17</t>
        </is>
      </c>
      <c r="F1361" t="inlineStr">
        <is>
          <t>03/09/2025 19:54:28</t>
        </is>
      </c>
      <c r="G1361" t="n">
        <v>36368</v>
      </c>
      <c r="H1361" t="inlineStr">
        <is>
          <t>SALA QUALIDADE</t>
        </is>
      </c>
      <c r="I1361" t="inlineStr">
        <is>
          <t>RS-ST01-52-00T-SLA08</t>
        </is>
      </c>
      <c r="J1361" t="inlineStr">
        <is>
          <t>ALINE MARQUES DE CAMPOS</t>
        </is>
      </c>
      <c r="K1361" s="39">
        <f>DATE(YEAR(Tabela6[[#This Row],[Data/Hora de Início]]),MONTH(Tabela6[[#This Row],[Data/Hora de Início]]),DAY(Tabela6[[#This Row],[Data/Hora de Início]]))</f>
        <v/>
      </c>
    </row>
    <row r="1362">
      <c r="A1362" t="n">
        <v>2267882</v>
      </c>
      <c r="B1362" t="n">
        <v>56</v>
      </c>
      <c r="C1362" t="n">
        <v>2979</v>
      </c>
      <c r="D1362" t="inlineStr">
        <is>
          <t>LIMPEZA DIÁRIA DE RESTAURANTE</t>
        </is>
      </c>
      <c r="E1362" t="inlineStr">
        <is>
          <t>03/09/2025 20:08:14</t>
        </is>
      </c>
      <c r="F1362" t="inlineStr">
        <is>
          <t>03/09/2025 20:08:27</t>
        </is>
      </c>
      <c r="G1362" t="n">
        <v>11347</v>
      </c>
      <c r="H1362" t="inlineStr">
        <is>
          <t>P27 - RESTAURANTE</t>
        </is>
      </c>
      <c r="I1362" t="inlineStr">
        <is>
          <t>BR01-IES-P27-SALA01</t>
        </is>
      </c>
      <c r="J1362" t="inlineStr">
        <is>
          <t>ALINE MARQUES DE CAMPOS</t>
        </is>
      </c>
      <c r="K1362" s="39">
        <f>DATE(YEAR(Tabela6[[#This Row],[Data/Hora de Início]]),MONTH(Tabela6[[#This Row],[Data/Hora de Início]]),DAY(Tabela6[[#This Row],[Data/Hora de Início]]))</f>
        <v/>
      </c>
    </row>
    <row r="1363">
      <c r="A1363" t="n">
        <v>2267887</v>
      </c>
      <c r="B1363" t="n">
        <v>56</v>
      </c>
      <c r="C1363" t="n">
        <v>2965</v>
      </c>
      <c r="D1363" t="inlineStr">
        <is>
          <t>LIMPEZA DIÁRIA DE SALA</t>
        </is>
      </c>
      <c r="E1363" t="inlineStr">
        <is>
          <t>03/09/2025 20:08:36</t>
        </is>
      </c>
      <c r="F1363" t="inlineStr">
        <is>
          <t>03/09/2025 20:17:04</t>
        </is>
      </c>
      <c r="G1363" t="n">
        <v>36334</v>
      </c>
      <c r="H1363" t="inlineStr">
        <is>
          <t>REUNIAO III</t>
        </is>
      </c>
      <c r="I1363" t="inlineStr">
        <is>
          <t>RS-ST01-50-01P-SLA15</t>
        </is>
      </c>
      <c r="J1363" t="inlineStr">
        <is>
          <t>GENI DA SILVEIRA</t>
        </is>
      </c>
      <c r="K1363" s="39">
        <f>DATE(YEAR(Tabela6[[#This Row],[Data/Hora de Início]]),MONTH(Tabela6[[#This Row],[Data/Hora de Início]]),DAY(Tabela6[[#This Row],[Data/Hora de Início]]))</f>
        <v/>
      </c>
    </row>
    <row r="1364">
      <c r="A1364" t="n">
        <v>2267890</v>
      </c>
      <c r="B1364" t="n">
        <v>56</v>
      </c>
      <c r="C1364" t="n">
        <v>2965</v>
      </c>
      <c r="D1364" t="inlineStr">
        <is>
          <t>LIMPEZA DIÁRIA DE SALA</t>
        </is>
      </c>
      <c r="E1364" t="inlineStr">
        <is>
          <t>03/09/2025 20:17:34</t>
        </is>
      </c>
      <c r="F1364" t="inlineStr">
        <is>
          <t>03/09/2025 20:26:08</t>
        </is>
      </c>
      <c r="G1364" t="n">
        <v>36333</v>
      </c>
      <c r="H1364" t="inlineStr">
        <is>
          <t>REUNIAO II</t>
        </is>
      </c>
      <c r="I1364" t="inlineStr">
        <is>
          <t>RS-ST01-50-01P-SLA14</t>
        </is>
      </c>
      <c r="J1364" t="inlineStr">
        <is>
          <t>GENI DA SILVEIRA</t>
        </is>
      </c>
      <c r="K1364" s="39">
        <f>DATE(YEAR(Tabela6[[#This Row],[Data/Hora de Início]]),MONTH(Tabela6[[#This Row],[Data/Hora de Início]]),DAY(Tabela6[[#This Row],[Data/Hora de Início]]))</f>
        <v/>
      </c>
    </row>
    <row r="1365">
      <c r="A1365" t="n">
        <v>2267891</v>
      </c>
      <c r="B1365" t="n">
        <v>56</v>
      </c>
      <c r="C1365" t="n">
        <v>1525</v>
      </c>
      <c r="D1365" t="inlineStr">
        <is>
          <t>LIMPEZA DIÁRIA DE COPA</t>
        </is>
      </c>
      <c r="E1365" t="inlineStr">
        <is>
          <t>03/09/2025 20:10:34</t>
        </is>
      </c>
      <c r="F1365" t="inlineStr">
        <is>
          <t>03/09/2025 20:26:11</t>
        </is>
      </c>
      <c r="G1365" t="n">
        <v>36284</v>
      </c>
      <c r="H1365" t="inlineStr">
        <is>
          <t>COPA SALA DOS TECNICOS</t>
        </is>
      </c>
      <c r="I1365" t="inlineStr">
        <is>
          <t>RS-ST01-50-00T-COP02</t>
        </is>
      </c>
      <c r="J1365" t="inlineStr">
        <is>
          <t>FABIANA FRANCISCA DE LIMA</t>
        </is>
      </c>
      <c r="K1365" s="39">
        <f>DATE(YEAR(Tabela6[[#This Row],[Data/Hora de Início]]),MONTH(Tabela6[[#This Row],[Data/Hora de Início]]),DAY(Tabela6[[#This Row],[Data/Hora de Início]]))</f>
        <v/>
      </c>
    </row>
    <row r="1366">
      <c r="A1366" t="n">
        <v>2267898</v>
      </c>
      <c r="B1366" t="n">
        <v>56</v>
      </c>
      <c r="C1366" t="n">
        <v>2965</v>
      </c>
      <c r="D1366" t="inlineStr">
        <is>
          <t>LIMPEZA DIÁRIA DE SALA</t>
        </is>
      </c>
      <c r="E1366" t="inlineStr">
        <is>
          <t>03/09/2025 20:26:47</t>
        </is>
      </c>
      <c r="F1366" t="inlineStr">
        <is>
          <t>03/09/2025 20:36:46</t>
        </is>
      </c>
      <c r="G1366" t="n">
        <v>36333</v>
      </c>
      <c r="H1366" t="inlineStr">
        <is>
          <t>REUNIAO II</t>
        </is>
      </c>
      <c r="I1366" t="inlineStr">
        <is>
          <t>RS-ST01-50-01P-SLA14</t>
        </is>
      </c>
      <c r="J1366" t="inlineStr">
        <is>
          <t>GENI DA SILVEIRA</t>
        </is>
      </c>
      <c r="K1366" s="39">
        <f>DATE(YEAR(Tabela6[[#This Row],[Data/Hora de Início]]),MONTH(Tabela6[[#This Row],[Data/Hora de Início]]),DAY(Tabela6[[#This Row],[Data/Hora de Início]]))</f>
        <v/>
      </c>
    </row>
    <row r="1367">
      <c r="A1367" t="n">
        <v>2267900</v>
      </c>
      <c r="B1367" t="n">
        <v>56</v>
      </c>
      <c r="C1367" t="n">
        <v>5710</v>
      </c>
      <c r="D1367" t="inlineStr">
        <is>
          <t>QUARTA-FEIRA - LIMPEZA DE BANHEIRO FEMININO</t>
        </is>
      </c>
      <c r="E1367" t="inlineStr">
        <is>
          <t>03/09/2025 19:40:19</t>
        </is>
      </c>
      <c r="F1367" t="inlineStr">
        <is>
          <t>03/09/2025 20:39:54</t>
        </is>
      </c>
      <c r="G1367" t="n">
        <v>36202</v>
      </c>
      <c r="H1367" t="inlineStr">
        <is>
          <t>BAN093 - RH - F</t>
        </is>
      </c>
      <c r="I1367" t="inlineStr">
        <is>
          <t>RS-ST01-43-01P-WCF01</t>
        </is>
      </c>
      <c r="J1367" t="inlineStr">
        <is>
          <t>JAQUELINE TATIANE LEAL BITTENCOURT</t>
        </is>
      </c>
      <c r="K1367" s="39">
        <f>DATE(YEAR(Tabela6[[#This Row],[Data/Hora de Início]]),MONTH(Tabela6[[#This Row],[Data/Hora de Início]]),DAY(Tabela6[[#This Row],[Data/Hora de Início]]))</f>
        <v/>
      </c>
    </row>
    <row r="1368">
      <c r="A1368" t="n">
        <v>2267901</v>
      </c>
      <c r="B1368" t="n">
        <v>56</v>
      </c>
      <c r="C1368" t="n">
        <v>5654</v>
      </c>
      <c r="D1368" t="inlineStr">
        <is>
          <t>QUARTA-FEIRA - LIMPEZA DE BANHEIRO MASCULINO</t>
        </is>
      </c>
      <c r="E1368" t="inlineStr">
        <is>
          <t>03/09/2025 20:40:35</t>
        </is>
      </c>
      <c r="F1368" t="inlineStr">
        <is>
          <t>03/09/2025 20:42:40</t>
        </is>
      </c>
      <c r="G1368" t="n">
        <v>36204</v>
      </c>
      <c r="H1368" t="inlineStr">
        <is>
          <t>BAN092 - RH - M</t>
        </is>
      </c>
      <c r="I1368" t="inlineStr">
        <is>
          <t>RS-ST01-43-01P-WCM01</t>
        </is>
      </c>
      <c r="J1368" t="inlineStr">
        <is>
          <t>JAQUELINE TATIANE LEAL BITTENCOURT</t>
        </is>
      </c>
      <c r="K1368" s="39">
        <f>DATE(YEAR(Tabela6[[#This Row],[Data/Hora de Início]]),MONTH(Tabela6[[#This Row],[Data/Hora de Início]]),DAY(Tabela6[[#This Row],[Data/Hora de Início]]))</f>
        <v/>
      </c>
    </row>
    <row r="1369">
      <c r="A1369" t="n">
        <v>2267902</v>
      </c>
      <c r="B1369" t="n">
        <v>56</v>
      </c>
      <c r="C1369" t="n">
        <v>2965</v>
      </c>
      <c r="D1369" t="inlineStr">
        <is>
          <t>LIMPEZA DIÁRIA DE SALA</t>
        </is>
      </c>
      <c r="E1369" t="inlineStr">
        <is>
          <t>03/09/2025 20:33:25</t>
        </is>
      </c>
      <c r="F1369" t="inlineStr">
        <is>
          <t>03/09/2025 20:46:44</t>
        </is>
      </c>
      <c r="G1369" t="n">
        <v>36318</v>
      </c>
      <c r="H1369" t="inlineStr">
        <is>
          <t>SALA METROLOGIA</t>
        </is>
      </c>
      <c r="I1369" t="inlineStr">
        <is>
          <t>RS-ST01-50-00T-SLA12</t>
        </is>
      </c>
      <c r="J1369" t="inlineStr">
        <is>
          <t>FABIANA FRANCISCA DE LIMA</t>
        </is>
      </c>
      <c r="K1369" s="39">
        <f>DATE(YEAR(Tabela6[[#This Row],[Data/Hora de Início]]),MONTH(Tabela6[[#This Row],[Data/Hora de Início]]),DAY(Tabela6[[#This Row],[Data/Hora de Início]]))</f>
        <v/>
      </c>
    </row>
    <row r="1370">
      <c r="A1370" t="n">
        <v>2267903</v>
      </c>
      <c r="B1370" t="n">
        <v>56</v>
      </c>
      <c r="C1370" t="n">
        <v>2965</v>
      </c>
      <c r="D1370" t="inlineStr">
        <is>
          <t>LIMPEZA DIÁRIA DE SALA</t>
        </is>
      </c>
      <c r="E1370" t="inlineStr">
        <is>
          <t>03/09/2025 20:47:06</t>
        </is>
      </c>
      <c r="F1370" t="inlineStr">
        <is>
          <t>03/09/2025 20:54:20</t>
        </is>
      </c>
      <c r="G1370" t="n">
        <v>36288</v>
      </c>
      <c r="H1370" t="inlineStr">
        <is>
          <t>LABORATORIO METROLOGIA</t>
        </is>
      </c>
      <c r="I1370" t="inlineStr">
        <is>
          <t>RS-ST01-50-00T-LAB01</t>
        </is>
      </c>
      <c r="J1370" t="inlineStr">
        <is>
          <t>FABIANA FRANCISCA DE LIMA</t>
        </is>
      </c>
      <c r="K1370" s="39">
        <f>DATE(YEAR(Tabela6[[#This Row],[Data/Hora de Início]]),MONTH(Tabela6[[#This Row],[Data/Hora de Início]]),DAY(Tabela6[[#This Row],[Data/Hora de Início]]))</f>
        <v/>
      </c>
    </row>
    <row r="1371">
      <c r="A1371" t="n">
        <v>2267904</v>
      </c>
      <c r="B1371" t="n">
        <v>56</v>
      </c>
      <c r="C1371" t="n">
        <v>2965</v>
      </c>
      <c r="D1371" t="inlineStr">
        <is>
          <t>LIMPEZA DIÁRIA DE SALA</t>
        </is>
      </c>
      <c r="E1371" t="inlineStr">
        <is>
          <t>03/09/2025 20:37:19</t>
        </is>
      </c>
      <c r="F1371" t="inlineStr">
        <is>
          <t>03/09/2025 20:54:19</t>
        </is>
      </c>
      <c r="G1371" t="n">
        <v>36332</v>
      </c>
      <c r="H1371" t="inlineStr">
        <is>
          <t>REUNIAO I</t>
        </is>
      </c>
      <c r="I1371" t="inlineStr">
        <is>
          <t>RS-ST01-50-01P-SLA13</t>
        </is>
      </c>
      <c r="J1371" t="inlineStr">
        <is>
          <t>GENI DA SILVEIRA</t>
        </is>
      </c>
      <c r="K1371" s="39">
        <f>DATE(YEAR(Tabela6[[#This Row],[Data/Hora de Início]]),MONTH(Tabela6[[#This Row],[Data/Hora de Início]]),DAY(Tabela6[[#This Row],[Data/Hora de Início]]))</f>
        <v/>
      </c>
    </row>
    <row r="1372">
      <c r="A1372" t="n">
        <v>2267907</v>
      </c>
      <c r="B1372" t="n">
        <v>56</v>
      </c>
      <c r="C1372" t="n">
        <v>2965</v>
      </c>
      <c r="D1372" t="inlineStr">
        <is>
          <t>LIMPEZA DIÁRIA DE SALA</t>
        </is>
      </c>
      <c r="E1372" t="inlineStr">
        <is>
          <t>03/09/2025 20:55:12</t>
        </is>
      </c>
      <c r="F1372" t="inlineStr">
        <is>
          <t>03/09/2025 21:03:16</t>
        </is>
      </c>
      <c r="G1372" t="n">
        <v>36328</v>
      </c>
      <c r="H1372" t="inlineStr">
        <is>
          <t>SALA GERENCIA 03</t>
        </is>
      </c>
      <c r="I1372" t="inlineStr">
        <is>
          <t>RS-ST01-50-01P-SLA09</t>
        </is>
      </c>
      <c r="J1372" t="inlineStr">
        <is>
          <t>GENI DA SILVEIRA</t>
        </is>
      </c>
      <c r="K1372" s="39">
        <f>DATE(YEAR(Tabela6[[#This Row],[Data/Hora de Início]]),MONTH(Tabela6[[#This Row],[Data/Hora de Início]]),DAY(Tabela6[[#This Row],[Data/Hora de Início]]))</f>
        <v/>
      </c>
    </row>
    <row r="1373">
      <c r="A1373" t="n">
        <v>2267908</v>
      </c>
      <c r="B1373" t="n">
        <v>56</v>
      </c>
      <c r="C1373" t="n">
        <v>2842</v>
      </c>
      <c r="D1373" t="inlineStr">
        <is>
          <t>LIMPEZA DIÁRIA DE BANHEIRO FEMININO</t>
        </is>
      </c>
      <c r="E1373" t="inlineStr">
        <is>
          <t>03/09/2025 20:12:24</t>
        </is>
      </c>
      <c r="F1373" t="inlineStr">
        <is>
          <t>03/09/2025 20:12:53</t>
        </is>
      </c>
      <c r="G1373" t="n">
        <v>11628</v>
      </c>
      <c r="H1373" t="inlineStr">
        <is>
          <t>P42 - BAN086 - BANHEIRO PORTARIA 3 - C</t>
        </is>
      </c>
      <c r="I1373" t="inlineStr">
        <is>
          <t>BR01-IES-P42-BAN086</t>
        </is>
      </c>
      <c r="J1373" t="inlineStr">
        <is>
          <t>ALINE MARQUES DE CAMPOS</t>
        </is>
      </c>
      <c r="K1373" s="39">
        <f>DATE(YEAR(Tabela6[[#This Row],[Data/Hora de Início]]),MONTH(Tabela6[[#This Row],[Data/Hora de Início]]),DAY(Tabela6[[#This Row],[Data/Hora de Início]]))</f>
        <v/>
      </c>
    </row>
    <row r="1374">
      <c r="A1374" t="n">
        <v>2267909</v>
      </c>
      <c r="B1374" t="n">
        <v>56</v>
      </c>
      <c r="C1374" t="n">
        <v>2965</v>
      </c>
      <c r="D1374" t="inlineStr">
        <is>
          <t>LIMPEZA DIÁRIA DE SALA</t>
        </is>
      </c>
      <c r="E1374" t="inlineStr">
        <is>
          <t>03/09/2025 20:11:05</t>
        </is>
      </c>
      <c r="F1374" t="inlineStr">
        <is>
          <t>03/09/2025 20:11:18</t>
        </is>
      </c>
      <c r="G1374" t="n">
        <v>36167</v>
      </c>
      <c r="H1374" t="inlineStr">
        <is>
          <t>RECEPÇAO PORTARIA 3</t>
        </is>
      </c>
      <c r="I1374" t="inlineStr">
        <is>
          <t>RS-ST01-42-00T-SLA02</t>
        </is>
      </c>
      <c r="J1374" t="inlineStr">
        <is>
          <t>ALINE MARQUES DE CAMPOS</t>
        </is>
      </c>
      <c r="K1374" s="39">
        <f>DATE(YEAR(Tabela6[[#This Row],[Data/Hora de Início]]),MONTH(Tabela6[[#This Row],[Data/Hora de Início]]),DAY(Tabela6[[#This Row],[Data/Hora de Início]]))</f>
        <v/>
      </c>
    </row>
    <row r="1375">
      <c r="A1375" t="n">
        <v>2267910</v>
      </c>
      <c r="B1375" t="n">
        <v>56</v>
      </c>
      <c r="C1375" t="n">
        <v>2968</v>
      </c>
      <c r="D1375" t="inlineStr">
        <is>
          <t>LIMPEZA DIÁRIA DE ÁREA TÉCNICA</t>
        </is>
      </c>
      <c r="E1375" t="inlineStr">
        <is>
          <t>03/09/2025 20:11:44</t>
        </is>
      </c>
      <c r="F1375" t="inlineStr">
        <is>
          <t>03/09/2025 20:12:00</t>
        </is>
      </c>
      <c r="G1375" t="n">
        <v>11631</v>
      </c>
      <c r="H1375" t="inlineStr">
        <is>
          <t>P42 - PORTARIA 3 - SALA CLAVICULÁRIO</t>
        </is>
      </c>
      <c r="I1375" t="inlineStr">
        <is>
          <t>BR01-IES-P42-SALA03</t>
        </is>
      </c>
      <c r="J1375" t="inlineStr">
        <is>
          <t>ALINE MARQUES DE CAMPOS</t>
        </is>
      </c>
      <c r="K1375" s="39">
        <f>DATE(YEAR(Tabela6[[#This Row],[Data/Hora de Início]]),MONTH(Tabela6[[#This Row],[Data/Hora de Início]]),DAY(Tabela6[[#This Row],[Data/Hora de Início]]))</f>
        <v/>
      </c>
    </row>
    <row r="1376">
      <c r="A1376" t="n">
        <v>2267911</v>
      </c>
      <c r="B1376" t="n">
        <v>56</v>
      </c>
      <c r="C1376" t="n">
        <v>2842</v>
      </c>
      <c r="D1376" t="inlineStr">
        <is>
          <t>LIMPEZA DIÁRIA DE BANHEIRO FEMININO</t>
        </is>
      </c>
      <c r="E1376" t="inlineStr">
        <is>
          <t>03/09/2025 20:14:02</t>
        </is>
      </c>
      <c r="F1376" t="inlineStr">
        <is>
          <t>03/09/2025 20:14:36</t>
        </is>
      </c>
      <c r="G1376" t="n">
        <v>11626</v>
      </c>
      <c r="H1376" t="inlineStr">
        <is>
          <t>P42 - BAN084 - BANHEIRO PORTARIA 3 - F</t>
        </is>
      </c>
      <c r="I1376" t="inlineStr">
        <is>
          <t>BR01-IES-P42-BAN084</t>
        </is>
      </c>
      <c r="J1376" t="inlineStr">
        <is>
          <t>ALINE MARQUES DE CAMPOS</t>
        </is>
      </c>
      <c r="K1376" s="39">
        <f>DATE(YEAR(Tabela6[[#This Row],[Data/Hora de Início]]),MONTH(Tabela6[[#This Row],[Data/Hora de Início]]),DAY(Tabela6[[#This Row],[Data/Hora de Início]]))</f>
        <v/>
      </c>
    </row>
    <row r="1377">
      <c r="A1377" t="n">
        <v>2267912</v>
      </c>
      <c r="B1377" t="n">
        <v>56</v>
      </c>
      <c r="C1377" t="n">
        <v>2841</v>
      </c>
      <c r="D1377" t="inlineStr">
        <is>
          <t>LIMPEZA DIÁRIA DE BANHEIRO MASCULINO</t>
        </is>
      </c>
      <c r="E1377" t="inlineStr">
        <is>
          <t>03/09/2025 20:13:10</t>
        </is>
      </c>
      <c r="F1377" t="inlineStr">
        <is>
          <t>03/09/2025 20:13:38</t>
        </is>
      </c>
      <c r="G1377" t="n">
        <v>11627</v>
      </c>
      <c r="H1377" t="inlineStr">
        <is>
          <t>P42 - BAN085 - BANHEIRO PORTARIA 3 - M</t>
        </is>
      </c>
      <c r="I1377" t="inlineStr">
        <is>
          <t>BR01-IES-P42-BAN085</t>
        </is>
      </c>
      <c r="J1377" t="inlineStr">
        <is>
          <t>ALINE MARQUES DE CAMPOS</t>
        </is>
      </c>
      <c r="K1377" s="39">
        <f>DATE(YEAR(Tabela6[[#This Row],[Data/Hora de Início]]),MONTH(Tabela6[[#This Row],[Data/Hora de Início]]),DAY(Tabela6[[#This Row],[Data/Hora de Início]]))</f>
        <v/>
      </c>
    </row>
    <row r="1378">
      <c r="A1378" t="n">
        <v>2267913</v>
      </c>
      <c r="B1378" t="n">
        <v>56</v>
      </c>
      <c r="C1378" t="n">
        <v>2965</v>
      </c>
      <c r="D1378" t="inlineStr">
        <is>
          <t>LIMPEZA DIÁRIA DE SALA</t>
        </is>
      </c>
      <c r="E1378" t="inlineStr">
        <is>
          <t>03/09/2025 20:15:30</t>
        </is>
      </c>
      <c r="F1378" t="inlineStr">
        <is>
          <t>03/09/2025 20:15:49</t>
        </is>
      </c>
      <c r="G1378" t="n">
        <v>36166</v>
      </c>
      <c r="H1378" t="inlineStr">
        <is>
          <t>HALL PORTARIA 3</t>
        </is>
      </c>
      <c r="I1378" t="inlineStr">
        <is>
          <t>RS-ST01-42-00T-SLA01</t>
        </is>
      </c>
      <c r="J1378" t="inlineStr">
        <is>
          <t>ALINE MARQUES DE CAMPOS</t>
        </is>
      </c>
      <c r="K1378" s="39">
        <f>DATE(YEAR(Tabela6[[#This Row],[Data/Hora de Início]]),MONTH(Tabela6[[#This Row],[Data/Hora de Início]]),DAY(Tabela6[[#This Row],[Data/Hora de Início]]))</f>
        <v/>
      </c>
    </row>
    <row r="1379">
      <c r="A1379" t="n">
        <v>2267914</v>
      </c>
      <c r="B1379" t="n">
        <v>56</v>
      </c>
      <c r="C1379" t="n">
        <v>1780</v>
      </c>
      <c r="D1379" t="inlineStr">
        <is>
          <t>LIMPEZA DIÁRIA DE ESCADA</t>
        </is>
      </c>
      <c r="E1379" t="inlineStr">
        <is>
          <t>03/09/2025 21:03:17</t>
        </is>
      </c>
      <c r="F1379" t="inlineStr">
        <is>
          <t>03/09/2025 21:03:24</t>
        </is>
      </c>
      <c r="G1379" t="n">
        <v>11346</v>
      </c>
      <c r="H1379" t="inlineStr">
        <is>
          <t>P27 - ESCADARIAS RESTAURANTE</t>
        </is>
      </c>
      <c r="I1379" t="inlineStr">
        <is>
          <t>BR01-IES-P27-ESCD01</t>
        </is>
      </c>
      <c r="J1379" t="inlineStr">
        <is>
          <t>ALINE MARQUES DE CAMPOS</t>
        </is>
      </c>
      <c r="K1379" s="39">
        <f>DATE(YEAR(Tabela6[[#This Row],[Data/Hora de Início]]),MONTH(Tabela6[[#This Row],[Data/Hora de Início]]),DAY(Tabela6[[#This Row],[Data/Hora de Início]]))</f>
        <v/>
      </c>
    </row>
    <row r="1380">
      <c r="A1380" t="n">
        <v>2267918</v>
      </c>
      <c r="B1380" t="n">
        <v>56</v>
      </c>
      <c r="C1380" t="n">
        <v>1525</v>
      </c>
      <c r="D1380" t="inlineStr">
        <is>
          <t>LIMPEZA DIÁRIA DE COPA</t>
        </is>
      </c>
      <c r="E1380" t="inlineStr">
        <is>
          <t>03/09/2025 21:09:58</t>
        </is>
      </c>
      <c r="F1380" t="inlineStr">
        <is>
          <t>03/09/2025 21:10:12</t>
        </is>
      </c>
      <c r="G1380" t="n">
        <v>11169</v>
      </c>
      <c r="H1380" t="inlineStr">
        <is>
          <t>P04 - COPA</t>
        </is>
      </c>
      <c r="I1380" t="inlineStr">
        <is>
          <t>BR01-IES-P04-SALA10</t>
        </is>
      </c>
      <c r="J1380" t="inlineStr">
        <is>
          <t>ALINE MARQUES DE CAMPOS</t>
        </is>
      </c>
      <c r="K1380" s="39">
        <f>DATE(YEAR(Tabela6[[#This Row],[Data/Hora de Início]]),MONTH(Tabela6[[#This Row],[Data/Hora de Início]]),DAY(Tabela6[[#This Row],[Data/Hora de Início]]))</f>
        <v/>
      </c>
    </row>
    <row r="1381">
      <c r="A1381" t="n">
        <v>2267925</v>
      </c>
      <c r="B1381" t="n">
        <v>56</v>
      </c>
      <c r="C1381" t="n">
        <v>1699</v>
      </c>
      <c r="D1381" t="inlineStr">
        <is>
          <t>LIMPEZA DIÁRIA DE ÁREA TÉCNICA</t>
        </is>
      </c>
      <c r="E1381" t="inlineStr">
        <is>
          <t>03/09/2025 16:32:42</t>
        </is>
      </c>
      <c r="F1381" t="inlineStr">
        <is>
          <t>03/09/2025 21:10:10</t>
        </is>
      </c>
      <c r="G1381" t="n">
        <v>38455</v>
      </c>
      <c r="H1381" t="inlineStr">
        <is>
          <t>ÁREA INTERNA - LOGÍSTICA</t>
        </is>
      </c>
      <c r="I1381" t="inlineStr">
        <is>
          <t>SP-ST02-G9-00T-AIN01</t>
        </is>
      </c>
      <c r="J1381" t="inlineStr">
        <is>
          <t>PAMELLA MENDES DE ARAUJO</t>
        </is>
      </c>
      <c r="K1381" s="39">
        <f>DATE(YEAR(Tabela6[[#This Row],[Data/Hora de Início]]),MONTH(Tabela6[[#This Row],[Data/Hora de Início]]),DAY(Tabela6[[#This Row],[Data/Hora de Início]]))</f>
        <v/>
      </c>
    </row>
    <row r="1382">
      <c r="A1382" t="n">
        <v>2267928</v>
      </c>
      <c r="B1382" t="n">
        <v>56</v>
      </c>
      <c r="C1382" t="n">
        <v>1525</v>
      </c>
      <c r="D1382" t="inlineStr">
        <is>
          <t>LIMPEZA DIÁRIA DE COPA</t>
        </is>
      </c>
      <c r="E1382" t="inlineStr">
        <is>
          <t>03/09/2025 21:01:05</t>
        </is>
      </c>
      <c r="F1382" t="inlineStr">
        <is>
          <t>03/09/2025 21:13:44</t>
        </is>
      </c>
      <c r="G1382" t="n">
        <v>36289</v>
      </c>
      <c r="H1382" t="inlineStr">
        <is>
          <t>COPA SUPERVISAO</t>
        </is>
      </c>
      <c r="I1382" t="inlineStr">
        <is>
          <t>RS-ST01-50-00T-COP03</t>
        </is>
      </c>
      <c r="J1382" t="inlineStr">
        <is>
          <t>FABIANA FRANCISCA DE LIMA</t>
        </is>
      </c>
      <c r="K1382" s="39">
        <f>DATE(YEAR(Tabela6[[#This Row],[Data/Hora de Início]]),MONTH(Tabela6[[#This Row],[Data/Hora de Início]]),DAY(Tabela6[[#This Row],[Data/Hora de Início]]))</f>
        <v/>
      </c>
    </row>
    <row r="1383">
      <c r="A1383" t="n">
        <v>2267929</v>
      </c>
      <c r="B1383" t="n">
        <v>56</v>
      </c>
      <c r="C1383" t="n">
        <v>2843</v>
      </c>
      <c r="D1383" t="inlineStr">
        <is>
          <t>REPASSE / REABASTECIMENTO MASCULINO</t>
        </is>
      </c>
      <c r="E1383" t="inlineStr">
        <is>
          <t>03/09/2025 21:05:45</t>
        </is>
      </c>
      <c r="F1383" t="inlineStr">
        <is>
          <t>03/09/2025 21:14:46</t>
        </is>
      </c>
      <c r="G1383" t="n">
        <v>35880</v>
      </c>
      <c r="H1383" t="inlineStr">
        <is>
          <t>BAN032 - TREINAMENTOS - M</t>
        </is>
      </c>
      <c r="I1383" t="inlineStr">
        <is>
          <t>RS-ST01-15-01P-WCM01</t>
        </is>
      </c>
      <c r="J1383" t="inlineStr">
        <is>
          <t>INES MARLI LIMA</t>
        </is>
      </c>
      <c r="K1383" s="39">
        <f>DATE(YEAR(Tabela6[[#This Row],[Data/Hora de Início]]),MONTH(Tabela6[[#This Row],[Data/Hora de Início]]),DAY(Tabela6[[#This Row],[Data/Hora de Início]]))</f>
        <v/>
      </c>
    </row>
    <row r="1384">
      <c r="A1384" t="n">
        <v>2267932</v>
      </c>
      <c r="B1384" t="n">
        <v>56</v>
      </c>
      <c r="C1384" t="n">
        <v>5649</v>
      </c>
      <c r="D1384" t="inlineStr">
        <is>
          <t>QUARTA-FEIRA - LIMPEZA DE SALA COM MESA</t>
        </is>
      </c>
      <c r="E1384" t="inlineStr">
        <is>
          <t>03/09/2025 21:15:00</t>
        </is>
      </c>
      <c r="F1384" t="inlineStr">
        <is>
          <t>03/09/2025 21:15:27</t>
        </is>
      </c>
      <c r="G1384" t="n">
        <v>38458</v>
      </c>
      <c r="H1384" t="inlineStr">
        <is>
          <t>SALA ADM - MEZANINO</t>
        </is>
      </c>
      <c r="I1384" t="inlineStr">
        <is>
          <t>SP-ST02-G9-01P-SLA01</t>
        </is>
      </c>
      <c r="J1384" t="inlineStr">
        <is>
          <t>PAMELLA MENDES DE ARAUJO</t>
        </is>
      </c>
      <c r="K1384" s="39">
        <f>DATE(YEAR(Tabela6[[#This Row],[Data/Hora de Início]]),MONTH(Tabela6[[#This Row],[Data/Hora de Início]]),DAY(Tabela6[[#This Row],[Data/Hora de Início]]))</f>
        <v/>
      </c>
    </row>
    <row r="1385">
      <c r="A1385" t="n">
        <v>2267934</v>
      </c>
      <c r="B1385" t="n">
        <v>56</v>
      </c>
      <c r="C1385" t="n">
        <v>2965</v>
      </c>
      <c r="D1385" t="inlineStr">
        <is>
          <t>LIMPEZA DIÁRIA DE SALA</t>
        </is>
      </c>
      <c r="E1385" t="inlineStr">
        <is>
          <t>03/09/2025 21:11:32</t>
        </is>
      </c>
      <c r="F1385" t="inlineStr">
        <is>
          <t>03/09/2025 21:11:54</t>
        </is>
      </c>
      <c r="G1385" t="n">
        <v>35764</v>
      </c>
      <c r="H1385" t="inlineStr">
        <is>
          <t>REUNIÃO INFRAESTRUTURA</t>
        </is>
      </c>
      <c r="I1385" t="inlineStr">
        <is>
          <t>RS-ST01-03-00T-SLA09</t>
        </is>
      </c>
      <c r="J1385" t="inlineStr">
        <is>
          <t>ALINE MARQUES DE CAMPOS</t>
        </is>
      </c>
      <c r="K1385" s="39">
        <f>DATE(YEAR(Tabela6[[#This Row],[Data/Hora de Início]]),MONTH(Tabela6[[#This Row],[Data/Hora de Início]]),DAY(Tabela6[[#This Row],[Data/Hora de Início]]))</f>
        <v/>
      </c>
    </row>
    <row r="1386">
      <c r="A1386" t="n">
        <v>2267935</v>
      </c>
      <c r="B1386" t="n">
        <v>56</v>
      </c>
      <c r="C1386" t="n">
        <v>2965</v>
      </c>
      <c r="D1386" t="inlineStr">
        <is>
          <t>LIMPEZA DIÁRIA DE SALA</t>
        </is>
      </c>
      <c r="E1386" t="inlineStr">
        <is>
          <t>03/09/2025 21:17:46</t>
        </is>
      </c>
      <c r="F1386" t="inlineStr">
        <is>
          <t>03/09/2025 21:17:57</t>
        </is>
      </c>
      <c r="G1386" t="n">
        <v>35723</v>
      </c>
      <c r="H1386" t="inlineStr">
        <is>
          <t>TRF MOTORES - DISPOSITIVOS</t>
        </is>
      </c>
      <c r="I1386" t="inlineStr">
        <is>
          <t>RS-ST01-01-00T-SLA13</t>
        </is>
      </c>
      <c r="J1386" t="inlineStr">
        <is>
          <t>ALINE MARQUES DE CAMPOS</t>
        </is>
      </c>
      <c r="K1386" s="39">
        <f>DATE(YEAR(Tabela6[[#This Row],[Data/Hora de Início]]),MONTH(Tabela6[[#This Row],[Data/Hora de Início]]),DAY(Tabela6[[#This Row],[Data/Hora de Início]]))</f>
        <v/>
      </c>
    </row>
    <row r="1387">
      <c r="A1387" t="n">
        <v>2267936</v>
      </c>
      <c r="B1387" t="n">
        <v>56</v>
      </c>
      <c r="C1387" t="n">
        <v>5649</v>
      </c>
      <c r="D1387" t="inlineStr">
        <is>
          <t>QUARTA-FEIRA - LIMPEZA DE SALA COM MESA</t>
        </is>
      </c>
      <c r="E1387" t="inlineStr">
        <is>
          <t>03/09/2025 21:16:55</t>
        </is>
      </c>
      <c r="F1387" t="inlineStr">
        <is>
          <t>03/09/2025 21:18:33</t>
        </is>
      </c>
      <c r="G1387" t="n">
        <v>38461</v>
      </c>
      <c r="H1387" t="inlineStr">
        <is>
          <t>SALA CONVÍVIO</t>
        </is>
      </c>
      <c r="I1387" t="inlineStr">
        <is>
          <t>SP-ST02-G9-01P-SLA04</t>
        </is>
      </c>
      <c r="J1387" t="inlineStr">
        <is>
          <t>PAMELLA MENDES DE ARAUJO</t>
        </is>
      </c>
      <c r="K1387" s="39">
        <f>DATE(YEAR(Tabela6[[#This Row],[Data/Hora de Início]]),MONTH(Tabela6[[#This Row],[Data/Hora de Início]]),DAY(Tabela6[[#This Row],[Data/Hora de Início]]))</f>
        <v/>
      </c>
    </row>
    <row r="1388">
      <c r="A1388" t="n">
        <v>2267937</v>
      </c>
      <c r="B1388" t="n">
        <v>56</v>
      </c>
      <c r="C1388" t="n">
        <v>5710</v>
      </c>
      <c r="D1388" t="inlineStr">
        <is>
          <t>QUARTA-FEIRA - LIMPEZA DE BANHEIRO FEMININO</t>
        </is>
      </c>
      <c r="E1388" t="inlineStr">
        <is>
          <t>03/09/2025 21:09:21</t>
        </is>
      </c>
      <c r="F1388" t="inlineStr">
        <is>
          <t>03/09/2025 21:19:30</t>
        </is>
      </c>
      <c r="G1388" t="n">
        <v>36401</v>
      </c>
      <c r="H1388" t="inlineStr">
        <is>
          <t>BAN122 - BANHEIRO AMBULATORIO - F / PNE</t>
        </is>
      </c>
      <c r="I1388" t="inlineStr">
        <is>
          <t>RS-ST01-56-00T-WPF01</t>
        </is>
      </c>
      <c r="J1388" t="inlineStr">
        <is>
          <t>VANESSA DOS SANTOS RODRIGUES</t>
        </is>
      </c>
      <c r="K1388" s="39">
        <f>DATE(YEAR(Tabela6[[#This Row],[Data/Hora de Início]]),MONTH(Tabela6[[#This Row],[Data/Hora de Início]]),DAY(Tabela6[[#This Row],[Data/Hora de Início]]))</f>
        <v/>
      </c>
    </row>
    <row r="1389">
      <c r="A1389" t="n">
        <v>2267939</v>
      </c>
      <c r="B1389" t="n">
        <v>56</v>
      </c>
      <c r="C1389" t="n">
        <v>2844</v>
      </c>
      <c r="D1389" t="inlineStr">
        <is>
          <t>REPASSE / REABASTECIMENTO FEMININO</t>
        </is>
      </c>
      <c r="E1389" t="inlineStr">
        <is>
          <t>03/09/2025 21:15:14</t>
        </is>
      </c>
      <c r="F1389" t="inlineStr">
        <is>
          <t>03/09/2025 21:21:34</t>
        </is>
      </c>
      <c r="G1389" t="n">
        <v>35879</v>
      </c>
      <c r="H1389" t="inlineStr">
        <is>
          <t>BAN033 - TREINAMENTOS - F</t>
        </is>
      </c>
      <c r="I1389" t="inlineStr">
        <is>
          <t>RS-ST01-15-01P-WCF01</t>
        </is>
      </c>
      <c r="J1389" t="inlineStr">
        <is>
          <t>INES MARLI LIMA</t>
        </is>
      </c>
      <c r="K1389" s="39">
        <f>DATE(YEAR(Tabela6[[#This Row],[Data/Hora de Início]]),MONTH(Tabela6[[#This Row],[Data/Hora de Início]]),DAY(Tabela6[[#This Row],[Data/Hora de Início]]))</f>
        <v/>
      </c>
    </row>
    <row r="1390">
      <c r="A1390" t="n">
        <v>2267940</v>
      </c>
      <c r="B1390" t="n">
        <v>56</v>
      </c>
      <c r="C1390" t="n">
        <v>5710</v>
      </c>
      <c r="D1390" t="inlineStr">
        <is>
          <t>QUARTA-FEIRA - LIMPEZA DE BANHEIRO FEMININO</t>
        </is>
      </c>
      <c r="E1390" t="inlineStr">
        <is>
          <t>03/09/2025 21:14:58</t>
        </is>
      </c>
      <c r="F1390" t="inlineStr">
        <is>
          <t>03/09/2025 21:24:58</t>
        </is>
      </c>
      <c r="G1390" t="n">
        <v>11345</v>
      </c>
      <c r="H1390" t="inlineStr">
        <is>
          <t>P27 - BAN051 - BANHEIRO AMBULATÓRIO - USO COMUM</t>
        </is>
      </c>
      <c r="I1390" t="inlineStr">
        <is>
          <t>BR01-IES-P27-BAN051</t>
        </is>
      </c>
      <c r="J1390" t="inlineStr">
        <is>
          <t>CECILIA LISBOA</t>
        </is>
      </c>
      <c r="K1390" s="39">
        <f>DATE(YEAR(Tabela6[[#This Row],[Data/Hora de Início]]),MONTH(Tabela6[[#This Row],[Data/Hora de Início]]),DAY(Tabela6[[#This Row],[Data/Hora de Início]]))</f>
        <v/>
      </c>
    </row>
    <row r="1391">
      <c r="A1391" t="n">
        <v>2267945</v>
      </c>
      <c r="B1391" t="n">
        <v>56</v>
      </c>
      <c r="C1391" t="n">
        <v>2845</v>
      </c>
      <c r="D1391" t="inlineStr">
        <is>
          <t>LIMPEZA DIÁRIA DE COPA (DESATIVADO)</t>
        </is>
      </c>
      <c r="E1391" t="inlineStr">
        <is>
          <t>03/09/2025 21:03:42</t>
        </is>
      </c>
      <c r="F1391" t="inlineStr">
        <is>
          <t>03/09/2025 21:30:11</t>
        </is>
      </c>
      <c r="G1391" t="n">
        <v>36317</v>
      </c>
      <c r="H1391" t="inlineStr">
        <is>
          <t>COPA OESTE - MEZANINO</t>
        </is>
      </c>
      <c r="I1391" t="inlineStr">
        <is>
          <t>RS-ST01-50-01P-COP01</t>
        </is>
      </c>
      <c r="J1391" t="inlineStr">
        <is>
          <t>GENI DA SILVEIRA</t>
        </is>
      </c>
      <c r="K1391" s="39">
        <f>DATE(YEAR(Tabela6[[#This Row],[Data/Hora de Início]]),MONTH(Tabela6[[#This Row],[Data/Hora de Início]]),DAY(Tabela6[[#This Row],[Data/Hora de Início]]))</f>
        <v/>
      </c>
    </row>
    <row r="1392">
      <c r="A1392" t="n">
        <v>2267947</v>
      </c>
      <c r="B1392" t="n">
        <v>56</v>
      </c>
      <c r="C1392" t="n">
        <v>5710</v>
      </c>
      <c r="D1392" t="inlineStr">
        <is>
          <t>QUARTA-FEIRA - LIMPEZA DE BANHEIRO FEMININO</t>
        </is>
      </c>
      <c r="E1392" t="inlineStr">
        <is>
          <t>03/09/2025 20:53:00</t>
        </is>
      </c>
      <c r="F1392" t="inlineStr">
        <is>
          <t>03/09/2025 21:30:42</t>
        </is>
      </c>
      <c r="G1392" t="n">
        <v>36228</v>
      </c>
      <c r="H1392" t="inlineStr">
        <is>
          <t>BAN095 - MARKETING - F</t>
        </is>
      </c>
      <c r="I1392" t="inlineStr">
        <is>
          <t>RS-ST01-43-02P-WCF01</t>
        </is>
      </c>
      <c r="J1392" t="inlineStr">
        <is>
          <t>JAQUELINE TATIANE LEAL BITTENCOURT</t>
        </is>
      </c>
      <c r="K1392" s="39">
        <f>DATE(YEAR(Tabela6[[#This Row],[Data/Hora de Início]]),MONTH(Tabela6[[#This Row],[Data/Hora de Início]]),DAY(Tabela6[[#This Row],[Data/Hora de Início]]))</f>
        <v/>
      </c>
    </row>
    <row r="1393">
      <c r="A1393" t="n">
        <v>2267949</v>
      </c>
      <c r="B1393" t="n">
        <v>56</v>
      </c>
      <c r="C1393" t="n">
        <v>5649</v>
      </c>
      <c r="D1393" t="inlineStr">
        <is>
          <t>QUARTA-FEIRA - LIMPEZA DE SALA COM MESA</t>
        </is>
      </c>
      <c r="E1393" t="inlineStr">
        <is>
          <t>03/09/2025 21:18:50</t>
        </is>
      </c>
      <c r="F1393" t="inlineStr">
        <is>
          <t>03/09/2025 21:34:02</t>
        </is>
      </c>
      <c r="G1393" t="n">
        <v>38457</v>
      </c>
      <c r="H1393" t="inlineStr">
        <is>
          <t>REFEITÓRIO</t>
        </is>
      </c>
      <c r="I1393" t="inlineStr">
        <is>
          <t>SP-ST02-G9-01P-COP01</t>
        </is>
      </c>
      <c r="J1393" t="inlineStr">
        <is>
          <t>PAMELLA MENDES DE ARAUJO</t>
        </is>
      </c>
      <c r="K1393" s="39">
        <f>DATE(YEAR(Tabela6[[#This Row],[Data/Hora de Início]]),MONTH(Tabela6[[#This Row],[Data/Hora de Início]]),DAY(Tabela6[[#This Row],[Data/Hora de Início]]))</f>
        <v/>
      </c>
    </row>
    <row r="1394">
      <c r="A1394" t="n">
        <v>2267961</v>
      </c>
      <c r="B1394" t="n">
        <v>56</v>
      </c>
      <c r="C1394" t="n">
        <v>2965</v>
      </c>
      <c r="D1394" t="inlineStr">
        <is>
          <t>LIMPEZA DIÁRIA DE SALA</t>
        </is>
      </c>
      <c r="E1394" t="inlineStr">
        <is>
          <t>03/09/2025 21:14:03</t>
        </is>
      </c>
      <c r="F1394" t="inlineStr">
        <is>
          <t>03/09/2025 21:41:06</t>
        </is>
      </c>
      <c r="G1394" t="n">
        <v>36303</v>
      </c>
      <c r="H1394" t="inlineStr">
        <is>
          <t>SALA SUPERVISAO</t>
        </is>
      </c>
      <c r="I1394" t="inlineStr">
        <is>
          <t>RS-ST01-50-00T-SLA13</t>
        </is>
      </c>
      <c r="J1394" t="inlineStr">
        <is>
          <t>FABIANA FRANCISCA DE LIMA</t>
        </is>
      </c>
      <c r="K1394" s="39">
        <f>DATE(YEAR(Tabela6[[#This Row],[Data/Hora de Início]]),MONTH(Tabela6[[#This Row],[Data/Hora de Início]]),DAY(Tabela6[[#This Row],[Data/Hora de Início]]))</f>
        <v/>
      </c>
    </row>
    <row r="1395">
      <c r="A1395" t="n">
        <v>2267962</v>
      </c>
      <c r="B1395" t="n">
        <v>56</v>
      </c>
      <c r="C1395" t="n">
        <v>5654</v>
      </c>
      <c r="D1395" t="inlineStr">
        <is>
          <t>QUARTA-FEIRA - LIMPEZA DE BANHEIRO MASCULINO</t>
        </is>
      </c>
      <c r="E1395" t="inlineStr">
        <is>
          <t>03/09/2025 21:19:56</t>
        </is>
      </c>
      <c r="F1395" t="inlineStr">
        <is>
          <t>03/09/2025 21:41:19</t>
        </is>
      </c>
      <c r="G1395" t="n">
        <v>36404</v>
      </c>
      <c r="H1395" t="inlineStr">
        <is>
          <t>BAN121 - BANHEIRO AMBULATORIO - M / PNE</t>
        </is>
      </c>
      <c r="I1395" t="inlineStr">
        <is>
          <t>RS-ST01-56-00T-WPM01</t>
        </is>
      </c>
      <c r="J1395" t="inlineStr">
        <is>
          <t>VANESSA DOS SANTOS RODRIGUES</t>
        </is>
      </c>
      <c r="K1395" s="39">
        <f>DATE(YEAR(Tabela6[[#This Row],[Data/Hora de Início]]),MONTH(Tabela6[[#This Row],[Data/Hora de Início]]),DAY(Tabela6[[#This Row],[Data/Hora de Início]]))</f>
        <v/>
      </c>
    </row>
    <row r="1396">
      <c r="A1396" t="n">
        <v>2267963</v>
      </c>
      <c r="B1396" t="n">
        <v>56</v>
      </c>
      <c r="C1396" t="n">
        <v>2965</v>
      </c>
      <c r="D1396" t="inlineStr">
        <is>
          <t>LIMPEZA DIÁRIA DE SALA</t>
        </is>
      </c>
      <c r="E1396" t="inlineStr">
        <is>
          <t>03/09/2025 21:26:51</t>
        </is>
      </c>
      <c r="F1396" t="inlineStr">
        <is>
          <t>03/09/2025 21:50:44</t>
        </is>
      </c>
      <c r="G1396" t="n">
        <v>36078</v>
      </c>
      <c r="H1396" t="inlineStr">
        <is>
          <t>SALA PULVERIZADOR / EAD STIHL</t>
        </is>
      </c>
      <c r="I1396" t="inlineStr">
        <is>
          <t>RS-ST01-31-01P-SLA03</t>
        </is>
      </c>
      <c r="J1396" t="inlineStr">
        <is>
          <t>LETICIA SOARES GARCIA CZECZOT</t>
        </is>
      </c>
      <c r="K1396" s="39">
        <f>DATE(YEAR(Tabela6[[#This Row],[Data/Hora de Início]]),MONTH(Tabela6[[#This Row],[Data/Hora de Início]]),DAY(Tabela6[[#This Row],[Data/Hora de Início]]))</f>
        <v/>
      </c>
    </row>
    <row r="1397">
      <c r="A1397" t="n">
        <v>2267964</v>
      </c>
      <c r="B1397" t="n">
        <v>56</v>
      </c>
      <c r="C1397" t="n">
        <v>2966</v>
      </c>
      <c r="D1397" t="inlineStr">
        <is>
          <t>LIMPEZA DIÁRIA HALL / RECEPÇÃO</t>
        </is>
      </c>
      <c r="E1397" t="inlineStr">
        <is>
          <t>03/09/2025 21:22:05</t>
        </is>
      </c>
      <c r="F1397" t="inlineStr">
        <is>
          <t>03/09/2025 21:52:51</t>
        </is>
      </c>
      <c r="G1397" t="n">
        <v>43372</v>
      </c>
      <c r="H1397" t="inlineStr">
        <is>
          <t>P15 -HALL DE ENTRADA ONE STIHL</t>
        </is>
      </c>
      <c r="I1397" t="inlineStr">
        <is>
          <t>RS-ST01-15-02P-SLA01</t>
        </is>
      </c>
      <c r="J1397" t="inlineStr">
        <is>
          <t>INES MARLI LIMA</t>
        </is>
      </c>
      <c r="K1397" s="39">
        <f>DATE(YEAR(Tabela6[[#This Row],[Data/Hora de Início]]),MONTH(Tabela6[[#This Row],[Data/Hora de Início]]),DAY(Tabela6[[#This Row],[Data/Hora de Início]]))</f>
        <v/>
      </c>
    </row>
    <row r="1398">
      <c r="A1398" t="n">
        <v>2267965</v>
      </c>
      <c r="B1398" t="n">
        <v>56</v>
      </c>
      <c r="C1398" t="n">
        <v>5654</v>
      </c>
      <c r="D1398" t="inlineStr">
        <is>
          <t>QUARTA-FEIRA - LIMPEZA DE BANHEIRO MASCULINO</t>
        </is>
      </c>
      <c r="E1398" t="inlineStr">
        <is>
          <t>03/09/2025 21:31:08</t>
        </is>
      </c>
      <c r="F1398" t="inlineStr">
        <is>
          <t>03/09/2025 21:56:58</t>
        </is>
      </c>
      <c r="G1398" t="n">
        <v>36230</v>
      </c>
      <c r="H1398" t="inlineStr">
        <is>
          <t>BAN094 - MARKETING - M</t>
        </is>
      </c>
      <c r="I1398" t="inlineStr">
        <is>
          <t>RS-ST01-43-02P-WCM01</t>
        </is>
      </c>
      <c r="J1398" t="inlineStr">
        <is>
          <t>JAQUELINE TATIANE LEAL BITTENCOURT</t>
        </is>
      </c>
      <c r="K1398" s="39">
        <f>DATE(YEAR(Tabela6[[#This Row],[Data/Hora de Início]]),MONTH(Tabela6[[#This Row],[Data/Hora de Início]]),DAY(Tabela6[[#This Row],[Data/Hora de Início]]))</f>
        <v/>
      </c>
    </row>
    <row r="1399">
      <c r="A1399" t="n">
        <v>2267966</v>
      </c>
      <c r="B1399" t="n">
        <v>56</v>
      </c>
      <c r="C1399" t="n">
        <v>5715</v>
      </c>
      <c r="D1399" t="inlineStr">
        <is>
          <t>QUARTA-FEIRA - LIMPEZA DE COPA</t>
        </is>
      </c>
      <c r="E1399" t="inlineStr">
        <is>
          <t>03/09/2025 21:41:42</t>
        </is>
      </c>
      <c r="F1399" t="inlineStr">
        <is>
          <t>03/09/2025 22:02:36</t>
        </is>
      </c>
      <c r="G1399" t="n">
        <v>36381</v>
      </c>
      <c r="H1399" t="inlineStr">
        <is>
          <t>AMBULATORIO - COPA</t>
        </is>
      </c>
      <c r="I1399" t="inlineStr">
        <is>
          <t>RS-ST01-56-00T-COP01</t>
        </is>
      </c>
      <c r="J1399" t="inlineStr">
        <is>
          <t>VANESSA DOS SANTOS RODRIGUES</t>
        </is>
      </c>
      <c r="K1399" s="39">
        <f>DATE(YEAR(Tabela6[[#This Row],[Data/Hora de Início]]),MONTH(Tabela6[[#This Row],[Data/Hora de Início]]),DAY(Tabela6[[#This Row],[Data/Hora de Início]]))</f>
        <v/>
      </c>
    </row>
    <row r="1400">
      <c r="A1400" t="n">
        <v>2267967</v>
      </c>
      <c r="B1400" t="n">
        <v>56</v>
      </c>
      <c r="C1400" t="n">
        <v>5710</v>
      </c>
      <c r="D1400" t="inlineStr">
        <is>
          <t>QUARTA-FEIRA - LIMPEZA DE BANHEIRO FEMININO</t>
        </is>
      </c>
      <c r="E1400" t="inlineStr">
        <is>
          <t>03/09/2025 21:25:29</t>
        </is>
      </c>
      <c r="F1400" t="inlineStr">
        <is>
          <t>03/09/2025 22:05:37</t>
        </is>
      </c>
      <c r="G1400" t="n">
        <v>11344</v>
      </c>
      <c r="H1400" t="inlineStr">
        <is>
          <t>P27 - BAN050 - BANHEIRO CENTRAL DE SERVIÇOS - F</t>
        </is>
      </c>
      <c r="I1400" t="inlineStr">
        <is>
          <t>BR01-IES-P27-BAN050</t>
        </is>
      </c>
      <c r="J1400" t="inlineStr">
        <is>
          <t>CECILIA LISBOA</t>
        </is>
      </c>
      <c r="K1400" s="39">
        <f>DATE(YEAR(Tabela6[[#This Row],[Data/Hora de Início]]),MONTH(Tabela6[[#This Row],[Data/Hora de Início]]),DAY(Tabela6[[#This Row],[Data/Hora de Início]]))</f>
        <v/>
      </c>
    </row>
    <row r="1401">
      <c r="A1401" t="n">
        <v>2267968</v>
      </c>
      <c r="B1401" t="n">
        <v>56</v>
      </c>
      <c r="C1401" t="n">
        <v>5644</v>
      </c>
      <c r="D1401" t="inlineStr">
        <is>
          <t>QUARTA-FEIRA - LIMPEZA DE SALA</t>
        </is>
      </c>
      <c r="E1401" t="inlineStr">
        <is>
          <t>03/09/2025 22:02:59</t>
        </is>
      </c>
      <c r="F1401" t="inlineStr">
        <is>
          <t>03/09/2025 22:10:56</t>
        </is>
      </c>
      <c r="G1401" t="n">
        <v>36386</v>
      </c>
      <c r="H1401" t="inlineStr">
        <is>
          <t>AMBULATORIO - SALA CONSULTORIO II</t>
        </is>
      </c>
      <c r="I1401" t="inlineStr">
        <is>
          <t>RS-ST01-56-00T-SLA07</t>
        </is>
      </c>
      <c r="J1401" t="inlineStr">
        <is>
          <t>VANESSA DOS SANTOS RODRIGUES</t>
        </is>
      </c>
      <c r="K1401" s="39">
        <f>DATE(YEAR(Tabela6[[#This Row],[Data/Hora de Início]]),MONTH(Tabela6[[#This Row],[Data/Hora de Início]]),DAY(Tabela6[[#This Row],[Data/Hora de Início]]))</f>
        <v/>
      </c>
    </row>
    <row r="1402">
      <c r="A1402" t="n">
        <v>2267969</v>
      </c>
      <c r="B1402" t="n">
        <v>56</v>
      </c>
      <c r="C1402" t="n">
        <v>2966</v>
      </c>
      <c r="D1402" t="inlineStr">
        <is>
          <t>LIMPEZA DIÁRIA HALL / RECEPÇÃO</t>
        </is>
      </c>
      <c r="E1402" t="inlineStr">
        <is>
          <t>03/09/2025 21:51:11</t>
        </is>
      </c>
      <c r="F1402" t="inlineStr">
        <is>
          <t>03/09/2025 22:11:48</t>
        </is>
      </c>
      <c r="G1402" t="n">
        <v>11855</v>
      </c>
      <c r="H1402" t="inlineStr">
        <is>
          <t>P50 - HALL MEZANINO</t>
        </is>
      </c>
      <c r="I1402" t="inlineStr">
        <is>
          <t>BR01-IES-P50-SALA24</t>
        </is>
      </c>
      <c r="J1402" t="inlineStr">
        <is>
          <t>GENI DA SILVEIRA</t>
        </is>
      </c>
      <c r="K1402" s="39">
        <f>DATE(YEAR(Tabela6[[#This Row],[Data/Hora de Início]]),MONTH(Tabela6[[#This Row],[Data/Hora de Início]]),DAY(Tabela6[[#This Row],[Data/Hora de Início]]))</f>
        <v/>
      </c>
    </row>
    <row r="1403">
      <c r="A1403" t="n">
        <v>2267970</v>
      </c>
      <c r="B1403" t="n">
        <v>56</v>
      </c>
      <c r="C1403" t="n">
        <v>2965</v>
      </c>
      <c r="D1403" t="inlineStr">
        <is>
          <t>LIMPEZA DIÁRIA DE SALA</t>
        </is>
      </c>
      <c r="E1403" t="inlineStr">
        <is>
          <t>03/09/2025 21:18:52</t>
        </is>
      </c>
      <c r="F1403" t="inlineStr">
        <is>
          <t>03/09/2025 21:19:10</t>
        </is>
      </c>
      <c r="G1403" t="n">
        <v>11072</v>
      </c>
      <c r="H1403" t="inlineStr">
        <is>
          <t>P01 - SUPERVISÃO PLÁSTICO</t>
        </is>
      </c>
      <c r="I1403" t="inlineStr">
        <is>
          <t>BR01-IES-P01-SALA02</t>
        </is>
      </c>
      <c r="J1403" t="inlineStr">
        <is>
          <t>ALINE MARQUES DE CAMPOS</t>
        </is>
      </c>
      <c r="K1403" s="39">
        <f>DATE(YEAR(Tabela6[[#This Row],[Data/Hora de Início]]),MONTH(Tabela6[[#This Row],[Data/Hora de Início]]),DAY(Tabela6[[#This Row],[Data/Hora de Início]]))</f>
        <v/>
      </c>
    </row>
    <row r="1404">
      <c r="A1404" t="n">
        <v>2267971</v>
      </c>
      <c r="B1404" t="n">
        <v>56</v>
      </c>
      <c r="C1404" t="n">
        <v>2965</v>
      </c>
      <c r="D1404" t="inlineStr">
        <is>
          <t>LIMPEZA DIÁRIA DE SALA</t>
        </is>
      </c>
      <c r="E1404" t="inlineStr">
        <is>
          <t>03/09/2025 21:20:13</t>
        </is>
      </c>
      <c r="F1404" t="inlineStr">
        <is>
          <t>03/09/2025 21:20:23</t>
        </is>
      </c>
      <c r="G1404" t="n">
        <v>35747</v>
      </c>
      <c r="H1404" t="inlineStr">
        <is>
          <t>MULTIMEC - SALA ADM</t>
        </is>
      </c>
      <c r="I1404" t="inlineStr">
        <is>
          <t>RS-ST01-01-01P-SLA24</t>
        </is>
      </c>
      <c r="J1404" t="inlineStr">
        <is>
          <t>ALINE MARQUES DE CAMPOS</t>
        </is>
      </c>
      <c r="K1404" s="39">
        <f>DATE(YEAR(Tabela6[[#This Row],[Data/Hora de Início]]),MONTH(Tabela6[[#This Row],[Data/Hora de Início]]),DAY(Tabela6[[#This Row],[Data/Hora de Início]]))</f>
        <v/>
      </c>
    </row>
    <row r="1405">
      <c r="A1405" t="n">
        <v>2267972</v>
      </c>
      <c r="B1405" t="n">
        <v>56</v>
      </c>
      <c r="C1405" t="n">
        <v>2965</v>
      </c>
      <c r="D1405" t="inlineStr">
        <is>
          <t>LIMPEZA DIÁRIA DE SALA</t>
        </is>
      </c>
      <c r="E1405" t="inlineStr">
        <is>
          <t>03/09/2025 21:20:48</t>
        </is>
      </c>
      <c r="F1405" t="inlineStr">
        <is>
          <t>03/09/2025 21:21:02</t>
        </is>
      </c>
      <c r="G1405" t="n">
        <v>35739</v>
      </c>
      <c r="H1405" t="inlineStr">
        <is>
          <t>MULTIMEC - SALA ADM 2</t>
        </is>
      </c>
      <c r="I1405" t="inlineStr">
        <is>
          <t>RS-ST01-01-01P-SLA02</t>
        </is>
      </c>
      <c r="J1405" t="inlineStr">
        <is>
          <t>ALINE MARQUES DE CAMPOS</t>
        </is>
      </c>
      <c r="K1405" s="39">
        <f>DATE(YEAR(Tabela6[[#This Row],[Data/Hora de Início]]),MONTH(Tabela6[[#This Row],[Data/Hora de Início]]),DAY(Tabela6[[#This Row],[Data/Hora de Início]]))</f>
        <v/>
      </c>
    </row>
    <row r="1406">
      <c r="A1406" t="n">
        <v>2267973</v>
      </c>
      <c r="B1406" t="n">
        <v>56</v>
      </c>
      <c r="C1406" t="n">
        <v>1292</v>
      </c>
      <c r="D1406" t="inlineStr">
        <is>
          <t>SALA OU LOCAL (RESERVA)</t>
        </is>
      </c>
      <c r="E1406" t="inlineStr">
        <is>
          <t>03/09/2025 21:53:37</t>
        </is>
      </c>
      <c r="F1406" t="inlineStr">
        <is>
          <t>03/09/2025 22:17:23</t>
        </is>
      </c>
      <c r="G1406" t="n">
        <v>28927</v>
      </c>
      <c r="H1406" t="inlineStr">
        <is>
          <t>QR CODE RESERVA</t>
        </is>
      </c>
      <c r="I1406" t="inlineStr">
        <is>
          <t>BR01-IES-RESERVA</t>
        </is>
      </c>
      <c r="J1406" t="inlineStr">
        <is>
          <t>INES MARLI LIMA</t>
        </is>
      </c>
      <c r="K1406" s="39">
        <f>DATE(YEAR(Tabela6[[#This Row],[Data/Hora de Início]]),MONTH(Tabela6[[#This Row],[Data/Hora de Início]]),DAY(Tabela6[[#This Row],[Data/Hora de Início]]))</f>
        <v/>
      </c>
    </row>
    <row r="1407">
      <c r="A1407" t="n">
        <v>2267974</v>
      </c>
      <c r="B1407" t="n">
        <v>56</v>
      </c>
      <c r="C1407" t="n">
        <v>5644</v>
      </c>
      <c r="D1407" t="inlineStr">
        <is>
          <t>QUARTA-FEIRA - LIMPEZA DE SALA</t>
        </is>
      </c>
      <c r="E1407" t="inlineStr">
        <is>
          <t>03/09/2025 22:11:56</t>
        </is>
      </c>
      <c r="F1407" t="inlineStr">
        <is>
          <t>03/09/2025 22:20:50</t>
        </is>
      </c>
      <c r="G1407" t="n">
        <v>36387</v>
      </c>
      <c r="H1407" t="inlineStr">
        <is>
          <t>AMBULATORIO - SALA CONSULTORIO III</t>
        </is>
      </c>
      <c r="I1407" t="inlineStr">
        <is>
          <t>RS-ST01-56-00T-SLA08</t>
        </is>
      </c>
      <c r="J1407" t="inlineStr">
        <is>
          <t>VANESSA DOS SANTOS RODRIGUES</t>
        </is>
      </c>
      <c r="K1407" s="39">
        <f>DATE(YEAR(Tabela6[[#This Row],[Data/Hora de Início]]),MONTH(Tabela6[[#This Row],[Data/Hora de Início]]),DAY(Tabela6[[#This Row],[Data/Hora de Início]]))</f>
        <v/>
      </c>
    </row>
    <row r="1408">
      <c r="A1408" t="n">
        <v>2267975</v>
      </c>
      <c r="B1408" t="n">
        <v>56</v>
      </c>
      <c r="C1408" t="n">
        <v>2969</v>
      </c>
      <c r="D1408" t="inlineStr">
        <is>
          <t>LIMPEZA DIÁRIA DE CORREDOR</t>
        </is>
      </c>
      <c r="E1408" t="inlineStr">
        <is>
          <t>03/09/2025 21:52:05</t>
        </is>
      </c>
      <c r="F1408" t="inlineStr">
        <is>
          <t>03/09/2025 22:23:05</t>
        </is>
      </c>
      <c r="G1408" t="n">
        <v>36092</v>
      </c>
      <c r="H1408" t="inlineStr">
        <is>
          <t>CORREDOR SALAS DE TREINAMENTO</t>
        </is>
      </c>
      <c r="I1408" t="inlineStr">
        <is>
          <t>RS-ST01-31-01P-SLA24</t>
        </is>
      </c>
      <c r="J1408" t="inlineStr">
        <is>
          <t>LETICIA SOARES GARCIA CZECZOT</t>
        </is>
      </c>
      <c r="K1408" s="39">
        <f>DATE(YEAR(Tabela6[[#This Row],[Data/Hora de Início]]),MONTH(Tabela6[[#This Row],[Data/Hora de Início]]),DAY(Tabela6[[#This Row],[Data/Hora de Início]]))</f>
        <v/>
      </c>
    </row>
    <row r="1409">
      <c r="A1409" t="n">
        <v>2267978</v>
      </c>
      <c r="B1409" t="n">
        <v>56</v>
      </c>
      <c r="C1409" t="n">
        <v>5649</v>
      </c>
      <c r="D1409" t="inlineStr">
        <is>
          <t>QUARTA-FEIRA - LIMPEZA DE SALA COM MESA</t>
        </is>
      </c>
      <c r="E1409" t="inlineStr">
        <is>
          <t>03/09/2025 21:57:15</t>
        </is>
      </c>
      <c r="F1409" t="inlineStr">
        <is>
          <t>03/09/2025 22:23:39</t>
        </is>
      </c>
      <c r="G1409" t="n">
        <v>28922</v>
      </c>
      <c r="H1409" t="inlineStr">
        <is>
          <t>P43 - MVV - SECRETARIA VP</t>
        </is>
      </c>
      <c r="I1409" t="inlineStr">
        <is>
          <t>BR01-IES-P43-SALA16</t>
        </is>
      </c>
      <c r="J1409" t="inlineStr">
        <is>
          <t>JAQUELINE TATIANE LEAL BITTENCOURT</t>
        </is>
      </c>
      <c r="K1409" s="39">
        <f>DATE(YEAR(Tabela6[[#This Row],[Data/Hora de Início]]),MONTH(Tabela6[[#This Row],[Data/Hora de Início]]),DAY(Tabela6[[#This Row],[Data/Hora de Início]]))</f>
        <v/>
      </c>
    </row>
    <row r="1410">
      <c r="A1410" t="n">
        <v>2267979</v>
      </c>
      <c r="B1410" t="n">
        <v>56</v>
      </c>
      <c r="C1410" t="n">
        <v>5644</v>
      </c>
      <c r="D1410" t="inlineStr">
        <is>
          <t>QUARTA-FEIRA - LIMPEZA DE SALA</t>
        </is>
      </c>
      <c r="E1410" t="inlineStr">
        <is>
          <t>03/09/2025 22:24:10</t>
        </is>
      </c>
      <c r="F1410" t="inlineStr">
        <is>
          <t>03/09/2025 22:28:25</t>
        </is>
      </c>
      <c r="G1410" t="n">
        <v>36213</v>
      </c>
      <c r="H1410" t="inlineStr">
        <is>
          <t>REUNIAO I - MVV</t>
        </is>
      </c>
      <c r="I1410" t="inlineStr">
        <is>
          <t>RS-ST01-43-02P-SLA03</t>
        </is>
      </c>
      <c r="J1410" t="inlineStr">
        <is>
          <t>JAQUELINE TATIANE LEAL BITTENCOURT</t>
        </is>
      </c>
      <c r="K1410" s="39">
        <f>DATE(YEAR(Tabela6[[#This Row],[Data/Hora de Início]]),MONTH(Tabela6[[#This Row],[Data/Hora de Início]]),DAY(Tabela6[[#This Row],[Data/Hora de Início]]))</f>
        <v/>
      </c>
    </row>
    <row r="1411">
      <c r="A1411" t="n">
        <v>2267980</v>
      </c>
      <c r="B1411" t="n">
        <v>56</v>
      </c>
      <c r="C1411" t="n">
        <v>5644</v>
      </c>
      <c r="D1411" t="inlineStr">
        <is>
          <t>QUARTA-FEIRA - LIMPEZA DE SALA</t>
        </is>
      </c>
      <c r="E1411" t="inlineStr">
        <is>
          <t>03/09/2025 22:18:04</t>
        </is>
      </c>
      <c r="F1411" t="inlineStr">
        <is>
          <t>03/09/2025 22:30:02</t>
        </is>
      </c>
      <c r="G1411" t="n">
        <v>43375</v>
      </c>
      <c r="H1411" t="inlineStr">
        <is>
          <t>ONE STIHL - REUNIAO 1</t>
        </is>
      </c>
      <c r="I1411" t="inlineStr">
        <is>
          <t>RS-ST01-15-02P-SLA08</t>
        </is>
      </c>
      <c r="J1411" t="inlineStr">
        <is>
          <t>INES MARLI LIMA</t>
        </is>
      </c>
      <c r="K1411" s="39">
        <f>DATE(YEAR(Tabela6[[#This Row],[Data/Hora de Início]]),MONTH(Tabela6[[#This Row],[Data/Hora de Início]]),DAY(Tabela6[[#This Row],[Data/Hora de Início]]))</f>
        <v/>
      </c>
    </row>
    <row r="1412">
      <c r="A1412" t="n">
        <v>2267981</v>
      </c>
      <c r="B1412" t="n">
        <v>56</v>
      </c>
      <c r="C1412" t="n">
        <v>5644</v>
      </c>
      <c r="D1412" t="inlineStr">
        <is>
          <t>QUARTA-FEIRA - LIMPEZA DE SALA</t>
        </is>
      </c>
      <c r="E1412" t="inlineStr">
        <is>
          <t>03/09/2025 22:21:09</t>
        </is>
      </c>
      <c r="F1412" t="inlineStr">
        <is>
          <t>03/09/2025 22:31:52</t>
        </is>
      </c>
      <c r="G1412" t="n">
        <v>36402</v>
      </c>
      <c r="H1412" t="inlineStr">
        <is>
          <t>AMBULATORIO - SALA CONSULTORIO I</t>
        </is>
      </c>
      <c r="I1412" t="inlineStr">
        <is>
          <t>RS-ST01-56-00T-SLA12</t>
        </is>
      </c>
      <c r="J1412" t="inlineStr">
        <is>
          <t>VANESSA DOS SANTOS RODRIGUES</t>
        </is>
      </c>
      <c r="K1412" s="39">
        <f>DATE(YEAR(Tabela6[[#This Row],[Data/Hora de Início]]),MONTH(Tabela6[[#This Row],[Data/Hora de Início]]),DAY(Tabela6[[#This Row],[Data/Hora de Início]]))</f>
        <v/>
      </c>
    </row>
    <row r="1413">
      <c r="A1413" t="n">
        <v>2267982</v>
      </c>
      <c r="B1413" t="n">
        <v>56</v>
      </c>
      <c r="C1413" t="n">
        <v>2842</v>
      </c>
      <c r="D1413" t="inlineStr">
        <is>
          <t>LIMPEZA DIÁRIA DE BANHEIRO FEMININO</t>
        </is>
      </c>
      <c r="E1413" t="inlineStr">
        <is>
          <t>03/09/2025 21:37:21</t>
        </is>
      </c>
      <c r="F1413" t="inlineStr">
        <is>
          <t>03/09/2025 22:36:27</t>
        </is>
      </c>
      <c r="G1413" t="n">
        <v>38452</v>
      </c>
      <c r="H1413" t="inlineStr">
        <is>
          <t>VESTIÁRIO - F</t>
        </is>
      </c>
      <c r="I1413" t="inlineStr">
        <is>
          <t>SP-ST02-G9-00T-WCF01</t>
        </is>
      </c>
      <c r="J1413" t="inlineStr">
        <is>
          <t>PAMELLA MENDES DE ARAUJO</t>
        </is>
      </c>
      <c r="K1413" s="39">
        <f>DATE(YEAR(Tabela6[[#This Row],[Data/Hora de Início]]),MONTH(Tabela6[[#This Row],[Data/Hora de Início]]),DAY(Tabela6[[#This Row],[Data/Hora de Início]]))</f>
        <v/>
      </c>
    </row>
    <row r="1414">
      <c r="A1414" t="n">
        <v>2267983</v>
      </c>
      <c r="B1414" t="n">
        <v>56</v>
      </c>
      <c r="C1414" t="n">
        <v>5649</v>
      </c>
      <c r="D1414" t="inlineStr">
        <is>
          <t>QUARTA-FEIRA - LIMPEZA DE SALA COM MESA</t>
        </is>
      </c>
      <c r="E1414" t="inlineStr">
        <is>
          <t>03/09/2025 22:29:02</t>
        </is>
      </c>
      <c r="F1414" t="inlineStr">
        <is>
          <t>03/09/2025 22:36:56</t>
        </is>
      </c>
      <c r="G1414" t="n">
        <v>11680</v>
      </c>
      <c r="H1414" t="inlineStr">
        <is>
          <t>P43 - MVV - SALA REUNIÃO II</t>
        </is>
      </c>
      <c r="I1414" t="inlineStr">
        <is>
          <t>BR01-IES-P43-SALA32</t>
        </is>
      </c>
      <c r="J1414" t="inlineStr">
        <is>
          <t>JAQUELINE TATIANE LEAL BITTENCOURT</t>
        </is>
      </c>
      <c r="K1414" s="39">
        <f>DATE(YEAR(Tabela6[[#This Row],[Data/Hora de Início]]),MONTH(Tabela6[[#This Row],[Data/Hora de Início]]),DAY(Tabela6[[#This Row],[Data/Hora de Início]]))</f>
        <v/>
      </c>
    </row>
    <row r="1415">
      <c r="A1415" t="n">
        <v>2267984</v>
      </c>
      <c r="B1415" t="n">
        <v>56</v>
      </c>
      <c r="C1415" t="n">
        <v>2841</v>
      </c>
      <c r="D1415" t="inlineStr">
        <is>
          <t>LIMPEZA DIÁRIA DE BANHEIRO MASCULINO</t>
        </is>
      </c>
      <c r="E1415" t="inlineStr">
        <is>
          <t>03/09/2025 22:36:51</t>
        </is>
      </c>
      <c r="F1415" t="inlineStr">
        <is>
          <t>03/09/2025 22:37:22</t>
        </is>
      </c>
      <c r="G1415" t="n">
        <v>38453</v>
      </c>
      <c r="H1415" t="inlineStr">
        <is>
          <t>VESTIÁRIO - M</t>
        </is>
      </c>
      <c r="I1415" t="inlineStr">
        <is>
          <t>SP-ST02-G9-00T-WCM01</t>
        </is>
      </c>
      <c r="J1415" t="inlineStr">
        <is>
          <t>PAMELLA MENDES DE ARAUJO</t>
        </is>
      </c>
      <c r="K1415" s="39">
        <f>DATE(YEAR(Tabela6[[#This Row],[Data/Hora de Início]]),MONTH(Tabela6[[#This Row],[Data/Hora de Início]]),DAY(Tabela6[[#This Row],[Data/Hora de Início]]))</f>
        <v/>
      </c>
    </row>
    <row r="1416">
      <c r="A1416" t="n">
        <v>2267985</v>
      </c>
      <c r="B1416" t="n">
        <v>56</v>
      </c>
      <c r="C1416" t="n">
        <v>5644</v>
      </c>
      <c r="D1416" t="inlineStr">
        <is>
          <t>QUARTA-FEIRA - LIMPEZA DE SALA</t>
        </is>
      </c>
      <c r="E1416" t="inlineStr">
        <is>
          <t>03/09/2025 22:32:14</t>
        </is>
      </c>
      <c r="F1416" t="inlineStr">
        <is>
          <t>03/09/2025 22:49:19</t>
        </is>
      </c>
      <c r="G1416" t="n">
        <v>36390</v>
      </c>
      <c r="H1416" t="inlineStr">
        <is>
          <t>AMBULATORIO - SALA GESTAO E SAUDE</t>
        </is>
      </c>
      <c r="I1416" t="inlineStr">
        <is>
          <t>RS-ST01-56-00T-SLA11</t>
        </is>
      </c>
      <c r="J1416" t="inlineStr">
        <is>
          <t>VANESSA DOS SANTOS RODRIGUES</t>
        </is>
      </c>
      <c r="K1416" s="39">
        <f>DATE(YEAR(Tabela6[[#This Row],[Data/Hora de Início]]),MONTH(Tabela6[[#This Row],[Data/Hora de Início]]),DAY(Tabela6[[#This Row],[Data/Hora de Início]]))</f>
        <v/>
      </c>
    </row>
    <row r="1417">
      <c r="A1417" t="n">
        <v>2267986</v>
      </c>
      <c r="B1417" t="n">
        <v>56</v>
      </c>
      <c r="C1417" t="n">
        <v>5654</v>
      </c>
      <c r="D1417" t="inlineStr">
        <is>
          <t>QUARTA-FEIRA - LIMPEZA DE BANHEIRO MASCULINO</t>
        </is>
      </c>
      <c r="E1417" t="inlineStr">
        <is>
          <t>03/09/2025 22:06:12</t>
        </is>
      </c>
      <c r="F1417" t="inlineStr">
        <is>
          <t>03/09/2025 22:49:17</t>
        </is>
      </c>
      <c r="G1417" t="n">
        <v>11343</v>
      </c>
      <c r="H1417" t="inlineStr">
        <is>
          <t>P27 - BAN049 - BANHEIRO CENTRAL DE SERVIÇOS - M</t>
        </is>
      </c>
      <c r="I1417" t="inlineStr">
        <is>
          <t>BR01-IES-P27-BAN049</t>
        </is>
      </c>
      <c r="J1417" t="inlineStr">
        <is>
          <t>CECILIA LISBOA</t>
        </is>
      </c>
      <c r="K1417" s="39">
        <f>DATE(YEAR(Tabela6[[#This Row],[Data/Hora de Início]]),MONTH(Tabela6[[#This Row],[Data/Hora de Início]]),DAY(Tabela6[[#This Row],[Data/Hora de Início]]))</f>
        <v/>
      </c>
    </row>
    <row r="1418">
      <c r="A1418" t="n">
        <v>2267987</v>
      </c>
      <c r="B1418" t="n">
        <v>56</v>
      </c>
      <c r="C1418" t="n">
        <v>5644</v>
      </c>
      <c r="D1418" t="inlineStr">
        <is>
          <t>QUARTA-FEIRA - LIMPEZA DE SALA</t>
        </is>
      </c>
      <c r="E1418" t="inlineStr">
        <is>
          <t>03/09/2025 22:37:20</t>
        </is>
      </c>
      <c r="F1418" t="inlineStr">
        <is>
          <t>03/09/2025 22:52:37</t>
        </is>
      </c>
      <c r="G1418" t="n">
        <v>43376</v>
      </c>
      <c r="H1418" t="inlineStr">
        <is>
          <t>ONE STIHL - REUNIAO 2</t>
        </is>
      </c>
      <c r="I1418" t="inlineStr">
        <is>
          <t>RS-ST01-15-02P-SLA09</t>
        </is>
      </c>
      <c r="J1418" t="inlineStr">
        <is>
          <t>INES MARLI LIMA</t>
        </is>
      </c>
      <c r="K1418" s="39">
        <f>DATE(YEAR(Tabela6[[#This Row],[Data/Hora de Início]]),MONTH(Tabela6[[#This Row],[Data/Hora de Início]]),DAY(Tabela6[[#This Row],[Data/Hora de Início]]))</f>
        <v/>
      </c>
    </row>
    <row r="1419">
      <c r="A1419" t="n">
        <v>2267989</v>
      </c>
      <c r="B1419" t="n">
        <v>56</v>
      </c>
      <c r="C1419" t="n">
        <v>5644</v>
      </c>
      <c r="D1419" t="inlineStr">
        <is>
          <t>QUARTA-FEIRA - LIMPEZA DE SALA</t>
        </is>
      </c>
      <c r="E1419" t="inlineStr">
        <is>
          <t>03/09/2025 22:37:13</t>
        </is>
      </c>
      <c r="F1419" t="inlineStr">
        <is>
          <t>03/09/2025 22:54:39</t>
        </is>
      </c>
      <c r="G1419" t="n">
        <v>36252</v>
      </c>
      <c r="H1419" t="inlineStr">
        <is>
          <t>P43 - HALL DE ENTRADA - MVV</t>
        </is>
      </c>
      <c r="I1419" t="inlineStr">
        <is>
          <t>RS-ST01-43-02P-SLA09</t>
        </is>
      </c>
      <c r="J1419" t="inlineStr">
        <is>
          <t>JAQUELINE TATIANE LEAL BITTENCOURT</t>
        </is>
      </c>
      <c r="K1419" s="39">
        <f>DATE(YEAR(Tabela6[[#This Row],[Data/Hora de Início]]),MONTH(Tabela6[[#This Row],[Data/Hora de Início]]),DAY(Tabela6[[#This Row],[Data/Hora de Início]]))</f>
        <v/>
      </c>
    </row>
    <row r="1420">
      <c r="A1420" t="n">
        <v>2267990</v>
      </c>
      <c r="B1420" t="n">
        <v>56</v>
      </c>
      <c r="C1420" t="n">
        <v>5644</v>
      </c>
      <c r="D1420" t="inlineStr">
        <is>
          <t>QUARTA-FEIRA - LIMPEZA DE SALA</t>
        </is>
      </c>
      <c r="E1420" t="inlineStr">
        <is>
          <t>03/09/2025 22:49:40</t>
        </is>
      </c>
      <c r="F1420" t="inlineStr">
        <is>
          <t>03/09/2025 23:01:07</t>
        </is>
      </c>
      <c r="G1420" t="n">
        <v>36388</v>
      </c>
      <c r="H1420" t="inlineStr">
        <is>
          <t>AMBULATORIO - SALA LABORATORIO POSTURAL</t>
        </is>
      </c>
      <c r="I1420" t="inlineStr">
        <is>
          <t>RS-ST01-56-00T-SLA09</t>
        </is>
      </c>
      <c r="J1420" t="inlineStr">
        <is>
          <t>VANESSA DOS SANTOS RODRIGUES</t>
        </is>
      </c>
      <c r="K1420" s="39">
        <f>DATE(YEAR(Tabela6[[#This Row],[Data/Hora de Início]]),MONTH(Tabela6[[#This Row],[Data/Hora de Início]]),DAY(Tabela6[[#This Row],[Data/Hora de Início]]))</f>
        <v/>
      </c>
    </row>
    <row r="1421">
      <c r="A1421" t="n">
        <v>2267991</v>
      </c>
      <c r="B1421" t="n">
        <v>56</v>
      </c>
      <c r="C1421" t="n">
        <v>2965</v>
      </c>
      <c r="D1421" t="inlineStr">
        <is>
          <t>LIMPEZA DIÁRIA DE SALA</t>
        </is>
      </c>
      <c r="E1421" t="inlineStr">
        <is>
          <t>03/09/2025 22:26:50</t>
        </is>
      </c>
      <c r="F1421" t="inlineStr">
        <is>
          <t>03/09/2025 23:04:37</t>
        </is>
      </c>
      <c r="G1421" t="n">
        <v>36089</v>
      </c>
      <c r="H1421" t="inlineStr">
        <is>
          <t>HALL NORTE - TREINAMENTOS</t>
        </is>
      </c>
      <c r="I1421" t="inlineStr">
        <is>
          <t>RS-ST01-31-01P-SLA21</t>
        </is>
      </c>
      <c r="J1421" t="inlineStr">
        <is>
          <t>LETICIA SOARES GARCIA CZECZOT</t>
        </is>
      </c>
      <c r="K1421" s="39">
        <f>DATE(YEAR(Tabela6[[#This Row],[Data/Hora de Início]]),MONTH(Tabela6[[#This Row],[Data/Hora de Início]]),DAY(Tabela6[[#This Row],[Data/Hora de Início]]))</f>
        <v/>
      </c>
    </row>
    <row r="1422">
      <c r="A1422" t="n">
        <v>2267994</v>
      </c>
      <c r="B1422" t="n">
        <v>56</v>
      </c>
      <c r="C1422" t="n">
        <v>5644</v>
      </c>
      <c r="D1422" t="inlineStr">
        <is>
          <t>QUARTA-FEIRA - LIMPEZA DE SALA</t>
        </is>
      </c>
      <c r="E1422" t="inlineStr">
        <is>
          <t>03/09/2025 23:01:28</t>
        </is>
      </c>
      <c r="F1422" t="inlineStr">
        <is>
          <t>03/09/2025 23:11:08</t>
        </is>
      </c>
      <c r="G1422" t="n">
        <v>36385</v>
      </c>
      <c r="H1422" t="inlineStr">
        <is>
          <t>AMBULATORIO - SALA DE TRIAGEM</t>
        </is>
      </c>
      <c r="I1422" t="inlineStr">
        <is>
          <t>RS-ST01-56-00T-SLA06</t>
        </is>
      </c>
      <c r="J1422" t="inlineStr">
        <is>
          <t>VANESSA DOS SANTOS RODRIGUES</t>
        </is>
      </c>
      <c r="K1422" s="39">
        <f>DATE(YEAR(Tabela6[[#This Row],[Data/Hora de Início]]),MONTH(Tabela6[[#This Row],[Data/Hora de Início]]),DAY(Tabela6[[#This Row],[Data/Hora de Início]]))</f>
        <v/>
      </c>
    </row>
    <row r="1423">
      <c r="A1423" t="n">
        <v>2267995</v>
      </c>
      <c r="B1423" t="n">
        <v>56</v>
      </c>
      <c r="C1423" t="n">
        <v>5644</v>
      </c>
      <c r="D1423" t="inlineStr">
        <is>
          <t>QUARTA-FEIRA - LIMPEZA DE SALA</t>
        </is>
      </c>
      <c r="E1423" t="inlineStr">
        <is>
          <t>03/09/2025 23:11:27</t>
        </is>
      </c>
      <c r="F1423" t="inlineStr">
        <is>
          <t>03/09/2025 23:23:18</t>
        </is>
      </c>
      <c r="G1423" t="n">
        <v>36389</v>
      </c>
      <c r="H1423" t="inlineStr">
        <is>
          <t>AMBULATORIO - SALA PROGRAMA CUIDAR</t>
        </is>
      </c>
      <c r="I1423" t="inlineStr">
        <is>
          <t>RS-ST01-56-00T-SLA10</t>
        </is>
      </c>
      <c r="J1423" t="inlineStr">
        <is>
          <t>VANESSA DOS SANTOS RODRIGUES</t>
        </is>
      </c>
      <c r="K1423" s="39">
        <f>DATE(YEAR(Tabela6[[#This Row],[Data/Hora de Início]]),MONTH(Tabela6[[#This Row],[Data/Hora de Início]]),DAY(Tabela6[[#This Row],[Data/Hora de Início]]))</f>
        <v/>
      </c>
    </row>
    <row r="1424">
      <c r="A1424" t="n">
        <v>2267996</v>
      </c>
      <c r="B1424" t="n">
        <v>56</v>
      </c>
      <c r="C1424" t="n">
        <v>5644</v>
      </c>
      <c r="D1424" t="inlineStr">
        <is>
          <t>QUARTA-FEIRA - LIMPEZA DE SALA</t>
        </is>
      </c>
      <c r="E1424" t="inlineStr">
        <is>
          <t>03/09/2025 22:53:18</t>
        </is>
      </c>
      <c r="F1424" t="inlineStr">
        <is>
          <t>03/09/2025 23:24:46</t>
        </is>
      </c>
      <c r="G1424" t="n">
        <v>43377</v>
      </c>
      <c r="H1424" t="inlineStr">
        <is>
          <t>ONE STIHL - REUNIAO 3</t>
        </is>
      </c>
      <c r="I1424" t="inlineStr">
        <is>
          <t>RS-ST01-15-02P-SLA10</t>
        </is>
      </c>
      <c r="J1424" t="inlineStr">
        <is>
          <t>INES MARLI LIMA</t>
        </is>
      </c>
      <c r="K1424" s="39">
        <f>DATE(YEAR(Tabela6[[#This Row],[Data/Hora de Início]]),MONTH(Tabela6[[#This Row],[Data/Hora de Início]]),DAY(Tabela6[[#This Row],[Data/Hora de Início]]))</f>
        <v/>
      </c>
    </row>
    <row r="1425">
      <c r="A1425" t="n">
        <v>2267997</v>
      </c>
      <c r="B1425" t="n">
        <v>56</v>
      </c>
      <c r="C1425" t="n">
        <v>5715</v>
      </c>
      <c r="D1425" t="inlineStr">
        <is>
          <t>QUARTA-FEIRA - LIMPEZA DE COPA</t>
        </is>
      </c>
      <c r="E1425" t="inlineStr">
        <is>
          <t>03/09/2025 22:54:54</t>
        </is>
      </c>
      <c r="F1425" t="inlineStr">
        <is>
          <t>03/09/2025 23:28:38</t>
        </is>
      </c>
      <c r="G1425" t="n">
        <v>36206</v>
      </c>
      <c r="H1425" t="inlineStr">
        <is>
          <t>COPA MVV I</t>
        </is>
      </c>
      <c r="I1425" t="inlineStr">
        <is>
          <t>RS-ST01-43-02P-COP01</t>
        </is>
      </c>
      <c r="J1425" t="inlineStr">
        <is>
          <t>JAQUELINE TATIANE LEAL BITTENCOURT</t>
        </is>
      </c>
      <c r="K1425" s="39">
        <f>DATE(YEAR(Tabela6[[#This Row],[Data/Hora de Início]]),MONTH(Tabela6[[#This Row],[Data/Hora de Início]]),DAY(Tabela6[[#This Row],[Data/Hora de Início]]))</f>
        <v/>
      </c>
    </row>
    <row r="1426">
      <c r="A1426" t="n">
        <v>2267998</v>
      </c>
      <c r="B1426" t="n">
        <v>56</v>
      </c>
      <c r="C1426" t="n">
        <v>5644</v>
      </c>
      <c r="D1426" t="inlineStr">
        <is>
          <t>QUARTA-FEIRA - LIMPEZA DE SALA</t>
        </is>
      </c>
      <c r="E1426" t="inlineStr">
        <is>
          <t>03/09/2025 23:23:49</t>
        </is>
      </c>
      <c r="F1426" t="inlineStr">
        <is>
          <t>03/09/2025 23:33:19</t>
        </is>
      </c>
      <c r="G1426" t="n">
        <v>36383</v>
      </c>
      <c r="H1426" t="inlineStr">
        <is>
          <t>AMBULATORIO - SALA DE AMAMENTAÇAO</t>
        </is>
      </c>
      <c r="I1426" t="inlineStr">
        <is>
          <t>RS-ST01-56-00T-SLA04</t>
        </is>
      </c>
      <c r="J1426" t="inlineStr">
        <is>
          <t>VANESSA DOS SANTOS RODRIGUES</t>
        </is>
      </c>
      <c r="K1426" s="39">
        <f>DATE(YEAR(Tabela6[[#This Row],[Data/Hora de Início]]),MONTH(Tabela6[[#This Row],[Data/Hora de Início]]),DAY(Tabela6[[#This Row],[Data/Hora de Início]]))</f>
        <v/>
      </c>
    </row>
    <row r="1427">
      <c r="A1427" t="n">
        <v>2268000</v>
      </c>
      <c r="B1427" t="n">
        <v>56</v>
      </c>
      <c r="C1427" t="n">
        <v>5644</v>
      </c>
      <c r="D1427" t="inlineStr">
        <is>
          <t>QUARTA-FEIRA - LIMPEZA DE SALA</t>
        </is>
      </c>
      <c r="E1427" t="inlineStr">
        <is>
          <t>03/09/2025 23:28:57</t>
        </is>
      </c>
      <c r="F1427" t="inlineStr">
        <is>
          <t>03/09/2025 23:36:05</t>
        </is>
      </c>
      <c r="G1427" t="n">
        <v>11654</v>
      </c>
      <c r="H1427" t="inlineStr">
        <is>
          <t>P43 - MVV - HALL DE ENTRADA</t>
        </is>
      </c>
      <c r="I1427" t="inlineStr">
        <is>
          <t>BR01-IES-P43-SALA06</t>
        </is>
      </c>
      <c r="J1427" t="inlineStr">
        <is>
          <t>JAQUELINE TATIANE LEAL BITTENCOURT</t>
        </is>
      </c>
      <c r="K1427" s="39">
        <f>DATE(YEAR(Tabela6[[#This Row],[Data/Hora de Início]]),MONTH(Tabela6[[#This Row],[Data/Hora de Início]]),DAY(Tabela6[[#This Row],[Data/Hora de Início]]))</f>
        <v/>
      </c>
    </row>
    <row r="1428">
      <c r="A1428" t="n">
        <v>2268001</v>
      </c>
      <c r="B1428" t="n">
        <v>56</v>
      </c>
      <c r="C1428" t="n">
        <v>5644</v>
      </c>
      <c r="D1428" t="inlineStr">
        <is>
          <t>QUARTA-FEIRA - LIMPEZA DE SALA</t>
        </is>
      </c>
      <c r="E1428" t="inlineStr">
        <is>
          <t>03/09/2025 23:25:27</t>
        </is>
      </c>
      <c r="F1428" t="inlineStr">
        <is>
          <t>03/09/2025 23:35:54</t>
        </is>
      </c>
      <c r="G1428" t="n">
        <v>43378</v>
      </c>
      <c r="H1428" t="inlineStr">
        <is>
          <t>ONE STIHL - REUNIAO 4</t>
        </is>
      </c>
      <c r="I1428" t="inlineStr">
        <is>
          <t>RS-ST01-15-02P-SLA11</t>
        </is>
      </c>
      <c r="J1428" t="inlineStr">
        <is>
          <t>INES MARLI LIMA</t>
        </is>
      </c>
      <c r="K1428" s="39">
        <f>DATE(YEAR(Tabela6[[#This Row],[Data/Hora de Início]]),MONTH(Tabela6[[#This Row],[Data/Hora de Início]]),DAY(Tabela6[[#This Row],[Data/Hora de Início]]))</f>
        <v/>
      </c>
    </row>
    <row r="1429">
      <c r="A1429" t="n">
        <v>2268002</v>
      </c>
      <c r="B1429" t="n">
        <v>56</v>
      </c>
      <c r="C1429" t="n">
        <v>5644</v>
      </c>
      <c r="D1429" t="inlineStr">
        <is>
          <t>QUARTA-FEIRA - LIMPEZA DE SALA</t>
        </is>
      </c>
      <c r="E1429" t="inlineStr">
        <is>
          <t>03/09/2025 23:36:26</t>
        </is>
      </c>
      <c r="F1429" t="inlineStr">
        <is>
          <t>03/09/2025 23:36:49</t>
        </is>
      </c>
      <c r="G1429" t="n">
        <v>36225</v>
      </c>
      <c r="H1429" t="inlineStr">
        <is>
          <t>SALA VENDAS AMERICA LATINA</t>
        </is>
      </c>
      <c r="I1429" t="inlineStr">
        <is>
          <t>RS-ST01-43-02P-SLA16</t>
        </is>
      </c>
      <c r="J1429" t="inlineStr">
        <is>
          <t>JAQUELINE TATIANE LEAL BITTENCOURT</t>
        </is>
      </c>
      <c r="K1429" s="39">
        <f>DATE(YEAR(Tabela6[[#This Row],[Data/Hora de Início]]),MONTH(Tabela6[[#This Row],[Data/Hora de Início]]),DAY(Tabela6[[#This Row],[Data/Hora de Início]]))</f>
        <v/>
      </c>
    </row>
    <row r="1430">
      <c r="A1430" t="n">
        <v>2268003</v>
      </c>
      <c r="B1430" t="n">
        <v>56</v>
      </c>
      <c r="C1430" t="n">
        <v>5644</v>
      </c>
      <c r="D1430" t="inlineStr">
        <is>
          <t>QUARTA-FEIRA - LIMPEZA DE SALA</t>
        </is>
      </c>
      <c r="E1430" t="inlineStr">
        <is>
          <t>03/09/2025 23:40:51</t>
        </is>
      </c>
      <c r="F1430" t="inlineStr">
        <is>
          <t>03/09/2025 23:44:09</t>
        </is>
      </c>
      <c r="G1430" t="n">
        <v>36215</v>
      </c>
      <c r="H1430" t="inlineStr">
        <is>
          <t>SALA GERENCIA VENDAS</t>
        </is>
      </c>
      <c r="I1430" t="inlineStr">
        <is>
          <t>RS-ST01-43-02P-SLA05</t>
        </is>
      </c>
      <c r="J1430" t="inlineStr">
        <is>
          <t>JAQUELINE TATIANE LEAL BITTENCOURT</t>
        </is>
      </c>
      <c r="K1430" s="39">
        <f>DATE(YEAR(Tabela6[[#This Row],[Data/Hora de Início]]),MONTH(Tabela6[[#This Row],[Data/Hora de Início]]),DAY(Tabela6[[#This Row],[Data/Hora de Início]]))</f>
        <v/>
      </c>
    </row>
    <row r="1431">
      <c r="A1431" t="n">
        <v>2268004</v>
      </c>
      <c r="B1431" t="n">
        <v>56</v>
      </c>
      <c r="C1431" t="n">
        <v>2963</v>
      </c>
      <c r="D1431" t="inlineStr">
        <is>
          <t>LIMPEZA DIÁRIA DE LABORATÓRIO</t>
        </is>
      </c>
      <c r="E1431" t="inlineStr">
        <is>
          <t>03/09/2025 23:04:08</t>
        </is>
      </c>
      <c r="F1431" t="inlineStr">
        <is>
          <t>03/09/2025 23:44:34</t>
        </is>
      </c>
      <c r="G1431" t="n">
        <v>11233</v>
      </c>
      <c r="H1431" t="inlineStr">
        <is>
          <t>P11 - SALA QUALIDADE / LABORATÓRIO - MEZANINO</t>
        </is>
      </c>
      <c r="I1431" t="inlineStr">
        <is>
          <t>BR01-IES-P11-SALA44</t>
        </is>
      </c>
      <c r="J1431" t="inlineStr">
        <is>
          <t>CECILIA LISBOA</t>
        </is>
      </c>
      <c r="K1431" s="39">
        <f>DATE(YEAR(Tabela6[[#This Row],[Data/Hora de Início]]),MONTH(Tabela6[[#This Row],[Data/Hora de Início]]),DAY(Tabela6[[#This Row],[Data/Hora de Início]]))</f>
        <v/>
      </c>
    </row>
    <row r="1432">
      <c r="A1432" t="n">
        <v>2268005</v>
      </c>
      <c r="B1432" t="n">
        <v>56</v>
      </c>
      <c r="C1432" t="n">
        <v>5644</v>
      </c>
      <c r="D1432" t="inlineStr">
        <is>
          <t>QUARTA-FEIRA - LIMPEZA DE SALA</t>
        </is>
      </c>
      <c r="E1432" t="inlineStr">
        <is>
          <t>03/09/2025 23:44:32</t>
        </is>
      </c>
      <c r="F1432" t="inlineStr">
        <is>
          <t>03/09/2025 23:45:03</t>
        </is>
      </c>
      <c r="G1432" t="n">
        <v>36214</v>
      </c>
      <c r="H1432" t="inlineStr">
        <is>
          <t>SALA GERENCIAS REGIONAIS</t>
        </is>
      </c>
      <c r="I1432" t="inlineStr">
        <is>
          <t>RS-ST01-43-02P-SLA04</t>
        </is>
      </c>
      <c r="J1432" t="inlineStr">
        <is>
          <t>JAQUELINE TATIANE LEAL BITTENCOURT</t>
        </is>
      </c>
      <c r="K1432" s="39">
        <f>DATE(YEAR(Tabela6[[#This Row],[Data/Hora de Início]]),MONTH(Tabela6[[#This Row],[Data/Hora de Início]]),DAY(Tabela6[[#This Row],[Data/Hora de Início]]))</f>
        <v/>
      </c>
    </row>
    <row r="1433">
      <c r="A1433" t="n">
        <v>2268006</v>
      </c>
      <c r="B1433" t="n">
        <v>56</v>
      </c>
      <c r="C1433" t="n">
        <v>5644</v>
      </c>
      <c r="D1433" t="inlineStr">
        <is>
          <t>QUARTA-FEIRA - LIMPEZA DE SALA</t>
        </is>
      </c>
      <c r="E1433" t="inlineStr">
        <is>
          <t>03/09/2025 23:33:52</t>
        </is>
      </c>
      <c r="F1433" t="inlineStr">
        <is>
          <t>03/09/2025 23:46:44</t>
        </is>
      </c>
      <c r="G1433" t="n">
        <v>36384</v>
      </c>
      <c r="H1433" t="inlineStr">
        <is>
          <t>AMBULATORIO - SALA NQV II</t>
        </is>
      </c>
      <c r="I1433" t="inlineStr">
        <is>
          <t>RS-ST01-56-00T-SLA05</t>
        </is>
      </c>
      <c r="J1433" t="inlineStr">
        <is>
          <t>VANESSA DOS SANTOS RODRIGUES</t>
        </is>
      </c>
      <c r="K1433" s="39">
        <f>DATE(YEAR(Tabela6[[#This Row],[Data/Hora de Início]]),MONTH(Tabela6[[#This Row],[Data/Hora de Início]]),DAY(Tabela6[[#This Row],[Data/Hora de Início]]))</f>
        <v/>
      </c>
    </row>
    <row r="1434">
      <c r="A1434" t="n">
        <v>2268007</v>
      </c>
      <c r="B1434" t="n">
        <v>56</v>
      </c>
      <c r="C1434" t="n">
        <v>2841</v>
      </c>
      <c r="D1434" t="inlineStr">
        <is>
          <t>LIMPEZA DIÁRIA DE BANHEIRO MASCULINO</t>
        </is>
      </c>
      <c r="E1434" t="inlineStr">
        <is>
          <t>03/09/2025 23:47:42</t>
        </is>
      </c>
      <c r="F1434" t="inlineStr">
        <is>
          <t>03/09/2025 23:48:11</t>
        </is>
      </c>
      <c r="G1434" t="n">
        <v>36314</v>
      </c>
      <c r="H1434" t="inlineStr">
        <is>
          <t>BAN109 - PINTURA - M</t>
        </is>
      </c>
      <c r="I1434" t="inlineStr">
        <is>
          <t>RS-ST01-50-00T-WCM01</t>
        </is>
      </c>
      <c r="J1434" t="inlineStr">
        <is>
          <t>DANIELE OSIELE SPANEMBERG</t>
        </is>
      </c>
      <c r="K1434" s="39">
        <f>DATE(YEAR(Tabela6[[#This Row],[Data/Hora de Início]]),MONTH(Tabela6[[#This Row],[Data/Hora de Início]]),DAY(Tabela6[[#This Row],[Data/Hora de Início]]))</f>
        <v/>
      </c>
    </row>
    <row r="1435">
      <c r="A1435" t="n">
        <v>2268008</v>
      </c>
      <c r="B1435" t="n">
        <v>56</v>
      </c>
      <c r="C1435" t="n">
        <v>2968</v>
      </c>
      <c r="D1435" t="inlineStr">
        <is>
          <t>LIMPEZA DIÁRIA DE ÁREA TÉCNICA</t>
        </is>
      </c>
      <c r="E1435" t="inlineStr">
        <is>
          <t>03/09/2025 23:45:24</t>
        </is>
      </c>
      <c r="F1435" t="inlineStr">
        <is>
          <t>03/09/2025 23:50:39</t>
        </is>
      </c>
      <c r="G1435" t="n">
        <v>11240</v>
      </c>
      <c r="H1435" t="inlineStr">
        <is>
          <t>P11 - CÂMARA ÚMIDA</t>
        </is>
      </c>
      <c r="I1435" t="inlineStr">
        <is>
          <t>BR01-IES-P11-SALA51</t>
        </is>
      </c>
      <c r="J1435" t="inlineStr">
        <is>
          <t>CECILIA LISBOA</t>
        </is>
      </c>
      <c r="K1435" s="39">
        <f>DATE(YEAR(Tabela6[[#This Row],[Data/Hora de Início]]),MONTH(Tabela6[[#This Row],[Data/Hora de Início]]),DAY(Tabela6[[#This Row],[Data/Hora de Início]]))</f>
        <v/>
      </c>
    </row>
    <row r="1436">
      <c r="A1436" t="n">
        <v>2268009</v>
      </c>
      <c r="B1436" t="n">
        <v>56</v>
      </c>
      <c r="C1436" t="n">
        <v>5644</v>
      </c>
      <c r="D1436" t="inlineStr">
        <is>
          <t>QUARTA-FEIRA - LIMPEZA DE SALA</t>
        </is>
      </c>
      <c r="E1436" t="inlineStr">
        <is>
          <t>03/09/2025 23:36:26</t>
        </is>
      </c>
      <c r="F1436" t="inlineStr">
        <is>
          <t>03/09/2025 23:52:15</t>
        </is>
      </c>
      <c r="G1436" t="n">
        <v>43371</v>
      </c>
      <c r="H1436" t="inlineStr">
        <is>
          <t>ONE STIHL - GERENCIA</t>
        </is>
      </c>
      <c r="I1436" t="inlineStr">
        <is>
          <t>RS-ST01-15-02P-SLA12</t>
        </is>
      </c>
      <c r="J1436" t="inlineStr">
        <is>
          <t>INES MARLI LIMA</t>
        </is>
      </c>
      <c r="K1436" s="39">
        <f>DATE(YEAR(Tabela6[[#This Row],[Data/Hora de Início]]),MONTH(Tabela6[[#This Row],[Data/Hora de Início]]),DAY(Tabela6[[#This Row],[Data/Hora de Início]]))</f>
        <v/>
      </c>
    </row>
    <row r="1437">
      <c r="A1437" t="n">
        <v>2268010</v>
      </c>
      <c r="B1437" t="n">
        <v>56</v>
      </c>
      <c r="C1437" t="n">
        <v>5644</v>
      </c>
      <c r="D1437" t="inlineStr">
        <is>
          <t>QUARTA-FEIRA - LIMPEZA DE SALA</t>
        </is>
      </c>
      <c r="E1437" t="inlineStr">
        <is>
          <t>03/09/2025 23:51:59</t>
        </is>
      </c>
      <c r="F1437" t="inlineStr">
        <is>
          <t>03/09/2025 23:52:41</t>
        </is>
      </c>
      <c r="G1437" t="n">
        <v>36219</v>
      </c>
      <c r="H1437" t="inlineStr">
        <is>
          <t>REUNIAO II - MKT</t>
        </is>
      </c>
      <c r="I1437" t="inlineStr">
        <is>
          <t>RS-ST01-43-02P-SLA10</t>
        </is>
      </c>
      <c r="J1437" t="inlineStr">
        <is>
          <t>JAQUELINE TATIANE LEAL BITTENCOURT</t>
        </is>
      </c>
      <c r="K1437" s="39">
        <f>DATE(YEAR(Tabela6[[#This Row],[Data/Hora de Início]]),MONTH(Tabela6[[#This Row],[Data/Hora de Início]]),DAY(Tabela6[[#This Row],[Data/Hora de Início]]))</f>
        <v/>
      </c>
    </row>
    <row r="1438">
      <c r="A1438" t="n">
        <v>2268011</v>
      </c>
      <c r="B1438" t="n">
        <v>56</v>
      </c>
      <c r="C1438" t="n">
        <v>5644</v>
      </c>
      <c r="D1438" t="inlineStr">
        <is>
          <t>QUARTA-FEIRA - LIMPEZA DE SALA</t>
        </is>
      </c>
      <c r="E1438" t="inlineStr">
        <is>
          <t>03/09/2025 23:53:05</t>
        </is>
      </c>
      <c r="F1438" t="inlineStr">
        <is>
          <t>03/09/2025 23:54:24</t>
        </is>
      </c>
      <c r="G1438" t="n">
        <v>36222</v>
      </c>
      <c r="H1438" t="inlineStr">
        <is>
          <t>SALA GERENCIA - MKT</t>
        </is>
      </c>
      <c r="I1438" t="inlineStr">
        <is>
          <t>RS-ST01-43-02P-SLA13</t>
        </is>
      </c>
      <c r="J1438" t="inlineStr">
        <is>
          <t>JAQUELINE TATIANE LEAL BITTENCOURT</t>
        </is>
      </c>
      <c r="K1438" s="39">
        <f>DATE(YEAR(Tabela6[[#This Row],[Data/Hora de Início]]),MONTH(Tabela6[[#This Row],[Data/Hora de Início]]),DAY(Tabela6[[#This Row],[Data/Hora de Início]]))</f>
        <v/>
      </c>
    </row>
    <row r="1439">
      <c r="A1439" t="n">
        <v>2268012</v>
      </c>
      <c r="B1439" t="n">
        <v>56</v>
      </c>
      <c r="C1439" t="n">
        <v>2963</v>
      </c>
      <c r="D1439" t="inlineStr">
        <is>
          <t>LIMPEZA DIÁRIA DE LABORATÓRIO</t>
        </is>
      </c>
      <c r="E1439" t="inlineStr">
        <is>
          <t>03/09/2025 23:51:05</t>
        </is>
      </c>
      <c r="F1439" t="inlineStr">
        <is>
          <t>03/09/2025 23:56:34</t>
        </is>
      </c>
      <c r="G1439" t="n">
        <v>11222</v>
      </c>
      <c r="H1439" t="inlineStr">
        <is>
          <t>P11 - LABORATÓRIO MATERIAIS INSTRUMENTAL</t>
        </is>
      </c>
      <c r="I1439" t="inlineStr">
        <is>
          <t>BR01-IES-P11-SALA33</t>
        </is>
      </c>
      <c r="J1439" t="inlineStr">
        <is>
          <t>CECILIA LISBOA</t>
        </is>
      </c>
      <c r="K1439" s="39">
        <f>DATE(YEAR(Tabela6[[#This Row],[Data/Hora de Início]]),MONTH(Tabela6[[#This Row],[Data/Hora de Início]]),DAY(Tabela6[[#This Row],[Data/Hora de Início]]))</f>
        <v/>
      </c>
    </row>
    <row r="1440">
      <c r="A1440" t="n">
        <v>2268013</v>
      </c>
      <c r="B1440" t="n">
        <v>56</v>
      </c>
      <c r="C1440" t="n">
        <v>2841</v>
      </c>
      <c r="D1440" t="inlineStr">
        <is>
          <t>LIMPEZA DIÁRIA DE BANHEIRO MASCULINO</t>
        </is>
      </c>
      <c r="E1440" t="inlineStr">
        <is>
          <t>03/09/2025 23:18:44</t>
        </is>
      </c>
      <c r="F1440" t="inlineStr">
        <is>
          <t>03/09/2025 23:57:40</t>
        </is>
      </c>
      <c r="G1440" t="n">
        <v>36363</v>
      </c>
      <c r="H1440" t="inlineStr">
        <is>
          <t>BAN116 - BANHEIRO TÉRREO - M</t>
        </is>
      </c>
      <c r="I1440" t="inlineStr">
        <is>
          <t>RS-ST01-52-00T-WCM01</t>
        </is>
      </c>
      <c r="J1440" t="inlineStr">
        <is>
          <t>TOGNIA CAMILLE</t>
        </is>
      </c>
      <c r="K1440" s="39">
        <f>DATE(YEAR(Tabela6[[#This Row],[Data/Hora de Início]]),MONTH(Tabela6[[#This Row],[Data/Hora de Início]]),DAY(Tabela6[[#This Row],[Data/Hora de Início]]))</f>
        <v/>
      </c>
    </row>
    <row r="1441">
      <c r="A1441" t="n">
        <v>2268014</v>
      </c>
      <c r="B1441" t="n">
        <v>56</v>
      </c>
      <c r="C1441" t="n">
        <v>5644</v>
      </c>
      <c r="D1441" t="inlineStr">
        <is>
          <t>QUARTA-FEIRA - LIMPEZA DE SALA</t>
        </is>
      </c>
      <c r="E1441" t="inlineStr">
        <is>
          <t>03/09/2025 23:47:02</t>
        </is>
      </c>
      <c r="F1441" t="inlineStr">
        <is>
          <t>03/09/2025 23:57:27</t>
        </is>
      </c>
      <c r="G1441" t="n">
        <v>36382</v>
      </c>
      <c r="H1441" t="inlineStr">
        <is>
          <t>AMBULATORIO - SALA NQV I</t>
        </is>
      </c>
      <c r="I1441" t="inlineStr">
        <is>
          <t>RS-ST01-56-00T-SLA03</t>
        </is>
      </c>
      <c r="J1441" t="inlineStr">
        <is>
          <t>VANESSA DOS SANTOS RODRIGUES</t>
        </is>
      </c>
      <c r="K1441" s="39">
        <f>DATE(YEAR(Tabela6[[#This Row],[Data/Hora de Início]]),MONTH(Tabela6[[#This Row],[Data/Hora de Início]]),DAY(Tabela6[[#This Row],[Data/Hora de Início]]))</f>
        <v/>
      </c>
    </row>
    <row r="1442">
      <c r="A1442" t="n">
        <v>2268019</v>
      </c>
      <c r="B1442" t="n">
        <v>56</v>
      </c>
      <c r="C1442" t="n">
        <v>5649</v>
      </c>
      <c r="D1442" t="inlineStr">
        <is>
          <t>QUARTA-FEIRA - LIMPEZA DE SALA COM MESA</t>
        </is>
      </c>
      <c r="E1442" t="inlineStr">
        <is>
          <t>03/09/2025 23:54:46</t>
        </is>
      </c>
      <c r="F1442" t="inlineStr">
        <is>
          <t>03/09/2025 23:58:20</t>
        </is>
      </c>
      <c r="G1442" t="n">
        <v>11684</v>
      </c>
      <c r="H1442" t="inlineStr">
        <is>
          <t>P43 - MKT - SALA REUNIÃO I</t>
        </is>
      </c>
      <c r="I1442" t="inlineStr">
        <is>
          <t>BR01-IES-P43-SALA36</t>
        </is>
      </c>
      <c r="J1442" t="inlineStr">
        <is>
          <t>JAQUELINE TATIANE LEAL BITTENCOURT</t>
        </is>
      </c>
      <c r="K1442" s="39">
        <f>DATE(YEAR(Tabela6[[#This Row],[Data/Hora de Início]]),MONTH(Tabela6[[#This Row],[Data/Hora de Início]]),DAY(Tabela6[[#This Row],[Data/Hora de Início]]))</f>
        <v/>
      </c>
    </row>
    <row r="1443">
      <c r="A1443" t="n">
        <v>2268022</v>
      </c>
      <c r="B1443" t="n">
        <v>56</v>
      </c>
      <c r="C1443" t="n">
        <v>1780</v>
      </c>
      <c r="D1443" t="inlineStr">
        <is>
          <t>LIMPEZA DIÁRIA DE ESCADA</t>
        </is>
      </c>
      <c r="E1443" t="inlineStr">
        <is>
          <t>03/09/2025 23:13:44</t>
        </is>
      </c>
      <c r="F1443" t="inlineStr">
        <is>
          <t>03/09/2025 23:58:11</t>
        </is>
      </c>
      <c r="G1443" t="n">
        <v>11346</v>
      </c>
      <c r="H1443" t="inlineStr">
        <is>
          <t>P27 - ESCADARIAS RESTAURANTE</t>
        </is>
      </c>
      <c r="I1443" t="inlineStr">
        <is>
          <t>BR01-IES-P27-ESCD01</t>
        </is>
      </c>
      <c r="J1443" t="inlineStr">
        <is>
          <t>ANA CRISTINA MEDEIROS SILVA</t>
        </is>
      </c>
      <c r="K1443" s="39">
        <f>DATE(YEAR(Tabela6[[#This Row],[Data/Hora de Início]]),MONTH(Tabela6[[#This Row],[Data/Hora de Início]]),DAY(Tabela6[[#This Row],[Data/Hora de Início]]))</f>
        <v/>
      </c>
    </row>
    <row r="1444">
      <c r="A1444" t="n">
        <v>2268023</v>
      </c>
      <c r="B1444" t="n">
        <v>56</v>
      </c>
      <c r="C1444" t="n">
        <v>5644</v>
      </c>
      <c r="D1444" t="inlineStr">
        <is>
          <t>QUARTA-FEIRA - LIMPEZA DE SALA</t>
        </is>
      </c>
      <c r="E1444" t="inlineStr">
        <is>
          <t>03/09/2025 23:58:44</t>
        </is>
      </c>
      <c r="F1444" t="inlineStr">
        <is>
          <t>03/09/2025 23:59:31</t>
        </is>
      </c>
      <c r="G1444" t="n">
        <v>36221</v>
      </c>
      <c r="H1444" t="inlineStr">
        <is>
          <t>SALA GERENCIA - MQC</t>
        </is>
      </c>
      <c r="I1444" t="inlineStr">
        <is>
          <t>RS-ST01-43-02P-SLA12</t>
        </is>
      </c>
      <c r="J1444" t="inlineStr">
        <is>
          <t>JAQUELINE TATIANE LEAL BITTENCOURT</t>
        </is>
      </c>
      <c r="K1444" s="39">
        <f>DATE(YEAR(Tabela6[[#This Row],[Data/Hora de Início]]),MONTH(Tabela6[[#This Row],[Data/Hora de Início]]),DAY(Tabela6[[#This Row],[Data/Hora de Início]]))</f>
        <v/>
      </c>
    </row>
    <row r="1445">
      <c r="A1445" t="n">
        <v>2268025</v>
      </c>
      <c r="B1445" t="n">
        <v>56</v>
      </c>
      <c r="C1445" t="n">
        <v>2842</v>
      </c>
      <c r="D1445" t="inlineStr">
        <is>
          <t>LIMPEZA DIÁRIA DE BANHEIRO FEMININO</t>
        </is>
      </c>
      <c r="E1445" t="inlineStr">
        <is>
          <t>04/09/2025 00:08:22</t>
        </is>
      </c>
      <c r="F1445" t="inlineStr">
        <is>
          <t>04/09/2025 00:08:48</t>
        </is>
      </c>
      <c r="G1445" t="n">
        <v>36312</v>
      </c>
      <c r="H1445" t="inlineStr">
        <is>
          <t>BAN110 - PINTURA - F</t>
        </is>
      </c>
      <c r="I1445" t="inlineStr">
        <is>
          <t>RS-ST01-50-00T-WCF01</t>
        </is>
      </c>
      <c r="J1445" t="inlineStr">
        <is>
          <t>DANIELE OSIELE SPANEMBERG</t>
        </is>
      </c>
      <c r="K1445" s="39">
        <f>DATE(YEAR(Tabela6[[#This Row],[Data/Hora de Início]]),MONTH(Tabela6[[#This Row],[Data/Hora de Início]]),DAY(Tabela6[[#This Row],[Data/Hora de Início]]))</f>
        <v/>
      </c>
    </row>
    <row r="1446">
      <c r="A1446" t="n">
        <v>2268026</v>
      </c>
      <c r="B1446" t="n">
        <v>56</v>
      </c>
      <c r="C1446" t="n">
        <v>2963</v>
      </c>
      <c r="D1446" t="inlineStr">
        <is>
          <t>LIMPEZA DIÁRIA DE LABORATÓRIO</t>
        </is>
      </c>
      <c r="E1446" t="inlineStr">
        <is>
          <t>03/09/2025 23:57:05</t>
        </is>
      </c>
      <c r="F1446" t="inlineStr">
        <is>
          <t>04/09/2025 00:10:34</t>
        </is>
      </c>
      <c r="G1446" t="n">
        <v>11223</v>
      </c>
      <c r="H1446" t="inlineStr">
        <is>
          <t>P11 - SALA LABORATÓRIO MATERIAIS QUÍMICOS II</t>
        </is>
      </c>
      <c r="I1446" t="inlineStr">
        <is>
          <t>BR01-IES-P11-SALA34</t>
        </is>
      </c>
      <c r="J1446" t="inlineStr">
        <is>
          <t>CECILIA LISBOA</t>
        </is>
      </c>
      <c r="K1446" s="39">
        <f>DATE(YEAR(Tabela6[[#This Row],[Data/Hora de Início]]),MONTH(Tabela6[[#This Row],[Data/Hora de Início]]),DAY(Tabela6[[#This Row],[Data/Hora de Início]]))</f>
        <v/>
      </c>
    </row>
    <row r="1447">
      <c r="A1447" t="n">
        <v>2268027</v>
      </c>
      <c r="B1447" t="n">
        <v>56</v>
      </c>
      <c r="C1447" t="n">
        <v>5644</v>
      </c>
      <c r="D1447" t="inlineStr">
        <is>
          <t>QUARTA-FEIRA - LIMPEZA DE SALA</t>
        </is>
      </c>
      <c r="E1447" t="inlineStr">
        <is>
          <t>03/09/2025 23:59:54</t>
        </is>
      </c>
      <c r="F1447" t="inlineStr">
        <is>
          <t>04/09/2025 00:14:31</t>
        </is>
      </c>
      <c r="G1447" t="n">
        <v>36218</v>
      </c>
      <c r="H1447" t="inlineStr">
        <is>
          <t>SALA POS-VENDAS</t>
        </is>
      </c>
      <c r="I1447" t="inlineStr">
        <is>
          <t>RS-ST01-43-02P-SLA08</t>
        </is>
      </c>
      <c r="J1447" t="inlineStr">
        <is>
          <t>JAQUELINE TATIANE LEAL BITTENCOURT</t>
        </is>
      </c>
      <c r="K1447" s="39">
        <f>DATE(YEAR(Tabela6[[#This Row],[Data/Hora de Início]]),MONTH(Tabela6[[#This Row],[Data/Hora de Início]]),DAY(Tabela6[[#This Row],[Data/Hora de Início]]))</f>
        <v/>
      </c>
    </row>
    <row r="1448">
      <c r="A1448" t="n">
        <v>2268028</v>
      </c>
      <c r="B1448" t="n">
        <v>56</v>
      </c>
      <c r="C1448" t="n">
        <v>5644</v>
      </c>
      <c r="D1448" t="inlineStr">
        <is>
          <t>QUARTA-FEIRA - LIMPEZA DE SALA</t>
        </is>
      </c>
      <c r="E1448" t="inlineStr">
        <is>
          <t>03/09/2025 23:52:50</t>
        </is>
      </c>
      <c r="F1448" t="inlineStr">
        <is>
          <t>04/09/2025 00:16:26</t>
        </is>
      </c>
      <c r="G1448" t="n">
        <v>43370</v>
      </c>
      <c r="H1448" t="inlineStr">
        <is>
          <t>ONE STIHL - ESCRITORIO</t>
        </is>
      </c>
      <c r="I1448" t="inlineStr">
        <is>
          <t>RS-ST01-15-02P-SLA06</t>
        </is>
      </c>
      <c r="J1448" t="inlineStr">
        <is>
          <t>INES MARLI LIMA</t>
        </is>
      </c>
      <c r="K1448" s="39">
        <f>DATE(YEAR(Tabela6[[#This Row],[Data/Hora de Início]]),MONTH(Tabela6[[#This Row],[Data/Hora de Início]]),DAY(Tabela6[[#This Row],[Data/Hora de Início]]))</f>
        <v/>
      </c>
    </row>
    <row r="1449">
      <c r="A1449" t="n">
        <v>2268029</v>
      </c>
      <c r="B1449" t="n">
        <v>56</v>
      </c>
      <c r="C1449" t="n">
        <v>5654</v>
      </c>
      <c r="D1449" t="inlineStr">
        <is>
          <t>QUARTA-FEIRA - LIMPEZA DE BANHEIRO MASCULINO</t>
        </is>
      </c>
      <c r="E1449" t="inlineStr">
        <is>
          <t>04/09/2025 00:00:35</t>
        </is>
      </c>
      <c r="F1449" t="inlineStr">
        <is>
          <t>04/09/2025 00:17:42</t>
        </is>
      </c>
      <c r="G1449" t="n">
        <v>36399</v>
      </c>
      <c r="H1449" t="inlineStr">
        <is>
          <t>BAN125 - VESTIARIO RESTAURANTE - M</t>
        </is>
      </c>
      <c r="I1449" t="inlineStr">
        <is>
          <t>RS-ST01-56-00T-WCM02</t>
        </is>
      </c>
      <c r="J1449" t="inlineStr">
        <is>
          <t>VANESSA DOS SANTOS RODRIGUES</t>
        </is>
      </c>
      <c r="K1449" s="39">
        <f>DATE(YEAR(Tabela6[[#This Row],[Data/Hora de Início]]),MONTH(Tabela6[[#This Row],[Data/Hora de Início]]),DAY(Tabela6[[#This Row],[Data/Hora de Início]]))</f>
        <v/>
      </c>
    </row>
    <row r="1450">
      <c r="A1450" t="n">
        <v>2268030</v>
      </c>
      <c r="B1450" t="n">
        <v>56</v>
      </c>
      <c r="C1450" t="n">
        <v>5710</v>
      </c>
      <c r="D1450" t="inlineStr">
        <is>
          <t>QUARTA-FEIRA - LIMPEZA DE BANHEIRO FEMININO</t>
        </is>
      </c>
      <c r="E1450" t="inlineStr">
        <is>
          <t>04/09/2025 00:11:39</t>
        </is>
      </c>
      <c r="F1450" t="inlineStr">
        <is>
          <t>04/09/2025 00:24:54</t>
        </is>
      </c>
      <c r="G1450" t="n">
        <v>11182</v>
      </c>
      <c r="H1450" t="inlineStr">
        <is>
          <t>P11 - BAN018 - BANHEIRO CENTRAL QUALIDADE - F</t>
        </is>
      </c>
      <c r="I1450" t="inlineStr">
        <is>
          <t>BR01-IES-P11-BAN018</t>
        </is>
      </c>
      <c r="J1450" t="inlineStr">
        <is>
          <t>CECILIA LISBOA</t>
        </is>
      </c>
      <c r="K1450" s="39">
        <f>DATE(YEAR(Tabela6[[#This Row],[Data/Hora de Início]]),MONTH(Tabela6[[#This Row],[Data/Hora de Início]]),DAY(Tabela6[[#This Row],[Data/Hora de Início]]))</f>
        <v/>
      </c>
    </row>
    <row r="1451">
      <c r="A1451" t="n">
        <v>2268034</v>
      </c>
      <c r="B1451" t="n">
        <v>56</v>
      </c>
      <c r="C1451" t="n">
        <v>5715</v>
      </c>
      <c r="D1451" t="inlineStr">
        <is>
          <t>QUARTA-FEIRA - LIMPEZA DE COPA</t>
        </is>
      </c>
      <c r="E1451" t="inlineStr">
        <is>
          <t>04/09/2025 00:14:51</t>
        </is>
      </c>
      <c r="F1451" t="inlineStr">
        <is>
          <t>04/09/2025 00:26:17</t>
        </is>
      </c>
      <c r="G1451" t="n">
        <v>36210</v>
      </c>
      <c r="H1451" t="inlineStr">
        <is>
          <t>COPA MVV II</t>
        </is>
      </c>
      <c r="I1451" t="inlineStr">
        <is>
          <t>RS-ST01-43-02P-COP02</t>
        </is>
      </c>
      <c r="J1451" t="inlineStr">
        <is>
          <t>JAQUELINE TATIANE LEAL BITTENCOURT</t>
        </is>
      </c>
      <c r="K1451" s="39">
        <f>DATE(YEAR(Tabela6[[#This Row],[Data/Hora de Início]]),MONTH(Tabela6[[#This Row],[Data/Hora de Início]]),DAY(Tabela6[[#This Row],[Data/Hora de Início]]))</f>
        <v/>
      </c>
    </row>
    <row r="1452">
      <c r="A1452" t="n">
        <v>2268035</v>
      </c>
      <c r="B1452" t="n">
        <v>56</v>
      </c>
      <c r="C1452" t="n">
        <v>5710</v>
      </c>
      <c r="D1452" t="inlineStr">
        <is>
          <t>QUARTA-FEIRA - LIMPEZA DE BANHEIRO FEMININO</t>
        </is>
      </c>
      <c r="E1452" t="inlineStr">
        <is>
          <t>04/09/2025 00:26:53</t>
        </is>
      </c>
      <c r="F1452" t="inlineStr">
        <is>
          <t>04/09/2025 00:27:22</t>
        </is>
      </c>
      <c r="G1452" t="n">
        <v>36229</v>
      </c>
      <c r="H1452" t="inlineStr">
        <is>
          <t>BAN097 - VENDAS - F</t>
        </is>
      </c>
      <c r="I1452" t="inlineStr">
        <is>
          <t>RS-ST01-43-02P-WCF02</t>
        </is>
      </c>
      <c r="J1452" t="inlineStr">
        <is>
          <t>JAQUELINE TATIANE LEAL BITTENCOURT</t>
        </is>
      </c>
      <c r="K1452" s="39">
        <f>DATE(YEAR(Tabela6[[#This Row],[Data/Hora de Início]]),MONTH(Tabela6[[#This Row],[Data/Hora de Início]]),DAY(Tabela6[[#This Row],[Data/Hora de Início]]))</f>
        <v/>
      </c>
    </row>
    <row r="1453">
      <c r="A1453" t="n">
        <v>2268036</v>
      </c>
      <c r="B1453" t="n">
        <v>56</v>
      </c>
      <c r="C1453" t="n">
        <v>2843</v>
      </c>
      <c r="D1453" t="inlineStr">
        <is>
          <t>REPASSE / REABASTECIMENTO MASCULINO</t>
        </is>
      </c>
      <c r="E1453" t="inlineStr">
        <is>
          <t>04/09/2025 00:17:59</t>
        </is>
      </c>
      <c r="F1453" t="inlineStr">
        <is>
          <t>04/09/2025 00:35:24</t>
        </is>
      </c>
      <c r="G1453" t="n">
        <v>11248</v>
      </c>
      <c r="H1453" t="inlineStr">
        <is>
          <t>P15 - BAN030 - BANHEIRO LOGÍSTICA - M</t>
        </is>
      </c>
      <c r="I1453" t="inlineStr">
        <is>
          <t>BR01-IES-P15-BAN030</t>
        </is>
      </c>
      <c r="J1453" t="inlineStr">
        <is>
          <t>INES MARLI LIMA</t>
        </is>
      </c>
      <c r="K1453" s="39">
        <f>DATE(YEAR(Tabela6[[#This Row],[Data/Hora de Início]]),MONTH(Tabela6[[#This Row],[Data/Hora de Início]]),DAY(Tabela6[[#This Row],[Data/Hora de Início]]))</f>
        <v/>
      </c>
    </row>
    <row r="1454">
      <c r="A1454" t="n">
        <v>2268037</v>
      </c>
      <c r="B1454" t="n">
        <v>56</v>
      </c>
      <c r="C1454" t="n">
        <v>5649</v>
      </c>
      <c r="D1454" t="inlineStr">
        <is>
          <t>QUARTA-FEIRA - LIMPEZA DE SALA COM MESA</t>
        </is>
      </c>
      <c r="E1454" t="inlineStr">
        <is>
          <t>03/09/2025 23:58:40</t>
        </is>
      </c>
      <c r="F1454" t="inlineStr">
        <is>
          <t>04/09/2025 00:36:41</t>
        </is>
      </c>
      <c r="G1454" t="n">
        <v>11370</v>
      </c>
      <c r="H1454" t="inlineStr">
        <is>
          <t>P27 - RESTAURANTE - LAZER</t>
        </is>
      </c>
      <c r="I1454" t="inlineStr">
        <is>
          <t>BR01-IES-P27-SALA24</t>
        </is>
      </c>
      <c r="J1454" t="inlineStr">
        <is>
          <t>ANA CRISTINA MEDEIROS SILVA</t>
        </is>
      </c>
      <c r="K1454" s="39">
        <f>DATE(YEAR(Tabela6[[#This Row],[Data/Hora de Início]]),MONTH(Tabela6[[#This Row],[Data/Hora de Início]]),DAY(Tabela6[[#This Row],[Data/Hora de Início]]))</f>
        <v/>
      </c>
    </row>
    <row r="1455">
      <c r="A1455" t="n">
        <v>2268038</v>
      </c>
      <c r="B1455" t="n">
        <v>56</v>
      </c>
      <c r="C1455" t="n">
        <v>1780</v>
      </c>
      <c r="D1455" t="inlineStr">
        <is>
          <t>LIMPEZA DIÁRIA DE ESCADA</t>
        </is>
      </c>
      <c r="E1455" t="inlineStr">
        <is>
          <t>03/09/2025 16:36:27</t>
        </is>
      </c>
      <c r="F1455" t="inlineStr">
        <is>
          <t>03/09/2025 17:00:42</t>
        </is>
      </c>
      <c r="G1455" t="n">
        <v>11388</v>
      </c>
      <c r="H1455" t="inlineStr">
        <is>
          <t>P28 - ADM CILINDROS - ESCADARIA LESTE</t>
        </is>
      </c>
      <c r="I1455" t="inlineStr">
        <is>
          <t>BR01-IES-P28-ESCD02</t>
        </is>
      </c>
      <c r="J1455" t="inlineStr">
        <is>
          <t>MARIA SUELI DE ALMEIDA</t>
        </is>
      </c>
      <c r="K1455" s="39">
        <f>DATE(YEAR(Tabela6[[#This Row],[Data/Hora de Início]]),MONTH(Tabela6[[#This Row],[Data/Hora de Início]]),DAY(Tabela6[[#This Row],[Data/Hora de Início]]))</f>
        <v/>
      </c>
    </row>
    <row r="1456">
      <c r="A1456" t="n">
        <v>2268039</v>
      </c>
      <c r="B1456" t="n">
        <v>56</v>
      </c>
      <c r="C1456" t="n">
        <v>5654</v>
      </c>
      <c r="D1456" t="inlineStr">
        <is>
          <t>QUARTA-FEIRA - LIMPEZA DE BANHEIRO MASCULINO</t>
        </is>
      </c>
      <c r="E1456" t="inlineStr">
        <is>
          <t>03/09/2025 17:02:00</t>
        </is>
      </c>
      <c r="F1456" t="inlineStr">
        <is>
          <t>03/09/2025 17:17:49</t>
        </is>
      </c>
      <c r="G1456" t="n">
        <v>11383</v>
      </c>
      <c r="H1456" t="inlineStr">
        <is>
          <t>P28 - BAN056 - BANHEIRO USINAGEM CILINDROS - M</t>
        </is>
      </c>
      <c r="I1456" t="inlineStr">
        <is>
          <t>BR01-IES-P28-BAN056</t>
        </is>
      </c>
      <c r="J1456" t="inlineStr">
        <is>
          <t>MARIA SUELI DE ALMEIDA</t>
        </is>
      </c>
      <c r="K1456" s="39">
        <f>DATE(YEAR(Tabela6[[#This Row],[Data/Hora de Início]]),MONTH(Tabela6[[#This Row],[Data/Hora de Início]]),DAY(Tabela6[[#This Row],[Data/Hora de Início]]))</f>
        <v/>
      </c>
    </row>
    <row r="1457">
      <c r="A1457" t="n">
        <v>2268040</v>
      </c>
      <c r="B1457" t="n">
        <v>56</v>
      </c>
      <c r="C1457" t="n">
        <v>5710</v>
      </c>
      <c r="D1457" t="inlineStr">
        <is>
          <t>QUARTA-FEIRA - LIMPEZA DE BANHEIRO FEMININO</t>
        </is>
      </c>
      <c r="E1457" t="inlineStr">
        <is>
          <t>03/09/2025 17:18:18</t>
        </is>
      </c>
      <c r="F1457" t="inlineStr">
        <is>
          <t>03/09/2025 17:44:01</t>
        </is>
      </c>
      <c r="G1457" t="n">
        <v>11384</v>
      </c>
      <c r="H1457" t="inlineStr">
        <is>
          <t>P28 - BAN057 - BANHEIRO USINAGEM CILINDROS - F</t>
        </is>
      </c>
      <c r="I1457" t="inlineStr">
        <is>
          <t>BR01-IES-P28-BAN057</t>
        </is>
      </c>
      <c r="J1457" t="inlineStr">
        <is>
          <t>MARIA SUELI DE ALMEIDA</t>
        </is>
      </c>
      <c r="K1457" s="39">
        <f>DATE(YEAR(Tabela6[[#This Row],[Data/Hora de Início]]),MONTH(Tabela6[[#This Row],[Data/Hora de Início]]),DAY(Tabela6[[#This Row],[Data/Hora de Início]]))</f>
        <v/>
      </c>
    </row>
    <row r="1458">
      <c r="A1458" t="n">
        <v>2268041</v>
      </c>
      <c r="B1458" t="n">
        <v>56</v>
      </c>
      <c r="C1458" t="n">
        <v>5654</v>
      </c>
      <c r="D1458" t="inlineStr">
        <is>
          <t>QUARTA-FEIRA - LIMPEZA DE BANHEIRO MASCULINO</t>
        </is>
      </c>
      <c r="E1458" t="inlineStr">
        <is>
          <t>03/09/2025 17:44:25</t>
        </is>
      </c>
      <c r="F1458" t="inlineStr">
        <is>
          <t>03/09/2025 18:01:45</t>
        </is>
      </c>
      <c r="G1458" t="n">
        <v>11379</v>
      </c>
      <c r="H1458" t="inlineStr">
        <is>
          <t>P28 - BAN052 - BANHEIRO FUNDIÇÃO ALUMÍNIO - M</t>
        </is>
      </c>
      <c r="I1458" t="inlineStr">
        <is>
          <t>BR01-IES-P28-BAN052</t>
        </is>
      </c>
      <c r="J1458" t="inlineStr">
        <is>
          <t>MARIA SUELI DE ALMEIDA</t>
        </is>
      </c>
      <c r="K1458" s="39">
        <f>DATE(YEAR(Tabela6[[#This Row],[Data/Hora de Início]]),MONTH(Tabela6[[#This Row],[Data/Hora de Início]]),DAY(Tabela6[[#This Row],[Data/Hora de Início]]))</f>
        <v/>
      </c>
    </row>
    <row r="1459">
      <c r="A1459" t="n">
        <v>2268042</v>
      </c>
      <c r="B1459" t="n">
        <v>56</v>
      </c>
      <c r="C1459" t="n">
        <v>1780</v>
      </c>
      <c r="D1459" t="inlineStr">
        <is>
          <t>LIMPEZA DIÁRIA DE ESCADA</t>
        </is>
      </c>
      <c r="E1459" t="inlineStr">
        <is>
          <t>03/09/2025 16:22:36</t>
        </is>
      </c>
      <c r="F1459" t="inlineStr">
        <is>
          <t>03/09/2025 16:36:08</t>
        </is>
      </c>
      <c r="G1459" t="n">
        <v>11387</v>
      </c>
      <c r="H1459" t="inlineStr">
        <is>
          <t>P28 - ADM CILINDROS - ESCADARIA OESTE</t>
        </is>
      </c>
      <c r="I1459" t="inlineStr">
        <is>
          <t>BR01-IES-P28-ESCD01</t>
        </is>
      </c>
      <c r="J1459" t="inlineStr">
        <is>
          <t>MARIA SUELI DE ALMEIDA</t>
        </is>
      </c>
      <c r="K1459" s="39">
        <f>DATE(YEAR(Tabela6[[#This Row],[Data/Hora de Início]]),MONTH(Tabela6[[#This Row],[Data/Hora de Início]]),DAY(Tabela6[[#This Row],[Data/Hora de Início]]))</f>
        <v/>
      </c>
    </row>
    <row r="1460">
      <c r="A1460" t="n">
        <v>2268043</v>
      </c>
      <c r="B1460" t="n">
        <v>56</v>
      </c>
      <c r="C1460" t="n">
        <v>5644</v>
      </c>
      <c r="D1460" t="inlineStr">
        <is>
          <t>QUARTA-FEIRA - LIMPEZA DE SALA</t>
        </is>
      </c>
      <c r="E1460" t="inlineStr">
        <is>
          <t>03/09/2025 18:35:22</t>
        </is>
      </c>
      <c r="F1460" t="inlineStr">
        <is>
          <t>03/09/2025 18:38:42</t>
        </is>
      </c>
      <c r="G1460" t="n">
        <v>11395</v>
      </c>
      <c r="H1460" t="inlineStr">
        <is>
          <t>P28 - METROLOGIA CALIBRAÇÃO</t>
        </is>
      </c>
      <c r="I1460" t="inlineStr">
        <is>
          <t>BR01-IES-P28-SALA05</t>
        </is>
      </c>
      <c r="J1460" t="inlineStr">
        <is>
          <t>MARIA SUELI DE ALMEIDA</t>
        </is>
      </c>
      <c r="K1460" s="39">
        <f>DATE(YEAR(Tabela6[[#This Row],[Data/Hora de Início]]),MONTH(Tabela6[[#This Row],[Data/Hora de Início]]),DAY(Tabela6[[#This Row],[Data/Hora de Início]]))</f>
        <v/>
      </c>
    </row>
    <row r="1461">
      <c r="A1461" t="n">
        <v>2268044</v>
      </c>
      <c r="B1461" t="n">
        <v>56</v>
      </c>
      <c r="C1461" t="n">
        <v>5710</v>
      </c>
      <c r="D1461" t="inlineStr">
        <is>
          <t>QUARTA-FEIRA - LIMPEZA DE BANHEIRO FEMININO</t>
        </is>
      </c>
      <c r="E1461" t="inlineStr">
        <is>
          <t>03/09/2025 18:02:34</t>
        </is>
      </c>
      <c r="F1461" t="inlineStr">
        <is>
          <t>03/09/2025 18:22:06</t>
        </is>
      </c>
      <c r="G1461" t="n">
        <v>11380</v>
      </c>
      <c r="H1461" t="inlineStr">
        <is>
          <t>P28 - BAN053 - BANHEIRO FUNDIÇÃO ALUMÍNIO - F</t>
        </is>
      </c>
      <c r="I1461" t="inlineStr">
        <is>
          <t>BR01-IES-P28-BAN053</t>
        </is>
      </c>
      <c r="J1461" t="inlineStr">
        <is>
          <t>MARIA SUELI DE ALMEIDA</t>
        </is>
      </c>
      <c r="K1461" s="39">
        <f>DATE(YEAR(Tabela6[[#This Row],[Data/Hora de Início]]),MONTH(Tabela6[[#This Row],[Data/Hora de Início]]),DAY(Tabela6[[#This Row],[Data/Hora de Início]]))</f>
        <v/>
      </c>
    </row>
    <row r="1462">
      <c r="A1462" t="n">
        <v>2268045</v>
      </c>
      <c r="B1462" t="n">
        <v>56</v>
      </c>
      <c r="C1462" t="n">
        <v>2968</v>
      </c>
      <c r="D1462" t="inlineStr">
        <is>
          <t>LIMPEZA DIÁRIA DE ÁREA TÉCNICA</t>
        </is>
      </c>
      <c r="E1462" t="inlineStr">
        <is>
          <t>03/09/2025 18:40:01</t>
        </is>
      </c>
      <c r="F1462" t="inlineStr">
        <is>
          <t>03/09/2025 18:55:15</t>
        </is>
      </c>
      <c r="G1462" t="n">
        <v>11415</v>
      </c>
      <c r="H1462" t="inlineStr">
        <is>
          <t>P28 - BRUNIMENTO / PREPARAÇÃO DE FERRAMENTAS</t>
        </is>
      </c>
      <c r="I1462" t="inlineStr">
        <is>
          <t>BR01-IES-P28-SALA24</t>
        </is>
      </c>
      <c r="J1462" t="inlineStr">
        <is>
          <t>MARIA SUELI DE ALMEIDA</t>
        </is>
      </c>
      <c r="K1462" s="39">
        <f>DATE(YEAR(Tabela6[[#This Row],[Data/Hora de Início]]),MONTH(Tabela6[[#This Row],[Data/Hora de Início]]),DAY(Tabela6[[#This Row],[Data/Hora de Início]]))</f>
        <v/>
      </c>
    </row>
    <row r="1463">
      <c r="A1463" t="n">
        <v>2268046</v>
      </c>
      <c r="B1463" t="n">
        <v>56</v>
      </c>
      <c r="C1463" t="n">
        <v>5644</v>
      </c>
      <c r="D1463" t="inlineStr">
        <is>
          <t>QUARTA-FEIRA - LIMPEZA DE SALA</t>
        </is>
      </c>
      <c r="E1463" t="inlineStr">
        <is>
          <t>03/09/2025 18:22:30</t>
        </is>
      </c>
      <c r="F1463" t="inlineStr">
        <is>
          <t>03/09/2025 18:29:23</t>
        </is>
      </c>
      <c r="G1463" t="n">
        <v>11394</v>
      </c>
      <c r="H1463" t="inlineStr">
        <is>
          <t>P28 - SALA QUALIDADE METROLOGIA</t>
        </is>
      </c>
      <c r="I1463" t="inlineStr">
        <is>
          <t>BR01-IES-P28-SALA04</t>
        </is>
      </c>
      <c r="J1463" t="inlineStr">
        <is>
          <t>MARIA SUELI DE ALMEIDA</t>
        </is>
      </c>
      <c r="K1463" s="39">
        <f>DATE(YEAR(Tabela6[[#This Row],[Data/Hora de Início]]),MONTH(Tabela6[[#This Row],[Data/Hora de Início]]),DAY(Tabela6[[#This Row],[Data/Hora de Início]]))</f>
        <v/>
      </c>
    </row>
    <row r="1464">
      <c r="A1464" t="n">
        <v>2268047</v>
      </c>
      <c r="B1464" t="n">
        <v>56</v>
      </c>
      <c r="C1464" t="n">
        <v>2221</v>
      </c>
      <c r="D1464" t="inlineStr">
        <is>
          <t>LIMPEZA DIÁRIA DE ÁREA TÉCNICA (DESATIVADO)</t>
        </is>
      </c>
      <c r="E1464" t="inlineStr">
        <is>
          <t>03/09/2025 18:29:48</t>
        </is>
      </c>
      <c r="F1464" t="inlineStr">
        <is>
          <t>03/09/2025 18:34:58</t>
        </is>
      </c>
      <c r="G1464" t="n">
        <v>11393</v>
      </c>
      <c r="H1464" t="inlineStr">
        <is>
          <t>P28 - SALA METROLOGIA TRIDIMENSIONAL</t>
        </is>
      </c>
      <c r="I1464" t="inlineStr">
        <is>
          <t>BR01-IES-P28-SALA03</t>
        </is>
      </c>
      <c r="J1464" t="inlineStr">
        <is>
          <t>MARIA SUELI DE ALMEIDA</t>
        </is>
      </c>
      <c r="K1464" s="39">
        <f>DATE(YEAR(Tabela6[[#This Row],[Data/Hora de Início]]),MONTH(Tabela6[[#This Row],[Data/Hora de Início]]),DAY(Tabela6[[#This Row],[Data/Hora de Início]]))</f>
        <v/>
      </c>
    </row>
    <row r="1465">
      <c r="A1465" t="n">
        <v>2268048</v>
      </c>
      <c r="B1465" t="n">
        <v>56</v>
      </c>
      <c r="C1465" t="n">
        <v>5644</v>
      </c>
      <c r="D1465" t="inlineStr">
        <is>
          <t>QUARTA-FEIRA - LIMPEZA DE SALA</t>
        </is>
      </c>
      <c r="E1465" t="inlineStr">
        <is>
          <t>03/09/2025 19:18:42</t>
        </is>
      </c>
      <c r="F1465" t="inlineStr">
        <is>
          <t>03/09/2025 19:27:18</t>
        </is>
      </c>
      <c r="G1465" t="n">
        <v>27763</v>
      </c>
      <c r="H1465" t="inlineStr">
        <is>
          <t>P28 - ADM MANUTENÇÃO USINAGEM</t>
        </is>
      </c>
      <c r="I1465" t="inlineStr">
        <is>
          <t>BR01-IES-P28-SALA33</t>
        </is>
      </c>
      <c r="J1465" t="inlineStr">
        <is>
          <t>MARIA SUELI DE ALMEIDA</t>
        </is>
      </c>
      <c r="K1465" s="39">
        <f>DATE(YEAR(Tabela6[[#This Row],[Data/Hora de Início]]),MONTH(Tabela6[[#This Row],[Data/Hora de Início]]),DAY(Tabela6[[#This Row],[Data/Hora de Início]]))</f>
        <v/>
      </c>
    </row>
    <row r="1466">
      <c r="A1466" t="n">
        <v>2268049</v>
      </c>
      <c r="B1466" t="n">
        <v>56</v>
      </c>
      <c r="C1466" t="n">
        <v>5644</v>
      </c>
      <c r="D1466" t="inlineStr">
        <is>
          <t>QUARTA-FEIRA - LIMPEZA DE SALA</t>
        </is>
      </c>
      <c r="E1466" t="inlineStr">
        <is>
          <t>03/09/2025 18:55:42</t>
        </is>
      </c>
      <c r="F1466" t="inlineStr">
        <is>
          <t>03/09/2025 19:18:18</t>
        </is>
      </c>
      <c r="G1466" t="n">
        <v>28914</v>
      </c>
      <c r="H1466" t="inlineStr">
        <is>
          <t>P28 - TRF - USINAGEM PRESET FERRAMENTAS</t>
        </is>
      </c>
      <c r="I1466" t="inlineStr">
        <is>
          <t>BR01-IES-P28-SALA08</t>
        </is>
      </c>
      <c r="J1466" t="inlineStr">
        <is>
          <t>MARIA SUELI DE ALMEIDA</t>
        </is>
      </c>
      <c r="K1466" s="39">
        <f>DATE(YEAR(Tabela6[[#This Row],[Data/Hora de Início]]),MONTH(Tabela6[[#This Row],[Data/Hora de Início]]),DAY(Tabela6[[#This Row],[Data/Hora de Início]]))</f>
        <v/>
      </c>
    </row>
    <row r="1467">
      <c r="A1467" t="n">
        <v>2268050</v>
      </c>
      <c r="B1467" t="n">
        <v>56</v>
      </c>
      <c r="C1467" t="n">
        <v>1699</v>
      </c>
      <c r="D1467" t="inlineStr">
        <is>
          <t>LIMPEZA DIÁRIA DE ÁREA TÉCNICA</t>
        </is>
      </c>
      <c r="E1467" t="inlineStr">
        <is>
          <t>03/09/2025 19:27:48</t>
        </is>
      </c>
      <c r="F1467" t="inlineStr">
        <is>
          <t>03/09/2025 21:12:42</t>
        </is>
      </c>
      <c r="G1467" t="n">
        <v>11403</v>
      </c>
      <c r="H1467" t="inlineStr">
        <is>
          <t>P28 - TRF - FUNDIÇÃO PREP FERRAMENTAS</t>
        </is>
      </c>
      <c r="I1467" t="inlineStr">
        <is>
          <t>BR01-IES-P28-SALA13</t>
        </is>
      </c>
      <c r="J1467" t="inlineStr">
        <is>
          <t>MARIA SUELI DE ALMEIDA</t>
        </is>
      </c>
      <c r="K1467" s="39">
        <f>DATE(YEAR(Tabela6[[#This Row],[Data/Hora de Início]]),MONTH(Tabela6[[#This Row],[Data/Hora de Início]]),DAY(Tabela6[[#This Row],[Data/Hora de Início]]))</f>
        <v/>
      </c>
    </row>
    <row r="1468">
      <c r="A1468" t="n">
        <v>2268051</v>
      </c>
      <c r="B1468" t="n">
        <v>56</v>
      </c>
      <c r="C1468" t="n">
        <v>5644</v>
      </c>
      <c r="D1468" t="inlineStr">
        <is>
          <t>QUARTA-FEIRA - LIMPEZA DE SALA</t>
        </is>
      </c>
      <c r="E1468" t="inlineStr">
        <is>
          <t>03/09/2025 21:13:05</t>
        </is>
      </c>
      <c r="F1468" t="inlineStr">
        <is>
          <t>03/09/2025 22:40:13</t>
        </is>
      </c>
      <c r="G1468" t="n">
        <v>36001</v>
      </c>
      <c r="H1468" t="inlineStr">
        <is>
          <t>SALA ADM CILINDROS</t>
        </is>
      </c>
      <c r="I1468" t="inlineStr">
        <is>
          <t>RS-ST01-28-01P-SLA06</t>
        </is>
      </c>
      <c r="J1468" t="inlineStr">
        <is>
          <t>MARIA SUELI DE ALMEIDA</t>
        </is>
      </c>
      <c r="K1468" s="39">
        <f>DATE(YEAR(Tabela6[[#This Row],[Data/Hora de Início]]),MONTH(Tabela6[[#This Row],[Data/Hora de Início]]),DAY(Tabela6[[#This Row],[Data/Hora de Início]]))</f>
        <v/>
      </c>
    </row>
    <row r="1469">
      <c r="A1469" t="n">
        <v>2268052</v>
      </c>
      <c r="B1469" t="n">
        <v>56</v>
      </c>
      <c r="C1469" t="n">
        <v>5654</v>
      </c>
      <c r="D1469" t="inlineStr">
        <is>
          <t>QUARTA-FEIRA - LIMPEZA DE BANHEIRO MASCULINO</t>
        </is>
      </c>
      <c r="E1469" t="inlineStr">
        <is>
          <t>03/09/2025 22:40:34</t>
        </is>
      </c>
      <c r="F1469" t="inlineStr">
        <is>
          <t>03/09/2025 22:41:33</t>
        </is>
      </c>
      <c r="G1469" t="n">
        <v>11381</v>
      </c>
      <c r="H1469" t="inlineStr">
        <is>
          <t>P28 - BAN054 - BANHEIRO ADM CILINDROS OESTE - M</t>
        </is>
      </c>
      <c r="I1469" t="inlineStr">
        <is>
          <t>BR01-IES-P28-BAN054</t>
        </is>
      </c>
      <c r="J1469" t="inlineStr">
        <is>
          <t>MARIA SUELI DE ALMEIDA</t>
        </is>
      </c>
      <c r="K1469" s="39">
        <f>DATE(YEAR(Tabela6[[#This Row],[Data/Hora de Início]]),MONTH(Tabela6[[#This Row],[Data/Hora de Início]]),DAY(Tabela6[[#This Row],[Data/Hora de Início]]))</f>
        <v/>
      </c>
    </row>
    <row r="1470">
      <c r="A1470" t="n">
        <v>2268053</v>
      </c>
      <c r="B1470" t="n">
        <v>56</v>
      </c>
      <c r="C1470" t="n">
        <v>5710</v>
      </c>
      <c r="D1470" t="inlineStr">
        <is>
          <t>QUARTA-FEIRA - LIMPEZA DE BANHEIRO FEMININO</t>
        </is>
      </c>
      <c r="E1470" t="inlineStr">
        <is>
          <t>03/09/2025 23:09:58</t>
        </is>
      </c>
      <c r="F1470" t="inlineStr">
        <is>
          <t>03/09/2025 23:10:37</t>
        </is>
      </c>
      <c r="G1470" t="n">
        <v>11386</v>
      </c>
      <c r="H1470" t="inlineStr">
        <is>
          <t>P28 - BAN059 - BANHEIRO ADM CILINDROS LESTE - F</t>
        </is>
      </c>
      <c r="I1470" t="inlineStr">
        <is>
          <t>BR01-IES-P28-BAN059</t>
        </is>
      </c>
      <c r="J1470" t="inlineStr">
        <is>
          <t>MARIA SUELI DE ALMEIDA</t>
        </is>
      </c>
      <c r="K1470" s="39">
        <f>DATE(YEAR(Tabela6[[#This Row],[Data/Hora de Início]]),MONTH(Tabela6[[#This Row],[Data/Hora de Início]]),DAY(Tabela6[[#This Row],[Data/Hora de Início]]))</f>
        <v/>
      </c>
    </row>
    <row r="1471">
      <c r="A1471" t="n">
        <v>2268054</v>
      </c>
      <c r="B1471" t="n">
        <v>56</v>
      </c>
      <c r="C1471" t="n">
        <v>5710</v>
      </c>
      <c r="D1471" t="inlineStr">
        <is>
          <t>QUARTA-FEIRA - LIMPEZA DE BANHEIRO FEMININO</t>
        </is>
      </c>
      <c r="E1471" t="inlineStr">
        <is>
          <t>03/09/2025 22:42:02</t>
        </is>
      </c>
      <c r="F1471" t="inlineStr">
        <is>
          <t>03/09/2025 23:01:20</t>
        </is>
      </c>
      <c r="G1471" t="n">
        <v>11382</v>
      </c>
      <c r="H1471" t="inlineStr">
        <is>
          <t>P28 - BAN055 - BANHEIRO ADM CILINDROS OESTE - F</t>
        </is>
      </c>
      <c r="I1471" t="inlineStr">
        <is>
          <t>BR01-IES-P28-BAN055</t>
        </is>
      </c>
      <c r="J1471" t="inlineStr">
        <is>
          <t>MARIA SUELI DE ALMEIDA</t>
        </is>
      </c>
      <c r="K1471" s="39">
        <f>DATE(YEAR(Tabela6[[#This Row],[Data/Hora de Início]]),MONTH(Tabela6[[#This Row],[Data/Hora de Início]]),DAY(Tabela6[[#This Row],[Data/Hora de Início]]))</f>
        <v/>
      </c>
    </row>
    <row r="1472">
      <c r="A1472" t="n">
        <v>2268055</v>
      </c>
      <c r="B1472" t="n">
        <v>56</v>
      </c>
      <c r="C1472" t="n">
        <v>5654</v>
      </c>
      <c r="D1472" t="inlineStr">
        <is>
          <t>QUARTA-FEIRA - LIMPEZA DE BANHEIRO MASCULINO</t>
        </is>
      </c>
      <c r="E1472" t="inlineStr">
        <is>
          <t>03/09/2025 23:01:46</t>
        </is>
      </c>
      <c r="F1472" t="inlineStr">
        <is>
          <t>03/09/2025 23:08:47</t>
        </is>
      </c>
      <c r="G1472" t="n">
        <v>11385</v>
      </c>
      <c r="H1472" t="inlineStr">
        <is>
          <t>P28 - BAN058 - BANHEIRO ADM CILINDROS LESTE - M</t>
        </is>
      </c>
      <c r="I1472" t="inlineStr">
        <is>
          <t>BR01-IES-P28-BAN058</t>
        </is>
      </c>
      <c r="J1472" t="inlineStr">
        <is>
          <t>MARIA SUELI DE ALMEIDA</t>
        </is>
      </c>
      <c r="K1472" s="39">
        <f>DATE(YEAR(Tabela6[[#This Row],[Data/Hora de Início]]),MONTH(Tabela6[[#This Row],[Data/Hora de Início]]),DAY(Tabela6[[#This Row],[Data/Hora de Início]]))</f>
        <v/>
      </c>
    </row>
    <row r="1473">
      <c r="A1473" t="n">
        <v>2268056</v>
      </c>
      <c r="B1473" t="n">
        <v>56</v>
      </c>
      <c r="C1473" t="n">
        <v>2843</v>
      </c>
      <c r="D1473" t="inlineStr">
        <is>
          <t>REPASSE / REABASTECIMENTO MASCULINO</t>
        </is>
      </c>
      <c r="E1473" t="inlineStr">
        <is>
          <t>03/09/2025 23:25:09</t>
        </is>
      </c>
      <c r="F1473" t="inlineStr">
        <is>
          <t>03/09/2025 23:35:37</t>
        </is>
      </c>
      <c r="G1473" t="n">
        <v>11383</v>
      </c>
      <c r="H1473" t="inlineStr">
        <is>
          <t>P28 - BAN056 - BANHEIRO USINAGEM CILINDROS - M</t>
        </is>
      </c>
      <c r="I1473" t="inlineStr">
        <is>
          <t>BR01-IES-P28-BAN056</t>
        </is>
      </c>
      <c r="J1473" t="inlineStr">
        <is>
          <t>MARIA SUELI DE ALMEIDA</t>
        </is>
      </c>
      <c r="K1473" s="39">
        <f>DATE(YEAR(Tabela6[[#This Row],[Data/Hora de Início]]),MONTH(Tabela6[[#This Row],[Data/Hora de Início]]),DAY(Tabela6[[#This Row],[Data/Hora de Início]]))</f>
        <v/>
      </c>
    </row>
    <row r="1474">
      <c r="A1474" t="n">
        <v>2268057</v>
      </c>
      <c r="B1474" t="n">
        <v>56</v>
      </c>
      <c r="C1474" t="n">
        <v>2844</v>
      </c>
      <c r="D1474" t="inlineStr">
        <is>
          <t>REPASSE / REABASTECIMENTO FEMININO</t>
        </is>
      </c>
      <c r="E1474" t="inlineStr">
        <is>
          <t>03/09/2025 23:36:00</t>
        </is>
      </c>
      <c r="F1474" t="inlineStr">
        <is>
          <t>03/09/2025 23:55:07</t>
        </is>
      </c>
      <c r="G1474" t="n">
        <v>11384</v>
      </c>
      <c r="H1474" t="inlineStr">
        <is>
          <t>P28 - BAN057 - BANHEIRO USINAGEM CILINDROS - F</t>
        </is>
      </c>
      <c r="I1474" t="inlineStr">
        <is>
          <t>BR01-IES-P28-BAN057</t>
        </is>
      </c>
      <c r="J1474" t="inlineStr">
        <is>
          <t>MARIA SUELI DE ALMEIDA</t>
        </is>
      </c>
      <c r="K1474" s="39">
        <f>DATE(YEAR(Tabela6[[#This Row],[Data/Hora de Início]]),MONTH(Tabela6[[#This Row],[Data/Hora de Início]]),DAY(Tabela6[[#This Row],[Data/Hora de Início]]))</f>
        <v/>
      </c>
    </row>
    <row r="1475">
      <c r="A1475" t="n">
        <v>2268058</v>
      </c>
      <c r="B1475" t="n">
        <v>56</v>
      </c>
      <c r="C1475" t="n">
        <v>2844</v>
      </c>
      <c r="D1475" t="inlineStr">
        <is>
          <t>REPASSE / REABASTECIMENTO FEMININO</t>
        </is>
      </c>
      <c r="E1475" t="inlineStr">
        <is>
          <t>03/09/2025 23:55:27</t>
        </is>
      </c>
      <c r="F1475" t="inlineStr">
        <is>
          <t>04/09/2025 00:39:37</t>
        </is>
      </c>
      <c r="G1475" t="n">
        <v>11380</v>
      </c>
      <c r="H1475" t="inlineStr">
        <is>
          <t>P28 - BAN053 - BANHEIRO FUNDIÇÃO ALUMÍNIO - F</t>
        </is>
      </c>
      <c r="I1475" t="inlineStr">
        <is>
          <t>BR01-IES-P28-BAN053</t>
        </is>
      </c>
      <c r="J1475" t="inlineStr">
        <is>
          <t>MARIA SUELI DE ALMEIDA</t>
        </is>
      </c>
      <c r="K1475" s="39">
        <f>DATE(YEAR(Tabela6[[#This Row],[Data/Hora de Início]]),MONTH(Tabela6[[#This Row],[Data/Hora de Início]]),DAY(Tabela6[[#This Row],[Data/Hora de Início]]))</f>
        <v/>
      </c>
    </row>
    <row r="1476">
      <c r="A1476" t="n">
        <v>2268059</v>
      </c>
      <c r="B1476" t="n">
        <v>56</v>
      </c>
      <c r="C1476" t="n">
        <v>5710</v>
      </c>
      <c r="D1476" t="inlineStr">
        <is>
          <t>QUARTA-FEIRA - LIMPEZA DE BANHEIRO FEMININO</t>
        </is>
      </c>
      <c r="E1476" t="inlineStr">
        <is>
          <t>04/09/2025 00:18:04</t>
        </is>
      </c>
      <c r="F1476" t="inlineStr">
        <is>
          <t>04/09/2025 00:46:19</t>
        </is>
      </c>
      <c r="G1476" t="n">
        <v>36396</v>
      </c>
      <c r="H1476" t="inlineStr">
        <is>
          <t>BAN126 - VESTIARIO RESTAURANTE - F</t>
        </is>
      </c>
      <c r="I1476" t="inlineStr">
        <is>
          <t>RS-ST01-56-00T-WCF01</t>
        </is>
      </c>
      <c r="J1476" t="inlineStr">
        <is>
          <t>VANESSA DOS SANTOS RODRIGUES</t>
        </is>
      </c>
      <c r="K1476" s="39">
        <f>DATE(YEAR(Tabela6[[#This Row],[Data/Hora de Início]]),MONTH(Tabela6[[#This Row],[Data/Hora de Início]]),DAY(Tabela6[[#This Row],[Data/Hora de Início]]))</f>
        <v/>
      </c>
    </row>
    <row r="1477">
      <c r="A1477" t="n">
        <v>2268060</v>
      </c>
      <c r="B1477" t="n">
        <v>56</v>
      </c>
      <c r="C1477" t="n">
        <v>5654</v>
      </c>
      <c r="D1477" t="inlineStr">
        <is>
          <t>QUARTA-FEIRA - LIMPEZA DE BANHEIRO MASCULINO</t>
        </is>
      </c>
      <c r="E1477" t="inlineStr">
        <is>
          <t>04/09/2025 00:25:28</t>
        </is>
      </c>
      <c r="F1477" t="inlineStr">
        <is>
          <t>04/09/2025 00:46:25</t>
        </is>
      </c>
      <c r="G1477" t="n">
        <v>11181</v>
      </c>
      <c r="H1477" t="inlineStr">
        <is>
          <t>P11 - BAN017 - BANHEIRO CENTRAL QUALIDADE - M</t>
        </is>
      </c>
      <c r="I1477" t="inlineStr">
        <is>
          <t>BR01-IES-P11-BAN017</t>
        </is>
      </c>
      <c r="J1477" t="inlineStr">
        <is>
          <t>CECILIA LISBOA</t>
        </is>
      </c>
      <c r="K1477" s="39">
        <f>DATE(YEAR(Tabela6[[#This Row],[Data/Hora de Início]]),MONTH(Tabela6[[#This Row],[Data/Hora de Início]]),DAY(Tabela6[[#This Row],[Data/Hora de Início]]))</f>
        <v/>
      </c>
    </row>
    <row r="1478">
      <c r="A1478" t="n">
        <v>2268066</v>
      </c>
      <c r="B1478" t="n">
        <v>56</v>
      </c>
      <c r="C1478" t="n">
        <v>5710</v>
      </c>
      <c r="D1478" t="inlineStr">
        <is>
          <t>QUARTA-FEIRA - LIMPEZA DE BANHEIRO FEMININO</t>
        </is>
      </c>
      <c r="E1478" t="inlineStr">
        <is>
          <t>03/09/2025 21:14:19</t>
        </is>
      </c>
      <c r="F1478" t="inlineStr">
        <is>
          <t>03/09/2025 21:25:47</t>
        </is>
      </c>
      <c r="G1478" t="n">
        <v>43392</v>
      </c>
      <c r="H1478" t="inlineStr">
        <is>
          <t>BAN133 - WRS - F</t>
        </is>
      </c>
      <c r="I1478" t="inlineStr">
        <is>
          <t>RS-ST01-43-00T-WCF04</t>
        </is>
      </c>
      <c r="J1478" t="inlineStr">
        <is>
          <t>SUELI DE GODOY</t>
        </is>
      </c>
      <c r="K1478" s="39">
        <f>DATE(YEAR(Tabela6[[#This Row],[Data/Hora de Início]]),MONTH(Tabela6[[#This Row],[Data/Hora de Início]]),DAY(Tabela6[[#This Row],[Data/Hora de Início]]))</f>
        <v/>
      </c>
    </row>
    <row r="1479">
      <c r="A1479" t="n">
        <v>2268067</v>
      </c>
      <c r="B1479" t="n">
        <v>56</v>
      </c>
      <c r="C1479" t="n">
        <v>5644</v>
      </c>
      <c r="D1479" t="inlineStr">
        <is>
          <t>QUARTA-FEIRA - LIMPEZA DE SALA</t>
        </is>
      </c>
      <c r="E1479" t="inlineStr">
        <is>
          <t>03/09/2025 18:51:40</t>
        </is>
      </c>
      <c r="F1479" t="inlineStr">
        <is>
          <t>03/09/2025 19:06:58</t>
        </is>
      </c>
      <c r="G1479" t="n">
        <v>36166</v>
      </c>
      <c r="H1479" t="inlineStr">
        <is>
          <t>HALL PORTARIA 3</t>
        </is>
      </c>
      <c r="I1479" t="inlineStr">
        <is>
          <t>RS-ST01-42-00T-SLA01</t>
        </is>
      </c>
      <c r="J1479" t="inlineStr">
        <is>
          <t>SUELI DE GODOY</t>
        </is>
      </c>
      <c r="K1479" s="39">
        <f>DATE(YEAR(Tabela6[[#This Row],[Data/Hora de Início]]),MONTH(Tabela6[[#This Row],[Data/Hora de Início]]),DAY(Tabela6[[#This Row],[Data/Hora de Início]]))</f>
        <v/>
      </c>
    </row>
    <row r="1480">
      <c r="A1480" t="n">
        <v>2268068</v>
      </c>
      <c r="B1480" t="n">
        <v>56</v>
      </c>
      <c r="C1480" t="n">
        <v>5654</v>
      </c>
      <c r="D1480" t="inlineStr">
        <is>
          <t>QUARTA-FEIRA - LIMPEZA DE BANHEIRO MASCULINO</t>
        </is>
      </c>
      <c r="E1480" t="inlineStr">
        <is>
          <t>03/09/2025 18:43:07</t>
        </is>
      </c>
      <c r="F1480" t="inlineStr">
        <is>
          <t>03/09/2025 18:44:07</t>
        </is>
      </c>
      <c r="G1480" t="n">
        <v>11627</v>
      </c>
      <c r="H1480" t="inlineStr">
        <is>
          <t>P42 - BAN085 - BANHEIRO PORTARIA 3 - M</t>
        </is>
      </c>
      <c r="I1480" t="inlineStr">
        <is>
          <t>BR01-IES-P42-BAN085</t>
        </is>
      </c>
      <c r="J1480" t="inlineStr">
        <is>
          <t>SUELI DE GODOY</t>
        </is>
      </c>
      <c r="K1480" s="39">
        <f>DATE(YEAR(Tabela6[[#This Row],[Data/Hora de Início]]),MONTH(Tabela6[[#This Row],[Data/Hora de Início]]),DAY(Tabela6[[#This Row],[Data/Hora de Início]]))</f>
        <v/>
      </c>
    </row>
    <row r="1481">
      <c r="A1481" t="n">
        <v>2268069</v>
      </c>
      <c r="B1481" t="n">
        <v>56</v>
      </c>
      <c r="C1481" t="n">
        <v>4679</v>
      </c>
      <c r="D1481" t="inlineStr">
        <is>
          <t>LIMPEZA DE BOXE DE BANHO</t>
        </is>
      </c>
      <c r="E1481" t="inlineStr">
        <is>
          <t>03/09/2025 19:23:39</t>
        </is>
      </c>
      <c r="F1481" t="inlineStr">
        <is>
          <t>03/09/2025 19:40:06</t>
        </is>
      </c>
      <c r="G1481" t="n">
        <v>43492</v>
      </c>
      <c r="H1481" t="inlineStr">
        <is>
          <t>BAN130 - ÁREA DE BOXES</t>
        </is>
      </c>
      <c r="I1481" t="inlineStr">
        <is>
          <t>RS-ST01-56-02P-WCF03-BOX001</t>
        </is>
      </c>
      <c r="J1481" t="inlineStr">
        <is>
          <t>SUELI DE GODOY</t>
        </is>
      </c>
      <c r="K1481" s="39">
        <f>DATE(YEAR(Tabela6[[#This Row],[Data/Hora de Início]]),MONTH(Tabela6[[#This Row],[Data/Hora de Início]]),DAY(Tabela6[[#This Row],[Data/Hora de Início]]))</f>
        <v/>
      </c>
    </row>
    <row r="1482">
      <c r="A1482" t="n">
        <v>2268070</v>
      </c>
      <c r="B1482" t="n">
        <v>56</v>
      </c>
      <c r="C1482" t="n">
        <v>5710</v>
      </c>
      <c r="D1482" t="inlineStr">
        <is>
          <t>QUARTA-FEIRA - LIMPEZA DE BANHEIRO FEMININO</t>
        </is>
      </c>
      <c r="E1482" t="inlineStr">
        <is>
          <t>03/09/2025 18:44:34</t>
        </is>
      </c>
      <c r="F1482" t="inlineStr">
        <is>
          <t>03/09/2025 18:51:08</t>
        </is>
      </c>
      <c r="G1482" t="n">
        <v>11626</v>
      </c>
      <c r="H1482" t="inlineStr">
        <is>
          <t>P42 - BAN084 - BANHEIRO PORTARIA 3 - F</t>
        </is>
      </c>
      <c r="I1482" t="inlineStr">
        <is>
          <t>BR01-IES-P42-BAN084</t>
        </is>
      </c>
      <c r="J1482" t="inlineStr">
        <is>
          <t>SUELI DE GODOY</t>
        </is>
      </c>
      <c r="K1482" s="39">
        <f>DATE(YEAR(Tabela6[[#This Row],[Data/Hora de Início]]),MONTH(Tabela6[[#This Row],[Data/Hora de Início]]),DAY(Tabela6[[#This Row],[Data/Hora de Início]]))</f>
        <v/>
      </c>
    </row>
    <row r="1483">
      <c r="A1483" t="n">
        <v>2268071</v>
      </c>
      <c r="B1483" t="n">
        <v>56</v>
      </c>
      <c r="C1483" t="n">
        <v>5654</v>
      </c>
      <c r="D1483" t="inlineStr">
        <is>
          <t>QUARTA-FEIRA - LIMPEZA DE BANHEIRO MASCULINO</t>
        </is>
      </c>
      <c r="E1483" t="inlineStr">
        <is>
          <t>04/09/2025 00:34:19</t>
        </is>
      </c>
      <c r="F1483" t="inlineStr">
        <is>
          <t>04/09/2025 00:46:52</t>
        </is>
      </c>
      <c r="G1483" t="n">
        <v>36231</v>
      </c>
      <c r="H1483" t="inlineStr">
        <is>
          <t>BAN096 - VENDAS - M</t>
        </is>
      </c>
      <c r="I1483" t="inlineStr">
        <is>
          <t>RS-ST01-43-02P-WCM02</t>
        </is>
      </c>
      <c r="J1483" t="inlineStr">
        <is>
          <t>JAQUELINE TATIANE LEAL BITTENCOURT</t>
        </is>
      </c>
      <c r="K1483" s="39">
        <f>DATE(YEAR(Tabela6[[#This Row],[Data/Hora de Início]]),MONTH(Tabela6[[#This Row],[Data/Hora de Início]]),DAY(Tabela6[[#This Row],[Data/Hora de Início]]))</f>
        <v/>
      </c>
    </row>
    <row r="1484">
      <c r="A1484" t="n">
        <v>2268072</v>
      </c>
      <c r="B1484" t="n">
        <v>56</v>
      </c>
      <c r="C1484" t="n">
        <v>2969</v>
      </c>
      <c r="D1484" t="inlineStr">
        <is>
          <t>LIMPEZA DIÁRIA DE CORREDOR</t>
        </is>
      </c>
      <c r="E1484" t="inlineStr">
        <is>
          <t>03/09/2025 22:53:21</t>
        </is>
      </c>
      <c r="F1484" t="inlineStr">
        <is>
          <t>03/09/2025 23:05:40</t>
        </is>
      </c>
      <c r="G1484" t="n">
        <v>43490</v>
      </c>
      <c r="H1484" t="inlineStr">
        <is>
          <t>BAN130 - CORREDOR E ARMÁRIO</t>
        </is>
      </c>
      <c r="I1484" t="inlineStr">
        <is>
          <t>RS-ST01-56-02P-WCF03-COR001</t>
        </is>
      </c>
      <c r="J1484" t="inlineStr">
        <is>
          <t>SUELI DE GODOY</t>
        </is>
      </c>
      <c r="K1484" s="39">
        <f>DATE(YEAR(Tabela6[[#This Row],[Data/Hora de Início]]),MONTH(Tabela6[[#This Row],[Data/Hora de Início]]),DAY(Tabela6[[#This Row],[Data/Hora de Início]]))</f>
        <v/>
      </c>
    </row>
    <row r="1485">
      <c r="A1485" t="n">
        <v>2268073</v>
      </c>
      <c r="B1485" t="n">
        <v>56</v>
      </c>
      <c r="C1485" t="n">
        <v>4679</v>
      </c>
      <c r="D1485" t="inlineStr">
        <is>
          <t>LIMPEZA DE BOXE DE BANHO</t>
        </is>
      </c>
      <c r="E1485" t="inlineStr">
        <is>
          <t>03/09/2025 22:52:29</t>
        </is>
      </c>
      <c r="F1485" t="inlineStr">
        <is>
          <t>03/09/2025 22:52:40</t>
        </is>
      </c>
      <c r="G1485" t="n">
        <v>43492</v>
      </c>
      <c r="H1485" t="inlineStr">
        <is>
          <t>BAN130 - ÁREA DE BOXES</t>
        </is>
      </c>
      <c r="I1485" t="inlineStr">
        <is>
          <t>RS-ST01-56-02P-WCF03-BOX001</t>
        </is>
      </c>
      <c r="J1485" t="inlineStr">
        <is>
          <t>SUELI DE GODOY</t>
        </is>
      </c>
      <c r="K1485" s="39">
        <f>DATE(YEAR(Tabela6[[#This Row],[Data/Hora de Início]]),MONTH(Tabela6[[#This Row],[Data/Hora de Início]]),DAY(Tabela6[[#This Row],[Data/Hora de Início]]))</f>
        <v/>
      </c>
    </row>
    <row r="1486">
      <c r="A1486" t="n">
        <v>2268074</v>
      </c>
      <c r="B1486" t="n">
        <v>56</v>
      </c>
      <c r="C1486" t="n">
        <v>5654</v>
      </c>
      <c r="D1486" t="inlineStr">
        <is>
          <t>QUARTA-FEIRA - LIMPEZA DE BANHEIRO MASCULINO</t>
        </is>
      </c>
      <c r="E1486" t="inlineStr">
        <is>
          <t>03/09/2025 22:03:47</t>
        </is>
      </c>
      <c r="F1486" t="inlineStr">
        <is>
          <t>03/09/2025 22:04:34</t>
        </is>
      </c>
      <c r="G1486" t="n">
        <v>43391</v>
      </c>
      <c r="H1486" t="inlineStr">
        <is>
          <t>BAN132 - WRS - M</t>
        </is>
      </c>
      <c r="I1486" t="inlineStr">
        <is>
          <t>RS-ST01-43-00T-WCM03</t>
        </is>
      </c>
      <c r="J1486" t="inlineStr">
        <is>
          <t>SUELI DE GODOY</t>
        </is>
      </c>
      <c r="K1486" s="39">
        <f>DATE(YEAR(Tabela6[[#This Row],[Data/Hora de Início]]),MONTH(Tabela6[[#This Row],[Data/Hora de Início]]),DAY(Tabela6[[#This Row],[Data/Hora de Início]]))</f>
        <v/>
      </c>
    </row>
    <row r="1487">
      <c r="A1487" t="n">
        <v>2268075</v>
      </c>
      <c r="B1487" t="n">
        <v>56</v>
      </c>
      <c r="C1487" t="n">
        <v>5654</v>
      </c>
      <c r="D1487" t="inlineStr">
        <is>
          <t>QUARTA-FEIRA - LIMPEZA DE BANHEIRO MASCULINO</t>
        </is>
      </c>
      <c r="E1487" t="inlineStr">
        <is>
          <t>03/09/2025 21:35:50</t>
        </is>
      </c>
      <c r="F1487" t="inlineStr">
        <is>
          <t>03/09/2025 22:03:24</t>
        </is>
      </c>
      <c r="G1487" t="n">
        <v>43391</v>
      </c>
      <c r="H1487" t="inlineStr">
        <is>
          <t>BAN132 - WRS - M</t>
        </is>
      </c>
      <c r="I1487" t="inlineStr">
        <is>
          <t>RS-ST01-43-00T-WCM03</t>
        </is>
      </c>
      <c r="J1487" t="inlineStr">
        <is>
          <t>SUELI DE GODOY</t>
        </is>
      </c>
      <c r="K1487" s="39">
        <f>DATE(YEAR(Tabela6[[#This Row],[Data/Hora de Início]]),MONTH(Tabela6[[#This Row],[Data/Hora de Início]]),DAY(Tabela6[[#This Row],[Data/Hora de Início]]))</f>
        <v/>
      </c>
    </row>
    <row r="1488">
      <c r="A1488" t="n">
        <v>2268076</v>
      </c>
      <c r="B1488" t="n">
        <v>56</v>
      </c>
      <c r="C1488" t="n">
        <v>1698</v>
      </c>
      <c r="D1488" t="inlineStr">
        <is>
          <t>REPASSE / REABASTECIMENTO FEMININO</t>
        </is>
      </c>
      <c r="E1488" t="inlineStr">
        <is>
          <t>03/09/2025 23:06:04</t>
        </is>
      </c>
      <c r="F1488" t="inlineStr">
        <is>
          <t>03/09/2025 23:14:46</t>
        </is>
      </c>
      <c r="G1488" t="n">
        <v>43491</v>
      </c>
      <c r="H1488" t="inlineStr">
        <is>
          <t>BAN130 - ÁREA DE SANITÁRIOS</t>
        </is>
      </c>
      <c r="I1488" t="inlineStr">
        <is>
          <t>RS-ST01-56-02P-WCF03-SAN001</t>
        </is>
      </c>
      <c r="J1488" t="inlineStr">
        <is>
          <t>SUELI DE GODOY</t>
        </is>
      </c>
      <c r="K1488" s="39">
        <f>DATE(YEAR(Tabela6[[#This Row],[Data/Hora de Início]]),MONTH(Tabela6[[#This Row],[Data/Hora de Início]]),DAY(Tabela6[[#This Row],[Data/Hora de Início]]))</f>
        <v/>
      </c>
    </row>
    <row r="1489">
      <c r="A1489" t="n">
        <v>2268077</v>
      </c>
      <c r="B1489" t="n">
        <v>56</v>
      </c>
      <c r="C1489" t="n">
        <v>1698</v>
      </c>
      <c r="D1489" t="inlineStr">
        <is>
          <t>REPASSE / REABASTECIMENTO FEMININO</t>
        </is>
      </c>
      <c r="E1489" t="inlineStr">
        <is>
          <t>03/09/2025 23:15:11</t>
        </is>
      </c>
      <c r="F1489" t="inlineStr">
        <is>
          <t>03/09/2025 23:27:24</t>
        </is>
      </c>
      <c r="G1489" t="n">
        <v>36410</v>
      </c>
      <c r="H1489" t="inlineStr">
        <is>
          <t>BAN130 - VESTIARIO 3º PAVIMENTO - F</t>
        </is>
      </c>
      <c r="I1489" t="inlineStr">
        <is>
          <t>RS-ST01-56-02P-WCF03</t>
        </is>
      </c>
      <c r="J1489" t="inlineStr">
        <is>
          <t>SUELI DE GODOY</t>
        </is>
      </c>
      <c r="K1489" s="39">
        <f>DATE(YEAR(Tabela6[[#This Row],[Data/Hora de Início]]),MONTH(Tabela6[[#This Row],[Data/Hora de Início]]),DAY(Tabela6[[#This Row],[Data/Hora de Início]]))</f>
        <v/>
      </c>
    </row>
    <row r="1490">
      <c r="A1490" t="n">
        <v>2268078</v>
      </c>
      <c r="B1490" t="n">
        <v>56</v>
      </c>
      <c r="C1490" t="n">
        <v>1780</v>
      </c>
      <c r="D1490" t="inlineStr">
        <is>
          <t>LIMPEZA DIÁRIA DE ESCADA</t>
        </is>
      </c>
      <c r="E1490" t="inlineStr">
        <is>
          <t>04/09/2025 00:43:10</t>
        </is>
      </c>
      <c r="F1490" t="inlineStr">
        <is>
          <t>04/09/2025 00:43:21</t>
        </is>
      </c>
      <c r="G1490" t="n">
        <v>36377</v>
      </c>
      <c r="H1490" t="inlineStr">
        <is>
          <t>ESCADARIA VESTIÁRIOS</t>
        </is>
      </c>
      <c r="I1490" t="inlineStr">
        <is>
          <t>RS-ST01-56-00T-ESD01</t>
        </is>
      </c>
      <c r="J1490" t="inlineStr">
        <is>
          <t>SUELI DE GODOY</t>
        </is>
      </c>
      <c r="K1490" s="39">
        <f>DATE(YEAR(Tabela6[[#This Row],[Data/Hora de Início]]),MONTH(Tabela6[[#This Row],[Data/Hora de Início]]),DAY(Tabela6[[#This Row],[Data/Hora de Início]]))</f>
        <v/>
      </c>
    </row>
    <row r="1491">
      <c r="A1491" t="n">
        <v>2268079</v>
      </c>
      <c r="B1491" t="n">
        <v>56</v>
      </c>
      <c r="C1491" t="n">
        <v>1780</v>
      </c>
      <c r="D1491" t="inlineStr">
        <is>
          <t>LIMPEZA DIÁRIA DE ESCADA</t>
        </is>
      </c>
      <c r="E1491" t="inlineStr">
        <is>
          <t>04/09/2025 00:30:42</t>
        </is>
      </c>
      <c r="F1491" t="inlineStr">
        <is>
          <t>04/09/2025 00:30:50</t>
        </is>
      </c>
      <c r="G1491" t="n">
        <v>36377</v>
      </c>
      <c r="H1491" t="inlineStr">
        <is>
          <t>ESCADARIA VESTIÁRIOS</t>
        </is>
      </c>
      <c r="I1491" t="inlineStr">
        <is>
          <t>RS-ST01-56-00T-ESD01</t>
        </is>
      </c>
      <c r="J1491" t="inlineStr">
        <is>
          <t>SUELI DE GODOY</t>
        </is>
      </c>
      <c r="K1491" s="39">
        <f>DATE(YEAR(Tabela6[[#This Row],[Data/Hora de Início]]),MONTH(Tabela6[[#This Row],[Data/Hora de Início]]),DAY(Tabela6[[#This Row],[Data/Hora de Início]]))</f>
        <v/>
      </c>
    </row>
    <row r="1492">
      <c r="A1492" t="n">
        <v>2268081</v>
      </c>
      <c r="B1492" t="n">
        <v>56</v>
      </c>
      <c r="C1492" t="n">
        <v>1304</v>
      </c>
      <c r="D1492" t="inlineStr">
        <is>
          <t>BANHEIRO MASCULINO (RESERVA)</t>
        </is>
      </c>
      <c r="E1492" t="inlineStr">
        <is>
          <t>04/09/2025 00:36:09</t>
        </is>
      </c>
      <c r="F1492" t="inlineStr">
        <is>
          <t>04/09/2025 00:49:42</t>
        </is>
      </c>
      <c r="G1492" t="n">
        <v>28927</v>
      </c>
      <c r="H1492" t="inlineStr">
        <is>
          <t>QR CODE RESERVA</t>
        </is>
      </c>
      <c r="I1492" t="inlineStr">
        <is>
          <t>BR01-IES-RESERVA</t>
        </is>
      </c>
      <c r="J1492" t="inlineStr">
        <is>
          <t>INES MARLI LIMA</t>
        </is>
      </c>
      <c r="K1492" s="39">
        <f>DATE(YEAR(Tabela6[[#This Row],[Data/Hora de Início]]),MONTH(Tabela6[[#This Row],[Data/Hora de Início]]),DAY(Tabela6[[#This Row],[Data/Hora de Início]]))</f>
        <v/>
      </c>
    </row>
    <row r="1493">
      <c r="A1493" t="n">
        <v>2268082</v>
      </c>
      <c r="B1493" t="n">
        <v>56</v>
      </c>
      <c r="C1493" t="n">
        <v>2221</v>
      </c>
      <c r="D1493" t="inlineStr">
        <is>
          <t>LIMPEZA DIÁRIA DE ÁREA TÉCNICA (DESATIVADO)</t>
        </is>
      </c>
      <c r="E1493" t="inlineStr">
        <is>
          <t>03/09/2025 22:41:18</t>
        </is>
      </c>
      <c r="F1493" t="inlineStr">
        <is>
          <t>04/09/2025 00:53:10</t>
        </is>
      </c>
      <c r="G1493" t="n">
        <v>38455</v>
      </c>
      <c r="H1493" t="inlineStr">
        <is>
          <t>ÁREA INTERNA - LOGÍSTICA</t>
        </is>
      </c>
      <c r="I1493" t="inlineStr">
        <is>
          <t>SP-ST02-G9-00T-AIN01</t>
        </is>
      </c>
      <c r="J1493" t="inlineStr">
        <is>
          <t>PAMELLA MENDES DE ARAUJO</t>
        </is>
      </c>
      <c r="K1493" s="39">
        <f>DATE(YEAR(Tabela6[[#This Row],[Data/Hora de Início]]),MONTH(Tabela6[[#This Row],[Data/Hora de Início]]),DAY(Tabela6[[#This Row],[Data/Hora de Início]]))</f>
        <v/>
      </c>
    </row>
    <row r="1494">
      <c r="A1494" t="n">
        <v>2268083</v>
      </c>
      <c r="B1494" t="n">
        <v>56</v>
      </c>
      <c r="C1494" t="n">
        <v>5644</v>
      </c>
      <c r="D1494" t="inlineStr">
        <is>
          <t>QUARTA-FEIRA - LIMPEZA DE SALA</t>
        </is>
      </c>
      <c r="E1494" t="inlineStr">
        <is>
          <t>03/09/2025 12:37:40</t>
        </is>
      </c>
      <c r="F1494" t="inlineStr">
        <is>
          <t>03/09/2025 12:38:01</t>
        </is>
      </c>
      <c r="G1494" t="n">
        <v>36025</v>
      </c>
      <c r="H1494" t="inlineStr">
        <is>
          <t>SHOWROOM</t>
        </is>
      </c>
      <c r="I1494" t="inlineStr">
        <is>
          <t>RS-ST01-29-00T-SLA09</t>
        </is>
      </c>
      <c r="J1494" t="inlineStr">
        <is>
          <t>JAQUELINE EDUARDA RODRIGUES DE LIMA</t>
        </is>
      </c>
      <c r="K1494" s="39">
        <f>DATE(YEAR(Tabela6[[#This Row],[Data/Hora de Início]]),MONTH(Tabela6[[#This Row],[Data/Hora de Início]]),DAY(Tabela6[[#This Row],[Data/Hora de Início]]))</f>
        <v/>
      </c>
    </row>
    <row r="1495">
      <c r="A1495" t="n">
        <v>2268084</v>
      </c>
      <c r="B1495" t="n">
        <v>56</v>
      </c>
      <c r="C1495" t="n">
        <v>5649</v>
      </c>
      <c r="D1495" t="inlineStr">
        <is>
          <t>QUARTA-FEIRA - LIMPEZA DE SALA COM MESA</t>
        </is>
      </c>
      <c r="E1495" t="inlineStr">
        <is>
          <t>03/09/2025 12:35:32</t>
        </is>
      </c>
      <c r="F1495" t="inlineStr">
        <is>
          <t>03/09/2025 12:35:51</t>
        </is>
      </c>
      <c r="G1495" t="n">
        <v>11431</v>
      </c>
      <c r="H1495" t="inlineStr">
        <is>
          <t>P29 - SALA DE TREINAMENTO I - SOPRADOR</t>
        </is>
      </c>
      <c r="I1495" t="inlineStr">
        <is>
          <t>BR01-IES-P29-SALA02</t>
        </is>
      </c>
      <c r="J1495" t="inlineStr">
        <is>
          <t>JAQUELINE EDUARDA RODRIGUES DE LIMA</t>
        </is>
      </c>
      <c r="K1495" s="39">
        <f>DATE(YEAR(Tabela6[[#This Row],[Data/Hora de Início]]),MONTH(Tabela6[[#This Row],[Data/Hora de Início]]),DAY(Tabela6[[#This Row],[Data/Hora de Início]]))</f>
        <v/>
      </c>
    </row>
    <row r="1496">
      <c r="A1496" t="n">
        <v>2268085</v>
      </c>
      <c r="B1496" t="n">
        <v>56</v>
      </c>
      <c r="C1496" t="n">
        <v>5649</v>
      </c>
      <c r="D1496" t="inlineStr">
        <is>
          <t>QUARTA-FEIRA - LIMPEZA DE SALA COM MESA</t>
        </is>
      </c>
      <c r="E1496" t="inlineStr">
        <is>
          <t>03/09/2025 12:36:17</t>
        </is>
      </c>
      <c r="F1496" t="inlineStr">
        <is>
          <t>03/09/2025 12:36:46</t>
        </is>
      </c>
      <c r="G1496" t="n">
        <v>11432</v>
      </c>
      <c r="H1496" t="inlineStr">
        <is>
          <t>P29 - SALA DE TREINAMENTO II - PERFURADOR</t>
        </is>
      </c>
      <c r="I1496" t="inlineStr">
        <is>
          <t>BR01-IES-P29-SALA03</t>
        </is>
      </c>
      <c r="J1496" t="inlineStr">
        <is>
          <t>JAQUELINE EDUARDA RODRIGUES DE LIMA</t>
        </is>
      </c>
      <c r="K1496" s="39">
        <f>DATE(YEAR(Tabela6[[#This Row],[Data/Hora de Início]]),MONTH(Tabela6[[#This Row],[Data/Hora de Início]]),DAY(Tabela6[[#This Row],[Data/Hora de Início]]))</f>
        <v/>
      </c>
    </row>
    <row r="1497">
      <c r="A1497" t="n">
        <v>2268086</v>
      </c>
      <c r="B1497" t="n">
        <v>56</v>
      </c>
      <c r="C1497" t="n">
        <v>2842</v>
      </c>
      <c r="D1497" t="inlineStr">
        <is>
          <t>LIMPEZA DIÁRIA DE BANHEIRO FEMININO</t>
        </is>
      </c>
      <c r="E1497" t="inlineStr">
        <is>
          <t>03/09/2025 12:33:28</t>
        </is>
      </c>
      <c r="F1497" t="inlineStr">
        <is>
          <t>03/09/2025 12:34:06</t>
        </is>
      </c>
      <c r="G1497" t="n">
        <v>11428</v>
      </c>
      <c r="H1497" t="inlineStr">
        <is>
          <t>P29 - BAN061 - BANHEIRO CQS - F</t>
        </is>
      </c>
      <c r="I1497" t="inlineStr">
        <is>
          <t>BR01-IES-P29-BAN061</t>
        </is>
      </c>
      <c r="J1497" t="inlineStr">
        <is>
          <t>JAQUELINE EDUARDA RODRIGUES DE LIMA</t>
        </is>
      </c>
      <c r="K1497" s="39">
        <f>DATE(YEAR(Tabela6[[#This Row],[Data/Hora de Início]]),MONTH(Tabela6[[#This Row],[Data/Hora de Início]]),DAY(Tabela6[[#This Row],[Data/Hora de Início]]))</f>
        <v/>
      </c>
    </row>
    <row r="1498">
      <c r="A1498" t="n">
        <v>2268087</v>
      </c>
      <c r="B1498" t="n">
        <v>56</v>
      </c>
      <c r="C1498" t="n">
        <v>2841</v>
      </c>
      <c r="D1498" t="inlineStr">
        <is>
          <t>LIMPEZA DIÁRIA DE BANHEIRO MASCULINO</t>
        </is>
      </c>
      <c r="E1498" t="inlineStr">
        <is>
          <t>03/09/2025 12:34:30</t>
        </is>
      </c>
      <c r="F1498" t="inlineStr">
        <is>
          <t>03/09/2025 12:35:04</t>
        </is>
      </c>
      <c r="G1498" t="n">
        <v>11427</v>
      </c>
      <c r="H1498" t="inlineStr">
        <is>
          <t>P29 - BAN060 - BANHEIRO CQS - M</t>
        </is>
      </c>
      <c r="I1498" t="inlineStr">
        <is>
          <t>BR01-IES-P29-BAN060</t>
        </is>
      </c>
      <c r="J1498" t="inlineStr">
        <is>
          <t>JAQUELINE EDUARDA RODRIGUES DE LIMA</t>
        </is>
      </c>
      <c r="K1498" s="39">
        <f>DATE(YEAR(Tabela6[[#This Row],[Data/Hora de Início]]),MONTH(Tabela6[[#This Row],[Data/Hora de Início]]),DAY(Tabela6[[#This Row],[Data/Hora de Início]]))</f>
        <v/>
      </c>
    </row>
    <row r="1499">
      <c r="A1499" t="n">
        <v>2268088</v>
      </c>
      <c r="B1499" t="n">
        <v>56</v>
      </c>
      <c r="C1499" t="n">
        <v>1697</v>
      </c>
      <c r="D1499" t="inlineStr">
        <is>
          <t>REPASSE / REABASTECIMENTO MASCULINO</t>
        </is>
      </c>
      <c r="E1499" t="inlineStr">
        <is>
          <t>04/09/2025 02:12:39</t>
        </is>
      </c>
      <c r="F1499" t="inlineStr">
        <is>
          <t>04/09/2025 02:15:06</t>
        </is>
      </c>
      <c r="G1499" t="n">
        <v>11065</v>
      </c>
      <c r="H1499" t="inlineStr">
        <is>
          <t>P01 - BAN003 - BANHEIRO VIRABREQUIM - M</t>
        </is>
      </c>
      <c r="I1499" t="inlineStr">
        <is>
          <t>BR01-IES-P01-BAN003</t>
        </is>
      </c>
      <c r="J1499" t="inlineStr">
        <is>
          <t>CHAYENNE FELIX MADRUGA</t>
        </is>
      </c>
      <c r="K1499" s="39">
        <f>DATE(YEAR(Tabela6[[#This Row],[Data/Hora de Início]]),MONTH(Tabela6[[#This Row],[Data/Hora de Início]]),DAY(Tabela6[[#This Row],[Data/Hora de Início]]))</f>
        <v/>
      </c>
    </row>
    <row r="1500">
      <c r="A1500" t="n">
        <v>2268089</v>
      </c>
      <c r="B1500" t="n">
        <v>56</v>
      </c>
      <c r="C1500" t="n">
        <v>1697</v>
      </c>
      <c r="D1500" t="inlineStr">
        <is>
          <t>REPASSE / REABASTECIMENTO MASCULINO</t>
        </is>
      </c>
      <c r="E1500" t="inlineStr">
        <is>
          <t>04/09/2025 02:15:25</t>
        </is>
      </c>
      <c r="F1500" t="inlineStr">
        <is>
          <t>04/09/2025 02:22:43</t>
        </is>
      </c>
      <c r="G1500" t="n">
        <v>35736</v>
      </c>
      <c r="H1500" t="inlineStr">
        <is>
          <t>BAN002 - VIRABREQUIM - M</t>
        </is>
      </c>
      <c r="I1500" t="inlineStr">
        <is>
          <t>RS-ST01-01-00T-WCM02</t>
        </is>
      </c>
      <c r="J1500" t="inlineStr">
        <is>
          <t>CHAYENNE FELIX MADRUGA</t>
        </is>
      </c>
      <c r="K1500" s="39">
        <f>DATE(YEAR(Tabela6[[#This Row],[Data/Hora de Início]]),MONTH(Tabela6[[#This Row],[Data/Hora de Início]]),DAY(Tabela6[[#This Row],[Data/Hora de Início]]))</f>
        <v/>
      </c>
    </row>
    <row r="1501">
      <c r="A1501" t="n">
        <v>2268090</v>
      </c>
      <c r="B1501" t="n">
        <v>56</v>
      </c>
      <c r="C1501" t="n">
        <v>1697</v>
      </c>
      <c r="D1501" t="inlineStr">
        <is>
          <t>REPASSE / REABASTECIMENTO MASCULINO</t>
        </is>
      </c>
      <c r="E1501" t="inlineStr">
        <is>
          <t>04/09/2025 02:23:02</t>
        </is>
      </c>
      <c r="F1501" t="inlineStr">
        <is>
          <t>04/09/2025 02:30:23</t>
        </is>
      </c>
      <c r="G1501" t="n">
        <v>35735</v>
      </c>
      <c r="H1501" t="inlineStr">
        <is>
          <t>BAN001 - BANHEIRO PLÁSTICO - M</t>
        </is>
      </c>
      <c r="I1501" t="inlineStr">
        <is>
          <t>RS-ST01-01-00T-WCM01</t>
        </is>
      </c>
      <c r="J1501" t="inlineStr">
        <is>
          <t>CHAYENNE FELIX MADRUGA</t>
        </is>
      </c>
      <c r="K1501" s="39">
        <f>DATE(YEAR(Tabela6[[#This Row],[Data/Hora de Início]]),MONTH(Tabela6[[#This Row],[Data/Hora de Início]]),DAY(Tabela6[[#This Row],[Data/Hora de Início]]))</f>
        <v/>
      </c>
    </row>
    <row r="1502">
      <c r="A1502" t="n">
        <v>2268091</v>
      </c>
      <c r="B1502" t="n">
        <v>56</v>
      </c>
      <c r="C1502" t="n">
        <v>2966</v>
      </c>
      <c r="D1502" t="inlineStr">
        <is>
          <t>LIMPEZA DIÁRIA HALL / RECEPÇÃO</t>
        </is>
      </c>
      <c r="E1502" t="inlineStr">
        <is>
          <t>04/09/2025 00:37:26</t>
        </is>
      </c>
      <c r="F1502" t="inlineStr">
        <is>
          <t>04/09/2025 02:40:03</t>
        </is>
      </c>
      <c r="G1502" t="n">
        <v>11363</v>
      </c>
      <c r="H1502" t="inlineStr">
        <is>
          <t>P27 - SALA CAIXAS ELETRÔNICOS</t>
        </is>
      </c>
      <c r="I1502" t="inlineStr">
        <is>
          <t>BR01-IES-P27-SALA17</t>
        </is>
      </c>
      <c r="J1502" t="inlineStr">
        <is>
          <t>ANA CRISTINA MEDEIROS SILVA</t>
        </is>
      </c>
      <c r="K1502" s="39">
        <f>DATE(YEAR(Tabela6[[#This Row],[Data/Hora de Início]]),MONTH(Tabela6[[#This Row],[Data/Hora de Início]]),DAY(Tabela6[[#This Row],[Data/Hora de Início]]))</f>
        <v/>
      </c>
    </row>
    <row r="1503">
      <c r="A1503" t="n">
        <v>2268094</v>
      </c>
      <c r="B1503" t="n">
        <v>56</v>
      </c>
      <c r="C1503" t="n">
        <v>4440</v>
      </c>
      <c r="D1503" t="inlineStr">
        <is>
          <t>RECOLHIMENTO PAPELÃO</t>
        </is>
      </c>
      <c r="E1503" t="inlineStr">
        <is>
          <t>04/09/2025 02:50:02</t>
        </is>
      </c>
      <c r="F1503" t="inlineStr">
        <is>
          <t>04/09/2025 02:50:35</t>
        </is>
      </c>
      <c r="G1503" t="n">
        <v>45723</v>
      </c>
      <c r="H1503" t="inlineStr">
        <is>
          <t>CCB-50-003</t>
        </is>
      </c>
      <c r="I1503" t="inlineStr">
        <is>
          <t>CCB-50-003</t>
        </is>
      </c>
      <c r="J1503" t="inlineStr">
        <is>
          <t>ISAIAS DE OLIVEIRA</t>
        </is>
      </c>
      <c r="K1503" s="39">
        <f>DATE(YEAR(Tabela6[[#This Row],[Data/Hora de Início]]),MONTH(Tabela6[[#This Row],[Data/Hora de Início]]),DAY(Tabela6[[#This Row],[Data/Hora de Início]]))</f>
        <v/>
      </c>
    </row>
    <row r="1504">
      <c r="A1504" t="n">
        <v>2268095</v>
      </c>
      <c r="B1504" t="n">
        <v>56</v>
      </c>
      <c r="C1504" t="n">
        <v>2841</v>
      </c>
      <c r="D1504" t="inlineStr">
        <is>
          <t>LIMPEZA DIÁRIA DE BANHEIRO MASCULINO</t>
        </is>
      </c>
      <c r="E1504" t="inlineStr">
        <is>
          <t>04/09/2025 03:03:21</t>
        </is>
      </c>
      <c r="F1504" t="inlineStr">
        <is>
          <t>04/09/2025 03:04:04</t>
        </is>
      </c>
      <c r="G1504" t="n">
        <v>36073</v>
      </c>
      <c r="H1504" t="inlineStr">
        <is>
          <t>BAN062 - FUNDIÇAO MAGNESIO - M</t>
        </is>
      </c>
      <c r="I1504" t="inlineStr">
        <is>
          <t>RS-ST01-31-00T-WCM01</t>
        </is>
      </c>
      <c r="J1504" t="inlineStr">
        <is>
          <t>TOGNIA CAMILLE</t>
        </is>
      </c>
      <c r="K1504" s="39">
        <f>DATE(YEAR(Tabela6[[#This Row],[Data/Hora de Início]]),MONTH(Tabela6[[#This Row],[Data/Hora de Início]]),DAY(Tabela6[[#This Row],[Data/Hora de Início]]))</f>
        <v/>
      </c>
    </row>
    <row r="1505">
      <c r="A1505" t="n">
        <v>2268096</v>
      </c>
      <c r="B1505" t="n">
        <v>56</v>
      </c>
      <c r="C1505" t="n">
        <v>2841</v>
      </c>
      <c r="D1505" t="inlineStr">
        <is>
          <t>LIMPEZA DIÁRIA DE BANHEIRO MASCULINO</t>
        </is>
      </c>
      <c r="E1505" t="inlineStr">
        <is>
          <t>04/09/2025 02:40:44</t>
        </is>
      </c>
      <c r="F1505" t="inlineStr">
        <is>
          <t>04/09/2025 03:08:46</t>
        </is>
      </c>
      <c r="G1505" t="n">
        <v>43484</v>
      </c>
      <c r="H1505" t="inlineStr">
        <is>
          <t>BAN129 - ÁREA DE SANITÁRIOS</t>
        </is>
      </c>
      <c r="I1505" t="inlineStr">
        <is>
          <t>RS-ST01-56-01P-WCM04-SAN001</t>
        </is>
      </c>
      <c r="J1505" t="inlineStr">
        <is>
          <t>ANA CRISTINA MEDEIROS SILVA</t>
        </is>
      </c>
      <c r="K1505" s="39">
        <f>DATE(YEAR(Tabela6[[#This Row],[Data/Hora de Início]]),MONTH(Tabela6[[#This Row],[Data/Hora de Início]]),DAY(Tabela6[[#This Row],[Data/Hora de Início]]))</f>
        <v/>
      </c>
    </row>
    <row r="1506">
      <c r="A1506" t="n">
        <v>2268097</v>
      </c>
      <c r="B1506" t="n">
        <v>56</v>
      </c>
      <c r="C1506" t="n">
        <v>2841</v>
      </c>
      <c r="D1506" t="inlineStr">
        <is>
          <t>LIMPEZA DIÁRIA DE BANHEIRO MASCULINO</t>
        </is>
      </c>
      <c r="E1506" t="inlineStr">
        <is>
          <t>04/09/2025 03:08:51</t>
        </is>
      </c>
      <c r="F1506" t="inlineStr">
        <is>
          <t>04/09/2025 03:09:30</t>
        </is>
      </c>
      <c r="G1506" t="n">
        <v>36315</v>
      </c>
      <c r="H1506" t="inlineStr">
        <is>
          <t>BAN106 - MONTAGEM - M</t>
        </is>
      </c>
      <c r="I1506" t="inlineStr">
        <is>
          <t>RS-ST01-50-00T-WCM02</t>
        </is>
      </c>
      <c r="J1506" t="inlineStr">
        <is>
          <t>DANIELE OSIELE SPANEMBERG</t>
        </is>
      </c>
      <c r="K1506" s="39">
        <f>DATE(YEAR(Tabela6[[#This Row],[Data/Hora de Início]]),MONTH(Tabela6[[#This Row],[Data/Hora de Início]]),DAY(Tabela6[[#This Row],[Data/Hora de Início]]))</f>
        <v/>
      </c>
    </row>
    <row r="1507">
      <c r="A1507" t="n">
        <v>2268098</v>
      </c>
      <c r="B1507" t="n">
        <v>56</v>
      </c>
      <c r="C1507" t="n">
        <v>4440</v>
      </c>
      <c r="D1507" t="inlineStr">
        <is>
          <t>RECOLHIMENTO PAPELÃO</t>
        </is>
      </c>
      <c r="E1507" t="inlineStr">
        <is>
          <t>04/09/2025 03:12:59</t>
        </is>
      </c>
      <c r="F1507" t="inlineStr">
        <is>
          <t>04/09/2025 03:13:17</t>
        </is>
      </c>
      <c r="G1507" t="n">
        <v>45724</v>
      </c>
      <c r="H1507" t="inlineStr">
        <is>
          <t>CCB-50.004</t>
        </is>
      </c>
      <c r="I1507" t="inlineStr">
        <is>
          <t>CCB-50.004</t>
        </is>
      </c>
      <c r="J1507" t="inlineStr">
        <is>
          <t>ISAIAS DE OLIVEIRA</t>
        </is>
      </c>
      <c r="K1507" s="39">
        <f>DATE(YEAR(Tabela6[[#This Row],[Data/Hora de Início]]),MONTH(Tabela6[[#This Row],[Data/Hora de Início]]),DAY(Tabela6[[#This Row],[Data/Hora de Início]]))</f>
        <v/>
      </c>
    </row>
    <row r="1508">
      <c r="A1508" t="n">
        <v>2268099</v>
      </c>
      <c r="B1508" t="n">
        <v>56</v>
      </c>
      <c r="C1508" t="n">
        <v>4440</v>
      </c>
      <c r="D1508" t="inlineStr">
        <is>
          <t>RECOLHIMENTO PAPELÃO</t>
        </is>
      </c>
      <c r="E1508" t="inlineStr">
        <is>
          <t>04/09/2025 03:28:49</t>
        </is>
      </c>
      <c r="F1508" t="inlineStr">
        <is>
          <t>04/09/2025 03:29:19</t>
        </is>
      </c>
      <c r="G1508" t="n">
        <v>45722</v>
      </c>
      <c r="H1508" t="inlineStr">
        <is>
          <t>CCB-50.002</t>
        </is>
      </c>
      <c r="I1508" t="inlineStr">
        <is>
          <t>CCB-50.002</t>
        </is>
      </c>
      <c r="J1508" t="inlineStr">
        <is>
          <t>ISAIAS DE OLIVEIRA</t>
        </is>
      </c>
      <c r="K1508" s="39">
        <f>DATE(YEAR(Tabela6[[#This Row],[Data/Hora de Início]]),MONTH(Tabela6[[#This Row],[Data/Hora de Início]]),DAY(Tabela6[[#This Row],[Data/Hora de Início]]))</f>
        <v/>
      </c>
    </row>
    <row r="1509">
      <c r="A1509" t="n">
        <v>2268103</v>
      </c>
      <c r="B1509" t="n">
        <v>56</v>
      </c>
      <c r="C1509" t="n">
        <v>4440</v>
      </c>
      <c r="D1509" t="inlineStr">
        <is>
          <t>RECOLHIMENTO PAPELÃO</t>
        </is>
      </c>
      <c r="E1509" t="inlineStr">
        <is>
          <t>04/09/2025 03:30:08</t>
        </is>
      </c>
      <c r="F1509" t="inlineStr">
        <is>
          <t>04/09/2025 03:30:39</t>
        </is>
      </c>
      <c r="G1509" t="n">
        <v>45727</v>
      </c>
      <c r="H1509" t="inlineStr">
        <is>
          <t>CCB-50.007</t>
        </is>
      </c>
      <c r="I1509" t="inlineStr">
        <is>
          <t>CCB-50.007</t>
        </is>
      </c>
      <c r="J1509" t="inlineStr">
        <is>
          <t>ISAIAS DE OLIVEIRA</t>
        </is>
      </c>
      <c r="K1509" s="39">
        <f>DATE(YEAR(Tabela6[[#This Row],[Data/Hora de Início]]),MONTH(Tabela6[[#This Row],[Data/Hora de Início]]),DAY(Tabela6[[#This Row],[Data/Hora de Início]]))</f>
        <v/>
      </c>
    </row>
    <row r="1510">
      <c r="A1510" t="n">
        <v>2268104</v>
      </c>
      <c r="B1510" t="n">
        <v>56</v>
      </c>
      <c r="C1510" t="n">
        <v>2842</v>
      </c>
      <c r="D1510" t="inlineStr">
        <is>
          <t>LIMPEZA DIÁRIA DE BANHEIRO FEMININO</t>
        </is>
      </c>
      <c r="E1510" t="inlineStr">
        <is>
          <t>04/09/2025 03:35:57</t>
        </is>
      </c>
      <c r="F1510" t="inlineStr">
        <is>
          <t>04/09/2025 03:36:24</t>
        </is>
      </c>
      <c r="G1510" t="n">
        <v>36313</v>
      </c>
      <c r="H1510" t="inlineStr">
        <is>
          <t>BAN107 - MONTAGEM - F</t>
        </is>
      </c>
      <c r="I1510" t="inlineStr">
        <is>
          <t>RS-ST01-50-00T-WCF02</t>
        </is>
      </c>
      <c r="J1510" t="inlineStr">
        <is>
          <t>DANIELE OSIELE SPANEMBERG</t>
        </is>
      </c>
      <c r="K1510" s="39">
        <f>DATE(YEAR(Tabela6[[#This Row],[Data/Hora de Início]]),MONTH(Tabela6[[#This Row],[Data/Hora de Início]]),DAY(Tabela6[[#This Row],[Data/Hora de Início]]))</f>
        <v/>
      </c>
    </row>
    <row r="1511">
      <c r="A1511" t="n">
        <v>2268105</v>
      </c>
      <c r="B1511" t="n">
        <v>56</v>
      </c>
      <c r="C1511" t="n">
        <v>2841</v>
      </c>
      <c r="D1511" t="inlineStr">
        <is>
          <t>LIMPEZA DIÁRIA DE BANHEIRO MASCULINO</t>
        </is>
      </c>
      <c r="E1511" t="inlineStr">
        <is>
          <t>04/09/2025 03:17:26</t>
        </is>
      </c>
      <c r="F1511" t="inlineStr">
        <is>
          <t>04/09/2025 03:40:21</t>
        </is>
      </c>
      <c r="G1511" t="n">
        <v>36073</v>
      </c>
      <c r="H1511" t="inlineStr">
        <is>
          <t>BAN062 - FUNDIÇAO MAGNESIO - M</t>
        </is>
      </c>
      <c r="I1511" t="inlineStr">
        <is>
          <t>RS-ST01-31-00T-WCM01</t>
        </is>
      </c>
      <c r="J1511" t="inlineStr">
        <is>
          <t>TOGNIA CAMILLE</t>
        </is>
      </c>
      <c r="K1511" s="39">
        <f>DATE(YEAR(Tabela6[[#This Row],[Data/Hora de Início]]),MONTH(Tabela6[[#This Row],[Data/Hora de Início]]),DAY(Tabela6[[#This Row],[Data/Hora de Início]]))</f>
        <v/>
      </c>
    </row>
    <row r="1512">
      <c r="A1512" t="n">
        <v>2268106</v>
      </c>
      <c r="B1512" t="n">
        <v>56</v>
      </c>
      <c r="C1512" t="n">
        <v>1304</v>
      </c>
      <c r="D1512" t="inlineStr">
        <is>
          <t>BANHEIRO MASCULINO (RESERVA)</t>
        </is>
      </c>
      <c r="E1512" t="inlineStr">
        <is>
          <t>04/09/2025 03:09:18</t>
        </is>
      </c>
      <c r="F1512" t="inlineStr">
        <is>
          <t>04/09/2025 03:51:57</t>
        </is>
      </c>
      <c r="G1512" t="n">
        <v>28927</v>
      </c>
      <c r="H1512" t="inlineStr">
        <is>
          <t>QR CODE RESERVA</t>
        </is>
      </c>
      <c r="I1512" t="inlineStr">
        <is>
          <t>BR01-IES-RESERVA</t>
        </is>
      </c>
      <c r="J1512" t="inlineStr">
        <is>
          <t>ANA CRISTINA MEDEIROS SILVA</t>
        </is>
      </c>
      <c r="K1512" s="39">
        <f>DATE(YEAR(Tabela6[[#This Row],[Data/Hora de Início]]),MONTH(Tabela6[[#This Row],[Data/Hora de Início]]),DAY(Tabela6[[#This Row],[Data/Hora de Início]]))</f>
        <v/>
      </c>
    </row>
    <row r="1513">
      <c r="A1513" t="n">
        <v>2268107</v>
      </c>
      <c r="B1513" t="n">
        <v>56</v>
      </c>
      <c r="C1513" t="n">
        <v>2842</v>
      </c>
      <c r="D1513" t="inlineStr">
        <is>
          <t>LIMPEZA DIÁRIA DE BANHEIRO FEMININO</t>
        </is>
      </c>
      <c r="E1513" t="inlineStr">
        <is>
          <t>04/09/2025 03:42:18</t>
        </is>
      </c>
      <c r="F1513" t="inlineStr">
        <is>
          <t>04/09/2025 04:00:27</t>
        </is>
      </c>
      <c r="G1513" t="n">
        <v>36072</v>
      </c>
      <c r="H1513" t="inlineStr">
        <is>
          <t>BAN071 - BRUNIMENTO NORTE - F</t>
        </is>
      </c>
      <c r="I1513" t="inlineStr">
        <is>
          <t>RS-ST01-31-00T-WCF03</t>
        </is>
      </c>
      <c r="J1513" t="inlineStr">
        <is>
          <t>TOGNIA CAMILLE</t>
        </is>
      </c>
      <c r="K1513" s="39">
        <f>DATE(YEAR(Tabela6[[#This Row],[Data/Hora de Início]]),MONTH(Tabela6[[#This Row],[Data/Hora de Início]]),DAY(Tabela6[[#This Row],[Data/Hora de Início]]))</f>
        <v/>
      </c>
    </row>
    <row r="1514">
      <c r="A1514" t="n">
        <v>2268108</v>
      </c>
      <c r="B1514" t="n">
        <v>56</v>
      </c>
      <c r="C1514" t="n">
        <v>1697</v>
      </c>
      <c r="D1514" t="inlineStr">
        <is>
          <t>REPASSE / REABASTECIMENTO MASCULINO</t>
        </is>
      </c>
      <c r="E1514" t="inlineStr">
        <is>
          <t>04/09/2025 04:19:41</t>
        </is>
      </c>
      <c r="F1514" t="inlineStr">
        <is>
          <t>04/09/2025 04:19:56</t>
        </is>
      </c>
      <c r="G1514" t="n">
        <v>11383</v>
      </c>
      <c r="H1514" t="inlineStr">
        <is>
          <t>P28 - BAN056 - BANHEIRO USINAGEM CILINDROS - M</t>
        </is>
      </c>
      <c r="I1514" t="inlineStr">
        <is>
          <t>BR01-IES-P28-BAN056</t>
        </is>
      </c>
      <c r="J1514" t="inlineStr">
        <is>
          <t>DANIELE OSIELE SPANEMBERG</t>
        </is>
      </c>
      <c r="K1514" s="39">
        <f>DATE(YEAR(Tabela6[[#This Row],[Data/Hora de Início]]),MONTH(Tabela6[[#This Row],[Data/Hora de Início]]),DAY(Tabela6[[#This Row],[Data/Hora de Início]]))</f>
        <v/>
      </c>
    </row>
    <row r="1515">
      <c r="A1515" t="n">
        <v>2268109</v>
      </c>
      <c r="B1515" t="n">
        <v>56</v>
      </c>
      <c r="C1515" t="n">
        <v>2844</v>
      </c>
      <c r="D1515" t="inlineStr">
        <is>
          <t>REPASSE / REABASTECIMENTO FEMININO</t>
        </is>
      </c>
      <c r="E1515" t="inlineStr">
        <is>
          <t>04/09/2025 04:22:21</t>
        </is>
      </c>
      <c r="F1515" t="inlineStr">
        <is>
          <t>04/09/2025 04:22:41</t>
        </is>
      </c>
      <c r="G1515" t="n">
        <v>11384</v>
      </c>
      <c r="H1515" t="inlineStr">
        <is>
          <t>P28 - BAN057 - BANHEIRO USINAGEM CILINDROS - F</t>
        </is>
      </c>
      <c r="I1515" t="inlineStr">
        <is>
          <t>BR01-IES-P28-BAN057</t>
        </is>
      </c>
      <c r="J1515" t="inlineStr">
        <is>
          <t>DANIELE OSIELE SPANEMBERG</t>
        </is>
      </c>
      <c r="K1515" s="39">
        <f>DATE(YEAR(Tabela6[[#This Row],[Data/Hora de Início]]),MONTH(Tabela6[[#This Row],[Data/Hora de Início]]),DAY(Tabela6[[#This Row],[Data/Hora de Início]]))</f>
        <v/>
      </c>
    </row>
    <row r="1516">
      <c r="A1516" t="n">
        <v>2268110</v>
      </c>
      <c r="B1516" t="n">
        <v>56</v>
      </c>
      <c r="C1516" t="n">
        <v>5511</v>
      </c>
      <c r="D1516" t="inlineStr">
        <is>
          <t>RECOLHIMENTO RESIDUO EXTERNO</t>
        </is>
      </c>
      <c r="E1516" t="inlineStr">
        <is>
          <t>04/09/2025 04:30:21</t>
        </is>
      </c>
      <c r="F1516" t="inlineStr">
        <is>
          <t>04/09/2025 04:30:53</t>
        </is>
      </c>
      <c r="G1516" t="n">
        <v>49372</v>
      </c>
      <c r="H1516" t="inlineStr">
        <is>
          <t>LIXEIRA - 28.007</t>
        </is>
      </c>
      <c r="I1516" t="inlineStr">
        <is>
          <t>BR01-IES-P28-LIX007</t>
        </is>
      </c>
      <c r="J1516" t="inlineStr">
        <is>
          <t>DANIELE OSIELE SPANEMBERG</t>
        </is>
      </c>
      <c r="K1516" s="39">
        <f>DATE(YEAR(Tabela6[[#This Row],[Data/Hora de Início]]),MONTH(Tabela6[[#This Row],[Data/Hora de Início]]),DAY(Tabela6[[#This Row],[Data/Hora de Início]]))</f>
        <v/>
      </c>
    </row>
    <row r="1517">
      <c r="A1517" t="n">
        <v>2268111</v>
      </c>
      <c r="B1517" t="n">
        <v>56</v>
      </c>
      <c r="C1517" t="n">
        <v>5511</v>
      </c>
      <c r="D1517" t="inlineStr">
        <is>
          <t>RECOLHIMENTO RESIDUO EXTERNO</t>
        </is>
      </c>
      <c r="E1517" t="inlineStr">
        <is>
          <t>04/09/2025 04:31:09</t>
        </is>
      </c>
      <c r="F1517" t="inlineStr">
        <is>
          <t>04/09/2025 04:31:45</t>
        </is>
      </c>
      <c r="G1517" t="n">
        <v>49372</v>
      </c>
      <c r="H1517" t="inlineStr">
        <is>
          <t>LIXEIRA - 28.007</t>
        </is>
      </c>
      <c r="I1517" t="inlineStr">
        <is>
          <t>BR01-IES-P28-LIX007</t>
        </is>
      </c>
      <c r="J1517" t="inlineStr">
        <is>
          <t>DANIELE OSIELE SPANEMBERG</t>
        </is>
      </c>
      <c r="K1517" s="39">
        <f>DATE(YEAR(Tabela6[[#This Row],[Data/Hora de Início]]),MONTH(Tabela6[[#This Row],[Data/Hora de Início]]),DAY(Tabela6[[#This Row],[Data/Hora de Início]]))</f>
        <v/>
      </c>
    </row>
    <row r="1518">
      <c r="A1518" t="n">
        <v>2268112</v>
      </c>
      <c r="B1518" t="n">
        <v>56</v>
      </c>
      <c r="C1518" t="n">
        <v>1697</v>
      </c>
      <c r="D1518" t="inlineStr">
        <is>
          <t>REPASSE / REABASTECIMENTO MASCULINO</t>
        </is>
      </c>
      <c r="E1518" t="inlineStr">
        <is>
          <t>04/09/2025 04:41:20</t>
        </is>
      </c>
      <c r="F1518" t="inlineStr">
        <is>
          <t>04/09/2025 04:41:34</t>
        </is>
      </c>
      <c r="G1518" t="n">
        <v>11379</v>
      </c>
      <c r="H1518" t="inlineStr">
        <is>
          <t>P28 - BAN052 - BANHEIRO FUNDIÇÃO ALUMÍNIO - M</t>
        </is>
      </c>
      <c r="I1518" t="inlineStr">
        <is>
          <t>BR01-IES-P28-BAN052</t>
        </is>
      </c>
      <c r="J1518" t="inlineStr">
        <is>
          <t>DANIELE OSIELE SPANEMBERG</t>
        </is>
      </c>
      <c r="K1518" s="39">
        <f>DATE(YEAR(Tabela6[[#This Row],[Data/Hora de Início]]),MONTH(Tabela6[[#This Row],[Data/Hora de Início]]),DAY(Tabela6[[#This Row],[Data/Hora de Início]]))</f>
        <v/>
      </c>
    </row>
    <row r="1519">
      <c r="A1519" t="n">
        <v>2268113</v>
      </c>
      <c r="B1519" t="n">
        <v>56</v>
      </c>
      <c r="C1519" t="n">
        <v>2844</v>
      </c>
      <c r="D1519" t="inlineStr">
        <is>
          <t>REPASSE / REABASTECIMENTO FEMININO</t>
        </is>
      </c>
      <c r="E1519" t="inlineStr">
        <is>
          <t>04/09/2025 04:44:36</t>
        </is>
      </c>
      <c r="F1519" t="inlineStr">
        <is>
          <t>04/09/2025 04:44:56</t>
        </is>
      </c>
      <c r="G1519" t="n">
        <v>11380</v>
      </c>
      <c r="H1519" t="inlineStr">
        <is>
          <t>P28 - BAN053 - BANHEIRO FUNDIÇÃO ALUMÍNIO - F</t>
        </is>
      </c>
      <c r="I1519" t="inlineStr">
        <is>
          <t>BR01-IES-P28-BAN053</t>
        </is>
      </c>
      <c r="J1519" t="inlineStr">
        <is>
          <t>DANIELE OSIELE SPANEMBERG</t>
        </is>
      </c>
      <c r="K1519" s="39">
        <f>DATE(YEAR(Tabela6[[#This Row],[Data/Hora de Início]]),MONTH(Tabela6[[#This Row],[Data/Hora de Início]]),DAY(Tabela6[[#This Row],[Data/Hora de Início]]))</f>
        <v/>
      </c>
    </row>
    <row r="1520">
      <c r="A1520" t="n">
        <v>2268114</v>
      </c>
      <c r="B1520" t="n">
        <v>56</v>
      </c>
      <c r="C1520" t="n">
        <v>2841</v>
      </c>
      <c r="D1520" t="inlineStr">
        <is>
          <t>LIMPEZA DIÁRIA DE BANHEIRO MASCULINO</t>
        </is>
      </c>
      <c r="E1520" t="inlineStr">
        <is>
          <t>04/09/2025 04:47:55</t>
        </is>
      </c>
      <c r="F1520" t="inlineStr">
        <is>
          <t>04/09/2025 04:48:28</t>
        </is>
      </c>
      <c r="G1520" t="n">
        <v>36074</v>
      </c>
      <c r="H1520" t="inlineStr">
        <is>
          <t>BAN068 - BRUNIMENTO SUL - M</t>
        </is>
      </c>
      <c r="I1520" t="inlineStr">
        <is>
          <t>RS-ST01-31-00T-WCM02</t>
        </is>
      </c>
      <c r="J1520" t="inlineStr">
        <is>
          <t>TOGNIA CAMILLE</t>
        </is>
      </c>
      <c r="K1520" s="39">
        <f>DATE(YEAR(Tabela6[[#This Row],[Data/Hora de Início]]),MONTH(Tabela6[[#This Row],[Data/Hora de Início]]),DAY(Tabela6[[#This Row],[Data/Hora de Início]]))</f>
        <v/>
      </c>
    </row>
    <row r="1521">
      <c r="A1521" t="n">
        <v>2268115</v>
      </c>
      <c r="B1521" t="n">
        <v>56</v>
      </c>
      <c r="C1521" t="n">
        <v>2842</v>
      </c>
      <c r="D1521" t="inlineStr">
        <is>
          <t>LIMPEZA DIÁRIA DE BANHEIRO FEMININO</t>
        </is>
      </c>
      <c r="E1521" t="inlineStr">
        <is>
          <t>04/09/2025 04:57:37</t>
        </is>
      </c>
      <c r="F1521" t="inlineStr">
        <is>
          <t>04/09/2025 05:22:16</t>
        </is>
      </c>
      <c r="G1521" t="n">
        <v>36070</v>
      </c>
      <c r="H1521" t="inlineStr">
        <is>
          <t>BAN063 - FUNDIÇAO MAGNESIO - F</t>
        </is>
      </c>
      <c r="I1521" t="inlineStr">
        <is>
          <t>RS-ST01-31-00T-WCF01</t>
        </is>
      </c>
      <c r="J1521" t="inlineStr">
        <is>
          <t>TOGNIA CAMILLE</t>
        </is>
      </c>
      <c r="K1521" s="39">
        <f>DATE(YEAR(Tabela6[[#This Row],[Data/Hora de Início]]),MONTH(Tabela6[[#This Row],[Data/Hora de Início]]),DAY(Tabela6[[#This Row],[Data/Hora de Início]]))</f>
        <v/>
      </c>
    </row>
    <row r="1522">
      <c r="A1522" t="n">
        <v>2268116</v>
      </c>
      <c r="B1522" t="n">
        <v>56</v>
      </c>
      <c r="C1522" t="n">
        <v>2979</v>
      </c>
      <c r="D1522" t="inlineStr">
        <is>
          <t>LIMPEZA DIÁRIA DE RESTAURANTE</t>
        </is>
      </c>
      <c r="E1522" t="inlineStr">
        <is>
          <t>04/09/2025 03:52:23</t>
        </is>
      </c>
      <c r="F1522" t="inlineStr">
        <is>
          <t>04/09/2025 05:34:24</t>
        </is>
      </c>
      <c r="G1522" t="n">
        <v>11347</v>
      </c>
      <c r="H1522" t="inlineStr">
        <is>
          <t>P27 - RESTAURANTE</t>
        </is>
      </c>
      <c r="I1522" t="inlineStr">
        <is>
          <t>BR01-IES-P27-SALA01</t>
        </is>
      </c>
      <c r="J1522" t="inlineStr">
        <is>
          <t>ANA CRISTINA MEDEIROS SILVA</t>
        </is>
      </c>
      <c r="K1522" s="39">
        <f>DATE(YEAR(Tabela6[[#This Row],[Data/Hora de Início]]),MONTH(Tabela6[[#This Row],[Data/Hora de Início]]),DAY(Tabela6[[#This Row],[Data/Hora de Início]]))</f>
        <v/>
      </c>
    </row>
    <row r="1523">
      <c r="A1523" t="n">
        <v>2268131</v>
      </c>
      <c r="B1523" t="n">
        <v>56</v>
      </c>
      <c r="C1523" t="n">
        <v>1701</v>
      </c>
      <c r="D1523" t="inlineStr">
        <is>
          <t>LIMPEZA MENSAL DE BANHEIRO FEMININO</t>
        </is>
      </c>
      <c r="E1523" t="inlineStr">
        <is>
          <t>03/09/2025 22:46:58</t>
        </is>
      </c>
      <c r="F1523" t="inlineStr">
        <is>
          <t>04/09/2025 00:18:54</t>
        </is>
      </c>
      <c r="G1523" t="n">
        <v>36070</v>
      </c>
      <c r="H1523" t="inlineStr">
        <is>
          <t>BAN063 - FUNDIÇAO MAGNESIO - F</t>
        </is>
      </c>
      <c r="I1523" t="inlineStr">
        <is>
          <t>RS-ST01-31-00T-WCF01</t>
        </is>
      </c>
      <c r="J1523" t="inlineStr">
        <is>
          <t>CARINA FAGUNDES DA SILVA</t>
        </is>
      </c>
      <c r="K1523" s="39">
        <f>DATE(YEAR(Tabela6[[#This Row],[Data/Hora de Início]]),MONTH(Tabela6[[#This Row],[Data/Hora de Início]]),DAY(Tabela6[[#This Row],[Data/Hora de Início]]))</f>
        <v/>
      </c>
    </row>
    <row r="1524">
      <c r="A1524" t="n">
        <v>2268166</v>
      </c>
      <c r="B1524" t="n">
        <v>56</v>
      </c>
      <c r="C1524" t="n">
        <v>1772</v>
      </c>
      <c r="D1524" t="inlineStr">
        <is>
          <t>LIMPEZA DIÁRIA DE SALA COM MESA</t>
        </is>
      </c>
      <c r="E1524" t="inlineStr">
        <is>
          <t>04/09/2025 06:23:07</t>
        </is>
      </c>
      <c r="F1524" t="inlineStr">
        <is>
          <t>04/09/2025 06:45:57</t>
        </is>
      </c>
      <c r="G1524" t="n">
        <v>38458</v>
      </c>
      <c r="H1524" t="inlineStr">
        <is>
          <t>SALA ADM - MEZANINO</t>
        </is>
      </c>
      <c r="I1524" t="inlineStr">
        <is>
          <t>SP-ST02-G9-01P-SLA01</t>
        </is>
      </c>
      <c r="J1524" t="inlineStr">
        <is>
          <t>LUCINEIDE BUENO DO CARMO</t>
        </is>
      </c>
      <c r="K1524" s="39">
        <f>DATE(YEAR(Tabela6[[#This Row],[Data/Hora de Início]]),MONTH(Tabela6[[#This Row],[Data/Hora de Início]]),DAY(Tabela6[[#This Row],[Data/Hora de Início]]))</f>
        <v/>
      </c>
    </row>
    <row r="1525">
      <c r="A1525" t="n">
        <v>2268167</v>
      </c>
      <c r="B1525" t="n">
        <v>56</v>
      </c>
      <c r="C1525" t="n">
        <v>3495</v>
      </c>
      <c r="D1525" t="inlineStr">
        <is>
          <t>CARRO ELÉTRICO</t>
        </is>
      </c>
      <c r="E1525" t="inlineStr">
        <is>
          <t>04/09/2025 06:45:10</t>
        </is>
      </c>
      <c r="F1525" t="inlineStr">
        <is>
          <t>04/09/2025 06:46:07</t>
        </is>
      </c>
      <c r="G1525" t="n">
        <v>35118</v>
      </c>
      <c r="H1525" t="inlineStr">
        <is>
          <t>CARRO ELÉTRICO 34</t>
        </is>
      </c>
      <c r="I1525" t="inlineStr">
        <is>
          <t>BR01-IES-CARROELETRICO1</t>
        </is>
      </c>
      <c r="J1525" t="inlineStr">
        <is>
          <t>MARCIO PEREIRA DOS SANTOS</t>
        </is>
      </c>
      <c r="K1525" s="39">
        <f>DATE(YEAR(Tabela6[[#This Row],[Data/Hora de Início]]),MONTH(Tabela6[[#This Row],[Data/Hora de Início]]),DAY(Tabela6[[#This Row],[Data/Hora de Início]]))</f>
        <v/>
      </c>
    </row>
    <row r="1526">
      <c r="A1526" t="n">
        <v>2268170</v>
      </c>
      <c r="B1526" t="n">
        <v>56</v>
      </c>
      <c r="C1526" t="n">
        <v>1772</v>
      </c>
      <c r="D1526" t="inlineStr">
        <is>
          <t>LIMPEZA DIÁRIA DE SALA COM MESA</t>
        </is>
      </c>
      <c r="E1526" t="inlineStr">
        <is>
          <t>04/09/2025 06:46:28</t>
        </is>
      </c>
      <c r="F1526" t="inlineStr">
        <is>
          <t>04/09/2025 06:50:33</t>
        </is>
      </c>
      <c r="G1526" t="n">
        <v>38459</v>
      </c>
      <c r="H1526" t="inlineStr">
        <is>
          <t>SALA DE REUNIÃO 2</t>
        </is>
      </c>
      <c r="I1526" t="inlineStr">
        <is>
          <t>SP-ST02-G9-01P-SLA02</t>
        </is>
      </c>
      <c r="J1526" t="inlineStr">
        <is>
          <t>LUCINEIDE BUENO DO CARMO</t>
        </is>
      </c>
      <c r="K1526" s="39">
        <f>DATE(YEAR(Tabela6[[#This Row],[Data/Hora de Início]]),MONTH(Tabela6[[#This Row],[Data/Hora de Início]]),DAY(Tabela6[[#This Row],[Data/Hora de Início]]))</f>
        <v/>
      </c>
    </row>
    <row r="1527">
      <c r="A1527" t="n">
        <v>2268172</v>
      </c>
      <c r="B1527" t="n">
        <v>56</v>
      </c>
      <c r="C1527" t="n">
        <v>2842</v>
      </c>
      <c r="D1527" t="inlineStr">
        <is>
          <t>LIMPEZA DIÁRIA DE BANHEIRO FEMININO</t>
        </is>
      </c>
      <c r="E1527" t="inlineStr">
        <is>
          <t>04/09/2025 06:49:55</t>
        </is>
      </c>
      <c r="F1527" t="inlineStr">
        <is>
          <t>04/09/2025 06:50:41</t>
        </is>
      </c>
      <c r="G1527" t="n">
        <v>36070</v>
      </c>
      <c r="H1527" t="inlineStr">
        <is>
          <t>BAN063 - FUNDIÇAO MAGNESIO - F</t>
        </is>
      </c>
      <c r="I1527" t="inlineStr">
        <is>
          <t>RS-ST01-31-00T-WCF01</t>
        </is>
      </c>
      <c r="J1527" t="inlineStr">
        <is>
          <t>MARISTELA APARECIDA BARBOSA DOS SANTOS</t>
        </is>
      </c>
      <c r="K1527" s="39">
        <f>DATE(YEAR(Tabela6[[#This Row],[Data/Hora de Início]]),MONTH(Tabela6[[#This Row],[Data/Hora de Início]]),DAY(Tabela6[[#This Row],[Data/Hora de Início]]))</f>
        <v/>
      </c>
    </row>
    <row r="1528">
      <c r="A1528" t="n">
        <v>2268199</v>
      </c>
      <c r="B1528" t="n">
        <v>56</v>
      </c>
      <c r="C1528" t="n">
        <v>5650</v>
      </c>
      <c r="D1528" t="inlineStr">
        <is>
          <t>QUINTA-FEIRA - LIMPEZA DE SALA COM MESA</t>
        </is>
      </c>
      <c r="E1528" t="inlineStr">
        <is>
          <t>04/09/2025 06:54:47</t>
        </is>
      </c>
      <c r="F1528" t="inlineStr">
        <is>
          <t>04/09/2025 07:03:24</t>
        </is>
      </c>
      <c r="G1528" t="n">
        <v>11304</v>
      </c>
      <c r="H1528" t="inlineStr">
        <is>
          <t>P18 - PRESIDENCIA - SALA VP FINANÇAS</t>
        </is>
      </c>
      <c r="I1528" t="inlineStr">
        <is>
          <t>BR01-IES-P18-SALA06</t>
        </is>
      </c>
      <c r="J1528" t="inlineStr">
        <is>
          <t>NATHALIA MORAES DA SILVA</t>
        </is>
      </c>
      <c r="K1528" s="39">
        <f>DATE(YEAR(Tabela6[[#This Row],[Data/Hora de Início]]),MONTH(Tabela6[[#This Row],[Data/Hora de Início]]),DAY(Tabela6[[#This Row],[Data/Hora de Início]]))</f>
        <v/>
      </c>
    </row>
    <row r="1529">
      <c r="A1529" t="n">
        <v>2268219</v>
      </c>
      <c r="B1529" t="n">
        <v>56</v>
      </c>
      <c r="C1529" t="n">
        <v>2963</v>
      </c>
      <c r="D1529" t="inlineStr">
        <is>
          <t>LIMPEZA DIÁRIA DE LABORATÓRIO</t>
        </is>
      </c>
      <c r="E1529" t="inlineStr">
        <is>
          <t>04/09/2025 06:59:17</t>
        </is>
      </c>
      <c r="F1529" t="inlineStr">
        <is>
          <t>04/09/2025 07:10:26</t>
        </is>
      </c>
      <c r="G1529" t="n">
        <v>11221</v>
      </c>
      <c r="H1529" t="inlineStr">
        <is>
          <t>P11 - SALA PREPARAÇÃO / LABORATÓRIO QUÍMICO</t>
        </is>
      </c>
      <c r="I1529" t="inlineStr">
        <is>
          <t>BR01-IES-P11-SALA32</t>
        </is>
      </c>
      <c r="J1529" t="inlineStr">
        <is>
          <t>ELIANE BARUFFI</t>
        </is>
      </c>
      <c r="K1529" s="39">
        <f>DATE(YEAR(Tabela6[[#This Row],[Data/Hora de Início]]),MONTH(Tabela6[[#This Row],[Data/Hora de Início]]),DAY(Tabela6[[#This Row],[Data/Hora de Início]]))</f>
        <v/>
      </c>
    </row>
    <row r="1530">
      <c r="A1530" t="n">
        <v>2268225</v>
      </c>
      <c r="B1530" t="n">
        <v>56</v>
      </c>
      <c r="C1530" t="n">
        <v>2963</v>
      </c>
      <c r="D1530" t="inlineStr">
        <is>
          <t>LIMPEZA DIÁRIA DE LABORATÓRIO</t>
        </is>
      </c>
      <c r="E1530" t="inlineStr">
        <is>
          <t>04/09/2025 07:10:49</t>
        </is>
      </c>
      <c r="F1530" t="inlineStr">
        <is>
          <t>04/09/2025 07:11:55</t>
        </is>
      </c>
      <c r="G1530" t="n">
        <v>11204</v>
      </c>
      <c r="H1530" t="inlineStr">
        <is>
          <t>P11 - SALA LABORATÓRIO MATERIAIS QUIMICOS I</t>
        </is>
      </c>
      <c r="I1530" t="inlineStr">
        <is>
          <t>BR01-IES-P11-SALA15</t>
        </is>
      </c>
      <c r="J1530" t="inlineStr">
        <is>
          <t>ELIANE BARUFFI</t>
        </is>
      </c>
      <c r="K1530" s="39">
        <f>DATE(YEAR(Tabela6[[#This Row],[Data/Hora de Início]]),MONTH(Tabela6[[#This Row],[Data/Hora de Início]]),DAY(Tabela6[[#This Row],[Data/Hora de Início]]))</f>
        <v/>
      </c>
    </row>
    <row r="1531">
      <c r="A1531" t="n">
        <v>2268226</v>
      </c>
      <c r="B1531" t="n">
        <v>56</v>
      </c>
      <c r="C1531" t="n">
        <v>2965</v>
      </c>
      <c r="D1531" t="inlineStr">
        <is>
          <t>LIMPEZA DIÁRIA DE SALA</t>
        </is>
      </c>
      <c r="E1531" t="inlineStr">
        <is>
          <t>04/09/2025 07:12:23</t>
        </is>
      </c>
      <c r="F1531" t="inlineStr">
        <is>
          <t>04/09/2025 07:12:37</t>
        </is>
      </c>
      <c r="G1531" t="n">
        <v>35814</v>
      </c>
      <c r="H1531" t="inlineStr">
        <is>
          <t>LABORATÓRIO METALURGICO</t>
        </is>
      </c>
      <c r="I1531" t="inlineStr">
        <is>
          <t>RS-ST01-11-00T-SLA04</t>
        </is>
      </c>
      <c r="J1531" t="inlineStr">
        <is>
          <t>ELIANE BARUFFI</t>
        </is>
      </c>
      <c r="K1531" s="39">
        <f>DATE(YEAR(Tabela6[[#This Row],[Data/Hora de Início]]),MONTH(Tabela6[[#This Row],[Data/Hora de Início]]),DAY(Tabela6[[#This Row],[Data/Hora de Início]]))</f>
        <v/>
      </c>
    </row>
    <row r="1532">
      <c r="A1532" t="n">
        <v>2268228</v>
      </c>
      <c r="B1532" t="n">
        <v>56</v>
      </c>
      <c r="C1532" t="n">
        <v>1772</v>
      </c>
      <c r="D1532" t="inlineStr">
        <is>
          <t>LIMPEZA DIÁRIA DE SALA COM MESA</t>
        </is>
      </c>
      <c r="E1532" t="inlineStr">
        <is>
          <t>04/09/2025 06:55:42</t>
        </is>
      </c>
      <c r="F1532" t="inlineStr">
        <is>
          <t>04/09/2025 07:14:20</t>
        </is>
      </c>
      <c r="G1532" t="n">
        <v>38461</v>
      </c>
      <c r="H1532" t="inlineStr">
        <is>
          <t>SALA CONVÍVIO</t>
        </is>
      </c>
      <c r="I1532" t="inlineStr">
        <is>
          <t>SP-ST02-G9-01P-SLA04</t>
        </is>
      </c>
      <c r="J1532" t="inlineStr">
        <is>
          <t>LUCINEIDE BUENO DO CARMO</t>
        </is>
      </c>
      <c r="K1532" s="39">
        <f>DATE(YEAR(Tabela6[[#This Row],[Data/Hora de Início]]),MONTH(Tabela6[[#This Row],[Data/Hora de Início]]),DAY(Tabela6[[#This Row],[Data/Hora de Início]]))</f>
        <v/>
      </c>
    </row>
    <row r="1533">
      <c r="A1533" t="n">
        <v>2268233</v>
      </c>
      <c r="B1533" t="n">
        <v>56</v>
      </c>
      <c r="C1533" t="n">
        <v>5650</v>
      </c>
      <c r="D1533" t="inlineStr">
        <is>
          <t>QUINTA-FEIRA - LIMPEZA DE SALA COM MESA</t>
        </is>
      </c>
      <c r="E1533" t="inlineStr">
        <is>
          <t>04/09/2025 07:06:15</t>
        </is>
      </c>
      <c r="F1533" t="inlineStr">
        <is>
          <t>04/09/2025 07:19:35</t>
        </is>
      </c>
      <c r="G1533" t="n">
        <v>11302</v>
      </c>
      <c r="H1533" t="inlineStr">
        <is>
          <t>P18 - SALA PRESIDENTE</t>
        </is>
      </c>
      <c r="I1533" t="inlineStr">
        <is>
          <t>BR01-IES-P18-SALA04</t>
        </is>
      </c>
      <c r="J1533" t="inlineStr">
        <is>
          <t>NATHALIA MORAES DA SILVA</t>
        </is>
      </c>
      <c r="K1533" s="39">
        <f>DATE(YEAR(Tabela6[[#This Row],[Data/Hora de Início]]),MONTH(Tabela6[[#This Row],[Data/Hora de Início]]),DAY(Tabela6[[#This Row],[Data/Hora de Início]]))</f>
        <v/>
      </c>
    </row>
    <row r="1534">
      <c r="A1534" t="n">
        <v>2268235</v>
      </c>
      <c r="B1534" t="n">
        <v>56</v>
      </c>
      <c r="C1534" t="n">
        <v>1772</v>
      </c>
      <c r="D1534" t="inlineStr">
        <is>
          <t>LIMPEZA DIÁRIA DE SALA COM MESA</t>
        </is>
      </c>
      <c r="E1534" t="inlineStr">
        <is>
          <t>04/09/2025 07:19:46</t>
        </is>
      </c>
      <c r="F1534" t="inlineStr">
        <is>
          <t>04/09/2025 07:20:08</t>
        </is>
      </c>
      <c r="G1534" t="n">
        <v>38462</v>
      </c>
      <c r="H1534" t="inlineStr">
        <is>
          <t>SALA VIDEOCONFERÊNCIA</t>
        </is>
      </c>
      <c r="I1534" t="inlineStr">
        <is>
          <t>SP-ST02-G9-01P-SLA05</t>
        </is>
      </c>
      <c r="J1534" t="inlineStr">
        <is>
          <t>LUCINEIDE BUENO DO CARMO</t>
        </is>
      </c>
      <c r="K1534" s="39">
        <f>DATE(YEAR(Tabela6[[#This Row],[Data/Hora de Início]]),MONTH(Tabela6[[#This Row],[Data/Hora de Início]]),DAY(Tabela6[[#This Row],[Data/Hora de Início]]))</f>
        <v/>
      </c>
    </row>
    <row r="1535">
      <c r="A1535" t="n">
        <v>2268238</v>
      </c>
      <c r="B1535" t="n">
        <v>56</v>
      </c>
      <c r="C1535" t="n">
        <v>2965</v>
      </c>
      <c r="D1535" t="inlineStr">
        <is>
          <t>LIMPEZA DIÁRIA DE SALA</t>
        </is>
      </c>
      <c r="E1535" t="inlineStr">
        <is>
          <t>04/09/2025 07:20:27</t>
        </is>
      </c>
      <c r="F1535" t="inlineStr">
        <is>
          <t>04/09/2025 07:20:40</t>
        </is>
      </c>
      <c r="G1535" t="n">
        <v>36172</v>
      </c>
      <c r="H1535" t="inlineStr">
        <is>
          <t>REUNIAO I - EXPEDIÇAO</t>
        </is>
      </c>
      <c r="I1535" t="inlineStr">
        <is>
          <t>RS-ST01-43-00T-SLA03</t>
        </is>
      </c>
      <c r="J1535" t="inlineStr">
        <is>
          <t>GILMARA TERESINHA LACERDA</t>
        </is>
      </c>
      <c r="K1535" s="39">
        <f>DATE(YEAR(Tabela6[[#This Row],[Data/Hora de Início]]),MONTH(Tabela6[[#This Row],[Data/Hora de Início]]),DAY(Tabela6[[#This Row],[Data/Hora de Início]]))</f>
        <v/>
      </c>
    </row>
    <row r="1536">
      <c r="A1536" t="n">
        <v>2268256</v>
      </c>
      <c r="B1536" t="n">
        <v>56</v>
      </c>
      <c r="C1536" t="n">
        <v>2970</v>
      </c>
      <c r="D1536" t="inlineStr">
        <is>
          <t>LIMPEZA DIÁRIA DE COPA</t>
        </is>
      </c>
      <c r="E1536" t="inlineStr">
        <is>
          <t>04/09/2025 07:25:30</t>
        </is>
      </c>
      <c r="F1536" t="inlineStr">
        <is>
          <t>04/09/2025 07:25:52</t>
        </is>
      </c>
      <c r="G1536" t="n">
        <v>36174</v>
      </c>
      <c r="H1536" t="inlineStr">
        <is>
          <t>COPA EXPEDIÇAO</t>
        </is>
      </c>
      <c r="I1536" t="inlineStr">
        <is>
          <t>RS-ST01-43-00T-SLA05</t>
        </is>
      </c>
      <c r="J1536" t="inlineStr">
        <is>
          <t>GILMARA TERESINHA LACERDA</t>
        </is>
      </c>
      <c r="K1536" s="39">
        <f>DATE(YEAR(Tabela6[[#This Row],[Data/Hora de Início]]),MONTH(Tabela6[[#This Row],[Data/Hora de Início]]),DAY(Tabela6[[#This Row],[Data/Hora de Início]]))</f>
        <v/>
      </c>
    </row>
    <row r="1537">
      <c r="A1537" t="n">
        <v>2268259</v>
      </c>
      <c r="B1537" t="n">
        <v>56</v>
      </c>
      <c r="C1537" t="n">
        <v>1772</v>
      </c>
      <c r="D1537" t="inlineStr">
        <is>
          <t>LIMPEZA DIÁRIA DE SALA COM MESA</t>
        </is>
      </c>
      <c r="E1537" t="inlineStr">
        <is>
          <t>04/09/2025 07:20:28</t>
        </is>
      </c>
      <c r="F1537" t="inlineStr">
        <is>
          <t>04/09/2025 07:28:19</t>
        </is>
      </c>
      <c r="G1537" t="n">
        <v>38462</v>
      </c>
      <c r="H1537" t="inlineStr">
        <is>
          <t>SALA VIDEOCONFERÊNCIA</t>
        </is>
      </c>
      <c r="I1537" t="inlineStr">
        <is>
          <t>SP-ST02-G9-01P-SLA05</t>
        </is>
      </c>
      <c r="J1537" t="inlineStr">
        <is>
          <t>LUCINEIDE BUENO DO CARMO</t>
        </is>
      </c>
      <c r="K1537" s="39">
        <f>DATE(YEAR(Tabela6[[#This Row],[Data/Hora de Início]]),MONTH(Tabela6[[#This Row],[Data/Hora de Início]]),DAY(Tabela6[[#This Row],[Data/Hora de Início]]))</f>
        <v/>
      </c>
    </row>
    <row r="1538">
      <c r="A1538" t="n">
        <v>2268264</v>
      </c>
      <c r="B1538" t="n">
        <v>56</v>
      </c>
      <c r="C1538" t="n">
        <v>2841</v>
      </c>
      <c r="D1538" t="inlineStr">
        <is>
          <t>LIMPEZA DIÁRIA DE BANHEIRO MASCULINO</t>
        </is>
      </c>
      <c r="E1538" t="inlineStr">
        <is>
          <t>04/09/2025 07:29:37</t>
        </is>
      </c>
      <c r="F1538" t="inlineStr">
        <is>
          <t>04/09/2025 07:30:12</t>
        </is>
      </c>
      <c r="G1538" t="n">
        <v>36075</v>
      </c>
      <c r="H1538" t="inlineStr">
        <is>
          <t>BAN070 - BRUNIMENTO NORTE - M</t>
        </is>
      </c>
      <c r="I1538" t="inlineStr">
        <is>
          <t>RS-ST01-31-00T-WCM03</t>
        </is>
      </c>
      <c r="J1538" t="inlineStr">
        <is>
          <t>MARISTELA APARECIDA BARBOSA DOS SANTOS</t>
        </is>
      </c>
      <c r="K1538" s="39">
        <f>DATE(YEAR(Tabela6[[#This Row],[Data/Hora de Início]]),MONTH(Tabela6[[#This Row],[Data/Hora de Início]]),DAY(Tabela6[[#This Row],[Data/Hora de Início]]))</f>
        <v/>
      </c>
    </row>
    <row r="1539">
      <c r="A1539" t="n">
        <v>2268267</v>
      </c>
      <c r="B1539" t="n">
        <v>56</v>
      </c>
      <c r="C1539" t="n">
        <v>5650</v>
      </c>
      <c r="D1539" t="inlineStr">
        <is>
          <t>QUINTA-FEIRA - LIMPEZA DE SALA COM MESA</t>
        </is>
      </c>
      <c r="E1539" t="inlineStr">
        <is>
          <t>04/09/2025 07:21:16</t>
        </is>
      </c>
      <c r="F1539" t="inlineStr">
        <is>
          <t>04/09/2025 07:30:17</t>
        </is>
      </c>
      <c r="G1539" t="n">
        <v>11305</v>
      </c>
      <c r="H1539" t="inlineStr">
        <is>
          <t>P18 - PRESIDENCIA - SALA REUNIÃO I</t>
        </is>
      </c>
      <c r="I1539" t="inlineStr">
        <is>
          <t>BR01-IES-P18-SALA07</t>
        </is>
      </c>
      <c r="J1539" t="inlineStr">
        <is>
          <t>NATHALIA MORAES DA SILVA</t>
        </is>
      </c>
      <c r="K1539" s="39">
        <f>DATE(YEAR(Tabela6[[#This Row],[Data/Hora de Início]]),MONTH(Tabela6[[#This Row],[Data/Hora de Início]]),DAY(Tabela6[[#This Row],[Data/Hora de Início]]))</f>
        <v/>
      </c>
    </row>
    <row r="1540">
      <c r="A1540" t="n">
        <v>2268269</v>
      </c>
      <c r="B1540" t="n">
        <v>56</v>
      </c>
      <c r="C1540" t="n">
        <v>5650</v>
      </c>
      <c r="D1540" t="inlineStr">
        <is>
          <t>QUINTA-FEIRA - LIMPEZA DE SALA COM MESA</t>
        </is>
      </c>
      <c r="E1540" t="inlineStr">
        <is>
          <t>04/09/2025 07:31:33</t>
        </is>
      </c>
      <c r="F1540" t="inlineStr">
        <is>
          <t>04/09/2025 07:31:46</t>
        </is>
      </c>
      <c r="G1540" t="n">
        <v>11300</v>
      </c>
      <c r="H1540" t="inlineStr">
        <is>
          <t>P18 - PRESIDENCIA - SALA VP OPERAÇÕES</t>
        </is>
      </c>
      <c r="I1540" t="inlineStr">
        <is>
          <t>BR01-IES-P18-SALA02</t>
        </is>
      </c>
      <c r="J1540" t="inlineStr">
        <is>
          <t>NATHALIA MORAES DA SILVA</t>
        </is>
      </c>
      <c r="K1540" s="39">
        <f>DATE(YEAR(Tabela6[[#This Row],[Data/Hora de Início]]),MONTH(Tabela6[[#This Row],[Data/Hora de Início]]),DAY(Tabela6[[#This Row],[Data/Hora de Início]]))</f>
        <v/>
      </c>
    </row>
    <row r="1541">
      <c r="A1541" t="n">
        <v>2268270</v>
      </c>
      <c r="B1541" t="n">
        <v>56</v>
      </c>
      <c r="C1541" t="n">
        <v>5645</v>
      </c>
      <c r="D1541" t="inlineStr">
        <is>
          <t>QUINTA-FEIRA - LIMPEZA DE SALA</t>
        </is>
      </c>
      <c r="E1541" t="inlineStr">
        <is>
          <t>04/09/2025 07:16:51</t>
        </is>
      </c>
      <c r="F1541" t="inlineStr">
        <is>
          <t>04/09/2025 07:31:52</t>
        </is>
      </c>
      <c r="G1541" t="n">
        <v>11190</v>
      </c>
      <c r="H1541" t="inlineStr">
        <is>
          <t>P11 - PEO - SALA EXCELENCIA OPERACIONAL</t>
        </is>
      </c>
      <c r="I1541" t="inlineStr">
        <is>
          <t>BR01-IES-P11-SALA01</t>
        </is>
      </c>
      <c r="J1541" t="inlineStr">
        <is>
          <t>ELIANE BARUFFI</t>
        </is>
      </c>
      <c r="K1541" s="39">
        <f>DATE(YEAR(Tabela6[[#This Row],[Data/Hora de Início]]),MONTH(Tabela6[[#This Row],[Data/Hora de Início]]),DAY(Tabela6[[#This Row],[Data/Hora de Início]]))</f>
        <v/>
      </c>
    </row>
    <row r="1542">
      <c r="A1542" t="n">
        <v>2268274</v>
      </c>
      <c r="B1542" t="n">
        <v>56</v>
      </c>
      <c r="C1542" t="n">
        <v>5650</v>
      </c>
      <c r="D1542" t="inlineStr">
        <is>
          <t>QUINTA-FEIRA - LIMPEZA DE SALA COM MESA</t>
        </is>
      </c>
      <c r="E1542" t="inlineStr">
        <is>
          <t>04/09/2025 07:32:07</t>
        </is>
      </c>
      <c r="F1542" t="inlineStr">
        <is>
          <t>04/09/2025 07:32:23</t>
        </is>
      </c>
      <c r="G1542" t="n">
        <v>11301</v>
      </c>
      <c r="H1542" t="inlineStr">
        <is>
          <t>P18 - PRESIDENCIA - SALA REUNIÃO II VIDEOCONF</t>
        </is>
      </c>
      <c r="I1542" t="inlineStr">
        <is>
          <t>BR01-IES-P18-SALA03</t>
        </is>
      </c>
      <c r="J1542" t="inlineStr">
        <is>
          <t>NATHALIA MORAES DA SILVA</t>
        </is>
      </c>
      <c r="K1542" s="39">
        <f>DATE(YEAR(Tabela6[[#This Row],[Data/Hora de Início]]),MONTH(Tabela6[[#This Row],[Data/Hora de Início]]),DAY(Tabela6[[#This Row],[Data/Hora de Início]]))</f>
        <v/>
      </c>
    </row>
    <row r="1543">
      <c r="A1543" t="n">
        <v>2268276</v>
      </c>
      <c r="B1543" t="n">
        <v>56</v>
      </c>
      <c r="C1543" t="n">
        <v>5650</v>
      </c>
      <c r="D1543" t="inlineStr">
        <is>
          <t>QUINTA-FEIRA - LIMPEZA DE SALA COM MESA</t>
        </is>
      </c>
      <c r="E1543" t="inlineStr">
        <is>
          <t>04/09/2025 07:32:43</t>
        </is>
      </c>
      <c r="F1543" t="inlineStr">
        <is>
          <t>04/09/2025 07:32:55</t>
        </is>
      </c>
      <c r="G1543" t="n">
        <v>11305</v>
      </c>
      <c r="H1543" t="inlineStr">
        <is>
          <t>P18 - PRESIDENCIA - SALA REUNIÃO I</t>
        </is>
      </c>
      <c r="I1543" t="inlineStr">
        <is>
          <t>BR01-IES-P18-SALA07</t>
        </is>
      </c>
      <c r="J1543" t="inlineStr">
        <is>
          <t>NATHALIA MORAES DA SILVA</t>
        </is>
      </c>
      <c r="K1543" s="39">
        <f>DATE(YEAR(Tabela6[[#This Row],[Data/Hora de Início]]),MONTH(Tabela6[[#This Row],[Data/Hora de Início]]),DAY(Tabela6[[#This Row],[Data/Hora de Início]]))</f>
        <v/>
      </c>
    </row>
    <row r="1544">
      <c r="A1544" t="n">
        <v>2268277</v>
      </c>
      <c r="B1544" t="n">
        <v>56</v>
      </c>
      <c r="C1544" t="n">
        <v>5650</v>
      </c>
      <c r="D1544" t="inlineStr">
        <is>
          <t>QUINTA-FEIRA - LIMPEZA DE SALA COM MESA</t>
        </is>
      </c>
      <c r="E1544" t="inlineStr">
        <is>
          <t>04/09/2025 07:32:30</t>
        </is>
      </c>
      <c r="F1544" t="inlineStr">
        <is>
          <t>04/09/2025 07:32:54</t>
        </is>
      </c>
      <c r="G1544" t="n">
        <v>11235</v>
      </c>
      <c r="H1544" t="inlineStr">
        <is>
          <t>P11 - PEO - SALA KAIZEN I</t>
        </is>
      </c>
      <c r="I1544" t="inlineStr">
        <is>
          <t>BR01-IES-P11-SALA46</t>
        </is>
      </c>
      <c r="J1544" t="inlineStr">
        <is>
          <t>ELIANE BARUFFI</t>
        </is>
      </c>
      <c r="K1544" s="39">
        <f>DATE(YEAR(Tabela6[[#This Row],[Data/Hora de Início]]),MONTH(Tabela6[[#This Row],[Data/Hora de Início]]),DAY(Tabela6[[#This Row],[Data/Hora de Início]]))</f>
        <v/>
      </c>
    </row>
    <row r="1545">
      <c r="A1545" t="n">
        <v>2268279</v>
      </c>
      <c r="B1545" t="n">
        <v>56</v>
      </c>
      <c r="C1545" t="n">
        <v>2845</v>
      </c>
      <c r="D1545" t="inlineStr">
        <is>
          <t>LIMPEZA DIÁRIA DE COPA (DESATIVADO)</t>
        </is>
      </c>
      <c r="E1545" t="inlineStr">
        <is>
          <t>04/09/2025 07:13:31</t>
        </is>
      </c>
      <c r="F1545" t="inlineStr">
        <is>
          <t>04/09/2025 07:33:53</t>
        </is>
      </c>
      <c r="G1545" t="n">
        <v>28911</v>
      </c>
      <c r="H1545" t="inlineStr">
        <is>
          <t>P15 - LOGISTICA COPA</t>
        </is>
      </c>
      <c r="I1545" t="inlineStr">
        <is>
          <t>BR01-IES-P15-SALA18</t>
        </is>
      </c>
      <c r="J1545" t="inlineStr">
        <is>
          <t>MARIA DAS NEVES CIQUEIRA SILVA</t>
        </is>
      </c>
      <c r="K1545" s="39">
        <f>DATE(YEAR(Tabela6[[#This Row],[Data/Hora de Início]]),MONTH(Tabela6[[#This Row],[Data/Hora de Início]]),DAY(Tabela6[[#This Row],[Data/Hora de Início]]))</f>
        <v/>
      </c>
    </row>
    <row r="1546">
      <c r="A1546" t="n">
        <v>2268285</v>
      </c>
      <c r="B1546" t="n">
        <v>56</v>
      </c>
      <c r="C1546" t="n">
        <v>1772</v>
      </c>
      <c r="D1546" t="inlineStr">
        <is>
          <t>LIMPEZA DIÁRIA DE SALA COM MESA</t>
        </is>
      </c>
      <c r="E1546" t="inlineStr">
        <is>
          <t>04/09/2025 07:29:43</t>
        </is>
      </c>
      <c r="F1546" t="inlineStr">
        <is>
          <t>04/09/2025 07:35:04</t>
        </is>
      </c>
      <c r="G1546" t="n">
        <v>38460</v>
      </c>
      <c r="H1546" t="inlineStr">
        <is>
          <t>SALA DIRETORIA</t>
        </is>
      </c>
      <c r="I1546" t="inlineStr">
        <is>
          <t>SP-ST02-G9-01P-SLA03</t>
        </is>
      </c>
      <c r="J1546" t="inlineStr">
        <is>
          <t>LUCINEIDE BUENO DO CARMO</t>
        </is>
      </c>
      <c r="K1546" s="39">
        <f>DATE(YEAR(Tabela6[[#This Row],[Data/Hora de Início]]),MONTH(Tabela6[[#This Row],[Data/Hora de Início]]),DAY(Tabela6[[#This Row],[Data/Hora de Início]]))</f>
        <v/>
      </c>
    </row>
    <row r="1547">
      <c r="A1547" t="n">
        <v>2268286</v>
      </c>
      <c r="B1547" t="n">
        <v>56</v>
      </c>
      <c r="C1547" t="n">
        <v>5650</v>
      </c>
      <c r="D1547" t="inlineStr">
        <is>
          <t>QUINTA-FEIRA - LIMPEZA DE SALA COM MESA</t>
        </is>
      </c>
      <c r="E1547" t="inlineStr">
        <is>
          <t>04/09/2025 07:33:36</t>
        </is>
      </c>
      <c r="F1547" t="inlineStr">
        <is>
          <t>04/09/2025 07:36:01</t>
        </is>
      </c>
      <c r="G1547" t="n">
        <v>11236</v>
      </c>
      <c r="H1547" t="inlineStr">
        <is>
          <t>P11 - PEO - SALA KAIZEN II</t>
        </is>
      </c>
      <c r="I1547" t="inlineStr">
        <is>
          <t>BR01-IES-P11-SALA47</t>
        </is>
      </c>
      <c r="J1547" t="inlineStr">
        <is>
          <t>ELIANE BARUFFI</t>
        </is>
      </c>
      <c r="K1547" s="39">
        <f>DATE(YEAR(Tabela6[[#This Row],[Data/Hora de Início]]),MONTH(Tabela6[[#This Row],[Data/Hora de Início]]),DAY(Tabela6[[#This Row],[Data/Hora de Início]]))</f>
        <v/>
      </c>
    </row>
    <row r="1548">
      <c r="A1548" t="n">
        <v>2268292</v>
      </c>
      <c r="B1548" t="n">
        <v>56</v>
      </c>
      <c r="C1548" t="n">
        <v>1772</v>
      </c>
      <c r="D1548" t="inlineStr">
        <is>
          <t>LIMPEZA DIÁRIA DE SALA COM MESA</t>
        </is>
      </c>
      <c r="E1548" t="inlineStr">
        <is>
          <t>04/09/2025 07:37:46</t>
        </is>
      </c>
      <c r="F1548" t="inlineStr">
        <is>
          <t>04/09/2025 07:38:16</t>
        </is>
      </c>
      <c r="G1548" t="n">
        <v>38457</v>
      </c>
      <c r="H1548" t="inlineStr">
        <is>
          <t>REFEITÓRIO</t>
        </is>
      </c>
      <c r="I1548" t="inlineStr">
        <is>
          <t>SP-ST02-G9-01P-COP01</t>
        </is>
      </c>
      <c r="J1548" t="inlineStr">
        <is>
          <t>LUCINEIDE BUENO DO CARMO</t>
        </is>
      </c>
      <c r="K1548" s="39">
        <f>DATE(YEAR(Tabela6[[#This Row],[Data/Hora de Início]]),MONTH(Tabela6[[#This Row],[Data/Hora de Início]]),DAY(Tabela6[[#This Row],[Data/Hora de Início]]))</f>
        <v/>
      </c>
    </row>
    <row r="1549">
      <c r="A1549" t="n">
        <v>2268295</v>
      </c>
      <c r="B1549" t="n">
        <v>56</v>
      </c>
      <c r="C1549" t="n">
        <v>2965</v>
      </c>
      <c r="D1549" t="inlineStr">
        <is>
          <t>LIMPEZA DIÁRIA DE SALA</t>
        </is>
      </c>
      <c r="E1549" t="inlineStr">
        <is>
          <t>04/09/2025 07:38:54</t>
        </is>
      </c>
      <c r="F1549" t="inlineStr">
        <is>
          <t>04/09/2025 07:39:13</t>
        </is>
      </c>
      <c r="G1549" t="n">
        <v>36171</v>
      </c>
      <c r="H1549" t="inlineStr">
        <is>
          <t>SALA ADM EXPEDIÇAO</t>
        </is>
      </c>
      <c r="I1549" t="inlineStr">
        <is>
          <t>RS-ST01-43-00T-SLA02</t>
        </is>
      </c>
      <c r="J1549" t="inlineStr">
        <is>
          <t>GILMARA TERESINHA LACERDA</t>
        </is>
      </c>
      <c r="K1549" s="39">
        <f>DATE(YEAR(Tabela6[[#This Row],[Data/Hora de Início]]),MONTH(Tabela6[[#This Row],[Data/Hora de Início]]),DAY(Tabela6[[#This Row],[Data/Hora de Início]]))</f>
        <v/>
      </c>
    </row>
    <row r="1550">
      <c r="A1550" t="n">
        <v>2268300</v>
      </c>
      <c r="B1550" t="n">
        <v>56</v>
      </c>
      <c r="C1550" t="n">
        <v>1260</v>
      </c>
      <c r="D1550" t="inlineStr">
        <is>
          <t>Limpeza e Higienização de Sanitários e Vestiários - Diário - WC Masc</t>
        </is>
      </c>
      <c r="E1550" t="inlineStr">
        <is>
          <t>04/09/2025 06:59:44</t>
        </is>
      </c>
      <c r="F1550" t="inlineStr">
        <is>
          <t>04/09/2025 07:39:47</t>
        </is>
      </c>
      <c r="G1550" t="n">
        <v>36315</v>
      </c>
      <c r="H1550" t="inlineStr">
        <is>
          <t>BAN106 - MONTAGEM - M</t>
        </is>
      </c>
      <c r="I1550" t="inlineStr">
        <is>
          <t>RS-ST01-50-00T-WCM02</t>
        </is>
      </c>
      <c r="J1550" t="inlineStr">
        <is>
          <t>NAIR SILVEIRA DA SILVEIRA</t>
        </is>
      </c>
      <c r="K1550" s="39">
        <f>DATE(YEAR(Tabela6[[#This Row],[Data/Hora de Início]]),MONTH(Tabela6[[#This Row],[Data/Hora de Início]]),DAY(Tabela6[[#This Row],[Data/Hora de Início]]))</f>
        <v/>
      </c>
    </row>
    <row r="1551">
      <c r="A1551" t="n">
        <v>2268305</v>
      </c>
      <c r="B1551" t="n">
        <v>56</v>
      </c>
      <c r="C1551" t="n">
        <v>5711</v>
      </c>
      <c r="D1551" t="inlineStr">
        <is>
          <t>QUINTA-FEIRA - LIMPEZA DE BANHEIRO FEMININO</t>
        </is>
      </c>
      <c r="E1551" t="inlineStr">
        <is>
          <t>04/09/2025 07:37:59</t>
        </is>
      </c>
      <c r="F1551" t="inlineStr">
        <is>
          <t>04/09/2025 07:43:19</t>
        </is>
      </c>
      <c r="G1551" t="n">
        <v>11186</v>
      </c>
      <c r="H1551" t="inlineStr">
        <is>
          <t>P11 - BAN023 - BANHEIRO MELHORIA CONTÍNUA - F</t>
        </is>
      </c>
      <c r="I1551" t="inlineStr">
        <is>
          <t>BR01-IES-P11-BAN023</t>
        </is>
      </c>
      <c r="J1551" t="inlineStr">
        <is>
          <t>ELIANE BARUFFI</t>
        </is>
      </c>
      <c r="K1551" s="39">
        <f>DATE(YEAR(Tabela6[[#This Row],[Data/Hora de Início]]),MONTH(Tabela6[[#This Row],[Data/Hora de Início]]),DAY(Tabela6[[#This Row],[Data/Hora de Início]]))</f>
        <v/>
      </c>
    </row>
    <row r="1552">
      <c r="A1552" t="n">
        <v>2268308</v>
      </c>
      <c r="B1552" t="n">
        <v>56</v>
      </c>
      <c r="C1552" t="n">
        <v>5650</v>
      </c>
      <c r="D1552" t="inlineStr">
        <is>
          <t>QUINTA-FEIRA - LIMPEZA DE SALA COM MESA</t>
        </is>
      </c>
      <c r="E1552" t="inlineStr">
        <is>
          <t>04/09/2025 07:33:24</t>
        </is>
      </c>
      <c r="F1552" t="inlineStr">
        <is>
          <t>04/09/2025 07:45:24</t>
        </is>
      </c>
      <c r="G1552" t="n">
        <v>11299</v>
      </c>
      <c r="H1552" t="inlineStr">
        <is>
          <t>P18 - PRESIDÊNCIA - HALL DE ENTRADA</t>
        </is>
      </c>
      <c r="I1552" t="inlineStr">
        <is>
          <t>BR01-IES-P18-SALA01</t>
        </is>
      </c>
      <c r="J1552" t="inlineStr">
        <is>
          <t>NATHALIA MORAES DA SILVA</t>
        </is>
      </c>
      <c r="K1552" s="39">
        <f>DATE(YEAR(Tabela6[[#This Row],[Data/Hora de Início]]),MONTH(Tabela6[[#This Row],[Data/Hora de Início]]),DAY(Tabela6[[#This Row],[Data/Hora de Início]]))</f>
        <v/>
      </c>
    </row>
    <row r="1553">
      <c r="A1553" t="n">
        <v>2268314</v>
      </c>
      <c r="B1553" t="n">
        <v>56</v>
      </c>
      <c r="C1553" t="n">
        <v>1698</v>
      </c>
      <c r="D1553" t="inlineStr">
        <is>
          <t>REPASSE / REABASTECIMENTO FEMININO</t>
        </is>
      </c>
      <c r="E1553" t="inlineStr">
        <is>
          <t>04/09/2025 07:40:13</t>
        </is>
      </c>
      <c r="F1553" t="inlineStr">
        <is>
          <t>04/09/2025 07:48:38</t>
        </is>
      </c>
      <c r="G1553" t="n">
        <v>36313</v>
      </c>
      <c r="H1553" t="inlineStr">
        <is>
          <t>BAN107 - MONTAGEM - F</t>
        </is>
      </c>
      <c r="I1553" t="inlineStr">
        <is>
          <t>RS-ST01-50-00T-WCF02</t>
        </is>
      </c>
      <c r="J1553" t="inlineStr">
        <is>
          <t>NAIR SILVEIRA DA SILVEIRA</t>
        </is>
      </c>
      <c r="K1553" s="39">
        <f>DATE(YEAR(Tabela6[[#This Row],[Data/Hora de Início]]),MONTH(Tabela6[[#This Row],[Data/Hora de Início]]),DAY(Tabela6[[#This Row],[Data/Hora de Início]]))</f>
        <v/>
      </c>
    </row>
    <row r="1554">
      <c r="A1554" t="n">
        <v>2268327</v>
      </c>
      <c r="B1554" t="n">
        <v>56</v>
      </c>
      <c r="C1554" t="n">
        <v>2965</v>
      </c>
      <c r="D1554" t="inlineStr">
        <is>
          <t>LIMPEZA DIÁRIA DE SALA</t>
        </is>
      </c>
      <c r="E1554" t="inlineStr">
        <is>
          <t>04/09/2025 07:34:26</t>
        </is>
      </c>
      <c r="F1554" t="inlineStr">
        <is>
          <t>04/09/2025 07:51:06</t>
        </is>
      </c>
      <c r="G1554" t="n">
        <v>11263</v>
      </c>
      <c r="H1554" t="inlineStr">
        <is>
          <t>P15 - LOGISTICA - SALA SUPERVISÃO</t>
        </is>
      </c>
      <c r="I1554" t="inlineStr">
        <is>
          <t>BR01-IES-P15-SALA09</t>
        </is>
      </c>
      <c r="J1554" t="inlineStr">
        <is>
          <t>MARIA DAS NEVES CIQUEIRA SILVA</t>
        </is>
      </c>
      <c r="K1554" s="39">
        <f>DATE(YEAR(Tabela6[[#This Row],[Data/Hora de Início]]),MONTH(Tabela6[[#This Row],[Data/Hora de Início]]),DAY(Tabela6[[#This Row],[Data/Hora de Início]]))</f>
        <v/>
      </c>
    </row>
    <row r="1555">
      <c r="A1555" t="n">
        <v>2268335</v>
      </c>
      <c r="B1555" t="n">
        <v>56</v>
      </c>
      <c r="C1555" t="n">
        <v>1698</v>
      </c>
      <c r="D1555" t="inlineStr">
        <is>
          <t>REPASSE / REABASTECIMENTO FEMININO</t>
        </is>
      </c>
      <c r="E1555" t="inlineStr">
        <is>
          <t>04/09/2025 07:28:43</t>
        </is>
      </c>
      <c r="F1555" t="inlineStr">
        <is>
          <t>04/09/2025 07:52:01</t>
        </is>
      </c>
      <c r="G1555" t="n">
        <v>38452</v>
      </c>
      <c r="H1555" t="inlineStr">
        <is>
          <t>VESTIÁRIO - F</t>
        </is>
      </c>
      <c r="I1555" t="inlineStr">
        <is>
          <t>SP-ST02-G9-00T-WCF01</t>
        </is>
      </c>
      <c r="J1555" t="inlineStr">
        <is>
          <t>ANTONIA MARÇAL DOS SANTOS RAMOS</t>
        </is>
      </c>
      <c r="K1555" s="39">
        <f>DATE(YEAR(Tabela6[[#This Row],[Data/Hora de Início]]),MONTH(Tabela6[[#This Row],[Data/Hora de Início]]),DAY(Tabela6[[#This Row],[Data/Hora de Início]]))</f>
        <v/>
      </c>
    </row>
    <row r="1556">
      <c r="A1556" t="n">
        <v>2268342</v>
      </c>
      <c r="B1556" t="n">
        <v>56</v>
      </c>
      <c r="C1556" t="n">
        <v>5716</v>
      </c>
      <c r="D1556" t="inlineStr">
        <is>
          <t>QUINTA-FEIRA - LIMPEZA DE COPA</t>
        </is>
      </c>
      <c r="E1556" t="inlineStr">
        <is>
          <t>04/09/2025 07:47:00</t>
        </is>
      </c>
      <c r="F1556" t="inlineStr">
        <is>
          <t>04/09/2025 07:55:30</t>
        </is>
      </c>
      <c r="G1556" t="n">
        <v>11313</v>
      </c>
      <c r="H1556" t="inlineStr">
        <is>
          <t>P18 - PRESIDÊNCIA - COPA</t>
        </is>
      </c>
      <c r="I1556" t="inlineStr">
        <is>
          <t>BR01-IES-P18-SALA15</t>
        </is>
      </c>
      <c r="J1556" t="inlineStr">
        <is>
          <t>NATHALIA MORAES DA SILVA</t>
        </is>
      </c>
      <c r="K1556" s="39">
        <f>DATE(YEAR(Tabela6[[#This Row],[Data/Hora de Início]]),MONTH(Tabela6[[#This Row],[Data/Hora de Início]]),DAY(Tabela6[[#This Row],[Data/Hora de Início]]))</f>
        <v/>
      </c>
    </row>
    <row r="1557">
      <c r="A1557" t="n">
        <v>2268346</v>
      </c>
      <c r="B1557" t="n">
        <v>56</v>
      </c>
      <c r="C1557" t="n">
        <v>2842</v>
      </c>
      <c r="D1557" t="inlineStr">
        <is>
          <t>LIMPEZA DIÁRIA DE BANHEIRO FEMININO</t>
        </is>
      </c>
      <c r="E1557" t="inlineStr">
        <is>
          <t>04/09/2025 07:55:45</t>
        </is>
      </c>
      <c r="F1557" t="inlineStr">
        <is>
          <t>04/09/2025 07:56:18</t>
        </is>
      </c>
      <c r="G1557" t="n">
        <v>36072</v>
      </c>
      <c r="H1557" t="inlineStr">
        <is>
          <t>BAN071 - BRUNIMENTO NORTE - F</t>
        </is>
      </c>
      <c r="I1557" t="inlineStr">
        <is>
          <t>RS-ST01-31-00T-WCF03</t>
        </is>
      </c>
      <c r="J1557" t="inlineStr">
        <is>
          <t>MARISTELA APARECIDA BARBOSA DOS SANTOS</t>
        </is>
      </c>
      <c r="K1557" s="39">
        <f>DATE(YEAR(Tabela6[[#This Row],[Data/Hora de Início]]),MONTH(Tabela6[[#This Row],[Data/Hora de Início]]),DAY(Tabela6[[#This Row],[Data/Hora de Início]]))</f>
        <v/>
      </c>
    </row>
    <row r="1558">
      <c r="A1558" t="n">
        <v>2268354</v>
      </c>
      <c r="B1558" t="n">
        <v>56</v>
      </c>
      <c r="C1558" t="n">
        <v>5656</v>
      </c>
      <c r="D1558" t="inlineStr">
        <is>
          <t>QUINTA-FEIRA - LIMPEZA DE BANHEIRO MASCULINO</t>
        </is>
      </c>
      <c r="E1558" t="inlineStr">
        <is>
          <t>04/09/2025 07:46:16</t>
        </is>
      </c>
      <c r="F1558" t="inlineStr">
        <is>
          <t>04/09/2025 07:58:28</t>
        </is>
      </c>
      <c r="G1558" t="n">
        <v>11185</v>
      </c>
      <c r="H1558" t="inlineStr">
        <is>
          <t>P11 - BAN022 - BANHEIRO MELHORIA CONTÍNUA - M</t>
        </is>
      </c>
      <c r="I1558" t="inlineStr">
        <is>
          <t>BR01-IES-P11-BAN022</t>
        </is>
      </c>
      <c r="J1558" t="inlineStr">
        <is>
          <t>ELIANE BARUFFI</t>
        </is>
      </c>
      <c r="K1558" s="39">
        <f>DATE(YEAR(Tabela6[[#This Row],[Data/Hora de Início]]),MONTH(Tabela6[[#This Row],[Data/Hora de Início]]),DAY(Tabela6[[#This Row],[Data/Hora de Início]]))</f>
        <v/>
      </c>
    </row>
    <row r="1559">
      <c r="A1559" t="n">
        <v>2268357</v>
      </c>
      <c r="B1559" t="n">
        <v>56</v>
      </c>
      <c r="C1559" t="n">
        <v>1772</v>
      </c>
      <c r="D1559" t="inlineStr">
        <is>
          <t>LIMPEZA DIÁRIA DE SALA COM MESA</t>
        </is>
      </c>
      <c r="E1559" t="inlineStr">
        <is>
          <t>04/09/2025 07:38:35</t>
        </is>
      </c>
      <c r="F1559" t="inlineStr">
        <is>
          <t>04/09/2025 07:59:26</t>
        </is>
      </c>
      <c r="G1559" t="n">
        <v>38457</v>
      </c>
      <c r="H1559" t="inlineStr">
        <is>
          <t>REFEITÓRIO</t>
        </is>
      </c>
      <c r="I1559" t="inlineStr">
        <is>
          <t>SP-ST02-G9-01P-COP01</t>
        </is>
      </c>
      <c r="J1559" t="inlineStr">
        <is>
          <t>LUCINEIDE BUENO DO CARMO</t>
        </is>
      </c>
      <c r="K1559" s="39">
        <f>DATE(YEAR(Tabela6[[#This Row],[Data/Hora de Início]]),MONTH(Tabela6[[#This Row],[Data/Hora de Início]]),DAY(Tabela6[[#This Row],[Data/Hora de Início]]))</f>
        <v/>
      </c>
    </row>
    <row r="1560">
      <c r="A1560" t="n">
        <v>2268358</v>
      </c>
      <c r="B1560" t="n">
        <v>56</v>
      </c>
      <c r="C1560" t="n">
        <v>1880</v>
      </c>
      <c r="D1560" t="inlineStr">
        <is>
          <t>REPASSE / REABASTECIMENTO</t>
        </is>
      </c>
      <c r="E1560" t="inlineStr">
        <is>
          <t>04/09/2025 07:52:52</t>
        </is>
      </c>
      <c r="F1560" t="inlineStr">
        <is>
          <t>04/09/2025 07:59:36</t>
        </is>
      </c>
      <c r="G1560" t="n">
        <v>38454</v>
      </c>
      <c r="H1560" t="inlineStr">
        <is>
          <t>BANHEIRO RECEPÇÃO - PNE</t>
        </is>
      </c>
      <c r="I1560" t="inlineStr">
        <is>
          <t>SP-ST02-G9-00T-WPU01</t>
        </is>
      </c>
      <c r="J1560" t="inlineStr">
        <is>
          <t>ANTONIA MARÇAL DOS SANTOS RAMOS</t>
        </is>
      </c>
      <c r="K1560" s="39">
        <f>DATE(YEAR(Tabela6[[#This Row],[Data/Hora de Início]]),MONTH(Tabela6[[#This Row],[Data/Hora de Início]]),DAY(Tabela6[[#This Row],[Data/Hora de Início]]))</f>
        <v/>
      </c>
    </row>
    <row r="1561">
      <c r="A1561" t="n">
        <v>2268367</v>
      </c>
      <c r="B1561" t="n">
        <v>56</v>
      </c>
      <c r="C1561" t="n">
        <v>2842</v>
      </c>
      <c r="D1561" t="inlineStr">
        <is>
          <t>LIMPEZA DIÁRIA DE BANHEIRO FEMININO</t>
        </is>
      </c>
      <c r="E1561" t="inlineStr">
        <is>
          <t>04/09/2025 08:03:05</t>
        </is>
      </c>
      <c r="F1561" t="inlineStr">
        <is>
          <t>04/09/2025 08:03:38</t>
        </is>
      </c>
      <c r="G1561" t="n">
        <v>36181</v>
      </c>
      <c r="H1561" t="inlineStr">
        <is>
          <t>BAN090 - MOTORISTAS - F</t>
        </is>
      </c>
      <c r="I1561" t="inlineStr">
        <is>
          <t>RS-ST01-43-00T-WCF03</t>
        </is>
      </c>
      <c r="J1561" t="inlineStr">
        <is>
          <t>GILMARA TERESINHA LACERDA</t>
        </is>
      </c>
      <c r="K1561" s="39">
        <f>DATE(YEAR(Tabela6[[#This Row],[Data/Hora de Início]]),MONTH(Tabela6[[#This Row],[Data/Hora de Início]]),DAY(Tabela6[[#This Row],[Data/Hora de Início]]))</f>
        <v/>
      </c>
    </row>
    <row r="1562">
      <c r="A1562" t="n">
        <v>2268370</v>
      </c>
      <c r="B1562" t="n">
        <v>56</v>
      </c>
      <c r="C1562" t="n">
        <v>2841</v>
      </c>
      <c r="D1562" t="inlineStr">
        <is>
          <t>LIMPEZA DIÁRIA DE BANHEIRO MASCULINO</t>
        </is>
      </c>
      <c r="E1562" t="inlineStr">
        <is>
          <t>04/09/2025 08:04:11</t>
        </is>
      </c>
      <c r="F1562" t="inlineStr">
        <is>
          <t>04/09/2025 08:07:36</t>
        </is>
      </c>
      <c r="G1562" t="n">
        <v>36183</v>
      </c>
      <c r="H1562" t="inlineStr">
        <is>
          <t>BAN091 - MOTORISTAS - M</t>
        </is>
      </c>
      <c r="I1562" t="inlineStr">
        <is>
          <t>RS-ST01-43-00T-WCM02</t>
        </is>
      </c>
      <c r="J1562" t="inlineStr">
        <is>
          <t>GILMARA TERESINHA LACERDA</t>
        </is>
      </c>
      <c r="K1562" s="39">
        <f>DATE(YEAR(Tabela6[[#This Row],[Data/Hora de Início]]),MONTH(Tabela6[[#This Row],[Data/Hora de Início]]),DAY(Tabela6[[#This Row],[Data/Hora de Início]]))</f>
        <v/>
      </c>
    </row>
    <row r="1563">
      <c r="A1563" t="n">
        <v>2268372</v>
      </c>
      <c r="B1563" t="n">
        <v>56</v>
      </c>
      <c r="C1563" t="n">
        <v>2965</v>
      </c>
      <c r="D1563" t="inlineStr">
        <is>
          <t>LIMPEZA DIÁRIA DE SALA</t>
        </is>
      </c>
      <c r="E1563" t="inlineStr">
        <is>
          <t>04/09/2025 08:08:04</t>
        </is>
      </c>
      <c r="F1563" t="inlineStr">
        <is>
          <t>04/09/2025 08:08:16</t>
        </is>
      </c>
      <c r="G1563" t="n">
        <v>36173</v>
      </c>
      <c r="H1563" t="inlineStr">
        <is>
          <t>SALA DE ESPERA TRANSPORTADORAS</t>
        </is>
      </c>
      <c r="I1563" t="inlineStr">
        <is>
          <t>RS-ST01-43-00T-SLA04</t>
        </is>
      </c>
      <c r="J1563" t="inlineStr">
        <is>
          <t>GILMARA TERESINHA LACERDA</t>
        </is>
      </c>
      <c r="K1563" s="39">
        <f>DATE(YEAR(Tabela6[[#This Row],[Data/Hora de Início]]),MONTH(Tabela6[[#This Row],[Data/Hora de Início]]),DAY(Tabela6[[#This Row],[Data/Hora de Início]]))</f>
        <v/>
      </c>
    </row>
    <row r="1564">
      <c r="A1564" t="n">
        <v>2268375</v>
      </c>
      <c r="B1564" t="n">
        <v>56</v>
      </c>
      <c r="C1564" t="n">
        <v>5656</v>
      </c>
      <c r="D1564" t="inlineStr">
        <is>
          <t>QUINTA-FEIRA - LIMPEZA DE BANHEIRO MASCULINO</t>
        </is>
      </c>
      <c r="E1564" t="inlineStr">
        <is>
          <t>04/09/2025 08:01:03</t>
        </is>
      </c>
      <c r="F1564" t="inlineStr">
        <is>
          <t>04/09/2025 08:10:57</t>
        </is>
      </c>
      <c r="G1564" t="n">
        <v>11296</v>
      </c>
      <c r="H1564" t="inlineStr">
        <is>
          <t>P18 - BAN040 - BANHEIRO PRESIDÊNCIA - M</t>
        </is>
      </c>
      <c r="I1564" t="inlineStr">
        <is>
          <t>BR01-IES-P18-BAN040</t>
        </is>
      </c>
      <c r="J1564" t="inlineStr">
        <is>
          <t>NATHALIA MORAES DA SILVA</t>
        </is>
      </c>
      <c r="K1564" s="39">
        <f>DATE(YEAR(Tabela6[[#This Row],[Data/Hora de Início]]),MONTH(Tabela6[[#This Row],[Data/Hora de Início]]),DAY(Tabela6[[#This Row],[Data/Hora de Início]]))</f>
        <v/>
      </c>
    </row>
    <row r="1565">
      <c r="A1565" t="n">
        <v>2268391</v>
      </c>
      <c r="B1565" t="n">
        <v>56</v>
      </c>
      <c r="C1565" t="n">
        <v>5647</v>
      </c>
      <c r="D1565" t="inlineStr">
        <is>
          <t>SEGUNDA-FEIRA - LIMPEZA DE SALA COM MESA</t>
        </is>
      </c>
      <c r="E1565" t="inlineStr">
        <is>
          <t>04/09/2025 07:51:31</t>
        </is>
      </c>
      <c r="F1565" t="inlineStr">
        <is>
          <t>04/09/2025 08:14:40</t>
        </is>
      </c>
      <c r="G1565" t="n">
        <v>11257</v>
      </c>
      <c r="H1565" t="inlineStr">
        <is>
          <t>P15 - LOGÍSTICA - SALA REUNIÃO I</t>
        </is>
      </c>
      <c r="I1565" t="inlineStr">
        <is>
          <t>BR01-IES-P15-SALA03</t>
        </is>
      </c>
      <c r="J1565" t="inlineStr">
        <is>
          <t>MARIA DAS NEVES CIQUEIRA SILVA</t>
        </is>
      </c>
      <c r="K1565" s="39">
        <f>DATE(YEAR(Tabela6[[#This Row],[Data/Hora de Início]]),MONTH(Tabela6[[#This Row],[Data/Hora de Início]]),DAY(Tabela6[[#This Row],[Data/Hora de Início]]))</f>
        <v/>
      </c>
    </row>
    <row r="1566">
      <c r="A1566" t="n">
        <v>2268392</v>
      </c>
      <c r="B1566" t="n">
        <v>56</v>
      </c>
      <c r="C1566" t="n">
        <v>1780</v>
      </c>
      <c r="D1566" t="inlineStr">
        <is>
          <t>LIMPEZA DIÁRIA DE ESCADA</t>
        </is>
      </c>
      <c r="E1566" t="inlineStr">
        <is>
          <t>04/09/2025 07:59:50</t>
        </is>
      </c>
      <c r="F1566" t="inlineStr">
        <is>
          <t>04/09/2025 08:14:40</t>
        </is>
      </c>
      <c r="G1566" t="n">
        <v>11187</v>
      </c>
      <c r="H1566" t="inlineStr">
        <is>
          <t>P11 - ESCADARIA HALL PEO</t>
        </is>
      </c>
      <c r="I1566" t="inlineStr">
        <is>
          <t>BR01-IES-P11-ESCD01</t>
        </is>
      </c>
      <c r="J1566" t="inlineStr">
        <is>
          <t>ELIANE BARUFFI</t>
        </is>
      </c>
      <c r="K1566" s="39">
        <f>DATE(YEAR(Tabela6[[#This Row],[Data/Hora de Início]]),MONTH(Tabela6[[#This Row],[Data/Hora de Início]]),DAY(Tabela6[[#This Row],[Data/Hora de Início]]))</f>
        <v/>
      </c>
    </row>
    <row r="1567">
      <c r="A1567" t="n">
        <v>2268426</v>
      </c>
      <c r="B1567" t="n">
        <v>56</v>
      </c>
      <c r="C1567" t="n">
        <v>5711</v>
      </c>
      <c r="D1567" t="inlineStr">
        <is>
          <t>QUINTA-FEIRA - LIMPEZA DE BANHEIRO FEMININO</t>
        </is>
      </c>
      <c r="E1567" t="inlineStr">
        <is>
          <t>04/09/2025 08:13:03</t>
        </is>
      </c>
      <c r="F1567" t="inlineStr">
        <is>
          <t>04/09/2025 08:19:40</t>
        </is>
      </c>
      <c r="G1567" t="n">
        <v>11297</v>
      </c>
      <c r="H1567" t="inlineStr">
        <is>
          <t>P18 - BAN041 - BANHEIRO PRESIDÊNCIA - F</t>
        </is>
      </c>
      <c r="I1567" t="inlineStr">
        <is>
          <t>BR01-IES-P18-BAN041</t>
        </is>
      </c>
      <c r="J1567" t="inlineStr">
        <is>
          <t>NATHALIA MORAES DA SILVA</t>
        </is>
      </c>
      <c r="K1567" s="39">
        <f>DATE(YEAR(Tabela6[[#This Row],[Data/Hora de Início]]),MONTH(Tabela6[[#This Row],[Data/Hora de Início]]),DAY(Tabela6[[#This Row],[Data/Hora de Início]]))</f>
        <v/>
      </c>
    </row>
    <row r="1568">
      <c r="A1568" t="n">
        <v>2268440</v>
      </c>
      <c r="B1568" t="n">
        <v>56</v>
      </c>
      <c r="C1568" t="n">
        <v>1260</v>
      </c>
      <c r="D1568" t="inlineStr">
        <is>
          <t>Limpeza e Higienização de Sanitários e Vestiários - Diário - WC Masc</t>
        </is>
      </c>
      <c r="E1568" t="inlineStr">
        <is>
          <t>04/09/2025 08:03:01</t>
        </is>
      </c>
      <c r="F1568" t="inlineStr">
        <is>
          <t>04/09/2025 08:20:55</t>
        </is>
      </c>
      <c r="G1568" t="n">
        <v>38472</v>
      </c>
      <c r="H1568" t="inlineStr">
        <is>
          <t>BANHEIRO - M</t>
        </is>
      </c>
      <c r="I1568" t="inlineStr">
        <is>
          <t>SP-ST02-G9-02P-WCM01</t>
        </is>
      </c>
      <c r="J1568" t="inlineStr">
        <is>
          <t>LUCINEIDE BUENO DO CARMO</t>
        </is>
      </c>
      <c r="K1568" s="39">
        <f>DATE(YEAR(Tabela6[[#This Row],[Data/Hora de Início]]),MONTH(Tabela6[[#This Row],[Data/Hora de Início]]),DAY(Tabela6[[#This Row],[Data/Hora de Início]]))</f>
        <v/>
      </c>
    </row>
    <row r="1569">
      <c r="A1569" t="n">
        <v>2268508</v>
      </c>
      <c r="B1569" t="n">
        <v>56</v>
      </c>
      <c r="C1569" t="n">
        <v>2841</v>
      </c>
      <c r="D1569" t="inlineStr">
        <is>
          <t>LIMPEZA DIÁRIA DE BANHEIRO MASCULINO</t>
        </is>
      </c>
      <c r="E1569" t="inlineStr">
        <is>
          <t>04/09/2025 08:25:46</t>
        </is>
      </c>
      <c r="F1569" t="inlineStr">
        <is>
          <t>04/09/2025 08:26:21</t>
        </is>
      </c>
      <c r="G1569" t="n">
        <v>36074</v>
      </c>
      <c r="H1569" t="inlineStr">
        <is>
          <t>BAN068 - BRUNIMENTO SUL - M</t>
        </is>
      </c>
      <c r="I1569" t="inlineStr">
        <is>
          <t>RS-ST01-31-00T-WCM02</t>
        </is>
      </c>
      <c r="J1569" t="inlineStr">
        <is>
          <t>MARISTELA APARECIDA BARBOSA DOS SANTOS</t>
        </is>
      </c>
      <c r="K1569" s="39">
        <f>DATE(YEAR(Tabela6[[#This Row],[Data/Hora de Início]]),MONTH(Tabela6[[#This Row],[Data/Hora de Início]]),DAY(Tabela6[[#This Row],[Data/Hora de Início]]))</f>
        <v/>
      </c>
    </row>
    <row r="1570">
      <c r="A1570" t="n">
        <v>2268513</v>
      </c>
      <c r="B1570" t="n">
        <v>56</v>
      </c>
      <c r="C1570" t="n">
        <v>1780</v>
      </c>
      <c r="D1570" t="inlineStr">
        <is>
          <t>LIMPEZA DIÁRIA DE ESCADA</t>
        </is>
      </c>
      <c r="E1570" t="inlineStr">
        <is>
          <t>04/09/2025 08:26:18</t>
        </is>
      </c>
      <c r="F1570" t="inlineStr">
        <is>
          <t>04/09/2025 08:26:32</t>
        </is>
      </c>
      <c r="G1570" t="n">
        <v>11298</v>
      </c>
      <c r="H1570" t="inlineStr">
        <is>
          <t>P18 - ESCADARIA DIRETORIA</t>
        </is>
      </c>
      <c r="I1570" t="inlineStr">
        <is>
          <t>BR01-IES-P18-ESCD01</t>
        </is>
      </c>
      <c r="J1570" t="inlineStr">
        <is>
          <t>NATHALIA MORAES DA SILVA</t>
        </is>
      </c>
      <c r="K1570" s="39">
        <f>DATE(YEAR(Tabela6[[#This Row],[Data/Hora de Início]]),MONTH(Tabela6[[#This Row],[Data/Hora de Início]]),DAY(Tabela6[[#This Row],[Data/Hora de Início]]))</f>
        <v/>
      </c>
    </row>
    <row r="1571">
      <c r="A1571" t="n">
        <v>2268518</v>
      </c>
      <c r="B1571" t="n">
        <v>56</v>
      </c>
      <c r="C1571" t="n">
        <v>2841</v>
      </c>
      <c r="D1571" t="inlineStr">
        <is>
          <t>LIMPEZA DIÁRIA DE BANHEIRO MASCULINO</t>
        </is>
      </c>
      <c r="E1571" t="inlineStr">
        <is>
          <t>04/09/2025 08:29:38</t>
        </is>
      </c>
      <c r="F1571" t="inlineStr">
        <is>
          <t>04/09/2025 08:31:13</t>
        </is>
      </c>
      <c r="G1571" t="n">
        <v>43391</v>
      </c>
      <c r="H1571" t="inlineStr">
        <is>
          <t>BAN132 - WRS - M</t>
        </is>
      </c>
      <c r="I1571" t="inlineStr">
        <is>
          <t>RS-ST01-43-00T-WCM03</t>
        </is>
      </c>
      <c r="J1571" t="inlineStr">
        <is>
          <t>GILMARA TERESINHA LACERDA</t>
        </is>
      </c>
      <c r="K1571" s="39">
        <f>DATE(YEAR(Tabela6[[#This Row],[Data/Hora de Início]]),MONTH(Tabela6[[#This Row],[Data/Hora de Início]]),DAY(Tabela6[[#This Row],[Data/Hora de Início]]))</f>
        <v/>
      </c>
    </row>
    <row r="1572">
      <c r="A1572" t="n">
        <v>2268530</v>
      </c>
      <c r="B1572" t="n">
        <v>56</v>
      </c>
      <c r="C1572" t="n">
        <v>1698</v>
      </c>
      <c r="D1572" t="inlineStr">
        <is>
          <t>REPASSE / REABASTECIMENTO FEMININO</t>
        </is>
      </c>
      <c r="E1572" t="inlineStr">
        <is>
          <t>04/09/2025 08:21:31</t>
        </is>
      </c>
      <c r="F1572" t="inlineStr">
        <is>
          <t>04/09/2025 08:36:29</t>
        </is>
      </c>
      <c r="G1572" t="n">
        <v>38465</v>
      </c>
      <c r="H1572" t="inlineStr">
        <is>
          <t>BANHEIRO - F</t>
        </is>
      </c>
      <c r="I1572" t="inlineStr">
        <is>
          <t>SP-ST02-G9-01P-WCF01</t>
        </is>
      </c>
      <c r="J1572" t="inlineStr">
        <is>
          <t>LUCINEIDE BUENO DO CARMO</t>
        </is>
      </c>
      <c r="K1572" s="39">
        <f>DATE(YEAR(Tabela6[[#This Row],[Data/Hora de Início]]),MONTH(Tabela6[[#This Row],[Data/Hora de Início]]),DAY(Tabela6[[#This Row],[Data/Hora de Início]]))</f>
        <v/>
      </c>
    </row>
    <row r="1573">
      <c r="A1573" t="n">
        <v>2268532</v>
      </c>
      <c r="B1573" t="n">
        <v>56</v>
      </c>
      <c r="C1573" t="n">
        <v>2966</v>
      </c>
      <c r="D1573" t="inlineStr">
        <is>
          <t>LIMPEZA DIÁRIA HALL / RECEPÇÃO</t>
        </is>
      </c>
      <c r="E1573" t="inlineStr">
        <is>
          <t>04/09/2025 08:26:57</t>
        </is>
      </c>
      <c r="F1573" t="inlineStr">
        <is>
          <t>04/09/2025 08:36:52</t>
        </is>
      </c>
      <c r="G1573" t="n">
        <v>11316</v>
      </c>
      <c r="H1573" t="inlineStr">
        <is>
          <t>P18 - HALL DE ENTRADA</t>
        </is>
      </c>
      <c r="I1573" t="inlineStr">
        <is>
          <t>BR01-IES-P18-SALA18</t>
        </is>
      </c>
      <c r="J1573" t="inlineStr">
        <is>
          <t>NATHALIA MORAES DA SILVA</t>
        </is>
      </c>
      <c r="K1573" s="39">
        <f>DATE(YEAR(Tabela6[[#This Row],[Data/Hora de Início]]),MONTH(Tabela6[[#This Row],[Data/Hora de Início]]),DAY(Tabela6[[#This Row],[Data/Hora de Início]]))</f>
        <v/>
      </c>
    </row>
    <row r="1574">
      <c r="A1574" t="n">
        <v>2268537</v>
      </c>
      <c r="B1574" t="n">
        <v>56</v>
      </c>
      <c r="C1574" t="n">
        <v>2965</v>
      </c>
      <c r="D1574" t="inlineStr">
        <is>
          <t>LIMPEZA DIÁRIA DE SALA</t>
        </is>
      </c>
      <c r="E1574" t="inlineStr">
        <is>
          <t>04/09/2025 08:15:06</t>
        </is>
      </c>
      <c r="F1574" t="inlineStr">
        <is>
          <t>04/09/2025 08:40:54</t>
        </is>
      </c>
      <c r="G1574" t="n">
        <v>11255</v>
      </c>
      <c r="H1574" t="inlineStr">
        <is>
          <t>P15 - LOGÍSTICA - SALA ADM</t>
        </is>
      </c>
      <c r="I1574" t="inlineStr">
        <is>
          <t>BR01-IES-P15-SALA01</t>
        </is>
      </c>
      <c r="J1574" t="inlineStr">
        <is>
          <t>MARIA DAS NEVES CIQUEIRA SILVA</t>
        </is>
      </c>
      <c r="K1574" s="39">
        <f>DATE(YEAR(Tabela6[[#This Row],[Data/Hora de Início]]),MONTH(Tabela6[[#This Row],[Data/Hora de Início]]),DAY(Tabela6[[#This Row],[Data/Hora de Início]]))</f>
        <v/>
      </c>
    </row>
    <row r="1575">
      <c r="A1575" t="n">
        <v>2268547</v>
      </c>
      <c r="B1575" t="n">
        <v>56</v>
      </c>
      <c r="C1575" t="n">
        <v>2842</v>
      </c>
      <c r="D1575" t="inlineStr">
        <is>
          <t>LIMPEZA DIÁRIA DE BANHEIRO FEMININO</t>
        </is>
      </c>
      <c r="E1575" t="inlineStr">
        <is>
          <t>04/09/2025 08:42:26</t>
        </is>
      </c>
      <c r="F1575" t="inlineStr">
        <is>
          <t>04/09/2025 08:45:47</t>
        </is>
      </c>
      <c r="G1575" t="n">
        <v>43392</v>
      </c>
      <c r="H1575" t="inlineStr">
        <is>
          <t>BAN133 - WRS - F</t>
        </is>
      </c>
      <c r="I1575" t="inlineStr">
        <is>
          <t>RS-ST01-43-00T-WCF04</t>
        </is>
      </c>
      <c r="J1575" t="inlineStr">
        <is>
          <t>GILMARA TERESINHA LACERDA</t>
        </is>
      </c>
      <c r="K1575" s="39">
        <f>DATE(YEAR(Tabela6[[#This Row],[Data/Hora de Início]]),MONTH(Tabela6[[#This Row],[Data/Hora de Início]]),DAY(Tabela6[[#This Row],[Data/Hora de Início]]))</f>
        <v/>
      </c>
    </row>
    <row r="1576">
      <c r="A1576" t="n">
        <v>2268579</v>
      </c>
      <c r="B1576" t="n">
        <v>56</v>
      </c>
      <c r="C1576" t="n">
        <v>2221</v>
      </c>
      <c r="D1576" t="inlineStr">
        <is>
          <t>LIMPEZA DIÁRIA DE ÁREA TÉCNICA (DESATIVADO)</t>
        </is>
      </c>
      <c r="E1576" t="inlineStr">
        <is>
          <t>04/09/2025 08:41:25</t>
        </is>
      </c>
      <c r="F1576" t="inlineStr">
        <is>
          <t>04/09/2025 08:52:32</t>
        </is>
      </c>
      <c r="G1576" t="n">
        <v>28912</v>
      </c>
      <c r="H1576" t="inlineStr">
        <is>
          <t>P15 - SALA SPCI</t>
        </is>
      </c>
      <c r="I1576" t="inlineStr">
        <is>
          <t>BR01-IES-P15-SALA19</t>
        </is>
      </c>
      <c r="J1576" t="inlineStr">
        <is>
          <t>MARIA DAS NEVES CIQUEIRA SILVA</t>
        </is>
      </c>
      <c r="K1576" s="39">
        <f>DATE(YEAR(Tabela6[[#This Row],[Data/Hora de Início]]),MONTH(Tabela6[[#This Row],[Data/Hora de Início]]),DAY(Tabela6[[#This Row],[Data/Hora de Início]]))</f>
        <v/>
      </c>
    </row>
    <row r="1577">
      <c r="A1577" t="n">
        <v>2268582</v>
      </c>
      <c r="B1577" t="n">
        <v>56</v>
      </c>
      <c r="C1577" t="n">
        <v>5716</v>
      </c>
      <c r="D1577" t="inlineStr">
        <is>
          <t>QUINTA-FEIRA - LIMPEZA DE COPA</t>
        </is>
      </c>
      <c r="E1577" t="inlineStr">
        <is>
          <t>04/09/2025 08:41:16</t>
        </is>
      </c>
      <c r="F1577" t="inlineStr">
        <is>
          <t>04/09/2025 08:53:35</t>
        </is>
      </c>
      <c r="G1577" t="n">
        <v>11315</v>
      </c>
      <c r="H1577" t="inlineStr">
        <is>
          <t>P18 - COMPRAS - COPA</t>
        </is>
      </c>
      <c r="I1577" t="inlineStr">
        <is>
          <t>BR01-IES-P18-SALA17</t>
        </is>
      </c>
      <c r="J1577" t="inlineStr">
        <is>
          <t>NATHALIA MORAES DA SILVA</t>
        </is>
      </c>
      <c r="K1577" s="39">
        <f>DATE(YEAR(Tabela6[[#This Row],[Data/Hora de Início]]),MONTH(Tabela6[[#This Row],[Data/Hora de Início]]),DAY(Tabela6[[#This Row],[Data/Hora de Início]]))</f>
        <v/>
      </c>
    </row>
    <row r="1578">
      <c r="A1578" t="n">
        <v>2268590</v>
      </c>
      <c r="B1578" t="n">
        <v>56</v>
      </c>
      <c r="C1578" t="n">
        <v>2842</v>
      </c>
      <c r="D1578" t="inlineStr">
        <is>
          <t>LIMPEZA DIÁRIA DE BANHEIRO FEMININO</t>
        </is>
      </c>
      <c r="E1578" t="inlineStr">
        <is>
          <t>04/09/2025 08:53:41</t>
        </is>
      </c>
      <c r="F1578" t="inlineStr">
        <is>
          <t>04/09/2025 08:54:13</t>
        </is>
      </c>
      <c r="G1578" t="n">
        <v>36096</v>
      </c>
      <c r="H1578" t="inlineStr">
        <is>
          <t>BAN075 - TREINAMENTOS NORTE - F</t>
        </is>
      </c>
      <c r="I1578" t="inlineStr">
        <is>
          <t>RS-ST01-31-01P-WCF03</t>
        </is>
      </c>
      <c r="J1578" t="inlineStr">
        <is>
          <t>MARISTELA APARECIDA BARBOSA DOS SANTOS</t>
        </is>
      </c>
      <c r="K1578" s="39">
        <f>DATE(YEAR(Tabela6[[#This Row],[Data/Hora de Início]]),MONTH(Tabela6[[#This Row],[Data/Hora de Início]]),DAY(Tabela6[[#This Row],[Data/Hora de Início]]))</f>
        <v/>
      </c>
    </row>
    <row r="1579">
      <c r="A1579" t="n">
        <v>2268592</v>
      </c>
      <c r="B1579" t="n">
        <v>56</v>
      </c>
      <c r="C1579" t="n">
        <v>1260</v>
      </c>
      <c r="D1579" t="inlineStr">
        <is>
          <t>Limpeza e Higienização de Sanitários e Vestiários - Diário - WC Masc</t>
        </is>
      </c>
      <c r="E1579" t="inlineStr">
        <is>
          <t>04/09/2025 08:18:58</t>
        </is>
      </c>
      <c r="F1579" t="inlineStr">
        <is>
          <t>04/09/2025 08:55:47</t>
        </is>
      </c>
      <c r="G1579" t="n">
        <v>36314</v>
      </c>
      <c r="H1579" t="inlineStr">
        <is>
          <t>BAN109 - PINTURA - M</t>
        </is>
      </c>
      <c r="I1579" t="inlineStr">
        <is>
          <t>RS-ST01-50-00T-WCM01</t>
        </is>
      </c>
      <c r="J1579" t="inlineStr">
        <is>
          <t>NAIR SILVEIRA DA SILVEIRA</t>
        </is>
      </c>
      <c r="K1579" s="39">
        <f>DATE(YEAR(Tabela6[[#This Row],[Data/Hora de Início]]),MONTH(Tabela6[[#This Row],[Data/Hora de Início]]),DAY(Tabela6[[#This Row],[Data/Hora de Início]]))</f>
        <v/>
      </c>
    </row>
    <row r="1580">
      <c r="A1580" t="n">
        <v>2268608</v>
      </c>
      <c r="B1580" t="n">
        <v>56</v>
      </c>
      <c r="C1580" t="n">
        <v>3645</v>
      </c>
      <c r="D1580" t="inlineStr">
        <is>
          <t>PREVENTIVA BEBEDOUROS</t>
        </is>
      </c>
      <c r="E1580" t="inlineStr">
        <is>
          <t>04/09/2025 09:02:11</t>
        </is>
      </c>
      <c r="F1580" t="inlineStr">
        <is>
          <t>04/09/2025 09:02:29</t>
        </is>
      </c>
      <c r="G1580" t="n">
        <v>35584</v>
      </c>
      <c r="H1580" t="inlineStr">
        <is>
          <t>BEBEDOURO - 28.001</t>
        </is>
      </c>
      <c r="I1580" t="inlineStr">
        <is>
          <t>BR01-IES-P28-BEB001</t>
        </is>
      </c>
      <c r="J1580" t="inlineStr">
        <is>
          <t>JOELSOM CAMARGO ROBALDO</t>
        </is>
      </c>
      <c r="K1580" s="39">
        <f>DATE(YEAR(Tabela6[[#This Row],[Data/Hora de Início]]),MONTH(Tabela6[[#This Row],[Data/Hora de Início]]),DAY(Tabela6[[#This Row],[Data/Hora de Início]]))</f>
        <v/>
      </c>
    </row>
    <row r="1581">
      <c r="A1581" t="n">
        <v>2268611</v>
      </c>
      <c r="B1581" t="n">
        <v>56</v>
      </c>
      <c r="C1581" t="n">
        <v>5711</v>
      </c>
      <c r="D1581" t="inlineStr">
        <is>
          <t>QUINTA-FEIRA - LIMPEZA DE BANHEIRO FEMININO</t>
        </is>
      </c>
      <c r="E1581" t="inlineStr">
        <is>
          <t>04/09/2025 08:24:46</t>
        </is>
      </c>
      <c r="F1581" t="inlineStr">
        <is>
          <t>04/09/2025 09:04:07</t>
        </is>
      </c>
      <c r="G1581" t="n">
        <v>11142</v>
      </c>
      <c r="H1581" t="inlineStr">
        <is>
          <t>P03 - BAN009 - BANHEIRO ATI - F</t>
        </is>
      </c>
      <c r="I1581" t="inlineStr">
        <is>
          <t>BR01-IES-P03-BAN009</t>
        </is>
      </c>
      <c r="J1581" t="inlineStr">
        <is>
          <t>ELIANE BARUFFI</t>
        </is>
      </c>
      <c r="K1581" s="39">
        <f>DATE(YEAR(Tabela6[[#This Row],[Data/Hora de Início]]),MONTH(Tabela6[[#This Row],[Data/Hora de Início]]),DAY(Tabela6[[#This Row],[Data/Hora de Início]]))</f>
        <v/>
      </c>
    </row>
    <row r="1582">
      <c r="A1582" t="n">
        <v>2268612</v>
      </c>
      <c r="B1582" t="n">
        <v>56</v>
      </c>
      <c r="C1582" t="n">
        <v>3645</v>
      </c>
      <c r="D1582" t="inlineStr">
        <is>
          <t>PREVENTIVA BEBEDOUROS</t>
        </is>
      </c>
      <c r="E1582" t="inlineStr">
        <is>
          <t>04/09/2025 09:03:48</t>
        </is>
      </c>
      <c r="F1582" t="inlineStr">
        <is>
          <t>04/09/2025 09:04:03</t>
        </is>
      </c>
      <c r="G1582" t="n">
        <v>35590</v>
      </c>
      <c r="H1582" t="inlineStr">
        <is>
          <t>BEBEDOURO - 28.007</t>
        </is>
      </c>
      <c r="I1582" t="inlineStr">
        <is>
          <t>BR01-IES-P28-BEB007</t>
        </is>
      </c>
      <c r="J1582" t="inlineStr">
        <is>
          <t>JOELSOM CAMARGO ROBALDO</t>
        </is>
      </c>
      <c r="K1582" s="39">
        <f>DATE(YEAR(Tabela6[[#This Row],[Data/Hora de Início]]),MONTH(Tabela6[[#This Row],[Data/Hora de Início]]),DAY(Tabela6[[#This Row],[Data/Hora de Início]]))</f>
        <v/>
      </c>
    </row>
    <row r="1583">
      <c r="A1583" t="n">
        <v>2268615</v>
      </c>
      <c r="B1583" t="n">
        <v>56</v>
      </c>
      <c r="C1583" t="n">
        <v>2842</v>
      </c>
      <c r="D1583" t="inlineStr">
        <is>
          <t>LIMPEZA DIÁRIA DE BANHEIRO FEMININO</t>
        </is>
      </c>
      <c r="E1583" t="inlineStr">
        <is>
          <t>04/09/2025 09:05:54</t>
        </is>
      </c>
      <c r="F1583" t="inlineStr">
        <is>
          <t>04/09/2025 09:06:33</t>
        </is>
      </c>
      <c r="G1583" t="n">
        <v>36180</v>
      </c>
      <c r="H1583" t="inlineStr">
        <is>
          <t>BAN089 - EMBALAGEM - F</t>
        </is>
      </c>
      <c r="I1583" t="inlineStr">
        <is>
          <t>RS-ST01-43-00T-WCF02</t>
        </is>
      </c>
      <c r="J1583" t="inlineStr">
        <is>
          <t>GILMARA TERESINHA LACERDA</t>
        </is>
      </c>
      <c r="K1583" s="39">
        <f>DATE(YEAR(Tabela6[[#This Row],[Data/Hora de Início]]),MONTH(Tabela6[[#This Row],[Data/Hora de Início]]),DAY(Tabela6[[#This Row],[Data/Hora de Início]]))</f>
        <v/>
      </c>
    </row>
    <row r="1584">
      <c r="A1584" t="n">
        <v>2268617</v>
      </c>
      <c r="B1584" t="n">
        <v>56</v>
      </c>
      <c r="C1584" t="n">
        <v>3645</v>
      </c>
      <c r="D1584" t="inlineStr">
        <is>
          <t>PREVENTIVA BEBEDOUROS</t>
        </is>
      </c>
      <c r="E1584" t="inlineStr">
        <is>
          <t>04/09/2025 09:06:44</t>
        </is>
      </c>
      <c r="F1584" t="inlineStr">
        <is>
          <t>04/09/2025 09:06:59</t>
        </is>
      </c>
      <c r="G1584" t="n">
        <v>35585</v>
      </c>
      <c r="H1584" t="inlineStr">
        <is>
          <t>BEBEDOURO - 28.002</t>
        </is>
      </c>
      <c r="I1584" t="inlineStr">
        <is>
          <t>BR01-IES-P28-BEB002</t>
        </is>
      </c>
      <c r="J1584" t="inlineStr">
        <is>
          <t>JOELSOM CAMARGO ROBALDO</t>
        </is>
      </c>
      <c r="K1584" s="39">
        <f>DATE(YEAR(Tabela6[[#This Row],[Data/Hora de Início]]),MONTH(Tabela6[[#This Row],[Data/Hora de Início]]),DAY(Tabela6[[#This Row],[Data/Hora de Início]]))</f>
        <v/>
      </c>
    </row>
    <row r="1585">
      <c r="A1585" t="n">
        <v>2268620</v>
      </c>
      <c r="B1585" t="n">
        <v>56</v>
      </c>
      <c r="C1585" t="n">
        <v>3645</v>
      </c>
      <c r="D1585" t="inlineStr">
        <is>
          <t>PREVENTIVA BEBEDOUROS</t>
        </is>
      </c>
      <c r="E1585" t="inlineStr">
        <is>
          <t>04/09/2025 09:08:31</t>
        </is>
      </c>
      <c r="F1585" t="inlineStr">
        <is>
          <t>04/09/2025 09:08:48</t>
        </is>
      </c>
      <c r="G1585" t="n">
        <v>35586</v>
      </c>
      <c r="H1585" t="inlineStr">
        <is>
          <t>BEBEDOURO - 28.003</t>
        </is>
      </c>
      <c r="I1585" t="inlineStr">
        <is>
          <t>BR01-IES-P28-BEB003</t>
        </is>
      </c>
      <c r="J1585" t="inlineStr">
        <is>
          <t>JOELSOM CAMARGO ROBALDO</t>
        </is>
      </c>
      <c r="K1585" s="39">
        <f>DATE(YEAR(Tabela6[[#This Row],[Data/Hora de Início]]),MONTH(Tabela6[[#This Row],[Data/Hora de Início]]),DAY(Tabela6[[#This Row],[Data/Hora de Início]]))</f>
        <v/>
      </c>
    </row>
    <row r="1586">
      <c r="A1586" t="n">
        <v>2268625</v>
      </c>
      <c r="B1586" t="n">
        <v>56</v>
      </c>
      <c r="C1586" t="n">
        <v>3645</v>
      </c>
      <c r="D1586" t="inlineStr">
        <is>
          <t>PREVENTIVA BEBEDOUROS</t>
        </is>
      </c>
      <c r="E1586" t="inlineStr">
        <is>
          <t>04/09/2025 09:10:28</t>
        </is>
      </c>
      <c r="F1586" t="inlineStr">
        <is>
          <t>04/09/2025 09:10:46</t>
        </is>
      </c>
      <c r="G1586" t="n">
        <v>35587</v>
      </c>
      <c r="H1586" t="inlineStr">
        <is>
          <t>BEBEDOURO - 28.004</t>
        </is>
      </c>
      <c r="I1586" t="inlineStr">
        <is>
          <t>BR01-IES-P28-BEB004</t>
        </is>
      </c>
      <c r="J1586" t="inlineStr">
        <is>
          <t>JOELSOM CAMARGO ROBALDO</t>
        </is>
      </c>
      <c r="K1586" s="39">
        <f>DATE(YEAR(Tabela6[[#This Row],[Data/Hora de Início]]),MONTH(Tabela6[[#This Row],[Data/Hora de Início]]),DAY(Tabela6[[#This Row],[Data/Hora de Início]]))</f>
        <v/>
      </c>
    </row>
    <row r="1587">
      <c r="A1587" t="n">
        <v>2268626</v>
      </c>
      <c r="B1587" t="n">
        <v>56</v>
      </c>
      <c r="C1587" t="n">
        <v>2841</v>
      </c>
      <c r="D1587" t="inlineStr">
        <is>
          <t>LIMPEZA DIÁRIA DE BANHEIRO MASCULINO</t>
        </is>
      </c>
      <c r="E1587" t="inlineStr">
        <is>
          <t>04/09/2025 09:10:31</t>
        </is>
      </c>
      <c r="F1587" t="inlineStr">
        <is>
          <t>04/09/2025 09:11:05</t>
        </is>
      </c>
      <c r="G1587" t="n">
        <v>36073</v>
      </c>
      <c r="H1587" t="inlineStr">
        <is>
          <t>BAN062 - FUNDIÇAO MAGNESIO - M</t>
        </is>
      </c>
      <c r="I1587" t="inlineStr">
        <is>
          <t>RS-ST01-31-00T-WCM01</t>
        </is>
      </c>
      <c r="J1587" t="inlineStr">
        <is>
          <t>MARISTELA APARECIDA BARBOSA DOS SANTOS</t>
        </is>
      </c>
      <c r="K1587" s="39">
        <f>DATE(YEAR(Tabela6[[#This Row],[Data/Hora de Início]]),MONTH(Tabela6[[#This Row],[Data/Hora de Início]]),DAY(Tabela6[[#This Row],[Data/Hora de Início]]))</f>
        <v/>
      </c>
    </row>
    <row r="1588">
      <c r="A1588" t="n">
        <v>2268627</v>
      </c>
      <c r="B1588" t="n">
        <v>56</v>
      </c>
      <c r="C1588" t="n">
        <v>5656</v>
      </c>
      <c r="D1588" t="inlineStr">
        <is>
          <t>QUINTA-FEIRA - LIMPEZA DE BANHEIRO MASCULINO</t>
        </is>
      </c>
      <c r="E1588" t="inlineStr">
        <is>
          <t>04/09/2025 09:04:24</t>
        </is>
      </c>
      <c r="F1588" t="inlineStr">
        <is>
          <t>04/09/2025 09:11:31</t>
        </is>
      </c>
      <c r="G1588" t="n">
        <v>11141</v>
      </c>
      <c r="H1588" t="inlineStr">
        <is>
          <t>P03 - BAN008 - BANHEIRO ATI - M</t>
        </is>
      </c>
      <c r="I1588" t="inlineStr">
        <is>
          <t>BR01-IES-P03-BAN008</t>
        </is>
      </c>
      <c r="J1588" t="inlineStr">
        <is>
          <t>ELIANE BARUFFI</t>
        </is>
      </c>
      <c r="K1588" s="39">
        <f>DATE(YEAR(Tabela6[[#This Row],[Data/Hora de Início]]),MONTH(Tabela6[[#This Row],[Data/Hora de Início]]),DAY(Tabela6[[#This Row],[Data/Hora de Início]]))</f>
        <v/>
      </c>
    </row>
    <row r="1589">
      <c r="A1589" t="n">
        <v>2268632</v>
      </c>
      <c r="B1589" t="n">
        <v>56</v>
      </c>
      <c r="C1589" t="n">
        <v>3645</v>
      </c>
      <c r="D1589" t="inlineStr">
        <is>
          <t>PREVENTIVA BEBEDOUROS</t>
        </is>
      </c>
      <c r="E1589" t="inlineStr">
        <is>
          <t>04/09/2025 09:13:16</t>
        </is>
      </c>
      <c r="F1589" t="inlineStr">
        <is>
          <t>04/09/2025 09:13:36</t>
        </is>
      </c>
      <c r="G1589" t="n">
        <v>35588</v>
      </c>
      <c r="H1589" t="inlineStr">
        <is>
          <t>BEBEDOURO - 28.005</t>
        </is>
      </c>
      <c r="I1589" t="inlineStr">
        <is>
          <t>BR01-IES-P28-BEB005</t>
        </is>
      </c>
      <c r="J1589" t="inlineStr">
        <is>
          <t>JOELSOM CAMARGO ROBALDO</t>
        </is>
      </c>
      <c r="K1589" s="39">
        <f>DATE(YEAR(Tabela6[[#This Row],[Data/Hora de Início]]),MONTH(Tabela6[[#This Row],[Data/Hora de Início]]),DAY(Tabela6[[#This Row],[Data/Hora de Início]]))</f>
        <v/>
      </c>
    </row>
    <row r="1590">
      <c r="A1590" t="n">
        <v>2268634</v>
      </c>
      <c r="B1590" t="n">
        <v>56</v>
      </c>
      <c r="C1590" t="n">
        <v>1698</v>
      </c>
      <c r="D1590" t="inlineStr">
        <is>
          <t>REPASSE / REABASTECIMENTO FEMININO</t>
        </is>
      </c>
      <c r="E1590" t="inlineStr">
        <is>
          <t>04/09/2025 09:14:12</t>
        </is>
      </c>
      <c r="F1590" t="inlineStr">
        <is>
          <t>04/09/2025 09:14:35</t>
        </is>
      </c>
      <c r="G1590" t="n">
        <v>36312</v>
      </c>
      <c r="H1590" t="inlineStr">
        <is>
          <t>BAN110 - PINTURA - F</t>
        </is>
      </c>
      <c r="I1590" t="inlineStr">
        <is>
          <t>RS-ST01-50-00T-WCF01</t>
        </is>
      </c>
      <c r="J1590" t="inlineStr">
        <is>
          <t>NAIR SILVEIRA DA SILVEIRA</t>
        </is>
      </c>
      <c r="K1590" s="39">
        <f>DATE(YEAR(Tabela6[[#This Row],[Data/Hora de Início]]),MONTH(Tabela6[[#This Row],[Data/Hora de Início]]),DAY(Tabela6[[#This Row],[Data/Hora de Início]]))</f>
        <v/>
      </c>
    </row>
    <row r="1591">
      <c r="A1591" t="n">
        <v>2268645</v>
      </c>
      <c r="B1591" t="n">
        <v>56</v>
      </c>
      <c r="C1591" t="n">
        <v>3645</v>
      </c>
      <c r="D1591" t="inlineStr">
        <is>
          <t>PREVENTIVA BEBEDOUROS</t>
        </is>
      </c>
      <c r="E1591" t="inlineStr">
        <is>
          <t>04/09/2025 09:15:57</t>
        </is>
      </c>
      <c r="F1591" t="inlineStr">
        <is>
          <t>04/09/2025 09:16:12</t>
        </is>
      </c>
      <c r="G1591" t="n">
        <v>35589</v>
      </c>
      <c r="H1591" t="inlineStr">
        <is>
          <t>BEBEDOURO - 28.006</t>
        </is>
      </c>
      <c r="I1591" t="inlineStr">
        <is>
          <t>BR01-IES-P28-BEB006</t>
        </is>
      </c>
      <c r="J1591" t="inlineStr">
        <is>
          <t>JOELSOM CAMARGO ROBALDO</t>
        </is>
      </c>
      <c r="K1591" s="39">
        <f>DATE(YEAR(Tabela6[[#This Row],[Data/Hora de Início]]),MONTH(Tabela6[[#This Row],[Data/Hora de Início]]),DAY(Tabela6[[#This Row],[Data/Hora de Início]]))</f>
        <v/>
      </c>
    </row>
    <row r="1592">
      <c r="A1592" t="n">
        <v>2268668</v>
      </c>
      <c r="B1592" t="n">
        <v>56</v>
      </c>
      <c r="C1592" t="n">
        <v>2965</v>
      </c>
      <c r="D1592" t="inlineStr">
        <is>
          <t>LIMPEZA DIÁRIA DE SALA</t>
        </is>
      </c>
      <c r="E1592" t="inlineStr">
        <is>
          <t>04/09/2025 09:06:19</t>
        </is>
      </c>
      <c r="F1592" t="inlineStr">
        <is>
          <t>04/09/2025 09:21:18</t>
        </is>
      </c>
      <c r="G1592" t="n">
        <v>11267</v>
      </c>
      <c r="H1592" t="inlineStr">
        <is>
          <t>P15 - SALA BRIGADA DE EMERGÊNCIA</t>
        </is>
      </c>
      <c r="I1592" t="inlineStr">
        <is>
          <t>BR01-IES-P15-SALA13</t>
        </is>
      </c>
      <c r="J1592" t="inlineStr">
        <is>
          <t>MARIA DAS NEVES CIQUEIRA SILVA</t>
        </is>
      </c>
      <c r="K1592" s="39">
        <f>DATE(YEAR(Tabela6[[#This Row],[Data/Hora de Início]]),MONTH(Tabela6[[#This Row],[Data/Hora de Início]]),DAY(Tabela6[[#This Row],[Data/Hora de Início]]))</f>
        <v/>
      </c>
    </row>
    <row r="1593">
      <c r="A1593" t="n">
        <v>2268703</v>
      </c>
      <c r="B1593" t="n">
        <v>56</v>
      </c>
      <c r="C1593" t="n">
        <v>3645</v>
      </c>
      <c r="D1593" t="inlineStr">
        <is>
          <t>PREVENTIVA BEBEDOUROS</t>
        </is>
      </c>
      <c r="E1593" t="inlineStr">
        <is>
          <t>04/09/2025 09:28:45</t>
        </is>
      </c>
      <c r="F1593" t="inlineStr">
        <is>
          <t>04/09/2025 09:29:01</t>
        </is>
      </c>
      <c r="G1593" t="n">
        <v>35601</v>
      </c>
      <c r="H1593" t="inlineStr">
        <is>
          <t>BEBEDOURO - 31.010</t>
        </is>
      </c>
      <c r="I1593" t="inlineStr">
        <is>
          <t>BR01-IES-P31-BEB010</t>
        </is>
      </c>
      <c r="J1593" t="inlineStr">
        <is>
          <t>JOELSOM CAMARGO ROBALDO</t>
        </is>
      </c>
      <c r="K1593" s="39">
        <f>DATE(YEAR(Tabela6[[#This Row],[Data/Hora de Início]]),MONTH(Tabela6[[#This Row],[Data/Hora de Início]]),DAY(Tabela6[[#This Row],[Data/Hora de Início]]))</f>
        <v/>
      </c>
    </row>
    <row r="1594">
      <c r="A1594" t="n">
        <v>2268712</v>
      </c>
      <c r="B1594" t="n">
        <v>56</v>
      </c>
      <c r="C1594" t="n">
        <v>2842</v>
      </c>
      <c r="D1594" t="inlineStr">
        <is>
          <t>LIMPEZA DIÁRIA DE BANHEIRO FEMININO</t>
        </is>
      </c>
      <c r="E1594" t="inlineStr">
        <is>
          <t>04/09/2025 09:18:21</t>
        </is>
      </c>
      <c r="F1594" t="inlineStr">
        <is>
          <t>04/09/2025 09:32:28</t>
        </is>
      </c>
      <c r="G1594" t="n">
        <v>35734</v>
      </c>
      <c r="H1594" t="inlineStr">
        <is>
          <t>BAN004 - VIRABREQUIM - F</t>
        </is>
      </c>
      <c r="I1594" t="inlineStr">
        <is>
          <t>RS-ST01-01-00T-WCF01</t>
        </is>
      </c>
      <c r="J1594" t="inlineStr">
        <is>
          <t>NATHALIA MORAES DA SILVA</t>
        </is>
      </c>
      <c r="K1594" s="39">
        <f>DATE(YEAR(Tabela6[[#This Row],[Data/Hora de Início]]),MONTH(Tabela6[[#This Row],[Data/Hora de Início]]),DAY(Tabela6[[#This Row],[Data/Hora de Início]]))</f>
        <v/>
      </c>
    </row>
    <row r="1595">
      <c r="A1595" t="n">
        <v>2268720</v>
      </c>
      <c r="B1595" t="n">
        <v>56</v>
      </c>
      <c r="C1595" t="n">
        <v>2841</v>
      </c>
      <c r="D1595" t="inlineStr">
        <is>
          <t>LIMPEZA DIÁRIA DE BANHEIRO MASCULINO</t>
        </is>
      </c>
      <c r="E1595" t="inlineStr">
        <is>
          <t>04/09/2025 09:32:36</t>
        </is>
      </c>
      <c r="F1595" t="inlineStr">
        <is>
          <t>04/09/2025 09:33:41</t>
        </is>
      </c>
      <c r="G1595" t="n">
        <v>36182</v>
      </c>
      <c r="H1595" t="inlineStr">
        <is>
          <t>BAN087 - EXPEDIÇAO - M</t>
        </is>
      </c>
      <c r="I1595" t="inlineStr">
        <is>
          <t>RS-ST01-43-00T-WCM01</t>
        </is>
      </c>
      <c r="J1595" t="inlineStr">
        <is>
          <t>GILMARA TERESINHA LACERDA</t>
        </is>
      </c>
      <c r="K1595" s="39">
        <f>DATE(YEAR(Tabela6[[#This Row],[Data/Hora de Início]]),MONTH(Tabela6[[#This Row],[Data/Hora de Início]]),DAY(Tabela6[[#This Row],[Data/Hora de Início]]))</f>
        <v/>
      </c>
    </row>
    <row r="1596">
      <c r="A1596" t="n">
        <v>2268721</v>
      </c>
      <c r="B1596" t="n">
        <v>56</v>
      </c>
      <c r="C1596" t="n">
        <v>1260</v>
      </c>
      <c r="D1596" t="inlineStr">
        <is>
          <t>Limpeza e Higienização de Sanitários e Vestiários - Diário - WC Masc</t>
        </is>
      </c>
      <c r="E1596" t="inlineStr">
        <is>
          <t>04/09/2025 09:24:19</t>
        </is>
      </c>
      <c r="F1596" t="inlineStr">
        <is>
          <t>04/09/2025 09:34:11</t>
        </is>
      </c>
      <c r="G1596" t="n">
        <v>43484</v>
      </c>
      <c r="H1596" t="inlineStr">
        <is>
          <t>BAN129 - ÁREA DE SANITÁRIOS</t>
        </is>
      </c>
      <c r="I1596" t="inlineStr">
        <is>
          <t>RS-ST01-56-01P-WCM04-SAN001</t>
        </is>
      </c>
      <c r="J1596" t="inlineStr">
        <is>
          <t>VINICIUS GOMES DA SILVA</t>
        </is>
      </c>
      <c r="K1596" s="39">
        <f>DATE(YEAR(Tabela6[[#This Row],[Data/Hora de Início]]),MONTH(Tabela6[[#This Row],[Data/Hora de Início]]),DAY(Tabela6[[#This Row],[Data/Hora de Início]]))</f>
        <v/>
      </c>
    </row>
    <row r="1597">
      <c r="A1597" t="n">
        <v>2268727</v>
      </c>
      <c r="B1597" t="n">
        <v>56</v>
      </c>
      <c r="C1597" t="n">
        <v>1698</v>
      </c>
      <c r="D1597" t="inlineStr">
        <is>
          <t>REPASSE / REABASTECIMENTO FEMININO</t>
        </is>
      </c>
      <c r="E1597" t="inlineStr">
        <is>
          <t>04/09/2025 09:21:39</t>
        </is>
      </c>
      <c r="F1597" t="inlineStr">
        <is>
          <t>04/09/2025 09:37:00</t>
        </is>
      </c>
      <c r="G1597" t="n">
        <v>11246</v>
      </c>
      <c r="H1597" t="inlineStr">
        <is>
          <t>P15 - BAN028 - BANHEIRO PORTARIA 2 - RECEPÇÃO</t>
        </is>
      </c>
      <c r="I1597" t="inlineStr">
        <is>
          <t>BR01-IES-P15-BAN028</t>
        </is>
      </c>
      <c r="J1597" t="inlineStr">
        <is>
          <t>MARIA DAS NEVES CIQUEIRA SILVA</t>
        </is>
      </c>
      <c r="K1597" s="39">
        <f>DATE(YEAR(Tabela6[[#This Row],[Data/Hora de Início]]),MONTH(Tabela6[[#This Row],[Data/Hora de Início]]),DAY(Tabela6[[#This Row],[Data/Hora de Início]]))</f>
        <v/>
      </c>
    </row>
    <row r="1598">
      <c r="A1598" t="n">
        <v>2268732</v>
      </c>
      <c r="B1598" t="n">
        <v>56</v>
      </c>
      <c r="C1598" t="n">
        <v>5716</v>
      </c>
      <c r="D1598" t="inlineStr">
        <is>
          <t>QUINTA-FEIRA - LIMPEZA DE COPA</t>
        </is>
      </c>
      <c r="E1598" t="inlineStr">
        <is>
          <t>04/09/2025 09:18:31</t>
        </is>
      </c>
      <c r="F1598" t="inlineStr">
        <is>
          <t>04/09/2025 09:41:11</t>
        </is>
      </c>
      <c r="G1598" t="n">
        <v>11153</v>
      </c>
      <c r="H1598" t="inlineStr">
        <is>
          <t>P03 - COPA</t>
        </is>
      </c>
      <c r="I1598" t="inlineStr">
        <is>
          <t>BR01-IES-P03-SALA11</t>
        </is>
      </c>
      <c r="J1598" t="inlineStr">
        <is>
          <t>ELIANE BARUFFI</t>
        </is>
      </c>
      <c r="K1598" s="39">
        <f>DATE(YEAR(Tabela6[[#This Row],[Data/Hora de Início]]),MONTH(Tabela6[[#This Row],[Data/Hora de Início]]),DAY(Tabela6[[#This Row],[Data/Hora de Início]]))</f>
        <v/>
      </c>
    </row>
    <row r="1599">
      <c r="A1599" t="n">
        <v>2268733</v>
      </c>
      <c r="B1599" t="n">
        <v>56</v>
      </c>
      <c r="C1599" t="n">
        <v>2841</v>
      </c>
      <c r="D1599" t="inlineStr">
        <is>
          <t>LIMPEZA DIÁRIA DE BANHEIRO MASCULINO</t>
        </is>
      </c>
      <c r="E1599" t="inlineStr">
        <is>
          <t>04/09/2025 09:34:02</t>
        </is>
      </c>
      <c r="F1599" t="inlineStr">
        <is>
          <t>04/09/2025 09:42:59</t>
        </is>
      </c>
      <c r="G1599" t="n">
        <v>35736</v>
      </c>
      <c r="H1599" t="inlineStr">
        <is>
          <t>BAN002 - VIRABREQUIM - M</t>
        </is>
      </c>
      <c r="I1599" t="inlineStr">
        <is>
          <t>RS-ST01-01-00T-WCM02</t>
        </is>
      </c>
      <c r="J1599" t="inlineStr">
        <is>
          <t>NATHALIA MORAES DA SILVA</t>
        </is>
      </c>
      <c r="K1599" s="39">
        <f>DATE(YEAR(Tabela6[[#This Row],[Data/Hora de Início]]),MONTH(Tabela6[[#This Row],[Data/Hora de Início]]),DAY(Tabela6[[#This Row],[Data/Hora de Início]]))</f>
        <v/>
      </c>
    </row>
    <row r="1600">
      <c r="A1600" t="n">
        <v>2268737</v>
      </c>
      <c r="B1600" t="n">
        <v>56</v>
      </c>
      <c r="C1600" t="n">
        <v>3645</v>
      </c>
      <c r="D1600" t="inlineStr">
        <is>
          <t>PREVENTIVA BEBEDOUROS</t>
        </is>
      </c>
      <c r="E1600" t="inlineStr">
        <is>
          <t>04/09/2025 09:43:40</t>
        </is>
      </c>
      <c r="F1600" t="inlineStr">
        <is>
          <t>04/09/2025 09:43:55</t>
        </is>
      </c>
      <c r="G1600" t="n">
        <v>35600</v>
      </c>
      <c r="H1600" t="inlineStr">
        <is>
          <t>BEBEDOURO - 31.009</t>
        </is>
      </c>
      <c r="I1600" t="inlineStr">
        <is>
          <t>BR01-IES-P31-BEB009</t>
        </is>
      </c>
      <c r="J1600" t="inlineStr">
        <is>
          <t>JOELSOM CAMARGO ROBALDO</t>
        </is>
      </c>
      <c r="K1600" s="39">
        <f>DATE(YEAR(Tabela6[[#This Row],[Data/Hora de Início]]),MONTH(Tabela6[[#This Row],[Data/Hora de Início]]),DAY(Tabela6[[#This Row],[Data/Hora de Início]]))</f>
        <v/>
      </c>
    </row>
    <row r="1601">
      <c r="A1601" t="n">
        <v>2268740</v>
      </c>
      <c r="B1601" t="n">
        <v>56</v>
      </c>
      <c r="C1601" t="n">
        <v>2979</v>
      </c>
      <c r="D1601" t="inlineStr">
        <is>
          <t>LIMPEZA DIÁRIA DE RESTAURANTE</t>
        </is>
      </c>
      <c r="E1601" t="inlineStr">
        <is>
          <t>04/09/2025 09:15:44</t>
        </is>
      </c>
      <c r="F1601" t="inlineStr">
        <is>
          <t>04/09/2025 09:44:55</t>
        </is>
      </c>
      <c r="G1601" t="n">
        <v>11347</v>
      </c>
      <c r="H1601" t="inlineStr">
        <is>
          <t>P27 - RESTAURANTE</t>
        </is>
      </c>
      <c r="I1601" t="inlineStr">
        <is>
          <t>BR01-IES-P27-SALA01</t>
        </is>
      </c>
      <c r="J1601" t="inlineStr">
        <is>
          <t>MARA LISE POTT</t>
        </is>
      </c>
      <c r="K1601" s="39">
        <f>DATE(YEAR(Tabela6[[#This Row],[Data/Hora de Início]]),MONTH(Tabela6[[#This Row],[Data/Hora de Início]]),DAY(Tabela6[[#This Row],[Data/Hora de Início]]))</f>
        <v/>
      </c>
    </row>
    <row r="1602">
      <c r="A1602" t="n">
        <v>2268741</v>
      </c>
      <c r="B1602" t="n">
        <v>56</v>
      </c>
      <c r="C1602" t="n">
        <v>2965</v>
      </c>
      <c r="D1602" t="inlineStr">
        <is>
          <t>LIMPEZA DIÁRIA DE SALA</t>
        </is>
      </c>
      <c r="E1602" t="inlineStr">
        <is>
          <t>04/09/2025 09:37:27</t>
        </is>
      </c>
      <c r="F1602" t="inlineStr">
        <is>
          <t>04/09/2025 09:45:22</t>
        </is>
      </c>
      <c r="G1602" t="n">
        <v>11260</v>
      </c>
      <c r="H1602" t="inlineStr">
        <is>
          <t>P15 - PORTARIA 2 - SALA RECEBIMENTO FISCAL</t>
        </is>
      </c>
      <c r="I1602" t="inlineStr">
        <is>
          <t>BR01-IES-P15-SALA06</t>
        </is>
      </c>
      <c r="J1602" t="inlineStr">
        <is>
          <t>MARIA DAS NEVES CIQUEIRA SILVA</t>
        </is>
      </c>
      <c r="K1602" s="39">
        <f>DATE(YEAR(Tabela6[[#This Row],[Data/Hora de Início]]),MONTH(Tabela6[[#This Row],[Data/Hora de Início]]),DAY(Tabela6[[#This Row],[Data/Hora de Início]]))</f>
        <v/>
      </c>
    </row>
    <row r="1603">
      <c r="A1603" t="n">
        <v>2268752</v>
      </c>
      <c r="B1603" t="n">
        <v>56</v>
      </c>
      <c r="C1603" t="n">
        <v>2965</v>
      </c>
      <c r="D1603" t="inlineStr">
        <is>
          <t>LIMPEZA DIÁRIA DE SALA</t>
        </is>
      </c>
      <c r="E1603" t="inlineStr">
        <is>
          <t>04/09/2025 07:01:41</t>
        </is>
      </c>
      <c r="F1603" t="inlineStr">
        <is>
          <t>04/09/2025 07:01:56</t>
        </is>
      </c>
      <c r="G1603" t="n">
        <v>11174</v>
      </c>
      <c r="H1603" t="inlineStr">
        <is>
          <t>P07 - MANSERV - SALA ADM</t>
        </is>
      </c>
      <c r="I1603" t="inlineStr">
        <is>
          <t>BR01-IES-P07-SALA02</t>
        </is>
      </c>
      <c r="J1603" t="inlineStr">
        <is>
          <t>JAQUELINE EDUARDA RODRIGUES DE LIMA</t>
        </is>
      </c>
      <c r="K1603" s="39">
        <f>DATE(YEAR(Tabela6[[#This Row],[Data/Hora de Início]]),MONTH(Tabela6[[#This Row],[Data/Hora de Início]]),DAY(Tabela6[[#This Row],[Data/Hora de Início]]))</f>
        <v/>
      </c>
    </row>
    <row r="1604">
      <c r="A1604" t="n">
        <v>2268753</v>
      </c>
      <c r="B1604" t="n">
        <v>56</v>
      </c>
      <c r="C1604" t="n">
        <v>2841</v>
      </c>
      <c r="D1604" t="inlineStr">
        <is>
          <t>LIMPEZA DIÁRIA DE BANHEIRO MASCULINO</t>
        </is>
      </c>
      <c r="E1604" t="inlineStr">
        <is>
          <t>04/09/2025 09:47:48</t>
        </is>
      </c>
      <c r="F1604" t="inlineStr">
        <is>
          <t>04/09/2025 09:49:10</t>
        </is>
      </c>
      <c r="G1604" t="n">
        <v>11320</v>
      </c>
      <c r="H1604" t="inlineStr">
        <is>
          <t>P20 - BAN042 - BANHEIRO AFAS GALPÃO - M</t>
        </is>
      </c>
      <c r="I1604" t="inlineStr">
        <is>
          <t>BR01-IES-P20-BAN042</t>
        </is>
      </c>
      <c r="J1604" t="inlineStr">
        <is>
          <t>JAQUELINE EDUARDA RODRIGUES DE LIMA</t>
        </is>
      </c>
      <c r="K1604" s="39">
        <f>DATE(YEAR(Tabela6[[#This Row],[Data/Hora de Início]]),MONTH(Tabela6[[#This Row],[Data/Hora de Início]]),DAY(Tabela6[[#This Row],[Data/Hora de Início]]))</f>
        <v/>
      </c>
    </row>
    <row r="1605">
      <c r="A1605" t="n">
        <v>2268759</v>
      </c>
      <c r="B1605" t="n">
        <v>56</v>
      </c>
      <c r="C1605" t="n">
        <v>3645</v>
      </c>
      <c r="D1605" t="inlineStr">
        <is>
          <t>PREVENTIVA BEBEDOUROS</t>
        </is>
      </c>
      <c r="E1605" t="inlineStr">
        <is>
          <t>04/09/2025 09:50:39</t>
        </is>
      </c>
      <c r="F1605" t="inlineStr">
        <is>
          <t>04/09/2025 09:50:53</t>
        </is>
      </c>
      <c r="G1605" t="n">
        <v>35599</v>
      </c>
      <c r="H1605" t="inlineStr">
        <is>
          <t>BEBEDOURO - 31.008</t>
        </is>
      </c>
      <c r="I1605" t="inlineStr">
        <is>
          <t>BR01-IES-P31-BEB008</t>
        </is>
      </c>
      <c r="J1605" t="inlineStr">
        <is>
          <t>JOELSOM CAMARGO ROBALDO</t>
        </is>
      </c>
      <c r="K1605" s="39">
        <f>DATE(YEAR(Tabela6[[#This Row],[Data/Hora de Início]]),MONTH(Tabela6[[#This Row],[Data/Hora de Início]]),DAY(Tabela6[[#This Row],[Data/Hora de Início]]))</f>
        <v/>
      </c>
    </row>
    <row r="1606">
      <c r="A1606" t="n">
        <v>2268762</v>
      </c>
      <c r="B1606" t="n">
        <v>56</v>
      </c>
      <c r="C1606" t="n">
        <v>3645</v>
      </c>
      <c r="D1606" t="inlineStr">
        <is>
          <t>PREVENTIVA BEBEDOUROS</t>
        </is>
      </c>
      <c r="E1606" t="inlineStr">
        <is>
          <t>04/09/2025 09:53:35</t>
        </is>
      </c>
      <c r="F1606" t="inlineStr">
        <is>
          <t>04/09/2025 09:53:52</t>
        </is>
      </c>
      <c r="G1606" t="n">
        <v>35598</v>
      </c>
      <c r="H1606" t="inlineStr">
        <is>
          <t>BEBEDOURO - 31.007</t>
        </is>
      </c>
      <c r="I1606" t="inlineStr">
        <is>
          <t>BR01-IES-P31-BEB007</t>
        </is>
      </c>
      <c r="J1606" t="inlineStr">
        <is>
          <t>JOELSOM CAMARGO ROBALDO</t>
        </is>
      </c>
      <c r="K1606" s="39">
        <f>DATE(YEAR(Tabela6[[#This Row],[Data/Hora de Início]]),MONTH(Tabela6[[#This Row],[Data/Hora de Início]]),DAY(Tabela6[[#This Row],[Data/Hora de Início]]))</f>
        <v/>
      </c>
    </row>
    <row r="1607">
      <c r="A1607" t="n">
        <v>2268763</v>
      </c>
      <c r="B1607" t="n">
        <v>56</v>
      </c>
      <c r="C1607" t="n">
        <v>2965</v>
      </c>
      <c r="D1607" t="inlineStr">
        <is>
          <t>LIMPEZA DIÁRIA DE SALA</t>
        </is>
      </c>
      <c r="E1607" t="inlineStr">
        <is>
          <t>04/09/2025 09:45:48</t>
        </is>
      </c>
      <c r="F1607" t="inlineStr">
        <is>
          <t>04/09/2025 09:54:07</t>
        </is>
      </c>
      <c r="G1607" t="n">
        <v>35857</v>
      </c>
      <c r="H1607" t="inlineStr">
        <is>
          <t>SALA DE ESPERA - PORTARIA 2</t>
        </is>
      </c>
      <c r="I1607" t="inlineStr">
        <is>
          <t>RS-ST01-15-00T-SLA07</t>
        </is>
      </c>
      <c r="J1607" t="inlineStr">
        <is>
          <t>MARIA DAS NEVES CIQUEIRA SILVA</t>
        </is>
      </c>
      <c r="K1607" s="39">
        <f>DATE(YEAR(Tabela6[[#This Row],[Data/Hora de Início]]),MONTH(Tabela6[[#This Row],[Data/Hora de Início]]),DAY(Tabela6[[#This Row],[Data/Hora de Início]]))</f>
        <v/>
      </c>
    </row>
    <row r="1608">
      <c r="A1608" t="n">
        <v>2268764</v>
      </c>
      <c r="B1608" t="n">
        <v>56</v>
      </c>
      <c r="C1608" t="n">
        <v>2841</v>
      </c>
      <c r="D1608" t="inlineStr">
        <is>
          <t>LIMPEZA DIÁRIA DE BANHEIRO MASCULINO</t>
        </is>
      </c>
      <c r="E1608" t="inlineStr">
        <is>
          <t>04/09/2025 09:45:16</t>
        </is>
      </c>
      <c r="F1608" t="inlineStr">
        <is>
          <t>04/09/2025 09:54:17</t>
        </is>
      </c>
      <c r="G1608" t="n">
        <v>11065</v>
      </c>
      <c r="H1608" t="inlineStr">
        <is>
          <t>P01 - BAN003 - BANHEIRO VIRABREQUIM - M</t>
        </is>
      </c>
      <c r="I1608" t="inlineStr">
        <is>
          <t>BR01-IES-P01-BAN003</t>
        </is>
      </c>
      <c r="J1608" t="inlineStr">
        <is>
          <t>NATHALIA MORAES DA SILVA</t>
        </is>
      </c>
      <c r="K1608" s="39">
        <f>DATE(YEAR(Tabela6[[#This Row],[Data/Hora de Início]]),MONTH(Tabela6[[#This Row],[Data/Hora de Início]]),DAY(Tabela6[[#This Row],[Data/Hora de Início]]))</f>
        <v/>
      </c>
    </row>
    <row r="1609">
      <c r="A1609" t="n">
        <v>2268778</v>
      </c>
      <c r="B1609" t="n">
        <v>56</v>
      </c>
      <c r="C1609" t="n">
        <v>3645</v>
      </c>
      <c r="D1609" t="inlineStr">
        <is>
          <t>PREVENTIVA BEBEDOUROS</t>
        </is>
      </c>
      <c r="E1609" t="inlineStr">
        <is>
          <t>04/09/2025 09:55:02</t>
        </is>
      </c>
      <c r="F1609" t="inlineStr">
        <is>
          <t>04/09/2025 09:55:17</t>
        </is>
      </c>
      <c r="G1609" t="n">
        <v>35597</v>
      </c>
      <c r="H1609" t="inlineStr">
        <is>
          <t>BEBEDOURO - 31.006</t>
        </is>
      </c>
      <c r="I1609" t="inlineStr">
        <is>
          <t>BR01-IES-P31-BEB006</t>
        </is>
      </c>
      <c r="J1609" t="inlineStr">
        <is>
          <t>JOELSOM CAMARGO ROBALDO</t>
        </is>
      </c>
      <c r="K1609" s="39">
        <f>DATE(YEAR(Tabela6[[#This Row],[Data/Hora de Início]]),MONTH(Tabela6[[#This Row],[Data/Hora de Início]]),DAY(Tabela6[[#This Row],[Data/Hora de Início]]))</f>
        <v/>
      </c>
    </row>
    <row r="1610">
      <c r="A1610" t="n">
        <v>2268787</v>
      </c>
      <c r="B1610" t="n">
        <v>56</v>
      </c>
      <c r="C1610" t="n">
        <v>3645</v>
      </c>
      <c r="D1610" t="inlineStr">
        <is>
          <t>PREVENTIVA BEBEDOUROS</t>
        </is>
      </c>
      <c r="E1610" t="inlineStr">
        <is>
          <t>04/09/2025 09:58:20</t>
        </is>
      </c>
      <c r="F1610" t="inlineStr">
        <is>
          <t>04/09/2025 09:58:36</t>
        </is>
      </c>
      <c r="G1610" t="n">
        <v>35596</v>
      </c>
      <c r="H1610" t="inlineStr">
        <is>
          <t>BEBEDOURO - 31.005</t>
        </is>
      </c>
      <c r="I1610" t="inlineStr">
        <is>
          <t>BR01-IES-P31-BEB005</t>
        </is>
      </c>
      <c r="J1610" t="inlineStr">
        <is>
          <t>JOELSOM CAMARGO ROBALDO</t>
        </is>
      </c>
      <c r="K1610" s="39">
        <f>DATE(YEAR(Tabela6[[#This Row],[Data/Hora de Início]]),MONTH(Tabela6[[#This Row],[Data/Hora de Início]]),DAY(Tabela6[[#This Row],[Data/Hora de Início]]))</f>
        <v/>
      </c>
    </row>
    <row r="1611">
      <c r="A1611" t="n">
        <v>2268788</v>
      </c>
      <c r="B1611" t="n">
        <v>56</v>
      </c>
      <c r="C1611" t="n">
        <v>3645</v>
      </c>
      <c r="D1611" t="inlineStr">
        <is>
          <t>PREVENTIVA BEBEDOUROS</t>
        </is>
      </c>
      <c r="E1611" t="inlineStr">
        <is>
          <t>04/09/2025 09:59:25</t>
        </is>
      </c>
      <c r="F1611" t="inlineStr">
        <is>
          <t>04/09/2025 09:59:44</t>
        </is>
      </c>
      <c r="G1611" t="n">
        <v>35604</v>
      </c>
      <c r="H1611" t="inlineStr">
        <is>
          <t>BEBEDOURO - 31.013</t>
        </is>
      </c>
      <c r="I1611" t="inlineStr">
        <is>
          <t>BR01-IES-P31-BEB013</t>
        </is>
      </c>
      <c r="J1611" t="inlineStr">
        <is>
          <t>JOELSOM CAMARGO ROBALDO</t>
        </is>
      </c>
      <c r="K1611" s="39">
        <f>DATE(YEAR(Tabela6[[#This Row],[Data/Hora de Início]]),MONTH(Tabela6[[#This Row],[Data/Hora de Início]]),DAY(Tabela6[[#This Row],[Data/Hora de Início]]))</f>
        <v/>
      </c>
    </row>
    <row r="1612">
      <c r="A1612" t="n">
        <v>2268801</v>
      </c>
      <c r="B1612" t="n">
        <v>56</v>
      </c>
      <c r="C1612" t="n">
        <v>3645</v>
      </c>
      <c r="D1612" t="inlineStr">
        <is>
          <t>PREVENTIVA BEBEDOUROS</t>
        </is>
      </c>
      <c r="E1612" t="inlineStr">
        <is>
          <t>04/09/2025 10:03:59</t>
        </is>
      </c>
      <c r="F1612" t="inlineStr">
        <is>
          <t>04/09/2025 10:04:16</t>
        </is>
      </c>
      <c r="G1612" t="n">
        <v>35605</v>
      </c>
      <c r="H1612" t="inlineStr">
        <is>
          <t>BEBEDOURO - 31.014</t>
        </is>
      </c>
      <c r="I1612" t="inlineStr">
        <is>
          <t>BR01-IES-P31-BEB014</t>
        </is>
      </c>
      <c r="J1612" t="inlineStr">
        <is>
          <t>JOELSOM CAMARGO ROBALDO</t>
        </is>
      </c>
      <c r="K1612" s="39">
        <f>DATE(YEAR(Tabela6[[#This Row],[Data/Hora de Início]]),MONTH(Tabela6[[#This Row],[Data/Hora de Início]]),DAY(Tabela6[[#This Row],[Data/Hora de Início]]))</f>
        <v/>
      </c>
    </row>
    <row r="1613">
      <c r="A1613" t="n">
        <v>2268803</v>
      </c>
      <c r="B1613" t="n">
        <v>56</v>
      </c>
      <c r="C1613" t="n">
        <v>5645</v>
      </c>
      <c r="D1613" t="inlineStr">
        <is>
          <t>QUINTA-FEIRA - LIMPEZA DE SALA</t>
        </is>
      </c>
      <c r="E1613" t="inlineStr">
        <is>
          <t>04/09/2025 09:45:41</t>
        </is>
      </c>
      <c r="F1613" t="inlineStr">
        <is>
          <t>04/09/2025 10:05:26</t>
        </is>
      </c>
      <c r="G1613" t="n">
        <v>28913</v>
      </c>
      <c r="H1613" t="inlineStr">
        <is>
          <t>P27 - AGENCIA BANCARIA - GERENCIA</t>
        </is>
      </c>
      <c r="I1613" t="inlineStr">
        <is>
          <t>BR01-IES-P27-SALA20</t>
        </is>
      </c>
      <c r="J1613" t="inlineStr">
        <is>
          <t>MARA LISE POTT</t>
        </is>
      </c>
      <c r="K1613" s="39">
        <f>DATE(YEAR(Tabela6[[#This Row],[Data/Hora de Início]]),MONTH(Tabela6[[#This Row],[Data/Hora de Início]]),DAY(Tabela6[[#This Row],[Data/Hora de Início]]))</f>
        <v/>
      </c>
    </row>
    <row r="1614">
      <c r="A1614" t="n">
        <v>2268804</v>
      </c>
      <c r="B1614" t="n">
        <v>56</v>
      </c>
      <c r="C1614" t="n">
        <v>1260</v>
      </c>
      <c r="D1614" t="inlineStr">
        <is>
          <t>Limpeza e Higienização de Sanitários e Vestiários - Diário - WC Masc</t>
        </is>
      </c>
      <c r="E1614" t="inlineStr">
        <is>
          <t>04/09/2025 10:03:58</t>
        </is>
      </c>
      <c r="F1614" t="inlineStr">
        <is>
          <t>04/09/2025 10:06:02</t>
        </is>
      </c>
      <c r="G1614" t="n">
        <v>11343</v>
      </c>
      <c r="H1614" t="inlineStr">
        <is>
          <t>P27 - BAN049 - BANHEIRO CENTRAL DE SERVIÇOS - M</t>
        </is>
      </c>
      <c r="I1614" t="inlineStr">
        <is>
          <t>BR01-IES-P27-BAN049</t>
        </is>
      </c>
      <c r="J1614" t="inlineStr">
        <is>
          <t>NAIR SILVEIRA DA SILVEIRA</t>
        </is>
      </c>
      <c r="K1614" s="39">
        <f>DATE(YEAR(Tabela6[[#This Row],[Data/Hora de Início]]),MONTH(Tabela6[[#This Row],[Data/Hora de Início]]),DAY(Tabela6[[#This Row],[Data/Hora de Início]]))</f>
        <v/>
      </c>
    </row>
    <row r="1615">
      <c r="A1615" t="n">
        <v>2268805</v>
      </c>
      <c r="B1615" t="n">
        <v>56</v>
      </c>
      <c r="C1615" t="n">
        <v>2965</v>
      </c>
      <c r="D1615" t="inlineStr">
        <is>
          <t>LIMPEZA DIÁRIA DE SALA</t>
        </is>
      </c>
      <c r="E1615" t="inlineStr">
        <is>
          <t>04/09/2025 10:05:39</t>
        </is>
      </c>
      <c r="F1615" t="inlineStr">
        <is>
          <t>04/09/2025 10:06:23</t>
        </is>
      </c>
      <c r="G1615" t="n">
        <v>36170</v>
      </c>
      <c r="H1615" t="inlineStr">
        <is>
          <t>P43 - HALL DE ENTRADA TÉRREO</t>
        </is>
      </c>
      <c r="I1615" t="inlineStr">
        <is>
          <t>RS-ST01-43-00T-SLA01</t>
        </is>
      </c>
      <c r="J1615" t="inlineStr">
        <is>
          <t>GILMARA TERESINHA LACERDA</t>
        </is>
      </c>
      <c r="K1615" s="39">
        <f>DATE(YEAR(Tabela6[[#This Row],[Data/Hora de Início]]),MONTH(Tabela6[[#This Row],[Data/Hora de Início]]),DAY(Tabela6[[#This Row],[Data/Hora de Início]]))</f>
        <v/>
      </c>
    </row>
    <row r="1616">
      <c r="A1616" t="n">
        <v>2268811</v>
      </c>
      <c r="B1616" t="n">
        <v>56</v>
      </c>
      <c r="C1616" t="n">
        <v>2965</v>
      </c>
      <c r="D1616" t="inlineStr">
        <is>
          <t>LIMPEZA DIÁRIA DE SALA</t>
        </is>
      </c>
      <c r="E1616" t="inlineStr">
        <is>
          <t>04/09/2025 09:54:36</t>
        </is>
      </c>
      <c r="F1616" t="inlineStr">
        <is>
          <t>04/09/2025 10:06:45</t>
        </is>
      </c>
      <c r="G1616" t="n">
        <v>11259</v>
      </c>
      <c r="H1616" t="inlineStr">
        <is>
          <t>P15 - PORTARIA 2 - SALA RECEPÇÃO</t>
        </is>
      </c>
      <c r="I1616" t="inlineStr">
        <is>
          <t>BR01-IES-P15-SALA05</t>
        </is>
      </c>
      <c r="J1616" t="inlineStr">
        <is>
          <t>MARIA DAS NEVES CIQUEIRA SILVA</t>
        </is>
      </c>
      <c r="K1616" s="39">
        <f>DATE(YEAR(Tabela6[[#This Row],[Data/Hora de Início]]),MONTH(Tabela6[[#This Row],[Data/Hora de Início]]),DAY(Tabela6[[#This Row],[Data/Hora de Início]]))</f>
        <v/>
      </c>
    </row>
    <row r="1617">
      <c r="A1617" t="n">
        <v>2268820</v>
      </c>
      <c r="B1617" t="n">
        <v>56</v>
      </c>
      <c r="C1617" t="n">
        <v>2842</v>
      </c>
      <c r="D1617" t="inlineStr">
        <is>
          <t>LIMPEZA DIÁRIA DE BANHEIRO FEMININO</t>
        </is>
      </c>
      <c r="E1617" t="inlineStr">
        <is>
          <t>04/09/2025 10:11:28</t>
        </is>
      </c>
      <c r="F1617" t="inlineStr">
        <is>
          <t>04/09/2025 10:12:00</t>
        </is>
      </c>
      <c r="G1617" t="n">
        <v>36071</v>
      </c>
      <c r="H1617" t="inlineStr">
        <is>
          <t>BAN069 - BRUNIMENTO SUL - F</t>
        </is>
      </c>
      <c r="I1617" t="inlineStr">
        <is>
          <t>RS-ST01-31-00T-WCF02</t>
        </is>
      </c>
      <c r="J1617" t="inlineStr">
        <is>
          <t>MARISTELA APARECIDA BARBOSA DOS SANTOS</t>
        </is>
      </c>
      <c r="K1617" s="39">
        <f>DATE(YEAR(Tabela6[[#This Row],[Data/Hora de Início]]),MONTH(Tabela6[[#This Row],[Data/Hora de Início]]),DAY(Tabela6[[#This Row],[Data/Hora de Início]]))</f>
        <v/>
      </c>
    </row>
    <row r="1618">
      <c r="A1618" t="n">
        <v>2268845</v>
      </c>
      <c r="B1618" t="n">
        <v>56</v>
      </c>
      <c r="C1618" t="n">
        <v>1701</v>
      </c>
      <c r="D1618" t="inlineStr">
        <is>
          <t>LIMPEZA MENSAL DE BANHEIRO FEMININO</t>
        </is>
      </c>
      <c r="E1618" t="inlineStr">
        <is>
          <t>04/09/2025 10:18:21</t>
        </is>
      </c>
      <c r="F1618" t="inlineStr">
        <is>
          <t>04/09/2025 10:18:43</t>
        </is>
      </c>
      <c r="G1618" t="n">
        <v>11321</v>
      </c>
      <c r="H1618" t="inlineStr">
        <is>
          <t>P20 - BAN043 - BANHEIRO AFAS GALPÃO - F</t>
        </is>
      </c>
      <c r="I1618" t="inlineStr">
        <is>
          <t>BR01-IES-P20-BAN043</t>
        </is>
      </c>
      <c r="J1618" t="inlineStr">
        <is>
          <t>JAQUELINE EDUARDA RODRIGUES DE LIMA</t>
        </is>
      </c>
      <c r="K1618" s="39">
        <f>DATE(YEAR(Tabela6[[#This Row],[Data/Hora de Início]]),MONTH(Tabela6[[#This Row],[Data/Hora de Início]]),DAY(Tabela6[[#This Row],[Data/Hora de Início]]))</f>
        <v/>
      </c>
    </row>
    <row r="1619">
      <c r="A1619" t="n">
        <v>2268847</v>
      </c>
      <c r="B1619" t="n">
        <v>56</v>
      </c>
      <c r="C1619" t="n">
        <v>1698</v>
      </c>
      <c r="D1619" t="inlineStr">
        <is>
          <t>REPASSE / REABASTECIMENTO FEMININO</t>
        </is>
      </c>
      <c r="E1619" t="inlineStr">
        <is>
          <t>04/09/2025 10:06:36</t>
        </is>
      </c>
      <c r="F1619" t="inlineStr">
        <is>
          <t>04/09/2025 10:18:48</t>
        </is>
      </c>
      <c r="G1619" t="n">
        <v>11344</v>
      </c>
      <c r="H1619" t="inlineStr">
        <is>
          <t>P27 - BAN050 - BANHEIRO CENTRAL DE SERVIÇOS - F</t>
        </is>
      </c>
      <c r="I1619" t="inlineStr">
        <is>
          <t>BR01-IES-P27-BAN050</t>
        </is>
      </c>
      <c r="J1619" t="inlineStr">
        <is>
          <t>NAIR SILVEIRA DA SILVEIRA</t>
        </is>
      </c>
      <c r="K1619" s="39">
        <f>DATE(YEAR(Tabela6[[#This Row],[Data/Hora de Início]]),MONTH(Tabela6[[#This Row],[Data/Hora de Início]]),DAY(Tabela6[[#This Row],[Data/Hora de Início]]))</f>
        <v/>
      </c>
    </row>
    <row r="1620">
      <c r="A1620" t="n">
        <v>2268848</v>
      </c>
      <c r="B1620" t="n">
        <v>56</v>
      </c>
      <c r="C1620" t="n">
        <v>1697</v>
      </c>
      <c r="D1620" t="inlineStr">
        <is>
          <t>REPASSE / REABASTECIMENTO MASCULINO</t>
        </is>
      </c>
      <c r="E1620" t="inlineStr">
        <is>
          <t>04/09/2025 10:07:16</t>
        </is>
      </c>
      <c r="F1620" t="inlineStr">
        <is>
          <t>04/09/2025 10:19:20</t>
        </is>
      </c>
      <c r="G1620" t="n">
        <v>11245</v>
      </c>
      <c r="H1620" t="inlineStr">
        <is>
          <t>P15 - BAN027 - BANHEIRO PORTARIA 2 - VIGILANTES</t>
        </is>
      </c>
      <c r="I1620" t="inlineStr">
        <is>
          <t>BR01-IES-P15-BAN027</t>
        </is>
      </c>
      <c r="J1620" t="inlineStr">
        <is>
          <t>MARIA DAS NEVES CIQUEIRA SILVA</t>
        </is>
      </c>
      <c r="K1620" s="39">
        <f>DATE(YEAR(Tabela6[[#This Row],[Data/Hora de Início]]),MONTH(Tabela6[[#This Row],[Data/Hora de Início]]),DAY(Tabela6[[#This Row],[Data/Hora de Início]]))</f>
        <v/>
      </c>
    </row>
    <row r="1621">
      <c r="A1621" t="n">
        <v>2268861</v>
      </c>
      <c r="B1621" t="n">
        <v>56</v>
      </c>
      <c r="C1621" t="n">
        <v>5716</v>
      </c>
      <c r="D1621" t="inlineStr">
        <is>
          <t>QUINTA-FEIRA - LIMPEZA DE COPA</t>
        </is>
      </c>
      <c r="E1621" t="inlineStr">
        <is>
          <t>04/09/2025 09:58:16</t>
        </is>
      </c>
      <c r="F1621" t="inlineStr">
        <is>
          <t>04/09/2025 10:20:19</t>
        </is>
      </c>
      <c r="G1621" t="n">
        <v>11169</v>
      </c>
      <c r="H1621" t="inlineStr">
        <is>
          <t>P04 - COPA</t>
        </is>
      </c>
      <c r="I1621" t="inlineStr">
        <is>
          <t>BR01-IES-P04-SALA10</t>
        </is>
      </c>
      <c r="J1621" t="inlineStr">
        <is>
          <t>ELIANE BARUFFI</t>
        </is>
      </c>
      <c r="K1621" s="39">
        <f>DATE(YEAR(Tabela6[[#This Row],[Data/Hora de Início]]),MONTH(Tabela6[[#This Row],[Data/Hora de Início]]),DAY(Tabela6[[#This Row],[Data/Hora de Início]]))</f>
        <v/>
      </c>
    </row>
    <row r="1622">
      <c r="A1622" t="n">
        <v>2268881</v>
      </c>
      <c r="B1622" t="n">
        <v>56</v>
      </c>
      <c r="C1622" t="n">
        <v>2841</v>
      </c>
      <c r="D1622" t="inlineStr">
        <is>
          <t>LIMPEZA DIÁRIA DE BANHEIRO MASCULINO</t>
        </is>
      </c>
      <c r="E1622" t="inlineStr">
        <is>
          <t>04/09/2025 09:58:36</t>
        </is>
      </c>
      <c r="F1622" t="inlineStr">
        <is>
          <t>04/09/2025 10:24:26</t>
        </is>
      </c>
      <c r="G1622" t="n">
        <v>35735</v>
      </c>
      <c r="H1622" t="inlineStr">
        <is>
          <t>BAN001 - BANHEIRO PLÁSTICO - M</t>
        </is>
      </c>
      <c r="I1622" t="inlineStr">
        <is>
          <t>RS-ST01-01-00T-WCM01</t>
        </is>
      </c>
      <c r="J1622" t="inlineStr">
        <is>
          <t>NATHALIA MORAES DA SILVA</t>
        </is>
      </c>
      <c r="K1622" s="39">
        <f>DATE(YEAR(Tabela6[[#This Row],[Data/Hora de Início]]),MONTH(Tabela6[[#This Row],[Data/Hora de Início]]),DAY(Tabela6[[#This Row],[Data/Hora de Início]]))</f>
        <v/>
      </c>
    </row>
    <row r="1623">
      <c r="A1623" t="n">
        <v>2268890</v>
      </c>
      <c r="B1623" t="n">
        <v>56</v>
      </c>
      <c r="C1623" t="n">
        <v>1780</v>
      </c>
      <c r="D1623" t="inlineStr">
        <is>
          <t>LIMPEZA DIÁRIA DE ESCADA</t>
        </is>
      </c>
      <c r="E1623" t="inlineStr">
        <is>
          <t>04/09/2025 10:27:03</t>
        </is>
      </c>
      <c r="F1623" t="inlineStr">
        <is>
          <t>04/09/2025 10:27:13</t>
        </is>
      </c>
      <c r="G1623" t="n">
        <v>38456</v>
      </c>
      <c r="H1623" t="inlineStr">
        <is>
          <t>ESCADARIA MEZANINOS</t>
        </is>
      </c>
      <c r="I1623" t="inlineStr">
        <is>
          <t>SP-ST02-G9-00T-ESD01</t>
        </is>
      </c>
      <c r="J1623" t="inlineStr">
        <is>
          <t>LUCINEIDE BUENO DO CARMO</t>
        </is>
      </c>
      <c r="K1623" s="39">
        <f>DATE(YEAR(Tabela6[[#This Row],[Data/Hora de Início]]),MONTH(Tabela6[[#This Row],[Data/Hora de Início]]),DAY(Tabela6[[#This Row],[Data/Hora de Início]]))</f>
        <v/>
      </c>
    </row>
    <row r="1624">
      <c r="A1624" t="n">
        <v>2268891</v>
      </c>
      <c r="B1624" t="n">
        <v>56</v>
      </c>
      <c r="C1624" t="n">
        <v>2965</v>
      </c>
      <c r="D1624" t="inlineStr">
        <is>
          <t>LIMPEZA DIÁRIA DE SALA</t>
        </is>
      </c>
      <c r="E1624" t="inlineStr">
        <is>
          <t>04/09/2025 10:26:49</t>
        </is>
      </c>
      <c r="F1624" t="inlineStr">
        <is>
          <t>04/09/2025 10:27:18</t>
        </is>
      </c>
      <c r="G1624" t="n">
        <v>36170</v>
      </c>
      <c r="H1624" t="inlineStr">
        <is>
          <t>P43 - HALL DE ENTRADA TÉRREO</t>
        </is>
      </c>
      <c r="I1624" t="inlineStr">
        <is>
          <t>RS-ST01-43-00T-SLA01</t>
        </is>
      </c>
      <c r="J1624" t="inlineStr">
        <is>
          <t>GILMARA TERESINHA LACERDA</t>
        </is>
      </c>
      <c r="K1624" s="39">
        <f>DATE(YEAR(Tabela6[[#This Row],[Data/Hora de Início]]),MONTH(Tabela6[[#This Row],[Data/Hora de Início]]),DAY(Tabela6[[#This Row],[Data/Hora de Início]]))</f>
        <v/>
      </c>
    </row>
    <row r="1625">
      <c r="A1625" t="n">
        <v>2268892</v>
      </c>
      <c r="B1625" t="n">
        <v>56</v>
      </c>
      <c r="C1625" t="n">
        <v>2965</v>
      </c>
      <c r="D1625" t="inlineStr">
        <is>
          <t>LIMPEZA DIÁRIA DE SALA</t>
        </is>
      </c>
      <c r="E1625" t="inlineStr">
        <is>
          <t>04/09/2025 10:27:47</t>
        </is>
      </c>
      <c r="F1625" t="inlineStr">
        <is>
          <t>04/09/2025 10:28:20</t>
        </is>
      </c>
      <c r="G1625" t="n">
        <v>36175</v>
      </c>
      <c r="H1625" t="inlineStr">
        <is>
          <t>HALL EXPEDIÇAO</t>
        </is>
      </c>
      <c r="I1625" t="inlineStr">
        <is>
          <t>RS-ST01-43-00T-SLA07</t>
        </is>
      </c>
      <c r="J1625" t="inlineStr">
        <is>
          <t>GILMARA TERESINHA LACERDA</t>
        </is>
      </c>
      <c r="K1625" s="39">
        <f>DATE(YEAR(Tabela6[[#This Row],[Data/Hora de Início]]),MONTH(Tabela6[[#This Row],[Data/Hora de Início]]),DAY(Tabela6[[#This Row],[Data/Hora de Início]]))</f>
        <v/>
      </c>
    </row>
    <row r="1626">
      <c r="A1626" t="n">
        <v>2268893</v>
      </c>
      <c r="B1626" t="n">
        <v>56</v>
      </c>
      <c r="C1626" t="n">
        <v>3645</v>
      </c>
      <c r="D1626" t="inlineStr">
        <is>
          <t>PREVENTIVA BEBEDOUROS</t>
        </is>
      </c>
      <c r="E1626" t="inlineStr">
        <is>
          <t>04/09/2025 10:28:50</t>
        </is>
      </c>
      <c r="F1626" t="inlineStr">
        <is>
          <t>04/09/2025 10:29:05</t>
        </is>
      </c>
      <c r="G1626" t="n">
        <v>35595</v>
      </c>
      <c r="H1626" t="inlineStr">
        <is>
          <t>BEBEDOURO - 31.004</t>
        </is>
      </c>
      <c r="I1626" t="inlineStr">
        <is>
          <t>BR01-IES-P31-BEB004</t>
        </is>
      </c>
      <c r="J1626" t="inlineStr">
        <is>
          <t>JOELSOM CAMARGO ROBALDO</t>
        </is>
      </c>
      <c r="K1626" s="39">
        <f>DATE(YEAR(Tabela6[[#This Row],[Data/Hora de Início]]),MONTH(Tabela6[[#This Row],[Data/Hora de Início]]),DAY(Tabela6[[#This Row],[Data/Hora de Início]]))</f>
        <v/>
      </c>
    </row>
    <row r="1627">
      <c r="A1627" t="n">
        <v>2268894</v>
      </c>
      <c r="B1627" t="n">
        <v>56</v>
      </c>
      <c r="C1627" t="n">
        <v>2842</v>
      </c>
      <c r="D1627" t="inlineStr">
        <is>
          <t>LIMPEZA DIÁRIA DE BANHEIRO FEMININO</t>
        </is>
      </c>
      <c r="E1627" t="inlineStr">
        <is>
          <t>04/09/2025 10:28:58</t>
        </is>
      </c>
      <c r="F1627" t="inlineStr">
        <is>
          <t>04/09/2025 10:29:43</t>
        </is>
      </c>
      <c r="G1627" t="n">
        <v>36179</v>
      </c>
      <c r="H1627" t="inlineStr">
        <is>
          <t>BAN088 - EXPEDIÇAO - F</t>
        </is>
      </c>
      <c r="I1627" t="inlineStr">
        <is>
          <t>RS-ST01-43-00T-WCF01</t>
        </is>
      </c>
      <c r="J1627" t="inlineStr">
        <is>
          <t>GILMARA TERESINHA LACERDA</t>
        </is>
      </c>
      <c r="K1627" s="39">
        <f>DATE(YEAR(Tabela6[[#This Row],[Data/Hora de Início]]),MONTH(Tabela6[[#This Row],[Data/Hora de Início]]),DAY(Tabela6[[#This Row],[Data/Hora de Início]]))</f>
        <v/>
      </c>
    </row>
    <row r="1628">
      <c r="A1628" t="n">
        <v>2268895</v>
      </c>
      <c r="B1628" t="n">
        <v>56</v>
      </c>
      <c r="C1628" t="n">
        <v>2841</v>
      </c>
      <c r="D1628" t="inlineStr">
        <is>
          <t>LIMPEZA DIÁRIA DE BANHEIRO MASCULINO</t>
        </is>
      </c>
      <c r="E1628" t="inlineStr">
        <is>
          <t>04/09/2025 10:29:42</t>
        </is>
      </c>
      <c r="F1628" t="inlineStr">
        <is>
          <t>04/09/2025 10:30:12</t>
        </is>
      </c>
      <c r="G1628" t="n">
        <v>11183</v>
      </c>
      <c r="H1628" t="inlineStr">
        <is>
          <t>P11 - BAN019 - BANHEIRO FUNDIÇÃO GRAVIDADE - M</t>
        </is>
      </c>
      <c r="I1628" t="inlineStr">
        <is>
          <t>BR01-IES-P11-BAN019</t>
        </is>
      </c>
      <c r="J1628" t="inlineStr">
        <is>
          <t>MARISTELA APARECIDA BARBOSA DOS SANTOS</t>
        </is>
      </c>
      <c r="K1628" s="39">
        <f>DATE(YEAR(Tabela6[[#This Row],[Data/Hora de Início]]),MONTH(Tabela6[[#This Row],[Data/Hora de Início]]),DAY(Tabela6[[#This Row],[Data/Hora de Início]]))</f>
        <v/>
      </c>
    </row>
    <row r="1629">
      <c r="A1629" t="n">
        <v>2268896</v>
      </c>
      <c r="B1629" t="n">
        <v>56</v>
      </c>
      <c r="C1629" t="n">
        <v>2965</v>
      </c>
      <c r="D1629" t="inlineStr">
        <is>
          <t>LIMPEZA DIÁRIA DE SALA</t>
        </is>
      </c>
      <c r="E1629" t="inlineStr">
        <is>
          <t>04/09/2025 10:28:13</t>
        </is>
      </c>
      <c r="F1629" t="inlineStr">
        <is>
          <t>04/09/2025 10:28:24</t>
        </is>
      </c>
      <c r="G1629" t="n">
        <v>11072</v>
      </c>
      <c r="H1629" t="inlineStr">
        <is>
          <t>P01 - SUPERVISÃO PLÁSTICO</t>
        </is>
      </c>
      <c r="I1629" t="inlineStr">
        <is>
          <t>BR01-IES-P01-SALA02</t>
        </is>
      </c>
      <c r="J1629" t="inlineStr">
        <is>
          <t>NATHALIA MORAES DA SILVA</t>
        </is>
      </c>
      <c r="K1629" s="39">
        <f>DATE(YEAR(Tabela6[[#This Row],[Data/Hora de Início]]),MONTH(Tabela6[[#This Row],[Data/Hora de Início]]),DAY(Tabela6[[#This Row],[Data/Hora de Início]]))</f>
        <v/>
      </c>
    </row>
    <row r="1630">
      <c r="A1630" t="n">
        <v>2268897</v>
      </c>
      <c r="B1630" t="n">
        <v>56</v>
      </c>
      <c r="C1630" t="n">
        <v>5711</v>
      </c>
      <c r="D1630" t="inlineStr">
        <is>
          <t>QUINTA-FEIRA - LIMPEZA DE BANHEIRO FEMININO</t>
        </is>
      </c>
      <c r="E1630" t="inlineStr">
        <is>
          <t>04/09/2025 10:20:42</t>
        </is>
      </c>
      <c r="F1630" t="inlineStr">
        <is>
          <t>04/09/2025 10:30:57</t>
        </is>
      </c>
      <c r="G1630" t="n">
        <v>11158</v>
      </c>
      <c r="H1630" t="inlineStr">
        <is>
          <t>P04 - BAN011 - BANHEIRO FINANCEIRO - F</t>
        </is>
      </c>
      <c r="I1630" t="inlineStr">
        <is>
          <t>BR01-IES-P04-BAN011</t>
        </is>
      </c>
      <c r="J1630" t="inlineStr">
        <is>
          <t>ELIANE BARUFFI</t>
        </is>
      </c>
      <c r="K1630" s="39">
        <f>DATE(YEAR(Tabela6[[#This Row],[Data/Hora de Início]]),MONTH(Tabela6[[#This Row],[Data/Hora de Início]]),DAY(Tabela6[[#This Row],[Data/Hora de Início]]))</f>
        <v/>
      </c>
    </row>
    <row r="1631">
      <c r="A1631" t="n">
        <v>2268898</v>
      </c>
      <c r="B1631" t="n">
        <v>56</v>
      </c>
      <c r="C1631" t="n">
        <v>3645</v>
      </c>
      <c r="D1631" t="inlineStr">
        <is>
          <t>PREVENTIVA BEBEDOUROS</t>
        </is>
      </c>
      <c r="E1631" t="inlineStr">
        <is>
          <t>04/09/2025 10:31:16</t>
        </is>
      </c>
      <c r="F1631" t="inlineStr">
        <is>
          <t>04/09/2025 10:31:30</t>
        </is>
      </c>
      <c r="G1631" t="n">
        <v>35593</v>
      </c>
      <c r="H1631" t="inlineStr">
        <is>
          <t>BEBEDOURO - 31.002</t>
        </is>
      </c>
      <c r="I1631" t="inlineStr">
        <is>
          <t>BR01-IES-P31-BEB002</t>
        </is>
      </c>
      <c r="J1631" t="inlineStr">
        <is>
          <t>JOELSOM CAMARGO ROBALDO</t>
        </is>
      </c>
      <c r="K1631" s="39">
        <f>DATE(YEAR(Tabela6[[#This Row],[Data/Hora de Início]]),MONTH(Tabela6[[#This Row],[Data/Hora de Início]]),DAY(Tabela6[[#This Row],[Data/Hora de Início]]))</f>
        <v/>
      </c>
    </row>
    <row r="1632">
      <c r="A1632" t="n">
        <v>2268899</v>
      </c>
      <c r="B1632" t="n">
        <v>56</v>
      </c>
      <c r="C1632" t="n">
        <v>1701</v>
      </c>
      <c r="D1632" t="inlineStr">
        <is>
          <t>LIMPEZA MENSAL DE BANHEIRO FEMININO</t>
        </is>
      </c>
      <c r="E1632" t="inlineStr">
        <is>
          <t>04/09/2025 10:19:39</t>
        </is>
      </c>
      <c r="F1632" t="inlineStr">
        <is>
          <t>04/09/2025 10:31:51</t>
        </is>
      </c>
      <c r="G1632" t="n">
        <v>11247</v>
      </c>
      <c r="H1632" t="inlineStr">
        <is>
          <t>P15 - BAN029 - BANHEIRO PORTARIA 2 - C</t>
        </is>
      </c>
      <c r="I1632" t="inlineStr">
        <is>
          <t>BR01-IES-P15-BAN029</t>
        </is>
      </c>
      <c r="J1632" t="inlineStr">
        <is>
          <t>MARIA DAS NEVES CIQUEIRA SILVA</t>
        </is>
      </c>
      <c r="K1632" s="39">
        <f>DATE(YEAR(Tabela6[[#This Row],[Data/Hora de Início]]),MONTH(Tabela6[[#This Row],[Data/Hora de Início]]),DAY(Tabela6[[#This Row],[Data/Hora de Início]]))</f>
        <v/>
      </c>
    </row>
    <row r="1633">
      <c r="A1633" t="n">
        <v>2268904</v>
      </c>
      <c r="B1633" t="n">
        <v>56</v>
      </c>
      <c r="C1633" t="n">
        <v>3645</v>
      </c>
      <c r="D1633" t="inlineStr">
        <is>
          <t>PREVENTIVA BEBEDOUROS</t>
        </is>
      </c>
      <c r="E1633" t="inlineStr">
        <is>
          <t>04/09/2025 10:38:03</t>
        </is>
      </c>
      <c r="F1633" t="inlineStr">
        <is>
          <t>04/09/2025 10:38:23</t>
        </is>
      </c>
      <c r="G1633" t="n">
        <v>35592</v>
      </c>
      <c r="H1633" t="inlineStr">
        <is>
          <t>BEBEDOURO - 31.001</t>
        </is>
      </c>
      <c r="I1633" t="inlineStr">
        <is>
          <t>BR01-IES-P31-BEB001</t>
        </is>
      </c>
      <c r="J1633" t="inlineStr">
        <is>
          <t>JOELSOM CAMARGO ROBALDO</t>
        </is>
      </c>
      <c r="K1633" s="39">
        <f>DATE(YEAR(Tabela6[[#This Row],[Data/Hora de Início]]),MONTH(Tabela6[[#This Row],[Data/Hora de Início]]),DAY(Tabela6[[#This Row],[Data/Hora de Início]]))</f>
        <v/>
      </c>
    </row>
    <row r="1634">
      <c r="A1634" t="n">
        <v>2268905</v>
      </c>
      <c r="B1634" t="n">
        <v>56</v>
      </c>
      <c r="C1634" t="n">
        <v>5656</v>
      </c>
      <c r="D1634" t="inlineStr">
        <is>
          <t>QUINTA-FEIRA - LIMPEZA DE BANHEIRO MASCULINO</t>
        </is>
      </c>
      <c r="E1634" t="inlineStr">
        <is>
          <t>04/09/2025 10:31:14</t>
        </is>
      </c>
      <c r="F1634" t="inlineStr">
        <is>
          <t>04/09/2025 10:38:39</t>
        </is>
      </c>
      <c r="G1634" t="n">
        <v>11157</v>
      </c>
      <c r="H1634" t="inlineStr">
        <is>
          <t>P04 - BAN010 - BANHEIRO FINANCEIRO - M</t>
        </is>
      </c>
      <c r="I1634" t="inlineStr">
        <is>
          <t>BR01-IES-P04-BAN010</t>
        </is>
      </c>
      <c r="J1634" t="inlineStr">
        <is>
          <t>ELIANE BARUFFI</t>
        </is>
      </c>
      <c r="K1634" s="39">
        <f>DATE(YEAR(Tabela6[[#This Row],[Data/Hora de Início]]),MONTH(Tabela6[[#This Row],[Data/Hora de Início]]),DAY(Tabela6[[#This Row],[Data/Hora de Início]]))</f>
        <v/>
      </c>
    </row>
    <row r="1635">
      <c r="A1635" t="n">
        <v>2268910</v>
      </c>
      <c r="B1635" t="n">
        <v>56</v>
      </c>
      <c r="C1635" t="n">
        <v>1260</v>
      </c>
      <c r="D1635" t="inlineStr">
        <is>
          <t>Limpeza e Higienização de Sanitários e Vestiários - Diário - WC Masc</t>
        </is>
      </c>
      <c r="E1635" t="inlineStr">
        <is>
          <t>04/09/2025 10:30:24</t>
        </is>
      </c>
      <c r="F1635" t="inlineStr">
        <is>
          <t>04/09/2025 10:40:24</t>
        </is>
      </c>
      <c r="G1635" t="n">
        <v>38466</v>
      </c>
      <c r="H1635" t="inlineStr">
        <is>
          <t>BANHEIRO - M</t>
        </is>
      </c>
      <c r="I1635" t="inlineStr">
        <is>
          <t>SP-ST02-G9-01P-WCM01</t>
        </is>
      </c>
      <c r="J1635" t="inlineStr">
        <is>
          <t>ANTONIA MARÇAL DOS SANTOS RAMOS</t>
        </is>
      </c>
      <c r="K1635" s="39">
        <f>DATE(YEAR(Tabela6[[#This Row],[Data/Hora de Início]]),MONTH(Tabela6[[#This Row],[Data/Hora de Início]]),DAY(Tabela6[[#This Row],[Data/Hora de Início]]))</f>
        <v/>
      </c>
    </row>
    <row r="1636">
      <c r="A1636" t="n">
        <v>2268911</v>
      </c>
      <c r="B1636" t="n">
        <v>56</v>
      </c>
      <c r="C1636" t="n">
        <v>3645</v>
      </c>
      <c r="D1636" t="inlineStr">
        <is>
          <t>PREVENTIVA BEBEDOUROS</t>
        </is>
      </c>
      <c r="E1636" t="inlineStr">
        <is>
          <t>04/09/2025 10:40:54</t>
        </is>
      </c>
      <c r="F1636" t="inlineStr">
        <is>
          <t>04/09/2025 10:41:12</t>
        </is>
      </c>
      <c r="G1636" t="n">
        <v>35677</v>
      </c>
      <c r="H1636" t="inlineStr">
        <is>
          <t>BEBEDOURO - 31.015</t>
        </is>
      </c>
      <c r="I1636" t="inlineStr">
        <is>
          <t>BR01-IES-P31-BEB015</t>
        </is>
      </c>
      <c r="J1636" t="inlineStr">
        <is>
          <t>JOELSOM CAMARGO ROBALDO</t>
        </is>
      </c>
      <c r="K1636" s="39">
        <f>DATE(YEAR(Tabela6[[#This Row],[Data/Hora de Início]]),MONTH(Tabela6[[#This Row],[Data/Hora de Início]]),DAY(Tabela6[[#This Row],[Data/Hora de Início]]))</f>
        <v/>
      </c>
    </row>
    <row r="1637">
      <c r="A1637" t="n">
        <v>2268934</v>
      </c>
      <c r="B1637" t="n">
        <v>56</v>
      </c>
      <c r="C1637" t="n">
        <v>1698</v>
      </c>
      <c r="D1637" t="inlineStr">
        <is>
          <t>REPASSE / REABASTECIMENTO FEMININO</t>
        </is>
      </c>
      <c r="E1637" t="inlineStr">
        <is>
          <t>04/09/2025 10:47:51</t>
        </is>
      </c>
      <c r="F1637" t="inlineStr">
        <is>
          <t>04/09/2025 10:48:54</t>
        </is>
      </c>
      <c r="G1637" t="n">
        <v>38471</v>
      </c>
      <c r="H1637" t="inlineStr">
        <is>
          <t>BANHEIRO - F</t>
        </is>
      </c>
      <c r="I1637" t="inlineStr">
        <is>
          <t>SP-ST02-G9-02P-WCF01</t>
        </is>
      </c>
      <c r="J1637" t="inlineStr">
        <is>
          <t>ANTONIA MARÇAL DOS SANTOS RAMOS</t>
        </is>
      </c>
      <c r="K1637" s="39">
        <f>DATE(YEAR(Tabela6[[#This Row],[Data/Hora de Início]]),MONTH(Tabela6[[#This Row],[Data/Hora de Início]]),DAY(Tabela6[[#This Row],[Data/Hora de Início]]))</f>
        <v/>
      </c>
    </row>
    <row r="1638">
      <c r="A1638" t="n">
        <v>2268943</v>
      </c>
      <c r="B1638" t="n">
        <v>56</v>
      </c>
      <c r="C1638" t="n">
        <v>1308</v>
      </c>
      <c r="D1638" t="inlineStr">
        <is>
          <t>LAVAGEM DE PISO FABRIL</t>
        </is>
      </c>
      <c r="E1638" t="inlineStr">
        <is>
          <t>04/09/2025 09:31:14</t>
        </is>
      </c>
      <c r="F1638" t="inlineStr">
        <is>
          <t>04/09/2025 10:20:01</t>
        </is>
      </c>
      <c r="G1638" t="n">
        <v>35828</v>
      </c>
      <c r="H1638" t="inlineStr">
        <is>
          <t>ZFG - FUNDIÇÃO POR GRAVIDADE</t>
        </is>
      </c>
      <c r="I1638" t="inlineStr">
        <is>
          <t>RS-ST01-11-00T-STR02</t>
        </is>
      </c>
      <c r="J1638" t="inlineStr">
        <is>
          <t>GIOVANI NOGUEIRA SOUZA</t>
        </is>
      </c>
      <c r="K1638" s="39">
        <f>DATE(YEAR(Tabela6[[#This Row],[Data/Hora de Início]]),MONTH(Tabela6[[#This Row],[Data/Hora de Início]]),DAY(Tabela6[[#This Row],[Data/Hora de Início]]))</f>
        <v/>
      </c>
    </row>
    <row r="1639">
      <c r="A1639" t="n">
        <v>2268944</v>
      </c>
      <c r="B1639" t="n">
        <v>56</v>
      </c>
      <c r="C1639" t="n">
        <v>1308</v>
      </c>
      <c r="D1639" t="inlineStr">
        <is>
          <t>LAVAGEM DE PISO FABRIL</t>
        </is>
      </c>
      <c r="E1639" t="inlineStr">
        <is>
          <t>04/09/2025 09:02:33</t>
        </is>
      </c>
      <c r="F1639" t="inlineStr">
        <is>
          <t>04/09/2025 09:21:20</t>
        </is>
      </c>
      <c r="G1639" t="n">
        <v>42090</v>
      </c>
      <c r="H1639" t="inlineStr">
        <is>
          <t>UMC - SABRES</t>
        </is>
      </c>
      <c r="I1639" t="inlineStr">
        <is>
          <t>RS-ST01-16-00T-STR02</t>
        </is>
      </c>
      <c r="J1639" t="inlineStr">
        <is>
          <t>GIOVANI NOGUEIRA SOUZA</t>
        </is>
      </c>
      <c r="K1639" s="39">
        <f>DATE(YEAR(Tabela6[[#This Row],[Data/Hora de Início]]),MONTH(Tabela6[[#This Row],[Data/Hora de Início]]),DAY(Tabela6[[#This Row],[Data/Hora de Início]]))</f>
        <v/>
      </c>
    </row>
    <row r="1640">
      <c r="A1640" t="n">
        <v>2268947</v>
      </c>
      <c r="B1640" t="n">
        <v>56</v>
      </c>
      <c r="C1640" t="n">
        <v>3645</v>
      </c>
      <c r="D1640" t="inlineStr">
        <is>
          <t>PREVENTIVA BEBEDOUROS</t>
        </is>
      </c>
      <c r="E1640" t="inlineStr">
        <is>
          <t>04/09/2025 10:56:33</t>
        </is>
      </c>
      <c r="F1640" t="inlineStr">
        <is>
          <t>04/09/2025 10:56:49</t>
        </is>
      </c>
      <c r="G1640" t="n">
        <v>35602</v>
      </c>
      <c r="H1640" t="inlineStr">
        <is>
          <t>BEBEDOURO - 31.011</t>
        </is>
      </c>
      <c r="I1640" t="inlineStr">
        <is>
          <t>BR01-IES-P31-BEB011</t>
        </is>
      </c>
      <c r="J1640" t="inlineStr">
        <is>
          <t>JOELSOM CAMARGO ROBALDO</t>
        </is>
      </c>
      <c r="K1640" s="39">
        <f>DATE(YEAR(Tabela6[[#This Row],[Data/Hora de Início]]),MONTH(Tabela6[[#This Row],[Data/Hora de Início]]),DAY(Tabela6[[#This Row],[Data/Hora de Início]]))</f>
        <v/>
      </c>
    </row>
    <row r="1641">
      <c r="A1641" t="n">
        <v>2268968</v>
      </c>
      <c r="B1641" t="n">
        <v>56</v>
      </c>
      <c r="C1641" t="n">
        <v>3645</v>
      </c>
      <c r="D1641" t="inlineStr">
        <is>
          <t>PREVENTIVA BEBEDOUROS</t>
        </is>
      </c>
      <c r="E1641" t="inlineStr">
        <is>
          <t>04/09/2025 11:03:15</t>
        </is>
      </c>
      <c r="F1641" t="inlineStr">
        <is>
          <t>04/09/2025 11:03:29</t>
        </is>
      </c>
      <c r="G1641" t="n">
        <v>35603</v>
      </c>
      <c r="H1641" t="inlineStr">
        <is>
          <t>BEBEDOURO - 31.012</t>
        </is>
      </c>
      <c r="I1641" t="inlineStr">
        <is>
          <t>BR01-IES-P31-BEB012</t>
        </is>
      </c>
      <c r="J1641" t="inlineStr">
        <is>
          <t>JOELSOM CAMARGO ROBALDO</t>
        </is>
      </c>
      <c r="K1641" s="39">
        <f>DATE(YEAR(Tabela6[[#This Row],[Data/Hora de Início]]),MONTH(Tabela6[[#This Row],[Data/Hora de Início]]),DAY(Tabela6[[#This Row],[Data/Hora de Início]]))</f>
        <v/>
      </c>
    </row>
    <row r="1642">
      <c r="A1642" t="n">
        <v>2268980</v>
      </c>
      <c r="B1642" t="n">
        <v>56</v>
      </c>
      <c r="C1642" t="n">
        <v>3645</v>
      </c>
      <c r="D1642" t="inlineStr">
        <is>
          <t>PREVENTIVA BEBEDOUROS</t>
        </is>
      </c>
      <c r="E1642" t="inlineStr">
        <is>
          <t>04/09/2025 11:04:34</t>
        </is>
      </c>
      <c r="F1642" t="inlineStr">
        <is>
          <t>04/09/2025 11:04:50</t>
        </is>
      </c>
      <c r="G1642" t="n">
        <v>35594</v>
      </c>
      <c r="H1642" t="inlineStr">
        <is>
          <t>BEBEDOURO - 31.003</t>
        </is>
      </c>
      <c r="I1642" t="inlineStr">
        <is>
          <t>BR01-IES-P31-BEB003</t>
        </is>
      </c>
      <c r="J1642" t="inlineStr">
        <is>
          <t>JOELSOM CAMARGO ROBALDO</t>
        </is>
      </c>
      <c r="K1642" s="39">
        <f>DATE(YEAR(Tabela6[[#This Row],[Data/Hora de Início]]),MONTH(Tabela6[[#This Row],[Data/Hora de Início]]),DAY(Tabela6[[#This Row],[Data/Hora de Início]]))</f>
        <v/>
      </c>
    </row>
    <row r="1643">
      <c r="A1643" t="n">
        <v>2268995</v>
      </c>
      <c r="B1643" t="n">
        <v>56</v>
      </c>
      <c r="C1643" t="n">
        <v>1260</v>
      </c>
      <c r="D1643" t="inlineStr">
        <is>
          <t>Limpeza e Higienização de Sanitários e Vestiários - Diário - WC Masc</t>
        </is>
      </c>
      <c r="E1643" t="inlineStr">
        <is>
          <t>04/09/2025 11:03:11</t>
        </is>
      </c>
      <c r="F1643" t="inlineStr">
        <is>
          <t>04/09/2025 11:13:23</t>
        </is>
      </c>
      <c r="G1643" t="n">
        <v>38453</v>
      </c>
      <c r="H1643" t="inlineStr">
        <is>
          <t>VESTIÁRIO - M</t>
        </is>
      </c>
      <c r="I1643" t="inlineStr">
        <is>
          <t>SP-ST02-G9-00T-WCM01</t>
        </is>
      </c>
      <c r="J1643" t="inlineStr">
        <is>
          <t>ANTONIA MARÇAL DOS SANTOS RAMOS</t>
        </is>
      </c>
      <c r="K1643" s="39">
        <f>DATE(YEAR(Tabela6[[#This Row],[Data/Hora de Início]]),MONTH(Tabela6[[#This Row],[Data/Hora de Início]]),DAY(Tabela6[[#This Row],[Data/Hora de Início]]))</f>
        <v/>
      </c>
    </row>
    <row r="1644">
      <c r="A1644" t="n">
        <v>2269011</v>
      </c>
      <c r="B1644" t="n">
        <v>56</v>
      </c>
      <c r="C1644" t="n">
        <v>3645</v>
      </c>
      <c r="D1644" t="inlineStr">
        <is>
          <t>PREVENTIVA BEBEDOUROS</t>
        </is>
      </c>
      <c r="E1644" t="inlineStr">
        <is>
          <t>04/09/2025 11:23:03</t>
        </is>
      </c>
      <c r="F1644" t="inlineStr">
        <is>
          <t>04/09/2025 11:23:17</t>
        </is>
      </c>
      <c r="G1644" t="n">
        <v>35551</v>
      </c>
      <c r="H1644" t="inlineStr">
        <is>
          <t>BEBEDOURO - 01.005</t>
        </is>
      </c>
      <c r="I1644" t="inlineStr">
        <is>
          <t>BR01-IES-P01-BEB005</t>
        </is>
      </c>
      <c r="J1644" t="inlineStr">
        <is>
          <t>JOELSOM CAMARGO ROBALDO</t>
        </is>
      </c>
      <c r="K1644" s="39">
        <f>DATE(YEAR(Tabela6[[#This Row],[Data/Hora de Início]]),MONTH(Tabela6[[#This Row],[Data/Hora de Início]]),DAY(Tabela6[[#This Row],[Data/Hora de Início]]))</f>
        <v/>
      </c>
    </row>
    <row r="1645">
      <c r="A1645" t="n">
        <v>2269012</v>
      </c>
      <c r="B1645" t="n">
        <v>56</v>
      </c>
      <c r="C1645" t="n">
        <v>3645</v>
      </c>
      <c r="D1645" t="inlineStr">
        <is>
          <t>PREVENTIVA BEBEDOUROS</t>
        </is>
      </c>
      <c r="E1645" t="inlineStr">
        <is>
          <t>04/09/2025 11:24:44</t>
        </is>
      </c>
      <c r="F1645" t="inlineStr">
        <is>
          <t>04/09/2025 11:25:01</t>
        </is>
      </c>
      <c r="G1645" t="n">
        <v>35552</v>
      </c>
      <c r="H1645" t="inlineStr">
        <is>
          <t>BEBEDOURO - 01.006</t>
        </is>
      </c>
      <c r="I1645" t="inlineStr">
        <is>
          <t>BR01-IES-P01-BEB006</t>
        </is>
      </c>
      <c r="J1645" t="inlineStr">
        <is>
          <t>JOELSOM CAMARGO ROBALDO</t>
        </is>
      </c>
      <c r="K1645" s="39">
        <f>DATE(YEAR(Tabela6[[#This Row],[Data/Hora de Início]]),MONTH(Tabela6[[#This Row],[Data/Hora de Início]]),DAY(Tabela6[[#This Row],[Data/Hora de Início]]))</f>
        <v/>
      </c>
    </row>
    <row r="1646">
      <c r="A1646" t="n">
        <v>2269015</v>
      </c>
      <c r="B1646" t="n">
        <v>56</v>
      </c>
      <c r="C1646" t="n">
        <v>3645</v>
      </c>
      <c r="D1646" t="inlineStr">
        <is>
          <t>PREVENTIVA BEBEDOUROS</t>
        </is>
      </c>
      <c r="E1646" t="inlineStr">
        <is>
          <t>04/09/2025 11:29:30</t>
        </is>
      </c>
      <c r="F1646" t="inlineStr">
        <is>
          <t>04/09/2025 11:29:45</t>
        </is>
      </c>
      <c r="G1646" t="n">
        <v>35554</v>
      </c>
      <c r="H1646" t="inlineStr">
        <is>
          <t>BEBEDOURO - 01.008</t>
        </is>
      </c>
      <c r="I1646" t="inlineStr">
        <is>
          <t>BR01-IES-P01-BEB008</t>
        </is>
      </c>
      <c r="J1646" t="inlineStr">
        <is>
          <t>JOELSOM CAMARGO ROBALDO</t>
        </is>
      </c>
      <c r="K1646" s="39">
        <f>DATE(YEAR(Tabela6[[#This Row],[Data/Hora de Início]]),MONTH(Tabela6[[#This Row],[Data/Hora de Início]]),DAY(Tabela6[[#This Row],[Data/Hora de Início]]))</f>
        <v/>
      </c>
    </row>
    <row r="1647">
      <c r="A1647" t="n">
        <v>2269016</v>
      </c>
      <c r="B1647" t="n">
        <v>56</v>
      </c>
      <c r="C1647" t="n">
        <v>3645</v>
      </c>
      <c r="D1647" t="inlineStr">
        <is>
          <t>PREVENTIVA BEBEDOUROS</t>
        </is>
      </c>
      <c r="E1647" t="inlineStr">
        <is>
          <t>04/09/2025 11:31:41</t>
        </is>
      </c>
      <c r="F1647" t="inlineStr">
        <is>
          <t>04/09/2025 11:31:55</t>
        </is>
      </c>
      <c r="G1647" t="n">
        <v>35553</v>
      </c>
      <c r="H1647" t="inlineStr">
        <is>
          <t>BEBEDOURO - 01.007</t>
        </is>
      </c>
      <c r="I1647" t="inlineStr">
        <is>
          <t>BR01-IES-P01-BEB007</t>
        </is>
      </c>
      <c r="J1647" t="inlineStr">
        <is>
          <t>JOELSOM CAMARGO ROBALDO</t>
        </is>
      </c>
      <c r="K1647" s="39">
        <f>DATE(YEAR(Tabela6[[#This Row],[Data/Hora de Início]]),MONTH(Tabela6[[#This Row],[Data/Hora de Início]]),DAY(Tabela6[[#This Row],[Data/Hora de Início]]))</f>
        <v/>
      </c>
    </row>
    <row r="1648">
      <c r="A1648" t="n">
        <v>2269017</v>
      </c>
      <c r="B1648" t="n">
        <v>56</v>
      </c>
      <c r="C1648" t="n">
        <v>3645</v>
      </c>
      <c r="D1648" t="inlineStr">
        <is>
          <t>PREVENTIVA BEBEDOUROS</t>
        </is>
      </c>
      <c r="E1648" t="inlineStr">
        <is>
          <t>04/09/2025 11:35:37</t>
        </is>
      </c>
      <c r="F1648" t="inlineStr">
        <is>
          <t>04/09/2025 11:35:52</t>
        </is>
      </c>
      <c r="G1648" t="n">
        <v>35550</v>
      </c>
      <c r="H1648" t="inlineStr">
        <is>
          <t>BEBEDOURO - 01.003</t>
        </is>
      </c>
      <c r="I1648" t="inlineStr">
        <is>
          <t>BR01-IES-P01-BEB003</t>
        </is>
      </c>
      <c r="J1648" t="inlineStr">
        <is>
          <t>JOELSOM CAMARGO ROBALDO</t>
        </is>
      </c>
      <c r="K1648" s="39">
        <f>DATE(YEAR(Tabela6[[#This Row],[Data/Hora de Início]]),MONTH(Tabela6[[#This Row],[Data/Hora de Início]]),DAY(Tabela6[[#This Row],[Data/Hora de Início]]))</f>
        <v/>
      </c>
    </row>
    <row r="1649">
      <c r="A1649" t="n">
        <v>2269062</v>
      </c>
      <c r="B1649" t="n">
        <v>56</v>
      </c>
      <c r="C1649" t="n">
        <v>2841</v>
      </c>
      <c r="D1649" t="inlineStr">
        <is>
          <t>LIMPEZA DIÁRIA DE BANHEIRO MASCULINO</t>
        </is>
      </c>
      <c r="E1649" t="inlineStr">
        <is>
          <t>04/09/2025 12:08:06</t>
        </is>
      </c>
      <c r="F1649" t="inlineStr">
        <is>
          <t>04/09/2025 12:08:28</t>
        </is>
      </c>
      <c r="G1649" t="n">
        <v>11427</v>
      </c>
      <c r="H1649" t="inlineStr">
        <is>
          <t>P29 - BAN060 - BANHEIRO CQS - M</t>
        </is>
      </c>
      <c r="I1649" t="inlineStr">
        <is>
          <t>BR01-IES-P29-BAN060</t>
        </is>
      </c>
      <c r="J1649" t="inlineStr">
        <is>
          <t>NATHALIA MORAES DA SILVA</t>
        </is>
      </c>
      <c r="K1649" s="39">
        <f>DATE(YEAR(Tabela6[[#This Row],[Data/Hora de Início]]),MONTH(Tabela6[[#This Row],[Data/Hora de Início]]),DAY(Tabela6[[#This Row],[Data/Hora de Início]]))</f>
        <v/>
      </c>
    </row>
    <row r="1650">
      <c r="A1650" t="n">
        <v>2269088</v>
      </c>
      <c r="B1650" t="n">
        <v>56</v>
      </c>
      <c r="C1650" t="n">
        <v>5645</v>
      </c>
      <c r="D1650" t="inlineStr">
        <is>
          <t>QUINTA-FEIRA - LIMPEZA DE SALA</t>
        </is>
      </c>
      <c r="E1650" t="inlineStr">
        <is>
          <t>04/09/2025 12:10:32</t>
        </is>
      </c>
      <c r="F1650" t="inlineStr">
        <is>
          <t>04/09/2025 12:10:54</t>
        </is>
      </c>
      <c r="G1650" t="n">
        <v>11447</v>
      </c>
      <c r="H1650" t="inlineStr">
        <is>
          <t>P29 - ANTESSALA BANHEIROS / EQUIPAMENTOS</t>
        </is>
      </c>
      <c r="I1650" t="inlineStr">
        <is>
          <t>BR01-IES-P29-SALA18</t>
        </is>
      </c>
      <c r="J1650" t="inlineStr">
        <is>
          <t>ELIANE BARUFFI</t>
        </is>
      </c>
      <c r="K1650" s="39">
        <f>DATE(YEAR(Tabela6[[#This Row],[Data/Hora de Início]]),MONTH(Tabela6[[#This Row],[Data/Hora de Início]]),DAY(Tabela6[[#This Row],[Data/Hora de Início]]))</f>
        <v/>
      </c>
    </row>
    <row r="1651">
      <c r="A1651" t="n">
        <v>2269092</v>
      </c>
      <c r="B1651" t="n">
        <v>56</v>
      </c>
      <c r="C1651" t="n">
        <v>5711</v>
      </c>
      <c r="D1651" t="inlineStr">
        <is>
          <t>QUINTA-FEIRA - LIMPEZA DE BANHEIRO FEMININO</t>
        </is>
      </c>
      <c r="E1651" t="inlineStr">
        <is>
          <t>04/09/2025 12:14:14</t>
        </is>
      </c>
      <c r="F1651" t="inlineStr">
        <is>
          <t>04/09/2025 12:15:04</t>
        </is>
      </c>
      <c r="G1651" t="n">
        <v>11428</v>
      </c>
      <c r="H1651" t="inlineStr">
        <is>
          <t>P29 - BAN061 - BANHEIRO CQS - F</t>
        </is>
      </c>
      <c r="I1651" t="inlineStr">
        <is>
          <t>BR01-IES-P29-BAN061</t>
        </is>
      </c>
      <c r="J1651" t="inlineStr">
        <is>
          <t>ELIANE BARUFFI</t>
        </is>
      </c>
      <c r="K1651" s="39">
        <f>DATE(YEAR(Tabela6[[#This Row],[Data/Hora de Início]]),MONTH(Tabela6[[#This Row],[Data/Hora de Início]]),DAY(Tabela6[[#This Row],[Data/Hora de Início]]))</f>
        <v/>
      </c>
    </row>
    <row r="1652">
      <c r="A1652" t="n">
        <v>2269098</v>
      </c>
      <c r="B1652" t="n">
        <v>56</v>
      </c>
      <c r="C1652" t="n">
        <v>2963</v>
      </c>
      <c r="D1652" t="inlineStr">
        <is>
          <t>LIMPEZA DIÁRIA DE LABORATÓRIO</t>
        </is>
      </c>
      <c r="E1652" t="inlineStr">
        <is>
          <t>04/09/2025 12:11:44</t>
        </is>
      </c>
      <c r="F1652" t="inlineStr">
        <is>
          <t>04/09/2025 12:21:19</t>
        </is>
      </c>
      <c r="G1652" t="n">
        <v>11265</v>
      </c>
      <c r="H1652" t="inlineStr">
        <is>
          <t>P15 - PQR - SALA LABORATÓRIO DIMENSIONAL</t>
        </is>
      </c>
      <c r="I1652" t="inlineStr">
        <is>
          <t>BR01-IES-P15-SALA11</t>
        </is>
      </c>
      <c r="J1652" t="inlineStr">
        <is>
          <t>MARIA DAS NEVES CIQUEIRA SILVA</t>
        </is>
      </c>
      <c r="K1652" s="39">
        <f>DATE(YEAR(Tabela6[[#This Row],[Data/Hora de Início]]),MONTH(Tabela6[[#This Row],[Data/Hora de Início]]),DAY(Tabela6[[#This Row],[Data/Hora de Início]]))</f>
        <v/>
      </c>
    </row>
    <row r="1653">
      <c r="A1653" t="n">
        <v>2269102</v>
      </c>
      <c r="B1653" t="n">
        <v>56</v>
      </c>
      <c r="C1653" t="n">
        <v>1260</v>
      </c>
      <c r="D1653" t="inlineStr">
        <is>
          <t>Limpeza e Higienização de Sanitários e Vestiários - Diário - WC Masc</t>
        </is>
      </c>
      <c r="E1653" t="inlineStr">
        <is>
          <t>04/09/2025 12:08:22</t>
        </is>
      </c>
      <c r="F1653" t="inlineStr">
        <is>
          <t>04/09/2025 12:27:37</t>
        </is>
      </c>
      <c r="G1653" t="n">
        <v>11274</v>
      </c>
      <c r="H1653" t="inlineStr">
        <is>
          <t>P16 - BAN034 - BANHEIRO SABRES - M</t>
        </is>
      </c>
      <c r="I1653" t="inlineStr">
        <is>
          <t>BR01-IES-P16-BAN034</t>
        </is>
      </c>
      <c r="J1653" t="inlineStr">
        <is>
          <t>VINICIUS GOMES DA SILVA</t>
        </is>
      </c>
      <c r="K1653" s="39">
        <f>DATE(YEAR(Tabela6[[#This Row],[Data/Hora de Início]]),MONTH(Tabela6[[#This Row],[Data/Hora de Início]]),DAY(Tabela6[[#This Row],[Data/Hora de Início]]))</f>
        <v/>
      </c>
    </row>
    <row r="1654">
      <c r="A1654" t="n">
        <v>2269123</v>
      </c>
      <c r="B1654" t="n">
        <v>56</v>
      </c>
      <c r="C1654" t="n">
        <v>5647</v>
      </c>
      <c r="D1654" t="inlineStr">
        <is>
          <t>SEGUNDA-FEIRA - LIMPEZA DE SALA COM MESA</t>
        </is>
      </c>
      <c r="E1654" t="inlineStr">
        <is>
          <t>04/09/2025 12:21:41</t>
        </is>
      </c>
      <c r="F1654" t="inlineStr">
        <is>
          <t>04/09/2025 12:42:59</t>
        </is>
      </c>
      <c r="G1654" t="n">
        <v>11271</v>
      </c>
      <c r="H1654" t="inlineStr">
        <is>
          <t>P15 - PQR - SALA REUNIÃO I</t>
        </is>
      </c>
      <c r="I1654" t="inlineStr">
        <is>
          <t>BR01-IES-P15-SALA17</t>
        </is>
      </c>
      <c r="J1654" t="inlineStr">
        <is>
          <t>MARIA DAS NEVES CIQUEIRA SILVA</t>
        </is>
      </c>
      <c r="K1654" s="39">
        <f>DATE(YEAR(Tabela6[[#This Row],[Data/Hora de Início]]),MONTH(Tabela6[[#This Row],[Data/Hora de Início]]),DAY(Tabela6[[#This Row],[Data/Hora de Início]]))</f>
        <v/>
      </c>
    </row>
    <row r="1655">
      <c r="A1655" t="n">
        <v>2269124</v>
      </c>
      <c r="B1655" t="n">
        <v>56</v>
      </c>
      <c r="C1655" t="n">
        <v>5645</v>
      </c>
      <c r="D1655" t="inlineStr">
        <is>
          <t>QUINTA-FEIRA - LIMPEZA DE SALA</t>
        </is>
      </c>
      <c r="E1655" t="inlineStr">
        <is>
          <t>04/09/2025 12:18:55</t>
        </is>
      </c>
      <c r="F1655" t="inlineStr">
        <is>
          <t>04/09/2025 12:44:20</t>
        </is>
      </c>
      <c r="G1655" t="n">
        <v>11307</v>
      </c>
      <c r="H1655" t="inlineStr">
        <is>
          <t>P18 - COMPRAS - SALA ADM</t>
        </is>
      </c>
      <c r="I1655" t="inlineStr">
        <is>
          <t>BR01-IES-P18-SALA09</t>
        </is>
      </c>
      <c r="J1655" t="inlineStr">
        <is>
          <t>NATHALIA MORAES DA SILVA</t>
        </is>
      </c>
      <c r="K1655" s="39">
        <f>DATE(YEAR(Tabela6[[#This Row],[Data/Hora de Início]]),MONTH(Tabela6[[#This Row],[Data/Hora de Início]]),DAY(Tabela6[[#This Row],[Data/Hora de Início]]))</f>
        <v/>
      </c>
    </row>
    <row r="1656">
      <c r="A1656" t="n">
        <v>2269125</v>
      </c>
      <c r="B1656" t="n">
        <v>56</v>
      </c>
      <c r="C1656" t="n">
        <v>5650</v>
      </c>
      <c r="D1656" t="inlineStr">
        <is>
          <t>QUINTA-FEIRA - LIMPEZA DE SALA COM MESA</t>
        </is>
      </c>
      <c r="E1656" t="inlineStr">
        <is>
          <t>04/09/2025 12:45:35</t>
        </is>
      </c>
      <c r="F1656" t="inlineStr">
        <is>
          <t>04/09/2025 12:45:49</t>
        </is>
      </c>
      <c r="G1656" t="n">
        <v>11312</v>
      </c>
      <c r="H1656" t="inlineStr">
        <is>
          <t>P18 - SALA GERENTE COMPRAS 2</t>
        </is>
      </c>
      <c r="I1656" t="inlineStr">
        <is>
          <t>BR01-IES-P18-SALA14</t>
        </is>
      </c>
      <c r="J1656" t="inlineStr">
        <is>
          <t>NATHALIA MORAES DA SILVA</t>
        </is>
      </c>
      <c r="K1656" s="39">
        <f>DATE(YEAR(Tabela6[[#This Row],[Data/Hora de Início]]),MONTH(Tabela6[[#This Row],[Data/Hora de Início]]),DAY(Tabela6[[#This Row],[Data/Hora de Início]]))</f>
        <v/>
      </c>
    </row>
    <row r="1657">
      <c r="A1657" t="n">
        <v>2269126</v>
      </c>
      <c r="B1657" t="n">
        <v>56</v>
      </c>
      <c r="C1657" t="n">
        <v>5650</v>
      </c>
      <c r="D1657" t="inlineStr">
        <is>
          <t>QUINTA-FEIRA - LIMPEZA DE SALA COM MESA</t>
        </is>
      </c>
      <c r="E1657" t="inlineStr">
        <is>
          <t>04/09/2025 12:46:14</t>
        </is>
      </c>
      <c r="F1657" t="inlineStr">
        <is>
          <t>04/09/2025 12:46:29</t>
        </is>
      </c>
      <c r="G1657" t="n">
        <v>11311</v>
      </c>
      <c r="H1657" t="inlineStr">
        <is>
          <t>P18 - COMPRAS - SALA GERENCIA COMPRAS</t>
        </is>
      </c>
      <c r="I1657" t="inlineStr">
        <is>
          <t>BR01-IES-P18-SALA13</t>
        </is>
      </c>
      <c r="J1657" t="inlineStr">
        <is>
          <t>NATHALIA MORAES DA SILVA</t>
        </is>
      </c>
      <c r="K1657" s="39">
        <f>DATE(YEAR(Tabela6[[#This Row],[Data/Hora de Início]]),MONTH(Tabela6[[#This Row],[Data/Hora de Início]]),DAY(Tabela6[[#This Row],[Data/Hora de Início]]))</f>
        <v/>
      </c>
    </row>
    <row r="1658">
      <c r="A1658" t="n">
        <v>2269127</v>
      </c>
      <c r="B1658" t="n">
        <v>56</v>
      </c>
      <c r="C1658" t="n">
        <v>5650</v>
      </c>
      <c r="D1658" t="inlineStr">
        <is>
          <t>QUINTA-FEIRA - LIMPEZA DE SALA COM MESA</t>
        </is>
      </c>
      <c r="E1658" t="inlineStr">
        <is>
          <t>04/09/2025 12:43:33</t>
        </is>
      </c>
      <c r="F1658" t="inlineStr">
        <is>
          <t>04/09/2025 12:48:31</t>
        </is>
      </c>
      <c r="G1658" t="n">
        <v>11164</v>
      </c>
      <c r="H1658" t="inlineStr">
        <is>
          <t>P04 - FINANCEIRO - SALA GERÊNCIA</t>
        </is>
      </c>
      <c r="I1658" t="inlineStr">
        <is>
          <t>BR01-IES-P04-SALA05</t>
        </is>
      </c>
      <c r="J1658" t="inlineStr">
        <is>
          <t>ELIANE BARUFFI</t>
        </is>
      </c>
      <c r="K1658" s="39">
        <f>DATE(YEAR(Tabela6[[#This Row],[Data/Hora de Início]]),MONTH(Tabela6[[#This Row],[Data/Hora de Início]]),DAY(Tabela6[[#This Row],[Data/Hora de Início]]))</f>
        <v/>
      </c>
    </row>
    <row r="1659">
      <c r="A1659" t="n">
        <v>2269128</v>
      </c>
      <c r="B1659" t="n">
        <v>56</v>
      </c>
      <c r="C1659" t="n">
        <v>1260</v>
      </c>
      <c r="D1659" t="inlineStr">
        <is>
          <t>Limpeza e Higienização de Sanitários e Vestiários - Diário - WC Masc</t>
        </is>
      </c>
      <c r="E1659" t="inlineStr">
        <is>
          <t>04/09/2025 12:18:54</t>
        </is>
      </c>
      <c r="F1659" t="inlineStr">
        <is>
          <t>04/09/2025 12:49:11</t>
        </is>
      </c>
      <c r="G1659" t="n">
        <v>11379</v>
      </c>
      <c r="H1659" t="inlineStr">
        <is>
          <t>P28 - BAN052 - BANHEIRO FUNDIÇÃO ALUMÍNIO - M</t>
        </is>
      </c>
      <c r="I1659" t="inlineStr">
        <is>
          <t>BR01-IES-P28-BAN052</t>
        </is>
      </c>
      <c r="J1659" t="inlineStr">
        <is>
          <t>NAIR SILVEIRA DA SILVEIRA</t>
        </is>
      </c>
      <c r="K1659" s="39">
        <f>DATE(YEAR(Tabela6[[#This Row],[Data/Hora de Início]]),MONTH(Tabela6[[#This Row],[Data/Hora de Início]]),DAY(Tabela6[[#This Row],[Data/Hora de Início]]))</f>
        <v/>
      </c>
    </row>
    <row r="1660">
      <c r="A1660" t="n">
        <v>2269130</v>
      </c>
      <c r="B1660" t="n">
        <v>56</v>
      </c>
      <c r="C1660" t="n">
        <v>5645</v>
      </c>
      <c r="D1660" t="inlineStr">
        <is>
          <t>QUINTA-FEIRA - LIMPEZA DE SALA</t>
        </is>
      </c>
      <c r="E1660" t="inlineStr">
        <is>
          <t>04/09/2025 12:49:55</t>
        </is>
      </c>
      <c r="F1660" t="inlineStr">
        <is>
          <t>04/09/2025 12:50:15</t>
        </is>
      </c>
      <c r="G1660" t="n">
        <v>35910</v>
      </c>
      <c r="H1660" t="inlineStr">
        <is>
          <t>REUNIAO I - COMPRAS</t>
        </is>
      </c>
      <c r="I1660" t="inlineStr">
        <is>
          <t>RS-ST01-18-00T-SLA10</t>
        </is>
      </c>
      <c r="J1660" t="inlineStr">
        <is>
          <t>NATHALIA MORAES DA SILVA</t>
        </is>
      </c>
      <c r="K1660" s="39">
        <f>DATE(YEAR(Tabela6[[#This Row],[Data/Hora de Início]]),MONTH(Tabela6[[#This Row],[Data/Hora de Início]]),DAY(Tabela6[[#This Row],[Data/Hora de Início]]))</f>
        <v/>
      </c>
    </row>
    <row r="1661">
      <c r="A1661" t="n">
        <v>2269131</v>
      </c>
      <c r="B1661" t="n">
        <v>56</v>
      </c>
      <c r="C1661" t="n">
        <v>2965</v>
      </c>
      <c r="D1661" t="inlineStr">
        <is>
          <t>LIMPEZA DIÁRIA DE SALA</t>
        </is>
      </c>
      <c r="E1661" t="inlineStr">
        <is>
          <t>04/09/2025 12:21:53</t>
        </is>
      </c>
      <c r="F1661" t="inlineStr">
        <is>
          <t>04/09/2025 12:22:06</t>
        </is>
      </c>
      <c r="G1661" t="n">
        <v>35965</v>
      </c>
      <c r="H1661" t="inlineStr">
        <is>
          <t>SALA PROCEDIMENTOS II AMBULATORIO</t>
        </is>
      </c>
      <c r="I1661" t="inlineStr">
        <is>
          <t>RS-ST01-27-00T-SLA21</t>
        </is>
      </c>
      <c r="J1661" t="inlineStr">
        <is>
          <t>GILMARA TERESINHA LACERDA</t>
        </is>
      </c>
      <c r="K1661" s="39">
        <f>DATE(YEAR(Tabela6[[#This Row],[Data/Hora de Início]]),MONTH(Tabela6[[#This Row],[Data/Hora de Início]]),DAY(Tabela6[[#This Row],[Data/Hora de Início]]))</f>
        <v/>
      </c>
    </row>
    <row r="1662">
      <c r="A1662" t="n">
        <v>2269132</v>
      </c>
      <c r="B1662" t="n">
        <v>56</v>
      </c>
      <c r="C1662" t="n">
        <v>2965</v>
      </c>
      <c r="D1662" t="inlineStr">
        <is>
          <t>LIMPEZA DIÁRIA DE SALA</t>
        </is>
      </c>
      <c r="E1662" t="inlineStr">
        <is>
          <t>04/09/2025 12:29:51</t>
        </is>
      </c>
      <c r="F1662" t="inlineStr">
        <is>
          <t>04/09/2025 12:30:14</t>
        </is>
      </c>
      <c r="G1662" t="n">
        <v>35948</v>
      </c>
      <c r="H1662" t="inlineStr">
        <is>
          <t>CONSULTORIO MEDICO II AMBULATORIO</t>
        </is>
      </c>
      <c r="I1662" t="inlineStr">
        <is>
          <t>RS-ST01-27-00T-SLA10</t>
        </is>
      </c>
      <c r="J1662" t="inlineStr">
        <is>
          <t>GILMARA TERESINHA LACERDA</t>
        </is>
      </c>
      <c r="K1662" s="39">
        <f>DATE(YEAR(Tabela6[[#This Row],[Data/Hora de Início]]),MONTH(Tabela6[[#This Row],[Data/Hora de Início]]),DAY(Tabela6[[#This Row],[Data/Hora de Início]]))</f>
        <v/>
      </c>
    </row>
    <row r="1663">
      <c r="A1663" t="n">
        <v>2269133</v>
      </c>
      <c r="B1663" t="n">
        <v>56</v>
      </c>
      <c r="C1663" t="n">
        <v>2965</v>
      </c>
      <c r="D1663" t="inlineStr">
        <is>
          <t>LIMPEZA DIÁRIA DE SALA</t>
        </is>
      </c>
      <c r="E1663" t="inlineStr">
        <is>
          <t>04/09/2025 12:35:17</t>
        </is>
      </c>
      <c r="F1663" t="inlineStr">
        <is>
          <t>04/09/2025 12:35:39</t>
        </is>
      </c>
      <c r="G1663" t="n">
        <v>35945</v>
      </c>
      <c r="H1663" t="inlineStr">
        <is>
          <t>SALA PROCEDIMENTOS I AMBULATORIO</t>
        </is>
      </c>
      <c r="I1663" t="inlineStr">
        <is>
          <t>RS-ST01-27-00T-SLA07</t>
        </is>
      </c>
      <c r="J1663" t="inlineStr">
        <is>
          <t>GILMARA TERESINHA LACERDA</t>
        </is>
      </c>
      <c r="K1663" s="39">
        <f>DATE(YEAR(Tabela6[[#This Row],[Data/Hora de Início]]),MONTH(Tabela6[[#This Row],[Data/Hora de Início]]),DAY(Tabela6[[#This Row],[Data/Hora de Início]]))</f>
        <v/>
      </c>
    </row>
    <row r="1664">
      <c r="A1664" t="n">
        <v>2269134</v>
      </c>
      <c r="B1664" t="n">
        <v>56</v>
      </c>
      <c r="C1664" t="n">
        <v>2965</v>
      </c>
      <c r="D1664" t="inlineStr">
        <is>
          <t>LIMPEZA DIÁRIA DE SALA</t>
        </is>
      </c>
      <c r="E1664" t="inlineStr">
        <is>
          <t>04/09/2025 12:21:11</t>
        </is>
      </c>
      <c r="F1664" t="inlineStr">
        <is>
          <t>04/09/2025 12:21:31</t>
        </is>
      </c>
      <c r="G1664" t="n">
        <v>35947</v>
      </c>
      <c r="H1664" t="inlineStr">
        <is>
          <t>CONSULTORIO MEDICO I AMBULATORIO</t>
        </is>
      </c>
      <c r="I1664" t="inlineStr">
        <is>
          <t>RS-ST01-27-00T-SLA09</t>
        </is>
      </c>
      <c r="J1664" t="inlineStr">
        <is>
          <t>GILMARA TERESINHA LACERDA</t>
        </is>
      </c>
      <c r="K1664" s="39">
        <f>DATE(YEAR(Tabela6[[#This Row],[Data/Hora de Início]]),MONTH(Tabela6[[#This Row],[Data/Hora de Início]]),DAY(Tabela6[[#This Row],[Data/Hora de Início]]))</f>
        <v/>
      </c>
    </row>
    <row r="1665">
      <c r="A1665" t="n">
        <v>2269135</v>
      </c>
      <c r="B1665" t="n">
        <v>56</v>
      </c>
      <c r="C1665" t="n">
        <v>2966</v>
      </c>
      <c r="D1665" t="inlineStr">
        <is>
          <t>LIMPEZA DIÁRIA HALL / RECEPÇÃO</t>
        </is>
      </c>
      <c r="E1665" t="inlineStr">
        <is>
          <t>04/09/2025 12:14:40</t>
        </is>
      </c>
      <c r="F1665" t="inlineStr">
        <is>
          <t>04/09/2025 12:15:06</t>
        </is>
      </c>
      <c r="G1665" t="n">
        <v>11352</v>
      </c>
      <c r="H1665" t="inlineStr">
        <is>
          <t>P27 - HALL AMBULATÓRIO</t>
        </is>
      </c>
      <c r="I1665" t="inlineStr">
        <is>
          <t>BR01-IES-P27-SALA06</t>
        </is>
      </c>
      <c r="J1665" t="inlineStr">
        <is>
          <t>GILMARA TERESINHA LACERDA</t>
        </is>
      </c>
      <c r="K1665" s="39">
        <f>DATE(YEAR(Tabela6[[#This Row],[Data/Hora de Início]]),MONTH(Tabela6[[#This Row],[Data/Hora de Início]]),DAY(Tabela6[[#This Row],[Data/Hora de Início]]))</f>
        <v/>
      </c>
    </row>
    <row r="1666">
      <c r="A1666" t="n">
        <v>2269136</v>
      </c>
      <c r="B1666" t="n">
        <v>56</v>
      </c>
      <c r="C1666" t="n">
        <v>2964</v>
      </c>
      <c r="D1666" t="inlineStr">
        <is>
          <t>LIMPEZA DIÁRIA AMBULATÓRIO</t>
        </is>
      </c>
      <c r="E1666" t="inlineStr">
        <is>
          <t>04/09/2025 12:45:19</t>
        </is>
      </c>
      <c r="F1666" t="inlineStr">
        <is>
          <t>04/09/2025 12:45:40</t>
        </is>
      </c>
      <c r="G1666" t="n">
        <v>11377</v>
      </c>
      <c r="H1666" t="inlineStr">
        <is>
          <t>P27 - AMBULATÓRIO</t>
        </is>
      </c>
      <c r="I1666" t="inlineStr">
        <is>
          <t>BR01-IES-P27-SALA31</t>
        </is>
      </c>
      <c r="J1666" t="inlineStr">
        <is>
          <t>GILMARA TERESINHA LACERDA</t>
        </is>
      </c>
      <c r="K1666" s="39">
        <f>DATE(YEAR(Tabela6[[#This Row],[Data/Hora de Início]]),MONTH(Tabela6[[#This Row],[Data/Hora de Início]]),DAY(Tabela6[[#This Row],[Data/Hora de Início]]))</f>
        <v/>
      </c>
    </row>
    <row r="1667">
      <c r="A1667" t="n">
        <v>2269137</v>
      </c>
      <c r="B1667" t="n">
        <v>56</v>
      </c>
      <c r="C1667" t="n">
        <v>2845</v>
      </c>
      <c r="D1667" t="inlineStr">
        <is>
          <t>LIMPEZA DIÁRIA DE COPA (DESATIVADO)</t>
        </is>
      </c>
      <c r="E1667" t="inlineStr">
        <is>
          <t>04/09/2025 12:50:26</t>
        </is>
      </c>
      <c r="F1667" t="inlineStr">
        <is>
          <t>04/09/2025 12:51:02</t>
        </is>
      </c>
      <c r="G1667" t="n">
        <v>11374</v>
      </c>
      <c r="H1667" t="inlineStr">
        <is>
          <t>P27 - AMBULATÓRIO - COPA</t>
        </is>
      </c>
      <c r="I1667" t="inlineStr">
        <is>
          <t>BR01-IES-P27-SALA28</t>
        </is>
      </c>
      <c r="J1667" t="inlineStr">
        <is>
          <t>GILMARA TERESINHA LACERDA</t>
        </is>
      </c>
      <c r="K1667" s="39">
        <f>DATE(YEAR(Tabela6[[#This Row],[Data/Hora de Início]]),MONTH(Tabela6[[#This Row],[Data/Hora de Início]]),DAY(Tabela6[[#This Row],[Data/Hora de Início]]))</f>
        <v/>
      </c>
    </row>
    <row r="1668">
      <c r="A1668" t="n">
        <v>2269140</v>
      </c>
      <c r="B1668" t="n">
        <v>56</v>
      </c>
      <c r="C1668" t="n">
        <v>5650</v>
      </c>
      <c r="D1668" t="inlineStr">
        <is>
          <t>QUINTA-FEIRA - LIMPEZA DE SALA COM MESA</t>
        </is>
      </c>
      <c r="E1668" t="inlineStr">
        <is>
          <t>04/09/2025 12:56:12</t>
        </is>
      </c>
      <c r="F1668" t="inlineStr">
        <is>
          <t>04/09/2025 12:56:26</t>
        </is>
      </c>
      <c r="G1668" t="n">
        <v>11306</v>
      </c>
      <c r="H1668" t="inlineStr">
        <is>
          <t>P18 - COMPRAS - SALA REUNIÃO II</t>
        </is>
      </c>
      <c r="I1668" t="inlineStr">
        <is>
          <t>BR01-IES-P18-SALA08</t>
        </is>
      </c>
      <c r="J1668" t="inlineStr">
        <is>
          <t>NATHALIA MORAES DA SILVA</t>
        </is>
      </c>
      <c r="K1668" s="39">
        <f>DATE(YEAR(Tabela6[[#This Row],[Data/Hora de Início]]),MONTH(Tabela6[[#This Row],[Data/Hora de Início]]),DAY(Tabela6[[#This Row],[Data/Hora de Início]]))</f>
        <v/>
      </c>
    </row>
    <row r="1669">
      <c r="A1669" t="n">
        <v>2269147</v>
      </c>
      <c r="B1669" t="n">
        <v>56</v>
      </c>
      <c r="C1669" t="n">
        <v>2965</v>
      </c>
      <c r="D1669" t="inlineStr">
        <is>
          <t>LIMPEZA DIÁRIA DE SALA</t>
        </is>
      </c>
      <c r="E1669" t="inlineStr">
        <is>
          <t>04/09/2025 13:03:02</t>
        </is>
      </c>
      <c r="F1669" t="inlineStr">
        <is>
          <t>04/09/2025 13:03:22</t>
        </is>
      </c>
      <c r="G1669" t="n">
        <v>35946</v>
      </c>
      <c r="H1669" t="inlineStr">
        <is>
          <t>SALA AUDIOMETRIA AMBULATORIO</t>
        </is>
      </c>
      <c r="I1669" t="inlineStr">
        <is>
          <t>RS-ST01-27-00T-SLA08</t>
        </is>
      </c>
      <c r="J1669" t="inlineStr">
        <is>
          <t>GILMARA TERESINHA LACERDA</t>
        </is>
      </c>
      <c r="K1669" s="39">
        <f>DATE(YEAR(Tabela6[[#This Row],[Data/Hora de Início]]),MONTH(Tabela6[[#This Row],[Data/Hora de Início]]),DAY(Tabela6[[#This Row],[Data/Hora de Início]]))</f>
        <v/>
      </c>
    </row>
    <row r="1670">
      <c r="A1670" t="n">
        <v>2269154</v>
      </c>
      <c r="B1670" t="n">
        <v>56</v>
      </c>
      <c r="C1670" t="n">
        <v>2842</v>
      </c>
      <c r="D1670" t="inlineStr">
        <is>
          <t>LIMPEZA DIÁRIA DE BANHEIRO FEMININO</t>
        </is>
      </c>
      <c r="E1670" t="inlineStr">
        <is>
          <t>04/09/2025 13:11:59</t>
        </is>
      </c>
      <c r="F1670" t="inlineStr">
        <is>
          <t>04/09/2025 13:12:46</t>
        </is>
      </c>
      <c r="G1670" t="n">
        <v>11345</v>
      </c>
      <c r="H1670" t="inlineStr">
        <is>
          <t>P27 - BAN051 - BANHEIRO AMBULATÓRIO - USO COMUM</t>
        </is>
      </c>
      <c r="I1670" t="inlineStr">
        <is>
          <t>BR01-IES-P27-BAN051</t>
        </is>
      </c>
      <c r="J1670" t="inlineStr">
        <is>
          <t>GILMARA TERESINHA LACERDA</t>
        </is>
      </c>
      <c r="K1670" s="39">
        <f>DATE(YEAR(Tabela6[[#This Row],[Data/Hora de Início]]),MONTH(Tabela6[[#This Row],[Data/Hora de Início]]),DAY(Tabela6[[#This Row],[Data/Hora de Início]]))</f>
        <v/>
      </c>
    </row>
    <row r="1671">
      <c r="A1671" t="n">
        <v>2269159</v>
      </c>
      <c r="B1671" t="n">
        <v>56</v>
      </c>
      <c r="C1671" t="n">
        <v>2965</v>
      </c>
      <c r="D1671" t="inlineStr">
        <is>
          <t>LIMPEZA DIÁRIA DE SALA</t>
        </is>
      </c>
      <c r="E1671" t="inlineStr">
        <is>
          <t>04/09/2025 12:43:45</t>
        </is>
      </c>
      <c r="F1671" t="inlineStr">
        <is>
          <t>04/09/2025 13:15:46</t>
        </is>
      </c>
      <c r="G1671" t="n">
        <v>11268</v>
      </c>
      <c r="H1671" t="inlineStr">
        <is>
          <t>P15 - PQR - SALA ADM</t>
        </is>
      </c>
      <c r="I1671" t="inlineStr">
        <is>
          <t>BR01-IES-P15-SALA14</t>
        </is>
      </c>
      <c r="J1671" t="inlineStr">
        <is>
          <t>MARIA DAS NEVES CIQUEIRA SILVA</t>
        </is>
      </c>
      <c r="K1671" s="39">
        <f>DATE(YEAR(Tabela6[[#This Row],[Data/Hora de Início]]),MONTH(Tabela6[[#This Row],[Data/Hora de Início]]),DAY(Tabela6[[#This Row],[Data/Hora de Início]]))</f>
        <v/>
      </c>
    </row>
    <row r="1672">
      <c r="A1672" t="n">
        <v>2269163</v>
      </c>
      <c r="B1672" t="n">
        <v>56</v>
      </c>
      <c r="C1672" t="n">
        <v>1699</v>
      </c>
      <c r="D1672" t="inlineStr">
        <is>
          <t>LIMPEZA DIÁRIA DE ÁREA TÉCNICA</t>
        </is>
      </c>
      <c r="E1672" t="inlineStr">
        <is>
          <t>04/09/2025 12:38:43</t>
        </is>
      </c>
      <c r="F1672" t="inlineStr">
        <is>
          <t>04/09/2025 13:17:23</t>
        </is>
      </c>
      <c r="G1672" t="n">
        <v>38449</v>
      </c>
      <c r="H1672" t="inlineStr">
        <is>
          <t>ÁREA OPERAÇÃO ESTOQUE</t>
        </is>
      </c>
      <c r="I1672" t="inlineStr">
        <is>
          <t>SP-ST02-G9-00T-SLA01</t>
        </is>
      </c>
      <c r="J1672" t="inlineStr">
        <is>
          <t>LUCINEIDE BUENO DO CARMO</t>
        </is>
      </c>
      <c r="K1672" s="39">
        <f>DATE(YEAR(Tabela6[[#This Row],[Data/Hora de Início]]),MONTH(Tabela6[[#This Row],[Data/Hora de Início]]),DAY(Tabela6[[#This Row],[Data/Hora de Início]]))</f>
        <v/>
      </c>
    </row>
    <row r="1673">
      <c r="A1673" t="n">
        <v>2269166</v>
      </c>
      <c r="B1673" t="n">
        <v>56</v>
      </c>
      <c r="C1673" t="n">
        <v>1698</v>
      </c>
      <c r="D1673" t="inlineStr">
        <is>
          <t>REPASSE / REABASTECIMENTO FEMININO</t>
        </is>
      </c>
      <c r="E1673" t="inlineStr">
        <is>
          <t>04/09/2025 12:49:41</t>
        </is>
      </c>
      <c r="F1673" t="inlineStr">
        <is>
          <t>04/09/2025 13:18:12</t>
        </is>
      </c>
      <c r="G1673" t="n">
        <v>11380</v>
      </c>
      <c r="H1673" t="inlineStr">
        <is>
          <t>P28 - BAN053 - BANHEIRO FUNDIÇÃO ALUMÍNIO - F</t>
        </is>
      </c>
      <c r="I1673" t="inlineStr">
        <is>
          <t>BR01-IES-P28-BAN053</t>
        </is>
      </c>
      <c r="J1673" t="inlineStr">
        <is>
          <t>NAIR SILVEIRA DA SILVEIRA</t>
        </is>
      </c>
      <c r="K1673" s="39">
        <f>DATE(YEAR(Tabela6[[#This Row],[Data/Hora de Início]]),MONTH(Tabela6[[#This Row],[Data/Hora de Início]]),DAY(Tabela6[[#This Row],[Data/Hora de Início]]))</f>
        <v/>
      </c>
    </row>
    <row r="1674">
      <c r="A1674" t="n">
        <v>2269167</v>
      </c>
      <c r="B1674" t="n">
        <v>56</v>
      </c>
      <c r="C1674" t="n">
        <v>2842</v>
      </c>
      <c r="D1674" t="inlineStr">
        <is>
          <t>LIMPEZA DIÁRIA DE BANHEIRO FEMININO</t>
        </is>
      </c>
      <c r="E1674" t="inlineStr">
        <is>
          <t>04/09/2025 11:53:34</t>
        </is>
      </c>
      <c r="F1674" t="inlineStr">
        <is>
          <t>04/09/2025 11:54:03</t>
        </is>
      </c>
      <c r="G1674" t="n">
        <v>11184</v>
      </c>
      <c r="H1674" t="inlineStr">
        <is>
          <t>P11 - BAN020 - BANHEIRO FUNDIÇÃO GRAVIDADE - F</t>
        </is>
      </c>
      <c r="I1674" t="inlineStr">
        <is>
          <t>BR01-IES-P11-BAN020</t>
        </is>
      </c>
      <c r="J1674" t="inlineStr">
        <is>
          <t>MARISTELA APARECIDA BARBOSA DOS SANTOS</t>
        </is>
      </c>
      <c r="K1674" s="39">
        <f>DATE(YEAR(Tabela6[[#This Row],[Data/Hora de Início]]),MONTH(Tabela6[[#This Row],[Data/Hora de Início]]),DAY(Tabela6[[#This Row],[Data/Hora de Início]]))</f>
        <v/>
      </c>
    </row>
    <row r="1675">
      <c r="A1675" t="n">
        <v>2269168</v>
      </c>
      <c r="B1675" t="n">
        <v>56</v>
      </c>
      <c r="C1675" t="n">
        <v>2842</v>
      </c>
      <c r="D1675" t="inlineStr">
        <is>
          <t>LIMPEZA DIÁRIA DE BANHEIRO FEMININO</t>
        </is>
      </c>
      <c r="E1675" t="inlineStr">
        <is>
          <t>04/09/2025 13:18:20</t>
        </is>
      </c>
      <c r="F1675" t="inlineStr">
        <is>
          <t>04/09/2025 13:18:56</t>
        </is>
      </c>
      <c r="G1675" t="n">
        <v>36096</v>
      </c>
      <c r="H1675" t="inlineStr">
        <is>
          <t>BAN075 - TREINAMENTOS NORTE - F</t>
        </is>
      </c>
      <c r="I1675" t="inlineStr">
        <is>
          <t>RS-ST01-31-01P-WCF03</t>
        </is>
      </c>
      <c r="J1675" t="inlineStr">
        <is>
          <t>MARISTELA APARECIDA BARBOSA DOS SANTOS</t>
        </is>
      </c>
      <c r="K1675" s="39">
        <f>DATE(YEAR(Tabela6[[#This Row],[Data/Hora de Início]]),MONTH(Tabela6[[#This Row],[Data/Hora de Início]]),DAY(Tabela6[[#This Row],[Data/Hora de Início]]))</f>
        <v/>
      </c>
    </row>
    <row r="1676">
      <c r="A1676" t="n">
        <v>2269173</v>
      </c>
      <c r="B1676" t="n">
        <v>56</v>
      </c>
      <c r="C1676" t="n">
        <v>5645</v>
      </c>
      <c r="D1676" t="inlineStr">
        <is>
          <t>QUINTA-FEIRA - LIMPEZA DE SALA</t>
        </is>
      </c>
      <c r="E1676" t="inlineStr">
        <is>
          <t>04/09/2025 12:49:02</t>
        </is>
      </c>
      <c r="F1676" t="inlineStr">
        <is>
          <t>04/09/2025 13:22:57</t>
        </is>
      </c>
      <c r="G1676" t="n">
        <v>11166</v>
      </c>
      <c r="H1676" t="inlineStr">
        <is>
          <t>P04 - JURÍDICO - SALA ADM</t>
        </is>
      </c>
      <c r="I1676" t="inlineStr">
        <is>
          <t>BR01-IES-P04-SALA07</t>
        </is>
      </c>
      <c r="J1676" t="inlineStr">
        <is>
          <t>ELIANE BARUFFI</t>
        </is>
      </c>
      <c r="K1676" s="39">
        <f>DATE(YEAR(Tabela6[[#This Row],[Data/Hora de Início]]),MONTH(Tabela6[[#This Row],[Data/Hora de Início]]),DAY(Tabela6[[#This Row],[Data/Hora de Início]]))</f>
        <v/>
      </c>
    </row>
    <row r="1677">
      <c r="A1677" t="n">
        <v>2269174</v>
      </c>
      <c r="B1677" t="n">
        <v>56</v>
      </c>
      <c r="C1677" t="n">
        <v>5650</v>
      </c>
      <c r="D1677" t="inlineStr">
        <is>
          <t>QUINTA-FEIRA - LIMPEZA DE SALA COM MESA</t>
        </is>
      </c>
      <c r="E1677" t="inlineStr">
        <is>
          <t>04/09/2025 13:23:21</t>
        </is>
      </c>
      <c r="F1677" t="inlineStr">
        <is>
          <t>04/09/2025 13:23:38</t>
        </is>
      </c>
      <c r="G1677" t="n">
        <v>11165</v>
      </c>
      <c r="H1677" t="inlineStr">
        <is>
          <t>P04 - CONTABILIDADE - SALA GERÊNCIA</t>
        </is>
      </c>
      <c r="I1677" t="inlineStr">
        <is>
          <t>BR01-IES-P04-SALA06</t>
        </is>
      </c>
      <c r="J1677" t="inlineStr">
        <is>
          <t>ELIANE BARUFFI</t>
        </is>
      </c>
      <c r="K1677" s="39">
        <f>DATE(YEAR(Tabela6[[#This Row],[Data/Hora de Início]]),MONTH(Tabela6[[#This Row],[Data/Hora de Início]]),DAY(Tabela6[[#This Row],[Data/Hora de Início]]))</f>
        <v/>
      </c>
    </row>
    <row r="1678">
      <c r="A1678" t="n">
        <v>2269177</v>
      </c>
      <c r="B1678" t="n">
        <v>56</v>
      </c>
      <c r="C1678" t="n">
        <v>1772</v>
      </c>
      <c r="D1678" t="inlineStr">
        <is>
          <t>LIMPEZA DIÁRIA DE SALA COM MESA</t>
        </is>
      </c>
      <c r="E1678" t="inlineStr">
        <is>
          <t>04/09/2025 13:21:56</t>
        </is>
      </c>
      <c r="F1678" t="inlineStr">
        <is>
          <t>04/09/2025 13:25:43</t>
        </is>
      </c>
      <c r="G1678" t="n">
        <v>38461</v>
      </c>
      <c r="H1678" t="inlineStr">
        <is>
          <t>SALA CONVÍVIO</t>
        </is>
      </c>
      <c r="I1678" t="inlineStr">
        <is>
          <t>SP-ST02-G9-01P-SLA04</t>
        </is>
      </c>
      <c r="J1678" t="inlineStr">
        <is>
          <t>LUCINEIDE BUENO DO CARMO</t>
        </is>
      </c>
      <c r="K1678" s="39">
        <f>DATE(YEAR(Tabela6[[#This Row],[Data/Hora de Início]]),MONTH(Tabela6[[#This Row],[Data/Hora de Início]]),DAY(Tabela6[[#This Row],[Data/Hora de Início]]))</f>
        <v/>
      </c>
    </row>
    <row r="1679">
      <c r="A1679" t="n">
        <v>2269181</v>
      </c>
      <c r="B1679" t="n">
        <v>56</v>
      </c>
      <c r="C1679" t="n">
        <v>5511</v>
      </c>
      <c r="D1679" t="inlineStr">
        <is>
          <t>RECOLHIMENTO RESIDUO EXTERNO</t>
        </is>
      </c>
      <c r="E1679" t="inlineStr">
        <is>
          <t>04/09/2025 13:26:52</t>
        </is>
      </c>
      <c r="F1679" t="inlineStr">
        <is>
          <t>04/09/2025 13:27:16</t>
        </is>
      </c>
      <c r="G1679" t="n">
        <v>49445</v>
      </c>
      <c r="H1679" t="inlineStr">
        <is>
          <t>LIXEIRA - 31.032</t>
        </is>
      </c>
      <c r="I1679" t="inlineStr">
        <is>
          <t>BR01-IES-P31-LIX032</t>
        </is>
      </c>
      <c r="J1679" t="inlineStr">
        <is>
          <t>MARISTELA APARECIDA BARBOSA DOS SANTOS</t>
        </is>
      </c>
      <c r="K1679" s="39">
        <f>DATE(YEAR(Tabela6[[#This Row],[Data/Hora de Início]]),MONTH(Tabela6[[#This Row],[Data/Hora de Início]]),DAY(Tabela6[[#This Row],[Data/Hora de Início]]))</f>
        <v/>
      </c>
    </row>
    <row r="1680">
      <c r="A1680" t="n">
        <v>2269183</v>
      </c>
      <c r="B1680" t="n">
        <v>56</v>
      </c>
      <c r="C1680" t="n">
        <v>5716</v>
      </c>
      <c r="D1680" t="inlineStr">
        <is>
          <t>QUINTA-FEIRA - LIMPEZA DE COPA</t>
        </is>
      </c>
      <c r="E1680" t="inlineStr">
        <is>
          <t>04/09/2025 12:59:28</t>
        </is>
      </c>
      <c r="F1680" t="inlineStr">
        <is>
          <t>04/09/2025 13:29:01</t>
        </is>
      </c>
      <c r="G1680" t="n">
        <v>11313</v>
      </c>
      <c r="H1680" t="inlineStr">
        <is>
          <t>P18 - PRESIDÊNCIA - COPA</t>
        </is>
      </c>
      <c r="I1680" t="inlineStr">
        <is>
          <t>BR01-IES-P18-SALA15</t>
        </is>
      </c>
      <c r="J1680" t="inlineStr">
        <is>
          <t>NATHALIA MORAES DA SILVA</t>
        </is>
      </c>
      <c r="K1680" s="39">
        <f>DATE(YEAR(Tabela6[[#This Row],[Data/Hora de Início]]),MONTH(Tabela6[[#This Row],[Data/Hora de Início]]),DAY(Tabela6[[#This Row],[Data/Hora de Início]]))</f>
        <v/>
      </c>
    </row>
    <row r="1681">
      <c r="A1681" t="n">
        <v>2269189</v>
      </c>
      <c r="B1681" t="n">
        <v>56</v>
      </c>
      <c r="C1681" t="n">
        <v>5511</v>
      </c>
      <c r="D1681" t="inlineStr">
        <is>
          <t>RECOLHIMENTO RESIDUO EXTERNO</t>
        </is>
      </c>
      <c r="E1681" t="inlineStr">
        <is>
          <t>04/09/2025 13:29:38</t>
        </is>
      </c>
      <c r="F1681" t="inlineStr">
        <is>
          <t>04/09/2025 13:30:07</t>
        </is>
      </c>
      <c r="G1681" t="n">
        <v>49439</v>
      </c>
      <c r="H1681" t="inlineStr">
        <is>
          <t>LIXEIRA - 31.026</t>
        </is>
      </c>
      <c r="I1681" t="inlineStr">
        <is>
          <t>BR01-IES-P31-LIX026</t>
        </is>
      </c>
      <c r="J1681" t="inlineStr">
        <is>
          <t>MARISTELA APARECIDA BARBOSA DOS SANTOS</t>
        </is>
      </c>
      <c r="K1681" s="39">
        <f>DATE(YEAR(Tabela6[[#This Row],[Data/Hora de Início]]),MONTH(Tabela6[[#This Row],[Data/Hora de Início]]),DAY(Tabela6[[#This Row],[Data/Hora de Início]]))</f>
        <v/>
      </c>
    </row>
    <row r="1682">
      <c r="A1682" t="n">
        <v>2269191</v>
      </c>
      <c r="B1682" t="n">
        <v>56</v>
      </c>
      <c r="C1682" t="n">
        <v>1699</v>
      </c>
      <c r="D1682" t="inlineStr">
        <is>
          <t>LIMPEZA DIÁRIA DE ÁREA TÉCNICA</t>
        </is>
      </c>
      <c r="E1682" t="inlineStr">
        <is>
          <t>04/09/2025 12:38:28</t>
        </is>
      </c>
      <c r="F1682" t="inlineStr">
        <is>
          <t>04/09/2025 13:31:00</t>
        </is>
      </c>
      <c r="G1682" t="n">
        <v>38449</v>
      </c>
      <c r="H1682" t="inlineStr">
        <is>
          <t>ÁREA OPERAÇÃO ESTOQUE</t>
        </is>
      </c>
      <c r="I1682" t="inlineStr">
        <is>
          <t>SP-ST02-G9-00T-SLA01</t>
        </is>
      </c>
      <c r="J1682" t="inlineStr">
        <is>
          <t>ANTONIA MARÇAL DOS SANTOS RAMOS</t>
        </is>
      </c>
      <c r="K1682" s="39">
        <f>DATE(YEAR(Tabela6[[#This Row],[Data/Hora de Início]]),MONTH(Tabela6[[#This Row],[Data/Hora de Início]]),DAY(Tabela6[[#This Row],[Data/Hora de Início]]))</f>
        <v/>
      </c>
    </row>
    <row r="1683">
      <c r="A1683" t="n">
        <v>2269194</v>
      </c>
      <c r="B1683" t="n">
        <v>56</v>
      </c>
      <c r="C1683" t="n">
        <v>2843</v>
      </c>
      <c r="D1683" t="inlineStr">
        <is>
          <t>REPASSE / REABASTECIMENTO MASCULINO</t>
        </is>
      </c>
      <c r="E1683" t="inlineStr">
        <is>
          <t>04/09/2025 13:31:55</t>
        </is>
      </c>
      <c r="F1683" t="inlineStr">
        <is>
          <t>04/09/2025 13:33:18</t>
        </is>
      </c>
      <c r="G1683" t="n">
        <v>11296</v>
      </c>
      <c r="H1683" t="inlineStr">
        <is>
          <t>P18 - BAN040 - BANHEIRO PRESIDÊNCIA - M</t>
        </is>
      </c>
      <c r="I1683" t="inlineStr">
        <is>
          <t>BR01-IES-P18-BAN040</t>
        </is>
      </c>
      <c r="J1683" t="inlineStr">
        <is>
          <t>NATHALIA MORAES DA SILVA</t>
        </is>
      </c>
      <c r="K1683" s="39">
        <f>DATE(YEAR(Tabela6[[#This Row],[Data/Hora de Início]]),MONTH(Tabela6[[#This Row],[Data/Hora de Início]]),DAY(Tabela6[[#This Row],[Data/Hora de Início]]))</f>
        <v/>
      </c>
    </row>
    <row r="1684">
      <c r="A1684" t="n">
        <v>2269197</v>
      </c>
      <c r="B1684" t="n">
        <v>56</v>
      </c>
      <c r="C1684" t="n">
        <v>2844</v>
      </c>
      <c r="D1684" t="inlineStr">
        <is>
          <t>REPASSE / REABASTECIMENTO FEMININO</t>
        </is>
      </c>
      <c r="E1684" t="inlineStr">
        <is>
          <t>04/09/2025 13:34:22</t>
        </is>
      </c>
      <c r="F1684" t="inlineStr">
        <is>
          <t>04/09/2025 13:34:39</t>
        </is>
      </c>
      <c r="G1684" t="n">
        <v>11297</v>
      </c>
      <c r="H1684" t="inlineStr">
        <is>
          <t>P18 - BAN041 - BANHEIRO PRESIDÊNCIA - F</t>
        </is>
      </c>
      <c r="I1684" t="inlineStr">
        <is>
          <t>BR01-IES-P18-BAN041</t>
        </is>
      </c>
      <c r="J1684" t="inlineStr">
        <is>
          <t>NATHALIA MORAES DA SILVA</t>
        </is>
      </c>
      <c r="K1684" s="39">
        <f>DATE(YEAR(Tabela6[[#This Row],[Data/Hora de Início]]),MONTH(Tabela6[[#This Row],[Data/Hora de Início]]),DAY(Tabela6[[#This Row],[Data/Hora de Início]]))</f>
        <v/>
      </c>
    </row>
    <row r="1685">
      <c r="A1685" t="n">
        <v>2269213</v>
      </c>
      <c r="B1685" t="n">
        <v>56</v>
      </c>
      <c r="C1685" t="n">
        <v>5645</v>
      </c>
      <c r="D1685" t="inlineStr">
        <is>
          <t>QUINTA-FEIRA - LIMPEZA DE SALA</t>
        </is>
      </c>
      <c r="E1685" t="inlineStr">
        <is>
          <t>04/09/2025 13:40:25</t>
        </is>
      </c>
      <c r="F1685" t="inlineStr">
        <is>
          <t>04/09/2025 13:41:24</t>
        </is>
      </c>
      <c r="G1685" t="n">
        <v>11168</v>
      </c>
      <c r="H1685" t="inlineStr">
        <is>
          <t>P04 - FINANCEIRO / CONTABILIDADE - SALA ADM</t>
        </is>
      </c>
      <c r="I1685" t="inlineStr">
        <is>
          <t>BR01-IES-P04-SALA09</t>
        </is>
      </c>
      <c r="J1685" t="inlineStr">
        <is>
          <t>ELIANE BARUFFI</t>
        </is>
      </c>
      <c r="K1685" s="39">
        <f>DATE(YEAR(Tabela6[[#This Row],[Data/Hora de Início]]),MONTH(Tabela6[[#This Row],[Data/Hora de Início]]),DAY(Tabela6[[#This Row],[Data/Hora de Início]]))</f>
        <v/>
      </c>
    </row>
    <row r="1686">
      <c r="A1686" t="n">
        <v>2269215</v>
      </c>
      <c r="B1686" t="n">
        <v>56</v>
      </c>
      <c r="C1686" t="n">
        <v>2221</v>
      </c>
      <c r="D1686" t="inlineStr">
        <is>
          <t>LIMPEZA DIÁRIA DE ÁREA TÉCNICA (DESATIVADO)</t>
        </is>
      </c>
      <c r="E1686" t="inlineStr">
        <is>
          <t>04/09/2025 13:16:26</t>
        </is>
      </c>
      <c r="F1686" t="inlineStr">
        <is>
          <t>04/09/2025 13:44:23</t>
        </is>
      </c>
      <c r="G1686" t="n">
        <v>11270</v>
      </c>
      <c r="H1686" t="inlineStr">
        <is>
          <t>P15 - QUALIDADE - BANCADA DE TESTES</t>
        </is>
      </c>
      <c r="I1686" t="inlineStr">
        <is>
          <t>BR01-IES-P15-SALA16</t>
        </is>
      </c>
      <c r="J1686" t="inlineStr">
        <is>
          <t>MARIA DAS NEVES CIQUEIRA SILVA</t>
        </is>
      </c>
      <c r="K1686" s="39">
        <f>DATE(YEAR(Tabela6[[#This Row],[Data/Hora de Início]]),MONTH(Tabela6[[#This Row],[Data/Hora de Início]]),DAY(Tabela6[[#This Row],[Data/Hora de Início]]))</f>
        <v/>
      </c>
    </row>
    <row r="1687">
      <c r="A1687" t="n">
        <v>2269226</v>
      </c>
      <c r="B1687" t="n">
        <v>56</v>
      </c>
      <c r="C1687" t="n">
        <v>5650</v>
      </c>
      <c r="D1687" t="inlineStr">
        <is>
          <t>QUINTA-FEIRA - LIMPEZA DE SALA COM MESA</t>
        </is>
      </c>
      <c r="E1687" t="inlineStr">
        <is>
          <t>04/09/2025 13:43:20</t>
        </is>
      </c>
      <c r="F1687" t="inlineStr">
        <is>
          <t>04/09/2025 13:47:19</t>
        </is>
      </c>
      <c r="G1687" t="n">
        <v>11170</v>
      </c>
      <c r="H1687" t="inlineStr">
        <is>
          <t>P04 - CONTROLADORIA - SALA GERÊNCIA</t>
        </is>
      </c>
      <c r="I1687" t="inlineStr">
        <is>
          <t>BR01-IES-P04-SALA11</t>
        </is>
      </c>
      <c r="J1687" t="inlineStr">
        <is>
          <t>ELIANE BARUFFI</t>
        </is>
      </c>
      <c r="K1687" s="39">
        <f>DATE(YEAR(Tabela6[[#This Row],[Data/Hora de Início]]),MONTH(Tabela6[[#This Row],[Data/Hora de Início]]),DAY(Tabela6[[#This Row],[Data/Hora de Início]]))</f>
        <v/>
      </c>
    </row>
    <row r="1688">
      <c r="A1688" t="n">
        <v>2269228</v>
      </c>
      <c r="B1688" t="n">
        <v>56</v>
      </c>
      <c r="C1688" t="n">
        <v>5511</v>
      </c>
      <c r="D1688" t="inlineStr">
        <is>
          <t>RECOLHIMENTO RESIDUO EXTERNO</t>
        </is>
      </c>
      <c r="E1688" t="inlineStr">
        <is>
          <t>04/09/2025 13:47:47</t>
        </is>
      </c>
      <c r="F1688" t="inlineStr">
        <is>
          <t>04/09/2025 13:48:22</t>
        </is>
      </c>
      <c r="G1688" t="n">
        <v>49420</v>
      </c>
      <c r="H1688" t="inlineStr">
        <is>
          <t>LIXEIRA - 31.007</t>
        </is>
      </c>
      <c r="I1688" t="inlineStr">
        <is>
          <t>BR01-IES-P31-LIX007</t>
        </is>
      </c>
      <c r="J1688" t="inlineStr">
        <is>
          <t>MARISTELA APARECIDA BARBOSA DOS SANTOS</t>
        </is>
      </c>
      <c r="K1688" s="39">
        <f>DATE(YEAR(Tabela6[[#This Row],[Data/Hora de Início]]),MONTH(Tabela6[[#This Row],[Data/Hora de Início]]),DAY(Tabela6[[#This Row],[Data/Hora de Início]]))</f>
        <v/>
      </c>
    </row>
    <row r="1689">
      <c r="A1689" t="n">
        <v>2269232</v>
      </c>
      <c r="B1689" t="n">
        <v>56</v>
      </c>
      <c r="C1689" t="n">
        <v>1772</v>
      </c>
      <c r="D1689" t="inlineStr">
        <is>
          <t>LIMPEZA DIÁRIA DE SALA COM MESA</t>
        </is>
      </c>
      <c r="E1689" t="inlineStr">
        <is>
          <t>04/09/2025 13:26:39</t>
        </is>
      </c>
      <c r="F1689" t="inlineStr">
        <is>
          <t>04/09/2025 13:54:31</t>
        </is>
      </c>
      <c r="G1689" t="n">
        <v>38457</v>
      </c>
      <c r="H1689" t="inlineStr">
        <is>
          <t>REFEITÓRIO</t>
        </is>
      </c>
      <c r="I1689" t="inlineStr">
        <is>
          <t>SP-ST02-G9-01P-COP01</t>
        </is>
      </c>
      <c r="J1689" t="inlineStr">
        <is>
          <t>LUCINEIDE BUENO DO CARMO</t>
        </is>
      </c>
      <c r="K1689" s="39">
        <f>DATE(YEAR(Tabela6[[#This Row],[Data/Hora de Início]]),MONTH(Tabela6[[#This Row],[Data/Hora de Início]]),DAY(Tabela6[[#This Row],[Data/Hora de Início]]))</f>
        <v/>
      </c>
    </row>
    <row r="1690">
      <c r="A1690" t="n">
        <v>2269235</v>
      </c>
      <c r="B1690" t="n">
        <v>56</v>
      </c>
      <c r="C1690" t="n">
        <v>5711</v>
      </c>
      <c r="D1690" t="inlineStr">
        <is>
          <t>QUINTA-FEIRA - LIMPEZA DE BANHEIRO FEMININO</t>
        </is>
      </c>
      <c r="E1690" t="inlineStr">
        <is>
          <t>04/09/2025 13:42:06</t>
        </is>
      </c>
      <c r="F1690" t="inlineStr">
        <is>
          <t>04/09/2025 13:55:45</t>
        </is>
      </c>
      <c r="G1690" t="n">
        <v>11295</v>
      </c>
      <c r="H1690" t="inlineStr">
        <is>
          <t>P18 - BAN039 - BANHEIRO COMPRAS / PLANEJ - F</t>
        </is>
      </c>
      <c r="I1690" t="inlineStr">
        <is>
          <t>BR01-IES-P18-BAN039</t>
        </is>
      </c>
      <c r="J1690" t="inlineStr">
        <is>
          <t>NATHALIA MORAES DA SILVA</t>
        </is>
      </c>
      <c r="K1690" s="39">
        <f>DATE(YEAR(Tabela6[[#This Row],[Data/Hora de Início]]),MONTH(Tabela6[[#This Row],[Data/Hora de Início]]),DAY(Tabela6[[#This Row],[Data/Hora de Início]]))</f>
        <v/>
      </c>
    </row>
    <row r="1691">
      <c r="A1691" t="n">
        <v>2269236</v>
      </c>
      <c r="B1691" t="n">
        <v>56</v>
      </c>
      <c r="C1691" t="n">
        <v>4440</v>
      </c>
      <c r="D1691" t="inlineStr">
        <is>
          <t>RECOLHIMENTO PAPELÃO</t>
        </is>
      </c>
      <c r="E1691" t="inlineStr">
        <is>
          <t>04/09/2025 07:46:54</t>
        </is>
      </c>
      <c r="F1691" t="inlineStr">
        <is>
          <t>04/09/2025 07:47:36</t>
        </is>
      </c>
      <c r="G1691" t="n">
        <v>45722</v>
      </c>
      <c r="H1691" t="inlineStr">
        <is>
          <t>CCB-50.002</t>
        </is>
      </c>
      <c r="I1691" t="inlineStr">
        <is>
          <t>CCB-50.002</t>
        </is>
      </c>
      <c r="J1691" t="inlineStr">
        <is>
          <t>JOAO PAULINO DA SILVA</t>
        </is>
      </c>
      <c r="K1691" s="39">
        <f>DATE(YEAR(Tabela6[[#This Row],[Data/Hora de Início]]),MONTH(Tabela6[[#This Row],[Data/Hora de Início]]),DAY(Tabela6[[#This Row],[Data/Hora de Início]]))</f>
        <v/>
      </c>
    </row>
    <row r="1692">
      <c r="A1692" t="n">
        <v>2269238</v>
      </c>
      <c r="B1692" t="n">
        <v>56</v>
      </c>
      <c r="C1692" t="n">
        <v>4440</v>
      </c>
      <c r="D1692" t="inlineStr">
        <is>
          <t>RECOLHIMENTO PAPELÃO</t>
        </is>
      </c>
      <c r="E1692" t="inlineStr">
        <is>
          <t>04/09/2025 07:53:06</t>
        </is>
      </c>
      <c r="F1692" t="inlineStr">
        <is>
          <t>04/09/2025 07:53:31</t>
        </is>
      </c>
      <c r="G1692" t="n">
        <v>45724</v>
      </c>
      <c r="H1692" t="inlineStr">
        <is>
          <t>CCB-50.004</t>
        </is>
      </c>
      <c r="I1692" t="inlineStr">
        <is>
          <t>CCB-50.004</t>
        </is>
      </c>
      <c r="J1692" t="inlineStr">
        <is>
          <t>JOAO PAULINO DA SILVA</t>
        </is>
      </c>
      <c r="K1692" s="39">
        <f>DATE(YEAR(Tabela6[[#This Row],[Data/Hora de Início]]),MONTH(Tabela6[[#This Row],[Data/Hora de Início]]),DAY(Tabela6[[#This Row],[Data/Hora de Início]]))</f>
        <v/>
      </c>
    </row>
    <row r="1693">
      <c r="A1693" t="n">
        <v>2269239</v>
      </c>
      <c r="B1693" t="n">
        <v>56</v>
      </c>
      <c r="C1693" t="n">
        <v>4440</v>
      </c>
      <c r="D1693" t="inlineStr">
        <is>
          <t>RECOLHIMENTO PAPELÃO</t>
        </is>
      </c>
      <c r="E1693" t="inlineStr">
        <is>
          <t>04/09/2025 13:19:04</t>
        </is>
      </c>
      <c r="F1693" t="inlineStr">
        <is>
          <t>04/09/2025 13:19:57</t>
        </is>
      </c>
      <c r="G1693" t="n">
        <v>45724</v>
      </c>
      <c r="H1693" t="inlineStr">
        <is>
          <t>CCB-50.004</t>
        </is>
      </c>
      <c r="I1693" t="inlineStr">
        <is>
          <t>CCB-50.004</t>
        </is>
      </c>
      <c r="J1693" t="inlineStr">
        <is>
          <t>JOAO PAULINO DA SILVA</t>
        </is>
      </c>
      <c r="K1693" s="39">
        <f>DATE(YEAR(Tabela6[[#This Row],[Data/Hora de Início]]),MONTH(Tabela6[[#This Row],[Data/Hora de Início]]),DAY(Tabela6[[#This Row],[Data/Hora de Início]]))</f>
        <v/>
      </c>
    </row>
    <row r="1694">
      <c r="A1694" t="n">
        <v>2269240</v>
      </c>
      <c r="B1694" t="n">
        <v>56</v>
      </c>
      <c r="C1694" t="n">
        <v>4440</v>
      </c>
      <c r="D1694" t="inlineStr">
        <is>
          <t>RECOLHIMENTO PAPELÃO</t>
        </is>
      </c>
      <c r="E1694" t="inlineStr">
        <is>
          <t>04/09/2025 08:52:45</t>
        </is>
      </c>
      <c r="F1694" t="inlineStr">
        <is>
          <t>04/09/2025 08:54:48</t>
        </is>
      </c>
      <c r="G1694" t="n">
        <v>45723</v>
      </c>
      <c r="H1694" t="inlineStr">
        <is>
          <t>CCB-50-003</t>
        </is>
      </c>
      <c r="I1694" t="inlineStr">
        <is>
          <t>CCB-50-003</t>
        </is>
      </c>
      <c r="J1694" t="inlineStr">
        <is>
          <t>JOAO PAULINO DA SILVA</t>
        </is>
      </c>
      <c r="K1694" s="39">
        <f>DATE(YEAR(Tabela6[[#This Row],[Data/Hora de Início]]),MONTH(Tabela6[[#This Row],[Data/Hora de Início]]),DAY(Tabela6[[#This Row],[Data/Hora de Início]]))</f>
        <v/>
      </c>
    </row>
    <row r="1695">
      <c r="A1695" t="n">
        <v>2269241</v>
      </c>
      <c r="B1695" t="n">
        <v>56</v>
      </c>
      <c r="C1695" t="n">
        <v>5511</v>
      </c>
      <c r="D1695" t="inlineStr">
        <is>
          <t>RECOLHIMENTO RESIDUO EXTERNO</t>
        </is>
      </c>
      <c r="E1695" t="inlineStr">
        <is>
          <t>04/09/2025 09:11:22</t>
        </is>
      </c>
      <c r="F1695" t="inlineStr">
        <is>
          <t>04/09/2025 09:11:43</t>
        </is>
      </c>
      <c r="G1695" t="n">
        <v>49479</v>
      </c>
      <c r="H1695" t="inlineStr">
        <is>
          <t>LIXEIRA - 50.009</t>
        </is>
      </c>
      <c r="I1695" t="inlineStr">
        <is>
          <t>BR01-IES-P50-LIX009</t>
        </is>
      </c>
      <c r="J1695" t="inlineStr">
        <is>
          <t>JOAO PAULINO DA SILVA</t>
        </is>
      </c>
      <c r="K1695" s="39">
        <f>DATE(YEAR(Tabela6[[#This Row],[Data/Hora de Início]]),MONTH(Tabela6[[#This Row],[Data/Hora de Início]]),DAY(Tabela6[[#This Row],[Data/Hora de Início]]))</f>
        <v/>
      </c>
    </row>
    <row r="1696">
      <c r="A1696" t="n">
        <v>2269242</v>
      </c>
      <c r="B1696" t="n">
        <v>56</v>
      </c>
      <c r="C1696" t="n">
        <v>4440</v>
      </c>
      <c r="D1696" t="inlineStr">
        <is>
          <t>RECOLHIMENTO PAPELÃO</t>
        </is>
      </c>
      <c r="E1696" t="inlineStr">
        <is>
          <t>04/09/2025 10:16:27</t>
        </is>
      </c>
      <c r="F1696" t="inlineStr">
        <is>
          <t>04/09/2025 10:16:51</t>
        </is>
      </c>
      <c r="G1696" t="n">
        <v>45724</v>
      </c>
      <c r="H1696" t="inlineStr">
        <is>
          <t>CCB-50.004</t>
        </is>
      </c>
      <c r="I1696" t="inlineStr">
        <is>
          <t>CCB-50.004</t>
        </is>
      </c>
      <c r="J1696" t="inlineStr">
        <is>
          <t>JOAO PAULINO DA SILVA</t>
        </is>
      </c>
      <c r="K1696" s="39">
        <f>DATE(YEAR(Tabela6[[#This Row],[Data/Hora de Início]]),MONTH(Tabela6[[#This Row],[Data/Hora de Início]]),DAY(Tabela6[[#This Row],[Data/Hora de Início]]))</f>
        <v/>
      </c>
    </row>
    <row r="1697">
      <c r="A1697" t="n">
        <v>2269244</v>
      </c>
      <c r="B1697" t="n">
        <v>56</v>
      </c>
      <c r="C1697" t="n">
        <v>1260</v>
      </c>
      <c r="D1697" t="inlineStr">
        <is>
          <t>Limpeza e Higienização de Sanitários e Vestiários - Diário - WC Masc</t>
        </is>
      </c>
      <c r="E1697" t="inlineStr">
        <is>
          <t>04/09/2025 13:18:35</t>
        </is>
      </c>
      <c r="F1697" t="inlineStr">
        <is>
          <t>04/09/2025 13:59:38</t>
        </is>
      </c>
      <c r="G1697" t="n">
        <v>11383</v>
      </c>
      <c r="H1697" t="inlineStr">
        <is>
          <t>P28 - BAN056 - BANHEIRO USINAGEM CILINDROS - M</t>
        </is>
      </c>
      <c r="I1697" t="inlineStr">
        <is>
          <t>BR01-IES-P28-BAN056</t>
        </is>
      </c>
      <c r="J1697" t="inlineStr">
        <is>
          <t>NAIR SILVEIRA DA SILVEIRA</t>
        </is>
      </c>
      <c r="K1697" s="39">
        <f>DATE(YEAR(Tabela6[[#This Row],[Data/Hora de Início]]),MONTH(Tabela6[[#This Row],[Data/Hora de Início]]),DAY(Tabela6[[#This Row],[Data/Hora de Início]]))</f>
        <v/>
      </c>
    </row>
    <row r="1698">
      <c r="A1698" t="n">
        <v>2269246</v>
      </c>
      <c r="B1698" t="n">
        <v>56</v>
      </c>
      <c r="C1698" t="n">
        <v>1698</v>
      </c>
      <c r="D1698" t="inlineStr">
        <is>
          <t>REPASSE / REABASTECIMENTO FEMININO</t>
        </is>
      </c>
      <c r="E1698" t="inlineStr">
        <is>
          <t>04/09/2025 14:00:10</t>
        </is>
      </c>
      <c r="F1698" t="inlineStr">
        <is>
          <t>04/09/2025 14:00:38</t>
        </is>
      </c>
      <c r="G1698" t="n">
        <v>11384</v>
      </c>
      <c r="H1698" t="inlineStr">
        <is>
          <t>P28 - BAN057 - BANHEIRO USINAGEM CILINDROS - F</t>
        </is>
      </c>
      <c r="I1698" t="inlineStr">
        <is>
          <t>BR01-IES-P28-BAN057</t>
        </is>
      </c>
      <c r="J1698" t="inlineStr">
        <is>
          <t>NAIR SILVEIRA DA SILVEIRA</t>
        </is>
      </c>
      <c r="K1698" s="39">
        <f>DATE(YEAR(Tabela6[[#This Row],[Data/Hora de Início]]),MONTH(Tabela6[[#This Row],[Data/Hora de Início]]),DAY(Tabela6[[#This Row],[Data/Hora de Início]]))</f>
        <v/>
      </c>
    </row>
    <row r="1699">
      <c r="A1699" t="n">
        <v>2269247</v>
      </c>
      <c r="B1699" t="n">
        <v>56</v>
      </c>
      <c r="C1699" t="n">
        <v>1698</v>
      </c>
      <c r="D1699" t="inlineStr">
        <is>
          <t>REPASSE / REABASTECIMENTO FEMININO</t>
        </is>
      </c>
      <c r="E1699" t="inlineStr">
        <is>
          <t>04/09/2025 13:47:41</t>
        </is>
      </c>
      <c r="F1699" t="inlineStr">
        <is>
          <t>04/09/2025 14:01:22</t>
        </is>
      </c>
      <c r="G1699" t="n">
        <v>38452</v>
      </c>
      <c r="H1699" t="inlineStr">
        <is>
          <t>VESTIÁRIO - F</t>
        </is>
      </c>
      <c r="I1699" t="inlineStr">
        <is>
          <t>SP-ST02-G9-00T-WCF01</t>
        </is>
      </c>
      <c r="J1699" t="inlineStr">
        <is>
          <t>ANTONIA MARÇAL DOS SANTOS RAMOS</t>
        </is>
      </c>
      <c r="K1699" s="39">
        <f>DATE(YEAR(Tabela6[[#This Row],[Data/Hora de Início]]),MONTH(Tabela6[[#This Row],[Data/Hora de Início]]),DAY(Tabela6[[#This Row],[Data/Hora de Início]]))</f>
        <v/>
      </c>
    </row>
    <row r="1700">
      <c r="A1700" t="n">
        <v>2269248</v>
      </c>
      <c r="B1700" t="n">
        <v>56</v>
      </c>
      <c r="C1700" t="n">
        <v>2841</v>
      </c>
      <c r="D1700" t="inlineStr">
        <is>
          <t>LIMPEZA DIÁRIA DE BANHEIRO MASCULINO</t>
        </is>
      </c>
      <c r="E1700" t="inlineStr">
        <is>
          <t>04/09/2025 14:01:19</t>
        </is>
      </c>
      <c r="F1700" t="inlineStr">
        <is>
          <t>04/09/2025 14:02:05</t>
        </is>
      </c>
      <c r="G1700" t="n">
        <v>36099</v>
      </c>
      <c r="H1700" t="inlineStr">
        <is>
          <t>BAN074 - TREINAMENTOS NORTE - M</t>
        </is>
      </c>
      <c r="I1700" t="inlineStr">
        <is>
          <t>RS-ST01-31-01P-WCM03</t>
        </is>
      </c>
      <c r="J1700" t="inlineStr">
        <is>
          <t>MARISTELA APARECIDA BARBOSA DOS SANTOS</t>
        </is>
      </c>
      <c r="K1700" s="39">
        <f>DATE(YEAR(Tabela6[[#This Row],[Data/Hora de Início]]),MONTH(Tabela6[[#This Row],[Data/Hora de Início]]),DAY(Tabela6[[#This Row],[Data/Hora de Início]]))</f>
        <v/>
      </c>
    </row>
    <row r="1701">
      <c r="A1701" t="n">
        <v>2269256</v>
      </c>
      <c r="B1701" t="n">
        <v>56</v>
      </c>
      <c r="C1701" t="n">
        <v>2841</v>
      </c>
      <c r="D1701" t="inlineStr">
        <is>
          <t>LIMPEZA DIÁRIA DE BANHEIRO MASCULINO</t>
        </is>
      </c>
      <c r="E1701" t="inlineStr">
        <is>
          <t>04/09/2025 14:01:51</t>
        </is>
      </c>
      <c r="F1701" t="inlineStr">
        <is>
          <t>04/09/2025 14:02:46</t>
        </is>
      </c>
      <c r="G1701" t="n">
        <v>11602</v>
      </c>
      <c r="H1701" t="inlineStr">
        <is>
          <t>P38 - BAN081 - BANHEIRO CQT - M</t>
        </is>
      </c>
      <c r="I1701" t="inlineStr">
        <is>
          <t>BR01-IES-P38-BAN081</t>
        </is>
      </c>
      <c r="J1701" t="inlineStr">
        <is>
          <t>GILMARA TERESINHA LACERDA</t>
        </is>
      </c>
      <c r="K1701" s="39">
        <f>DATE(YEAR(Tabela6[[#This Row],[Data/Hora de Início]]),MONTH(Tabela6[[#This Row],[Data/Hora de Início]]),DAY(Tabela6[[#This Row],[Data/Hora de Início]]))</f>
        <v/>
      </c>
    </row>
    <row r="1702">
      <c r="A1702" t="n">
        <v>2269271</v>
      </c>
      <c r="B1702" t="n">
        <v>56</v>
      </c>
      <c r="C1702" t="n">
        <v>5511</v>
      </c>
      <c r="D1702" t="inlineStr">
        <is>
          <t>RECOLHIMENTO RESIDUO EXTERNO</t>
        </is>
      </c>
      <c r="E1702" t="inlineStr">
        <is>
          <t>04/09/2025 08:50:45</t>
        </is>
      </c>
      <c r="F1702" t="inlineStr">
        <is>
          <t>04/09/2025 08:55:10</t>
        </is>
      </c>
      <c r="G1702" t="n">
        <v>49478</v>
      </c>
      <c r="H1702" t="inlineStr">
        <is>
          <t>LIXEIRA - 50.008</t>
        </is>
      </c>
      <c r="I1702" t="inlineStr">
        <is>
          <t>BR01-IES-P50-LIX008</t>
        </is>
      </c>
      <c r="J1702" t="inlineStr">
        <is>
          <t>MARCIO PEREIRA DOS SANTOS</t>
        </is>
      </c>
      <c r="K1702" s="39">
        <f>DATE(YEAR(Tabela6[[#This Row],[Data/Hora de Início]]),MONTH(Tabela6[[#This Row],[Data/Hora de Início]]),DAY(Tabela6[[#This Row],[Data/Hora de Início]]))</f>
        <v/>
      </c>
    </row>
    <row r="1703">
      <c r="A1703" t="n">
        <v>2269272</v>
      </c>
      <c r="B1703" t="n">
        <v>56</v>
      </c>
      <c r="C1703" t="n">
        <v>5511</v>
      </c>
      <c r="D1703" t="inlineStr">
        <is>
          <t>RECOLHIMENTO RESIDUO EXTERNO</t>
        </is>
      </c>
      <c r="E1703" t="inlineStr">
        <is>
          <t>04/09/2025 09:46:16</t>
        </is>
      </c>
      <c r="F1703" t="inlineStr">
        <is>
          <t>04/09/2025 09:46:39</t>
        </is>
      </c>
      <c r="G1703" t="n">
        <v>49346</v>
      </c>
      <c r="H1703" t="inlineStr">
        <is>
          <t>LIXEIRA - 11.007</t>
        </is>
      </c>
      <c r="I1703" t="inlineStr">
        <is>
          <t>BR01-IES-P11-LIX007</t>
        </is>
      </c>
      <c r="J1703" t="inlineStr">
        <is>
          <t>MARCIO PEREIRA DOS SANTOS</t>
        </is>
      </c>
      <c r="K1703" s="39">
        <f>DATE(YEAR(Tabela6[[#This Row],[Data/Hora de Início]]),MONTH(Tabela6[[#This Row],[Data/Hora de Início]]),DAY(Tabela6[[#This Row],[Data/Hora de Início]]))</f>
        <v/>
      </c>
    </row>
    <row r="1704">
      <c r="A1704" t="n">
        <v>2269273</v>
      </c>
      <c r="B1704" t="n">
        <v>56</v>
      </c>
      <c r="C1704" t="n">
        <v>5511</v>
      </c>
      <c r="D1704" t="inlineStr">
        <is>
          <t>RECOLHIMENTO RESIDUO EXTERNO</t>
        </is>
      </c>
      <c r="E1704" t="inlineStr">
        <is>
          <t>04/09/2025 09:07:14</t>
        </is>
      </c>
      <c r="F1704" t="inlineStr">
        <is>
          <t>04/09/2025 09:07:32</t>
        </is>
      </c>
      <c r="G1704" t="n">
        <v>49476</v>
      </c>
      <c r="H1704" t="inlineStr">
        <is>
          <t>LIXEIRA - 50.006</t>
        </is>
      </c>
      <c r="I1704" t="inlineStr">
        <is>
          <t>BR01-IES-P50-LIX006</t>
        </is>
      </c>
      <c r="J1704" t="inlineStr">
        <is>
          <t>MARCIO PEREIRA DOS SANTOS</t>
        </is>
      </c>
      <c r="K1704" s="39">
        <f>DATE(YEAR(Tabela6[[#This Row],[Data/Hora de Início]]),MONTH(Tabela6[[#This Row],[Data/Hora de Início]]),DAY(Tabela6[[#This Row],[Data/Hora de Início]]))</f>
        <v/>
      </c>
    </row>
    <row r="1705">
      <c r="A1705" t="n">
        <v>2269274</v>
      </c>
      <c r="B1705" t="n">
        <v>56</v>
      </c>
      <c r="C1705" t="n">
        <v>5511</v>
      </c>
      <c r="D1705" t="inlineStr">
        <is>
          <t>RECOLHIMENTO RESIDUO EXTERNO</t>
        </is>
      </c>
      <c r="E1705" t="inlineStr">
        <is>
          <t>04/09/2025 09:11:44</t>
        </is>
      </c>
      <c r="F1705" t="inlineStr">
        <is>
          <t>04/09/2025 09:13:49</t>
        </is>
      </c>
      <c r="G1705" t="n">
        <v>49483</v>
      </c>
      <c r="H1705" t="inlineStr">
        <is>
          <t>LIXEIRA - 50.013</t>
        </is>
      </c>
      <c r="I1705" t="inlineStr">
        <is>
          <t>BR01-IES-P50-LIX013</t>
        </is>
      </c>
      <c r="J1705" t="inlineStr">
        <is>
          <t>MARCIO PEREIRA DOS SANTOS</t>
        </is>
      </c>
      <c r="K1705" s="39">
        <f>DATE(YEAR(Tabela6[[#This Row],[Data/Hora de Início]]),MONTH(Tabela6[[#This Row],[Data/Hora de Início]]),DAY(Tabela6[[#This Row],[Data/Hora de Início]]))</f>
        <v/>
      </c>
    </row>
    <row r="1706">
      <c r="A1706" t="n">
        <v>2269275</v>
      </c>
      <c r="B1706" t="n">
        <v>56</v>
      </c>
      <c r="C1706" t="n">
        <v>5511</v>
      </c>
      <c r="D1706" t="inlineStr">
        <is>
          <t>RECOLHIMENTO RESIDUO EXTERNO</t>
        </is>
      </c>
      <c r="E1706" t="inlineStr">
        <is>
          <t>04/09/2025 09:48:14</t>
        </is>
      </c>
      <c r="F1706" t="inlineStr">
        <is>
          <t>04/09/2025 09:49:48</t>
        </is>
      </c>
      <c r="G1706" t="n">
        <v>49345</v>
      </c>
      <c r="H1706" t="inlineStr">
        <is>
          <t>LIXEIRA - 11.006</t>
        </is>
      </c>
      <c r="I1706" t="inlineStr">
        <is>
          <t>BR01-IES-P11-LIX006</t>
        </is>
      </c>
      <c r="J1706" t="inlineStr">
        <is>
          <t>MARCIO PEREIRA DOS SANTOS</t>
        </is>
      </c>
      <c r="K1706" s="39">
        <f>DATE(YEAR(Tabela6[[#This Row],[Data/Hora de Início]]),MONTH(Tabela6[[#This Row],[Data/Hora de Início]]),DAY(Tabela6[[#This Row],[Data/Hora de Início]]))</f>
        <v/>
      </c>
    </row>
    <row r="1707">
      <c r="A1707" t="n">
        <v>2269276</v>
      </c>
      <c r="B1707" t="n">
        <v>56</v>
      </c>
      <c r="C1707" t="n">
        <v>5511</v>
      </c>
      <c r="D1707" t="inlineStr">
        <is>
          <t>RECOLHIMENTO RESIDUO EXTERNO</t>
        </is>
      </c>
      <c r="E1707" t="inlineStr">
        <is>
          <t>04/09/2025 10:03:10</t>
        </is>
      </c>
      <c r="F1707" t="inlineStr">
        <is>
          <t>04/09/2025 10:03:34</t>
        </is>
      </c>
      <c r="G1707" t="n">
        <v>49348</v>
      </c>
      <c r="H1707" t="inlineStr">
        <is>
          <t>LIXEIRA - 11.009</t>
        </is>
      </c>
      <c r="I1707" t="inlineStr">
        <is>
          <t>BR01-IES-P11-LIX009</t>
        </is>
      </c>
      <c r="J1707" t="inlineStr">
        <is>
          <t>MARCIO PEREIRA DOS SANTOS</t>
        </is>
      </c>
      <c r="K1707" s="39">
        <f>DATE(YEAR(Tabela6[[#This Row],[Data/Hora de Início]]),MONTH(Tabela6[[#This Row],[Data/Hora de Início]]),DAY(Tabela6[[#This Row],[Data/Hora de Início]]))</f>
        <v/>
      </c>
    </row>
    <row r="1708">
      <c r="A1708" t="n">
        <v>2269277</v>
      </c>
      <c r="B1708" t="n">
        <v>56</v>
      </c>
      <c r="C1708" t="n">
        <v>5511</v>
      </c>
      <c r="D1708" t="inlineStr">
        <is>
          <t>RECOLHIMENTO RESIDUO EXTERNO</t>
        </is>
      </c>
      <c r="E1708" t="inlineStr">
        <is>
          <t>04/09/2025 09:51:01</t>
        </is>
      </c>
      <c r="F1708" t="inlineStr">
        <is>
          <t>04/09/2025 09:59:03</t>
        </is>
      </c>
      <c r="G1708" t="n">
        <v>49341</v>
      </c>
      <c r="H1708" t="inlineStr">
        <is>
          <t>LIXEIRA - 11.002</t>
        </is>
      </c>
      <c r="I1708" t="inlineStr">
        <is>
          <t>BR01-IES-P11-LIX002</t>
        </is>
      </c>
      <c r="J1708" t="inlineStr">
        <is>
          <t>MARCIO PEREIRA DOS SANTOS</t>
        </is>
      </c>
      <c r="K1708" s="39">
        <f>DATE(YEAR(Tabela6[[#This Row],[Data/Hora de Início]]),MONTH(Tabela6[[#This Row],[Data/Hora de Início]]),DAY(Tabela6[[#This Row],[Data/Hora de Início]]))</f>
        <v/>
      </c>
    </row>
    <row r="1709">
      <c r="A1709" t="n">
        <v>2269278</v>
      </c>
      <c r="B1709" t="n">
        <v>56</v>
      </c>
      <c r="C1709" t="n">
        <v>5511</v>
      </c>
      <c r="D1709" t="inlineStr">
        <is>
          <t>RECOLHIMENTO RESIDUO EXTERNO</t>
        </is>
      </c>
      <c r="E1709" t="inlineStr">
        <is>
          <t>04/09/2025 13:31:32</t>
        </is>
      </c>
      <c r="F1709" t="inlineStr">
        <is>
          <t>04/09/2025 13:31:58</t>
        </is>
      </c>
      <c r="G1709" t="n">
        <v>49360</v>
      </c>
      <c r="H1709" t="inlineStr">
        <is>
          <t>LIXEIRA - 15.008</t>
        </is>
      </c>
      <c r="I1709" t="inlineStr">
        <is>
          <t>BR01-IES-P15-LIX008</t>
        </is>
      </c>
      <c r="J1709" t="inlineStr">
        <is>
          <t>MARCIO PEREIRA DOS SANTOS</t>
        </is>
      </c>
      <c r="K1709" s="39">
        <f>DATE(YEAR(Tabela6[[#This Row],[Data/Hora de Início]]),MONTH(Tabela6[[#This Row],[Data/Hora de Início]]),DAY(Tabela6[[#This Row],[Data/Hora de Início]]))</f>
        <v/>
      </c>
    </row>
    <row r="1710">
      <c r="A1710" t="n">
        <v>2269279</v>
      </c>
      <c r="B1710" t="n">
        <v>56</v>
      </c>
      <c r="C1710" t="n">
        <v>5511</v>
      </c>
      <c r="D1710" t="inlineStr">
        <is>
          <t>RECOLHIMENTO RESIDUO EXTERNO</t>
        </is>
      </c>
      <c r="E1710" t="inlineStr">
        <is>
          <t>04/09/2025 13:38:37</t>
        </is>
      </c>
      <c r="F1710" t="inlineStr">
        <is>
          <t>04/09/2025 13:39:41</t>
        </is>
      </c>
      <c r="G1710" t="n">
        <v>49355</v>
      </c>
      <c r="H1710" t="inlineStr">
        <is>
          <t>LIXEIRA - 15.003</t>
        </is>
      </c>
      <c r="I1710" t="inlineStr">
        <is>
          <t>BR01-IES-P15-LIX003</t>
        </is>
      </c>
      <c r="J1710" t="inlineStr">
        <is>
          <t>MARCIO PEREIRA DOS SANTOS</t>
        </is>
      </c>
      <c r="K1710" s="39">
        <f>DATE(YEAR(Tabela6[[#This Row],[Data/Hora de Início]]),MONTH(Tabela6[[#This Row],[Data/Hora de Início]]),DAY(Tabela6[[#This Row],[Data/Hora de Início]]))</f>
        <v/>
      </c>
    </row>
    <row r="1711">
      <c r="A1711" t="n">
        <v>2269280</v>
      </c>
      <c r="B1711" t="n">
        <v>56</v>
      </c>
      <c r="C1711" t="n">
        <v>5511</v>
      </c>
      <c r="D1711" t="inlineStr">
        <is>
          <t>RECOLHIMENTO RESIDUO EXTERNO</t>
        </is>
      </c>
      <c r="E1711" t="inlineStr">
        <is>
          <t>04/09/2025 10:00:30</t>
        </is>
      </c>
      <c r="F1711" t="inlineStr">
        <is>
          <t>04/09/2025 10:00:55</t>
        </is>
      </c>
      <c r="G1711" t="n">
        <v>49347</v>
      </c>
      <c r="H1711" t="inlineStr">
        <is>
          <t>LIXEIRA - 11.008</t>
        </is>
      </c>
      <c r="I1711" t="inlineStr">
        <is>
          <t>BR01-IES-P11-LIX008</t>
        </is>
      </c>
      <c r="J1711" t="inlineStr">
        <is>
          <t>MARCIO PEREIRA DOS SANTOS</t>
        </is>
      </c>
      <c r="K1711" s="39">
        <f>DATE(YEAR(Tabela6[[#This Row],[Data/Hora de Início]]),MONTH(Tabela6[[#This Row],[Data/Hora de Início]]),DAY(Tabela6[[#This Row],[Data/Hora de Início]]))</f>
        <v/>
      </c>
    </row>
    <row r="1712">
      <c r="A1712" t="n">
        <v>2269281</v>
      </c>
      <c r="B1712" t="n">
        <v>56</v>
      </c>
      <c r="C1712" t="n">
        <v>5511</v>
      </c>
      <c r="D1712" t="inlineStr">
        <is>
          <t>RECOLHIMENTO RESIDUO EXTERNO</t>
        </is>
      </c>
      <c r="E1712" t="inlineStr">
        <is>
          <t>04/09/2025 13:45:43</t>
        </is>
      </c>
      <c r="F1712" t="inlineStr">
        <is>
          <t>04/09/2025 13:46:07</t>
        </is>
      </c>
      <c r="G1712" t="n">
        <v>49359</v>
      </c>
      <c r="H1712" t="inlineStr">
        <is>
          <t>LIXEIRA - 15.007</t>
        </is>
      </c>
      <c r="I1712" t="inlineStr">
        <is>
          <t>BR01-IES-P15-LIX007</t>
        </is>
      </c>
      <c r="J1712" t="inlineStr">
        <is>
          <t>MARCIO PEREIRA DOS SANTOS</t>
        </is>
      </c>
      <c r="K1712" s="39">
        <f>DATE(YEAR(Tabela6[[#This Row],[Data/Hora de Início]]),MONTH(Tabela6[[#This Row],[Data/Hora de Início]]),DAY(Tabela6[[#This Row],[Data/Hora de Início]]))</f>
        <v/>
      </c>
    </row>
    <row r="1713">
      <c r="A1713" t="n">
        <v>2269282</v>
      </c>
      <c r="B1713" t="n">
        <v>56</v>
      </c>
      <c r="C1713" t="n">
        <v>5511</v>
      </c>
      <c r="D1713" t="inlineStr">
        <is>
          <t>RECOLHIMENTO RESIDUO EXTERNO</t>
        </is>
      </c>
      <c r="E1713" t="inlineStr">
        <is>
          <t>04/09/2025 13:41:25</t>
        </is>
      </c>
      <c r="F1713" t="inlineStr">
        <is>
          <t>04/09/2025 13:42:10</t>
        </is>
      </c>
      <c r="G1713" t="n">
        <v>49354</v>
      </c>
      <c r="H1713" t="inlineStr">
        <is>
          <t>LIXEIRA - 15.002</t>
        </is>
      </c>
      <c r="I1713" t="inlineStr">
        <is>
          <t>BR01-IES-P15-LIX002</t>
        </is>
      </c>
      <c r="J1713" t="inlineStr">
        <is>
          <t>MARCIO PEREIRA DOS SANTOS</t>
        </is>
      </c>
      <c r="K1713" s="39">
        <f>DATE(YEAR(Tabela6[[#This Row],[Data/Hora de Início]]),MONTH(Tabela6[[#This Row],[Data/Hora de Início]]),DAY(Tabela6[[#This Row],[Data/Hora de Início]]))</f>
        <v/>
      </c>
    </row>
    <row r="1714">
      <c r="A1714" t="n">
        <v>2269283</v>
      </c>
      <c r="B1714" t="n">
        <v>56</v>
      </c>
      <c r="C1714" t="n">
        <v>3495</v>
      </c>
      <c r="D1714" t="inlineStr">
        <is>
          <t>CARRO ELÉTRICO</t>
        </is>
      </c>
      <c r="E1714" t="inlineStr">
        <is>
          <t>04/09/2025 13:59:49</t>
        </is>
      </c>
      <c r="F1714" t="inlineStr">
        <is>
          <t>04/09/2025 14:00:39</t>
        </is>
      </c>
      <c r="G1714" t="n">
        <v>35118</v>
      </c>
      <c r="H1714" t="inlineStr">
        <is>
          <t>CARRO ELÉTRICO 34</t>
        </is>
      </c>
      <c r="I1714" t="inlineStr">
        <is>
          <t>BR01-IES-CARROELETRICO1</t>
        </is>
      </c>
      <c r="J1714" t="inlineStr">
        <is>
          <t>MARCIO PEREIRA DOS SANTOS</t>
        </is>
      </c>
      <c r="K1714" s="39">
        <f>DATE(YEAR(Tabela6[[#This Row],[Data/Hora de Início]]),MONTH(Tabela6[[#This Row],[Data/Hora de Início]]),DAY(Tabela6[[#This Row],[Data/Hora de Início]]))</f>
        <v/>
      </c>
    </row>
    <row r="1715">
      <c r="A1715" t="n">
        <v>2269285</v>
      </c>
      <c r="B1715" t="n">
        <v>56</v>
      </c>
      <c r="C1715" t="n">
        <v>1880</v>
      </c>
      <c r="D1715" t="inlineStr">
        <is>
          <t>REPASSE / REABASTECIMENTO</t>
        </is>
      </c>
      <c r="E1715" t="inlineStr">
        <is>
          <t>04/09/2025 14:03:43</t>
        </is>
      </c>
      <c r="F1715" t="inlineStr">
        <is>
          <t>04/09/2025 14:06:31</t>
        </is>
      </c>
      <c r="G1715" t="n">
        <v>38454</v>
      </c>
      <c r="H1715" t="inlineStr">
        <is>
          <t>BANHEIRO RECEPÇÃO - PNE</t>
        </is>
      </c>
      <c r="I1715" t="inlineStr">
        <is>
          <t>SP-ST02-G9-00T-WPU01</t>
        </is>
      </c>
      <c r="J1715" t="inlineStr">
        <is>
          <t>ANTONIA MARÇAL DOS SANTOS RAMOS</t>
        </is>
      </c>
      <c r="K1715" s="39">
        <f>DATE(YEAR(Tabela6[[#This Row],[Data/Hora de Início]]),MONTH(Tabela6[[#This Row],[Data/Hora de Início]]),DAY(Tabela6[[#This Row],[Data/Hora de Início]]))</f>
        <v/>
      </c>
    </row>
    <row r="1716">
      <c r="A1716" t="n">
        <v>2269286</v>
      </c>
      <c r="B1716" t="n">
        <v>56</v>
      </c>
      <c r="C1716" t="n">
        <v>2842</v>
      </c>
      <c r="D1716" t="inlineStr">
        <is>
          <t>LIMPEZA DIÁRIA DE BANHEIRO FEMININO</t>
        </is>
      </c>
      <c r="E1716" t="inlineStr">
        <is>
          <t>04/09/2025 14:04:48</t>
        </is>
      </c>
      <c r="F1716" t="inlineStr">
        <is>
          <t>04/09/2025 14:06:34</t>
        </is>
      </c>
      <c r="G1716" t="n">
        <v>11603</v>
      </c>
      <c r="H1716" t="inlineStr">
        <is>
          <t>P38 - BAN082 - BANHEIRO CQT - F</t>
        </is>
      </c>
      <c r="I1716" t="inlineStr">
        <is>
          <t>BR01-IES-P38-BAN082</t>
        </is>
      </c>
      <c r="J1716" t="inlineStr">
        <is>
          <t>GILMARA TERESINHA LACERDA</t>
        </is>
      </c>
      <c r="K1716" s="39">
        <f>DATE(YEAR(Tabela6[[#This Row],[Data/Hora de Início]]),MONTH(Tabela6[[#This Row],[Data/Hora de Início]]),DAY(Tabela6[[#This Row],[Data/Hora de Início]]))</f>
        <v/>
      </c>
    </row>
    <row r="1717">
      <c r="A1717" t="n">
        <v>2269295</v>
      </c>
      <c r="B1717" t="n">
        <v>56</v>
      </c>
      <c r="C1717" t="n">
        <v>1260</v>
      </c>
      <c r="D1717" t="inlineStr">
        <is>
          <t>Limpeza e Higienização de Sanitários e Vestiários - Diário - WC Masc</t>
        </is>
      </c>
      <c r="E1717" t="inlineStr">
        <is>
          <t>04/09/2025 13:54:52</t>
        </is>
      </c>
      <c r="F1717" t="inlineStr">
        <is>
          <t>04/09/2025 14:09:12</t>
        </is>
      </c>
      <c r="G1717" t="n">
        <v>38472</v>
      </c>
      <c r="H1717" t="inlineStr">
        <is>
          <t>BANHEIRO - M</t>
        </is>
      </c>
      <c r="I1717" t="inlineStr">
        <is>
          <t>SP-ST02-G9-02P-WCM01</t>
        </is>
      </c>
      <c r="J1717" t="inlineStr">
        <is>
          <t>LUCINEIDE BUENO DO CARMO</t>
        </is>
      </c>
      <c r="K1717" s="39">
        <f>DATE(YEAR(Tabela6[[#This Row],[Data/Hora de Início]]),MONTH(Tabela6[[#This Row],[Data/Hora de Início]]),DAY(Tabela6[[#This Row],[Data/Hora de Início]]))</f>
        <v/>
      </c>
    </row>
    <row r="1718">
      <c r="A1718" t="n">
        <v>2269303</v>
      </c>
      <c r="B1718" t="n">
        <v>56</v>
      </c>
      <c r="C1718" t="n">
        <v>5645</v>
      </c>
      <c r="D1718" t="inlineStr">
        <is>
          <t>QUINTA-FEIRA - LIMPEZA DE SALA</t>
        </is>
      </c>
      <c r="E1718" t="inlineStr">
        <is>
          <t>04/09/2025 13:47:42</t>
        </is>
      </c>
      <c r="F1718" t="inlineStr">
        <is>
          <t>04/09/2025 14:10:49</t>
        </is>
      </c>
      <c r="G1718" t="n">
        <v>11167</v>
      </c>
      <c r="H1718" t="inlineStr">
        <is>
          <t>P04 - CONTROLADORIA - SALA ADM</t>
        </is>
      </c>
      <c r="I1718" t="inlineStr">
        <is>
          <t>BR01-IES-P04-SALA08</t>
        </is>
      </c>
      <c r="J1718" t="inlineStr">
        <is>
          <t>ELIANE BARUFFI</t>
        </is>
      </c>
      <c r="K1718" s="39">
        <f>DATE(YEAR(Tabela6[[#This Row],[Data/Hora de Início]]),MONTH(Tabela6[[#This Row],[Data/Hora de Início]]),DAY(Tabela6[[#This Row],[Data/Hora de Início]]))</f>
        <v/>
      </c>
    </row>
    <row r="1719">
      <c r="A1719" t="n">
        <v>2269305</v>
      </c>
      <c r="B1719" t="n">
        <v>56</v>
      </c>
      <c r="C1719" t="n">
        <v>5656</v>
      </c>
      <c r="D1719" t="inlineStr">
        <is>
          <t>QUINTA-FEIRA - LIMPEZA DE BANHEIRO MASCULINO</t>
        </is>
      </c>
      <c r="E1719" t="inlineStr">
        <is>
          <t>04/09/2025 13:59:29</t>
        </is>
      </c>
      <c r="F1719" t="inlineStr">
        <is>
          <t>04/09/2025 14:17:50</t>
        </is>
      </c>
      <c r="G1719" t="n">
        <v>11294</v>
      </c>
      <c r="H1719" t="inlineStr">
        <is>
          <t>P18 - BAN038 - BANHEIRO COMPRAS / PLANEJ - M</t>
        </is>
      </c>
      <c r="I1719" t="inlineStr">
        <is>
          <t>BR01-IES-P18-BAN038</t>
        </is>
      </c>
      <c r="J1719" t="inlineStr">
        <is>
          <t>NATHALIA MORAES DA SILVA</t>
        </is>
      </c>
      <c r="K1719" s="39">
        <f>DATE(YEAR(Tabela6[[#This Row],[Data/Hora de Início]]),MONTH(Tabela6[[#This Row],[Data/Hora de Início]]),DAY(Tabela6[[#This Row],[Data/Hora de Início]]))</f>
        <v/>
      </c>
    </row>
    <row r="1720">
      <c r="A1720" t="n">
        <v>2269334</v>
      </c>
      <c r="B1720" t="n">
        <v>56</v>
      </c>
      <c r="C1720" t="n">
        <v>1697</v>
      </c>
      <c r="D1720" t="inlineStr">
        <is>
          <t>REPASSE / REABASTECIMENTO MASCULINO</t>
        </is>
      </c>
      <c r="E1720" t="inlineStr">
        <is>
          <t>04/09/2025 13:45:20</t>
        </is>
      </c>
      <c r="F1720" t="inlineStr">
        <is>
          <t>04/09/2025 14:26:09</t>
        </is>
      </c>
      <c r="G1720" t="n">
        <v>11248</v>
      </c>
      <c r="H1720" t="inlineStr">
        <is>
          <t>P15 - BAN030 - BANHEIRO LOGÍSTICA - M</t>
        </is>
      </c>
      <c r="I1720" t="inlineStr">
        <is>
          <t>BR01-IES-P15-BAN030</t>
        </is>
      </c>
      <c r="J1720" t="inlineStr">
        <is>
          <t>MARIA DAS NEVES CIQUEIRA SILVA</t>
        </is>
      </c>
      <c r="K1720" s="39">
        <f>DATE(YEAR(Tabela6[[#This Row],[Data/Hora de Início]]),MONTH(Tabela6[[#This Row],[Data/Hora de Início]]),DAY(Tabela6[[#This Row],[Data/Hora de Início]]))</f>
        <v/>
      </c>
    </row>
    <row r="1721">
      <c r="A1721" t="n">
        <v>2269337</v>
      </c>
      <c r="B1721" t="n">
        <v>56</v>
      </c>
      <c r="C1721" t="n">
        <v>1260</v>
      </c>
      <c r="D1721" t="inlineStr">
        <is>
          <t>Limpeza e Higienização de Sanitários e Vestiários - Diário - WC Masc</t>
        </is>
      </c>
      <c r="E1721" t="inlineStr">
        <is>
          <t>04/09/2025 14:15:04</t>
        </is>
      </c>
      <c r="F1721" t="inlineStr">
        <is>
          <t>04/09/2025 14:27:52</t>
        </is>
      </c>
      <c r="G1721" t="n">
        <v>38453</v>
      </c>
      <c r="H1721" t="inlineStr">
        <is>
          <t>VESTIÁRIO - M</t>
        </is>
      </c>
      <c r="I1721" t="inlineStr">
        <is>
          <t>SP-ST02-G9-00T-WCM01</t>
        </is>
      </c>
      <c r="J1721" t="inlineStr">
        <is>
          <t>ANTONIA MARÇAL DOS SANTOS RAMOS</t>
        </is>
      </c>
      <c r="K1721" s="39">
        <f>DATE(YEAR(Tabela6[[#This Row],[Data/Hora de Início]]),MONTH(Tabela6[[#This Row],[Data/Hora de Início]]),DAY(Tabela6[[#This Row],[Data/Hora de Início]]))</f>
        <v/>
      </c>
    </row>
    <row r="1722">
      <c r="A1722" t="n">
        <v>2269354</v>
      </c>
      <c r="B1722" t="n">
        <v>56</v>
      </c>
      <c r="C1722" t="n">
        <v>2843</v>
      </c>
      <c r="D1722" t="inlineStr">
        <is>
          <t>REPASSE / REABASTECIMENTO MASCULINO</t>
        </is>
      </c>
      <c r="E1722" t="inlineStr">
        <is>
          <t>04/09/2025 14:28:31</t>
        </is>
      </c>
      <c r="F1722" t="inlineStr">
        <is>
          <t>04/09/2025 14:29:48</t>
        </is>
      </c>
      <c r="G1722" t="n">
        <v>36182</v>
      </c>
      <c r="H1722" t="inlineStr">
        <is>
          <t>BAN087 - EXPEDIÇAO - M</t>
        </is>
      </c>
      <c r="I1722" t="inlineStr">
        <is>
          <t>RS-ST01-43-00T-WCM01</t>
        </is>
      </c>
      <c r="J1722" t="inlineStr">
        <is>
          <t>GILMARA TERESINHA LACERDA</t>
        </is>
      </c>
      <c r="K1722" s="39">
        <f>DATE(YEAR(Tabela6[[#This Row],[Data/Hora de Início]]),MONTH(Tabela6[[#This Row],[Data/Hora de Início]]),DAY(Tabela6[[#This Row],[Data/Hora de Início]]))</f>
        <v/>
      </c>
    </row>
    <row r="1723">
      <c r="A1723" t="n">
        <v>2269356</v>
      </c>
      <c r="B1723" t="n">
        <v>56</v>
      </c>
      <c r="C1723" t="n">
        <v>2965</v>
      </c>
      <c r="D1723" t="inlineStr">
        <is>
          <t>LIMPEZA DIÁRIA DE SALA</t>
        </is>
      </c>
      <c r="E1723" t="inlineStr">
        <is>
          <t>04/09/2025 14:30:38</t>
        </is>
      </c>
      <c r="F1723" t="inlineStr">
        <is>
          <t>04/09/2025 14:30:59</t>
        </is>
      </c>
      <c r="G1723" t="n">
        <v>36177</v>
      </c>
      <c r="H1723" t="inlineStr">
        <is>
          <t>AREA DE LAZER - EXPEDIÇAO</t>
        </is>
      </c>
      <c r="I1723" t="inlineStr">
        <is>
          <t>RS-ST01-43-00T-SLA09</t>
        </is>
      </c>
      <c r="J1723" t="inlineStr">
        <is>
          <t>GILMARA TERESINHA LACERDA</t>
        </is>
      </c>
      <c r="K1723" s="39">
        <f>DATE(YEAR(Tabela6[[#This Row],[Data/Hora de Início]]),MONTH(Tabela6[[#This Row],[Data/Hora de Início]]),DAY(Tabela6[[#This Row],[Data/Hora de Início]]))</f>
        <v/>
      </c>
    </row>
    <row r="1724">
      <c r="A1724" t="n">
        <v>2269357</v>
      </c>
      <c r="B1724" t="n">
        <v>56</v>
      </c>
      <c r="C1724" t="n">
        <v>5650</v>
      </c>
      <c r="D1724" t="inlineStr">
        <is>
          <t>QUINTA-FEIRA - LIMPEZA DE SALA COM MESA</t>
        </is>
      </c>
      <c r="E1724" t="inlineStr">
        <is>
          <t>04/09/2025 14:20:48</t>
        </is>
      </c>
      <c r="F1724" t="inlineStr">
        <is>
          <t>04/09/2025 14:33:08</t>
        </is>
      </c>
      <c r="G1724" t="n">
        <v>11162</v>
      </c>
      <c r="H1724" t="inlineStr">
        <is>
          <t>P04 - CONTROLADORIA - SALA REUNIÃO II</t>
        </is>
      </c>
      <c r="I1724" t="inlineStr">
        <is>
          <t>BR01-IES-P04-SALA03</t>
        </is>
      </c>
      <c r="J1724" t="inlineStr">
        <is>
          <t>ELIANE BARUFFI</t>
        </is>
      </c>
      <c r="K1724" s="39">
        <f>DATE(YEAR(Tabela6[[#This Row],[Data/Hora de Início]]),MONTH(Tabela6[[#This Row],[Data/Hora de Início]]),DAY(Tabela6[[#This Row],[Data/Hora de Início]]))</f>
        <v/>
      </c>
    </row>
    <row r="1725">
      <c r="A1725" t="n">
        <v>2269361</v>
      </c>
      <c r="B1725" t="n">
        <v>56</v>
      </c>
      <c r="C1725" t="n">
        <v>5716</v>
      </c>
      <c r="D1725" t="inlineStr">
        <is>
          <t>QUINTA-FEIRA - LIMPEZA DE COPA</t>
        </is>
      </c>
      <c r="E1725" t="inlineStr">
        <is>
          <t>04/09/2025 14:24:48</t>
        </is>
      </c>
      <c r="F1725" t="inlineStr">
        <is>
          <t>04/09/2025 14:37:31</t>
        </is>
      </c>
      <c r="G1725" t="n">
        <v>11315</v>
      </c>
      <c r="H1725" t="inlineStr">
        <is>
          <t>P18 - COMPRAS - COPA</t>
        </is>
      </c>
      <c r="I1725" t="inlineStr">
        <is>
          <t>BR01-IES-P18-SALA17</t>
        </is>
      </c>
      <c r="J1725" t="inlineStr">
        <is>
          <t>NATHALIA MORAES DA SILVA</t>
        </is>
      </c>
      <c r="K1725" s="39">
        <f>DATE(YEAR(Tabela6[[#This Row],[Data/Hora de Início]]),MONTH(Tabela6[[#This Row],[Data/Hora de Início]]),DAY(Tabela6[[#This Row],[Data/Hora de Início]]))</f>
        <v/>
      </c>
    </row>
    <row r="1726">
      <c r="A1726" t="n">
        <v>2269363</v>
      </c>
      <c r="B1726" t="n">
        <v>56</v>
      </c>
      <c r="C1726" t="n">
        <v>1697</v>
      </c>
      <c r="D1726" t="inlineStr">
        <is>
          <t>REPASSE / REABASTECIMENTO MASCULINO</t>
        </is>
      </c>
      <c r="E1726" t="inlineStr">
        <is>
          <t>04/09/2025 14:33:33</t>
        </is>
      </c>
      <c r="F1726" t="inlineStr">
        <is>
          <t>04/09/2025 14:38:19</t>
        </is>
      </c>
      <c r="G1726" t="n">
        <v>11157</v>
      </c>
      <c r="H1726" t="inlineStr">
        <is>
          <t>P04 - BAN010 - BANHEIRO FINANCEIRO - M</t>
        </is>
      </c>
      <c r="I1726" t="inlineStr">
        <is>
          <t>BR01-IES-P04-BAN010</t>
        </is>
      </c>
      <c r="J1726" t="inlineStr">
        <is>
          <t>ELIANE BARUFFI</t>
        </is>
      </c>
      <c r="K1726" s="39">
        <f>DATE(YEAR(Tabela6[[#This Row],[Data/Hora de Início]]),MONTH(Tabela6[[#This Row],[Data/Hora de Início]]),DAY(Tabela6[[#This Row],[Data/Hora de Início]]))</f>
        <v/>
      </c>
    </row>
    <row r="1727">
      <c r="A1727" t="n">
        <v>2269377</v>
      </c>
      <c r="B1727" t="n">
        <v>56</v>
      </c>
      <c r="C1727" t="n">
        <v>1698</v>
      </c>
      <c r="D1727" t="inlineStr">
        <is>
          <t>REPASSE / REABASTECIMENTO FEMININO</t>
        </is>
      </c>
      <c r="E1727" t="inlineStr">
        <is>
          <t>04/09/2025 14:38:40</t>
        </is>
      </c>
      <c r="F1727" t="inlineStr">
        <is>
          <t>04/09/2025 14:44:21</t>
        </is>
      </c>
      <c r="G1727" t="n">
        <v>11158</v>
      </c>
      <c r="H1727" t="inlineStr">
        <is>
          <t>P04 - BAN011 - BANHEIRO FINANCEIRO - F</t>
        </is>
      </c>
      <c r="I1727" t="inlineStr">
        <is>
          <t>BR01-IES-P04-BAN011</t>
        </is>
      </c>
      <c r="J1727" t="inlineStr">
        <is>
          <t>ELIANE BARUFFI</t>
        </is>
      </c>
      <c r="K1727" s="39">
        <f>DATE(YEAR(Tabela6[[#This Row],[Data/Hora de Início]]),MONTH(Tabela6[[#This Row],[Data/Hora de Início]]),DAY(Tabela6[[#This Row],[Data/Hora de Início]]))</f>
        <v/>
      </c>
    </row>
    <row r="1728">
      <c r="A1728" t="n">
        <v>2269379</v>
      </c>
      <c r="B1728" t="n">
        <v>56</v>
      </c>
      <c r="C1728" t="n">
        <v>2966</v>
      </c>
      <c r="D1728" t="inlineStr">
        <is>
          <t>LIMPEZA DIÁRIA HALL / RECEPÇÃO</t>
        </is>
      </c>
      <c r="E1728" t="inlineStr">
        <is>
          <t>04/09/2025 14:39:19</t>
        </is>
      </c>
      <c r="F1728" t="inlineStr">
        <is>
          <t>04/09/2025 14:49:36</t>
        </is>
      </c>
      <c r="G1728" t="n">
        <v>11316</v>
      </c>
      <c r="H1728" t="inlineStr">
        <is>
          <t>P18 - HALL DE ENTRADA</t>
        </is>
      </c>
      <c r="I1728" t="inlineStr">
        <is>
          <t>BR01-IES-P18-SALA18</t>
        </is>
      </c>
      <c r="J1728" t="inlineStr">
        <is>
          <t>NATHALIA MORAES DA SILVA</t>
        </is>
      </c>
      <c r="K1728" s="39">
        <f>DATE(YEAR(Tabela6[[#This Row],[Data/Hora de Início]]),MONTH(Tabela6[[#This Row],[Data/Hora de Início]]),DAY(Tabela6[[#This Row],[Data/Hora de Início]]))</f>
        <v/>
      </c>
    </row>
    <row r="1729">
      <c r="A1729" t="n">
        <v>2269395</v>
      </c>
      <c r="B1729" t="n">
        <v>56</v>
      </c>
      <c r="C1729" t="n">
        <v>1698</v>
      </c>
      <c r="D1729" t="inlineStr">
        <is>
          <t>REPASSE / REABASTECIMENTO FEMININO</t>
        </is>
      </c>
      <c r="E1729" t="inlineStr">
        <is>
          <t>04/09/2025 14:44:42</t>
        </is>
      </c>
      <c r="F1729" t="inlineStr">
        <is>
          <t>04/09/2025 14:54:09</t>
        </is>
      </c>
      <c r="G1729" t="n">
        <v>11142</v>
      </c>
      <c r="H1729" t="inlineStr">
        <is>
          <t>P03 - BAN009 - BANHEIRO ATI - F</t>
        </is>
      </c>
      <c r="I1729" t="inlineStr">
        <is>
          <t>BR01-IES-P03-BAN009</t>
        </is>
      </c>
      <c r="J1729" t="inlineStr">
        <is>
          <t>ELIANE BARUFFI</t>
        </is>
      </c>
      <c r="K1729" s="39">
        <f>DATE(YEAR(Tabela6[[#This Row],[Data/Hora de Início]]),MONTH(Tabela6[[#This Row],[Data/Hora de Início]]),DAY(Tabela6[[#This Row],[Data/Hora de Início]]))</f>
        <v/>
      </c>
    </row>
    <row r="1730">
      <c r="A1730" t="n">
        <v>2269399</v>
      </c>
      <c r="B1730" t="n">
        <v>56</v>
      </c>
      <c r="C1730" t="n">
        <v>1698</v>
      </c>
      <c r="D1730" t="inlineStr">
        <is>
          <t>REPASSE / REABASTECIMENTO FEMININO</t>
        </is>
      </c>
      <c r="E1730" t="inlineStr">
        <is>
          <t>04/09/2025 14:54:55</t>
        </is>
      </c>
      <c r="F1730" t="inlineStr">
        <is>
          <t>04/09/2025 14:55:24</t>
        </is>
      </c>
      <c r="G1730" t="n">
        <v>11384</v>
      </c>
      <c r="H1730" t="inlineStr">
        <is>
          <t>P28 - BAN057 - BANHEIRO USINAGEM CILINDROS - F</t>
        </is>
      </c>
      <c r="I1730" t="inlineStr">
        <is>
          <t>BR01-IES-P28-BAN057</t>
        </is>
      </c>
      <c r="J1730" t="inlineStr">
        <is>
          <t>NAIR SILVEIRA DA SILVEIRA</t>
        </is>
      </c>
      <c r="K1730" s="39">
        <f>DATE(YEAR(Tabela6[[#This Row],[Data/Hora de Início]]),MONTH(Tabela6[[#This Row],[Data/Hora de Início]]),DAY(Tabela6[[#This Row],[Data/Hora de Início]]))</f>
        <v/>
      </c>
    </row>
    <row r="1731">
      <c r="A1731" t="n">
        <v>2269401</v>
      </c>
      <c r="B1731" t="n">
        <v>56</v>
      </c>
      <c r="C1731" t="n">
        <v>2844</v>
      </c>
      <c r="D1731" t="inlineStr">
        <is>
          <t>REPASSE / REABASTECIMENTO FEMININO</t>
        </is>
      </c>
      <c r="E1731" t="inlineStr">
        <is>
          <t>04/09/2025 14:58:43</t>
        </is>
      </c>
      <c r="F1731" t="inlineStr">
        <is>
          <t>04/09/2025 14:59:17</t>
        </is>
      </c>
      <c r="G1731" t="n">
        <v>36179</v>
      </c>
      <c r="H1731" t="inlineStr">
        <is>
          <t>BAN088 - EXPEDIÇAO - F</t>
        </is>
      </c>
      <c r="I1731" t="inlineStr">
        <is>
          <t>RS-ST01-43-00T-WCF01</t>
        </is>
      </c>
      <c r="J1731" t="inlineStr">
        <is>
          <t>GILMARA TERESINHA LACERDA</t>
        </is>
      </c>
      <c r="K1731" s="39">
        <f>DATE(YEAR(Tabela6[[#This Row],[Data/Hora de Início]]),MONTH(Tabela6[[#This Row],[Data/Hora de Início]]),DAY(Tabela6[[#This Row],[Data/Hora de Início]]))</f>
        <v/>
      </c>
    </row>
    <row r="1732">
      <c r="A1732" t="n">
        <v>2269411</v>
      </c>
      <c r="B1732" t="n">
        <v>56</v>
      </c>
      <c r="C1732" t="n">
        <v>1697</v>
      </c>
      <c r="D1732" t="inlineStr">
        <is>
          <t>REPASSE / REABASTECIMENTO MASCULINO</t>
        </is>
      </c>
      <c r="E1732" t="inlineStr">
        <is>
          <t>04/09/2025 14:54:28</t>
        </is>
      </c>
      <c r="F1732" t="inlineStr">
        <is>
          <t>04/09/2025 15:04:26</t>
        </is>
      </c>
      <c r="G1732" t="n">
        <v>11141</v>
      </c>
      <c r="H1732" t="inlineStr">
        <is>
          <t>P03 - BAN008 - BANHEIRO ATI - M</t>
        </is>
      </c>
      <c r="I1732" t="inlineStr">
        <is>
          <t>BR01-IES-P03-BAN008</t>
        </is>
      </c>
      <c r="J1732" t="inlineStr">
        <is>
          <t>ELIANE BARUFFI</t>
        </is>
      </c>
      <c r="K1732" s="39">
        <f>DATE(YEAR(Tabela6[[#This Row],[Data/Hora de Início]]),MONTH(Tabela6[[#This Row],[Data/Hora de Início]]),DAY(Tabela6[[#This Row],[Data/Hora de Início]]))</f>
        <v/>
      </c>
    </row>
    <row r="1733">
      <c r="A1733" t="n">
        <v>2269418</v>
      </c>
      <c r="B1733" t="n">
        <v>56</v>
      </c>
      <c r="C1733" t="n">
        <v>1701</v>
      </c>
      <c r="D1733" t="inlineStr">
        <is>
          <t>LIMPEZA MENSAL DE BANHEIRO FEMININO</t>
        </is>
      </c>
      <c r="E1733" t="inlineStr">
        <is>
          <t>04/09/2025 14:27:08</t>
        </is>
      </c>
      <c r="F1733" t="inlineStr">
        <is>
          <t>04/09/2025 15:08:21</t>
        </is>
      </c>
      <c r="G1733" t="n">
        <v>35870</v>
      </c>
      <c r="H1733" t="inlineStr">
        <is>
          <t>BAN031 - LOGÍSTICA - F</t>
        </is>
      </c>
      <c r="I1733" t="inlineStr">
        <is>
          <t>RS-ST01-15-00T-WCF01</t>
        </is>
      </c>
      <c r="J1733" t="inlineStr">
        <is>
          <t>MARIA DAS NEVES CIQUEIRA SILVA</t>
        </is>
      </c>
      <c r="K1733" s="39">
        <f>DATE(YEAR(Tabela6[[#This Row],[Data/Hora de Início]]),MONTH(Tabela6[[#This Row],[Data/Hora de Início]]),DAY(Tabela6[[#This Row],[Data/Hora de Início]]))</f>
        <v/>
      </c>
    </row>
    <row r="1734">
      <c r="A1734" t="n">
        <v>2269420</v>
      </c>
      <c r="B1734" t="n">
        <v>56</v>
      </c>
      <c r="C1734" t="n">
        <v>2966</v>
      </c>
      <c r="D1734" t="inlineStr">
        <is>
          <t>LIMPEZA DIÁRIA HALL / RECEPÇÃO</t>
        </is>
      </c>
      <c r="E1734" t="inlineStr">
        <is>
          <t>04/09/2025 15:06:25</t>
        </is>
      </c>
      <c r="F1734" t="inlineStr">
        <is>
          <t>04/09/2025 15:19:18</t>
        </is>
      </c>
      <c r="G1734" t="n">
        <v>11160</v>
      </c>
      <c r="H1734" t="inlineStr">
        <is>
          <t>P04 - HALL DE ENTRADA</t>
        </is>
      </c>
      <c r="I1734" t="inlineStr">
        <is>
          <t>BR01-IES-P04-SALA01</t>
        </is>
      </c>
      <c r="J1734" t="inlineStr">
        <is>
          <t>ELIANE BARUFFI</t>
        </is>
      </c>
      <c r="K1734" s="39">
        <f>DATE(YEAR(Tabela6[[#This Row],[Data/Hora de Início]]),MONTH(Tabela6[[#This Row],[Data/Hora de Início]]),DAY(Tabela6[[#This Row],[Data/Hora de Início]]))</f>
        <v/>
      </c>
    </row>
    <row r="1735">
      <c r="A1735" t="n">
        <v>2269442</v>
      </c>
      <c r="B1735" t="n">
        <v>56</v>
      </c>
      <c r="C1735" t="n">
        <v>2979</v>
      </c>
      <c r="D1735" t="inlineStr">
        <is>
          <t>LIMPEZA DIÁRIA DE RESTAURANTE</t>
        </is>
      </c>
      <c r="E1735" t="inlineStr">
        <is>
          <t>04/09/2025 10:15:50</t>
        </is>
      </c>
      <c r="F1735" t="inlineStr">
        <is>
          <t>04/09/2025 15:34:01</t>
        </is>
      </c>
      <c r="G1735" t="n">
        <v>11347</v>
      </c>
      <c r="H1735" t="inlineStr">
        <is>
          <t>P27 - RESTAURANTE</t>
        </is>
      </c>
      <c r="I1735" t="inlineStr">
        <is>
          <t>BR01-IES-P27-SALA01</t>
        </is>
      </c>
      <c r="J1735" t="inlineStr">
        <is>
          <t>MARA LISE POTT</t>
        </is>
      </c>
      <c r="K1735" s="39">
        <f>DATE(YEAR(Tabela6[[#This Row],[Data/Hora de Início]]),MONTH(Tabela6[[#This Row],[Data/Hora de Início]]),DAY(Tabela6[[#This Row],[Data/Hora de Início]]))</f>
        <v/>
      </c>
    </row>
    <row r="1736">
      <c r="A1736" t="n">
        <v>2269443</v>
      </c>
      <c r="B1736" t="n">
        <v>56</v>
      </c>
      <c r="C1736" t="n">
        <v>1772</v>
      </c>
      <c r="D1736" t="inlineStr">
        <is>
          <t>LIMPEZA DIÁRIA DE SALA COM MESA</t>
        </is>
      </c>
      <c r="E1736" t="inlineStr">
        <is>
          <t>04/09/2025 06:58:55</t>
        </is>
      </c>
      <c r="F1736" t="inlineStr">
        <is>
          <t>04/09/2025 07:03:09</t>
        </is>
      </c>
      <c r="G1736" t="n">
        <v>11800</v>
      </c>
      <c r="H1736" t="inlineStr">
        <is>
          <t>P49 - 4° ANDAR - SALA REUNIÃO 04.01</t>
        </is>
      </c>
      <c r="I1736" t="inlineStr">
        <is>
          <t>BR01-IES-P49-SALA67</t>
        </is>
      </c>
      <c r="J1736" t="inlineStr">
        <is>
          <t>CLAUDIA RIOS CORREA</t>
        </is>
      </c>
      <c r="K1736" s="39">
        <f>DATE(YEAR(Tabela6[[#This Row],[Data/Hora de Início]]),MONTH(Tabela6[[#This Row],[Data/Hora de Início]]),DAY(Tabela6[[#This Row],[Data/Hora de Início]]))</f>
        <v/>
      </c>
    </row>
    <row r="1737">
      <c r="A1737" t="n">
        <v>2269444</v>
      </c>
      <c r="B1737" t="n">
        <v>56</v>
      </c>
      <c r="C1737" t="n">
        <v>2845</v>
      </c>
      <c r="D1737" t="inlineStr">
        <is>
          <t>LIMPEZA DIÁRIA DE COPA (DESATIVADO)</t>
        </is>
      </c>
      <c r="E1737" t="inlineStr">
        <is>
          <t>04/09/2025 06:49:23</t>
        </is>
      </c>
      <c r="F1737" t="inlineStr">
        <is>
          <t>04/09/2025 06:51:35</t>
        </is>
      </c>
      <c r="G1737" t="n">
        <v>11803</v>
      </c>
      <c r="H1737" t="inlineStr">
        <is>
          <t>P49 - 4° ANDAR - COPA</t>
        </is>
      </c>
      <c r="I1737" t="inlineStr">
        <is>
          <t>BR01-IES-P49-SALA70</t>
        </is>
      </c>
      <c r="J1737" t="inlineStr">
        <is>
          <t>CLAUDIA RIOS CORREA</t>
        </is>
      </c>
      <c r="K1737" s="39">
        <f>DATE(YEAR(Tabela6[[#This Row],[Data/Hora de Início]]),MONTH(Tabela6[[#This Row],[Data/Hora de Início]]),DAY(Tabela6[[#This Row],[Data/Hora de Início]]))</f>
        <v/>
      </c>
    </row>
    <row r="1738">
      <c r="A1738" t="n">
        <v>2269445</v>
      </c>
      <c r="B1738" t="n">
        <v>56</v>
      </c>
      <c r="C1738" t="n">
        <v>1772</v>
      </c>
      <c r="D1738" t="inlineStr">
        <is>
          <t>LIMPEZA DIÁRIA DE SALA COM MESA</t>
        </is>
      </c>
      <c r="E1738" t="inlineStr">
        <is>
          <t>04/09/2025 06:52:07</t>
        </is>
      </c>
      <c r="F1738" t="inlineStr">
        <is>
          <t>04/09/2025 06:53:56</t>
        </is>
      </c>
      <c r="G1738" t="n">
        <v>11802</v>
      </c>
      <c r="H1738" t="inlineStr">
        <is>
          <t>P49 - 4° ANDAR - SALA REUNIÃO 04.03</t>
        </is>
      </c>
      <c r="I1738" t="inlineStr">
        <is>
          <t>BR01-IES-P49-SALA69</t>
        </is>
      </c>
      <c r="J1738" t="inlineStr">
        <is>
          <t>CLAUDIA RIOS CORREA</t>
        </is>
      </c>
      <c r="K1738" s="39">
        <f>DATE(YEAR(Tabela6[[#This Row],[Data/Hora de Início]]),MONTH(Tabela6[[#This Row],[Data/Hora de Início]]),DAY(Tabela6[[#This Row],[Data/Hora de Início]]))</f>
        <v/>
      </c>
    </row>
    <row r="1739">
      <c r="A1739" t="n">
        <v>2269446</v>
      </c>
      <c r="B1739" t="n">
        <v>56</v>
      </c>
      <c r="C1739" t="n">
        <v>2965</v>
      </c>
      <c r="D1739" t="inlineStr">
        <is>
          <t>LIMPEZA DIÁRIA DE SALA</t>
        </is>
      </c>
      <c r="E1739" t="inlineStr">
        <is>
          <t>04/09/2025 06:45:54</t>
        </is>
      </c>
      <c r="F1739" t="inlineStr">
        <is>
          <t>04/09/2025 06:48:59</t>
        </is>
      </c>
      <c r="G1739" t="n">
        <v>11804</v>
      </c>
      <c r="H1739" t="inlineStr">
        <is>
          <t>P49 - 4° ANDAR - ENG PRODUTO - SALA ADM</t>
        </is>
      </c>
      <c r="I1739" t="inlineStr">
        <is>
          <t>BR01-IES-P49-SALA71</t>
        </is>
      </c>
      <c r="J1739" t="inlineStr">
        <is>
          <t>CLAUDIA RIOS CORREA</t>
        </is>
      </c>
      <c r="K1739" s="39">
        <f>DATE(YEAR(Tabela6[[#This Row],[Data/Hora de Início]]),MONTH(Tabela6[[#This Row],[Data/Hora de Início]]),DAY(Tabela6[[#This Row],[Data/Hora de Início]]))</f>
        <v/>
      </c>
    </row>
    <row r="1740">
      <c r="A1740" t="n">
        <v>2269447</v>
      </c>
      <c r="B1740" t="n">
        <v>56</v>
      </c>
      <c r="C1740" t="n">
        <v>1772</v>
      </c>
      <c r="D1740" t="inlineStr">
        <is>
          <t>LIMPEZA DIÁRIA DE SALA COM MESA</t>
        </is>
      </c>
      <c r="E1740" t="inlineStr">
        <is>
          <t>04/09/2025 06:54:21</t>
        </is>
      </c>
      <c r="F1740" t="inlineStr">
        <is>
          <t>04/09/2025 06:58:17</t>
        </is>
      </c>
      <c r="G1740" t="n">
        <v>11801</v>
      </c>
      <c r="H1740" t="inlineStr">
        <is>
          <t>P49 - 4° ANDAR - SALA REUNIÃO 04.02</t>
        </is>
      </c>
      <c r="I1740" t="inlineStr">
        <is>
          <t>BR01-IES-P49-SALA68</t>
        </is>
      </c>
      <c r="J1740" t="inlineStr">
        <is>
          <t>CLAUDIA RIOS CORREA</t>
        </is>
      </c>
      <c r="K1740" s="39">
        <f>DATE(YEAR(Tabela6[[#This Row],[Data/Hora de Início]]),MONTH(Tabela6[[#This Row],[Data/Hora de Início]]),DAY(Tabela6[[#This Row],[Data/Hora de Início]]))</f>
        <v/>
      </c>
    </row>
    <row r="1741">
      <c r="A1741" t="n">
        <v>2269448</v>
      </c>
      <c r="B1741" t="n">
        <v>56</v>
      </c>
      <c r="C1741" t="n">
        <v>2966</v>
      </c>
      <c r="D1741" t="inlineStr">
        <is>
          <t>LIMPEZA DIÁRIA HALL / RECEPÇÃO</t>
        </is>
      </c>
      <c r="E1741" t="inlineStr">
        <is>
          <t>04/09/2025 07:08:21</t>
        </is>
      </c>
      <c r="F1741" t="inlineStr">
        <is>
          <t>04/09/2025 07:08:51</t>
        </is>
      </c>
      <c r="G1741" t="n">
        <v>11806</v>
      </c>
      <c r="H1741" t="inlineStr">
        <is>
          <t>P49 - 5° ANDAR - HALL DE ENTRADA</t>
        </is>
      </c>
      <c r="I1741" t="inlineStr">
        <is>
          <t>BR01-IES-P49-SALA73</t>
        </is>
      </c>
      <c r="J1741" t="inlineStr">
        <is>
          <t>CLAUDIA RIOS CORREA</t>
        </is>
      </c>
      <c r="K1741" s="39">
        <f>DATE(YEAR(Tabela6[[#This Row],[Data/Hora de Início]]),MONTH(Tabela6[[#This Row],[Data/Hora de Início]]),DAY(Tabela6[[#This Row],[Data/Hora de Início]]))</f>
        <v/>
      </c>
    </row>
    <row r="1742">
      <c r="A1742" t="n">
        <v>2269449</v>
      </c>
      <c r="B1742" t="n">
        <v>56</v>
      </c>
      <c r="C1742" t="n">
        <v>2966</v>
      </c>
      <c r="D1742" t="inlineStr">
        <is>
          <t>LIMPEZA DIÁRIA HALL / RECEPÇÃO</t>
        </is>
      </c>
      <c r="E1742" t="inlineStr">
        <is>
          <t>04/09/2025 07:04:12</t>
        </is>
      </c>
      <c r="F1742" t="inlineStr">
        <is>
          <t>04/09/2025 07:07:56</t>
        </is>
      </c>
      <c r="G1742" t="n">
        <v>11799</v>
      </c>
      <c r="H1742" t="inlineStr">
        <is>
          <t>P49 - 4° ANDAR - HALL DE ENTRADA</t>
        </is>
      </c>
      <c r="I1742" t="inlineStr">
        <is>
          <t>BR01-IES-P49-SALA66</t>
        </is>
      </c>
      <c r="J1742" t="inlineStr">
        <is>
          <t>CLAUDIA RIOS CORREA</t>
        </is>
      </c>
      <c r="K1742" s="39">
        <f>DATE(YEAR(Tabela6[[#This Row],[Data/Hora de Início]]),MONTH(Tabela6[[#This Row],[Data/Hora de Início]]),DAY(Tabela6[[#This Row],[Data/Hora de Início]]))</f>
        <v/>
      </c>
    </row>
    <row r="1743">
      <c r="A1743" t="n">
        <v>2269450</v>
      </c>
      <c r="B1743" t="n">
        <v>56</v>
      </c>
      <c r="C1743" t="n">
        <v>2965</v>
      </c>
      <c r="D1743" t="inlineStr">
        <is>
          <t>LIMPEZA DIÁRIA DE SALA</t>
        </is>
      </c>
      <c r="E1743" t="inlineStr">
        <is>
          <t>04/09/2025 07:09:27</t>
        </is>
      </c>
      <c r="F1743" t="inlineStr">
        <is>
          <t>04/09/2025 07:11:19</t>
        </is>
      </c>
      <c r="G1743" t="n">
        <v>11808</v>
      </c>
      <c r="H1743" t="inlineStr">
        <is>
          <t>P49 - 5° ANDAR - SALA ADM</t>
        </is>
      </c>
      <c r="I1743" t="inlineStr">
        <is>
          <t>BR01-IES-P49-SALA75</t>
        </is>
      </c>
      <c r="J1743" t="inlineStr">
        <is>
          <t>CLAUDIA RIOS CORREA</t>
        </is>
      </c>
      <c r="K1743" s="39">
        <f>DATE(YEAR(Tabela6[[#This Row],[Data/Hora de Início]]),MONTH(Tabela6[[#This Row],[Data/Hora de Início]]),DAY(Tabela6[[#This Row],[Data/Hora de Início]]))</f>
        <v/>
      </c>
    </row>
    <row r="1744">
      <c r="A1744" t="n">
        <v>2269451</v>
      </c>
      <c r="B1744" t="n">
        <v>56</v>
      </c>
      <c r="C1744" t="n">
        <v>2965</v>
      </c>
      <c r="D1744" t="inlineStr">
        <is>
          <t>LIMPEZA DIÁRIA DE SALA</t>
        </is>
      </c>
      <c r="E1744" t="inlineStr">
        <is>
          <t>04/09/2025 07:12:22</t>
        </is>
      </c>
      <c r="F1744" t="inlineStr">
        <is>
          <t>04/09/2025 07:16:47</t>
        </is>
      </c>
      <c r="G1744" t="n">
        <v>11798</v>
      </c>
      <c r="H1744" t="inlineStr">
        <is>
          <t>P49 - 3° ANDAR - SALA ADM DTD / DSS</t>
        </is>
      </c>
      <c r="I1744" t="inlineStr">
        <is>
          <t>BR01-IES-P49-SALA65</t>
        </is>
      </c>
      <c r="J1744" t="inlineStr">
        <is>
          <t>CLAUDIA RIOS CORREA</t>
        </is>
      </c>
      <c r="K1744" s="39">
        <f>DATE(YEAR(Tabela6[[#This Row],[Data/Hora de Início]]),MONTH(Tabela6[[#This Row],[Data/Hora de Início]]),DAY(Tabela6[[#This Row],[Data/Hora de Início]]))</f>
        <v/>
      </c>
    </row>
    <row r="1745">
      <c r="A1745" t="n">
        <v>2269452</v>
      </c>
      <c r="B1745" t="n">
        <v>56</v>
      </c>
      <c r="C1745" t="n">
        <v>2966</v>
      </c>
      <c r="D1745" t="inlineStr">
        <is>
          <t>LIMPEZA DIÁRIA HALL / RECEPÇÃO</t>
        </is>
      </c>
      <c r="E1745" t="inlineStr">
        <is>
          <t>04/09/2025 07:17:07</t>
        </is>
      </c>
      <c r="F1745" t="inlineStr">
        <is>
          <t>04/09/2025 07:25:25</t>
        </is>
      </c>
      <c r="G1745" t="n">
        <v>11797</v>
      </c>
      <c r="H1745" t="inlineStr">
        <is>
          <t>P49 - 3° ANDAR - HALL DE ENTRADA</t>
        </is>
      </c>
      <c r="I1745" t="inlineStr">
        <is>
          <t>BR01-IES-P49-SALA64</t>
        </is>
      </c>
      <c r="J1745" t="inlineStr">
        <is>
          <t>CLAUDIA RIOS CORREA</t>
        </is>
      </c>
      <c r="K1745" s="39">
        <f>DATE(YEAR(Tabela6[[#This Row],[Data/Hora de Início]]),MONTH(Tabela6[[#This Row],[Data/Hora de Início]]),DAY(Tabela6[[#This Row],[Data/Hora de Início]]))</f>
        <v/>
      </c>
    </row>
    <row r="1746">
      <c r="A1746" t="n">
        <v>2269455</v>
      </c>
      <c r="B1746" t="n">
        <v>56</v>
      </c>
      <c r="C1746" t="n">
        <v>2841</v>
      </c>
      <c r="D1746" t="inlineStr">
        <is>
          <t>LIMPEZA DIÁRIA DE BANHEIRO MASCULINO</t>
        </is>
      </c>
      <c r="E1746" t="inlineStr">
        <is>
          <t>04/09/2025 08:31:42</t>
        </is>
      </c>
      <c r="F1746" t="inlineStr">
        <is>
          <t>04/09/2025 08:55:51</t>
        </is>
      </c>
      <c r="G1746" t="n">
        <v>11722</v>
      </c>
      <c r="H1746" t="inlineStr">
        <is>
          <t>P49 - BAN102 - BANHEIRO ZPT 2º ANDAR - M</t>
        </is>
      </c>
      <c r="I1746" t="inlineStr">
        <is>
          <t>BR01-IES-P49-BAN102</t>
        </is>
      </c>
      <c r="J1746" t="inlineStr">
        <is>
          <t>CLAUDIA RIOS CORREA</t>
        </is>
      </c>
      <c r="K1746" s="39">
        <f>DATE(YEAR(Tabela6[[#This Row],[Data/Hora de Início]]),MONTH(Tabela6[[#This Row],[Data/Hora de Início]]),DAY(Tabela6[[#This Row],[Data/Hora de Início]]))</f>
        <v/>
      </c>
    </row>
    <row r="1747">
      <c r="A1747" t="n">
        <v>2269457</v>
      </c>
      <c r="B1747" t="n">
        <v>56</v>
      </c>
      <c r="C1747" t="n">
        <v>2842</v>
      </c>
      <c r="D1747" t="inlineStr">
        <is>
          <t>LIMPEZA DIÁRIA DE BANHEIRO FEMININO</t>
        </is>
      </c>
      <c r="E1747" t="inlineStr">
        <is>
          <t>04/09/2025 08:57:35</t>
        </is>
      </c>
      <c r="F1747" t="inlineStr">
        <is>
          <t>04/09/2025 09:11:44</t>
        </is>
      </c>
      <c r="G1747" t="n">
        <v>11723</v>
      </c>
      <c r="H1747" t="inlineStr">
        <is>
          <t>P49 - BAN103 - BANHEIRO ENG PRODUTO 4º ANDAR - F</t>
        </is>
      </c>
      <c r="I1747" t="inlineStr">
        <is>
          <t>BR01-IES-P49-BAN103</t>
        </is>
      </c>
      <c r="J1747" t="inlineStr">
        <is>
          <t>CLAUDIA RIOS CORREA</t>
        </is>
      </c>
      <c r="K1747" s="39">
        <f>DATE(YEAR(Tabela6[[#This Row],[Data/Hora de Início]]),MONTH(Tabela6[[#This Row],[Data/Hora de Início]]),DAY(Tabela6[[#This Row],[Data/Hora de Início]]))</f>
        <v/>
      </c>
    </row>
    <row r="1748">
      <c r="A1748" t="n">
        <v>2269458</v>
      </c>
      <c r="B1748" t="n">
        <v>56</v>
      </c>
      <c r="C1748" t="n">
        <v>2841</v>
      </c>
      <c r="D1748" t="inlineStr">
        <is>
          <t>LIMPEZA DIÁRIA DE BANHEIRO MASCULINO</t>
        </is>
      </c>
      <c r="E1748" t="inlineStr">
        <is>
          <t>04/09/2025 09:12:15</t>
        </is>
      </c>
      <c r="F1748" t="inlineStr">
        <is>
          <t>04/09/2025 09:24:13</t>
        </is>
      </c>
      <c r="G1748" t="n">
        <v>11725</v>
      </c>
      <c r="H1748" t="inlineStr">
        <is>
          <t>P49 - BAN105 - BANHEIRO ENG PRODUTO 4º ANDAR - M</t>
        </is>
      </c>
      <c r="I1748" t="inlineStr">
        <is>
          <t>BR01-IES-P49-BAN105</t>
        </is>
      </c>
      <c r="J1748" t="inlineStr">
        <is>
          <t>CLAUDIA RIOS CORREA</t>
        </is>
      </c>
      <c r="K1748" s="39">
        <f>DATE(YEAR(Tabela6[[#This Row],[Data/Hora de Início]]),MONTH(Tabela6[[#This Row],[Data/Hora de Início]]),DAY(Tabela6[[#This Row],[Data/Hora de Início]]))</f>
        <v/>
      </c>
    </row>
    <row r="1749">
      <c r="A1749" t="n">
        <v>2269459</v>
      </c>
      <c r="B1749" t="n">
        <v>56</v>
      </c>
      <c r="C1749" t="n">
        <v>1701</v>
      </c>
      <c r="D1749" t="inlineStr">
        <is>
          <t>LIMPEZA MENSAL DE BANHEIRO FEMININO</t>
        </is>
      </c>
      <c r="E1749" t="inlineStr">
        <is>
          <t>04/09/2025 08:19:08</t>
        </is>
      </c>
      <c r="F1749" t="inlineStr">
        <is>
          <t>04/09/2025 08:31:08</t>
        </is>
      </c>
      <c r="G1749" t="n">
        <v>11721</v>
      </c>
      <c r="H1749" t="inlineStr">
        <is>
          <t>P49 - BAN101 - BANHEIRO VESTIÁRIO ZPT 2º ANDAR - F</t>
        </is>
      </c>
      <c r="I1749" t="inlineStr">
        <is>
          <t>BR01-IES-P49-BAN101</t>
        </is>
      </c>
      <c r="J1749" t="inlineStr">
        <is>
          <t>CLAUDIA RIOS CORREA</t>
        </is>
      </c>
      <c r="K1749" s="39">
        <f>DATE(YEAR(Tabela6[[#This Row],[Data/Hora de Início]]),MONTH(Tabela6[[#This Row],[Data/Hora de Início]]),DAY(Tabela6[[#This Row],[Data/Hora de Início]]))</f>
        <v/>
      </c>
    </row>
    <row r="1750">
      <c r="A1750" t="n">
        <v>2269460</v>
      </c>
      <c r="B1750" t="n">
        <v>56</v>
      </c>
      <c r="C1750" t="n">
        <v>2842</v>
      </c>
      <c r="D1750" t="inlineStr">
        <is>
          <t>LIMPEZA DIÁRIA DE BANHEIRO FEMININO</t>
        </is>
      </c>
      <c r="E1750" t="inlineStr">
        <is>
          <t>04/09/2025 09:26:26</t>
        </is>
      </c>
      <c r="F1750" t="inlineStr">
        <is>
          <t>04/09/2025 09:27:29</t>
        </is>
      </c>
      <c r="G1750" t="n">
        <v>11724</v>
      </c>
      <c r="H1750" t="inlineStr">
        <is>
          <t>P49 - BAN104 - BANHEIRO ENG PRODUTO 4º ANDAR - C</t>
        </is>
      </c>
      <c r="I1750" t="inlineStr">
        <is>
          <t>BR01-IES-P49-BAN104</t>
        </is>
      </c>
      <c r="J1750" t="inlineStr">
        <is>
          <t>CLAUDIA RIOS CORREA</t>
        </is>
      </c>
      <c r="K1750" s="39">
        <f>DATE(YEAR(Tabela6[[#This Row],[Data/Hora de Início]]),MONTH(Tabela6[[#This Row],[Data/Hora de Início]]),DAY(Tabela6[[#This Row],[Data/Hora de Início]]))</f>
        <v/>
      </c>
    </row>
    <row r="1751">
      <c r="A1751" t="n">
        <v>2269461</v>
      </c>
      <c r="B1751" t="n">
        <v>56</v>
      </c>
      <c r="C1751" t="n">
        <v>2841</v>
      </c>
      <c r="D1751" t="inlineStr">
        <is>
          <t>LIMPEZA DIÁRIA DE BANHEIRO MASCULINO</t>
        </is>
      </c>
      <c r="E1751" t="inlineStr">
        <is>
          <t>04/09/2025 09:48:17</t>
        </is>
      </c>
      <c r="F1751" t="inlineStr">
        <is>
          <t>04/09/2025 09:50:18</t>
        </is>
      </c>
      <c r="G1751" t="n">
        <v>11720</v>
      </c>
      <c r="H1751" t="inlineStr">
        <is>
          <t>P49 - BAN100 - BANHEIRO VESTIÁRIO TÉRREO - M</t>
        </is>
      </c>
      <c r="I1751" t="inlineStr">
        <is>
          <t>BR01-IES-P49-BAN100</t>
        </is>
      </c>
      <c r="J1751" t="inlineStr">
        <is>
          <t>CLAUDIA RIOS CORREA</t>
        </is>
      </c>
      <c r="K1751" s="39">
        <f>DATE(YEAR(Tabela6[[#This Row],[Data/Hora de Início]]),MONTH(Tabela6[[#This Row],[Data/Hora de Início]]),DAY(Tabela6[[#This Row],[Data/Hora de Início]]))</f>
        <v/>
      </c>
    </row>
    <row r="1752">
      <c r="A1752" t="n">
        <v>2269462</v>
      </c>
      <c r="B1752" t="n">
        <v>56</v>
      </c>
      <c r="C1752" t="n">
        <v>1697</v>
      </c>
      <c r="D1752" t="inlineStr">
        <is>
          <t>REPASSE / REABASTECIMENTO MASCULINO</t>
        </is>
      </c>
      <c r="E1752" t="inlineStr">
        <is>
          <t>04/09/2025 09:31:28</t>
        </is>
      </c>
      <c r="F1752" t="inlineStr">
        <is>
          <t>04/09/2025 09:47:45</t>
        </is>
      </c>
      <c r="G1752" t="n">
        <v>11720</v>
      </c>
      <c r="H1752" t="inlineStr">
        <is>
          <t>P49 - BAN100 - BANHEIRO VESTIÁRIO TÉRREO - M</t>
        </is>
      </c>
      <c r="I1752" t="inlineStr">
        <is>
          <t>BR01-IES-P49-BAN100</t>
        </is>
      </c>
      <c r="J1752" t="inlineStr">
        <is>
          <t>CLAUDIA RIOS CORREA</t>
        </is>
      </c>
      <c r="K1752" s="39">
        <f>DATE(YEAR(Tabela6[[#This Row],[Data/Hora de Início]]),MONTH(Tabela6[[#This Row],[Data/Hora de Início]]),DAY(Tabela6[[#This Row],[Data/Hora de Início]]))</f>
        <v/>
      </c>
    </row>
    <row r="1753">
      <c r="A1753" t="n">
        <v>2269463</v>
      </c>
      <c r="B1753" t="n">
        <v>56</v>
      </c>
      <c r="C1753" t="n">
        <v>2965</v>
      </c>
      <c r="D1753" t="inlineStr">
        <is>
          <t>LIMPEZA DIÁRIA DE SALA</t>
        </is>
      </c>
      <c r="E1753" t="inlineStr">
        <is>
          <t>04/09/2025 12:04:57</t>
        </is>
      </c>
      <c r="F1753" t="inlineStr">
        <is>
          <t>04/09/2025 12:08:20</t>
        </is>
      </c>
      <c r="G1753" t="n">
        <v>11766</v>
      </c>
      <c r="H1753" t="inlineStr">
        <is>
          <t>P49 - 2° ANDAR - SALA REUNIÃO 02.01</t>
        </is>
      </c>
      <c r="I1753" t="inlineStr">
        <is>
          <t>BR01-IES-P49-SALA33</t>
        </is>
      </c>
      <c r="J1753" t="inlineStr">
        <is>
          <t>CLAUDIA RIOS CORREA</t>
        </is>
      </c>
      <c r="K1753" s="39">
        <f>DATE(YEAR(Tabela6[[#This Row],[Data/Hora de Início]]),MONTH(Tabela6[[#This Row],[Data/Hora de Início]]),DAY(Tabela6[[#This Row],[Data/Hora de Início]]))</f>
        <v/>
      </c>
    </row>
    <row r="1754">
      <c r="A1754" t="n">
        <v>2269464</v>
      </c>
      <c r="B1754" t="n">
        <v>56</v>
      </c>
      <c r="C1754" t="n">
        <v>2966</v>
      </c>
      <c r="D1754" t="inlineStr">
        <is>
          <t>LIMPEZA DIÁRIA HALL / RECEPÇÃO</t>
        </is>
      </c>
      <c r="E1754" t="inlineStr">
        <is>
          <t>04/09/2025 11:54:17</t>
        </is>
      </c>
      <c r="F1754" t="inlineStr">
        <is>
          <t>04/09/2025 12:04:27</t>
        </is>
      </c>
      <c r="G1754" t="n">
        <v>11763</v>
      </c>
      <c r="H1754" t="inlineStr">
        <is>
          <t>P49 - 2° ANDAR - HALL DE ENTRADA</t>
        </is>
      </c>
      <c r="I1754" t="inlineStr">
        <is>
          <t>BR01-IES-P49-SALA30</t>
        </is>
      </c>
      <c r="J1754" t="inlineStr">
        <is>
          <t>CLAUDIA RIOS CORREA</t>
        </is>
      </c>
      <c r="K1754" s="39">
        <f>DATE(YEAR(Tabela6[[#This Row],[Data/Hora de Início]]),MONTH(Tabela6[[#This Row],[Data/Hora de Início]]),DAY(Tabela6[[#This Row],[Data/Hora de Início]]))</f>
        <v/>
      </c>
    </row>
    <row r="1755">
      <c r="A1755" t="n">
        <v>2269465</v>
      </c>
      <c r="B1755" t="n">
        <v>56</v>
      </c>
      <c r="C1755" t="n">
        <v>1525</v>
      </c>
      <c r="D1755" t="inlineStr">
        <is>
          <t>LIMPEZA DIÁRIA DE COPA</t>
        </is>
      </c>
      <c r="E1755" t="inlineStr">
        <is>
          <t>04/09/2025 12:08:49</t>
        </is>
      </c>
      <c r="F1755" t="inlineStr">
        <is>
          <t>04/09/2025 12:16:36</t>
        </is>
      </c>
      <c r="G1755" t="n">
        <v>11768</v>
      </c>
      <c r="H1755" t="inlineStr">
        <is>
          <t>P49 - 2° ANDAR - COPA</t>
        </is>
      </c>
      <c r="I1755" t="inlineStr">
        <is>
          <t>BR01-IES-P49-SALA35</t>
        </is>
      </c>
      <c r="J1755" t="inlineStr">
        <is>
          <t>CLAUDIA RIOS CORREA</t>
        </is>
      </c>
      <c r="K1755" s="39">
        <f>DATE(YEAR(Tabela6[[#This Row],[Data/Hora de Início]]),MONTH(Tabela6[[#This Row],[Data/Hora de Início]]),DAY(Tabela6[[#This Row],[Data/Hora de Início]]))</f>
        <v/>
      </c>
    </row>
    <row r="1756">
      <c r="A1756" t="n">
        <v>2269466</v>
      </c>
      <c r="B1756" t="n">
        <v>56</v>
      </c>
      <c r="C1756" t="n">
        <v>2965</v>
      </c>
      <c r="D1756" t="inlineStr">
        <is>
          <t>LIMPEZA DIÁRIA DE SALA</t>
        </is>
      </c>
      <c r="E1756" t="inlineStr">
        <is>
          <t>04/09/2025 12:17:01</t>
        </is>
      </c>
      <c r="F1756" t="inlineStr">
        <is>
          <t>04/09/2025 12:20:15</t>
        </is>
      </c>
      <c r="G1756" t="n">
        <v>11767</v>
      </c>
      <c r="H1756" t="inlineStr">
        <is>
          <t>P49 - 2° ANDAR - SALA REUNIÃO 02.02</t>
        </is>
      </c>
      <c r="I1756" t="inlineStr">
        <is>
          <t>BR01-IES-P49-SALA34</t>
        </is>
      </c>
      <c r="J1756" t="inlineStr">
        <is>
          <t>CLAUDIA RIOS CORREA</t>
        </is>
      </c>
      <c r="K1756" s="39">
        <f>DATE(YEAR(Tabela6[[#This Row],[Data/Hora de Início]]),MONTH(Tabela6[[#This Row],[Data/Hora de Início]]),DAY(Tabela6[[#This Row],[Data/Hora de Início]]))</f>
        <v/>
      </c>
    </row>
    <row r="1757">
      <c r="A1757" t="n">
        <v>2269467</v>
      </c>
      <c r="B1757" t="n">
        <v>56</v>
      </c>
      <c r="C1757" t="n">
        <v>2966</v>
      </c>
      <c r="D1757" t="inlineStr">
        <is>
          <t>LIMPEZA DIÁRIA HALL / RECEPÇÃO</t>
        </is>
      </c>
      <c r="E1757" t="inlineStr">
        <is>
          <t>04/09/2025 12:20:43</t>
        </is>
      </c>
      <c r="F1757" t="inlineStr">
        <is>
          <t>04/09/2025 12:50:27</t>
        </is>
      </c>
      <c r="G1757" t="n">
        <v>11763</v>
      </c>
      <c r="H1757" t="inlineStr">
        <is>
          <t>P49 - 2° ANDAR - HALL DE ENTRADA</t>
        </is>
      </c>
      <c r="I1757" t="inlineStr">
        <is>
          <t>BR01-IES-P49-SALA30</t>
        </is>
      </c>
      <c r="J1757" t="inlineStr">
        <is>
          <t>CLAUDIA RIOS CORREA</t>
        </is>
      </c>
      <c r="K1757" s="39">
        <f>DATE(YEAR(Tabela6[[#This Row],[Data/Hora de Início]]),MONTH(Tabela6[[#This Row],[Data/Hora de Início]]),DAY(Tabela6[[#This Row],[Data/Hora de Início]]))</f>
        <v/>
      </c>
    </row>
    <row r="1758">
      <c r="A1758" t="n">
        <v>2269468</v>
      </c>
      <c r="B1758" t="n">
        <v>56</v>
      </c>
      <c r="C1758" t="n">
        <v>2965</v>
      </c>
      <c r="D1758" t="inlineStr">
        <is>
          <t>LIMPEZA DIÁRIA DE SALA</t>
        </is>
      </c>
      <c r="E1758" t="inlineStr">
        <is>
          <t>04/09/2025 13:44:38</t>
        </is>
      </c>
      <c r="F1758" t="inlineStr">
        <is>
          <t>04/09/2025 13:45:04</t>
        </is>
      </c>
      <c r="G1758" t="n">
        <v>11138</v>
      </c>
      <c r="H1758" t="inlineStr">
        <is>
          <t>P02 - SALA RECEPÇÃO</t>
        </is>
      </c>
      <c r="I1758" t="inlineStr">
        <is>
          <t>BR01-IES-P02-SALA02</t>
        </is>
      </c>
      <c r="J1758" t="inlineStr">
        <is>
          <t>CLAUDIA RIOS CORREA</t>
        </is>
      </c>
      <c r="K1758" s="39">
        <f>DATE(YEAR(Tabela6[[#This Row],[Data/Hora de Início]]),MONTH(Tabela6[[#This Row],[Data/Hora de Início]]),DAY(Tabela6[[#This Row],[Data/Hora de Início]]))</f>
        <v/>
      </c>
    </row>
    <row r="1759">
      <c r="A1759" t="n">
        <v>2269469</v>
      </c>
      <c r="B1759" t="n">
        <v>56</v>
      </c>
      <c r="C1759" t="n">
        <v>2965</v>
      </c>
      <c r="D1759" t="inlineStr">
        <is>
          <t>LIMPEZA DIÁRIA DE SALA</t>
        </is>
      </c>
      <c r="E1759" t="inlineStr">
        <is>
          <t>04/09/2025 13:02:14</t>
        </is>
      </c>
      <c r="F1759" t="inlineStr">
        <is>
          <t>04/09/2025 13:11:53</t>
        </is>
      </c>
      <c r="G1759" t="n">
        <v>36237</v>
      </c>
      <c r="H1759" t="inlineStr">
        <is>
          <t>OFICINA DE TESTE E CAMPO</t>
        </is>
      </c>
      <c r="I1759" t="inlineStr">
        <is>
          <t>RS-ST01-49-00T-SLA04</t>
        </is>
      </c>
      <c r="J1759" t="inlineStr">
        <is>
          <t>CLAUDIA RIOS CORREA</t>
        </is>
      </c>
      <c r="K1759" s="39">
        <f>DATE(YEAR(Tabela6[[#This Row],[Data/Hora de Início]]),MONTH(Tabela6[[#This Row],[Data/Hora de Início]]),DAY(Tabela6[[#This Row],[Data/Hora de Início]]))</f>
        <v/>
      </c>
    </row>
    <row r="1760">
      <c r="A1760" t="n">
        <v>2269470</v>
      </c>
      <c r="B1760" t="n">
        <v>56</v>
      </c>
      <c r="C1760" t="n">
        <v>1701</v>
      </c>
      <c r="D1760" t="inlineStr">
        <is>
          <t>LIMPEZA MENSAL DE BANHEIRO FEMININO</t>
        </is>
      </c>
      <c r="E1760" t="inlineStr">
        <is>
          <t>04/09/2025 13:45:35</t>
        </is>
      </c>
      <c r="F1760" t="inlineStr">
        <is>
          <t>04/09/2025 13:50:58</t>
        </is>
      </c>
      <c r="G1760" t="n">
        <v>11136</v>
      </c>
      <c r="H1760" t="inlineStr">
        <is>
          <t>P02 - BAN007 - BANHEIRO PORTARIA 1 - RECEPÇÃO</t>
        </is>
      </c>
      <c r="I1760" t="inlineStr">
        <is>
          <t>BR01-IES-P02-BAN007</t>
        </is>
      </c>
      <c r="J1760" t="inlineStr">
        <is>
          <t>CLAUDIA RIOS CORREA</t>
        </is>
      </c>
      <c r="K1760" s="39">
        <f>DATE(YEAR(Tabela6[[#This Row],[Data/Hora de Início]]),MONTH(Tabela6[[#This Row],[Data/Hora de Início]]),DAY(Tabela6[[#This Row],[Data/Hora de Início]]))</f>
        <v/>
      </c>
    </row>
    <row r="1761">
      <c r="A1761" t="n">
        <v>2269471</v>
      </c>
      <c r="B1761" t="n">
        <v>56</v>
      </c>
      <c r="C1761" t="n">
        <v>2841</v>
      </c>
      <c r="D1761" t="inlineStr">
        <is>
          <t>LIMPEZA DIÁRIA DE BANHEIRO MASCULINO</t>
        </is>
      </c>
      <c r="E1761" t="inlineStr">
        <is>
          <t>04/09/2025 13:51:56</t>
        </is>
      </c>
      <c r="F1761" t="inlineStr">
        <is>
          <t>04/09/2025 14:03:09</t>
        </is>
      </c>
      <c r="G1761" t="n">
        <v>11135</v>
      </c>
      <c r="H1761" t="inlineStr">
        <is>
          <t>P02 - BAN006 - BANHEIRO PORTARIA 1 - VIGILANTES</t>
        </is>
      </c>
      <c r="I1761" t="inlineStr">
        <is>
          <t>BR01-IES-P02-BAN006</t>
        </is>
      </c>
      <c r="J1761" t="inlineStr">
        <is>
          <t>CLAUDIA RIOS CORREA</t>
        </is>
      </c>
      <c r="K1761" s="39">
        <f>DATE(YEAR(Tabela6[[#This Row],[Data/Hora de Início]]),MONTH(Tabela6[[#This Row],[Data/Hora de Início]]),DAY(Tabela6[[#This Row],[Data/Hora de Início]]))</f>
        <v/>
      </c>
    </row>
    <row r="1762">
      <c r="A1762" t="n">
        <v>2269472</v>
      </c>
      <c r="B1762" t="n">
        <v>56</v>
      </c>
      <c r="C1762" t="n">
        <v>2966</v>
      </c>
      <c r="D1762" t="inlineStr">
        <is>
          <t>LIMPEZA DIÁRIA HALL / RECEPÇÃO</t>
        </is>
      </c>
      <c r="E1762" t="inlineStr">
        <is>
          <t>04/09/2025 14:04:02</t>
        </is>
      </c>
      <c r="F1762" t="inlineStr">
        <is>
          <t>04/09/2025 14:18:54</t>
        </is>
      </c>
      <c r="G1762" t="n">
        <v>11737</v>
      </c>
      <c r="H1762" t="inlineStr">
        <is>
          <t>P49 - TÉRREO - HALL DE ENTRADA</t>
        </is>
      </c>
      <c r="I1762" t="inlineStr">
        <is>
          <t>BR01-IES-P49-SALA01</t>
        </is>
      </c>
      <c r="J1762" t="inlineStr">
        <is>
          <t>CLAUDIA RIOS CORREA</t>
        </is>
      </c>
      <c r="K1762" s="39">
        <f>DATE(YEAR(Tabela6[[#This Row],[Data/Hora de Início]]),MONTH(Tabela6[[#This Row],[Data/Hora de Início]]),DAY(Tabela6[[#This Row],[Data/Hora de Início]]))</f>
        <v/>
      </c>
    </row>
    <row r="1763">
      <c r="A1763" t="n">
        <v>2269473</v>
      </c>
      <c r="B1763" t="n">
        <v>56</v>
      </c>
      <c r="C1763" t="n">
        <v>1772</v>
      </c>
      <c r="D1763" t="inlineStr">
        <is>
          <t>LIMPEZA DIÁRIA DE SALA COM MESA</t>
        </is>
      </c>
      <c r="E1763" t="inlineStr">
        <is>
          <t>04/09/2025 14:19:18</t>
        </is>
      </c>
      <c r="F1763" t="inlineStr">
        <is>
          <t>04/09/2025 14:24:15</t>
        </is>
      </c>
      <c r="G1763" t="n">
        <v>36256</v>
      </c>
      <c r="H1763" t="inlineStr">
        <is>
          <t>REUNIÃO 01.01</t>
        </is>
      </c>
      <c r="I1763" t="inlineStr">
        <is>
          <t>RS-ST01-49-01P-SLA04</t>
        </is>
      </c>
      <c r="J1763" t="inlineStr">
        <is>
          <t>CLAUDIA RIOS CORREA</t>
        </is>
      </c>
      <c r="K1763" s="39">
        <f>DATE(YEAR(Tabela6[[#This Row],[Data/Hora de Início]]),MONTH(Tabela6[[#This Row],[Data/Hora de Início]]),DAY(Tabela6[[#This Row],[Data/Hora de Início]]))</f>
        <v/>
      </c>
    </row>
    <row r="1764">
      <c r="A1764" t="n">
        <v>2269474</v>
      </c>
      <c r="B1764" t="n">
        <v>56</v>
      </c>
      <c r="C1764" t="n">
        <v>1525</v>
      </c>
      <c r="D1764" t="inlineStr">
        <is>
          <t>LIMPEZA DIÁRIA DE COPA</t>
        </is>
      </c>
      <c r="E1764" t="inlineStr">
        <is>
          <t>04/09/2025 14:29:19</t>
        </is>
      </c>
      <c r="F1764" t="inlineStr">
        <is>
          <t>04/09/2025 14:29:45</t>
        </is>
      </c>
      <c r="G1764" t="n">
        <v>11803</v>
      </c>
      <c r="H1764" t="inlineStr">
        <is>
          <t>P49 - 4° ANDAR - COPA</t>
        </is>
      </c>
      <c r="I1764" t="inlineStr">
        <is>
          <t>BR01-IES-P49-SALA70</t>
        </is>
      </c>
      <c r="J1764" t="inlineStr">
        <is>
          <t>CLAUDIA RIOS CORREA</t>
        </is>
      </c>
      <c r="K1764" s="39">
        <f>DATE(YEAR(Tabela6[[#This Row],[Data/Hora de Início]]),MONTH(Tabela6[[#This Row],[Data/Hora de Início]]),DAY(Tabela6[[#This Row],[Data/Hora de Início]]))</f>
        <v/>
      </c>
    </row>
    <row r="1765">
      <c r="A1765" t="n">
        <v>2269475</v>
      </c>
      <c r="B1765" t="n">
        <v>56</v>
      </c>
      <c r="C1765" t="n">
        <v>1698</v>
      </c>
      <c r="D1765" t="inlineStr">
        <is>
          <t>REPASSE / REABASTECIMENTO FEMININO</t>
        </is>
      </c>
      <c r="E1765" t="inlineStr">
        <is>
          <t>04/09/2025 14:30:41</t>
        </is>
      </c>
      <c r="F1765" t="inlineStr">
        <is>
          <t>04/09/2025 14:33:20</t>
        </is>
      </c>
      <c r="G1765" t="n">
        <v>11723</v>
      </c>
      <c r="H1765" t="inlineStr">
        <is>
          <t>P49 - BAN103 - BANHEIRO ENG PRODUTO 4º ANDAR - F</t>
        </is>
      </c>
      <c r="I1765" t="inlineStr">
        <is>
          <t>BR01-IES-P49-BAN103</t>
        </is>
      </c>
      <c r="J1765" t="inlineStr">
        <is>
          <t>CLAUDIA RIOS CORREA</t>
        </is>
      </c>
      <c r="K1765" s="39">
        <f>DATE(YEAR(Tabela6[[#This Row],[Data/Hora de Início]]),MONTH(Tabela6[[#This Row],[Data/Hora de Início]]),DAY(Tabela6[[#This Row],[Data/Hora de Início]]))</f>
        <v/>
      </c>
    </row>
    <row r="1766">
      <c r="A1766" t="n">
        <v>2269476</v>
      </c>
      <c r="B1766" t="n">
        <v>56</v>
      </c>
      <c r="C1766" t="n">
        <v>1698</v>
      </c>
      <c r="D1766" t="inlineStr">
        <is>
          <t>REPASSE / REABASTECIMENTO FEMININO</t>
        </is>
      </c>
      <c r="E1766" t="inlineStr">
        <is>
          <t>04/09/2025 14:42:23</t>
        </is>
      </c>
      <c r="F1766" t="inlineStr">
        <is>
          <t>04/09/2025 14:58:18</t>
        </is>
      </c>
      <c r="G1766" t="n">
        <v>11721</v>
      </c>
      <c r="H1766" t="inlineStr">
        <is>
          <t>P49 - BAN101 - BANHEIRO VESTIÁRIO ZPT 2º ANDAR - F</t>
        </is>
      </c>
      <c r="I1766" t="inlineStr">
        <is>
          <t>BR01-IES-P49-BAN101</t>
        </is>
      </c>
      <c r="J1766" t="inlineStr">
        <is>
          <t>CLAUDIA RIOS CORREA</t>
        </is>
      </c>
      <c r="K1766" s="39">
        <f>DATE(YEAR(Tabela6[[#This Row],[Data/Hora de Início]]),MONTH(Tabela6[[#This Row],[Data/Hora de Início]]),DAY(Tabela6[[#This Row],[Data/Hora de Início]]))</f>
        <v/>
      </c>
    </row>
    <row r="1767">
      <c r="A1767" t="n">
        <v>2269477</v>
      </c>
      <c r="B1767" t="n">
        <v>56</v>
      </c>
      <c r="C1767" t="n">
        <v>1697</v>
      </c>
      <c r="D1767" t="inlineStr">
        <is>
          <t>REPASSE / REABASTECIMENTO MASCULINO</t>
        </is>
      </c>
      <c r="E1767" t="inlineStr">
        <is>
          <t>04/09/2025 14:35:42</t>
        </is>
      </c>
      <c r="F1767" t="inlineStr">
        <is>
          <t>04/09/2025 14:40:12</t>
        </is>
      </c>
      <c r="G1767" t="n">
        <v>11725</v>
      </c>
      <c r="H1767" t="inlineStr">
        <is>
          <t>P49 - BAN105 - BANHEIRO ENG PRODUTO 4º ANDAR - M</t>
        </is>
      </c>
      <c r="I1767" t="inlineStr">
        <is>
          <t>BR01-IES-P49-BAN105</t>
        </is>
      </c>
      <c r="J1767" t="inlineStr">
        <is>
          <t>CLAUDIA RIOS CORREA</t>
        </is>
      </c>
      <c r="K1767" s="39">
        <f>DATE(YEAR(Tabela6[[#This Row],[Data/Hora de Início]]),MONTH(Tabela6[[#This Row],[Data/Hora de Início]]),DAY(Tabela6[[#This Row],[Data/Hora de Início]]))</f>
        <v/>
      </c>
    </row>
    <row r="1768">
      <c r="A1768" t="n">
        <v>2269478</v>
      </c>
      <c r="B1768" t="n">
        <v>56</v>
      </c>
      <c r="C1768" t="n">
        <v>1697</v>
      </c>
      <c r="D1768" t="inlineStr">
        <is>
          <t>REPASSE / REABASTECIMENTO MASCULINO</t>
        </is>
      </c>
      <c r="E1768" t="inlineStr">
        <is>
          <t>04/09/2025 15:05:05</t>
        </is>
      </c>
      <c r="F1768" t="inlineStr">
        <is>
          <t>04/09/2025 15:10:37</t>
        </is>
      </c>
      <c r="G1768" t="n">
        <v>11720</v>
      </c>
      <c r="H1768" t="inlineStr">
        <is>
          <t>P49 - BAN100 - BANHEIRO VESTIÁRIO TÉRREO - M</t>
        </is>
      </c>
      <c r="I1768" t="inlineStr">
        <is>
          <t>BR01-IES-P49-BAN100</t>
        </is>
      </c>
      <c r="J1768" t="inlineStr">
        <is>
          <t>CLAUDIA RIOS CORREA</t>
        </is>
      </c>
      <c r="K1768" s="39">
        <f>DATE(YEAR(Tabela6[[#This Row],[Data/Hora de Início]]),MONTH(Tabela6[[#This Row],[Data/Hora de Início]]),DAY(Tabela6[[#This Row],[Data/Hora de Início]]))</f>
        <v/>
      </c>
    </row>
    <row r="1769">
      <c r="A1769" t="n">
        <v>2269479</v>
      </c>
      <c r="B1769" t="n">
        <v>56</v>
      </c>
      <c r="C1769" t="n">
        <v>2966</v>
      </c>
      <c r="D1769" t="inlineStr">
        <is>
          <t>LIMPEZA DIÁRIA HALL / RECEPÇÃO</t>
        </is>
      </c>
      <c r="E1769" t="inlineStr">
        <is>
          <t>04/09/2025 15:14:36</t>
        </is>
      </c>
      <c r="F1769" t="inlineStr">
        <is>
          <t>04/09/2025 15:16:31</t>
        </is>
      </c>
      <c r="G1769" t="n">
        <v>11759</v>
      </c>
      <c r="H1769" t="inlineStr">
        <is>
          <t>P49 - 1° ANDAR - HALL DE ENTRADA</t>
        </is>
      </c>
      <c r="I1769" t="inlineStr">
        <is>
          <t>BR01-IES-P49-SALA26</t>
        </is>
      </c>
      <c r="J1769" t="inlineStr">
        <is>
          <t>CLAUDIA RIOS CORREA</t>
        </is>
      </c>
      <c r="K1769" s="39">
        <f>DATE(YEAR(Tabela6[[#This Row],[Data/Hora de Início]]),MONTH(Tabela6[[#This Row],[Data/Hora de Início]]),DAY(Tabela6[[#This Row],[Data/Hora de Início]]))</f>
        <v/>
      </c>
    </row>
    <row r="1770">
      <c r="A1770" t="n">
        <v>2269622</v>
      </c>
      <c r="B1770" t="n">
        <v>56</v>
      </c>
      <c r="C1770" t="n">
        <v>2842</v>
      </c>
      <c r="D1770" t="inlineStr">
        <is>
          <t>LIMPEZA DIÁRIA DE BANHEIRO FEMININO</t>
        </is>
      </c>
      <c r="E1770" t="inlineStr">
        <is>
          <t>04/09/2025 15:30:08</t>
        </is>
      </c>
      <c r="F1770" t="inlineStr">
        <is>
          <t>04/09/2025 15:42:56</t>
        </is>
      </c>
      <c r="G1770" t="n">
        <v>36312</v>
      </c>
      <c r="H1770" t="inlineStr">
        <is>
          <t>BAN110 - PINTURA - F</t>
        </is>
      </c>
      <c r="I1770" t="inlineStr">
        <is>
          <t>RS-ST01-50-00T-WCF01</t>
        </is>
      </c>
      <c r="J1770" t="inlineStr">
        <is>
          <t>FABIANA FRANCISCA DE LIMA</t>
        </is>
      </c>
      <c r="K1770" s="39">
        <f>DATE(YEAR(Tabela6[[#This Row],[Data/Hora de Início]]),MONTH(Tabela6[[#This Row],[Data/Hora de Início]]),DAY(Tabela6[[#This Row],[Data/Hora de Início]]))</f>
        <v/>
      </c>
    </row>
    <row r="1771">
      <c r="A1771" t="n">
        <v>2269629</v>
      </c>
      <c r="B1771" t="n">
        <v>56</v>
      </c>
      <c r="C1771" t="n">
        <v>2841</v>
      </c>
      <c r="D1771" t="inlineStr">
        <is>
          <t>LIMPEZA DIÁRIA DE BANHEIRO MASCULINO</t>
        </is>
      </c>
      <c r="E1771" t="inlineStr">
        <is>
          <t>04/09/2025 16:25:48</t>
        </is>
      </c>
      <c r="F1771" t="inlineStr">
        <is>
          <t>04/09/2025 16:27:41</t>
        </is>
      </c>
      <c r="G1771" t="n">
        <v>36314</v>
      </c>
      <c r="H1771" t="inlineStr">
        <is>
          <t>BAN109 - PINTURA - M</t>
        </is>
      </c>
      <c r="I1771" t="inlineStr">
        <is>
          <t>RS-ST01-50-00T-WCM01</t>
        </is>
      </c>
      <c r="J1771" t="inlineStr">
        <is>
          <t>FABIANA FRANCISCA DE LIMA</t>
        </is>
      </c>
      <c r="K1771" s="39">
        <f>DATE(YEAR(Tabela6[[#This Row],[Data/Hora de Início]]),MONTH(Tabela6[[#This Row],[Data/Hora de Início]]),DAY(Tabela6[[#This Row],[Data/Hora de Início]]))</f>
        <v/>
      </c>
    </row>
    <row r="1772">
      <c r="A1772" t="n">
        <v>2269636</v>
      </c>
      <c r="B1772" t="n">
        <v>56</v>
      </c>
      <c r="C1772" t="n">
        <v>1525</v>
      </c>
      <c r="D1772" t="inlineStr">
        <is>
          <t>LIMPEZA DIÁRIA DE COPA</t>
        </is>
      </c>
      <c r="E1772" t="inlineStr">
        <is>
          <t>04/09/2025 16:26:41</t>
        </is>
      </c>
      <c r="F1772" t="inlineStr">
        <is>
          <t>04/09/2025 16:36:12</t>
        </is>
      </c>
      <c r="G1772" t="n">
        <v>36124</v>
      </c>
      <c r="H1772" t="inlineStr">
        <is>
          <t>COPA - ENGENHARIA MANUTENÇAO</t>
        </is>
      </c>
      <c r="I1772" t="inlineStr">
        <is>
          <t>RS-ST01-31-02P-SLA07</t>
        </is>
      </c>
      <c r="J1772" t="inlineStr">
        <is>
          <t>LETICIA SOARES GARCIA CZECZOT</t>
        </is>
      </c>
      <c r="K1772" s="39">
        <f>DATE(YEAR(Tabela6[[#This Row],[Data/Hora de Início]]),MONTH(Tabela6[[#This Row],[Data/Hora de Início]]),DAY(Tabela6[[#This Row],[Data/Hora de Início]]))</f>
        <v/>
      </c>
    </row>
    <row r="1773">
      <c r="A1773" t="n">
        <v>2269640</v>
      </c>
      <c r="B1773" t="n">
        <v>56</v>
      </c>
      <c r="C1773" t="n">
        <v>5656</v>
      </c>
      <c r="D1773" t="inlineStr">
        <is>
          <t>QUINTA-FEIRA - LIMPEZA DE BANHEIRO MASCULINO</t>
        </is>
      </c>
      <c r="E1773" t="inlineStr">
        <is>
          <t>04/09/2025 16:15:43</t>
        </is>
      </c>
      <c r="F1773" t="inlineStr">
        <is>
          <t>04/09/2025 16:40:07</t>
        </is>
      </c>
      <c r="G1773" t="n">
        <v>35736</v>
      </c>
      <c r="H1773" t="inlineStr">
        <is>
          <t>BAN002 - VIRABREQUIM - M</t>
        </is>
      </c>
      <c r="I1773" t="inlineStr">
        <is>
          <t>RS-ST01-01-00T-WCM02</t>
        </is>
      </c>
      <c r="J1773" t="inlineStr">
        <is>
          <t>CECILIA LISBOA</t>
        </is>
      </c>
      <c r="K1773" s="39">
        <f>DATE(YEAR(Tabela6[[#This Row],[Data/Hora de Início]]),MONTH(Tabela6[[#This Row],[Data/Hora de Início]]),DAY(Tabela6[[#This Row],[Data/Hora de Início]]))</f>
        <v/>
      </c>
    </row>
    <row r="1774">
      <c r="A1774" t="n">
        <v>2269646</v>
      </c>
      <c r="B1774" t="n">
        <v>56</v>
      </c>
      <c r="C1774" t="n">
        <v>5711</v>
      </c>
      <c r="D1774" t="inlineStr">
        <is>
          <t>QUINTA-FEIRA - LIMPEZA DE BANHEIRO FEMININO</t>
        </is>
      </c>
      <c r="E1774" t="inlineStr">
        <is>
          <t>04/09/2025 16:23:19</t>
        </is>
      </c>
      <c r="F1774" t="inlineStr">
        <is>
          <t>04/09/2025 16:46:42</t>
        </is>
      </c>
      <c r="G1774" t="n">
        <v>36229</v>
      </c>
      <c r="H1774" t="inlineStr">
        <is>
          <t>BAN097 - VENDAS - F</t>
        </is>
      </c>
      <c r="I1774" t="inlineStr">
        <is>
          <t>RS-ST01-43-02P-WCF02</t>
        </is>
      </c>
      <c r="J1774" t="inlineStr">
        <is>
          <t>JAQUELINE TATIANE LEAL BITTENCOURT</t>
        </is>
      </c>
      <c r="K1774" s="39">
        <f>DATE(YEAR(Tabela6[[#This Row],[Data/Hora de Início]]),MONTH(Tabela6[[#This Row],[Data/Hora de Início]]),DAY(Tabela6[[#This Row],[Data/Hora de Início]]))</f>
        <v/>
      </c>
    </row>
    <row r="1775">
      <c r="A1775" t="n">
        <v>2269647</v>
      </c>
      <c r="B1775" t="n">
        <v>56</v>
      </c>
      <c r="C1775" t="n">
        <v>2965</v>
      </c>
      <c r="D1775" t="inlineStr">
        <is>
          <t>LIMPEZA DIÁRIA DE SALA</t>
        </is>
      </c>
      <c r="E1775" t="inlineStr">
        <is>
          <t>04/09/2025 16:38:24</t>
        </is>
      </c>
      <c r="F1775" t="inlineStr">
        <is>
          <t>04/09/2025 16:54:43</t>
        </is>
      </c>
      <c r="G1775" t="n">
        <v>36085</v>
      </c>
      <c r="H1775" t="inlineStr">
        <is>
          <t>SALA ATI SISTEMAS</t>
        </is>
      </c>
      <c r="I1775" t="inlineStr">
        <is>
          <t>RS-ST01-31-01P-SLA11</t>
        </is>
      </c>
      <c r="J1775" t="inlineStr">
        <is>
          <t>LETICIA SOARES GARCIA CZECZOT</t>
        </is>
      </c>
      <c r="K1775" s="39">
        <f>DATE(YEAR(Tabela6[[#This Row],[Data/Hora de Início]]),MONTH(Tabela6[[#This Row],[Data/Hora de Início]]),DAY(Tabela6[[#This Row],[Data/Hora de Início]]))</f>
        <v/>
      </c>
    </row>
    <row r="1776">
      <c r="A1776" t="n">
        <v>2269648</v>
      </c>
      <c r="B1776" t="n">
        <v>56</v>
      </c>
      <c r="C1776" t="n">
        <v>5645</v>
      </c>
      <c r="D1776" t="inlineStr">
        <is>
          <t>QUINTA-FEIRA - LIMPEZA DE SALA</t>
        </is>
      </c>
      <c r="E1776" t="inlineStr">
        <is>
          <t>04/09/2025 16:39:57</t>
        </is>
      </c>
      <c r="F1776" t="inlineStr">
        <is>
          <t>04/09/2025 16:55:11</t>
        </is>
      </c>
      <c r="G1776" t="n">
        <v>43381</v>
      </c>
      <c r="H1776" t="inlineStr">
        <is>
          <t>ONE STIHL - SALA DE AULA 03</t>
        </is>
      </c>
      <c r="I1776" t="inlineStr">
        <is>
          <t>RS-ST01-15-02P-SLA05</t>
        </is>
      </c>
      <c r="J1776" t="inlineStr">
        <is>
          <t>INES MARLI LIMA</t>
        </is>
      </c>
      <c r="K1776" s="39">
        <f>DATE(YEAR(Tabela6[[#This Row],[Data/Hora de Início]]),MONTH(Tabela6[[#This Row],[Data/Hora de Início]]),DAY(Tabela6[[#This Row],[Data/Hora de Início]]))</f>
        <v/>
      </c>
    </row>
    <row r="1777">
      <c r="A1777" t="n">
        <v>2269649</v>
      </c>
      <c r="B1777" t="n">
        <v>56</v>
      </c>
      <c r="C1777" t="n">
        <v>5656</v>
      </c>
      <c r="D1777" t="inlineStr">
        <is>
          <t>QUINTA-FEIRA - LIMPEZA DE BANHEIRO MASCULINO</t>
        </is>
      </c>
      <c r="E1777" t="inlineStr">
        <is>
          <t>04/09/2025 16:41:25</t>
        </is>
      </c>
      <c r="F1777" t="inlineStr">
        <is>
          <t>04/09/2025 16:58:36</t>
        </is>
      </c>
      <c r="G1777" t="n">
        <v>11065</v>
      </c>
      <c r="H1777" t="inlineStr">
        <is>
          <t>P01 - BAN003 - BANHEIRO VIRABREQUIM - M</t>
        </is>
      </c>
      <c r="I1777" t="inlineStr">
        <is>
          <t>BR01-IES-P01-BAN003</t>
        </is>
      </c>
      <c r="J1777" t="inlineStr">
        <is>
          <t>CECILIA LISBOA</t>
        </is>
      </c>
      <c r="K1777" s="39">
        <f>DATE(YEAR(Tabela6[[#This Row],[Data/Hora de Início]]),MONTH(Tabela6[[#This Row],[Data/Hora de Início]]),DAY(Tabela6[[#This Row],[Data/Hora de Início]]))</f>
        <v/>
      </c>
    </row>
    <row r="1778">
      <c r="A1778" t="n">
        <v>2269667</v>
      </c>
      <c r="B1778" t="n">
        <v>56</v>
      </c>
      <c r="C1778" t="n">
        <v>1699</v>
      </c>
      <c r="D1778" t="inlineStr">
        <is>
          <t>LIMPEZA DIÁRIA DE ÁREA TÉCNICA</t>
        </is>
      </c>
      <c r="E1778" t="inlineStr">
        <is>
          <t>04/09/2025 15:38:22</t>
        </is>
      </c>
      <c r="F1778" t="inlineStr">
        <is>
          <t>04/09/2025 16:59:58</t>
        </is>
      </c>
      <c r="G1778" t="n">
        <v>38455</v>
      </c>
      <c r="H1778" t="inlineStr">
        <is>
          <t>ÁREA INTERNA - LOGÍSTICA</t>
        </is>
      </c>
      <c r="I1778" t="inlineStr">
        <is>
          <t>SP-ST02-G9-00T-AIN01</t>
        </is>
      </c>
      <c r="J1778" t="inlineStr">
        <is>
          <t>ANTONIA MARÇAL DOS SANTOS RAMOS</t>
        </is>
      </c>
      <c r="K1778" s="39">
        <f>DATE(YEAR(Tabela6[[#This Row],[Data/Hora de Início]]),MONTH(Tabela6[[#This Row],[Data/Hora de Início]]),DAY(Tabela6[[#This Row],[Data/Hora de Início]]))</f>
        <v/>
      </c>
    </row>
    <row r="1779">
      <c r="A1779" t="n">
        <v>2269670</v>
      </c>
      <c r="B1779" t="n">
        <v>56</v>
      </c>
      <c r="C1779" t="n">
        <v>5656</v>
      </c>
      <c r="D1779" t="inlineStr">
        <is>
          <t>QUINTA-FEIRA - LIMPEZA DE BANHEIRO MASCULINO</t>
        </is>
      </c>
      <c r="E1779" t="inlineStr">
        <is>
          <t>04/09/2025 16:47:38</t>
        </is>
      </c>
      <c r="F1779" t="inlineStr">
        <is>
          <t>04/09/2025 17:02:39</t>
        </is>
      </c>
      <c r="G1779" t="n">
        <v>36231</v>
      </c>
      <c r="H1779" t="inlineStr">
        <is>
          <t>BAN096 - VENDAS - M</t>
        </is>
      </c>
      <c r="I1779" t="inlineStr">
        <is>
          <t>RS-ST01-43-02P-WCM02</t>
        </is>
      </c>
      <c r="J1779" t="inlineStr">
        <is>
          <t>JAQUELINE TATIANE LEAL BITTENCOURT</t>
        </is>
      </c>
      <c r="K1779" s="39">
        <f>DATE(YEAR(Tabela6[[#This Row],[Data/Hora de Início]]),MONTH(Tabela6[[#This Row],[Data/Hora de Início]]),DAY(Tabela6[[#This Row],[Data/Hora de Início]]))</f>
        <v/>
      </c>
    </row>
    <row r="1780">
      <c r="A1780" t="n">
        <v>2269671</v>
      </c>
      <c r="B1780" t="n">
        <v>56</v>
      </c>
      <c r="C1780" t="n">
        <v>1308</v>
      </c>
      <c r="D1780" t="inlineStr">
        <is>
          <t>LAVAGEM DE PISO FABRIL</t>
        </is>
      </c>
      <c r="E1780" t="inlineStr">
        <is>
          <t>04/09/2025 14:19:55</t>
        </is>
      </c>
      <c r="F1780" t="inlineStr">
        <is>
          <t>04/09/2025 15:49:32</t>
        </is>
      </c>
      <c r="G1780" t="n">
        <v>36101</v>
      </c>
      <c r="H1780" t="inlineStr">
        <is>
          <t>ZFR - PORAO DE MOLDES FERRAMENTARIA</t>
        </is>
      </c>
      <c r="I1780" t="inlineStr">
        <is>
          <t>RS-ST01-31-01S-STR02</t>
        </is>
      </c>
      <c r="J1780" t="inlineStr">
        <is>
          <t>GIOVANI NOGUEIRA SOUZA</t>
        </is>
      </c>
      <c r="K1780" s="39">
        <f>DATE(YEAR(Tabela6[[#This Row],[Data/Hora de Início]]),MONTH(Tabela6[[#This Row],[Data/Hora de Início]]),DAY(Tabela6[[#This Row],[Data/Hora de Início]]))</f>
        <v/>
      </c>
    </row>
    <row r="1781">
      <c r="A1781" t="n">
        <v>2269673</v>
      </c>
      <c r="B1781" t="n">
        <v>56</v>
      </c>
      <c r="C1781" t="n">
        <v>5711</v>
      </c>
      <c r="D1781" t="inlineStr">
        <is>
          <t>QUINTA-FEIRA - LIMPEZA DE BANHEIRO FEMININO</t>
        </is>
      </c>
      <c r="E1781" t="inlineStr">
        <is>
          <t>04/09/2025 16:10:47</t>
        </is>
      </c>
      <c r="F1781" t="inlineStr">
        <is>
          <t>04/09/2025 17:06:43</t>
        </is>
      </c>
      <c r="G1781" t="n">
        <v>43491</v>
      </c>
      <c r="H1781" t="inlineStr">
        <is>
          <t>BAN130 - ÁREA DE SANITÁRIOS</t>
        </is>
      </c>
      <c r="I1781" t="inlineStr">
        <is>
          <t>RS-ST01-56-02P-WCF03-SAN001</t>
        </is>
      </c>
      <c r="J1781" t="inlineStr">
        <is>
          <t>SUELI DE GODOY</t>
        </is>
      </c>
      <c r="K1781" s="39">
        <f>DATE(YEAR(Tabela6[[#This Row],[Data/Hora de Início]]),MONTH(Tabela6[[#This Row],[Data/Hora de Início]]),DAY(Tabela6[[#This Row],[Data/Hora de Início]]))</f>
        <v/>
      </c>
    </row>
    <row r="1782">
      <c r="A1782" t="n">
        <v>2269675</v>
      </c>
      <c r="B1782" t="n">
        <v>56</v>
      </c>
      <c r="C1782" t="n">
        <v>5645</v>
      </c>
      <c r="D1782" t="inlineStr">
        <is>
          <t>QUINTA-FEIRA - LIMPEZA DE SALA</t>
        </is>
      </c>
      <c r="E1782" t="inlineStr">
        <is>
          <t>04/09/2025 16:57:52</t>
        </is>
      </c>
      <c r="F1782" t="inlineStr">
        <is>
          <t>04/09/2025 17:07:37</t>
        </is>
      </c>
      <c r="G1782" t="n">
        <v>43380</v>
      </c>
      <c r="H1782" t="inlineStr">
        <is>
          <t>ONE STIHL - SALA DE AULA 02</t>
        </is>
      </c>
      <c r="I1782" t="inlineStr">
        <is>
          <t>RS-ST01-15-02P-SLA04</t>
        </is>
      </c>
      <c r="J1782" t="inlineStr">
        <is>
          <t>INES MARLI LIMA</t>
        </is>
      </c>
      <c r="K1782" s="39">
        <f>DATE(YEAR(Tabela6[[#This Row],[Data/Hora de Início]]),MONTH(Tabela6[[#This Row],[Data/Hora de Início]]),DAY(Tabela6[[#This Row],[Data/Hora de Início]]))</f>
        <v/>
      </c>
    </row>
    <row r="1783">
      <c r="A1783" t="n">
        <v>2269678</v>
      </c>
      <c r="B1783" t="n">
        <v>56</v>
      </c>
      <c r="C1783" t="n">
        <v>2842</v>
      </c>
      <c r="D1783" t="inlineStr">
        <is>
          <t>LIMPEZA DIÁRIA DE BANHEIRO FEMININO</t>
        </is>
      </c>
      <c r="E1783" t="inlineStr">
        <is>
          <t>04/09/2025 16:44:45</t>
        </is>
      </c>
      <c r="F1783" t="inlineStr">
        <is>
          <t>04/09/2025 17:19:00</t>
        </is>
      </c>
      <c r="G1783" t="n">
        <v>36313</v>
      </c>
      <c r="H1783" t="inlineStr">
        <is>
          <t>BAN107 - MONTAGEM - F</t>
        </is>
      </c>
      <c r="I1783" t="inlineStr">
        <is>
          <t>RS-ST01-50-00T-WCF02</t>
        </is>
      </c>
      <c r="J1783" t="inlineStr">
        <is>
          <t>FABIANA FRANCISCA DE LIMA</t>
        </is>
      </c>
      <c r="K1783" s="39">
        <f>DATE(YEAR(Tabela6[[#This Row],[Data/Hora de Início]]),MONTH(Tabela6[[#This Row],[Data/Hora de Início]]),DAY(Tabela6[[#This Row],[Data/Hora de Início]]))</f>
        <v/>
      </c>
    </row>
    <row r="1784">
      <c r="A1784" t="n">
        <v>2269680</v>
      </c>
      <c r="B1784" t="n">
        <v>56</v>
      </c>
      <c r="C1784" t="n">
        <v>5645</v>
      </c>
      <c r="D1784" t="inlineStr">
        <is>
          <t>QUINTA-FEIRA - LIMPEZA DE SALA</t>
        </is>
      </c>
      <c r="E1784" t="inlineStr">
        <is>
          <t>04/09/2025 17:08:13</t>
        </is>
      </c>
      <c r="F1784" t="inlineStr">
        <is>
          <t>04/09/2025 17:19:05</t>
        </is>
      </c>
      <c r="G1784" t="n">
        <v>43379</v>
      </c>
      <c r="H1784" t="inlineStr">
        <is>
          <t>ONE STIHL - SALA DE AULA 01</t>
        </is>
      </c>
      <c r="I1784" t="inlineStr">
        <is>
          <t>RS-ST01-15-02P-SLA03</t>
        </is>
      </c>
      <c r="J1784" t="inlineStr">
        <is>
          <t>INES MARLI LIMA</t>
        </is>
      </c>
      <c r="K1784" s="39">
        <f>DATE(YEAR(Tabela6[[#This Row],[Data/Hora de Início]]),MONTH(Tabela6[[#This Row],[Data/Hora de Início]]),DAY(Tabela6[[#This Row],[Data/Hora de Início]]))</f>
        <v/>
      </c>
    </row>
    <row r="1785">
      <c r="A1785" t="n">
        <v>2269681</v>
      </c>
      <c r="B1785" t="n">
        <v>56</v>
      </c>
      <c r="C1785" t="n">
        <v>2842</v>
      </c>
      <c r="D1785" t="inlineStr">
        <is>
          <t>LIMPEZA DIÁRIA DE BANHEIRO FEMININO</t>
        </is>
      </c>
      <c r="E1785" t="inlineStr">
        <is>
          <t>04/09/2025 17:19:14</t>
        </is>
      </c>
      <c r="F1785" t="inlineStr">
        <is>
          <t>04/09/2025 17:20:10</t>
        </is>
      </c>
      <c r="G1785" t="n">
        <v>36313</v>
      </c>
      <c r="H1785" t="inlineStr">
        <is>
          <t>BAN107 - MONTAGEM - F</t>
        </is>
      </c>
      <c r="I1785" t="inlineStr">
        <is>
          <t>RS-ST01-50-00T-WCF02</t>
        </is>
      </c>
      <c r="J1785" t="inlineStr">
        <is>
          <t>FABIANA FRANCISCA DE LIMA</t>
        </is>
      </c>
      <c r="K1785" s="39">
        <f>DATE(YEAR(Tabela6[[#This Row],[Data/Hora de Início]]),MONTH(Tabela6[[#This Row],[Data/Hora de Início]]),DAY(Tabela6[[#This Row],[Data/Hora de Início]]))</f>
        <v/>
      </c>
    </row>
    <row r="1786">
      <c r="A1786" t="n">
        <v>2269682</v>
      </c>
      <c r="B1786" t="n">
        <v>56</v>
      </c>
      <c r="C1786" t="n">
        <v>2965</v>
      </c>
      <c r="D1786" t="inlineStr">
        <is>
          <t>LIMPEZA DIÁRIA DE SALA</t>
        </is>
      </c>
      <c r="E1786" t="inlineStr">
        <is>
          <t>04/09/2025 17:13:03</t>
        </is>
      </c>
      <c r="F1786" t="inlineStr">
        <is>
          <t>04/09/2025 17:23:52</t>
        </is>
      </c>
      <c r="G1786" t="n">
        <v>36048</v>
      </c>
      <c r="H1786" t="inlineStr">
        <is>
          <t>SALA ENGENHARIA PROCESSOS - FUNDIÇAO MAGNESIO</t>
        </is>
      </c>
      <c r="I1786" t="inlineStr">
        <is>
          <t>RS-ST01-31-00T-SLA08</t>
        </is>
      </c>
      <c r="J1786" t="inlineStr">
        <is>
          <t>LETICIA SOARES GARCIA CZECZOT</t>
        </is>
      </c>
      <c r="K1786" s="39">
        <f>DATE(YEAR(Tabela6[[#This Row],[Data/Hora de Início]]),MONTH(Tabela6[[#This Row],[Data/Hora de Início]]),DAY(Tabela6[[#This Row],[Data/Hora de Início]]))</f>
        <v/>
      </c>
    </row>
    <row r="1787">
      <c r="A1787" t="n">
        <v>2269684</v>
      </c>
      <c r="B1787" t="n">
        <v>56</v>
      </c>
      <c r="C1787" t="n">
        <v>2969</v>
      </c>
      <c r="D1787" t="inlineStr">
        <is>
          <t>LIMPEZA DIÁRIA DE CORREDOR</t>
        </is>
      </c>
      <c r="E1787" t="inlineStr">
        <is>
          <t>04/09/2025 17:19:29</t>
        </is>
      </c>
      <c r="F1787" t="inlineStr">
        <is>
          <t>04/09/2025 17:32:14</t>
        </is>
      </c>
      <c r="G1787" t="n">
        <v>43369</v>
      </c>
      <c r="H1787" t="inlineStr">
        <is>
          <t>ONE STIHL - CORREDOR</t>
        </is>
      </c>
      <c r="I1787" t="inlineStr">
        <is>
          <t>RS-ST01-15-02P-SLA07</t>
        </is>
      </c>
      <c r="J1787" t="inlineStr">
        <is>
          <t>INES MARLI LIMA</t>
        </is>
      </c>
      <c r="K1787" s="39">
        <f>DATE(YEAR(Tabela6[[#This Row],[Data/Hora de Início]]),MONTH(Tabela6[[#This Row],[Data/Hora de Início]]),DAY(Tabela6[[#This Row],[Data/Hora de Início]]))</f>
        <v/>
      </c>
    </row>
    <row r="1788">
      <c r="A1788" t="n">
        <v>2269685</v>
      </c>
      <c r="B1788" t="n">
        <v>56</v>
      </c>
      <c r="C1788" t="n">
        <v>5716</v>
      </c>
      <c r="D1788" t="inlineStr">
        <is>
          <t>QUINTA-FEIRA - LIMPEZA DE COPA</t>
        </is>
      </c>
      <c r="E1788" t="inlineStr">
        <is>
          <t>04/09/2025 17:02:58</t>
        </is>
      </c>
      <c r="F1788" t="inlineStr">
        <is>
          <t>04/09/2025 17:32:52</t>
        </is>
      </c>
      <c r="G1788" t="n">
        <v>36210</v>
      </c>
      <c r="H1788" t="inlineStr">
        <is>
          <t>COPA MVV II</t>
        </is>
      </c>
      <c r="I1788" t="inlineStr">
        <is>
          <t>RS-ST01-43-02P-COP02</t>
        </is>
      </c>
      <c r="J1788" t="inlineStr">
        <is>
          <t>JAQUELINE TATIANE LEAL BITTENCOURT</t>
        </is>
      </c>
      <c r="K1788" s="39">
        <f>DATE(YEAR(Tabela6[[#This Row],[Data/Hora de Início]]),MONTH(Tabela6[[#This Row],[Data/Hora de Início]]),DAY(Tabela6[[#This Row],[Data/Hora de Início]]))</f>
        <v/>
      </c>
    </row>
    <row r="1789">
      <c r="A1789" t="n">
        <v>2269686</v>
      </c>
      <c r="B1789" t="n">
        <v>56</v>
      </c>
      <c r="C1789" t="n">
        <v>5645</v>
      </c>
      <c r="D1789" t="inlineStr">
        <is>
          <t>QUINTA-FEIRA - LIMPEZA DE SALA</t>
        </is>
      </c>
      <c r="E1789" t="inlineStr">
        <is>
          <t>04/09/2025 16:09:30</t>
        </is>
      </c>
      <c r="F1789" t="inlineStr">
        <is>
          <t>04/09/2025 17:33:35</t>
        </is>
      </c>
      <c r="G1789" t="n">
        <v>36391</v>
      </c>
      <c r="H1789" t="inlineStr">
        <is>
          <t>AREA DE CONVIVIO</t>
        </is>
      </c>
      <c r="I1789" t="inlineStr">
        <is>
          <t>RS-ST01-56-00T-SLA13</t>
        </is>
      </c>
      <c r="J1789" t="inlineStr">
        <is>
          <t>VANESSA DOS SANTOS RODRIGUES</t>
        </is>
      </c>
      <c r="K1789" s="39">
        <f>DATE(YEAR(Tabela6[[#This Row],[Data/Hora de Início]]),MONTH(Tabela6[[#This Row],[Data/Hora de Início]]),DAY(Tabela6[[#This Row],[Data/Hora de Início]]))</f>
        <v/>
      </c>
    </row>
    <row r="1790">
      <c r="A1790" t="n">
        <v>2269689</v>
      </c>
      <c r="B1790" t="n">
        <v>56</v>
      </c>
      <c r="C1790" t="n">
        <v>5645</v>
      </c>
      <c r="D1790" t="inlineStr">
        <is>
          <t>QUINTA-FEIRA - LIMPEZA DE SALA</t>
        </is>
      </c>
      <c r="E1790" t="inlineStr">
        <is>
          <t>04/09/2025 17:33:14</t>
        </is>
      </c>
      <c r="F1790" t="inlineStr">
        <is>
          <t>04/09/2025 17:33:29</t>
        </is>
      </c>
      <c r="G1790" t="n">
        <v>11654</v>
      </c>
      <c r="H1790" t="inlineStr">
        <is>
          <t>P43 - MVV - HALL DE ENTRADA</t>
        </is>
      </c>
      <c r="I1790" t="inlineStr">
        <is>
          <t>BR01-IES-P43-SALA06</t>
        </is>
      </c>
      <c r="J1790" t="inlineStr">
        <is>
          <t>JAQUELINE TATIANE LEAL BITTENCOURT</t>
        </is>
      </c>
      <c r="K1790" s="39">
        <f>DATE(YEAR(Tabela6[[#This Row],[Data/Hora de Início]]),MONTH(Tabela6[[#This Row],[Data/Hora de Início]]),DAY(Tabela6[[#This Row],[Data/Hora de Início]]))</f>
        <v/>
      </c>
    </row>
    <row r="1791">
      <c r="A1791" t="n">
        <v>2269693</v>
      </c>
      <c r="B1791" t="n">
        <v>56</v>
      </c>
      <c r="C1791" t="n">
        <v>5711</v>
      </c>
      <c r="D1791" t="inlineStr">
        <is>
          <t>QUINTA-FEIRA - LIMPEZA DE BANHEIRO FEMININO</t>
        </is>
      </c>
      <c r="E1791" t="inlineStr">
        <is>
          <t>04/09/2025 17:07:30</t>
        </is>
      </c>
      <c r="F1791" t="inlineStr">
        <is>
          <t>04/09/2025 17:51:52</t>
        </is>
      </c>
      <c r="G1791" t="n">
        <v>36410</v>
      </c>
      <c r="H1791" t="inlineStr">
        <is>
          <t>BAN130 - VESTIARIO 3º PAVIMENTO - F</t>
        </is>
      </c>
      <c r="I1791" t="inlineStr">
        <is>
          <t>RS-ST01-56-02P-WCF03</t>
        </is>
      </c>
      <c r="J1791" t="inlineStr">
        <is>
          <t>SUELI DE GODOY</t>
        </is>
      </c>
      <c r="K1791" s="39">
        <f>DATE(YEAR(Tabela6[[#This Row],[Data/Hora de Início]]),MONTH(Tabela6[[#This Row],[Data/Hora de Início]]),DAY(Tabela6[[#This Row],[Data/Hora de Início]]))</f>
        <v/>
      </c>
    </row>
    <row r="1792">
      <c r="A1792" t="n">
        <v>2269694</v>
      </c>
      <c r="B1792" t="n">
        <v>56</v>
      </c>
      <c r="C1792" t="n">
        <v>5656</v>
      </c>
      <c r="D1792" t="inlineStr">
        <is>
          <t>QUINTA-FEIRA - LIMPEZA DE BANHEIRO MASCULINO</t>
        </is>
      </c>
      <c r="E1792" t="inlineStr">
        <is>
          <t>04/09/2025 17:03:06</t>
        </is>
      </c>
      <c r="F1792" t="inlineStr">
        <is>
          <t>04/09/2025 17:53:11</t>
        </is>
      </c>
      <c r="G1792" t="n">
        <v>35735</v>
      </c>
      <c r="H1792" t="inlineStr">
        <is>
          <t>BAN001 - BANHEIRO PLÁSTICO - M</t>
        </is>
      </c>
      <c r="I1792" t="inlineStr">
        <is>
          <t>RS-ST01-01-00T-WCM01</t>
        </is>
      </c>
      <c r="J1792" t="inlineStr">
        <is>
          <t>CECILIA LISBOA</t>
        </is>
      </c>
      <c r="K1792" s="39">
        <f>DATE(YEAR(Tabela6[[#This Row],[Data/Hora de Início]]),MONTH(Tabela6[[#This Row],[Data/Hora de Início]]),DAY(Tabela6[[#This Row],[Data/Hora de Início]]))</f>
        <v/>
      </c>
    </row>
    <row r="1793">
      <c r="A1793" t="n">
        <v>2269696</v>
      </c>
      <c r="B1793" t="n">
        <v>56</v>
      </c>
      <c r="C1793" t="n">
        <v>5656</v>
      </c>
      <c r="D1793" t="inlineStr">
        <is>
          <t>QUINTA-FEIRA - LIMPEZA DE BANHEIRO MASCULINO</t>
        </is>
      </c>
      <c r="E1793" t="inlineStr">
        <is>
          <t>04/09/2025 17:34:05</t>
        </is>
      </c>
      <c r="F1793" t="inlineStr">
        <is>
          <t>04/09/2025 17:58:53</t>
        </is>
      </c>
      <c r="G1793" t="n">
        <v>36398</v>
      </c>
      <c r="H1793" t="inlineStr">
        <is>
          <t>BAN123 - BANHEIRO CONVIVIO - M</t>
        </is>
      </c>
      <c r="I1793" t="inlineStr">
        <is>
          <t>RS-ST01-56-00T-WCM01</t>
        </is>
      </c>
      <c r="J1793" t="inlineStr">
        <is>
          <t>VANESSA DOS SANTOS RODRIGUES</t>
        </is>
      </c>
      <c r="K1793" s="39">
        <f>DATE(YEAR(Tabela6[[#This Row],[Data/Hora de Início]]),MONTH(Tabela6[[#This Row],[Data/Hora de Início]]),DAY(Tabela6[[#This Row],[Data/Hora de Início]]))</f>
        <v/>
      </c>
    </row>
    <row r="1794">
      <c r="A1794" t="n">
        <v>2269699</v>
      </c>
      <c r="B1794" t="n">
        <v>56</v>
      </c>
      <c r="C1794" t="n">
        <v>2965</v>
      </c>
      <c r="D1794" t="inlineStr">
        <is>
          <t>LIMPEZA DIÁRIA DE SALA</t>
        </is>
      </c>
      <c r="E1794" t="inlineStr">
        <is>
          <t>04/09/2025 17:30:59</t>
        </is>
      </c>
      <c r="F1794" t="inlineStr">
        <is>
          <t>04/09/2025 18:00:18</t>
        </is>
      </c>
      <c r="G1794" t="n">
        <v>36050</v>
      </c>
      <c r="H1794" t="inlineStr">
        <is>
          <t>SALA DOS TECNICOS MAGNESIO</t>
        </is>
      </c>
      <c r="I1794" t="inlineStr">
        <is>
          <t>RS-ST01-31-00T-SLA10</t>
        </is>
      </c>
      <c r="J1794" t="inlineStr">
        <is>
          <t>LETICIA SOARES GARCIA CZECZOT</t>
        </is>
      </c>
      <c r="K1794" s="39">
        <f>DATE(YEAR(Tabela6[[#This Row],[Data/Hora de Início]]),MONTH(Tabela6[[#This Row],[Data/Hora de Início]]),DAY(Tabela6[[#This Row],[Data/Hora de Início]]))</f>
        <v/>
      </c>
    </row>
    <row r="1795">
      <c r="A1795" t="n">
        <v>2269715</v>
      </c>
      <c r="B1795" t="n">
        <v>56</v>
      </c>
      <c r="C1795" t="n">
        <v>2841</v>
      </c>
      <c r="D1795" t="inlineStr">
        <is>
          <t>LIMPEZA DIÁRIA DE BANHEIRO MASCULINO</t>
        </is>
      </c>
      <c r="E1795" t="inlineStr">
        <is>
          <t>04/09/2025 17:20:45</t>
        </is>
      </c>
      <c r="F1795" t="inlineStr">
        <is>
          <t>04/09/2025 18:06:23</t>
        </is>
      </c>
      <c r="G1795" t="n">
        <v>36315</v>
      </c>
      <c r="H1795" t="inlineStr">
        <is>
          <t>BAN106 - MONTAGEM - M</t>
        </is>
      </c>
      <c r="I1795" t="inlineStr">
        <is>
          <t>RS-ST01-50-00T-WCM02</t>
        </is>
      </c>
      <c r="J1795" t="inlineStr">
        <is>
          <t>FABIANA FRANCISCA DE LIMA</t>
        </is>
      </c>
      <c r="K1795" s="39">
        <f>DATE(YEAR(Tabela6[[#This Row],[Data/Hora de Início]]),MONTH(Tabela6[[#This Row],[Data/Hora de Início]]),DAY(Tabela6[[#This Row],[Data/Hora de Início]]))</f>
        <v/>
      </c>
    </row>
    <row r="1796">
      <c r="A1796" t="n">
        <v>2269716</v>
      </c>
      <c r="B1796" t="n">
        <v>56</v>
      </c>
      <c r="C1796" t="n">
        <v>5645</v>
      </c>
      <c r="D1796" t="inlineStr">
        <is>
          <t>QUINTA-FEIRA - LIMPEZA DE SALA</t>
        </is>
      </c>
      <c r="E1796" t="inlineStr">
        <is>
          <t>04/09/2025 17:59:20</t>
        </is>
      </c>
      <c r="F1796" t="inlineStr">
        <is>
          <t>04/09/2025 18:07:02</t>
        </is>
      </c>
      <c r="G1796" t="n">
        <v>36167</v>
      </c>
      <c r="H1796" t="inlineStr">
        <is>
          <t>RECEPÇAO PORTARIA 3</t>
        </is>
      </c>
      <c r="I1796" t="inlineStr">
        <is>
          <t>RS-ST01-42-00T-SLA02</t>
        </is>
      </c>
      <c r="J1796" t="inlineStr">
        <is>
          <t>SUELI DE GODOY</t>
        </is>
      </c>
      <c r="K1796" s="39">
        <f>DATE(YEAR(Tabela6[[#This Row],[Data/Hora de Início]]),MONTH(Tabela6[[#This Row],[Data/Hora de Início]]),DAY(Tabela6[[#This Row],[Data/Hora de Início]]))</f>
        <v/>
      </c>
    </row>
    <row r="1797">
      <c r="A1797" t="n">
        <v>2269717</v>
      </c>
      <c r="B1797" t="n">
        <v>56</v>
      </c>
      <c r="C1797" t="n">
        <v>5716</v>
      </c>
      <c r="D1797" t="inlineStr">
        <is>
          <t>QUINTA-FEIRA - LIMPEZA DE COPA</t>
        </is>
      </c>
      <c r="E1797" t="inlineStr">
        <is>
          <t>04/09/2025 17:32:50</t>
        </is>
      </c>
      <c r="F1797" t="inlineStr">
        <is>
          <t>04/09/2025 18:07:02</t>
        </is>
      </c>
      <c r="G1797" t="n">
        <v>43368</v>
      </c>
      <c r="H1797" t="inlineStr">
        <is>
          <t>ONE STIHL - COPA</t>
        </is>
      </c>
      <c r="I1797" t="inlineStr">
        <is>
          <t>RS-ST01-15-02P-SLA02</t>
        </is>
      </c>
      <c r="J1797" t="inlineStr">
        <is>
          <t>INES MARLI LIMA</t>
        </is>
      </c>
      <c r="K1797" s="39">
        <f>DATE(YEAR(Tabela6[[#This Row],[Data/Hora de Início]]),MONTH(Tabela6[[#This Row],[Data/Hora de Início]]),DAY(Tabela6[[#This Row],[Data/Hora de Início]]))</f>
        <v/>
      </c>
    </row>
    <row r="1798">
      <c r="A1798" t="n">
        <v>2269718</v>
      </c>
      <c r="B1798" t="n">
        <v>56</v>
      </c>
      <c r="C1798" t="n">
        <v>5711</v>
      </c>
      <c r="D1798" t="inlineStr">
        <is>
          <t>QUINTA-FEIRA - LIMPEZA DE BANHEIRO FEMININO</t>
        </is>
      </c>
      <c r="E1798" t="inlineStr">
        <is>
          <t>04/09/2025 17:38:10</t>
        </is>
      </c>
      <c r="F1798" t="inlineStr">
        <is>
          <t>04/09/2025 18:09:40</t>
        </is>
      </c>
      <c r="G1798" t="n">
        <v>36228</v>
      </c>
      <c r="H1798" t="inlineStr">
        <is>
          <t>BAN095 - MARKETING - F</t>
        </is>
      </c>
      <c r="I1798" t="inlineStr">
        <is>
          <t>RS-ST01-43-02P-WCF01</t>
        </is>
      </c>
      <c r="J1798" t="inlineStr">
        <is>
          <t>JAQUELINE TATIANE LEAL BITTENCOURT</t>
        </is>
      </c>
      <c r="K1798" s="39">
        <f>DATE(YEAR(Tabela6[[#This Row],[Data/Hora de Início]]),MONTH(Tabela6[[#This Row],[Data/Hora de Início]]),DAY(Tabela6[[#This Row],[Data/Hora de Início]]))</f>
        <v/>
      </c>
    </row>
    <row r="1799">
      <c r="A1799" t="n">
        <v>2269719</v>
      </c>
      <c r="B1799" t="n">
        <v>56</v>
      </c>
      <c r="C1799" t="n">
        <v>5711</v>
      </c>
      <c r="D1799" t="inlineStr">
        <is>
          <t>QUINTA-FEIRA - LIMPEZA DE BANHEIRO FEMININO</t>
        </is>
      </c>
      <c r="E1799" t="inlineStr">
        <is>
          <t>04/09/2025 18:07:42</t>
        </is>
      </c>
      <c r="F1799" t="inlineStr">
        <is>
          <t>04/09/2025 18:13:15</t>
        </is>
      </c>
      <c r="G1799" t="n">
        <v>11626</v>
      </c>
      <c r="H1799" t="inlineStr">
        <is>
          <t>P42 - BAN084 - BANHEIRO PORTARIA 3 - F</t>
        </is>
      </c>
      <c r="I1799" t="inlineStr">
        <is>
          <t>BR01-IES-P42-BAN084</t>
        </is>
      </c>
      <c r="J1799" t="inlineStr">
        <is>
          <t>SUELI DE GODOY</t>
        </is>
      </c>
      <c r="K1799" s="39">
        <f>DATE(YEAR(Tabela6[[#This Row],[Data/Hora de Início]]),MONTH(Tabela6[[#This Row],[Data/Hora de Início]]),DAY(Tabela6[[#This Row],[Data/Hora de Início]]))</f>
        <v/>
      </c>
    </row>
    <row r="1800">
      <c r="A1800" t="n">
        <v>2269720</v>
      </c>
      <c r="B1800" t="n">
        <v>56</v>
      </c>
      <c r="C1800" t="n">
        <v>5711</v>
      </c>
      <c r="D1800" t="inlineStr">
        <is>
          <t>QUINTA-FEIRA - LIMPEZA DE BANHEIRO FEMININO</t>
        </is>
      </c>
      <c r="E1800" t="inlineStr">
        <is>
          <t>04/09/2025 17:59:20</t>
        </is>
      </c>
      <c r="F1800" t="inlineStr">
        <is>
          <t>04/09/2025 18:14:08</t>
        </is>
      </c>
      <c r="G1800" t="n">
        <v>36403</v>
      </c>
      <c r="H1800" t="inlineStr">
        <is>
          <t>BAN124 - BANHEIRO CONVIVIO - F / PNE</t>
        </is>
      </c>
      <c r="I1800" t="inlineStr">
        <is>
          <t>RS-ST01-56-00T-WPF02</t>
        </is>
      </c>
      <c r="J1800" t="inlineStr">
        <is>
          <t>VANESSA DOS SANTOS RODRIGUES</t>
        </is>
      </c>
      <c r="K1800" s="39">
        <f>DATE(YEAR(Tabela6[[#This Row],[Data/Hora de Início]]),MONTH(Tabela6[[#This Row],[Data/Hora de Início]]),DAY(Tabela6[[#This Row],[Data/Hora de Início]]))</f>
        <v/>
      </c>
    </row>
    <row r="1801">
      <c r="A1801" t="n">
        <v>2269721</v>
      </c>
      <c r="B1801" t="n">
        <v>56</v>
      </c>
      <c r="C1801" t="n">
        <v>2970</v>
      </c>
      <c r="D1801" t="inlineStr">
        <is>
          <t>LIMPEZA DIÁRIA DE COPA</t>
        </is>
      </c>
      <c r="E1801" t="inlineStr">
        <is>
          <t>04/09/2025 18:07:18</t>
        </is>
      </c>
      <c r="F1801" t="inlineStr">
        <is>
          <t>04/09/2025 18:16:34</t>
        </is>
      </c>
      <c r="G1801" t="n">
        <v>36093</v>
      </c>
      <c r="H1801" t="inlineStr">
        <is>
          <t>COPA TRF</t>
        </is>
      </c>
      <c r="I1801" t="inlineStr">
        <is>
          <t>RS-ST01-31-01P-SLA27</t>
        </is>
      </c>
      <c r="J1801" t="inlineStr">
        <is>
          <t>LETICIA SOARES GARCIA CZECZOT</t>
        </is>
      </c>
      <c r="K1801" s="39">
        <f>DATE(YEAR(Tabela6[[#This Row],[Data/Hora de Início]]),MONTH(Tabela6[[#This Row],[Data/Hora de Início]]),DAY(Tabela6[[#This Row],[Data/Hora de Início]]))</f>
        <v/>
      </c>
    </row>
    <row r="1802">
      <c r="A1802" t="n">
        <v>2269730</v>
      </c>
      <c r="B1802" t="n">
        <v>56</v>
      </c>
      <c r="C1802" t="n">
        <v>5656</v>
      </c>
      <c r="D1802" t="inlineStr">
        <is>
          <t>QUINTA-FEIRA - LIMPEZA DE BANHEIRO MASCULINO</t>
        </is>
      </c>
      <c r="E1802" t="inlineStr">
        <is>
          <t>04/09/2025 18:13:54</t>
        </is>
      </c>
      <c r="F1802" t="inlineStr">
        <is>
          <t>04/09/2025 18:21:43</t>
        </is>
      </c>
      <c r="G1802" t="n">
        <v>11627</v>
      </c>
      <c r="H1802" t="inlineStr">
        <is>
          <t>P42 - BAN085 - BANHEIRO PORTARIA 3 - M</t>
        </is>
      </c>
      <c r="I1802" t="inlineStr">
        <is>
          <t>BR01-IES-P42-BAN085</t>
        </is>
      </c>
      <c r="J1802" t="inlineStr">
        <is>
          <t>SUELI DE GODOY</t>
        </is>
      </c>
      <c r="K1802" s="39">
        <f>DATE(YEAR(Tabela6[[#This Row],[Data/Hora de Início]]),MONTH(Tabela6[[#This Row],[Data/Hora de Início]]),DAY(Tabela6[[#This Row],[Data/Hora de Início]]))</f>
        <v/>
      </c>
    </row>
    <row r="1803">
      <c r="A1803" t="n">
        <v>2269731</v>
      </c>
      <c r="B1803" t="n">
        <v>56</v>
      </c>
      <c r="C1803" t="n">
        <v>5711</v>
      </c>
      <c r="D1803" t="inlineStr">
        <is>
          <t>QUINTA-FEIRA - LIMPEZA DE BANHEIRO FEMININO</t>
        </is>
      </c>
      <c r="E1803" t="inlineStr">
        <is>
          <t>04/09/2025 17:53:45</t>
        </is>
      </c>
      <c r="F1803" t="inlineStr">
        <is>
          <t>04/09/2025 18:23:20</t>
        </is>
      </c>
      <c r="G1803" t="n">
        <v>11184</v>
      </c>
      <c r="H1803" t="inlineStr">
        <is>
          <t>P11 - BAN020 - BANHEIRO FUNDIÇÃO GRAVIDADE - F</t>
        </is>
      </c>
      <c r="I1803" t="inlineStr">
        <is>
          <t>BR01-IES-P11-BAN020</t>
        </is>
      </c>
      <c r="J1803" t="inlineStr">
        <is>
          <t>CECILIA LISBOA</t>
        </is>
      </c>
      <c r="K1803" s="39">
        <f>DATE(YEAR(Tabela6[[#This Row],[Data/Hora de Início]]),MONTH(Tabela6[[#This Row],[Data/Hora de Início]]),DAY(Tabela6[[#This Row],[Data/Hora de Início]]))</f>
        <v/>
      </c>
    </row>
    <row r="1804">
      <c r="A1804" t="n">
        <v>2269732</v>
      </c>
      <c r="B1804" t="n">
        <v>56</v>
      </c>
      <c r="C1804" t="n">
        <v>5711</v>
      </c>
      <c r="D1804" t="inlineStr">
        <is>
          <t>QUINTA-FEIRA - LIMPEZA DE BANHEIRO FEMININO</t>
        </is>
      </c>
      <c r="E1804" t="inlineStr">
        <is>
          <t>04/09/2025 18:22:11</t>
        </is>
      </c>
      <c r="F1804" t="inlineStr">
        <is>
          <t>04/09/2025 18:24:59</t>
        </is>
      </c>
      <c r="G1804" t="n">
        <v>11628</v>
      </c>
      <c r="H1804" t="inlineStr">
        <is>
          <t>P42 - BAN086 - BANHEIRO PORTARIA 3 - C</t>
        </is>
      </c>
      <c r="I1804" t="inlineStr">
        <is>
          <t>BR01-IES-P42-BAN086</t>
        </is>
      </c>
      <c r="J1804" t="inlineStr">
        <is>
          <t>SUELI DE GODOY</t>
        </is>
      </c>
      <c r="K1804" s="39">
        <f>DATE(YEAR(Tabela6[[#This Row],[Data/Hora de Início]]),MONTH(Tabela6[[#This Row],[Data/Hora de Início]]),DAY(Tabela6[[#This Row],[Data/Hora de Início]]))</f>
        <v/>
      </c>
    </row>
    <row r="1805">
      <c r="A1805" t="n">
        <v>2269735</v>
      </c>
      <c r="B1805" t="n">
        <v>56</v>
      </c>
      <c r="C1805" t="n">
        <v>1699</v>
      </c>
      <c r="D1805" t="inlineStr">
        <is>
          <t>LIMPEZA DIÁRIA DE ÁREA TÉCNICA</t>
        </is>
      </c>
      <c r="E1805" t="inlineStr">
        <is>
          <t>04/09/2025 18:25:38</t>
        </is>
      </c>
      <c r="F1805" t="inlineStr">
        <is>
          <t>04/09/2025 18:28:20</t>
        </is>
      </c>
      <c r="G1805" t="n">
        <v>11631</v>
      </c>
      <c r="H1805" t="inlineStr">
        <is>
          <t>P42 - PORTARIA 3 - SALA CLAVICULÁRIO</t>
        </is>
      </c>
      <c r="I1805" t="inlineStr">
        <is>
          <t>BR01-IES-P42-SALA03</t>
        </is>
      </c>
      <c r="J1805" t="inlineStr">
        <is>
          <t>SUELI DE GODOY</t>
        </is>
      </c>
      <c r="K1805" s="39">
        <f>DATE(YEAR(Tabela6[[#This Row],[Data/Hora de Início]]),MONTH(Tabela6[[#This Row],[Data/Hora de Início]]),DAY(Tabela6[[#This Row],[Data/Hora de Início]]))</f>
        <v/>
      </c>
    </row>
    <row r="1806">
      <c r="A1806" t="n">
        <v>2269739</v>
      </c>
      <c r="B1806" t="n">
        <v>56</v>
      </c>
      <c r="C1806" t="n">
        <v>5656</v>
      </c>
      <c r="D1806" t="inlineStr">
        <is>
          <t>QUINTA-FEIRA - LIMPEZA DE BANHEIRO MASCULINO</t>
        </is>
      </c>
      <c r="E1806" t="inlineStr">
        <is>
          <t>04/09/2025 18:21:42</t>
        </is>
      </c>
      <c r="F1806" t="inlineStr">
        <is>
          <t>04/09/2025 18:32:25</t>
        </is>
      </c>
      <c r="G1806" t="n">
        <v>35880</v>
      </c>
      <c r="H1806" t="inlineStr">
        <is>
          <t>BAN032 - TREINAMENTOS - M</t>
        </is>
      </c>
      <c r="I1806" t="inlineStr">
        <is>
          <t>RS-ST01-15-01P-WCM01</t>
        </is>
      </c>
      <c r="J1806" t="inlineStr">
        <is>
          <t>INES MARLI LIMA</t>
        </is>
      </c>
      <c r="K1806" s="39">
        <f>DATE(YEAR(Tabela6[[#This Row],[Data/Hora de Início]]),MONTH(Tabela6[[#This Row],[Data/Hora de Início]]),DAY(Tabela6[[#This Row],[Data/Hora de Início]]))</f>
        <v/>
      </c>
    </row>
    <row r="1807">
      <c r="A1807" t="n">
        <v>2269740</v>
      </c>
      <c r="B1807" t="n">
        <v>56</v>
      </c>
      <c r="C1807" t="n">
        <v>5645</v>
      </c>
      <c r="D1807" t="inlineStr">
        <is>
          <t>QUINTA-FEIRA - LIMPEZA DE SALA</t>
        </is>
      </c>
      <c r="E1807" t="inlineStr">
        <is>
          <t>04/09/2025 18:14:57</t>
        </is>
      </c>
      <c r="F1807" t="inlineStr">
        <is>
          <t>04/09/2025 18:33:54</t>
        </is>
      </c>
      <c r="G1807" t="n">
        <v>36379</v>
      </c>
      <c r="H1807" t="inlineStr">
        <is>
          <t>P56 - HALL DE ENTRADA TÉRREO</t>
        </is>
      </c>
      <c r="I1807" t="inlineStr">
        <is>
          <t>RS-ST01-56-00T-SLA01</t>
        </is>
      </c>
      <c r="J1807" t="inlineStr">
        <is>
          <t>VANESSA DOS SANTOS RODRIGUES</t>
        </is>
      </c>
      <c r="K1807" s="39">
        <f>DATE(YEAR(Tabela6[[#This Row],[Data/Hora de Início]]),MONTH(Tabela6[[#This Row],[Data/Hora de Início]]),DAY(Tabela6[[#This Row],[Data/Hora de Início]]))</f>
        <v/>
      </c>
    </row>
    <row r="1808">
      <c r="A1808" t="n">
        <v>2269742</v>
      </c>
      <c r="B1808" t="n">
        <v>56</v>
      </c>
      <c r="C1808" t="n">
        <v>5645</v>
      </c>
      <c r="D1808" t="inlineStr">
        <is>
          <t>QUINTA-FEIRA - LIMPEZA DE SALA</t>
        </is>
      </c>
      <c r="E1808" t="inlineStr">
        <is>
          <t>04/09/2025 18:28:58</t>
        </is>
      </c>
      <c r="F1808" t="inlineStr">
        <is>
          <t>04/09/2025 18:45:27</t>
        </is>
      </c>
      <c r="G1808" t="n">
        <v>36166</v>
      </c>
      <c r="H1808" t="inlineStr">
        <is>
          <t>HALL PORTARIA 3</t>
        </is>
      </c>
      <c r="I1808" t="inlineStr">
        <is>
          <t>RS-ST01-42-00T-SLA01</t>
        </is>
      </c>
      <c r="J1808" t="inlineStr">
        <is>
          <t>SUELI DE GODOY</t>
        </is>
      </c>
      <c r="K1808" s="39">
        <f>DATE(YEAR(Tabela6[[#This Row],[Data/Hora de Início]]),MONTH(Tabela6[[#This Row],[Data/Hora de Início]]),DAY(Tabela6[[#This Row],[Data/Hora de Início]]))</f>
        <v/>
      </c>
    </row>
    <row r="1809">
      <c r="A1809" t="n">
        <v>2269749</v>
      </c>
      <c r="B1809" t="n">
        <v>56</v>
      </c>
      <c r="C1809" t="n">
        <v>5711</v>
      </c>
      <c r="D1809" t="inlineStr">
        <is>
          <t>QUINTA-FEIRA - LIMPEZA DE BANHEIRO FEMININO</t>
        </is>
      </c>
      <c r="E1809" t="inlineStr">
        <is>
          <t>04/09/2025 18:33:05</t>
        </is>
      </c>
      <c r="F1809" t="inlineStr">
        <is>
          <t>04/09/2025 18:50:56</t>
        </is>
      </c>
      <c r="G1809" t="n">
        <v>35879</v>
      </c>
      <c r="H1809" t="inlineStr">
        <is>
          <t>BAN033 - TREINAMENTOS - F</t>
        </is>
      </c>
      <c r="I1809" t="inlineStr">
        <is>
          <t>RS-ST01-15-01P-WCF01</t>
        </is>
      </c>
      <c r="J1809" t="inlineStr">
        <is>
          <t>INES MARLI LIMA</t>
        </is>
      </c>
      <c r="K1809" s="39">
        <f>DATE(YEAR(Tabela6[[#This Row],[Data/Hora de Início]]),MONTH(Tabela6[[#This Row],[Data/Hora de Início]]),DAY(Tabela6[[#This Row],[Data/Hora de Início]]))</f>
        <v/>
      </c>
    </row>
    <row r="1810">
      <c r="A1810" t="n">
        <v>2269750</v>
      </c>
      <c r="B1810" t="n">
        <v>56</v>
      </c>
      <c r="C1810" t="n">
        <v>2965</v>
      </c>
      <c r="D1810" t="inlineStr">
        <is>
          <t>LIMPEZA DIÁRIA DE SALA</t>
        </is>
      </c>
      <c r="E1810" t="inlineStr">
        <is>
          <t>04/09/2025 18:16:56</t>
        </is>
      </c>
      <c r="F1810" t="inlineStr">
        <is>
          <t>04/09/2025 18:53:02</t>
        </is>
      </c>
      <c r="G1810" t="n">
        <v>36103</v>
      </c>
      <c r="H1810" t="inlineStr">
        <is>
          <t>SALA ADM TRF</t>
        </is>
      </c>
      <c r="I1810" t="inlineStr">
        <is>
          <t>RS-ST01-31-01P-SLA25</t>
        </is>
      </c>
      <c r="J1810" t="inlineStr">
        <is>
          <t>LETICIA SOARES GARCIA CZECZOT</t>
        </is>
      </c>
      <c r="K1810" s="39">
        <f>DATE(YEAR(Tabela6[[#This Row],[Data/Hora de Início]]),MONTH(Tabela6[[#This Row],[Data/Hora de Início]]),DAY(Tabela6[[#This Row],[Data/Hora de Início]]))</f>
        <v/>
      </c>
    </row>
    <row r="1811">
      <c r="A1811" t="n">
        <v>2269755</v>
      </c>
      <c r="B1811" t="n">
        <v>56</v>
      </c>
      <c r="C1811" t="n">
        <v>2979</v>
      </c>
      <c r="D1811" t="inlineStr">
        <is>
          <t>LIMPEZA DIÁRIA DE RESTAURANTE</t>
        </is>
      </c>
      <c r="E1811" t="inlineStr">
        <is>
          <t>04/09/2025 15:26:33</t>
        </is>
      </c>
      <c r="F1811" t="inlineStr">
        <is>
          <t>04/09/2025 18:55:43</t>
        </is>
      </c>
      <c r="G1811" t="n">
        <v>11347</v>
      </c>
      <c r="H1811" t="inlineStr">
        <is>
          <t>P27 - RESTAURANTE</t>
        </is>
      </c>
      <c r="I1811" t="inlineStr">
        <is>
          <t>BR01-IES-P27-SALA01</t>
        </is>
      </c>
      <c r="J1811" t="inlineStr">
        <is>
          <t>ROSA DIAS GERMANO</t>
        </is>
      </c>
      <c r="K1811" s="39">
        <f>DATE(YEAR(Tabela6[[#This Row],[Data/Hora de Início]]),MONTH(Tabela6[[#This Row],[Data/Hora de Início]]),DAY(Tabela6[[#This Row],[Data/Hora de Início]]))</f>
        <v/>
      </c>
    </row>
    <row r="1812">
      <c r="A1812" t="n">
        <v>2269756</v>
      </c>
      <c r="B1812" t="n">
        <v>56</v>
      </c>
      <c r="C1812" t="n">
        <v>5711</v>
      </c>
      <c r="D1812" t="inlineStr">
        <is>
          <t>QUINTA-FEIRA - LIMPEZA DE BANHEIRO FEMININO</t>
        </is>
      </c>
      <c r="E1812" t="inlineStr">
        <is>
          <t>04/09/2025 18:34:27</t>
        </is>
      </c>
      <c r="F1812" t="inlineStr">
        <is>
          <t>04/09/2025 18:56:39</t>
        </is>
      </c>
      <c r="G1812" t="n">
        <v>36405</v>
      </c>
      <c r="H1812" t="inlineStr">
        <is>
          <t>BAN120 - BANHEIRO HALL TERREO - PNE</t>
        </is>
      </c>
      <c r="I1812" t="inlineStr">
        <is>
          <t>RS-ST01-56-00T-WPU01</t>
        </is>
      </c>
      <c r="J1812" t="inlineStr">
        <is>
          <t>VANESSA DOS SANTOS RODRIGUES</t>
        </is>
      </c>
      <c r="K1812" s="39">
        <f>DATE(YEAR(Tabela6[[#This Row],[Data/Hora de Início]]),MONTH(Tabela6[[#This Row],[Data/Hora de Início]]),DAY(Tabela6[[#This Row],[Data/Hora de Início]]))</f>
        <v/>
      </c>
    </row>
    <row r="1813">
      <c r="A1813" t="n">
        <v>2269763</v>
      </c>
      <c r="B1813" t="n">
        <v>56</v>
      </c>
      <c r="C1813" t="n">
        <v>2965</v>
      </c>
      <c r="D1813" t="inlineStr">
        <is>
          <t>LIMPEZA DIÁRIA DE SALA</t>
        </is>
      </c>
      <c r="E1813" t="inlineStr">
        <is>
          <t>04/09/2025 19:00:01</t>
        </is>
      </c>
      <c r="F1813" t="inlineStr">
        <is>
          <t>04/09/2025 19:03:42</t>
        </is>
      </c>
      <c r="G1813" t="n">
        <v>36044</v>
      </c>
      <c r="H1813" t="inlineStr">
        <is>
          <t>SALA DA COLA</t>
        </is>
      </c>
      <c r="I1813" t="inlineStr">
        <is>
          <t>RS-ST01-31-00T-SLA02</t>
        </is>
      </c>
      <c r="J1813" t="inlineStr">
        <is>
          <t>LETICIA SOARES GARCIA CZECZOT</t>
        </is>
      </c>
      <c r="K1813" s="39">
        <f>DATE(YEAR(Tabela6[[#This Row],[Data/Hora de Início]]),MONTH(Tabela6[[#This Row],[Data/Hora de Início]]),DAY(Tabela6[[#This Row],[Data/Hora de Início]]))</f>
        <v/>
      </c>
    </row>
    <row r="1814">
      <c r="A1814" t="n">
        <v>2269764</v>
      </c>
      <c r="B1814" t="n">
        <v>56</v>
      </c>
      <c r="C1814" t="n">
        <v>5656</v>
      </c>
      <c r="D1814" t="inlineStr">
        <is>
          <t>QUINTA-FEIRA - LIMPEZA DE BANHEIRO MASCULINO</t>
        </is>
      </c>
      <c r="E1814" t="inlineStr">
        <is>
          <t>04/09/2025 18:24:04</t>
        </is>
      </c>
      <c r="F1814" t="inlineStr">
        <is>
          <t>04/09/2025 19:05:15</t>
        </is>
      </c>
      <c r="G1814" t="n">
        <v>11183</v>
      </c>
      <c r="H1814" t="inlineStr">
        <is>
          <t>P11 - BAN019 - BANHEIRO FUNDIÇÃO GRAVIDADE - M</t>
        </is>
      </c>
      <c r="I1814" t="inlineStr">
        <is>
          <t>BR01-IES-P11-BAN019</t>
        </is>
      </c>
      <c r="J1814" t="inlineStr">
        <is>
          <t>CECILIA LISBOA</t>
        </is>
      </c>
      <c r="K1814" s="39">
        <f>DATE(YEAR(Tabela6[[#This Row],[Data/Hora de Início]]),MONTH(Tabela6[[#This Row],[Data/Hora de Início]]),DAY(Tabela6[[#This Row],[Data/Hora de Início]]))</f>
        <v/>
      </c>
    </row>
    <row r="1815">
      <c r="A1815" t="n">
        <v>2269776</v>
      </c>
      <c r="B1815" t="n">
        <v>56</v>
      </c>
      <c r="C1815" t="n">
        <v>5656</v>
      </c>
      <c r="D1815" t="inlineStr">
        <is>
          <t>QUINTA-FEIRA - LIMPEZA DE BANHEIRO MASCULINO</t>
        </is>
      </c>
      <c r="E1815" t="inlineStr">
        <is>
          <t>04/09/2025 19:04:45</t>
        </is>
      </c>
      <c r="F1815" t="inlineStr">
        <is>
          <t>04/09/2025 19:19:24</t>
        </is>
      </c>
      <c r="G1815" t="n">
        <v>36399</v>
      </c>
      <c r="H1815" t="inlineStr">
        <is>
          <t>BAN125 - VESTIARIO RESTAURANTE - M</t>
        </is>
      </c>
      <c r="I1815" t="inlineStr">
        <is>
          <t>RS-ST01-56-00T-WCM02</t>
        </is>
      </c>
      <c r="J1815" t="inlineStr">
        <is>
          <t>VANESSA DOS SANTOS RODRIGUES</t>
        </is>
      </c>
      <c r="K1815" s="39">
        <f>DATE(YEAR(Tabela6[[#This Row],[Data/Hora de Início]]),MONTH(Tabela6[[#This Row],[Data/Hora de Início]]),DAY(Tabela6[[#This Row],[Data/Hora de Início]]))</f>
        <v/>
      </c>
    </row>
    <row r="1816">
      <c r="A1816" t="n">
        <v>2269785</v>
      </c>
      <c r="B1816" t="n">
        <v>56</v>
      </c>
      <c r="C1816" t="n">
        <v>1304</v>
      </c>
      <c r="D1816" t="inlineStr">
        <is>
          <t>BANHEIRO MASCULINO (RESERVA)</t>
        </is>
      </c>
      <c r="E1816" t="inlineStr">
        <is>
          <t>04/09/2025 18:51:37</t>
        </is>
      </c>
      <c r="F1816" t="inlineStr">
        <is>
          <t>04/09/2025 19:31:55</t>
        </is>
      </c>
      <c r="G1816" t="n">
        <v>28927</v>
      </c>
      <c r="H1816" t="inlineStr">
        <is>
          <t>QR CODE RESERVA</t>
        </is>
      </c>
      <c r="I1816" t="inlineStr">
        <is>
          <t>BR01-IES-RESERVA</t>
        </is>
      </c>
      <c r="J1816" t="inlineStr">
        <is>
          <t>INES MARLI LIMA</t>
        </is>
      </c>
      <c r="K1816" s="39">
        <f>DATE(YEAR(Tabela6[[#This Row],[Data/Hora de Início]]),MONTH(Tabela6[[#This Row],[Data/Hora de Início]]),DAY(Tabela6[[#This Row],[Data/Hora de Início]]))</f>
        <v/>
      </c>
    </row>
    <row r="1817">
      <c r="A1817" t="n">
        <v>2269786</v>
      </c>
      <c r="B1817" t="n">
        <v>56</v>
      </c>
      <c r="C1817" t="n">
        <v>4679</v>
      </c>
      <c r="D1817" t="inlineStr">
        <is>
          <t>LIMPEZA DE BOXE DE BANHO</t>
        </is>
      </c>
      <c r="E1817" t="inlineStr">
        <is>
          <t>04/09/2025 18:56:57</t>
        </is>
      </c>
      <c r="F1817" t="inlineStr">
        <is>
          <t>04/09/2025 19:32:42</t>
        </is>
      </c>
      <c r="G1817" t="n">
        <v>43492</v>
      </c>
      <c r="H1817" t="inlineStr">
        <is>
          <t>BAN130 - ÁREA DE BOXES</t>
        </is>
      </c>
      <c r="I1817" t="inlineStr">
        <is>
          <t>RS-ST01-56-02P-WCF03-BOX001</t>
        </is>
      </c>
      <c r="J1817" t="inlineStr">
        <is>
          <t>SUELI DE GODOY</t>
        </is>
      </c>
      <c r="K1817" s="39">
        <f>DATE(YEAR(Tabela6[[#This Row],[Data/Hora de Início]]),MONTH(Tabela6[[#This Row],[Data/Hora de Início]]),DAY(Tabela6[[#This Row],[Data/Hora de Início]]))</f>
        <v/>
      </c>
    </row>
    <row r="1818">
      <c r="A1818" t="n">
        <v>2269787</v>
      </c>
      <c r="B1818" t="n">
        <v>56</v>
      </c>
      <c r="C1818" t="n">
        <v>4679</v>
      </c>
      <c r="D1818" t="inlineStr">
        <is>
          <t>LIMPEZA DE BOXE DE BANHO</t>
        </is>
      </c>
      <c r="E1818" t="inlineStr">
        <is>
          <t>04/09/2025 19:33:01</t>
        </is>
      </c>
      <c r="F1818" t="inlineStr">
        <is>
          <t>04/09/2025 19:33:10</t>
        </is>
      </c>
      <c r="G1818" t="n">
        <v>43492</v>
      </c>
      <c r="H1818" t="inlineStr">
        <is>
          <t>BAN130 - ÁREA DE BOXES</t>
        </is>
      </c>
      <c r="I1818" t="inlineStr">
        <is>
          <t>RS-ST01-56-02P-WCF03-BOX001</t>
        </is>
      </c>
      <c r="J1818" t="inlineStr">
        <is>
          <t>SUELI DE GODOY</t>
        </is>
      </c>
      <c r="K1818" s="39">
        <f>DATE(YEAR(Tabela6[[#This Row],[Data/Hora de Início]]),MONTH(Tabela6[[#This Row],[Data/Hora de Início]]),DAY(Tabela6[[#This Row],[Data/Hora de Início]]))</f>
        <v/>
      </c>
    </row>
    <row r="1819">
      <c r="A1819" t="n">
        <v>2269791</v>
      </c>
      <c r="B1819" t="n">
        <v>56</v>
      </c>
      <c r="C1819" t="n">
        <v>5711</v>
      </c>
      <c r="D1819" t="inlineStr">
        <is>
          <t>QUINTA-FEIRA - LIMPEZA DE BANHEIRO FEMININO</t>
        </is>
      </c>
      <c r="E1819" t="inlineStr">
        <is>
          <t>04/09/2025 19:19:51</t>
        </is>
      </c>
      <c r="F1819" t="inlineStr">
        <is>
          <t>04/09/2025 19:50:52</t>
        </is>
      </c>
      <c r="G1819" t="n">
        <v>36396</v>
      </c>
      <c r="H1819" t="inlineStr">
        <is>
          <t>BAN126 - VESTIARIO RESTAURANTE - F</t>
        </is>
      </c>
      <c r="I1819" t="inlineStr">
        <is>
          <t>RS-ST01-56-00T-WCF01</t>
        </is>
      </c>
      <c r="J1819" t="inlineStr">
        <is>
          <t>VANESSA DOS SANTOS RODRIGUES</t>
        </is>
      </c>
      <c r="K1819" s="39">
        <f>DATE(YEAR(Tabela6[[#This Row],[Data/Hora de Início]]),MONTH(Tabela6[[#This Row],[Data/Hora de Início]]),DAY(Tabela6[[#This Row],[Data/Hora de Início]]))</f>
        <v/>
      </c>
    </row>
    <row r="1820">
      <c r="A1820" t="n">
        <v>2269793</v>
      </c>
      <c r="B1820" t="n">
        <v>56</v>
      </c>
      <c r="C1820" t="n">
        <v>5656</v>
      </c>
      <c r="D1820" t="inlineStr">
        <is>
          <t>QUINTA-FEIRA - LIMPEZA DE BANHEIRO MASCULINO</t>
        </is>
      </c>
      <c r="E1820" t="inlineStr">
        <is>
          <t>04/09/2025 19:34:43</t>
        </is>
      </c>
      <c r="F1820" t="inlineStr">
        <is>
          <t>04/09/2025 19:51:30</t>
        </is>
      </c>
      <c r="G1820" t="n">
        <v>11248</v>
      </c>
      <c r="H1820" t="inlineStr">
        <is>
          <t>P15 - BAN030 - BANHEIRO LOGÍSTICA - M</t>
        </is>
      </c>
      <c r="I1820" t="inlineStr">
        <is>
          <t>BR01-IES-P15-BAN030</t>
        </is>
      </c>
      <c r="J1820" t="inlineStr">
        <is>
          <t>INES MARLI LIMA</t>
        </is>
      </c>
      <c r="K1820" s="39">
        <f>DATE(YEAR(Tabela6[[#This Row],[Data/Hora de Início]]),MONTH(Tabela6[[#This Row],[Data/Hora de Início]]),DAY(Tabela6[[#This Row],[Data/Hora de Início]]))</f>
        <v/>
      </c>
    </row>
    <row r="1821">
      <c r="A1821" t="n">
        <v>2269808</v>
      </c>
      <c r="B1821" t="n">
        <v>56</v>
      </c>
      <c r="C1821" t="n">
        <v>5656</v>
      </c>
      <c r="D1821" t="inlineStr">
        <is>
          <t>QUINTA-FEIRA - LIMPEZA DE BANHEIRO MASCULINO</t>
        </is>
      </c>
      <c r="E1821" t="inlineStr">
        <is>
          <t>04/09/2025 19:28:03</t>
        </is>
      </c>
      <c r="F1821" t="inlineStr">
        <is>
          <t>04/09/2025 20:02:07</t>
        </is>
      </c>
      <c r="G1821" t="n">
        <v>36230</v>
      </c>
      <c r="H1821" t="inlineStr">
        <is>
          <t>BAN094 - MARKETING - M</t>
        </is>
      </c>
      <c r="I1821" t="inlineStr">
        <is>
          <t>RS-ST01-43-02P-WCM01</t>
        </is>
      </c>
      <c r="J1821" t="inlineStr">
        <is>
          <t>JAQUELINE TATIANE LEAL BITTENCOURT</t>
        </is>
      </c>
      <c r="K1821" s="39">
        <f>DATE(YEAR(Tabela6[[#This Row],[Data/Hora de Início]]),MONTH(Tabela6[[#This Row],[Data/Hora de Início]]),DAY(Tabela6[[#This Row],[Data/Hora de Início]]))</f>
        <v/>
      </c>
    </row>
    <row r="1822">
      <c r="A1822" t="n">
        <v>2269811</v>
      </c>
      <c r="B1822" t="n">
        <v>56</v>
      </c>
      <c r="C1822" t="n">
        <v>5656</v>
      </c>
      <c r="D1822" t="inlineStr">
        <is>
          <t>QUINTA-FEIRA - LIMPEZA DE BANHEIRO MASCULINO</t>
        </is>
      </c>
      <c r="E1822" t="inlineStr">
        <is>
          <t>04/09/2025 19:18:35</t>
        </is>
      </c>
      <c r="F1822" t="inlineStr">
        <is>
          <t>04/09/2025 20:19:45</t>
        </is>
      </c>
      <c r="G1822" t="n">
        <v>11274</v>
      </c>
      <c r="H1822" t="inlineStr">
        <is>
          <t>P16 - BAN034 - BANHEIRO SABRES - M</t>
        </is>
      </c>
      <c r="I1822" t="inlineStr">
        <is>
          <t>BR01-IES-P16-BAN034</t>
        </is>
      </c>
      <c r="J1822" t="inlineStr">
        <is>
          <t>CECILIA LISBOA</t>
        </is>
      </c>
      <c r="K1822" s="39">
        <f>DATE(YEAR(Tabela6[[#This Row],[Data/Hora de Início]]),MONTH(Tabela6[[#This Row],[Data/Hora de Início]]),DAY(Tabela6[[#This Row],[Data/Hora de Início]]))</f>
        <v/>
      </c>
    </row>
    <row r="1823">
      <c r="A1823" t="n">
        <v>2269812</v>
      </c>
      <c r="B1823" t="n">
        <v>56</v>
      </c>
      <c r="C1823" t="n">
        <v>2970</v>
      </c>
      <c r="D1823" t="inlineStr">
        <is>
          <t>LIMPEZA DIÁRIA DE COPA</t>
        </is>
      </c>
      <c r="E1823" t="inlineStr">
        <is>
          <t>04/09/2025 19:52:05</t>
        </is>
      </c>
      <c r="F1823" t="inlineStr">
        <is>
          <t>04/09/2025 20:26:12</t>
        </is>
      </c>
      <c r="G1823" t="n">
        <v>36284</v>
      </c>
      <c r="H1823" t="inlineStr">
        <is>
          <t>COPA SALA DOS TECNICOS</t>
        </is>
      </c>
      <c r="I1823" t="inlineStr">
        <is>
          <t>RS-ST01-50-00T-COP02</t>
        </is>
      </c>
      <c r="J1823" t="inlineStr">
        <is>
          <t>FABIANA FRANCISCA DE LIMA</t>
        </is>
      </c>
      <c r="K1823" s="39">
        <f>DATE(YEAR(Tabela6[[#This Row],[Data/Hora de Início]]),MONTH(Tabela6[[#This Row],[Data/Hora de Início]]),DAY(Tabela6[[#This Row],[Data/Hora de Início]]))</f>
        <v/>
      </c>
    </row>
    <row r="1824">
      <c r="A1824" t="n">
        <v>2269814</v>
      </c>
      <c r="B1824" t="n">
        <v>56</v>
      </c>
      <c r="C1824" t="n">
        <v>2965</v>
      </c>
      <c r="D1824" t="inlineStr">
        <is>
          <t>LIMPEZA DIÁRIA DE SALA</t>
        </is>
      </c>
      <c r="E1824" t="inlineStr">
        <is>
          <t>04/09/2025 20:26:39</t>
        </is>
      </c>
      <c r="F1824" t="inlineStr">
        <is>
          <t>04/09/2025 20:27:06</t>
        </is>
      </c>
      <c r="G1824" t="n">
        <v>36296</v>
      </c>
      <c r="H1824" t="inlineStr">
        <is>
          <t>REUNIAO I - SALA DOS TECNICOS</t>
        </is>
      </c>
      <c r="I1824" t="inlineStr">
        <is>
          <t>RS-ST01-50-00T-SLA05</t>
        </is>
      </c>
      <c r="J1824" t="inlineStr">
        <is>
          <t>FABIANA FRANCISCA DE LIMA</t>
        </is>
      </c>
      <c r="K1824" s="39">
        <f>DATE(YEAR(Tabela6[[#This Row],[Data/Hora de Início]]),MONTH(Tabela6[[#This Row],[Data/Hora de Início]]),DAY(Tabela6[[#This Row],[Data/Hora de Início]]))</f>
        <v/>
      </c>
    </row>
    <row r="1825">
      <c r="A1825" t="n">
        <v>2269815</v>
      </c>
      <c r="B1825" t="n">
        <v>56</v>
      </c>
      <c r="C1825" t="n">
        <v>2965</v>
      </c>
      <c r="D1825" t="inlineStr">
        <is>
          <t>LIMPEZA DIÁRIA DE SALA</t>
        </is>
      </c>
      <c r="E1825" t="inlineStr">
        <is>
          <t>04/09/2025 20:27:38</t>
        </is>
      </c>
      <c r="F1825" t="inlineStr">
        <is>
          <t>04/09/2025 20:27:57</t>
        </is>
      </c>
      <c r="G1825" t="n">
        <v>36297</v>
      </c>
      <c r="H1825" t="inlineStr">
        <is>
          <t>REUNIAO II - SALA DOS TECNICOS</t>
        </is>
      </c>
      <c r="I1825" t="inlineStr">
        <is>
          <t>RS-ST01-50-00T-SLA06</t>
        </is>
      </c>
      <c r="J1825" t="inlineStr">
        <is>
          <t>FABIANA FRANCISCA DE LIMA</t>
        </is>
      </c>
      <c r="K1825" s="39">
        <f>DATE(YEAR(Tabela6[[#This Row],[Data/Hora de Início]]),MONTH(Tabela6[[#This Row],[Data/Hora de Início]]),DAY(Tabela6[[#This Row],[Data/Hora de Início]]))</f>
        <v/>
      </c>
    </row>
    <row r="1826">
      <c r="A1826" t="n">
        <v>2269816</v>
      </c>
      <c r="B1826" t="n">
        <v>56</v>
      </c>
      <c r="C1826" t="n">
        <v>2965</v>
      </c>
      <c r="D1826" t="inlineStr">
        <is>
          <t>LIMPEZA DIÁRIA DE SALA</t>
        </is>
      </c>
      <c r="E1826" t="inlineStr">
        <is>
          <t>04/09/2025 20:28:44</t>
        </is>
      </c>
      <c r="F1826" t="inlineStr">
        <is>
          <t>04/09/2025 20:29:03</t>
        </is>
      </c>
      <c r="G1826" t="n">
        <v>36295</v>
      </c>
      <c r="H1826" t="inlineStr">
        <is>
          <t>SALA DOS TECNICOS</t>
        </is>
      </c>
      <c r="I1826" t="inlineStr">
        <is>
          <t>RS-ST01-50-00T-SLA04</t>
        </is>
      </c>
      <c r="J1826" t="inlineStr">
        <is>
          <t>FABIANA FRANCISCA DE LIMA</t>
        </is>
      </c>
      <c r="K1826" s="39">
        <f>DATE(YEAR(Tabela6[[#This Row],[Data/Hora de Início]]),MONTH(Tabela6[[#This Row],[Data/Hora de Início]]),DAY(Tabela6[[#This Row],[Data/Hora de Início]]))</f>
        <v/>
      </c>
    </row>
    <row r="1827">
      <c r="A1827" t="n">
        <v>2269817</v>
      </c>
      <c r="B1827" t="n">
        <v>56</v>
      </c>
      <c r="C1827" t="n">
        <v>5716</v>
      </c>
      <c r="D1827" t="inlineStr">
        <is>
          <t>QUINTA-FEIRA - LIMPEZA DE COPA</t>
        </is>
      </c>
      <c r="E1827" t="inlineStr">
        <is>
          <t>04/09/2025 20:02:27</t>
        </is>
      </c>
      <c r="F1827" t="inlineStr">
        <is>
          <t>04/09/2025 20:34:18</t>
        </is>
      </c>
      <c r="G1827" t="n">
        <v>36206</v>
      </c>
      <c r="H1827" t="inlineStr">
        <is>
          <t>COPA MVV I</t>
        </is>
      </c>
      <c r="I1827" t="inlineStr">
        <is>
          <t>RS-ST01-43-02P-COP01</t>
        </is>
      </c>
      <c r="J1827" t="inlineStr">
        <is>
          <t>JAQUELINE TATIANE LEAL BITTENCOURT</t>
        </is>
      </c>
      <c r="K1827" s="39">
        <f>DATE(YEAR(Tabela6[[#This Row],[Data/Hora de Início]]),MONTH(Tabela6[[#This Row],[Data/Hora de Início]]),DAY(Tabela6[[#This Row],[Data/Hora de Início]]))</f>
        <v/>
      </c>
    </row>
    <row r="1828">
      <c r="A1828" t="n">
        <v>2269818</v>
      </c>
      <c r="B1828" t="n">
        <v>56</v>
      </c>
      <c r="C1828" t="n">
        <v>5650</v>
      </c>
      <c r="D1828" t="inlineStr">
        <is>
          <t>QUINTA-FEIRA - LIMPEZA DE SALA COM MESA</t>
        </is>
      </c>
      <c r="E1828" t="inlineStr">
        <is>
          <t>04/09/2025 20:35:23</t>
        </is>
      </c>
      <c r="F1828" t="inlineStr">
        <is>
          <t>04/09/2025 20:39:09</t>
        </is>
      </c>
      <c r="G1828" t="n">
        <v>28922</v>
      </c>
      <c r="H1828" t="inlineStr">
        <is>
          <t>P43 - MVV - SECRETARIA VP</t>
        </is>
      </c>
      <c r="I1828" t="inlineStr">
        <is>
          <t>BR01-IES-P43-SALA16</t>
        </is>
      </c>
      <c r="J1828" t="inlineStr">
        <is>
          <t>JAQUELINE TATIANE LEAL BITTENCOURT</t>
        </is>
      </c>
      <c r="K1828" s="39">
        <f>DATE(YEAR(Tabela6[[#This Row],[Data/Hora de Início]]),MONTH(Tabela6[[#This Row],[Data/Hora de Início]]),DAY(Tabela6[[#This Row],[Data/Hora de Início]]))</f>
        <v/>
      </c>
    </row>
    <row r="1829">
      <c r="A1829" t="n">
        <v>2269819</v>
      </c>
      <c r="B1829" t="n">
        <v>56</v>
      </c>
      <c r="C1829" t="n">
        <v>5645</v>
      </c>
      <c r="D1829" t="inlineStr">
        <is>
          <t>QUINTA-FEIRA - LIMPEZA DE SALA</t>
        </is>
      </c>
      <c r="E1829" t="inlineStr">
        <is>
          <t>04/09/2025 20:39:43</t>
        </is>
      </c>
      <c r="F1829" t="inlineStr">
        <is>
          <t>04/09/2025 20:40:00</t>
        </is>
      </c>
      <c r="G1829" t="n">
        <v>36252</v>
      </c>
      <c r="H1829" t="inlineStr">
        <is>
          <t>P43 - HALL DE ENTRADA - MVV</t>
        </is>
      </c>
      <c r="I1829" t="inlineStr">
        <is>
          <t>RS-ST01-43-02P-SLA09</t>
        </is>
      </c>
      <c r="J1829" t="inlineStr">
        <is>
          <t>JAQUELINE TATIANE LEAL BITTENCOURT</t>
        </is>
      </c>
      <c r="K1829" s="39">
        <f>DATE(YEAR(Tabela6[[#This Row],[Data/Hora de Início]]),MONTH(Tabela6[[#This Row],[Data/Hora de Início]]),DAY(Tabela6[[#This Row],[Data/Hora de Início]]))</f>
        <v/>
      </c>
    </row>
    <row r="1830">
      <c r="A1830" t="n">
        <v>2269823</v>
      </c>
      <c r="B1830" t="n">
        <v>56</v>
      </c>
      <c r="C1830" t="n">
        <v>2970</v>
      </c>
      <c r="D1830" t="inlineStr">
        <is>
          <t>LIMPEZA DIÁRIA DE COPA</t>
        </is>
      </c>
      <c r="E1830" t="inlineStr">
        <is>
          <t>04/09/2025 20:42:00</t>
        </is>
      </c>
      <c r="F1830" t="inlineStr">
        <is>
          <t>04/09/2025 20:55:21</t>
        </is>
      </c>
      <c r="G1830" t="n">
        <v>36289</v>
      </c>
      <c r="H1830" t="inlineStr">
        <is>
          <t>COPA SUPERVISAO</t>
        </is>
      </c>
      <c r="I1830" t="inlineStr">
        <is>
          <t>RS-ST01-50-00T-COP03</t>
        </is>
      </c>
      <c r="J1830" t="inlineStr">
        <is>
          <t>FABIANA FRANCISCA DE LIMA</t>
        </is>
      </c>
      <c r="K1830" s="39">
        <f>DATE(YEAR(Tabela6[[#This Row],[Data/Hora de Início]]),MONTH(Tabela6[[#This Row],[Data/Hora de Início]]),DAY(Tabela6[[#This Row],[Data/Hora de Início]]))</f>
        <v/>
      </c>
    </row>
    <row r="1831">
      <c r="A1831" t="n">
        <v>2269829</v>
      </c>
      <c r="B1831" t="n">
        <v>56</v>
      </c>
      <c r="C1831" t="n">
        <v>5710</v>
      </c>
      <c r="D1831" t="inlineStr">
        <is>
          <t>QUARTA-FEIRA - LIMPEZA DE BANHEIRO FEMININO</t>
        </is>
      </c>
      <c r="E1831" t="inlineStr">
        <is>
          <t>04/09/2025 21:16:02</t>
        </is>
      </c>
      <c r="F1831" t="inlineStr">
        <is>
          <t>04/09/2025 21:16:44</t>
        </is>
      </c>
      <c r="G1831" t="n">
        <v>43392</v>
      </c>
      <c r="H1831" t="inlineStr">
        <is>
          <t>BAN133 - WRS - F</t>
        </is>
      </c>
      <c r="I1831" t="inlineStr">
        <is>
          <t>RS-ST01-43-00T-WCF04</t>
        </is>
      </c>
      <c r="J1831" t="inlineStr">
        <is>
          <t>SUELI DE GODOY</t>
        </is>
      </c>
      <c r="K1831" s="39">
        <f>DATE(YEAR(Tabela6[[#This Row],[Data/Hora de Início]]),MONTH(Tabela6[[#This Row],[Data/Hora de Início]]),DAY(Tabela6[[#This Row],[Data/Hora de Início]]))</f>
        <v/>
      </c>
    </row>
    <row r="1832">
      <c r="A1832" t="n">
        <v>2269831</v>
      </c>
      <c r="B1832" t="n">
        <v>56</v>
      </c>
      <c r="C1832" t="n">
        <v>1697</v>
      </c>
      <c r="D1832" t="inlineStr">
        <is>
          <t>REPASSE / REABASTECIMENTO MASCULINO</t>
        </is>
      </c>
      <c r="E1832" t="inlineStr">
        <is>
          <t>04/09/2025 21:05:34</t>
        </is>
      </c>
      <c r="F1832" t="inlineStr">
        <is>
          <t>04/09/2025 21:19:19</t>
        </is>
      </c>
      <c r="G1832" t="n">
        <v>35880</v>
      </c>
      <c r="H1832" t="inlineStr">
        <is>
          <t>BAN032 - TREINAMENTOS - M</t>
        </is>
      </c>
      <c r="I1832" t="inlineStr">
        <is>
          <t>RS-ST01-15-01P-WCM01</t>
        </is>
      </c>
      <c r="J1832" t="inlineStr">
        <is>
          <t>INES MARLI LIMA</t>
        </is>
      </c>
      <c r="K1832" s="39">
        <f>DATE(YEAR(Tabela6[[#This Row],[Data/Hora de Início]]),MONTH(Tabela6[[#This Row],[Data/Hora de Início]]),DAY(Tabela6[[#This Row],[Data/Hora de Início]]))</f>
        <v/>
      </c>
    </row>
    <row r="1833">
      <c r="A1833" t="n">
        <v>2269832</v>
      </c>
      <c r="B1833" t="n">
        <v>56</v>
      </c>
      <c r="C1833" t="n">
        <v>5711</v>
      </c>
      <c r="D1833" t="inlineStr">
        <is>
          <t>QUINTA-FEIRA - LIMPEZA DE BANHEIRO FEMININO</t>
        </is>
      </c>
      <c r="E1833" t="inlineStr">
        <is>
          <t>04/09/2025 21:10:52</t>
        </is>
      </c>
      <c r="F1833" t="inlineStr">
        <is>
          <t>04/09/2025 21:22:16</t>
        </is>
      </c>
      <c r="G1833" t="n">
        <v>11345</v>
      </c>
      <c r="H1833" t="inlineStr">
        <is>
          <t>P27 - BAN051 - BANHEIRO AMBULATÓRIO - USO COMUM</t>
        </is>
      </c>
      <c r="I1833" t="inlineStr">
        <is>
          <t>BR01-IES-P27-BAN051</t>
        </is>
      </c>
      <c r="J1833" t="inlineStr">
        <is>
          <t>CECILIA LISBOA</t>
        </is>
      </c>
      <c r="K1833" s="39">
        <f>DATE(YEAR(Tabela6[[#This Row],[Data/Hora de Início]]),MONTH(Tabela6[[#This Row],[Data/Hora de Início]]),DAY(Tabela6[[#This Row],[Data/Hora de Início]]))</f>
        <v/>
      </c>
    </row>
    <row r="1834">
      <c r="A1834" t="n">
        <v>2269834</v>
      </c>
      <c r="B1834" t="n">
        <v>56</v>
      </c>
      <c r="C1834" t="n">
        <v>5656</v>
      </c>
      <c r="D1834" t="inlineStr">
        <is>
          <t>QUINTA-FEIRA - LIMPEZA DE BANHEIRO MASCULINO</t>
        </is>
      </c>
      <c r="E1834" t="inlineStr">
        <is>
          <t>04/09/2025 21:00:40</t>
        </is>
      </c>
      <c r="F1834" t="inlineStr">
        <is>
          <t>04/09/2025 21:23:20</t>
        </is>
      </c>
      <c r="G1834" t="n">
        <v>36204</v>
      </c>
      <c r="H1834" t="inlineStr">
        <is>
          <t>BAN092 - RH - M</t>
        </is>
      </c>
      <c r="I1834" t="inlineStr">
        <is>
          <t>RS-ST01-43-01P-WCM01</t>
        </is>
      </c>
      <c r="J1834" t="inlineStr">
        <is>
          <t>JAQUELINE TATIANE LEAL BITTENCOURT</t>
        </is>
      </c>
      <c r="K1834" s="39">
        <f>DATE(YEAR(Tabela6[[#This Row],[Data/Hora de Início]]),MONTH(Tabela6[[#This Row],[Data/Hora de Início]]),DAY(Tabela6[[#This Row],[Data/Hora de Início]]))</f>
        <v/>
      </c>
    </row>
    <row r="1835">
      <c r="A1835" t="n">
        <v>2269835</v>
      </c>
      <c r="B1835" t="n">
        <v>56</v>
      </c>
      <c r="C1835" t="n">
        <v>1698</v>
      </c>
      <c r="D1835" t="inlineStr">
        <is>
          <t>REPASSE / REABASTECIMENTO FEMININO</t>
        </is>
      </c>
      <c r="E1835" t="inlineStr">
        <is>
          <t>04/09/2025 21:19:53</t>
        </is>
      </c>
      <c r="F1835" t="inlineStr">
        <is>
          <t>04/09/2025 21:23:08</t>
        </is>
      </c>
      <c r="G1835" t="n">
        <v>35879</v>
      </c>
      <c r="H1835" t="inlineStr">
        <is>
          <t>BAN033 - TREINAMENTOS - F</t>
        </is>
      </c>
      <c r="I1835" t="inlineStr">
        <is>
          <t>RS-ST01-15-01P-WCF01</t>
        </is>
      </c>
      <c r="J1835" t="inlineStr">
        <is>
          <t>INES MARLI LIMA</t>
        </is>
      </c>
      <c r="K1835" s="39">
        <f>DATE(YEAR(Tabela6[[#This Row],[Data/Hora de Início]]),MONTH(Tabela6[[#This Row],[Data/Hora de Início]]),DAY(Tabela6[[#This Row],[Data/Hora de Início]]))</f>
        <v/>
      </c>
    </row>
    <row r="1836">
      <c r="A1836" t="n">
        <v>2269844</v>
      </c>
      <c r="B1836" t="n">
        <v>56</v>
      </c>
      <c r="C1836" t="n">
        <v>2965</v>
      </c>
      <c r="D1836" t="inlineStr">
        <is>
          <t>LIMPEZA DIÁRIA DE SALA</t>
        </is>
      </c>
      <c r="E1836" t="inlineStr">
        <is>
          <t>04/09/2025 21:18:44</t>
        </is>
      </c>
      <c r="F1836" t="inlineStr">
        <is>
          <t>04/09/2025 21:27:36</t>
        </is>
      </c>
      <c r="G1836" t="n">
        <v>36053</v>
      </c>
      <c r="H1836" t="inlineStr">
        <is>
          <t>LABORATORIO CROMO III</t>
        </is>
      </c>
      <c r="I1836" t="inlineStr">
        <is>
          <t>RS-ST01-31-00T-SLA13</t>
        </is>
      </c>
      <c r="J1836" t="inlineStr">
        <is>
          <t>LETICIA SOARES GARCIA CZECZOT</t>
        </is>
      </c>
      <c r="K1836" s="39">
        <f>DATE(YEAR(Tabela6[[#This Row],[Data/Hora de Início]]),MONTH(Tabela6[[#This Row],[Data/Hora de Início]]),DAY(Tabela6[[#This Row],[Data/Hora de Início]]))</f>
        <v/>
      </c>
    </row>
    <row r="1837">
      <c r="A1837" t="n">
        <v>2269845</v>
      </c>
      <c r="B1837" t="n">
        <v>56</v>
      </c>
      <c r="C1837" t="n">
        <v>5645</v>
      </c>
      <c r="D1837" t="inlineStr">
        <is>
          <t>QUINTA-FEIRA - LIMPEZA DE SALA</t>
        </is>
      </c>
      <c r="E1837" t="inlineStr">
        <is>
          <t>04/09/2025 21:32:04</t>
        </is>
      </c>
      <c r="F1837" t="inlineStr">
        <is>
          <t>04/09/2025 21:32:52</t>
        </is>
      </c>
      <c r="G1837" t="n">
        <v>36298</v>
      </c>
      <c r="H1837" t="inlineStr">
        <is>
          <t>TRF</t>
        </is>
      </c>
      <c r="I1837" t="inlineStr">
        <is>
          <t>RS-ST01-50-00T-SLA07</t>
        </is>
      </c>
      <c r="J1837" t="inlineStr">
        <is>
          <t>FABIANA FRANCISCA DE LIMA</t>
        </is>
      </c>
      <c r="K1837" s="39">
        <f>DATE(YEAR(Tabela6[[#This Row],[Data/Hora de Início]]),MONTH(Tabela6[[#This Row],[Data/Hora de Início]]),DAY(Tabela6[[#This Row],[Data/Hora de Início]]))</f>
        <v/>
      </c>
    </row>
    <row r="1838">
      <c r="A1838" t="n">
        <v>2269847</v>
      </c>
      <c r="B1838" t="n">
        <v>56</v>
      </c>
      <c r="C1838" t="n">
        <v>5716</v>
      </c>
      <c r="D1838" t="inlineStr">
        <is>
          <t>QUINTA-FEIRA - LIMPEZA DE COPA</t>
        </is>
      </c>
      <c r="E1838" t="inlineStr">
        <is>
          <t>04/09/2025 21:08:44</t>
        </is>
      </c>
      <c r="F1838" t="inlineStr">
        <is>
          <t>04/09/2025 21:34:27</t>
        </is>
      </c>
      <c r="G1838" t="n">
        <v>36381</v>
      </c>
      <c r="H1838" t="inlineStr">
        <is>
          <t>AMBULATORIO - COPA</t>
        </is>
      </c>
      <c r="I1838" t="inlineStr">
        <is>
          <t>RS-ST01-56-00T-COP01</t>
        </is>
      </c>
      <c r="J1838" t="inlineStr">
        <is>
          <t>VANESSA DOS SANTOS RODRIGUES</t>
        </is>
      </c>
      <c r="K1838" s="39">
        <f>DATE(YEAR(Tabela6[[#This Row],[Data/Hora de Início]]),MONTH(Tabela6[[#This Row],[Data/Hora de Início]]),DAY(Tabela6[[#This Row],[Data/Hora de Início]]))</f>
        <v/>
      </c>
    </row>
    <row r="1839">
      <c r="A1839" t="n">
        <v>2269848</v>
      </c>
      <c r="B1839" t="n">
        <v>56</v>
      </c>
      <c r="C1839" t="n">
        <v>5711</v>
      </c>
      <c r="D1839" t="inlineStr">
        <is>
          <t>QUINTA-FEIRA - LIMPEZA DE BANHEIRO FEMININO</t>
        </is>
      </c>
      <c r="E1839" t="inlineStr">
        <is>
          <t>04/09/2025 21:23:45</t>
        </is>
      </c>
      <c r="F1839" t="inlineStr">
        <is>
          <t>04/09/2025 21:39:21</t>
        </is>
      </c>
      <c r="G1839" t="n">
        <v>36202</v>
      </c>
      <c r="H1839" t="inlineStr">
        <is>
          <t>BAN093 - RH - F</t>
        </is>
      </c>
      <c r="I1839" t="inlineStr">
        <is>
          <t>RS-ST01-43-01P-WCF01</t>
        </is>
      </c>
      <c r="J1839" t="inlineStr">
        <is>
          <t>JAQUELINE TATIANE LEAL BITTENCOURT</t>
        </is>
      </c>
      <c r="K1839" s="39">
        <f>DATE(YEAR(Tabela6[[#This Row],[Data/Hora de Início]]),MONTH(Tabela6[[#This Row],[Data/Hora de Início]]),DAY(Tabela6[[#This Row],[Data/Hora de Início]]))</f>
        <v/>
      </c>
    </row>
    <row r="1840">
      <c r="A1840" t="n">
        <v>2269850</v>
      </c>
      <c r="B1840" t="n">
        <v>56</v>
      </c>
      <c r="C1840" t="n">
        <v>2966</v>
      </c>
      <c r="D1840" t="inlineStr">
        <is>
          <t>LIMPEZA DIÁRIA HALL / RECEPÇÃO</t>
        </is>
      </c>
      <c r="E1840" t="inlineStr">
        <is>
          <t>04/09/2025 21:23:35</t>
        </is>
      </c>
      <c r="F1840" t="inlineStr">
        <is>
          <t>04/09/2025 21:43:16</t>
        </is>
      </c>
      <c r="G1840" t="n">
        <v>43372</v>
      </c>
      <c r="H1840" t="inlineStr">
        <is>
          <t>P15 -HALL DE ENTRADA ONE STIHL</t>
        </is>
      </c>
      <c r="I1840" t="inlineStr">
        <is>
          <t>RS-ST01-15-02P-SLA01</t>
        </is>
      </c>
      <c r="J1840" t="inlineStr">
        <is>
          <t>INES MARLI LIMA</t>
        </is>
      </c>
      <c r="K1840" s="39">
        <f>DATE(YEAR(Tabela6[[#This Row],[Data/Hora de Início]]),MONTH(Tabela6[[#This Row],[Data/Hora de Início]]),DAY(Tabela6[[#This Row],[Data/Hora de Início]]))</f>
        <v/>
      </c>
    </row>
    <row r="1841">
      <c r="A1841" t="n">
        <v>2269852</v>
      </c>
      <c r="B1841" t="n">
        <v>56</v>
      </c>
      <c r="C1841" t="n">
        <v>5656</v>
      </c>
      <c r="D1841" t="inlineStr">
        <is>
          <t>QUINTA-FEIRA - LIMPEZA DE BANHEIRO MASCULINO</t>
        </is>
      </c>
      <c r="E1841" t="inlineStr">
        <is>
          <t>04/09/2025 21:17:51</t>
        </is>
      </c>
      <c r="F1841" t="inlineStr">
        <is>
          <t>04/09/2025 21:46:55</t>
        </is>
      </c>
      <c r="G1841" t="n">
        <v>43391</v>
      </c>
      <c r="H1841" t="inlineStr">
        <is>
          <t>BAN132 - WRS - M</t>
        </is>
      </c>
      <c r="I1841" t="inlineStr">
        <is>
          <t>RS-ST01-43-00T-WCM03</t>
        </is>
      </c>
      <c r="J1841" t="inlineStr">
        <is>
          <t>SUELI DE GODOY</t>
        </is>
      </c>
      <c r="K1841" s="39">
        <f>DATE(YEAR(Tabela6[[#This Row],[Data/Hora de Início]]),MONTH(Tabela6[[#This Row],[Data/Hora de Início]]),DAY(Tabela6[[#This Row],[Data/Hora de Início]]))</f>
        <v/>
      </c>
    </row>
    <row r="1842">
      <c r="A1842" t="n">
        <v>2269853</v>
      </c>
      <c r="B1842" t="n">
        <v>56</v>
      </c>
      <c r="C1842" t="n">
        <v>5645</v>
      </c>
      <c r="D1842" t="inlineStr">
        <is>
          <t>QUINTA-FEIRA - LIMPEZA DE SALA</t>
        </is>
      </c>
      <c r="E1842" t="inlineStr">
        <is>
          <t>04/09/2025 21:57:05</t>
        </is>
      </c>
      <c r="F1842" t="inlineStr">
        <is>
          <t>04/09/2025 21:57:41</t>
        </is>
      </c>
      <c r="G1842" t="n">
        <v>36294</v>
      </c>
      <c r="H1842" t="inlineStr">
        <is>
          <t>AUDITORIA DE PRODUTO</t>
        </is>
      </c>
      <c r="I1842" t="inlineStr">
        <is>
          <t>RS-ST01-50-00T-SLA03</t>
        </is>
      </c>
      <c r="J1842" t="inlineStr">
        <is>
          <t>FABIANA FRANCISCA DE LIMA</t>
        </is>
      </c>
      <c r="K1842" s="39">
        <f>DATE(YEAR(Tabela6[[#This Row],[Data/Hora de Início]]),MONTH(Tabela6[[#This Row],[Data/Hora de Início]]),DAY(Tabela6[[#This Row],[Data/Hora de Início]]))</f>
        <v/>
      </c>
    </row>
    <row r="1843">
      <c r="A1843" t="n">
        <v>2269854</v>
      </c>
      <c r="B1843" t="n">
        <v>56</v>
      </c>
      <c r="C1843" t="n">
        <v>5645</v>
      </c>
      <c r="D1843" t="inlineStr">
        <is>
          <t>QUINTA-FEIRA - LIMPEZA DE SALA</t>
        </is>
      </c>
      <c r="E1843" t="inlineStr">
        <is>
          <t>04/09/2025 21:40:12</t>
        </is>
      </c>
      <c r="F1843" t="inlineStr">
        <is>
          <t>04/09/2025 21:57:51</t>
        </is>
      </c>
      <c r="G1843" t="n">
        <v>36189</v>
      </c>
      <c r="H1843" t="inlineStr">
        <is>
          <t>SALA VIDEOCONFERENCIA - RH</t>
        </is>
      </c>
      <c r="I1843" t="inlineStr">
        <is>
          <t>RS-ST01-43-01P-SLA02</t>
        </is>
      </c>
      <c r="J1843" t="inlineStr">
        <is>
          <t>JAQUELINE TATIANE LEAL BITTENCOURT</t>
        </is>
      </c>
      <c r="K1843" s="39">
        <f>DATE(YEAR(Tabela6[[#This Row],[Data/Hora de Início]]),MONTH(Tabela6[[#This Row],[Data/Hora de Início]]),DAY(Tabela6[[#This Row],[Data/Hora de Início]]))</f>
        <v/>
      </c>
    </row>
    <row r="1844">
      <c r="A1844" t="n">
        <v>2269855</v>
      </c>
      <c r="B1844" t="n">
        <v>56</v>
      </c>
      <c r="C1844" t="n">
        <v>5656</v>
      </c>
      <c r="D1844" t="inlineStr">
        <is>
          <t>QUINTA-FEIRA - LIMPEZA DE BANHEIRO MASCULINO</t>
        </is>
      </c>
      <c r="E1844" t="inlineStr">
        <is>
          <t>04/09/2025 21:34:53</t>
        </is>
      </c>
      <c r="F1844" t="inlineStr">
        <is>
          <t>04/09/2025 21:58:49</t>
        </is>
      </c>
      <c r="G1844" t="n">
        <v>36404</v>
      </c>
      <c r="H1844" t="inlineStr">
        <is>
          <t>BAN121 - BANHEIRO AMBULATORIO - M / PNE</t>
        </is>
      </c>
      <c r="I1844" t="inlineStr">
        <is>
          <t>RS-ST01-56-00T-WPM01</t>
        </is>
      </c>
      <c r="J1844" t="inlineStr">
        <is>
          <t>VANESSA DOS SANTOS RODRIGUES</t>
        </is>
      </c>
      <c r="K1844" s="39">
        <f>DATE(YEAR(Tabela6[[#This Row],[Data/Hora de Início]]),MONTH(Tabela6[[#This Row],[Data/Hora de Início]]),DAY(Tabela6[[#This Row],[Data/Hora de Início]]))</f>
        <v/>
      </c>
    </row>
    <row r="1845">
      <c r="A1845" t="n">
        <v>2269856</v>
      </c>
      <c r="B1845" t="n">
        <v>56</v>
      </c>
      <c r="C1845" t="n">
        <v>5711</v>
      </c>
      <c r="D1845" t="inlineStr">
        <is>
          <t>QUINTA-FEIRA - LIMPEZA DE BANHEIRO FEMININO</t>
        </is>
      </c>
      <c r="E1845" t="inlineStr">
        <is>
          <t>04/09/2025 21:22:53</t>
        </is>
      </c>
      <c r="F1845" t="inlineStr">
        <is>
          <t>04/09/2025 22:02:12</t>
        </is>
      </c>
      <c r="G1845" t="n">
        <v>11344</v>
      </c>
      <c r="H1845" t="inlineStr">
        <is>
          <t>P27 - BAN050 - BANHEIRO CENTRAL DE SERVIÇOS - F</t>
        </is>
      </c>
      <c r="I1845" t="inlineStr">
        <is>
          <t>BR01-IES-P27-BAN050</t>
        </is>
      </c>
      <c r="J1845" t="inlineStr">
        <is>
          <t>CECILIA LISBOA</t>
        </is>
      </c>
      <c r="K1845" s="39">
        <f>DATE(YEAR(Tabela6[[#This Row],[Data/Hora de Início]]),MONTH(Tabela6[[#This Row],[Data/Hora de Início]]),DAY(Tabela6[[#This Row],[Data/Hora de Início]]))</f>
        <v/>
      </c>
    </row>
    <row r="1846">
      <c r="A1846" t="n">
        <v>2269857</v>
      </c>
      <c r="B1846" t="n">
        <v>56</v>
      </c>
      <c r="C1846" t="n">
        <v>1292</v>
      </c>
      <c r="D1846" t="inlineStr">
        <is>
          <t>SALA OU LOCAL (RESERVA)</t>
        </is>
      </c>
      <c r="E1846" t="inlineStr">
        <is>
          <t>04/09/2025 21:44:23</t>
        </is>
      </c>
      <c r="F1846" t="inlineStr">
        <is>
          <t>04/09/2025 22:02:29</t>
        </is>
      </c>
      <c r="G1846" t="n">
        <v>28927</v>
      </c>
      <c r="H1846" t="inlineStr">
        <is>
          <t>QR CODE RESERVA</t>
        </is>
      </c>
      <c r="I1846" t="inlineStr">
        <is>
          <t>BR01-IES-RESERVA</t>
        </is>
      </c>
      <c r="J1846" t="inlineStr">
        <is>
          <t>INES MARLI LIMA</t>
        </is>
      </c>
      <c r="K1846" s="39">
        <f>DATE(YEAR(Tabela6[[#This Row],[Data/Hora de Início]]),MONTH(Tabela6[[#This Row],[Data/Hora de Início]]),DAY(Tabela6[[#This Row],[Data/Hora de Início]]))</f>
        <v/>
      </c>
    </row>
    <row r="1847">
      <c r="A1847" t="n">
        <v>2269858</v>
      </c>
      <c r="B1847" t="n">
        <v>56</v>
      </c>
      <c r="C1847" t="n">
        <v>5716</v>
      </c>
      <c r="D1847" t="inlineStr">
        <is>
          <t>QUINTA-FEIRA - LIMPEZA DE COPA</t>
        </is>
      </c>
      <c r="E1847" t="inlineStr">
        <is>
          <t>04/09/2025 21:58:19</t>
        </is>
      </c>
      <c r="F1847" t="inlineStr">
        <is>
          <t>04/09/2025 22:11:36</t>
        </is>
      </c>
      <c r="G1847" t="n">
        <v>36184</v>
      </c>
      <c r="H1847" t="inlineStr">
        <is>
          <t>COPA RH</t>
        </is>
      </c>
      <c r="I1847" t="inlineStr">
        <is>
          <t>RS-ST01-43-01P-COP01</t>
        </is>
      </c>
      <c r="J1847" t="inlineStr">
        <is>
          <t>JAQUELINE TATIANE LEAL BITTENCOURT</t>
        </is>
      </c>
      <c r="K1847" s="39">
        <f>DATE(YEAR(Tabela6[[#This Row],[Data/Hora de Início]]),MONTH(Tabela6[[#This Row],[Data/Hora de Início]]),DAY(Tabela6[[#This Row],[Data/Hora de Início]]))</f>
        <v/>
      </c>
    </row>
    <row r="1848">
      <c r="A1848" t="n">
        <v>2269859</v>
      </c>
      <c r="B1848" t="n">
        <v>56</v>
      </c>
      <c r="C1848" t="n">
        <v>5711</v>
      </c>
      <c r="D1848" t="inlineStr">
        <is>
          <t>QUINTA-FEIRA - LIMPEZA DE BANHEIRO FEMININO</t>
        </is>
      </c>
      <c r="E1848" t="inlineStr">
        <is>
          <t>04/09/2025 21:59:12</t>
        </is>
      </c>
      <c r="F1848" t="inlineStr">
        <is>
          <t>04/09/2025 22:12:58</t>
        </is>
      </c>
      <c r="G1848" t="n">
        <v>36401</v>
      </c>
      <c r="H1848" t="inlineStr">
        <is>
          <t>BAN122 - BANHEIRO AMBULATORIO - F / PNE</t>
        </is>
      </c>
      <c r="I1848" t="inlineStr">
        <is>
          <t>RS-ST01-56-00T-WPF01</t>
        </is>
      </c>
      <c r="J1848" t="inlineStr">
        <is>
          <t>VANESSA DOS SANTOS RODRIGUES</t>
        </is>
      </c>
      <c r="K1848" s="39">
        <f>DATE(YEAR(Tabela6[[#This Row],[Data/Hora de Início]]),MONTH(Tabela6[[#This Row],[Data/Hora de Início]]),DAY(Tabela6[[#This Row],[Data/Hora de Início]]))</f>
        <v/>
      </c>
    </row>
    <row r="1849">
      <c r="A1849" t="n">
        <v>2269860</v>
      </c>
      <c r="B1849" t="n">
        <v>56</v>
      </c>
      <c r="C1849" t="n">
        <v>1304</v>
      </c>
      <c r="D1849" t="inlineStr">
        <is>
          <t>BANHEIRO MASCULINO (RESERVA)</t>
        </is>
      </c>
      <c r="E1849" t="inlineStr">
        <is>
          <t>04/09/2025 22:03:12</t>
        </is>
      </c>
      <c r="F1849" t="inlineStr">
        <is>
          <t>04/09/2025 22:18:10</t>
        </is>
      </c>
      <c r="G1849" t="n">
        <v>28927</v>
      </c>
      <c r="H1849" t="inlineStr">
        <is>
          <t>QR CODE RESERVA</t>
        </is>
      </c>
      <c r="I1849" t="inlineStr">
        <is>
          <t>BR01-IES-RESERVA</t>
        </is>
      </c>
      <c r="J1849" t="inlineStr">
        <is>
          <t>INES MARLI LIMA</t>
        </is>
      </c>
      <c r="K1849" s="39">
        <f>DATE(YEAR(Tabela6[[#This Row],[Data/Hora de Início]]),MONTH(Tabela6[[#This Row],[Data/Hora de Início]]),DAY(Tabela6[[#This Row],[Data/Hora de Início]]))</f>
        <v/>
      </c>
    </row>
    <row r="1850">
      <c r="A1850" t="n">
        <v>2269861</v>
      </c>
      <c r="B1850" t="n">
        <v>56</v>
      </c>
      <c r="C1850" t="n">
        <v>2842</v>
      </c>
      <c r="D1850" t="inlineStr">
        <is>
          <t>LIMPEZA DIÁRIA DE BANHEIRO FEMININO</t>
        </is>
      </c>
      <c r="E1850" t="inlineStr">
        <is>
          <t>04/09/2025 16:32:28</t>
        </is>
      </c>
      <c r="F1850" t="inlineStr">
        <is>
          <t>04/09/2025 16:44:46</t>
        </is>
      </c>
      <c r="G1850" t="n">
        <v>36349</v>
      </c>
      <c r="H1850" t="inlineStr">
        <is>
          <t>BAN113 - MEZANINO OESTE - PNE</t>
        </is>
      </c>
      <c r="I1850" t="inlineStr">
        <is>
          <t>RS-ST01-50-01P-WPU01</t>
        </is>
      </c>
      <c r="J1850" t="inlineStr">
        <is>
          <t>GENI DA SILVEIRA</t>
        </is>
      </c>
      <c r="K1850" s="39">
        <f>DATE(YEAR(Tabela6[[#This Row],[Data/Hora de Início]]),MONTH(Tabela6[[#This Row],[Data/Hora de Início]]),DAY(Tabela6[[#This Row],[Data/Hora de Início]]))</f>
        <v/>
      </c>
    </row>
    <row r="1851">
      <c r="A1851" t="n">
        <v>2269862</v>
      </c>
      <c r="B1851" t="n">
        <v>56</v>
      </c>
      <c r="C1851" t="n">
        <v>2841</v>
      </c>
      <c r="D1851" t="inlineStr">
        <is>
          <t>LIMPEZA DIÁRIA DE BANHEIRO MASCULINO</t>
        </is>
      </c>
      <c r="E1851" t="inlineStr">
        <is>
          <t>04/09/2025 15:47:52</t>
        </is>
      </c>
      <c r="F1851" t="inlineStr">
        <is>
          <t>04/09/2025 16:12:09</t>
        </is>
      </c>
      <c r="G1851" t="n">
        <v>36348</v>
      </c>
      <c r="H1851" t="inlineStr">
        <is>
          <t>BAN111 - MEZANINO OESTE - M</t>
        </is>
      </c>
      <c r="I1851" t="inlineStr">
        <is>
          <t>RS-ST01-50-01P-WCM02</t>
        </is>
      </c>
      <c r="J1851" t="inlineStr">
        <is>
          <t>GENI DA SILVEIRA</t>
        </is>
      </c>
      <c r="K1851" s="39">
        <f>DATE(YEAR(Tabela6[[#This Row],[Data/Hora de Início]]),MONTH(Tabela6[[#This Row],[Data/Hora de Início]]),DAY(Tabela6[[#This Row],[Data/Hora de Início]]))</f>
        <v/>
      </c>
    </row>
    <row r="1852">
      <c r="A1852" t="n">
        <v>2269863</v>
      </c>
      <c r="B1852" t="n">
        <v>56</v>
      </c>
      <c r="C1852" t="n">
        <v>2841</v>
      </c>
      <c r="D1852" t="inlineStr">
        <is>
          <t>LIMPEZA DIÁRIA DE BANHEIRO MASCULINO</t>
        </is>
      </c>
      <c r="E1852" t="inlineStr">
        <is>
          <t>04/09/2025 15:17:58</t>
        </is>
      </c>
      <c r="F1852" t="inlineStr">
        <is>
          <t>04/09/2025 15:46:22</t>
        </is>
      </c>
      <c r="G1852" t="n">
        <v>36347</v>
      </c>
      <c r="H1852" t="inlineStr">
        <is>
          <t>BAN114 - MEZANINO LESTE - M</t>
        </is>
      </c>
      <c r="I1852" t="inlineStr">
        <is>
          <t>RS-ST01-50-01P-WCM01</t>
        </is>
      </c>
      <c r="J1852" t="inlineStr">
        <is>
          <t>GENI DA SILVEIRA</t>
        </is>
      </c>
      <c r="K1852" s="39">
        <f>DATE(YEAR(Tabela6[[#This Row],[Data/Hora de Início]]),MONTH(Tabela6[[#This Row],[Data/Hora de Início]]),DAY(Tabela6[[#This Row],[Data/Hora de Início]]))</f>
        <v/>
      </c>
    </row>
    <row r="1853">
      <c r="A1853" t="n">
        <v>2269864</v>
      </c>
      <c r="B1853" t="n">
        <v>56</v>
      </c>
      <c r="C1853" t="n">
        <v>2842</v>
      </c>
      <c r="D1853" t="inlineStr">
        <is>
          <t>LIMPEZA DIÁRIA DE BANHEIRO FEMININO</t>
        </is>
      </c>
      <c r="E1853" t="inlineStr">
        <is>
          <t>04/09/2025 16:12:31</t>
        </is>
      </c>
      <c r="F1853" t="inlineStr">
        <is>
          <t>04/09/2025 16:31:02</t>
        </is>
      </c>
      <c r="G1853" t="n">
        <v>36346</v>
      </c>
      <c r="H1853" t="inlineStr">
        <is>
          <t>BAN112 - MEZANINO OESTE - F</t>
        </is>
      </c>
      <c r="I1853" t="inlineStr">
        <is>
          <t>RS-ST01-50-01P-WCF02</t>
        </is>
      </c>
      <c r="J1853" t="inlineStr">
        <is>
          <t>GENI DA SILVEIRA</t>
        </is>
      </c>
      <c r="K1853" s="39">
        <f>DATE(YEAR(Tabela6[[#This Row],[Data/Hora de Início]]),MONTH(Tabela6[[#This Row],[Data/Hora de Início]]),DAY(Tabela6[[#This Row],[Data/Hora de Início]]))</f>
        <v/>
      </c>
    </row>
    <row r="1854">
      <c r="A1854" t="n">
        <v>2269865</v>
      </c>
      <c r="B1854" t="n">
        <v>56</v>
      </c>
      <c r="C1854" t="n">
        <v>2842</v>
      </c>
      <c r="D1854" t="inlineStr">
        <is>
          <t>LIMPEZA DIÁRIA DE BANHEIRO FEMININO</t>
        </is>
      </c>
      <c r="E1854" t="inlineStr">
        <is>
          <t>04/09/2025 15:08:11</t>
        </is>
      </c>
      <c r="F1854" t="inlineStr">
        <is>
          <t>04/09/2025 15:17:36</t>
        </is>
      </c>
      <c r="G1854" t="n">
        <v>36345</v>
      </c>
      <c r="H1854" t="inlineStr">
        <is>
          <t>BAN115 - MEZANINO LESTE - F</t>
        </is>
      </c>
      <c r="I1854" t="inlineStr">
        <is>
          <t>RS-ST01-50-01P-WCF01</t>
        </is>
      </c>
      <c r="J1854" t="inlineStr">
        <is>
          <t>GENI DA SILVEIRA</t>
        </is>
      </c>
      <c r="K1854" s="39">
        <f>DATE(YEAR(Tabela6[[#This Row],[Data/Hora de Início]]),MONTH(Tabela6[[#This Row],[Data/Hora de Início]]),DAY(Tabela6[[#This Row],[Data/Hora de Início]]))</f>
        <v/>
      </c>
    </row>
    <row r="1855">
      <c r="A1855" t="n">
        <v>2269866</v>
      </c>
      <c r="B1855" t="n">
        <v>56</v>
      </c>
      <c r="C1855" t="n">
        <v>2845</v>
      </c>
      <c r="D1855" t="inlineStr">
        <is>
          <t>LIMPEZA DIÁRIA DE COPA (DESATIVADO)</t>
        </is>
      </c>
      <c r="E1855" t="inlineStr">
        <is>
          <t>04/09/2025 17:37:11</t>
        </is>
      </c>
      <c r="F1855" t="inlineStr">
        <is>
          <t>04/09/2025 17:52:32</t>
        </is>
      </c>
      <c r="G1855" t="n">
        <v>36320</v>
      </c>
      <c r="H1855" t="inlineStr">
        <is>
          <t>COPA LESTE - MEZANINO</t>
        </is>
      </c>
      <c r="I1855" t="inlineStr">
        <is>
          <t>RS-ST01-50-01P-COP02</t>
        </is>
      </c>
      <c r="J1855" t="inlineStr">
        <is>
          <t>GENI DA SILVEIRA</t>
        </is>
      </c>
      <c r="K1855" s="39">
        <f>DATE(YEAR(Tabela6[[#This Row],[Data/Hora de Início]]),MONTH(Tabela6[[#This Row],[Data/Hora de Início]]),DAY(Tabela6[[#This Row],[Data/Hora de Início]]))</f>
        <v/>
      </c>
    </row>
    <row r="1856">
      <c r="A1856" t="n">
        <v>2269867</v>
      </c>
      <c r="B1856" t="n">
        <v>56</v>
      </c>
      <c r="C1856" t="n">
        <v>2965</v>
      </c>
      <c r="D1856" t="inlineStr">
        <is>
          <t>LIMPEZA DIÁRIA DE SALA</t>
        </is>
      </c>
      <c r="E1856" t="inlineStr">
        <is>
          <t>04/09/2025 16:45:45</t>
        </is>
      </c>
      <c r="F1856" t="inlineStr">
        <is>
          <t>04/09/2025 17:05:13</t>
        </is>
      </c>
      <c r="G1856" t="n">
        <v>11875</v>
      </c>
      <c r="H1856" t="inlineStr">
        <is>
          <t>P50 - CIRCULAÇÃO / OPEN SPACE</t>
        </is>
      </c>
      <c r="I1856" t="inlineStr">
        <is>
          <t>BR01-IES-P50-SALA44</t>
        </is>
      </c>
      <c r="J1856" t="inlineStr">
        <is>
          <t>GENI DA SILVEIRA</t>
        </is>
      </c>
      <c r="K1856" s="39">
        <f>DATE(YEAR(Tabela6[[#This Row],[Data/Hora de Início]]),MONTH(Tabela6[[#This Row],[Data/Hora de Início]]),DAY(Tabela6[[#This Row],[Data/Hora de Início]]))</f>
        <v/>
      </c>
    </row>
    <row r="1857">
      <c r="A1857" t="n">
        <v>2269868</v>
      </c>
      <c r="B1857" t="n">
        <v>56</v>
      </c>
      <c r="C1857" t="n">
        <v>2965</v>
      </c>
      <c r="D1857" t="inlineStr">
        <is>
          <t>LIMPEZA DIÁRIA DE SALA</t>
        </is>
      </c>
      <c r="E1857" t="inlineStr">
        <is>
          <t>04/09/2025 17:05:53</t>
        </is>
      </c>
      <c r="F1857" t="inlineStr">
        <is>
          <t>04/09/2025 17:15:39</t>
        </is>
      </c>
      <c r="G1857" t="n">
        <v>36344</v>
      </c>
      <c r="H1857" t="inlineStr">
        <is>
          <t>ENGENHARIA DE PROCESSOS DE MOTORES</t>
        </is>
      </c>
      <c r="I1857" t="inlineStr">
        <is>
          <t>RS-ST01-50-01P-STR02</t>
        </is>
      </c>
      <c r="J1857" t="inlineStr">
        <is>
          <t>GENI DA SILVEIRA</t>
        </is>
      </c>
      <c r="K1857" s="39">
        <f>DATE(YEAR(Tabela6[[#This Row],[Data/Hora de Início]]),MONTH(Tabela6[[#This Row],[Data/Hora de Início]]),DAY(Tabela6[[#This Row],[Data/Hora de Início]]))</f>
        <v/>
      </c>
    </row>
    <row r="1858">
      <c r="A1858" t="n">
        <v>2269869</v>
      </c>
      <c r="B1858" t="n">
        <v>56</v>
      </c>
      <c r="C1858" t="n">
        <v>2965</v>
      </c>
      <c r="D1858" t="inlineStr">
        <is>
          <t>LIMPEZA DIÁRIA DE SALA</t>
        </is>
      </c>
      <c r="E1858" t="inlineStr">
        <is>
          <t>04/09/2025 17:52:53</t>
        </is>
      </c>
      <c r="F1858" t="inlineStr">
        <is>
          <t>04/09/2025 17:56:24</t>
        </is>
      </c>
      <c r="G1858" t="n">
        <v>36340</v>
      </c>
      <c r="H1858" t="inlineStr">
        <is>
          <t>AREA DE ESTAR 02</t>
        </is>
      </c>
      <c r="I1858" t="inlineStr">
        <is>
          <t>RS-ST01-50-01P-SLA21</t>
        </is>
      </c>
      <c r="J1858" t="inlineStr">
        <is>
          <t>GENI DA SILVEIRA</t>
        </is>
      </c>
      <c r="K1858" s="39">
        <f>DATE(YEAR(Tabela6[[#This Row],[Data/Hora de Início]]),MONTH(Tabela6[[#This Row],[Data/Hora de Início]]),DAY(Tabela6[[#This Row],[Data/Hora de Início]]))</f>
        <v/>
      </c>
    </row>
    <row r="1859">
      <c r="A1859" t="n">
        <v>2269870</v>
      </c>
      <c r="B1859" t="n">
        <v>56</v>
      </c>
      <c r="C1859" t="n">
        <v>2965</v>
      </c>
      <c r="D1859" t="inlineStr">
        <is>
          <t>LIMPEZA DIÁRIA DE SALA</t>
        </is>
      </c>
      <c r="E1859" t="inlineStr">
        <is>
          <t>04/09/2025 17:16:21</t>
        </is>
      </c>
      <c r="F1859" t="inlineStr">
        <is>
          <t>04/09/2025 17:36:39</t>
        </is>
      </c>
      <c r="G1859" t="n">
        <v>36353</v>
      </c>
      <c r="H1859" t="inlineStr">
        <is>
          <t>QUALIDADE</t>
        </is>
      </c>
      <c r="I1859" t="inlineStr">
        <is>
          <t>RS-ST01-50-01P-STR04</t>
        </is>
      </c>
      <c r="J1859" t="inlineStr">
        <is>
          <t>GENI DA SILVEIRA</t>
        </is>
      </c>
      <c r="K1859" s="39">
        <f>DATE(YEAR(Tabela6[[#This Row],[Data/Hora de Início]]),MONTH(Tabela6[[#This Row],[Data/Hora de Início]]),DAY(Tabela6[[#This Row],[Data/Hora de Início]]))</f>
        <v/>
      </c>
    </row>
    <row r="1860">
      <c r="A1860" t="n">
        <v>2269871</v>
      </c>
      <c r="B1860" t="n">
        <v>56</v>
      </c>
      <c r="C1860" t="n">
        <v>2965</v>
      </c>
      <c r="D1860" t="inlineStr">
        <is>
          <t>LIMPEZA DIÁRIA DE SALA</t>
        </is>
      </c>
      <c r="E1860" t="inlineStr">
        <is>
          <t>04/09/2025 19:58:24</t>
        </is>
      </c>
      <c r="F1860" t="inlineStr">
        <is>
          <t>04/09/2025 20:00:29</t>
        </is>
      </c>
      <c r="G1860" t="n">
        <v>36337</v>
      </c>
      <c r="H1860" t="inlineStr">
        <is>
          <t>DIRETOR PQA</t>
        </is>
      </c>
      <c r="I1860" t="inlineStr">
        <is>
          <t>RS-ST01-50-01P-SLA18</t>
        </is>
      </c>
      <c r="J1860" t="inlineStr">
        <is>
          <t>GENI DA SILVEIRA</t>
        </is>
      </c>
      <c r="K1860" s="39">
        <f>DATE(YEAR(Tabela6[[#This Row],[Data/Hora de Início]]),MONTH(Tabela6[[#This Row],[Data/Hora de Início]]),DAY(Tabela6[[#This Row],[Data/Hora de Início]]))</f>
        <v/>
      </c>
    </row>
    <row r="1861">
      <c r="A1861" t="n">
        <v>2269872</v>
      </c>
      <c r="B1861" t="n">
        <v>56</v>
      </c>
      <c r="C1861" t="n">
        <v>2965</v>
      </c>
      <c r="D1861" t="inlineStr">
        <is>
          <t>LIMPEZA DIÁRIA DE SALA</t>
        </is>
      </c>
      <c r="E1861" t="inlineStr">
        <is>
          <t>04/09/2025 20:02:11</t>
        </is>
      </c>
      <c r="F1861" t="inlineStr">
        <is>
          <t>04/09/2025 20:10:43</t>
        </is>
      </c>
      <c r="G1861" t="n">
        <v>36337</v>
      </c>
      <c r="H1861" t="inlineStr">
        <is>
          <t>DIRETOR PQA</t>
        </is>
      </c>
      <c r="I1861" t="inlineStr">
        <is>
          <t>RS-ST01-50-01P-SLA18</t>
        </is>
      </c>
      <c r="J1861" t="inlineStr">
        <is>
          <t>GENI DA SILVEIRA</t>
        </is>
      </c>
      <c r="K1861" s="39">
        <f>DATE(YEAR(Tabela6[[#This Row],[Data/Hora de Início]]),MONTH(Tabela6[[#This Row],[Data/Hora de Início]]),DAY(Tabela6[[#This Row],[Data/Hora de Início]]))</f>
        <v/>
      </c>
    </row>
    <row r="1862">
      <c r="A1862" t="n">
        <v>2269873</v>
      </c>
      <c r="B1862" t="n">
        <v>56</v>
      </c>
      <c r="C1862" t="n">
        <v>2965</v>
      </c>
      <c r="D1862" t="inlineStr">
        <is>
          <t>LIMPEZA DIÁRIA DE SALA</t>
        </is>
      </c>
      <c r="E1862" t="inlineStr">
        <is>
          <t>04/09/2025 19:47:51</t>
        </is>
      </c>
      <c r="F1862" t="inlineStr">
        <is>
          <t>04/09/2025 19:56:33</t>
        </is>
      </c>
      <c r="G1862" t="n">
        <v>36338</v>
      </c>
      <c r="H1862" t="inlineStr">
        <is>
          <t>REUNIAO IV</t>
        </is>
      </c>
      <c r="I1862" t="inlineStr">
        <is>
          <t>RS-ST01-50-01P-SLA19</t>
        </is>
      </c>
      <c r="J1862" t="inlineStr">
        <is>
          <t>GENI DA SILVEIRA</t>
        </is>
      </c>
      <c r="K1862" s="39">
        <f>DATE(YEAR(Tabela6[[#This Row],[Data/Hora de Início]]),MONTH(Tabela6[[#This Row],[Data/Hora de Início]]),DAY(Tabela6[[#This Row],[Data/Hora de Início]]))</f>
        <v/>
      </c>
    </row>
    <row r="1863">
      <c r="A1863" t="n">
        <v>2269874</v>
      </c>
      <c r="B1863" t="n">
        <v>56</v>
      </c>
      <c r="C1863" t="n">
        <v>2965</v>
      </c>
      <c r="D1863" t="inlineStr">
        <is>
          <t>LIMPEZA DIÁRIA DE SALA</t>
        </is>
      </c>
      <c r="E1863" t="inlineStr">
        <is>
          <t>04/09/2025 20:12:32</t>
        </is>
      </c>
      <c r="F1863" t="inlineStr">
        <is>
          <t>04/09/2025 20:18:38</t>
        </is>
      </c>
      <c r="G1863" t="n">
        <v>36334</v>
      </c>
      <c r="H1863" t="inlineStr">
        <is>
          <t>REUNIAO III</t>
        </is>
      </c>
      <c r="I1863" t="inlineStr">
        <is>
          <t>RS-ST01-50-01P-SLA15</t>
        </is>
      </c>
      <c r="J1863" t="inlineStr">
        <is>
          <t>GENI DA SILVEIRA</t>
        </is>
      </c>
      <c r="K1863" s="39">
        <f>DATE(YEAR(Tabela6[[#This Row],[Data/Hora de Início]]),MONTH(Tabela6[[#This Row],[Data/Hora de Início]]),DAY(Tabela6[[#This Row],[Data/Hora de Início]]))</f>
        <v/>
      </c>
    </row>
    <row r="1864">
      <c r="A1864" t="n">
        <v>2269875</v>
      </c>
      <c r="B1864" t="n">
        <v>56</v>
      </c>
      <c r="C1864" t="n">
        <v>2965</v>
      </c>
      <c r="D1864" t="inlineStr">
        <is>
          <t>LIMPEZA DIÁRIA DE SALA</t>
        </is>
      </c>
      <c r="E1864" t="inlineStr">
        <is>
          <t>04/09/2025 20:19:18</t>
        </is>
      </c>
      <c r="F1864" t="inlineStr">
        <is>
          <t>04/09/2025 20:24:19</t>
        </is>
      </c>
      <c r="G1864" t="n">
        <v>36333</v>
      </c>
      <c r="H1864" t="inlineStr">
        <is>
          <t>REUNIAO II</t>
        </is>
      </c>
      <c r="I1864" t="inlineStr">
        <is>
          <t>RS-ST01-50-01P-SLA14</t>
        </is>
      </c>
      <c r="J1864" t="inlineStr">
        <is>
          <t>GENI DA SILVEIRA</t>
        </is>
      </c>
      <c r="K1864" s="39">
        <f>DATE(YEAR(Tabela6[[#This Row],[Data/Hora de Início]]),MONTH(Tabela6[[#This Row],[Data/Hora de Início]]),DAY(Tabela6[[#This Row],[Data/Hora de Início]]))</f>
        <v/>
      </c>
    </row>
    <row r="1865">
      <c r="A1865" t="n">
        <v>2269876</v>
      </c>
      <c r="B1865" t="n">
        <v>56</v>
      </c>
      <c r="C1865" t="n">
        <v>2965</v>
      </c>
      <c r="D1865" t="inlineStr">
        <is>
          <t>LIMPEZA DIÁRIA DE SALA</t>
        </is>
      </c>
      <c r="E1865" t="inlineStr">
        <is>
          <t>04/09/2025 20:40:22</t>
        </is>
      </c>
      <c r="F1865" t="inlineStr">
        <is>
          <t>04/09/2025 20:51:45</t>
        </is>
      </c>
      <c r="G1865" t="n">
        <v>36331</v>
      </c>
      <c r="H1865" t="inlineStr">
        <is>
          <t>SALA VICE PRESIDENCIA 02</t>
        </is>
      </c>
      <c r="I1865" t="inlineStr">
        <is>
          <t>RS-ST01-50-01P-SLA12</t>
        </is>
      </c>
      <c r="J1865" t="inlineStr">
        <is>
          <t>GENI DA SILVEIRA</t>
        </is>
      </c>
      <c r="K1865" s="39">
        <f>DATE(YEAR(Tabela6[[#This Row],[Data/Hora de Início]]),MONTH(Tabela6[[#This Row],[Data/Hora de Início]]),DAY(Tabela6[[#This Row],[Data/Hora de Início]]))</f>
        <v/>
      </c>
    </row>
    <row r="1866">
      <c r="A1866" t="n">
        <v>2269877</v>
      </c>
      <c r="B1866" t="n">
        <v>56</v>
      </c>
      <c r="C1866" t="n">
        <v>2965</v>
      </c>
      <c r="D1866" t="inlineStr">
        <is>
          <t>LIMPEZA DIÁRIA DE SALA</t>
        </is>
      </c>
      <c r="E1866" t="inlineStr">
        <is>
          <t>04/09/2025 20:36:11</t>
        </is>
      </c>
      <c r="F1866" t="inlineStr">
        <is>
          <t>04/09/2025 20:39:56</t>
        </is>
      </c>
      <c r="G1866" t="n">
        <v>36328</v>
      </c>
      <c r="H1866" t="inlineStr">
        <is>
          <t>SALA GERENCIA 03</t>
        </is>
      </c>
      <c r="I1866" t="inlineStr">
        <is>
          <t>RS-ST01-50-01P-SLA09</t>
        </is>
      </c>
      <c r="J1866" t="inlineStr">
        <is>
          <t>GENI DA SILVEIRA</t>
        </is>
      </c>
      <c r="K1866" s="39">
        <f>DATE(YEAR(Tabela6[[#This Row],[Data/Hora de Início]]),MONTH(Tabela6[[#This Row],[Data/Hora de Início]]),DAY(Tabela6[[#This Row],[Data/Hora de Início]]))</f>
        <v/>
      </c>
    </row>
    <row r="1867">
      <c r="A1867" t="n">
        <v>2269879</v>
      </c>
      <c r="B1867" t="n">
        <v>56</v>
      </c>
      <c r="C1867" t="n">
        <v>2965</v>
      </c>
      <c r="D1867" t="inlineStr">
        <is>
          <t>LIMPEZA DIÁRIA DE SALA</t>
        </is>
      </c>
      <c r="E1867" t="inlineStr">
        <is>
          <t>04/09/2025 20:26:06</t>
        </is>
      </c>
      <c r="F1867" t="inlineStr">
        <is>
          <t>04/09/2025 20:35:21</t>
        </is>
      </c>
      <c r="G1867" t="n">
        <v>36329</v>
      </c>
      <c r="H1867" t="inlineStr">
        <is>
          <t>SALA GERENCIA 04</t>
        </is>
      </c>
      <c r="I1867" t="inlineStr">
        <is>
          <t>RS-ST01-50-01P-SLA10</t>
        </is>
      </c>
      <c r="J1867" t="inlineStr">
        <is>
          <t>GENI DA SILVEIRA</t>
        </is>
      </c>
      <c r="K1867" s="39">
        <f>DATE(YEAR(Tabela6[[#This Row],[Data/Hora de Início]]),MONTH(Tabela6[[#This Row],[Data/Hora de Início]]),DAY(Tabela6[[#This Row],[Data/Hora de Início]]))</f>
        <v/>
      </c>
    </row>
    <row r="1868">
      <c r="A1868" t="n">
        <v>2269880</v>
      </c>
      <c r="B1868" t="n">
        <v>56</v>
      </c>
      <c r="C1868" t="n">
        <v>2845</v>
      </c>
      <c r="D1868" t="inlineStr">
        <is>
          <t>LIMPEZA DIÁRIA DE COPA (DESATIVADO)</t>
        </is>
      </c>
      <c r="E1868" t="inlineStr">
        <is>
          <t>04/09/2025 20:52:40</t>
        </is>
      </c>
      <c r="F1868" t="inlineStr">
        <is>
          <t>04/09/2025 21:05:19</t>
        </is>
      </c>
      <c r="G1868" t="n">
        <v>36317</v>
      </c>
      <c r="H1868" t="inlineStr">
        <is>
          <t>COPA OESTE - MEZANINO</t>
        </is>
      </c>
      <c r="I1868" t="inlineStr">
        <is>
          <t>RS-ST01-50-01P-COP01</t>
        </is>
      </c>
      <c r="J1868" t="inlineStr">
        <is>
          <t>GENI DA SILVEIRA</t>
        </is>
      </c>
      <c r="K1868" s="39">
        <f>DATE(YEAR(Tabela6[[#This Row],[Data/Hora de Início]]),MONTH(Tabela6[[#This Row],[Data/Hora de Início]]),DAY(Tabela6[[#This Row],[Data/Hora de Início]]))</f>
        <v/>
      </c>
    </row>
    <row r="1869">
      <c r="A1869" t="n">
        <v>2269881</v>
      </c>
      <c r="B1869" t="n">
        <v>56</v>
      </c>
      <c r="C1869" t="n">
        <v>2965</v>
      </c>
      <c r="D1869" t="inlineStr">
        <is>
          <t>LIMPEZA DIÁRIA DE SALA</t>
        </is>
      </c>
      <c r="E1869" t="inlineStr">
        <is>
          <t>04/09/2025 21:05:38</t>
        </is>
      </c>
      <c r="F1869" t="inlineStr">
        <is>
          <t>04/09/2025 21:13:50</t>
        </is>
      </c>
      <c r="G1869" t="n">
        <v>36321</v>
      </c>
      <c r="H1869" t="inlineStr">
        <is>
          <t>AREA DE ESTAR 01</t>
        </is>
      </c>
      <c r="I1869" t="inlineStr">
        <is>
          <t>RS-ST01-50-01P-SLA02</t>
        </is>
      </c>
      <c r="J1869" t="inlineStr">
        <is>
          <t>GENI DA SILVEIRA</t>
        </is>
      </c>
      <c r="K1869" s="39">
        <f>DATE(YEAR(Tabela6[[#This Row],[Data/Hora de Início]]),MONTH(Tabela6[[#This Row],[Data/Hora de Início]]),DAY(Tabela6[[#This Row],[Data/Hora de Início]]))</f>
        <v/>
      </c>
    </row>
    <row r="1870">
      <c r="A1870" t="n">
        <v>2269882</v>
      </c>
      <c r="B1870" t="n">
        <v>56</v>
      </c>
      <c r="C1870" t="n">
        <v>2965</v>
      </c>
      <c r="D1870" t="inlineStr">
        <is>
          <t>LIMPEZA DIÁRIA DE SALA</t>
        </is>
      </c>
      <c r="E1870" t="inlineStr">
        <is>
          <t>04/09/2025 21:26:48</t>
        </is>
      </c>
      <c r="F1870" t="inlineStr">
        <is>
          <t>04/09/2025 21:57:42</t>
        </is>
      </c>
      <c r="G1870" t="n">
        <v>36322</v>
      </c>
      <c r="H1870" t="inlineStr">
        <is>
          <t>SALA DE ENCONTRO 01</t>
        </is>
      </c>
      <c r="I1870" t="inlineStr">
        <is>
          <t>RS-ST01-50-01P-SLA03</t>
        </is>
      </c>
      <c r="J1870" t="inlineStr">
        <is>
          <t>GENI DA SILVEIRA</t>
        </is>
      </c>
      <c r="K1870" s="39">
        <f>DATE(YEAR(Tabela6[[#This Row],[Data/Hora de Início]]),MONTH(Tabela6[[#This Row],[Data/Hora de Início]]),DAY(Tabela6[[#This Row],[Data/Hora de Início]]))</f>
        <v/>
      </c>
    </row>
    <row r="1871">
      <c r="A1871" t="n">
        <v>2269883</v>
      </c>
      <c r="B1871" t="n">
        <v>56</v>
      </c>
      <c r="C1871" t="n">
        <v>1307</v>
      </c>
      <c r="D1871" t="inlineStr">
        <is>
          <t>LIMPEZA DE ELEVADOR</t>
        </is>
      </c>
      <c r="E1871" t="inlineStr">
        <is>
          <t>04/09/2025 21:14:16</t>
        </is>
      </c>
      <c r="F1871" t="inlineStr">
        <is>
          <t>04/09/2025 21:23:34</t>
        </is>
      </c>
      <c r="G1871" t="n">
        <v>36285</v>
      </c>
      <c r="H1871" t="inlineStr">
        <is>
          <t>ELEVADOR SOCIAL</t>
        </is>
      </c>
      <c r="I1871" t="inlineStr">
        <is>
          <t>RS-ST01-50-00T-ELV01</t>
        </is>
      </c>
      <c r="J1871" t="inlineStr">
        <is>
          <t>GENI DA SILVEIRA</t>
        </is>
      </c>
      <c r="K1871" s="39">
        <f>DATE(YEAR(Tabela6[[#This Row],[Data/Hora de Início]]),MONTH(Tabela6[[#This Row],[Data/Hora de Início]]),DAY(Tabela6[[#This Row],[Data/Hora de Início]]))</f>
        <v/>
      </c>
    </row>
    <row r="1872">
      <c r="A1872" t="n">
        <v>2269884</v>
      </c>
      <c r="B1872" t="n">
        <v>56</v>
      </c>
      <c r="C1872" t="n">
        <v>2965</v>
      </c>
      <c r="D1872" t="inlineStr">
        <is>
          <t>LIMPEZA DIÁRIA DE SALA</t>
        </is>
      </c>
      <c r="E1872" t="inlineStr">
        <is>
          <t>04/09/2025 21:58:08</t>
        </is>
      </c>
      <c r="F1872" t="inlineStr">
        <is>
          <t>04/09/2025 22:20:59</t>
        </is>
      </c>
      <c r="G1872" t="n">
        <v>36323</v>
      </c>
      <c r="H1872" t="inlineStr">
        <is>
          <t>SALA DE ENCONTRO 02</t>
        </is>
      </c>
      <c r="I1872" t="inlineStr">
        <is>
          <t>RS-ST01-50-01P-SLA04</t>
        </is>
      </c>
      <c r="J1872" t="inlineStr">
        <is>
          <t>GENI DA SILVEIRA</t>
        </is>
      </c>
      <c r="K1872" s="39">
        <f>DATE(YEAR(Tabela6[[#This Row],[Data/Hora de Início]]),MONTH(Tabela6[[#This Row],[Data/Hora de Início]]),DAY(Tabela6[[#This Row],[Data/Hora de Início]]))</f>
        <v/>
      </c>
    </row>
    <row r="1873">
      <c r="A1873" t="n">
        <v>2269885</v>
      </c>
      <c r="B1873" t="n">
        <v>56</v>
      </c>
      <c r="C1873" t="n">
        <v>5645</v>
      </c>
      <c r="D1873" t="inlineStr">
        <is>
          <t>QUINTA-FEIRA - LIMPEZA DE SALA</t>
        </is>
      </c>
      <c r="E1873" t="inlineStr">
        <is>
          <t>04/09/2025 22:13:28</t>
        </is>
      </c>
      <c r="F1873" t="inlineStr">
        <is>
          <t>04/09/2025 22:28:12</t>
        </is>
      </c>
      <c r="G1873" t="n">
        <v>36380</v>
      </c>
      <c r="H1873" t="inlineStr">
        <is>
          <t>AMBULATORIO - SALA DE ESPERA</t>
        </is>
      </c>
      <c r="I1873" t="inlineStr">
        <is>
          <t>RS-ST01-56-00T-SLA02</t>
        </is>
      </c>
      <c r="J1873" t="inlineStr">
        <is>
          <t>VANESSA DOS SANTOS RODRIGUES</t>
        </is>
      </c>
      <c r="K1873" s="39">
        <f>DATE(YEAR(Tabela6[[#This Row],[Data/Hora de Início]]),MONTH(Tabela6[[#This Row],[Data/Hora de Início]]),DAY(Tabela6[[#This Row],[Data/Hora de Início]]))</f>
        <v/>
      </c>
    </row>
    <row r="1874">
      <c r="A1874" t="n">
        <v>2269886</v>
      </c>
      <c r="B1874" t="n">
        <v>56</v>
      </c>
      <c r="C1874" t="n">
        <v>5645</v>
      </c>
      <c r="D1874" t="inlineStr">
        <is>
          <t>QUINTA-FEIRA - LIMPEZA DE SALA</t>
        </is>
      </c>
      <c r="E1874" t="inlineStr">
        <is>
          <t>04/09/2025 22:11:59</t>
        </is>
      </c>
      <c r="F1874" t="inlineStr">
        <is>
          <t>04/09/2025 22:30:21</t>
        </is>
      </c>
      <c r="G1874" t="n">
        <v>36188</v>
      </c>
      <c r="H1874" t="inlineStr">
        <is>
          <t>SALA DINAMICA - RH</t>
        </is>
      </c>
      <c r="I1874" t="inlineStr">
        <is>
          <t>RS-ST01-43-01P-SLA01</t>
        </is>
      </c>
      <c r="J1874" t="inlineStr">
        <is>
          <t>JAQUELINE TATIANE LEAL BITTENCOURT</t>
        </is>
      </c>
      <c r="K1874" s="39">
        <f>DATE(YEAR(Tabela6[[#This Row],[Data/Hora de Início]]),MONTH(Tabela6[[#This Row],[Data/Hora de Início]]),DAY(Tabela6[[#This Row],[Data/Hora de Início]]))</f>
        <v/>
      </c>
    </row>
    <row r="1875">
      <c r="A1875" t="n">
        <v>2269889</v>
      </c>
      <c r="B1875" t="n">
        <v>56</v>
      </c>
      <c r="C1875" t="n">
        <v>5645</v>
      </c>
      <c r="D1875" t="inlineStr">
        <is>
          <t>QUINTA-FEIRA - LIMPEZA DE SALA</t>
        </is>
      </c>
      <c r="E1875" t="inlineStr">
        <is>
          <t>04/09/2025 22:28:32</t>
        </is>
      </c>
      <c r="F1875" t="inlineStr">
        <is>
          <t>04/09/2025 22:39:36</t>
        </is>
      </c>
      <c r="G1875" t="n">
        <v>36386</v>
      </c>
      <c r="H1875" t="inlineStr">
        <is>
          <t>AMBULATORIO - SALA CONSULTORIO II</t>
        </is>
      </c>
      <c r="I1875" t="inlineStr">
        <is>
          <t>RS-ST01-56-00T-SLA07</t>
        </is>
      </c>
      <c r="J1875" t="inlineStr">
        <is>
          <t>VANESSA DOS SANTOS RODRIGUES</t>
        </is>
      </c>
      <c r="K1875" s="39">
        <f>DATE(YEAR(Tabela6[[#This Row],[Data/Hora de Início]]),MONTH(Tabela6[[#This Row],[Data/Hora de Início]]),DAY(Tabela6[[#This Row],[Data/Hora de Início]]))</f>
        <v/>
      </c>
    </row>
    <row r="1876">
      <c r="A1876" t="n">
        <v>2269890</v>
      </c>
      <c r="B1876" t="n">
        <v>56</v>
      </c>
      <c r="C1876" t="n">
        <v>5645</v>
      </c>
      <c r="D1876" t="inlineStr">
        <is>
          <t>QUINTA-FEIRA - LIMPEZA DE SALA</t>
        </is>
      </c>
      <c r="E1876" t="inlineStr">
        <is>
          <t>04/09/2025 22:19:03</t>
        </is>
      </c>
      <c r="F1876" t="inlineStr">
        <is>
          <t>04/09/2025 22:44:00</t>
        </is>
      </c>
      <c r="G1876" t="n">
        <v>43375</v>
      </c>
      <c r="H1876" t="inlineStr">
        <is>
          <t>ONE STIHL - REUNIAO 1</t>
        </is>
      </c>
      <c r="I1876" t="inlineStr">
        <is>
          <t>RS-ST01-15-02P-SLA08</t>
        </is>
      </c>
      <c r="J1876" t="inlineStr">
        <is>
          <t>INES MARLI LIMA</t>
        </is>
      </c>
      <c r="K1876" s="39">
        <f>DATE(YEAR(Tabela6[[#This Row],[Data/Hora de Início]]),MONTH(Tabela6[[#This Row],[Data/Hora de Início]]),DAY(Tabela6[[#This Row],[Data/Hora de Início]]))</f>
        <v/>
      </c>
    </row>
    <row r="1877">
      <c r="A1877" t="n">
        <v>2269891</v>
      </c>
      <c r="B1877" t="n">
        <v>56</v>
      </c>
      <c r="C1877" t="n">
        <v>5656</v>
      </c>
      <c r="D1877" t="inlineStr">
        <is>
          <t>QUINTA-FEIRA - LIMPEZA DE BANHEIRO MASCULINO</t>
        </is>
      </c>
      <c r="E1877" t="inlineStr">
        <is>
          <t>04/09/2025 22:02:53</t>
        </is>
      </c>
      <c r="F1877" t="inlineStr">
        <is>
          <t>04/09/2025 22:44:41</t>
        </is>
      </c>
      <c r="G1877" t="n">
        <v>11343</v>
      </c>
      <c r="H1877" t="inlineStr">
        <is>
          <t>P27 - BAN049 - BANHEIRO CENTRAL DE SERVIÇOS - M</t>
        </is>
      </c>
      <c r="I1877" t="inlineStr">
        <is>
          <t>BR01-IES-P27-BAN049</t>
        </is>
      </c>
      <c r="J1877" t="inlineStr">
        <is>
          <t>CECILIA LISBOA</t>
        </is>
      </c>
      <c r="K1877" s="39">
        <f>DATE(YEAR(Tabela6[[#This Row],[Data/Hora de Início]]),MONTH(Tabela6[[#This Row],[Data/Hora de Início]]),DAY(Tabela6[[#This Row],[Data/Hora de Início]]))</f>
        <v/>
      </c>
    </row>
    <row r="1878">
      <c r="A1878" t="n">
        <v>2269896</v>
      </c>
      <c r="B1878" t="n">
        <v>56</v>
      </c>
      <c r="C1878" t="n">
        <v>5645</v>
      </c>
      <c r="D1878" t="inlineStr">
        <is>
          <t>QUINTA-FEIRA - LIMPEZA DE SALA</t>
        </is>
      </c>
      <c r="E1878" t="inlineStr">
        <is>
          <t>04/09/2025 22:40:31</t>
        </is>
      </c>
      <c r="F1878" t="inlineStr">
        <is>
          <t>04/09/2025 22:50:54</t>
        </is>
      </c>
      <c r="G1878" t="n">
        <v>36191</v>
      </c>
      <c r="H1878" t="inlineStr">
        <is>
          <t>P43 - HALL DE ENTRADA - RH</t>
        </is>
      </c>
      <c r="I1878" t="inlineStr">
        <is>
          <t>RS-ST01-43-01P-SLA04</t>
        </is>
      </c>
      <c r="J1878" t="inlineStr">
        <is>
          <t>JAQUELINE TATIANE LEAL BITTENCOURT</t>
        </is>
      </c>
      <c r="K1878" s="39">
        <f>DATE(YEAR(Tabela6[[#This Row],[Data/Hora de Início]]),MONTH(Tabela6[[#This Row],[Data/Hora de Início]]),DAY(Tabela6[[#This Row],[Data/Hora de Início]]))</f>
        <v/>
      </c>
    </row>
    <row r="1879">
      <c r="A1879" t="n">
        <v>2269897</v>
      </c>
      <c r="B1879" t="n">
        <v>56</v>
      </c>
      <c r="C1879" t="n">
        <v>5645</v>
      </c>
      <c r="D1879" t="inlineStr">
        <is>
          <t>QUINTA-FEIRA - LIMPEZA DE SALA</t>
        </is>
      </c>
      <c r="E1879" t="inlineStr">
        <is>
          <t>04/09/2025 22:44:43</t>
        </is>
      </c>
      <c r="F1879" t="inlineStr">
        <is>
          <t>04/09/2025 22:54:37</t>
        </is>
      </c>
      <c r="G1879" t="n">
        <v>43376</v>
      </c>
      <c r="H1879" t="inlineStr">
        <is>
          <t>ONE STIHL - REUNIAO 2</t>
        </is>
      </c>
      <c r="I1879" t="inlineStr">
        <is>
          <t>RS-ST01-15-02P-SLA09</t>
        </is>
      </c>
      <c r="J1879" t="inlineStr">
        <is>
          <t>INES MARLI LIMA</t>
        </is>
      </c>
      <c r="K1879" s="39">
        <f>DATE(YEAR(Tabela6[[#This Row],[Data/Hora de Início]]),MONTH(Tabela6[[#This Row],[Data/Hora de Início]]),DAY(Tabela6[[#This Row],[Data/Hora de Início]]))</f>
        <v/>
      </c>
    </row>
    <row r="1880">
      <c r="A1880" t="n">
        <v>2269898</v>
      </c>
      <c r="B1880" t="n">
        <v>56</v>
      </c>
      <c r="C1880" t="n">
        <v>5645</v>
      </c>
      <c r="D1880" t="inlineStr">
        <is>
          <t>QUINTA-FEIRA - LIMPEZA DE SALA</t>
        </is>
      </c>
      <c r="E1880" t="inlineStr">
        <is>
          <t>04/09/2025 22:51:42</t>
        </is>
      </c>
      <c r="F1880" t="inlineStr">
        <is>
          <t>04/09/2025 22:58:17</t>
        </is>
      </c>
      <c r="G1880" t="n">
        <v>36190</v>
      </c>
      <c r="H1880" t="inlineStr">
        <is>
          <t>REUNIAO I - RH</t>
        </is>
      </c>
      <c r="I1880" t="inlineStr">
        <is>
          <t>RS-ST01-43-01P-SLA03</t>
        </is>
      </c>
      <c r="J1880" t="inlineStr">
        <is>
          <t>JAQUELINE TATIANE LEAL BITTENCOURT</t>
        </is>
      </c>
      <c r="K1880" s="39">
        <f>DATE(YEAR(Tabela6[[#This Row],[Data/Hora de Início]]),MONTH(Tabela6[[#This Row],[Data/Hora de Início]]),DAY(Tabela6[[#This Row],[Data/Hora de Início]]))</f>
        <v/>
      </c>
    </row>
    <row r="1881">
      <c r="A1881" t="n">
        <v>2269899</v>
      </c>
      <c r="B1881" t="n">
        <v>56</v>
      </c>
      <c r="C1881" t="n">
        <v>5645</v>
      </c>
      <c r="D1881" t="inlineStr">
        <is>
          <t>QUINTA-FEIRA - LIMPEZA DE SALA</t>
        </is>
      </c>
      <c r="E1881" t="inlineStr">
        <is>
          <t>04/09/2025 22:58:44</t>
        </is>
      </c>
      <c r="F1881" t="inlineStr">
        <is>
          <t>04/09/2025 22:59:07</t>
        </is>
      </c>
      <c r="G1881" t="n">
        <v>36192</v>
      </c>
      <c r="H1881" t="inlineStr">
        <is>
          <t>SALA GERENCIA - RH</t>
        </is>
      </c>
      <c r="I1881" t="inlineStr">
        <is>
          <t>RS-ST01-43-01P-SLA05</t>
        </is>
      </c>
      <c r="J1881" t="inlineStr">
        <is>
          <t>JAQUELINE TATIANE LEAL BITTENCOURT</t>
        </is>
      </c>
      <c r="K1881" s="39">
        <f>DATE(YEAR(Tabela6[[#This Row],[Data/Hora de Início]]),MONTH(Tabela6[[#This Row],[Data/Hora de Início]]),DAY(Tabela6[[#This Row],[Data/Hora de Início]]))</f>
        <v/>
      </c>
    </row>
    <row r="1882">
      <c r="A1882" t="n">
        <v>2269900</v>
      </c>
      <c r="B1882" t="n">
        <v>56</v>
      </c>
      <c r="C1882" t="n">
        <v>2969</v>
      </c>
      <c r="D1882" t="inlineStr">
        <is>
          <t>LIMPEZA DIÁRIA DE CORREDOR</t>
        </is>
      </c>
      <c r="E1882" t="inlineStr">
        <is>
          <t>04/09/2025 21:32:06</t>
        </is>
      </c>
      <c r="F1882" t="inlineStr">
        <is>
          <t>04/09/2025 23:03:10</t>
        </is>
      </c>
      <c r="G1882" t="n">
        <v>36092</v>
      </c>
      <c r="H1882" t="inlineStr">
        <is>
          <t>CORREDOR SALAS DE TREINAMENTO</t>
        </is>
      </c>
      <c r="I1882" t="inlineStr">
        <is>
          <t>RS-ST01-31-01P-SLA24</t>
        </is>
      </c>
      <c r="J1882" t="inlineStr">
        <is>
          <t>LETICIA SOARES GARCIA CZECZOT</t>
        </is>
      </c>
      <c r="K1882" s="39">
        <f>DATE(YEAR(Tabela6[[#This Row],[Data/Hora de Início]]),MONTH(Tabela6[[#This Row],[Data/Hora de Início]]),DAY(Tabela6[[#This Row],[Data/Hora de Início]]))</f>
        <v/>
      </c>
    </row>
    <row r="1883">
      <c r="A1883" t="n">
        <v>2269901</v>
      </c>
      <c r="B1883" t="n">
        <v>56</v>
      </c>
      <c r="C1883" t="n">
        <v>5645</v>
      </c>
      <c r="D1883" t="inlineStr">
        <is>
          <t>QUINTA-FEIRA - LIMPEZA DE SALA</t>
        </is>
      </c>
      <c r="E1883" t="inlineStr">
        <is>
          <t>04/09/2025 22:39:57</t>
        </is>
      </c>
      <c r="F1883" t="inlineStr">
        <is>
          <t>04/09/2025 23:03:26</t>
        </is>
      </c>
      <c r="G1883" t="n">
        <v>36387</v>
      </c>
      <c r="H1883" t="inlineStr">
        <is>
          <t>AMBULATORIO - SALA CONSULTORIO III</t>
        </is>
      </c>
      <c r="I1883" t="inlineStr">
        <is>
          <t>RS-ST01-56-00T-SLA08</t>
        </is>
      </c>
      <c r="J1883" t="inlineStr">
        <is>
          <t>VANESSA DOS SANTOS RODRIGUES</t>
        </is>
      </c>
      <c r="K1883" s="39">
        <f>DATE(YEAR(Tabela6[[#This Row],[Data/Hora de Início]]),MONTH(Tabela6[[#This Row],[Data/Hora de Início]]),DAY(Tabela6[[#This Row],[Data/Hora de Início]]))</f>
        <v/>
      </c>
    </row>
    <row r="1884">
      <c r="A1884" t="n">
        <v>2269902</v>
      </c>
      <c r="B1884" t="n">
        <v>56</v>
      </c>
      <c r="C1884" t="n">
        <v>5645</v>
      </c>
      <c r="D1884" t="inlineStr">
        <is>
          <t>QUINTA-FEIRA - LIMPEZA DE SALA</t>
        </is>
      </c>
      <c r="E1884" t="inlineStr">
        <is>
          <t>04/09/2025 23:01:13</t>
        </is>
      </c>
      <c r="F1884" t="inlineStr">
        <is>
          <t>04/09/2025 23:06:55</t>
        </is>
      </c>
      <c r="G1884" t="n">
        <v>36195</v>
      </c>
      <c r="H1884" t="inlineStr">
        <is>
          <t>SALA DIRETORIA - RH</t>
        </is>
      </c>
      <c r="I1884" t="inlineStr">
        <is>
          <t>RS-ST01-43-01P-SLA11</t>
        </is>
      </c>
      <c r="J1884" t="inlineStr">
        <is>
          <t>JAQUELINE TATIANE LEAL BITTENCOURT</t>
        </is>
      </c>
      <c r="K1884" s="39">
        <f>DATE(YEAR(Tabela6[[#This Row],[Data/Hora de Início]]),MONTH(Tabela6[[#This Row],[Data/Hora de Início]]),DAY(Tabela6[[#This Row],[Data/Hora de Início]]))</f>
        <v/>
      </c>
    </row>
    <row r="1885">
      <c r="A1885" t="n">
        <v>2269903</v>
      </c>
      <c r="B1885" t="n">
        <v>56</v>
      </c>
      <c r="C1885" t="n">
        <v>4679</v>
      </c>
      <c r="D1885" t="inlineStr">
        <is>
          <t>LIMPEZA DE BOXE DE BANHO</t>
        </is>
      </c>
      <c r="E1885" t="inlineStr">
        <is>
          <t>04/09/2025 23:07:27</t>
        </is>
      </c>
      <c r="F1885" t="inlineStr">
        <is>
          <t>04/09/2025 23:07:39</t>
        </is>
      </c>
      <c r="G1885" t="n">
        <v>43492</v>
      </c>
      <c r="H1885" t="inlineStr">
        <is>
          <t>BAN130 - ÁREA DE BOXES</t>
        </is>
      </c>
      <c r="I1885" t="inlineStr">
        <is>
          <t>RS-ST01-56-02P-WCF03-BOX001</t>
        </is>
      </c>
      <c r="J1885" t="inlineStr">
        <is>
          <t>SUELI DE GODOY</t>
        </is>
      </c>
      <c r="K1885" s="39">
        <f>DATE(YEAR(Tabela6[[#This Row],[Data/Hora de Início]]),MONTH(Tabela6[[#This Row],[Data/Hora de Início]]),DAY(Tabela6[[#This Row],[Data/Hora de Início]]))</f>
        <v/>
      </c>
    </row>
    <row r="1886">
      <c r="A1886" t="n">
        <v>2269904</v>
      </c>
      <c r="B1886" t="n">
        <v>56</v>
      </c>
      <c r="C1886" t="n">
        <v>5645</v>
      </c>
      <c r="D1886" t="inlineStr">
        <is>
          <t>QUINTA-FEIRA - LIMPEZA DE SALA</t>
        </is>
      </c>
      <c r="E1886" t="inlineStr">
        <is>
          <t>04/09/2025 23:07:14</t>
        </is>
      </c>
      <c r="F1886" t="inlineStr">
        <is>
          <t>04/09/2025 23:07:29</t>
        </is>
      </c>
      <c r="G1886" t="n">
        <v>36193</v>
      </c>
      <c r="H1886" t="inlineStr">
        <is>
          <t>REUNIAO I - UIE</t>
        </is>
      </c>
      <c r="I1886" t="inlineStr">
        <is>
          <t>RS-ST01-43-01P-SLA06</t>
        </is>
      </c>
      <c r="J1886" t="inlineStr">
        <is>
          <t>JAQUELINE TATIANE LEAL BITTENCOURT</t>
        </is>
      </c>
      <c r="K1886" s="39">
        <f>DATE(YEAR(Tabela6[[#This Row],[Data/Hora de Início]]),MONTH(Tabela6[[#This Row],[Data/Hora de Início]]),DAY(Tabela6[[#This Row],[Data/Hora de Início]]))</f>
        <v/>
      </c>
    </row>
    <row r="1887">
      <c r="A1887" t="n">
        <v>2269905</v>
      </c>
      <c r="B1887" t="n">
        <v>56</v>
      </c>
      <c r="C1887" t="n">
        <v>5645</v>
      </c>
      <c r="D1887" t="inlineStr">
        <is>
          <t>QUINTA-FEIRA - LIMPEZA DE SALA</t>
        </is>
      </c>
      <c r="E1887" t="inlineStr">
        <is>
          <t>04/09/2025 23:09:07</t>
        </is>
      </c>
      <c r="F1887" t="inlineStr">
        <is>
          <t>04/09/2025 23:09:22</t>
        </is>
      </c>
      <c r="G1887" t="n">
        <v>36194</v>
      </c>
      <c r="H1887" t="inlineStr">
        <is>
          <t>HALL INFRAESTRUTURA / SEGURANÇA</t>
        </is>
      </c>
      <c r="I1887" t="inlineStr">
        <is>
          <t>RS-ST01-43-01P-SLA07</t>
        </is>
      </c>
      <c r="J1887" t="inlineStr">
        <is>
          <t>JAQUELINE TATIANE LEAL BITTENCOURT</t>
        </is>
      </c>
      <c r="K1887" s="39">
        <f>DATE(YEAR(Tabela6[[#This Row],[Data/Hora de Início]]),MONTH(Tabela6[[#This Row],[Data/Hora de Início]]),DAY(Tabela6[[#This Row],[Data/Hora de Início]]))</f>
        <v/>
      </c>
    </row>
    <row r="1888">
      <c r="A1888" t="n">
        <v>2269906</v>
      </c>
      <c r="B1888" t="n">
        <v>56</v>
      </c>
      <c r="C1888" t="n">
        <v>5645</v>
      </c>
      <c r="D1888" t="inlineStr">
        <is>
          <t>QUINTA-FEIRA - LIMPEZA DE SALA</t>
        </is>
      </c>
      <c r="E1888" t="inlineStr">
        <is>
          <t>04/09/2025 22:55:10</t>
        </is>
      </c>
      <c r="F1888" t="inlineStr">
        <is>
          <t>04/09/2025 23:12:27</t>
        </is>
      </c>
      <c r="G1888" t="n">
        <v>43377</v>
      </c>
      <c r="H1888" t="inlineStr">
        <is>
          <t>ONE STIHL - REUNIAO 3</t>
        </is>
      </c>
      <c r="I1888" t="inlineStr">
        <is>
          <t>RS-ST01-15-02P-SLA10</t>
        </is>
      </c>
      <c r="J1888" t="inlineStr">
        <is>
          <t>INES MARLI LIMA</t>
        </is>
      </c>
      <c r="K1888" s="39">
        <f>DATE(YEAR(Tabela6[[#This Row],[Data/Hora de Início]]),MONTH(Tabela6[[#This Row],[Data/Hora de Início]]),DAY(Tabela6[[#This Row],[Data/Hora de Início]]))</f>
        <v/>
      </c>
    </row>
    <row r="1889">
      <c r="A1889" t="n">
        <v>2269907</v>
      </c>
      <c r="B1889" t="n">
        <v>56</v>
      </c>
      <c r="C1889" t="n">
        <v>5645</v>
      </c>
      <c r="D1889" t="inlineStr">
        <is>
          <t>QUINTA-FEIRA - LIMPEZA DE SALA</t>
        </is>
      </c>
      <c r="E1889" t="inlineStr">
        <is>
          <t>04/09/2025 23:03:49</t>
        </is>
      </c>
      <c r="F1889" t="inlineStr">
        <is>
          <t>04/09/2025 23:15:25</t>
        </is>
      </c>
      <c r="G1889" t="n">
        <v>36402</v>
      </c>
      <c r="H1889" t="inlineStr">
        <is>
          <t>AMBULATORIO - SALA CONSULTORIO I</t>
        </is>
      </c>
      <c r="I1889" t="inlineStr">
        <is>
          <t>RS-ST01-56-00T-SLA12</t>
        </is>
      </c>
      <c r="J1889" t="inlineStr">
        <is>
          <t>VANESSA DOS SANTOS RODRIGUES</t>
        </is>
      </c>
      <c r="K1889" s="39">
        <f>DATE(YEAR(Tabela6[[#This Row],[Data/Hora de Início]]),MONTH(Tabela6[[#This Row],[Data/Hora de Início]]),DAY(Tabela6[[#This Row],[Data/Hora de Início]]))</f>
        <v/>
      </c>
    </row>
    <row r="1890">
      <c r="A1890" t="n">
        <v>2269908</v>
      </c>
      <c r="B1890" t="n">
        <v>56</v>
      </c>
      <c r="C1890" t="n">
        <v>1698</v>
      </c>
      <c r="D1890" t="inlineStr">
        <is>
          <t>REPASSE / REABASTECIMENTO FEMININO</t>
        </is>
      </c>
      <c r="E1890" t="inlineStr">
        <is>
          <t>04/09/2025 23:08:08</t>
        </is>
      </c>
      <c r="F1890" t="inlineStr">
        <is>
          <t>04/09/2025 23:23:15</t>
        </is>
      </c>
      <c r="G1890" t="n">
        <v>43491</v>
      </c>
      <c r="H1890" t="inlineStr">
        <is>
          <t>BAN130 - ÁREA DE SANITÁRIOS</t>
        </is>
      </c>
      <c r="I1890" t="inlineStr">
        <is>
          <t>RS-ST01-56-02P-WCF03-SAN001</t>
        </is>
      </c>
      <c r="J1890" t="inlineStr">
        <is>
          <t>SUELI DE GODOY</t>
        </is>
      </c>
      <c r="K1890" s="39">
        <f>DATE(YEAR(Tabela6[[#This Row],[Data/Hora de Início]]),MONTH(Tabela6[[#This Row],[Data/Hora de Início]]),DAY(Tabela6[[#This Row],[Data/Hora de Início]]))</f>
        <v/>
      </c>
    </row>
    <row r="1891">
      <c r="A1891" t="n">
        <v>2269910</v>
      </c>
      <c r="B1891" t="n">
        <v>56</v>
      </c>
      <c r="C1891" t="n">
        <v>5645</v>
      </c>
      <c r="D1891" t="inlineStr">
        <is>
          <t>QUINTA-FEIRA - LIMPEZA DE SALA</t>
        </is>
      </c>
      <c r="E1891" t="inlineStr">
        <is>
          <t>04/09/2025 23:23:18</t>
        </is>
      </c>
      <c r="F1891" t="inlineStr">
        <is>
          <t>04/09/2025 23:23:57</t>
        </is>
      </c>
      <c r="G1891" t="n">
        <v>36207</v>
      </c>
      <c r="H1891" t="inlineStr">
        <is>
          <t>SALA GERENCIA - UIE</t>
        </is>
      </c>
      <c r="I1891" t="inlineStr">
        <is>
          <t>RS-ST01-43-01P-SLA08</t>
        </is>
      </c>
      <c r="J1891" t="inlineStr">
        <is>
          <t>JAQUELINE TATIANE LEAL BITTENCOURT</t>
        </is>
      </c>
      <c r="K1891" s="39">
        <f>DATE(YEAR(Tabela6[[#This Row],[Data/Hora de Início]]),MONTH(Tabela6[[#This Row],[Data/Hora de Início]]),DAY(Tabela6[[#This Row],[Data/Hora de Início]]))</f>
        <v/>
      </c>
    </row>
    <row r="1892">
      <c r="A1892" t="n">
        <v>2269911</v>
      </c>
      <c r="B1892" t="n">
        <v>56</v>
      </c>
      <c r="C1892" t="n">
        <v>5650</v>
      </c>
      <c r="D1892" t="inlineStr">
        <is>
          <t>QUINTA-FEIRA - LIMPEZA DE SALA COM MESA</t>
        </is>
      </c>
      <c r="E1892" t="inlineStr">
        <is>
          <t>04/09/2025 23:27:39</t>
        </is>
      </c>
      <c r="F1892" t="inlineStr">
        <is>
          <t>04/09/2025 23:28:06</t>
        </is>
      </c>
      <c r="G1892" t="n">
        <v>11677</v>
      </c>
      <c r="H1892" t="inlineStr">
        <is>
          <t>P43 - ASM - SALA GERENCIA SEGURANÇA</t>
        </is>
      </c>
      <c r="I1892" t="inlineStr">
        <is>
          <t>BR01-IES-P43-SALA29</t>
        </is>
      </c>
      <c r="J1892" t="inlineStr">
        <is>
          <t>JAQUELINE TATIANE LEAL BITTENCOURT</t>
        </is>
      </c>
      <c r="K1892" s="39">
        <f>DATE(YEAR(Tabela6[[#This Row],[Data/Hora de Início]]),MONTH(Tabela6[[#This Row],[Data/Hora de Início]]),DAY(Tabela6[[#This Row],[Data/Hora de Início]]))</f>
        <v/>
      </c>
    </row>
    <row r="1893">
      <c r="A1893" t="n">
        <v>2269912</v>
      </c>
      <c r="B1893" t="n">
        <v>56</v>
      </c>
      <c r="C1893" t="n">
        <v>5645</v>
      </c>
      <c r="D1893" t="inlineStr">
        <is>
          <t>QUINTA-FEIRA - LIMPEZA DE SALA</t>
        </is>
      </c>
      <c r="E1893" t="inlineStr">
        <is>
          <t>04/09/2025 23:15:47</t>
        </is>
      </c>
      <c r="F1893" t="inlineStr">
        <is>
          <t>04/09/2025 23:29:08</t>
        </is>
      </c>
      <c r="G1893" t="n">
        <v>36390</v>
      </c>
      <c r="H1893" t="inlineStr">
        <is>
          <t>AMBULATORIO - SALA GESTAO E SAUDE</t>
        </is>
      </c>
      <c r="I1893" t="inlineStr">
        <is>
          <t>RS-ST01-56-00T-SLA11</t>
        </is>
      </c>
      <c r="J1893" t="inlineStr">
        <is>
          <t>VANESSA DOS SANTOS RODRIGUES</t>
        </is>
      </c>
      <c r="K1893" s="39">
        <f>DATE(YEAR(Tabela6[[#This Row],[Data/Hora de Início]]),MONTH(Tabela6[[#This Row],[Data/Hora de Início]]),DAY(Tabela6[[#This Row],[Data/Hora de Início]]))</f>
        <v/>
      </c>
    </row>
    <row r="1894">
      <c r="A1894" t="n">
        <v>2269913</v>
      </c>
      <c r="B1894" t="n">
        <v>56</v>
      </c>
      <c r="C1894" t="n">
        <v>2222</v>
      </c>
      <c r="D1894" t="inlineStr">
        <is>
          <t>LIMPEZA DIÁRIA DE CORREDOR (DESATIVADO)</t>
        </is>
      </c>
      <c r="E1894" t="inlineStr">
        <is>
          <t>04/09/2025 23:23:48</t>
        </is>
      </c>
      <c r="F1894" t="inlineStr">
        <is>
          <t>04/09/2025 23:30:27</t>
        </is>
      </c>
      <c r="G1894" t="n">
        <v>43490</v>
      </c>
      <c r="H1894" t="inlineStr">
        <is>
          <t>BAN130 - CORREDOR E ARMÁRIO</t>
        </is>
      </c>
      <c r="I1894" t="inlineStr">
        <is>
          <t>RS-ST01-56-02P-WCF03-COR001</t>
        </is>
      </c>
      <c r="J1894" t="inlineStr">
        <is>
          <t>SUELI DE GODOY</t>
        </is>
      </c>
      <c r="K1894" s="39">
        <f>DATE(YEAR(Tabela6[[#This Row],[Data/Hora de Início]]),MONTH(Tabela6[[#This Row],[Data/Hora de Início]]),DAY(Tabela6[[#This Row],[Data/Hora de Início]]))</f>
        <v/>
      </c>
    </row>
    <row r="1895">
      <c r="A1895" t="n">
        <v>2269914</v>
      </c>
      <c r="B1895" t="n">
        <v>56</v>
      </c>
      <c r="C1895" t="n">
        <v>5645</v>
      </c>
      <c r="D1895" t="inlineStr">
        <is>
          <t>QUINTA-FEIRA - LIMPEZA DE SALA</t>
        </is>
      </c>
      <c r="E1895" t="inlineStr">
        <is>
          <t>04/09/2025 23:13:03</t>
        </is>
      </c>
      <c r="F1895" t="inlineStr">
        <is>
          <t>04/09/2025 23:31:30</t>
        </is>
      </c>
      <c r="G1895" t="n">
        <v>43378</v>
      </c>
      <c r="H1895" t="inlineStr">
        <is>
          <t>ONE STIHL - REUNIAO 4</t>
        </is>
      </c>
      <c r="I1895" t="inlineStr">
        <is>
          <t>RS-ST01-15-02P-SLA11</t>
        </is>
      </c>
      <c r="J1895" t="inlineStr">
        <is>
          <t>INES MARLI LIMA</t>
        </is>
      </c>
      <c r="K1895" s="39">
        <f>DATE(YEAR(Tabela6[[#This Row],[Data/Hora de Início]]),MONTH(Tabela6[[#This Row],[Data/Hora de Início]]),DAY(Tabela6[[#This Row],[Data/Hora de Início]]))</f>
        <v/>
      </c>
    </row>
    <row r="1896">
      <c r="A1896" t="n">
        <v>2269915</v>
      </c>
      <c r="B1896" t="n">
        <v>56</v>
      </c>
      <c r="C1896" t="n">
        <v>5645</v>
      </c>
      <c r="D1896" t="inlineStr">
        <is>
          <t>QUINTA-FEIRA - LIMPEZA DE SALA</t>
        </is>
      </c>
      <c r="E1896" t="inlineStr">
        <is>
          <t>04/09/2025 23:28:57</t>
        </is>
      </c>
      <c r="F1896" t="inlineStr">
        <is>
          <t>04/09/2025 23:35:39</t>
        </is>
      </c>
      <c r="G1896" t="n">
        <v>36209</v>
      </c>
      <c r="H1896" t="inlineStr">
        <is>
          <t>REUNIAO IV - UIE</t>
        </is>
      </c>
      <c r="I1896" t="inlineStr">
        <is>
          <t>RS-ST01-43-01P-SLA10</t>
        </is>
      </c>
      <c r="J1896" t="inlineStr">
        <is>
          <t>JAQUELINE TATIANE LEAL BITTENCOURT</t>
        </is>
      </c>
      <c r="K1896" s="39">
        <f>DATE(YEAR(Tabela6[[#This Row],[Data/Hora de Início]]),MONTH(Tabela6[[#This Row],[Data/Hora de Início]]),DAY(Tabela6[[#This Row],[Data/Hora de Início]]))</f>
        <v/>
      </c>
    </row>
    <row r="1897">
      <c r="A1897" t="n">
        <v>2269916</v>
      </c>
      <c r="B1897" t="n">
        <v>56</v>
      </c>
      <c r="C1897" t="n">
        <v>5645</v>
      </c>
      <c r="D1897" t="inlineStr">
        <is>
          <t>QUINTA-FEIRA - LIMPEZA DE SALA</t>
        </is>
      </c>
      <c r="E1897" t="inlineStr">
        <is>
          <t>04/09/2025 23:29:37</t>
        </is>
      </c>
      <c r="F1897" t="inlineStr">
        <is>
          <t>04/09/2025 23:40:21</t>
        </is>
      </c>
      <c r="G1897" t="n">
        <v>36388</v>
      </c>
      <c r="H1897" t="inlineStr">
        <is>
          <t>AMBULATORIO - SALA LABORATORIO POSTURAL</t>
        </is>
      </c>
      <c r="I1897" t="inlineStr">
        <is>
          <t>RS-ST01-56-00T-SLA09</t>
        </is>
      </c>
      <c r="J1897" t="inlineStr">
        <is>
          <t>VANESSA DOS SANTOS RODRIGUES</t>
        </is>
      </c>
      <c r="K1897" s="39">
        <f>DATE(YEAR(Tabela6[[#This Row],[Data/Hora de Início]]),MONTH(Tabela6[[#This Row],[Data/Hora de Início]]),DAY(Tabela6[[#This Row],[Data/Hora de Início]]))</f>
        <v/>
      </c>
    </row>
    <row r="1898">
      <c r="A1898" t="n">
        <v>2269917</v>
      </c>
      <c r="B1898" t="n">
        <v>56</v>
      </c>
      <c r="C1898" t="n">
        <v>5645</v>
      </c>
      <c r="D1898" t="inlineStr">
        <is>
          <t>QUINTA-FEIRA - LIMPEZA DE SALA</t>
        </is>
      </c>
      <c r="E1898" t="inlineStr">
        <is>
          <t>04/09/2025 23:40:46</t>
        </is>
      </c>
      <c r="F1898" t="inlineStr">
        <is>
          <t>04/09/2025 23:44:24</t>
        </is>
      </c>
      <c r="G1898" t="n">
        <v>36385</v>
      </c>
      <c r="H1898" t="inlineStr">
        <is>
          <t>AMBULATORIO - SALA DE TRIAGEM</t>
        </is>
      </c>
      <c r="I1898" t="inlineStr">
        <is>
          <t>RS-ST01-56-00T-SLA06</t>
        </is>
      </c>
      <c r="J1898" t="inlineStr">
        <is>
          <t>VANESSA DOS SANTOS RODRIGUES</t>
        </is>
      </c>
      <c r="K1898" s="39">
        <f>DATE(YEAR(Tabela6[[#This Row],[Data/Hora de Início]]),MONTH(Tabela6[[#This Row],[Data/Hora de Início]]),DAY(Tabela6[[#This Row],[Data/Hora de Início]]))</f>
        <v/>
      </c>
    </row>
    <row r="1899">
      <c r="A1899" t="n">
        <v>2269918</v>
      </c>
      <c r="B1899" t="n">
        <v>56</v>
      </c>
      <c r="C1899" t="n">
        <v>5716</v>
      </c>
      <c r="D1899" t="inlineStr">
        <is>
          <t>QUINTA-FEIRA - LIMPEZA DE COPA</t>
        </is>
      </c>
      <c r="E1899" t="inlineStr">
        <is>
          <t>04/09/2025 23:36:04</t>
        </is>
      </c>
      <c r="F1899" t="inlineStr">
        <is>
          <t>04/09/2025 23:44:42</t>
        </is>
      </c>
      <c r="G1899" t="n">
        <v>36187</v>
      </c>
      <c r="H1899" t="inlineStr">
        <is>
          <t>COPA INFRAESTRUTURA</t>
        </is>
      </c>
      <c r="I1899" t="inlineStr">
        <is>
          <t>RS-ST01-43-01P-COP02</t>
        </is>
      </c>
      <c r="J1899" t="inlineStr">
        <is>
          <t>JAQUELINE TATIANE LEAL BITTENCOURT</t>
        </is>
      </c>
      <c r="K1899" s="39">
        <f>DATE(YEAR(Tabela6[[#This Row],[Data/Hora de Início]]),MONTH(Tabela6[[#This Row],[Data/Hora de Início]]),DAY(Tabela6[[#This Row],[Data/Hora de Início]]))</f>
        <v/>
      </c>
    </row>
    <row r="1900">
      <c r="A1900" t="n">
        <v>2269919</v>
      </c>
      <c r="B1900" t="n">
        <v>56</v>
      </c>
      <c r="C1900" t="n">
        <v>5645</v>
      </c>
      <c r="D1900" t="inlineStr">
        <is>
          <t>QUINTA-FEIRA - LIMPEZA DE SALA</t>
        </is>
      </c>
      <c r="E1900" t="inlineStr">
        <is>
          <t>04/09/2025 23:32:14</t>
        </is>
      </c>
      <c r="F1900" t="inlineStr">
        <is>
          <t>04/09/2025 23:44:46</t>
        </is>
      </c>
      <c r="G1900" t="n">
        <v>43371</v>
      </c>
      <c r="H1900" t="inlineStr">
        <is>
          <t>ONE STIHL - GERENCIA</t>
        </is>
      </c>
      <c r="I1900" t="inlineStr">
        <is>
          <t>RS-ST01-15-02P-SLA12</t>
        </is>
      </c>
      <c r="J1900" t="inlineStr">
        <is>
          <t>INES MARLI LIMA</t>
        </is>
      </c>
      <c r="K1900" s="39">
        <f>DATE(YEAR(Tabela6[[#This Row],[Data/Hora de Início]]),MONTH(Tabela6[[#This Row],[Data/Hora de Início]]),DAY(Tabela6[[#This Row],[Data/Hora de Início]]))</f>
        <v/>
      </c>
    </row>
    <row r="1901">
      <c r="A1901" t="n">
        <v>2269920</v>
      </c>
      <c r="B1901" t="n">
        <v>56</v>
      </c>
      <c r="C1901" t="n">
        <v>2841</v>
      </c>
      <c r="D1901" t="inlineStr">
        <is>
          <t>LIMPEZA DIÁRIA DE BANHEIRO MASCULINO</t>
        </is>
      </c>
      <c r="E1901" t="inlineStr">
        <is>
          <t>04/09/2025 23:47:20</t>
        </is>
      </c>
      <c r="F1901" t="inlineStr">
        <is>
          <t>04/09/2025 23:47:49</t>
        </is>
      </c>
      <c r="G1901" t="n">
        <v>36314</v>
      </c>
      <c r="H1901" t="inlineStr">
        <is>
          <t>BAN109 - PINTURA - M</t>
        </is>
      </c>
      <c r="I1901" t="inlineStr">
        <is>
          <t>RS-ST01-50-00T-WCM01</t>
        </is>
      </c>
      <c r="J1901" t="inlineStr">
        <is>
          <t>DANIELE OSIELE SPANEMBERG</t>
        </is>
      </c>
      <c r="K1901" s="39">
        <f>DATE(YEAR(Tabela6[[#This Row],[Data/Hora de Início]]),MONTH(Tabela6[[#This Row],[Data/Hora de Início]]),DAY(Tabela6[[#This Row],[Data/Hora de Início]]))</f>
        <v/>
      </c>
    </row>
    <row r="1902">
      <c r="A1902" t="n">
        <v>2269921</v>
      </c>
      <c r="B1902" t="n">
        <v>56</v>
      </c>
      <c r="C1902" t="n">
        <v>2842</v>
      </c>
      <c r="D1902" t="inlineStr">
        <is>
          <t>LIMPEZA DIÁRIA DE BANHEIRO FEMININO</t>
        </is>
      </c>
      <c r="E1902" t="inlineStr">
        <is>
          <t>04/09/2025 23:46:31</t>
        </is>
      </c>
      <c r="F1902" t="inlineStr">
        <is>
          <t>04/09/2025 23:50:57</t>
        </is>
      </c>
      <c r="G1902" t="n">
        <v>11276</v>
      </c>
      <c r="H1902" t="inlineStr">
        <is>
          <t>P16 - BAN036 - BANHEIRO AUDITÓRIO - F</t>
        </is>
      </c>
      <c r="I1902" t="inlineStr">
        <is>
          <t>BR01-IES-P16-BAN036</t>
        </is>
      </c>
      <c r="J1902" t="inlineStr">
        <is>
          <t>CHAYENNE FELIX MADRUGA</t>
        </is>
      </c>
      <c r="K1902" s="39">
        <f>DATE(YEAR(Tabela6[[#This Row],[Data/Hora de Início]]),MONTH(Tabela6[[#This Row],[Data/Hora de Início]]),DAY(Tabela6[[#This Row],[Data/Hora de Início]]))</f>
        <v/>
      </c>
    </row>
    <row r="1903">
      <c r="A1903" t="n">
        <v>2269922</v>
      </c>
      <c r="B1903" t="n">
        <v>56</v>
      </c>
      <c r="C1903" t="n">
        <v>5645</v>
      </c>
      <c r="D1903" t="inlineStr">
        <is>
          <t>QUINTA-FEIRA - LIMPEZA DE SALA</t>
        </is>
      </c>
      <c r="E1903" t="inlineStr">
        <is>
          <t>04/09/2025 23:01:18</t>
        </is>
      </c>
      <c r="F1903" t="inlineStr">
        <is>
          <t>04/09/2025 23:52:36</t>
        </is>
      </c>
      <c r="G1903" t="n">
        <v>11192</v>
      </c>
      <c r="H1903" t="inlineStr">
        <is>
          <t>P11 - CENTRAL QUALIDADE - SALA ADM</t>
        </is>
      </c>
      <c r="I1903" t="inlineStr">
        <is>
          <t>BR01-IES-P11-SALA03</t>
        </is>
      </c>
      <c r="J1903" t="inlineStr">
        <is>
          <t>CECILIA LISBOA</t>
        </is>
      </c>
      <c r="K1903" s="39">
        <f>DATE(YEAR(Tabela6[[#This Row],[Data/Hora de Início]]),MONTH(Tabela6[[#This Row],[Data/Hora de Início]]),DAY(Tabela6[[#This Row],[Data/Hora de Início]]))</f>
        <v/>
      </c>
    </row>
    <row r="1904">
      <c r="A1904" t="n">
        <v>2269923</v>
      </c>
      <c r="B1904" t="n">
        <v>56</v>
      </c>
      <c r="C1904" t="n">
        <v>5656</v>
      </c>
      <c r="D1904" t="inlineStr">
        <is>
          <t>QUINTA-FEIRA - LIMPEZA DE BANHEIRO MASCULINO</t>
        </is>
      </c>
      <c r="E1904" t="inlineStr">
        <is>
          <t>04/09/2025 23:45:03</t>
        </is>
      </c>
      <c r="F1904" t="inlineStr">
        <is>
          <t>04/09/2025 23:54:43</t>
        </is>
      </c>
      <c r="G1904" t="n">
        <v>36205</v>
      </c>
      <c r="H1904" t="inlineStr">
        <is>
          <t>BAN098 - UIE - M</t>
        </is>
      </c>
      <c r="I1904" t="inlineStr">
        <is>
          <t>RS-ST01-43-01P-WCM02</t>
        </is>
      </c>
      <c r="J1904" t="inlineStr">
        <is>
          <t>JAQUELINE TATIANE LEAL BITTENCOURT</t>
        </is>
      </c>
      <c r="K1904" s="39">
        <f>DATE(YEAR(Tabela6[[#This Row],[Data/Hora de Início]]),MONTH(Tabela6[[#This Row],[Data/Hora de Início]]),DAY(Tabela6[[#This Row],[Data/Hora de Início]]))</f>
        <v/>
      </c>
    </row>
    <row r="1905">
      <c r="A1905" t="n">
        <v>2269924</v>
      </c>
      <c r="B1905" t="n">
        <v>56</v>
      </c>
      <c r="C1905" t="n">
        <v>5645</v>
      </c>
      <c r="D1905" t="inlineStr">
        <is>
          <t>QUINTA-FEIRA - LIMPEZA DE SALA</t>
        </is>
      </c>
      <c r="E1905" t="inlineStr">
        <is>
          <t>04/09/2025 23:44:51</t>
        </is>
      </c>
      <c r="F1905" t="inlineStr">
        <is>
          <t>05/09/2025 00:01:01</t>
        </is>
      </c>
      <c r="G1905" t="n">
        <v>36389</v>
      </c>
      <c r="H1905" t="inlineStr">
        <is>
          <t>AMBULATORIO - SALA PROGRAMA CUIDAR</t>
        </is>
      </c>
      <c r="I1905" t="inlineStr">
        <is>
          <t>RS-ST01-56-00T-SLA10</t>
        </is>
      </c>
      <c r="J1905" t="inlineStr">
        <is>
          <t>VANESSA DOS SANTOS RODRIGUES</t>
        </is>
      </c>
      <c r="K1905" s="39">
        <f>DATE(YEAR(Tabela6[[#This Row],[Data/Hora de Início]]),MONTH(Tabela6[[#This Row],[Data/Hora de Início]]),DAY(Tabela6[[#This Row],[Data/Hora de Início]]))</f>
        <v/>
      </c>
    </row>
    <row r="1906">
      <c r="A1906" t="n">
        <v>2269925</v>
      </c>
      <c r="B1906" t="n">
        <v>56</v>
      </c>
      <c r="C1906" t="n">
        <v>1780</v>
      </c>
      <c r="D1906" t="inlineStr">
        <is>
          <t>LIMPEZA DIÁRIA DE ESCADA</t>
        </is>
      </c>
      <c r="E1906" t="inlineStr">
        <is>
          <t>04/09/2025 23:05:01</t>
        </is>
      </c>
      <c r="F1906" t="inlineStr">
        <is>
          <t>05/09/2025 00:03:09</t>
        </is>
      </c>
      <c r="G1906" t="n">
        <v>11346</v>
      </c>
      <c r="H1906" t="inlineStr">
        <is>
          <t>P27 - ESCADARIAS RESTAURANTE</t>
        </is>
      </c>
      <c r="I1906" t="inlineStr">
        <is>
          <t>BR01-IES-P27-ESCD01</t>
        </is>
      </c>
      <c r="J1906" t="inlineStr">
        <is>
          <t>ANA CRISTINA MEDEIROS SILVA</t>
        </is>
      </c>
      <c r="K1906" s="39">
        <f>DATE(YEAR(Tabela6[[#This Row],[Data/Hora de Início]]),MONTH(Tabela6[[#This Row],[Data/Hora de Início]]),DAY(Tabela6[[#This Row],[Data/Hora de Início]]))</f>
        <v/>
      </c>
    </row>
    <row r="1907">
      <c r="A1907" t="n">
        <v>2269926</v>
      </c>
      <c r="B1907" t="n">
        <v>56</v>
      </c>
      <c r="C1907" t="n">
        <v>2841</v>
      </c>
      <c r="D1907" t="inlineStr">
        <is>
          <t>LIMPEZA DIÁRIA DE BANHEIRO MASCULINO</t>
        </is>
      </c>
      <c r="E1907" t="inlineStr">
        <is>
          <t>04/09/2025 23:18:34</t>
        </is>
      </c>
      <c r="F1907" t="inlineStr">
        <is>
          <t>05/09/2025 00:00:07</t>
        </is>
      </c>
      <c r="G1907" t="n">
        <v>36363</v>
      </c>
      <c r="H1907" t="inlineStr">
        <is>
          <t>BAN116 - BANHEIRO TÉRREO - M</t>
        </is>
      </c>
      <c r="I1907" t="inlineStr">
        <is>
          <t>RS-ST01-52-00T-WCM01</t>
        </is>
      </c>
      <c r="J1907" t="inlineStr">
        <is>
          <t>TOGNIA CAMILLE</t>
        </is>
      </c>
      <c r="K1907" s="39">
        <f>DATE(YEAR(Tabela6[[#This Row],[Data/Hora de Início]]),MONTH(Tabela6[[#This Row],[Data/Hora de Início]]),DAY(Tabela6[[#This Row],[Data/Hora de Início]]))</f>
        <v/>
      </c>
    </row>
    <row r="1908">
      <c r="A1908" t="n">
        <v>2269927</v>
      </c>
      <c r="B1908" t="n">
        <v>56</v>
      </c>
      <c r="C1908" t="n">
        <v>5645</v>
      </c>
      <c r="D1908" t="inlineStr">
        <is>
          <t>QUINTA-FEIRA - LIMPEZA DE SALA</t>
        </is>
      </c>
      <c r="E1908" t="inlineStr">
        <is>
          <t>04/09/2025 23:55:05</t>
        </is>
      </c>
      <c r="F1908" t="inlineStr">
        <is>
          <t>05/09/2025 00:05:23</t>
        </is>
      </c>
      <c r="G1908" t="n">
        <v>28918</v>
      </c>
      <c r="H1908" t="inlineStr">
        <is>
          <t>P43 - UIE - AREA DE LAZER</t>
        </is>
      </c>
      <c r="I1908" t="inlineStr">
        <is>
          <t>BR01-IES-P43-SALA52</t>
        </is>
      </c>
      <c r="J1908" t="inlineStr">
        <is>
          <t>JAQUELINE TATIANE LEAL BITTENCOURT</t>
        </is>
      </c>
      <c r="K1908" s="39">
        <f>DATE(YEAR(Tabela6[[#This Row],[Data/Hora de Início]]),MONTH(Tabela6[[#This Row],[Data/Hora de Início]]),DAY(Tabela6[[#This Row],[Data/Hora de Início]]))</f>
        <v/>
      </c>
    </row>
    <row r="1909">
      <c r="A1909" t="n">
        <v>2269928</v>
      </c>
      <c r="B1909" t="n">
        <v>56</v>
      </c>
      <c r="C1909" t="n">
        <v>5716</v>
      </c>
      <c r="D1909" t="inlineStr">
        <is>
          <t>QUINTA-FEIRA - LIMPEZA DE COPA</t>
        </is>
      </c>
      <c r="E1909" t="inlineStr">
        <is>
          <t>04/09/2025 23:53:04</t>
        </is>
      </c>
      <c r="F1909" t="inlineStr">
        <is>
          <t>05/09/2025 00:06:57</t>
        </is>
      </c>
      <c r="G1909" t="n">
        <v>11197</v>
      </c>
      <c r="H1909" t="inlineStr">
        <is>
          <t>P11 - CENTRAL QUALIDADE - COPA</t>
        </is>
      </c>
      <c r="I1909" t="inlineStr">
        <is>
          <t>BR01-IES-P11-SALA08</t>
        </is>
      </c>
      <c r="J1909" t="inlineStr">
        <is>
          <t>CECILIA LISBOA</t>
        </is>
      </c>
      <c r="K1909" s="39">
        <f>DATE(YEAR(Tabela6[[#This Row],[Data/Hora de Início]]),MONTH(Tabela6[[#This Row],[Data/Hora de Início]]),DAY(Tabela6[[#This Row],[Data/Hora de Início]]))</f>
        <v/>
      </c>
    </row>
    <row r="1910">
      <c r="A1910" t="n">
        <v>2269929</v>
      </c>
      <c r="B1910" t="n">
        <v>56</v>
      </c>
      <c r="C1910" t="n">
        <v>2842</v>
      </c>
      <c r="D1910" t="inlineStr">
        <is>
          <t>LIMPEZA DIÁRIA DE BANHEIRO FEMININO</t>
        </is>
      </c>
      <c r="E1910" t="inlineStr">
        <is>
          <t>05/09/2025 00:10:35</t>
        </is>
      </c>
      <c r="F1910" t="inlineStr">
        <is>
          <t>05/09/2025 00:11:04</t>
        </is>
      </c>
      <c r="G1910" t="n">
        <v>36312</v>
      </c>
      <c r="H1910" t="inlineStr">
        <is>
          <t>BAN110 - PINTURA - F</t>
        </is>
      </c>
      <c r="I1910" t="inlineStr">
        <is>
          <t>RS-ST01-50-00T-WCF01</t>
        </is>
      </c>
      <c r="J1910" t="inlineStr">
        <is>
          <t>DANIELE OSIELE SPANEMBERG</t>
        </is>
      </c>
      <c r="K1910" s="39">
        <f>DATE(YEAR(Tabela6[[#This Row],[Data/Hora de Início]]),MONTH(Tabela6[[#This Row],[Data/Hora de Início]]),DAY(Tabela6[[#This Row],[Data/Hora de Início]]))</f>
        <v/>
      </c>
    </row>
    <row r="1911">
      <c r="A1911" t="n">
        <v>2269930</v>
      </c>
      <c r="B1911" t="n">
        <v>56</v>
      </c>
      <c r="C1911" t="n">
        <v>5645</v>
      </c>
      <c r="D1911" t="inlineStr">
        <is>
          <t>QUINTA-FEIRA - LIMPEZA DE SALA</t>
        </is>
      </c>
      <c r="E1911" t="inlineStr">
        <is>
          <t>05/09/2025 00:01:31</t>
        </is>
      </c>
      <c r="F1911" t="inlineStr">
        <is>
          <t>05/09/2025 00:14:56</t>
        </is>
      </c>
      <c r="G1911" t="n">
        <v>36383</v>
      </c>
      <c r="H1911" t="inlineStr">
        <is>
          <t>AMBULATORIO - SALA DE AMAMENTAÇAO</t>
        </is>
      </c>
      <c r="I1911" t="inlineStr">
        <is>
          <t>RS-ST01-56-00T-SLA04</t>
        </is>
      </c>
      <c r="J1911" t="inlineStr">
        <is>
          <t>VANESSA DOS SANTOS RODRIGUES</t>
        </is>
      </c>
      <c r="K1911" s="39">
        <f>DATE(YEAR(Tabela6[[#This Row],[Data/Hora de Início]]),MONTH(Tabela6[[#This Row],[Data/Hora de Início]]),DAY(Tabela6[[#This Row],[Data/Hora de Início]]))</f>
        <v/>
      </c>
    </row>
    <row r="1912">
      <c r="A1912" t="n">
        <v>2269931</v>
      </c>
      <c r="B1912" t="n">
        <v>56</v>
      </c>
      <c r="C1912" t="n">
        <v>5711</v>
      </c>
      <c r="D1912" t="inlineStr">
        <is>
          <t>QUINTA-FEIRA - LIMPEZA DE BANHEIRO FEMININO</t>
        </is>
      </c>
      <c r="E1912" t="inlineStr">
        <is>
          <t>05/09/2025 00:06:28</t>
        </is>
      </c>
      <c r="F1912" t="inlineStr">
        <is>
          <t>05/09/2025 00:19:28</t>
        </is>
      </c>
      <c r="G1912" t="n">
        <v>36203</v>
      </c>
      <c r="H1912" t="inlineStr">
        <is>
          <t>BAN099 - UIE - F</t>
        </is>
      </c>
      <c r="I1912" t="inlineStr">
        <is>
          <t>RS-ST01-43-01P-WCF02</t>
        </is>
      </c>
      <c r="J1912" t="inlineStr">
        <is>
          <t>JAQUELINE TATIANE LEAL BITTENCOURT</t>
        </is>
      </c>
      <c r="K1912" s="39">
        <f>DATE(YEAR(Tabela6[[#This Row],[Data/Hora de Início]]),MONTH(Tabela6[[#This Row],[Data/Hora de Início]]),DAY(Tabela6[[#This Row],[Data/Hora de Início]]))</f>
        <v/>
      </c>
    </row>
    <row r="1913">
      <c r="A1913" t="n">
        <v>2269932</v>
      </c>
      <c r="B1913" t="n">
        <v>56</v>
      </c>
      <c r="C1913" t="n">
        <v>5711</v>
      </c>
      <c r="D1913" t="inlineStr">
        <is>
          <t>QUINTA-FEIRA - LIMPEZA DE BANHEIRO FEMININO</t>
        </is>
      </c>
      <c r="E1913" t="inlineStr">
        <is>
          <t>05/09/2025 00:07:26</t>
        </is>
      </c>
      <c r="F1913" t="inlineStr">
        <is>
          <t>05/09/2025 00:20:53</t>
        </is>
      </c>
      <c r="G1913" t="n">
        <v>11182</v>
      </c>
      <c r="H1913" t="inlineStr">
        <is>
          <t>P11 - BAN018 - BANHEIRO CENTRAL QUALIDADE - F</t>
        </is>
      </c>
      <c r="I1913" t="inlineStr">
        <is>
          <t>BR01-IES-P11-BAN018</t>
        </is>
      </c>
      <c r="J1913" t="inlineStr">
        <is>
          <t>CECILIA LISBOA</t>
        </is>
      </c>
      <c r="K1913" s="39">
        <f>DATE(YEAR(Tabela6[[#This Row],[Data/Hora de Início]]),MONTH(Tabela6[[#This Row],[Data/Hora de Início]]),DAY(Tabela6[[#This Row],[Data/Hora de Início]]))</f>
        <v/>
      </c>
    </row>
    <row r="1914">
      <c r="A1914" t="n">
        <v>2269933</v>
      </c>
      <c r="B1914" t="n">
        <v>56</v>
      </c>
      <c r="C1914" t="n">
        <v>5645</v>
      </c>
      <c r="D1914" t="inlineStr">
        <is>
          <t>QUINTA-FEIRA - LIMPEZA DE SALA</t>
        </is>
      </c>
      <c r="E1914" t="inlineStr">
        <is>
          <t>04/09/2025 23:45:30</t>
        </is>
      </c>
      <c r="F1914" t="inlineStr">
        <is>
          <t>05/09/2025 00:23:10</t>
        </is>
      </c>
      <c r="G1914" t="n">
        <v>43370</v>
      </c>
      <c r="H1914" t="inlineStr">
        <is>
          <t>ONE STIHL - ESCRITORIO</t>
        </is>
      </c>
      <c r="I1914" t="inlineStr">
        <is>
          <t>RS-ST01-15-02P-SLA06</t>
        </is>
      </c>
      <c r="J1914" t="inlineStr">
        <is>
          <t>INES MARLI LIMA</t>
        </is>
      </c>
      <c r="K1914" s="39">
        <f>DATE(YEAR(Tabela6[[#This Row],[Data/Hora de Início]]),MONTH(Tabela6[[#This Row],[Data/Hora de Início]]),DAY(Tabela6[[#This Row],[Data/Hora de Início]]))</f>
        <v/>
      </c>
    </row>
    <row r="1915">
      <c r="A1915" t="n">
        <v>2269934</v>
      </c>
      <c r="B1915" t="n">
        <v>56</v>
      </c>
      <c r="C1915" t="n">
        <v>2841</v>
      </c>
      <c r="D1915" t="inlineStr">
        <is>
          <t>LIMPEZA DIÁRIA DE BANHEIRO MASCULINO</t>
        </is>
      </c>
      <c r="E1915" t="inlineStr">
        <is>
          <t>04/09/2025 23:51:25</t>
        </is>
      </c>
      <c r="F1915" t="inlineStr">
        <is>
          <t>05/09/2025 00:25:08</t>
        </is>
      </c>
      <c r="G1915" t="n">
        <v>11277</v>
      </c>
      <c r="H1915" t="inlineStr">
        <is>
          <t>P16 - BAN037 - BANHEIRO AUDITÓRIO - M</t>
        </is>
      </c>
      <c r="I1915" t="inlineStr">
        <is>
          <t>BR01-IES-P16-BAN037</t>
        </is>
      </c>
      <c r="J1915" t="inlineStr">
        <is>
          <t>CHAYENNE FELIX MADRUGA</t>
        </is>
      </c>
      <c r="K1915" s="39">
        <f>DATE(YEAR(Tabela6[[#This Row],[Data/Hora de Início]]),MONTH(Tabela6[[#This Row],[Data/Hora de Início]]),DAY(Tabela6[[#This Row],[Data/Hora de Início]]))</f>
        <v/>
      </c>
    </row>
    <row r="1916">
      <c r="A1916" t="n">
        <v>2269936</v>
      </c>
      <c r="B1916" t="n">
        <v>56</v>
      </c>
      <c r="C1916" t="n">
        <v>5645</v>
      </c>
      <c r="D1916" t="inlineStr">
        <is>
          <t>QUINTA-FEIRA - LIMPEZA DE SALA</t>
        </is>
      </c>
      <c r="E1916" t="inlineStr">
        <is>
          <t>05/09/2025 00:15:17</t>
        </is>
      </c>
      <c r="F1916" t="inlineStr">
        <is>
          <t>05/09/2025 00:31:26</t>
        </is>
      </c>
      <c r="G1916" t="n">
        <v>36384</v>
      </c>
      <c r="H1916" t="inlineStr">
        <is>
          <t>AMBULATORIO - SALA NQV II</t>
        </is>
      </c>
      <c r="I1916" t="inlineStr">
        <is>
          <t>RS-ST01-56-00T-SLA05</t>
        </is>
      </c>
      <c r="J1916" t="inlineStr">
        <is>
          <t>VANESSA DOS SANTOS RODRIGUES</t>
        </is>
      </c>
      <c r="K1916" s="39">
        <f>DATE(YEAR(Tabela6[[#This Row],[Data/Hora de Início]]),MONTH(Tabela6[[#This Row],[Data/Hora de Início]]),DAY(Tabela6[[#This Row],[Data/Hora de Início]]))</f>
        <v/>
      </c>
    </row>
    <row r="1917">
      <c r="A1917" t="n">
        <v>2269937</v>
      </c>
      <c r="B1917" t="n">
        <v>56</v>
      </c>
      <c r="C1917" t="n">
        <v>2969</v>
      </c>
      <c r="D1917" t="inlineStr">
        <is>
          <t>LIMPEZA DIÁRIA DE CORREDOR</t>
        </is>
      </c>
      <c r="E1917" t="inlineStr">
        <is>
          <t>05/09/2025 00:31:55</t>
        </is>
      </c>
      <c r="F1917" t="inlineStr">
        <is>
          <t>05/09/2025 00:32:16</t>
        </is>
      </c>
      <c r="G1917" t="n">
        <v>36201</v>
      </c>
      <c r="H1917" t="inlineStr">
        <is>
          <t>CORREDOR RH / UIE</t>
        </is>
      </c>
      <c r="I1917" t="inlineStr">
        <is>
          <t>RS-ST01-43-01P-SLA17</t>
        </is>
      </c>
      <c r="J1917" t="inlineStr">
        <is>
          <t>JAQUELINE TATIANE LEAL BITTENCOURT</t>
        </is>
      </c>
      <c r="K1917" s="39">
        <f>DATE(YEAR(Tabela6[[#This Row],[Data/Hora de Início]]),MONTH(Tabela6[[#This Row],[Data/Hora de Início]]),DAY(Tabela6[[#This Row],[Data/Hora de Início]]))</f>
        <v/>
      </c>
    </row>
    <row r="1918">
      <c r="A1918" t="n">
        <v>2269938</v>
      </c>
      <c r="B1918" t="n">
        <v>56</v>
      </c>
      <c r="C1918" t="n">
        <v>5651</v>
      </c>
      <c r="D1918" t="inlineStr">
        <is>
          <t>SEXTA-FEIRA - LIMPEZA DE SALA COM MESA</t>
        </is>
      </c>
      <c r="E1918" t="inlineStr">
        <is>
          <t>05/09/2025 00:03:41</t>
        </is>
      </c>
      <c r="F1918" t="inlineStr">
        <is>
          <t>05/09/2025 00:34:26</t>
        </is>
      </c>
      <c r="G1918" t="n">
        <v>11370</v>
      </c>
      <c r="H1918" t="inlineStr">
        <is>
          <t>P27 - RESTAURANTE - LAZER</t>
        </is>
      </c>
      <c r="I1918" t="inlineStr">
        <is>
          <t>BR01-IES-P27-SALA24</t>
        </is>
      </c>
      <c r="J1918" t="inlineStr">
        <is>
          <t>ANA CRISTINA MEDEIROS SILVA</t>
        </is>
      </c>
      <c r="K1918" s="39">
        <f>DATE(YEAR(Tabela6[[#This Row],[Data/Hora de Início]]),MONTH(Tabela6[[#This Row],[Data/Hora de Início]]),DAY(Tabela6[[#This Row],[Data/Hora de Início]]))</f>
        <v/>
      </c>
    </row>
    <row r="1919">
      <c r="A1919" t="n">
        <v>2269939</v>
      </c>
      <c r="B1919" t="n">
        <v>56</v>
      </c>
      <c r="C1919" t="n">
        <v>1780</v>
      </c>
      <c r="D1919" t="inlineStr">
        <is>
          <t>LIMPEZA DIÁRIA DE ESCADA</t>
        </is>
      </c>
      <c r="E1919" t="inlineStr">
        <is>
          <t>04/09/2025 23:31:19</t>
        </is>
      </c>
      <c r="F1919" t="inlineStr">
        <is>
          <t>05/09/2025 00:34:35</t>
        </is>
      </c>
      <c r="G1919" t="n">
        <v>36377</v>
      </c>
      <c r="H1919" t="inlineStr">
        <is>
          <t>ESCADARIA VESTIÁRIOS</t>
        </is>
      </c>
      <c r="I1919" t="inlineStr">
        <is>
          <t>RS-ST01-56-00T-ESD01</t>
        </is>
      </c>
      <c r="J1919" t="inlineStr">
        <is>
          <t>SUELI DE GODOY</t>
        </is>
      </c>
      <c r="K1919" s="39">
        <f>DATE(YEAR(Tabela6[[#This Row],[Data/Hora de Início]]),MONTH(Tabela6[[#This Row],[Data/Hora de Início]]),DAY(Tabela6[[#This Row],[Data/Hora de Início]]))</f>
        <v/>
      </c>
    </row>
    <row r="1920">
      <c r="A1920" t="n">
        <v>2269940</v>
      </c>
      <c r="B1920" t="n">
        <v>56</v>
      </c>
      <c r="C1920" t="n">
        <v>1780</v>
      </c>
      <c r="D1920" t="inlineStr">
        <is>
          <t>LIMPEZA DIÁRIA DE ESCADA</t>
        </is>
      </c>
      <c r="E1920" t="inlineStr">
        <is>
          <t>05/09/2025 00:35:14</t>
        </is>
      </c>
      <c r="F1920" t="inlineStr">
        <is>
          <t>05/09/2025 00:35:24</t>
        </is>
      </c>
      <c r="G1920" t="n">
        <v>36377</v>
      </c>
      <c r="H1920" t="inlineStr">
        <is>
          <t>ESCADARIA VESTIÁRIOS</t>
        </is>
      </c>
      <c r="I1920" t="inlineStr">
        <is>
          <t>RS-ST01-56-00T-ESD01</t>
        </is>
      </c>
      <c r="J1920" t="inlineStr">
        <is>
          <t>SUELI DE GODOY</t>
        </is>
      </c>
      <c r="K1920" s="39">
        <f>DATE(YEAR(Tabela6[[#This Row],[Data/Hora de Início]]),MONTH(Tabela6[[#This Row],[Data/Hora de Início]]),DAY(Tabela6[[#This Row],[Data/Hora de Início]]))</f>
        <v/>
      </c>
    </row>
    <row r="1921">
      <c r="A1921" t="n">
        <v>2269941</v>
      </c>
      <c r="B1921" t="n">
        <v>56</v>
      </c>
      <c r="C1921" t="n">
        <v>5645</v>
      </c>
      <c r="D1921" t="inlineStr">
        <is>
          <t>QUINTA-FEIRA - LIMPEZA DE SALA</t>
        </is>
      </c>
      <c r="E1921" t="inlineStr">
        <is>
          <t>04/09/2025 19:01:24</t>
        </is>
      </c>
      <c r="F1921" t="inlineStr">
        <is>
          <t>04/09/2025 19:06:57</t>
        </is>
      </c>
      <c r="G1921" t="n">
        <v>11394</v>
      </c>
      <c r="H1921" t="inlineStr">
        <is>
          <t>P28 - SALA QUALIDADE METROLOGIA</t>
        </is>
      </c>
      <c r="I1921" t="inlineStr">
        <is>
          <t>BR01-IES-P28-SALA04</t>
        </is>
      </c>
      <c r="J1921" t="inlineStr">
        <is>
          <t>MARCIO PEREIRA DOS SANTOS</t>
        </is>
      </c>
      <c r="K1921" s="39">
        <f>DATE(YEAR(Tabela6[[#This Row],[Data/Hora de Início]]),MONTH(Tabela6[[#This Row],[Data/Hora de Início]]),DAY(Tabela6[[#This Row],[Data/Hora de Início]]))</f>
        <v/>
      </c>
    </row>
    <row r="1922">
      <c r="A1922" t="n">
        <v>2269942</v>
      </c>
      <c r="B1922" t="n">
        <v>56</v>
      </c>
      <c r="C1922" t="n">
        <v>5656</v>
      </c>
      <c r="D1922" t="inlineStr">
        <is>
          <t>QUINTA-FEIRA - LIMPEZA DE BANHEIRO MASCULINO</t>
        </is>
      </c>
      <c r="E1922" t="inlineStr">
        <is>
          <t>04/09/2025 16:54:53</t>
        </is>
      </c>
      <c r="F1922" t="inlineStr">
        <is>
          <t>04/09/2025 17:01:20</t>
        </is>
      </c>
      <c r="G1922" t="n">
        <v>11383</v>
      </c>
      <c r="H1922" t="inlineStr">
        <is>
          <t>P28 - BAN056 - BANHEIRO USINAGEM CILINDROS - M</t>
        </is>
      </c>
      <c r="I1922" t="inlineStr">
        <is>
          <t>BR01-IES-P28-BAN056</t>
        </is>
      </c>
      <c r="J1922" t="inlineStr">
        <is>
          <t>MARCIO PEREIRA DOS SANTOS</t>
        </is>
      </c>
      <c r="K1922" s="39">
        <f>DATE(YEAR(Tabela6[[#This Row],[Data/Hora de Início]]),MONTH(Tabela6[[#This Row],[Data/Hora de Início]]),DAY(Tabela6[[#This Row],[Data/Hora de Início]]))</f>
        <v/>
      </c>
    </row>
    <row r="1923">
      <c r="A1923" t="n">
        <v>2269943</v>
      </c>
      <c r="B1923" t="n">
        <v>56</v>
      </c>
      <c r="C1923" t="n">
        <v>5656</v>
      </c>
      <c r="D1923" t="inlineStr">
        <is>
          <t>QUINTA-FEIRA - LIMPEZA DE BANHEIRO MASCULINO</t>
        </is>
      </c>
      <c r="E1923" t="inlineStr">
        <is>
          <t>04/09/2025 17:12:33</t>
        </is>
      </c>
      <c r="F1923" t="inlineStr">
        <is>
          <t>04/09/2025 17:41:34</t>
        </is>
      </c>
      <c r="G1923" t="n">
        <v>11379</v>
      </c>
      <c r="H1923" t="inlineStr">
        <is>
          <t>P28 - BAN052 - BANHEIRO FUNDIÇÃO ALUMÍNIO - M</t>
        </is>
      </c>
      <c r="I1923" t="inlineStr">
        <is>
          <t>BR01-IES-P28-BAN052</t>
        </is>
      </c>
      <c r="J1923" t="inlineStr">
        <is>
          <t>MARCIO PEREIRA DOS SANTOS</t>
        </is>
      </c>
      <c r="K1923" s="39">
        <f>DATE(YEAR(Tabela6[[#This Row],[Data/Hora de Início]]),MONTH(Tabela6[[#This Row],[Data/Hora de Início]]),DAY(Tabela6[[#This Row],[Data/Hora de Início]]))</f>
        <v/>
      </c>
    </row>
    <row r="1924">
      <c r="A1924" t="n">
        <v>2269944</v>
      </c>
      <c r="B1924" t="n">
        <v>56</v>
      </c>
      <c r="C1924" t="n">
        <v>5711</v>
      </c>
      <c r="D1924" t="inlineStr">
        <is>
          <t>QUINTA-FEIRA - LIMPEZA DE BANHEIRO FEMININO</t>
        </is>
      </c>
      <c r="E1924" t="inlineStr">
        <is>
          <t>04/09/2025 17:02:45</t>
        </is>
      </c>
      <c r="F1924" t="inlineStr">
        <is>
          <t>04/09/2025 17:09:22</t>
        </is>
      </c>
      <c r="G1924" t="n">
        <v>11384</v>
      </c>
      <c r="H1924" t="inlineStr">
        <is>
          <t>P28 - BAN057 - BANHEIRO USINAGEM CILINDROS - F</t>
        </is>
      </c>
      <c r="I1924" t="inlineStr">
        <is>
          <t>BR01-IES-P28-BAN057</t>
        </is>
      </c>
      <c r="J1924" t="inlineStr">
        <is>
          <t>MARCIO PEREIRA DOS SANTOS</t>
        </is>
      </c>
      <c r="K1924" s="39">
        <f>DATE(YEAR(Tabela6[[#This Row],[Data/Hora de Início]]),MONTH(Tabela6[[#This Row],[Data/Hora de Início]]),DAY(Tabela6[[#This Row],[Data/Hora de Início]]))</f>
        <v/>
      </c>
    </row>
    <row r="1925">
      <c r="A1925" t="n">
        <v>2269945</v>
      </c>
      <c r="B1925" t="n">
        <v>56</v>
      </c>
      <c r="C1925" t="n">
        <v>1292</v>
      </c>
      <c r="D1925" t="inlineStr">
        <is>
          <t>SALA OU LOCAL (RESERVA)</t>
        </is>
      </c>
      <c r="E1925" t="inlineStr">
        <is>
          <t>04/09/2025 17:43:16</t>
        </is>
      </c>
      <c r="F1925" t="inlineStr">
        <is>
          <t>04/09/2025 19:00:54</t>
        </is>
      </c>
      <c r="G1925" t="n">
        <v>28927</v>
      </c>
      <c r="H1925" t="inlineStr">
        <is>
          <t>QR CODE RESERVA</t>
        </is>
      </c>
      <c r="I1925" t="inlineStr">
        <is>
          <t>BR01-IES-RESERVA</t>
        </is>
      </c>
      <c r="J1925" t="inlineStr">
        <is>
          <t>MARCIO PEREIRA DOS SANTOS</t>
        </is>
      </c>
      <c r="K1925" s="39">
        <f>DATE(YEAR(Tabela6[[#This Row],[Data/Hora de Início]]),MONTH(Tabela6[[#This Row],[Data/Hora de Início]]),DAY(Tabela6[[#This Row],[Data/Hora de Início]]))</f>
        <v/>
      </c>
    </row>
    <row r="1926">
      <c r="A1926" t="n">
        <v>2269946</v>
      </c>
      <c r="B1926" t="n">
        <v>56</v>
      </c>
      <c r="C1926" t="n">
        <v>5650</v>
      </c>
      <c r="D1926" t="inlineStr">
        <is>
          <t>QUINTA-FEIRA - LIMPEZA DE SALA COM MESA</t>
        </is>
      </c>
      <c r="E1926" t="inlineStr">
        <is>
          <t>04/09/2025 22:07:04</t>
        </is>
      </c>
      <c r="F1926" t="inlineStr">
        <is>
          <t>04/09/2025 22:46:38</t>
        </is>
      </c>
      <c r="G1926" t="n">
        <v>11399</v>
      </c>
      <c r="H1926" t="inlineStr">
        <is>
          <t>P28 - ADM CILINDROS - SALA REUNIÃO ZUC</t>
        </is>
      </c>
      <c r="I1926" t="inlineStr">
        <is>
          <t>BR01-IES-P28-SALA09</t>
        </is>
      </c>
      <c r="J1926" t="inlineStr">
        <is>
          <t>MARCIO PEREIRA DOS SANTOS</t>
        </is>
      </c>
      <c r="K1926" s="39">
        <f>DATE(YEAR(Tabela6[[#This Row],[Data/Hora de Início]]),MONTH(Tabela6[[#This Row],[Data/Hora de Início]]),DAY(Tabela6[[#This Row],[Data/Hora de Início]]))</f>
        <v/>
      </c>
    </row>
    <row r="1927">
      <c r="A1927" t="n">
        <v>2269947</v>
      </c>
      <c r="B1927" t="n">
        <v>56</v>
      </c>
      <c r="C1927" t="n">
        <v>2843</v>
      </c>
      <c r="D1927" t="inlineStr">
        <is>
          <t>REPASSE / REABASTECIMENTO MASCULINO</t>
        </is>
      </c>
      <c r="E1927" t="inlineStr">
        <is>
          <t>04/09/2025 22:47:02</t>
        </is>
      </c>
      <c r="F1927" t="inlineStr">
        <is>
          <t>04/09/2025 22:49:12</t>
        </is>
      </c>
      <c r="G1927" t="n">
        <v>11381</v>
      </c>
      <c r="H1927" t="inlineStr">
        <is>
          <t>P28 - BAN054 - BANHEIRO ADM CILINDROS OESTE - M</t>
        </is>
      </c>
      <c r="I1927" t="inlineStr">
        <is>
          <t>BR01-IES-P28-BAN054</t>
        </is>
      </c>
      <c r="J1927" t="inlineStr">
        <is>
          <t>MARCIO PEREIRA DOS SANTOS</t>
        </is>
      </c>
      <c r="K1927" s="39">
        <f>DATE(YEAR(Tabela6[[#This Row],[Data/Hora de Início]]),MONTH(Tabela6[[#This Row],[Data/Hora de Início]]),DAY(Tabela6[[#This Row],[Data/Hora de Início]]))</f>
        <v/>
      </c>
    </row>
    <row r="1928">
      <c r="A1928" t="n">
        <v>2269948</v>
      </c>
      <c r="B1928" t="n">
        <v>56</v>
      </c>
      <c r="C1928" t="n">
        <v>1699</v>
      </c>
      <c r="D1928" t="inlineStr">
        <is>
          <t>LIMPEZA DIÁRIA DE ÁREA TÉCNICA</t>
        </is>
      </c>
      <c r="E1928" t="inlineStr">
        <is>
          <t>04/09/2025 19:07:19</t>
        </is>
      </c>
      <c r="F1928" t="inlineStr">
        <is>
          <t>04/09/2025 19:18:47</t>
        </is>
      </c>
      <c r="G1928" t="n">
        <v>11393</v>
      </c>
      <c r="H1928" t="inlineStr">
        <is>
          <t>P28 - SALA METROLOGIA TRIDIMENSIONAL</t>
        </is>
      </c>
      <c r="I1928" t="inlineStr">
        <is>
          <t>BR01-IES-P28-SALA03</t>
        </is>
      </c>
      <c r="J1928" t="inlineStr">
        <is>
          <t>MARCIO PEREIRA DOS SANTOS</t>
        </is>
      </c>
      <c r="K1928" s="39">
        <f>DATE(YEAR(Tabela6[[#This Row],[Data/Hora de Início]]),MONTH(Tabela6[[#This Row],[Data/Hora de Início]]),DAY(Tabela6[[#This Row],[Data/Hora de Início]]))</f>
        <v/>
      </c>
    </row>
    <row r="1929">
      <c r="A1929" t="n">
        <v>2269949</v>
      </c>
      <c r="B1929" t="n">
        <v>56</v>
      </c>
      <c r="C1929" t="n">
        <v>5645</v>
      </c>
      <c r="D1929" t="inlineStr">
        <is>
          <t>QUINTA-FEIRA - LIMPEZA DE SALA</t>
        </is>
      </c>
      <c r="E1929" t="inlineStr">
        <is>
          <t>04/09/2025 19:19:33</t>
        </is>
      </c>
      <c r="F1929" t="inlineStr">
        <is>
          <t>04/09/2025 21:18:31</t>
        </is>
      </c>
      <c r="G1929" t="n">
        <v>27763</v>
      </c>
      <c r="H1929" t="inlineStr">
        <is>
          <t>P28 - ADM MANUTENÇÃO USINAGEM</t>
        </is>
      </c>
      <c r="I1929" t="inlineStr">
        <is>
          <t>BR01-IES-P28-SALA33</t>
        </is>
      </c>
      <c r="J1929" t="inlineStr">
        <is>
          <t>MARCIO PEREIRA DOS SANTOS</t>
        </is>
      </c>
      <c r="K1929" s="39">
        <f>DATE(YEAR(Tabela6[[#This Row],[Data/Hora de Início]]),MONTH(Tabela6[[#This Row],[Data/Hora de Início]]),DAY(Tabela6[[#This Row],[Data/Hora de Início]]))</f>
        <v/>
      </c>
    </row>
    <row r="1930">
      <c r="A1930" t="n">
        <v>2269950</v>
      </c>
      <c r="B1930" t="n">
        <v>56</v>
      </c>
      <c r="C1930" t="n">
        <v>5645</v>
      </c>
      <c r="D1930" t="inlineStr">
        <is>
          <t>QUINTA-FEIRA - LIMPEZA DE SALA</t>
        </is>
      </c>
      <c r="E1930" t="inlineStr">
        <is>
          <t>04/09/2025 21:18:56</t>
        </is>
      </c>
      <c r="F1930" t="inlineStr">
        <is>
          <t>04/09/2025 22:06:17</t>
        </is>
      </c>
      <c r="G1930" t="n">
        <v>11412</v>
      </c>
      <c r="H1930" t="inlineStr">
        <is>
          <t>P28 - ADM CILINDROS - SALA SUPERVISÃO ZFA</t>
        </is>
      </c>
      <c r="I1930" t="inlineStr">
        <is>
          <t>BR01-IES-P28-SALA21</t>
        </is>
      </c>
      <c r="J1930" t="inlineStr">
        <is>
          <t>MARCIO PEREIRA DOS SANTOS</t>
        </is>
      </c>
      <c r="K1930" s="39">
        <f>DATE(YEAR(Tabela6[[#This Row],[Data/Hora de Início]]),MONTH(Tabela6[[#This Row],[Data/Hora de Início]]),DAY(Tabela6[[#This Row],[Data/Hora de Início]]))</f>
        <v/>
      </c>
    </row>
    <row r="1931">
      <c r="A1931" t="n">
        <v>2269951</v>
      </c>
      <c r="B1931" t="n">
        <v>56</v>
      </c>
      <c r="C1931" t="n">
        <v>1697</v>
      </c>
      <c r="D1931" t="inlineStr">
        <is>
          <t>REPASSE / REABASTECIMENTO MASCULINO</t>
        </is>
      </c>
      <c r="E1931" t="inlineStr">
        <is>
          <t>04/09/2025 23:28:37</t>
        </is>
      </c>
      <c r="F1931" t="inlineStr">
        <is>
          <t>04/09/2025 23:36:01</t>
        </is>
      </c>
      <c r="G1931" t="n">
        <v>11383</v>
      </c>
      <c r="H1931" t="inlineStr">
        <is>
          <t>P28 - BAN056 - BANHEIRO USINAGEM CILINDROS - M</t>
        </is>
      </c>
      <c r="I1931" t="inlineStr">
        <is>
          <t>BR01-IES-P28-BAN056</t>
        </is>
      </c>
      <c r="J1931" t="inlineStr">
        <is>
          <t>MARCIO PEREIRA DOS SANTOS</t>
        </is>
      </c>
      <c r="K1931" s="39">
        <f>DATE(YEAR(Tabela6[[#This Row],[Data/Hora de Início]]),MONTH(Tabela6[[#This Row],[Data/Hora de Início]]),DAY(Tabela6[[#This Row],[Data/Hora de Início]]))</f>
        <v/>
      </c>
    </row>
    <row r="1932">
      <c r="A1932" t="n">
        <v>2269952</v>
      </c>
      <c r="B1932" t="n">
        <v>56</v>
      </c>
      <c r="C1932" t="n">
        <v>2844</v>
      </c>
      <c r="D1932" t="inlineStr">
        <is>
          <t>REPASSE / REABASTECIMENTO FEMININO</t>
        </is>
      </c>
      <c r="E1932" t="inlineStr">
        <is>
          <t>04/09/2025 23:36:24</t>
        </is>
      </c>
      <c r="F1932" t="inlineStr">
        <is>
          <t>04/09/2025 23:44:16</t>
        </is>
      </c>
      <c r="G1932" t="n">
        <v>11384</v>
      </c>
      <c r="H1932" t="inlineStr">
        <is>
          <t>P28 - BAN057 - BANHEIRO USINAGEM CILINDROS - F</t>
        </is>
      </c>
      <c r="I1932" t="inlineStr">
        <is>
          <t>BR01-IES-P28-BAN057</t>
        </is>
      </c>
      <c r="J1932" t="inlineStr">
        <is>
          <t>MARCIO PEREIRA DOS SANTOS</t>
        </is>
      </c>
      <c r="K1932" s="39">
        <f>DATE(YEAR(Tabela6[[#This Row],[Data/Hora de Início]]),MONTH(Tabela6[[#This Row],[Data/Hora de Início]]),DAY(Tabela6[[#This Row],[Data/Hora de Início]]))</f>
        <v/>
      </c>
    </row>
    <row r="1933">
      <c r="A1933" t="n">
        <v>2269953</v>
      </c>
      <c r="B1933" t="n">
        <v>56</v>
      </c>
      <c r="C1933" t="n">
        <v>1697</v>
      </c>
      <c r="D1933" t="inlineStr">
        <is>
          <t>REPASSE / REABASTECIMENTO MASCULINO</t>
        </is>
      </c>
      <c r="E1933" t="inlineStr">
        <is>
          <t>04/09/2025 22:49:56</t>
        </is>
      </c>
      <c r="F1933" t="inlineStr">
        <is>
          <t>04/09/2025 23:00:10</t>
        </is>
      </c>
      <c r="G1933" t="n">
        <v>11385</v>
      </c>
      <c r="H1933" t="inlineStr">
        <is>
          <t>P28 - BAN058 - BANHEIRO ADM CILINDROS LESTE - M</t>
        </is>
      </c>
      <c r="I1933" t="inlineStr">
        <is>
          <t>BR01-IES-P28-BAN058</t>
        </is>
      </c>
      <c r="J1933" t="inlineStr">
        <is>
          <t>MARCIO PEREIRA DOS SANTOS</t>
        </is>
      </c>
      <c r="K1933" s="39">
        <f>DATE(YEAR(Tabela6[[#This Row],[Data/Hora de Início]]),MONTH(Tabela6[[#This Row],[Data/Hora de Início]]),DAY(Tabela6[[#This Row],[Data/Hora de Início]]))</f>
        <v/>
      </c>
    </row>
    <row r="1934">
      <c r="A1934" t="n">
        <v>2269954</v>
      </c>
      <c r="B1934" t="n">
        <v>56</v>
      </c>
      <c r="C1934" t="n">
        <v>5511</v>
      </c>
      <c r="D1934" t="inlineStr">
        <is>
          <t>RECOLHIMENTO RESIDUO EXTERNO</t>
        </is>
      </c>
      <c r="E1934" t="inlineStr">
        <is>
          <t>04/09/2025 23:26:06</t>
        </is>
      </c>
      <c r="F1934" t="inlineStr">
        <is>
          <t>04/09/2025 23:28:11</t>
        </is>
      </c>
      <c r="G1934" t="n">
        <v>49372</v>
      </c>
      <c r="H1934" t="inlineStr">
        <is>
          <t>LIXEIRA - 28.007</t>
        </is>
      </c>
      <c r="I1934" t="inlineStr">
        <is>
          <t>BR01-IES-P28-LIX007</t>
        </is>
      </c>
      <c r="J1934" t="inlineStr">
        <is>
          <t>MARCIO PEREIRA DOS SANTOS</t>
        </is>
      </c>
      <c r="K1934" s="39">
        <f>DATE(YEAR(Tabela6[[#This Row],[Data/Hora de Início]]),MONTH(Tabela6[[#This Row],[Data/Hora de Início]]),DAY(Tabela6[[#This Row],[Data/Hora de Início]]))</f>
        <v/>
      </c>
    </row>
    <row r="1935">
      <c r="A1935" t="n">
        <v>2269955</v>
      </c>
      <c r="B1935" t="n">
        <v>56</v>
      </c>
      <c r="C1935" t="n">
        <v>2844</v>
      </c>
      <c r="D1935" t="inlineStr">
        <is>
          <t>REPASSE / REABASTECIMENTO FEMININO</t>
        </is>
      </c>
      <c r="E1935" t="inlineStr">
        <is>
          <t>04/09/2025 23:00:45</t>
        </is>
      </c>
      <c r="F1935" t="inlineStr">
        <is>
          <t>04/09/2025 23:23:42</t>
        </is>
      </c>
      <c r="G1935" t="n">
        <v>11386</v>
      </c>
      <c r="H1935" t="inlineStr">
        <is>
          <t>P28 - BAN059 - BANHEIRO ADM CILINDROS LESTE - F</t>
        </is>
      </c>
      <c r="I1935" t="inlineStr">
        <is>
          <t>BR01-IES-P28-BAN059</t>
        </is>
      </c>
      <c r="J1935" t="inlineStr">
        <is>
          <t>MARCIO PEREIRA DOS SANTOS</t>
        </is>
      </c>
      <c r="K1935" s="39">
        <f>DATE(YEAR(Tabela6[[#This Row],[Data/Hora de Início]]),MONTH(Tabela6[[#This Row],[Data/Hora de Início]]),DAY(Tabela6[[#This Row],[Data/Hora de Início]]))</f>
        <v/>
      </c>
    </row>
    <row r="1936">
      <c r="A1936" t="n">
        <v>2269956</v>
      </c>
      <c r="B1936" t="n">
        <v>56</v>
      </c>
      <c r="C1936" t="n">
        <v>2841</v>
      </c>
      <c r="D1936" t="inlineStr">
        <is>
          <t>LIMPEZA DIÁRIA DE BANHEIRO MASCULINO</t>
        </is>
      </c>
      <c r="E1936" t="inlineStr">
        <is>
          <t>04/09/2025 23:44:38</t>
        </is>
      </c>
      <c r="F1936" t="inlineStr">
        <is>
          <t>05/09/2025 00:38:00</t>
        </is>
      </c>
      <c r="G1936" t="n">
        <v>11379</v>
      </c>
      <c r="H1936" t="inlineStr">
        <is>
          <t>P28 - BAN052 - BANHEIRO FUNDIÇÃO ALUMÍNIO - M</t>
        </is>
      </c>
      <c r="I1936" t="inlineStr">
        <is>
          <t>BR01-IES-P28-BAN052</t>
        </is>
      </c>
      <c r="J1936" t="inlineStr">
        <is>
          <t>MARCIO PEREIRA DOS SANTOS</t>
        </is>
      </c>
      <c r="K1936" s="39">
        <f>DATE(YEAR(Tabela6[[#This Row],[Data/Hora de Início]]),MONTH(Tabela6[[#This Row],[Data/Hora de Início]]),DAY(Tabela6[[#This Row],[Data/Hora de Início]]))</f>
        <v/>
      </c>
    </row>
    <row r="1937">
      <c r="A1937" t="n">
        <v>2269957</v>
      </c>
      <c r="B1937" t="n">
        <v>56</v>
      </c>
      <c r="C1937" t="n">
        <v>5645</v>
      </c>
      <c r="D1937" t="inlineStr">
        <is>
          <t>QUINTA-FEIRA - LIMPEZA DE SALA</t>
        </is>
      </c>
      <c r="E1937" t="inlineStr">
        <is>
          <t>05/09/2025 00:31:49</t>
        </is>
      </c>
      <c r="F1937" t="inlineStr">
        <is>
          <t>05/09/2025 00:50:08</t>
        </is>
      </c>
      <c r="G1937" t="n">
        <v>36382</v>
      </c>
      <c r="H1937" t="inlineStr">
        <is>
          <t>AMBULATORIO - SALA NQV I</t>
        </is>
      </c>
      <c r="I1937" t="inlineStr">
        <is>
          <t>RS-ST01-56-00T-SLA03</t>
        </is>
      </c>
      <c r="J1937" t="inlineStr">
        <is>
          <t>VANESSA DOS SANTOS RODRIGUES</t>
        </is>
      </c>
      <c r="K1937" s="39">
        <f>DATE(YEAR(Tabela6[[#This Row],[Data/Hora de Início]]),MONTH(Tabela6[[#This Row],[Data/Hora de Início]]),DAY(Tabela6[[#This Row],[Data/Hora de Início]]))</f>
        <v/>
      </c>
    </row>
    <row r="1938">
      <c r="A1938" t="n">
        <v>2269958</v>
      </c>
      <c r="B1938" t="n">
        <v>56</v>
      </c>
      <c r="C1938" t="n">
        <v>5656</v>
      </c>
      <c r="D1938" t="inlineStr">
        <is>
          <t>QUINTA-FEIRA - LIMPEZA DE BANHEIRO MASCULINO</t>
        </is>
      </c>
      <c r="E1938" t="inlineStr">
        <is>
          <t>05/09/2025 00:21:24</t>
        </is>
      </c>
      <c r="F1938" t="inlineStr">
        <is>
          <t>05/09/2025 00:51:01</t>
        </is>
      </c>
      <c r="G1938" t="n">
        <v>11181</v>
      </c>
      <c r="H1938" t="inlineStr">
        <is>
          <t>P11 - BAN017 - BANHEIRO CENTRAL QUALIDADE - M</t>
        </is>
      </c>
      <c r="I1938" t="inlineStr">
        <is>
          <t>BR01-IES-P11-BAN017</t>
        </is>
      </c>
      <c r="J1938" t="inlineStr">
        <is>
          <t>CECILIA LISBOA</t>
        </is>
      </c>
      <c r="K1938" s="39">
        <f>DATE(YEAR(Tabela6[[#This Row],[Data/Hora de Início]]),MONTH(Tabela6[[#This Row],[Data/Hora de Início]]),DAY(Tabela6[[#This Row],[Data/Hora de Início]]))</f>
        <v/>
      </c>
    </row>
    <row r="1939">
      <c r="A1939" t="n">
        <v>2269959</v>
      </c>
      <c r="B1939" t="n">
        <v>56</v>
      </c>
      <c r="C1939" t="n">
        <v>2843</v>
      </c>
      <c r="D1939" t="inlineStr">
        <is>
          <t>REPASSE / REABASTECIMENTO MASCULINO</t>
        </is>
      </c>
      <c r="E1939" t="inlineStr">
        <is>
          <t>05/09/2025 00:28:28</t>
        </is>
      </c>
      <c r="F1939" t="inlineStr">
        <is>
          <t>05/09/2025 00:52:41</t>
        </is>
      </c>
      <c r="G1939" t="n">
        <v>11248</v>
      </c>
      <c r="H1939" t="inlineStr">
        <is>
          <t>P15 - BAN030 - BANHEIRO LOGÍSTICA - M</t>
        </is>
      </c>
      <c r="I1939" t="inlineStr">
        <is>
          <t>BR01-IES-P15-BAN030</t>
        </is>
      </c>
      <c r="J1939" t="inlineStr">
        <is>
          <t>INES MARLI LIMA</t>
        </is>
      </c>
      <c r="K1939" s="39">
        <f>DATE(YEAR(Tabela6[[#This Row],[Data/Hora de Início]]),MONTH(Tabela6[[#This Row],[Data/Hora de Início]]),DAY(Tabela6[[#This Row],[Data/Hora de Início]]))</f>
        <v/>
      </c>
    </row>
    <row r="1940">
      <c r="A1940" t="n">
        <v>2269961</v>
      </c>
      <c r="B1940" t="n">
        <v>56</v>
      </c>
      <c r="C1940" t="n">
        <v>2841</v>
      </c>
      <c r="D1940" t="inlineStr">
        <is>
          <t>LIMPEZA DIÁRIA DE BANHEIRO MASCULINO</t>
        </is>
      </c>
      <c r="E1940" t="inlineStr">
        <is>
          <t>05/09/2025 02:20:02</t>
        </is>
      </c>
      <c r="F1940" t="inlineStr">
        <is>
          <t>05/09/2025 02:23:57</t>
        </is>
      </c>
      <c r="G1940" t="n">
        <v>35736</v>
      </c>
      <c r="H1940" t="inlineStr">
        <is>
          <t>BAN002 - VIRABREQUIM - M</t>
        </is>
      </c>
      <c r="I1940" t="inlineStr">
        <is>
          <t>RS-ST01-01-00T-WCM02</t>
        </is>
      </c>
      <c r="J1940" t="inlineStr">
        <is>
          <t>CHAYENNE FELIX MADRUGA</t>
        </is>
      </c>
      <c r="K1940" s="39">
        <f>DATE(YEAR(Tabela6[[#This Row],[Data/Hora de Início]]),MONTH(Tabela6[[#This Row],[Data/Hora de Início]]),DAY(Tabela6[[#This Row],[Data/Hora de Início]]))</f>
        <v/>
      </c>
    </row>
    <row r="1941">
      <c r="A1941" t="n">
        <v>2269963</v>
      </c>
      <c r="B1941" t="n">
        <v>56</v>
      </c>
      <c r="C1941" t="n">
        <v>1697</v>
      </c>
      <c r="D1941" t="inlineStr">
        <is>
          <t>REPASSE / REABASTECIMENTO MASCULINO</t>
        </is>
      </c>
      <c r="E1941" t="inlineStr">
        <is>
          <t>05/09/2025 02:26:21</t>
        </is>
      </c>
      <c r="F1941" t="inlineStr">
        <is>
          <t>05/09/2025 02:29:42</t>
        </is>
      </c>
      <c r="G1941" t="n">
        <v>11065</v>
      </c>
      <c r="H1941" t="inlineStr">
        <is>
          <t>P01 - BAN003 - BANHEIRO VIRABREQUIM - M</t>
        </is>
      </c>
      <c r="I1941" t="inlineStr">
        <is>
          <t>BR01-IES-P01-BAN003</t>
        </is>
      </c>
      <c r="J1941" t="inlineStr">
        <is>
          <t>CHAYENNE FELIX MADRUGA</t>
        </is>
      </c>
      <c r="K1941" s="39">
        <f>DATE(YEAR(Tabela6[[#This Row],[Data/Hora de Início]]),MONTH(Tabela6[[#This Row],[Data/Hora de Início]]),DAY(Tabela6[[#This Row],[Data/Hora de Início]]))</f>
        <v/>
      </c>
    </row>
    <row r="1942">
      <c r="A1942" t="n">
        <v>2269964</v>
      </c>
      <c r="B1942" t="n">
        <v>56</v>
      </c>
      <c r="C1942" t="n">
        <v>1697</v>
      </c>
      <c r="D1942" t="inlineStr">
        <is>
          <t>REPASSE / REABASTECIMENTO MASCULINO</t>
        </is>
      </c>
      <c r="E1942" t="inlineStr">
        <is>
          <t>05/09/2025 02:30:02</t>
        </is>
      </c>
      <c r="F1942" t="inlineStr">
        <is>
          <t>05/09/2025 02:32:42</t>
        </is>
      </c>
      <c r="G1942" t="n">
        <v>35735</v>
      </c>
      <c r="H1942" t="inlineStr">
        <is>
          <t>BAN001 - BANHEIRO PLÁSTICO - M</t>
        </is>
      </c>
      <c r="I1942" t="inlineStr">
        <is>
          <t>RS-ST01-01-00T-WCM01</t>
        </is>
      </c>
      <c r="J1942" t="inlineStr">
        <is>
          <t>CHAYENNE FELIX MADRUGA</t>
        </is>
      </c>
      <c r="K1942" s="39">
        <f>DATE(YEAR(Tabela6[[#This Row],[Data/Hora de Início]]),MONTH(Tabela6[[#This Row],[Data/Hora de Início]]),DAY(Tabela6[[#This Row],[Data/Hora de Início]]))</f>
        <v/>
      </c>
    </row>
    <row r="1943">
      <c r="A1943" t="n">
        <v>2269965</v>
      </c>
      <c r="B1943" t="n">
        <v>56</v>
      </c>
      <c r="C1943" t="n">
        <v>2966</v>
      </c>
      <c r="D1943" t="inlineStr">
        <is>
          <t>LIMPEZA DIÁRIA HALL / RECEPÇÃO</t>
        </is>
      </c>
      <c r="E1943" t="inlineStr">
        <is>
          <t>05/09/2025 00:34:45</t>
        </is>
      </c>
      <c r="F1943" t="inlineStr">
        <is>
          <t>05/09/2025 02:34:49</t>
        </is>
      </c>
      <c r="G1943" t="n">
        <v>11363</v>
      </c>
      <c r="H1943" t="inlineStr">
        <is>
          <t>P27 - SALA CAIXAS ELETRÔNICOS</t>
        </is>
      </c>
      <c r="I1943" t="inlineStr">
        <is>
          <t>BR01-IES-P27-SALA17</t>
        </is>
      </c>
      <c r="J1943" t="inlineStr">
        <is>
          <t>ANA CRISTINA MEDEIROS SILVA</t>
        </is>
      </c>
      <c r="K1943" s="39">
        <f>DATE(YEAR(Tabela6[[#This Row],[Data/Hora de Início]]),MONTH(Tabela6[[#This Row],[Data/Hora de Início]]),DAY(Tabela6[[#This Row],[Data/Hora de Início]]))</f>
        <v/>
      </c>
    </row>
    <row r="1944">
      <c r="A1944" t="n">
        <v>2269967</v>
      </c>
      <c r="B1944" t="n">
        <v>56</v>
      </c>
      <c r="C1944" t="n">
        <v>4440</v>
      </c>
      <c r="D1944" t="inlineStr">
        <is>
          <t>RECOLHIMENTO PAPELÃO</t>
        </is>
      </c>
      <c r="E1944" t="inlineStr">
        <is>
          <t>05/09/2025 02:47:42</t>
        </is>
      </c>
      <c r="F1944" t="inlineStr">
        <is>
          <t>05/09/2025 02:48:26</t>
        </is>
      </c>
      <c r="G1944" t="n">
        <v>45721</v>
      </c>
      <c r="H1944" t="inlineStr">
        <is>
          <t>CCB-50.001</t>
        </is>
      </c>
      <c r="I1944" t="inlineStr">
        <is>
          <t>CCB-50.001</t>
        </is>
      </c>
      <c r="J1944" t="inlineStr">
        <is>
          <t>ISAIAS DE OLIVEIRA</t>
        </is>
      </c>
      <c r="K1944" s="39">
        <f>DATE(YEAR(Tabela6[[#This Row],[Data/Hora de Início]]),MONTH(Tabela6[[#This Row],[Data/Hora de Início]]),DAY(Tabela6[[#This Row],[Data/Hora de Início]]))</f>
        <v/>
      </c>
    </row>
    <row r="1945">
      <c r="A1945" t="n">
        <v>2269968</v>
      </c>
      <c r="B1945" t="n">
        <v>56</v>
      </c>
      <c r="C1945" t="n">
        <v>5657</v>
      </c>
      <c r="D1945" t="inlineStr">
        <is>
          <t>SEXTA-FEIRA - LIMPEZA DE BANHEIRO MASCULINO</t>
        </is>
      </c>
      <c r="E1945" t="inlineStr">
        <is>
          <t>05/09/2025 02:35:48</t>
        </is>
      </c>
      <c r="F1945" t="inlineStr">
        <is>
          <t>05/09/2025 02:59:48</t>
        </is>
      </c>
      <c r="G1945" t="n">
        <v>43484</v>
      </c>
      <c r="H1945" t="inlineStr">
        <is>
          <t>BAN129 - ÁREA DE SANITÁRIOS</t>
        </is>
      </c>
      <c r="I1945" t="inlineStr">
        <is>
          <t>RS-ST01-56-01P-WCM04-SAN001</t>
        </is>
      </c>
      <c r="J1945" t="inlineStr">
        <is>
          <t>ANA CRISTINA MEDEIROS SILVA</t>
        </is>
      </c>
      <c r="K1945" s="39">
        <f>DATE(YEAR(Tabela6[[#This Row],[Data/Hora de Início]]),MONTH(Tabela6[[#This Row],[Data/Hora de Início]]),DAY(Tabela6[[#This Row],[Data/Hora de Início]]))</f>
        <v/>
      </c>
    </row>
    <row r="1946">
      <c r="A1946" t="n">
        <v>2269969</v>
      </c>
      <c r="B1946" t="n">
        <v>56</v>
      </c>
      <c r="C1946" t="n">
        <v>2841</v>
      </c>
      <c r="D1946" t="inlineStr">
        <is>
          <t>LIMPEZA DIÁRIA DE BANHEIRO MASCULINO</t>
        </is>
      </c>
      <c r="E1946" t="inlineStr">
        <is>
          <t>05/09/2025 02:20:24</t>
        </is>
      </c>
      <c r="F1946" t="inlineStr">
        <is>
          <t>05/09/2025 02:58:14</t>
        </is>
      </c>
      <c r="G1946" t="n">
        <v>36073</v>
      </c>
      <c r="H1946" t="inlineStr">
        <is>
          <t>BAN062 - FUNDIÇAO MAGNESIO - M</t>
        </is>
      </c>
      <c r="I1946" t="inlineStr">
        <is>
          <t>RS-ST01-31-00T-WCM01</t>
        </is>
      </c>
      <c r="J1946" t="inlineStr">
        <is>
          <t>TOGNIA CAMILLE</t>
        </is>
      </c>
      <c r="K1946" s="39">
        <f>DATE(YEAR(Tabela6[[#This Row],[Data/Hora de Início]]),MONTH(Tabela6[[#This Row],[Data/Hora de Início]]),DAY(Tabela6[[#This Row],[Data/Hora de Início]]))</f>
        <v/>
      </c>
    </row>
    <row r="1947">
      <c r="A1947" t="n">
        <v>2269970</v>
      </c>
      <c r="B1947" t="n">
        <v>56</v>
      </c>
      <c r="C1947" t="n">
        <v>2841</v>
      </c>
      <c r="D1947" t="inlineStr">
        <is>
          <t>LIMPEZA DIÁRIA DE BANHEIRO MASCULINO</t>
        </is>
      </c>
      <c r="E1947" t="inlineStr">
        <is>
          <t>05/09/2025 03:08:12</t>
        </is>
      </c>
      <c r="F1947" t="inlineStr">
        <is>
          <t>05/09/2025 03:08:45</t>
        </is>
      </c>
      <c r="G1947" t="n">
        <v>36315</v>
      </c>
      <c r="H1947" t="inlineStr">
        <is>
          <t>BAN106 - MONTAGEM - M</t>
        </is>
      </c>
      <c r="I1947" t="inlineStr">
        <is>
          <t>RS-ST01-50-00T-WCM02</t>
        </is>
      </c>
      <c r="J1947" t="inlineStr">
        <is>
          <t>DANIELE OSIELE SPANEMBERG</t>
        </is>
      </c>
      <c r="K1947" s="39">
        <f>DATE(YEAR(Tabela6[[#This Row],[Data/Hora de Início]]),MONTH(Tabela6[[#This Row],[Data/Hora de Início]]),DAY(Tabela6[[#This Row],[Data/Hora de Início]]))</f>
        <v/>
      </c>
    </row>
    <row r="1948">
      <c r="A1948" t="n">
        <v>2269973</v>
      </c>
      <c r="B1948" t="n">
        <v>56</v>
      </c>
      <c r="C1948" t="n">
        <v>4440</v>
      </c>
      <c r="D1948" t="inlineStr">
        <is>
          <t>RECOLHIMENTO PAPELÃO</t>
        </is>
      </c>
      <c r="E1948" t="inlineStr">
        <is>
          <t>05/09/2025 03:21:08</t>
        </is>
      </c>
      <c r="F1948" t="inlineStr">
        <is>
          <t>05/09/2025 03:21:37</t>
        </is>
      </c>
      <c r="G1948" t="n">
        <v>45722</v>
      </c>
      <c r="H1948" t="inlineStr">
        <is>
          <t>CCB-50.002</t>
        </is>
      </c>
      <c r="I1948" t="inlineStr">
        <is>
          <t>CCB-50.002</t>
        </is>
      </c>
      <c r="J1948" t="inlineStr">
        <is>
          <t>ISAIAS DE OLIVEIRA</t>
        </is>
      </c>
      <c r="K1948" s="39">
        <f>DATE(YEAR(Tabela6[[#This Row],[Data/Hora de Início]]),MONTH(Tabela6[[#This Row],[Data/Hora de Início]]),DAY(Tabela6[[#This Row],[Data/Hora de Início]]))</f>
        <v/>
      </c>
    </row>
    <row r="1949">
      <c r="A1949" t="n">
        <v>2269974</v>
      </c>
      <c r="B1949" t="n">
        <v>56</v>
      </c>
      <c r="C1949" t="n">
        <v>2842</v>
      </c>
      <c r="D1949" t="inlineStr">
        <is>
          <t>LIMPEZA DIÁRIA DE BANHEIRO FEMININO</t>
        </is>
      </c>
      <c r="E1949" t="inlineStr">
        <is>
          <t>05/09/2025 03:22:46</t>
        </is>
      </c>
      <c r="F1949" t="inlineStr">
        <is>
          <t>05/09/2025 03:24:28</t>
        </is>
      </c>
      <c r="G1949" t="n">
        <v>36072</v>
      </c>
      <c r="H1949" t="inlineStr">
        <is>
          <t>BAN071 - BRUNIMENTO NORTE - F</t>
        </is>
      </c>
      <c r="I1949" t="inlineStr">
        <is>
          <t>RS-ST01-31-00T-WCF03</t>
        </is>
      </c>
      <c r="J1949" t="inlineStr">
        <is>
          <t>TOGNIA CAMILLE</t>
        </is>
      </c>
      <c r="K1949" s="39">
        <f>DATE(YEAR(Tabela6[[#This Row],[Data/Hora de Início]]),MONTH(Tabela6[[#This Row],[Data/Hora de Início]]),DAY(Tabela6[[#This Row],[Data/Hora de Início]]))</f>
        <v/>
      </c>
    </row>
    <row r="1950">
      <c r="A1950" t="n">
        <v>2269975</v>
      </c>
      <c r="B1950" t="n">
        <v>56</v>
      </c>
      <c r="C1950" t="n">
        <v>2842</v>
      </c>
      <c r="D1950" t="inlineStr">
        <is>
          <t>LIMPEZA DIÁRIA DE BANHEIRO FEMININO</t>
        </is>
      </c>
      <c r="E1950" t="inlineStr">
        <is>
          <t>05/09/2025 03:34:29</t>
        </is>
      </c>
      <c r="F1950" t="inlineStr">
        <is>
          <t>05/09/2025 03:34:55</t>
        </is>
      </c>
      <c r="G1950" t="n">
        <v>36313</v>
      </c>
      <c r="H1950" t="inlineStr">
        <is>
          <t>BAN107 - MONTAGEM - F</t>
        </is>
      </c>
      <c r="I1950" t="inlineStr">
        <is>
          <t>RS-ST01-50-00T-WCF02</t>
        </is>
      </c>
      <c r="J1950" t="inlineStr">
        <is>
          <t>DANIELE OSIELE SPANEMBERG</t>
        </is>
      </c>
      <c r="K1950" s="39">
        <f>DATE(YEAR(Tabela6[[#This Row],[Data/Hora de Início]]),MONTH(Tabela6[[#This Row],[Data/Hora de Início]]),DAY(Tabela6[[#This Row],[Data/Hora de Início]]))</f>
        <v/>
      </c>
    </row>
    <row r="1951">
      <c r="A1951" t="n">
        <v>2269976</v>
      </c>
      <c r="B1951" t="n">
        <v>56</v>
      </c>
      <c r="C1951" t="n">
        <v>1304</v>
      </c>
      <c r="D1951" t="inlineStr">
        <is>
          <t>BANHEIRO MASCULINO (RESERVA)</t>
        </is>
      </c>
      <c r="E1951" t="inlineStr">
        <is>
          <t>05/09/2025 03:00:39</t>
        </is>
      </c>
      <c r="F1951" t="inlineStr">
        <is>
          <t>05/09/2025 03:50:14</t>
        </is>
      </c>
      <c r="G1951" t="n">
        <v>28927</v>
      </c>
      <c r="H1951" t="inlineStr">
        <is>
          <t>QR CODE RESERVA</t>
        </is>
      </c>
      <c r="I1951" t="inlineStr">
        <is>
          <t>BR01-IES-RESERVA</t>
        </is>
      </c>
      <c r="J1951" t="inlineStr">
        <is>
          <t>ANA CRISTINA MEDEIROS SILVA</t>
        </is>
      </c>
      <c r="K1951" s="39">
        <f>DATE(YEAR(Tabela6[[#This Row],[Data/Hora de Início]]),MONTH(Tabela6[[#This Row],[Data/Hora de Início]]),DAY(Tabela6[[#This Row],[Data/Hora de Início]]))</f>
        <v/>
      </c>
    </row>
    <row r="1952">
      <c r="A1952" t="n">
        <v>2269977</v>
      </c>
      <c r="B1952" t="n">
        <v>56</v>
      </c>
      <c r="C1952" t="n">
        <v>2841</v>
      </c>
      <c r="D1952" t="inlineStr">
        <is>
          <t>LIMPEZA DIÁRIA DE BANHEIRO MASCULINO</t>
        </is>
      </c>
      <c r="E1952" t="inlineStr">
        <is>
          <t>05/09/2025 03:25:29</t>
        </is>
      </c>
      <c r="F1952" t="inlineStr">
        <is>
          <t>05/09/2025 03:52:30</t>
        </is>
      </c>
      <c r="G1952" t="n">
        <v>36075</v>
      </c>
      <c r="H1952" t="inlineStr">
        <is>
          <t>BAN070 - BRUNIMENTO NORTE - M</t>
        </is>
      </c>
      <c r="I1952" t="inlineStr">
        <is>
          <t>RS-ST01-31-00T-WCM03</t>
        </is>
      </c>
      <c r="J1952" t="inlineStr">
        <is>
          <t>TOGNIA CAMILLE</t>
        </is>
      </c>
      <c r="K1952" s="39">
        <f>DATE(YEAR(Tabela6[[#This Row],[Data/Hora de Início]]),MONTH(Tabela6[[#This Row],[Data/Hora de Início]]),DAY(Tabela6[[#This Row],[Data/Hora de Início]]))</f>
        <v/>
      </c>
    </row>
    <row r="1953">
      <c r="A1953" t="n">
        <v>2269978</v>
      </c>
      <c r="B1953" t="n">
        <v>56</v>
      </c>
      <c r="C1953" t="n">
        <v>2841</v>
      </c>
      <c r="D1953" t="inlineStr">
        <is>
          <t>LIMPEZA DIÁRIA DE BANHEIRO MASCULINO</t>
        </is>
      </c>
      <c r="E1953" t="inlineStr">
        <is>
          <t>05/09/2025 04:25:39</t>
        </is>
      </c>
      <c r="F1953" t="inlineStr">
        <is>
          <t>05/09/2025 04:26:38</t>
        </is>
      </c>
      <c r="G1953" t="n">
        <v>11383</v>
      </c>
      <c r="H1953" t="inlineStr">
        <is>
          <t>P28 - BAN056 - BANHEIRO USINAGEM CILINDROS - M</t>
        </is>
      </c>
      <c r="I1953" t="inlineStr">
        <is>
          <t>BR01-IES-P28-BAN056</t>
        </is>
      </c>
      <c r="J1953" t="inlineStr">
        <is>
          <t>DANIELE OSIELE SPANEMBERG</t>
        </is>
      </c>
      <c r="K1953" s="39">
        <f>DATE(YEAR(Tabela6[[#This Row],[Data/Hora de Início]]),MONTH(Tabela6[[#This Row],[Data/Hora de Início]]),DAY(Tabela6[[#This Row],[Data/Hora de Início]]))</f>
        <v/>
      </c>
    </row>
    <row r="1954">
      <c r="A1954" t="n">
        <v>2269979</v>
      </c>
      <c r="B1954" t="n">
        <v>56</v>
      </c>
      <c r="C1954" t="n">
        <v>2842</v>
      </c>
      <c r="D1954" t="inlineStr">
        <is>
          <t>LIMPEZA DIÁRIA DE BANHEIRO FEMININO</t>
        </is>
      </c>
      <c r="E1954" t="inlineStr">
        <is>
          <t>05/09/2025 04:29:40</t>
        </is>
      </c>
      <c r="F1954" t="inlineStr">
        <is>
          <t>05/09/2025 04:30:11</t>
        </is>
      </c>
      <c r="G1954" t="n">
        <v>11384</v>
      </c>
      <c r="H1954" t="inlineStr">
        <is>
          <t>P28 - BAN057 - BANHEIRO USINAGEM CILINDROS - F</t>
        </is>
      </c>
      <c r="I1954" t="inlineStr">
        <is>
          <t>BR01-IES-P28-BAN057</t>
        </is>
      </c>
      <c r="J1954" t="inlineStr">
        <is>
          <t>DANIELE OSIELE SPANEMBERG</t>
        </is>
      </c>
      <c r="K1954" s="39">
        <f>DATE(YEAR(Tabela6[[#This Row],[Data/Hora de Início]]),MONTH(Tabela6[[#This Row],[Data/Hora de Início]]),DAY(Tabela6[[#This Row],[Data/Hora de Início]]))</f>
        <v/>
      </c>
    </row>
    <row r="1955">
      <c r="A1955" t="n">
        <v>2269980</v>
      </c>
      <c r="B1955" t="n">
        <v>56</v>
      </c>
      <c r="C1955" t="n">
        <v>2842</v>
      </c>
      <c r="D1955" t="inlineStr">
        <is>
          <t>LIMPEZA DIÁRIA DE BANHEIRO FEMININO</t>
        </is>
      </c>
      <c r="E1955" t="inlineStr">
        <is>
          <t>05/09/2025 04:38:26</t>
        </is>
      </c>
      <c r="F1955" t="inlineStr">
        <is>
          <t>05/09/2025 04:38:56</t>
        </is>
      </c>
      <c r="G1955" t="n">
        <v>11380</v>
      </c>
      <c r="H1955" t="inlineStr">
        <is>
          <t>P28 - BAN053 - BANHEIRO FUNDIÇÃO ALUMÍNIO - F</t>
        </is>
      </c>
      <c r="I1955" t="inlineStr">
        <is>
          <t>BR01-IES-P28-BAN053</t>
        </is>
      </c>
      <c r="J1955" t="inlineStr">
        <is>
          <t>DANIELE OSIELE SPANEMBERG</t>
        </is>
      </c>
      <c r="K1955" s="39">
        <f>DATE(YEAR(Tabela6[[#This Row],[Data/Hora de Início]]),MONTH(Tabela6[[#This Row],[Data/Hora de Início]]),DAY(Tabela6[[#This Row],[Data/Hora de Início]]))</f>
        <v/>
      </c>
    </row>
    <row r="1956">
      <c r="A1956" t="n">
        <v>2269987</v>
      </c>
      <c r="B1956" t="n">
        <v>56</v>
      </c>
      <c r="C1956" t="n">
        <v>2841</v>
      </c>
      <c r="D1956" t="inlineStr">
        <is>
          <t>LIMPEZA DIÁRIA DE BANHEIRO MASCULINO</t>
        </is>
      </c>
      <c r="E1956" t="inlineStr">
        <is>
          <t>05/09/2025 04:49:15</t>
        </is>
      </c>
      <c r="F1956" t="inlineStr">
        <is>
          <t>05/09/2025 04:49:50</t>
        </is>
      </c>
      <c r="G1956" t="n">
        <v>11379</v>
      </c>
      <c r="H1956" t="inlineStr">
        <is>
          <t>P28 - BAN052 - BANHEIRO FUNDIÇÃO ALUMÍNIO - M</t>
        </is>
      </c>
      <c r="I1956" t="inlineStr">
        <is>
          <t>BR01-IES-P28-BAN052</t>
        </is>
      </c>
      <c r="J1956" t="inlineStr">
        <is>
          <t>DANIELE OSIELE SPANEMBERG</t>
        </is>
      </c>
      <c r="K1956" s="39">
        <f>DATE(YEAR(Tabela6[[#This Row],[Data/Hora de Início]]),MONTH(Tabela6[[#This Row],[Data/Hora de Início]]),DAY(Tabela6[[#This Row],[Data/Hora de Início]]))</f>
        <v/>
      </c>
    </row>
    <row r="1957">
      <c r="A1957" t="n">
        <v>2269992</v>
      </c>
      <c r="B1957" t="n">
        <v>56</v>
      </c>
      <c r="C1957" t="n">
        <v>2841</v>
      </c>
      <c r="D1957" t="inlineStr">
        <is>
          <t>LIMPEZA DIÁRIA DE BANHEIRO MASCULINO</t>
        </is>
      </c>
      <c r="E1957" t="inlineStr">
        <is>
          <t>05/09/2025 03:55:38</t>
        </is>
      </c>
      <c r="F1957" t="inlineStr">
        <is>
          <t>05/09/2025 04:47:43</t>
        </is>
      </c>
      <c r="G1957" t="n">
        <v>36074</v>
      </c>
      <c r="H1957" t="inlineStr">
        <is>
          <t>BAN068 - BRUNIMENTO SUL - M</t>
        </is>
      </c>
      <c r="I1957" t="inlineStr">
        <is>
          <t>RS-ST01-31-00T-WCM02</t>
        </is>
      </c>
      <c r="J1957" t="inlineStr">
        <is>
          <t>TOGNIA CAMILLE</t>
        </is>
      </c>
      <c r="K1957" s="39">
        <f>DATE(YEAR(Tabela6[[#This Row],[Data/Hora de Início]]),MONTH(Tabela6[[#This Row],[Data/Hora de Início]]),DAY(Tabela6[[#This Row],[Data/Hora de Início]]))</f>
        <v/>
      </c>
    </row>
    <row r="1958">
      <c r="A1958" t="n">
        <v>2269999</v>
      </c>
      <c r="B1958" t="n">
        <v>56</v>
      </c>
      <c r="C1958" t="n">
        <v>4440</v>
      </c>
      <c r="D1958" t="inlineStr">
        <is>
          <t>RECOLHIMENTO PAPELÃO</t>
        </is>
      </c>
      <c r="E1958" t="inlineStr">
        <is>
          <t>05/09/2025 04:48:26</t>
        </is>
      </c>
      <c r="F1958" t="inlineStr">
        <is>
          <t>05/09/2025 04:51:02</t>
        </is>
      </c>
      <c r="G1958" t="n">
        <v>45724</v>
      </c>
      <c r="H1958" t="inlineStr">
        <is>
          <t>CCB-50.004</t>
        </is>
      </c>
      <c r="I1958" t="inlineStr">
        <is>
          <t>CCB-50.004</t>
        </is>
      </c>
      <c r="J1958" t="inlineStr">
        <is>
          <t>ISAIAS DE OLIVEIRA</t>
        </is>
      </c>
      <c r="K1958" s="39">
        <f>DATE(YEAR(Tabela6[[#This Row],[Data/Hora de Início]]),MONTH(Tabela6[[#This Row],[Data/Hora de Início]]),DAY(Tabela6[[#This Row],[Data/Hora de Início]]))</f>
        <v/>
      </c>
    </row>
    <row r="1959">
      <c r="A1959" t="n">
        <v>2270010</v>
      </c>
      <c r="B1959" t="n">
        <v>56</v>
      </c>
      <c r="C1959" t="n">
        <v>4440</v>
      </c>
      <c r="D1959" t="inlineStr">
        <is>
          <t>RECOLHIMENTO PAPELÃO</t>
        </is>
      </c>
      <c r="E1959" t="inlineStr">
        <is>
          <t>05/09/2025 04:52:53</t>
        </is>
      </c>
      <c r="F1959" t="inlineStr">
        <is>
          <t>05/09/2025 04:54:32</t>
        </is>
      </c>
      <c r="G1959" t="n">
        <v>45723</v>
      </c>
      <c r="H1959" t="inlineStr">
        <is>
          <t>CCB-50-003</t>
        </is>
      </c>
      <c r="I1959" t="inlineStr">
        <is>
          <t>CCB-50-003</t>
        </is>
      </c>
      <c r="J1959" t="inlineStr">
        <is>
          <t>ISAIAS DE OLIVEIRA</t>
        </is>
      </c>
      <c r="K1959" s="39">
        <f>DATE(YEAR(Tabela6[[#This Row],[Data/Hora de Início]]),MONTH(Tabela6[[#This Row],[Data/Hora de Início]]),DAY(Tabela6[[#This Row],[Data/Hora de Início]]))</f>
        <v/>
      </c>
    </row>
    <row r="1960">
      <c r="A1960" t="n">
        <v>2270019</v>
      </c>
      <c r="B1960" t="n">
        <v>56</v>
      </c>
      <c r="C1960" t="n">
        <v>2842</v>
      </c>
      <c r="D1960" t="inlineStr">
        <is>
          <t>LIMPEZA DIÁRIA DE BANHEIRO FEMININO</t>
        </is>
      </c>
      <c r="E1960" t="inlineStr">
        <is>
          <t>05/09/2025 05:05:12</t>
        </is>
      </c>
      <c r="F1960" t="inlineStr">
        <is>
          <t>05/09/2025 05:05:51</t>
        </is>
      </c>
      <c r="G1960" t="n">
        <v>36071</v>
      </c>
      <c r="H1960" t="inlineStr">
        <is>
          <t>BAN069 - BRUNIMENTO SUL - F</t>
        </is>
      </c>
      <c r="I1960" t="inlineStr">
        <is>
          <t>RS-ST01-31-00T-WCF02</t>
        </is>
      </c>
      <c r="J1960" t="inlineStr">
        <is>
          <t>TOGNIA CAMILLE</t>
        </is>
      </c>
      <c r="K1960" s="39">
        <f>DATE(YEAR(Tabela6[[#This Row],[Data/Hora de Início]]),MONTH(Tabela6[[#This Row],[Data/Hora de Início]]),DAY(Tabela6[[#This Row],[Data/Hora de Início]]))</f>
        <v/>
      </c>
    </row>
    <row r="1961">
      <c r="A1961" t="n">
        <v>2270025</v>
      </c>
      <c r="B1961" t="n">
        <v>56</v>
      </c>
      <c r="C1961" t="n">
        <v>2979</v>
      </c>
      <c r="D1961" t="inlineStr">
        <is>
          <t>LIMPEZA DIÁRIA DE RESTAURANTE</t>
        </is>
      </c>
      <c r="E1961" t="inlineStr">
        <is>
          <t>05/09/2025 04:01:49</t>
        </is>
      </c>
      <c r="F1961" t="inlineStr">
        <is>
          <t>05/09/2025 05:25:22</t>
        </is>
      </c>
      <c r="G1961" t="n">
        <v>11347</v>
      </c>
      <c r="H1961" t="inlineStr">
        <is>
          <t>P27 - RESTAURANTE</t>
        </is>
      </c>
      <c r="I1961" t="inlineStr">
        <is>
          <t>BR01-IES-P27-SALA01</t>
        </is>
      </c>
      <c r="J1961" t="inlineStr">
        <is>
          <t>ANA CRISTINA MEDEIROS SILVA</t>
        </is>
      </c>
      <c r="K1961" s="39">
        <f>DATE(YEAR(Tabela6[[#This Row],[Data/Hora de Início]]),MONTH(Tabela6[[#This Row],[Data/Hora de Início]]),DAY(Tabela6[[#This Row],[Data/Hora de Início]]))</f>
        <v/>
      </c>
    </row>
    <row r="1962">
      <c r="A1962" t="n">
        <v>2270046</v>
      </c>
      <c r="B1962" t="n">
        <v>56</v>
      </c>
      <c r="C1962" t="n">
        <v>3495</v>
      </c>
      <c r="D1962" t="inlineStr">
        <is>
          <t>CARRO ELÉTRICO</t>
        </is>
      </c>
      <c r="E1962" t="inlineStr">
        <is>
          <t>05/09/2025 06:37:55</t>
        </is>
      </c>
      <c r="F1962" t="inlineStr">
        <is>
          <t>05/09/2025 06:39:46</t>
        </is>
      </c>
      <c r="G1962" t="n">
        <v>35118</v>
      </c>
      <c r="H1962" t="inlineStr">
        <is>
          <t>CARRO ELÉTRICO 34</t>
        </is>
      </c>
      <c r="I1962" t="inlineStr">
        <is>
          <t>BR01-IES-CARROELETRICO1</t>
        </is>
      </c>
      <c r="J1962" t="inlineStr">
        <is>
          <t>MARCIO PEREIRA DOS SANTOS</t>
        </is>
      </c>
      <c r="K1962" s="39">
        <f>DATE(YEAR(Tabela6[[#This Row],[Data/Hora de Início]]),MONTH(Tabela6[[#This Row],[Data/Hora de Início]]),DAY(Tabela6[[#This Row],[Data/Hora de Início]]))</f>
        <v/>
      </c>
    </row>
    <row r="1963">
      <c r="A1963" t="n">
        <v>2270060</v>
      </c>
      <c r="B1963" t="n">
        <v>56</v>
      </c>
      <c r="C1963" t="n">
        <v>1772</v>
      </c>
      <c r="D1963" t="inlineStr">
        <is>
          <t>LIMPEZA DIÁRIA DE SALA COM MESA</t>
        </is>
      </c>
      <c r="E1963" t="inlineStr">
        <is>
          <t>05/09/2025 06:27:01</t>
        </is>
      </c>
      <c r="F1963" t="inlineStr">
        <is>
          <t>05/09/2025 06:51:18</t>
        </is>
      </c>
      <c r="G1963" t="n">
        <v>38458</v>
      </c>
      <c r="H1963" t="inlineStr">
        <is>
          <t>SALA ADM - MEZANINO</t>
        </is>
      </c>
      <c r="I1963" t="inlineStr">
        <is>
          <t>SP-ST02-G9-01P-SLA01</t>
        </is>
      </c>
      <c r="J1963" t="inlineStr">
        <is>
          <t>LUCINEIDE BUENO DO CARMO</t>
        </is>
      </c>
      <c r="K1963" s="39">
        <f>DATE(YEAR(Tabela6[[#This Row],[Data/Hora de Início]]),MONTH(Tabela6[[#This Row],[Data/Hora de Início]]),DAY(Tabela6[[#This Row],[Data/Hora de Início]]))</f>
        <v/>
      </c>
    </row>
    <row r="1964">
      <c r="A1964" t="n">
        <v>2270071</v>
      </c>
      <c r="B1964" t="n">
        <v>56</v>
      </c>
      <c r="C1964" t="n">
        <v>1772</v>
      </c>
      <c r="D1964" t="inlineStr">
        <is>
          <t>LIMPEZA DIÁRIA DE SALA COM MESA</t>
        </is>
      </c>
      <c r="E1964" t="inlineStr">
        <is>
          <t>05/09/2025 06:52:10</t>
        </is>
      </c>
      <c r="F1964" t="inlineStr">
        <is>
          <t>05/09/2025 07:01:06</t>
        </is>
      </c>
      <c r="G1964" t="n">
        <v>38459</v>
      </c>
      <c r="H1964" t="inlineStr">
        <is>
          <t>SALA DE REUNIÃO 2</t>
        </is>
      </c>
      <c r="I1964" t="inlineStr">
        <is>
          <t>SP-ST02-G9-01P-SLA02</t>
        </is>
      </c>
      <c r="J1964" t="inlineStr">
        <is>
          <t>LUCINEIDE BUENO DO CARMO</t>
        </is>
      </c>
      <c r="K1964" s="39">
        <f>DATE(YEAR(Tabela6[[#This Row],[Data/Hora de Início]]),MONTH(Tabela6[[#This Row],[Data/Hora de Início]]),DAY(Tabela6[[#This Row],[Data/Hora de Início]]))</f>
        <v/>
      </c>
    </row>
    <row r="1965">
      <c r="A1965" t="n">
        <v>2270076</v>
      </c>
      <c r="B1965" t="n">
        <v>56</v>
      </c>
      <c r="C1965" t="n">
        <v>2970</v>
      </c>
      <c r="D1965" t="inlineStr">
        <is>
          <t>LIMPEZA DIÁRIA DE COPA</t>
        </is>
      </c>
      <c r="E1965" t="inlineStr">
        <is>
          <t>05/09/2025 07:03:42</t>
        </is>
      </c>
      <c r="F1965" t="inlineStr">
        <is>
          <t>05/09/2025 07:04:07</t>
        </is>
      </c>
      <c r="G1965" t="n">
        <v>36174</v>
      </c>
      <c r="H1965" t="inlineStr">
        <is>
          <t>COPA EXPEDIÇAO</t>
        </is>
      </c>
      <c r="I1965" t="inlineStr">
        <is>
          <t>RS-ST01-43-00T-SLA05</t>
        </is>
      </c>
      <c r="J1965" t="inlineStr">
        <is>
          <t>GILMARA TERESINHA LACERDA</t>
        </is>
      </c>
      <c r="K1965" s="39">
        <f>DATE(YEAR(Tabela6[[#This Row],[Data/Hora de Início]]),MONTH(Tabela6[[#This Row],[Data/Hora de Início]]),DAY(Tabela6[[#This Row],[Data/Hora de Início]]))</f>
        <v/>
      </c>
    </row>
    <row r="1966">
      <c r="A1966" t="n">
        <v>2270077</v>
      </c>
      <c r="B1966" t="n">
        <v>56</v>
      </c>
      <c r="C1966" t="n">
        <v>2965</v>
      </c>
      <c r="D1966" t="inlineStr">
        <is>
          <t>LIMPEZA DIÁRIA DE SALA</t>
        </is>
      </c>
      <c r="E1966" t="inlineStr">
        <is>
          <t>05/09/2025 07:04:41</t>
        </is>
      </c>
      <c r="F1966" t="inlineStr">
        <is>
          <t>05/09/2025 07:05:01</t>
        </is>
      </c>
      <c r="G1966" t="n">
        <v>36172</v>
      </c>
      <c r="H1966" t="inlineStr">
        <is>
          <t>REUNIAO I - EXPEDIÇAO</t>
        </is>
      </c>
      <c r="I1966" t="inlineStr">
        <is>
          <t>RS-ST01-43-00T-SLA03</t>
        </is>
      </c>
      <c r="J1966" t="inlineStr">
        <is>
          <t>GILMARA TERESINHA LACERDA</t>
        </is>
      </c>
      <c r="K1966" s="39">
        <f>DATE(YEAR(Tabela6[[#This Row],[Data/Hora de Início]]),MONTH(Tabela6[[#This Row],[Data/Hora de Início]]),DAY(Tabela6[[#This Row],[Data/Hora de Início]]))</f>
        <v/>
      </c>
    </row>
    <row r="1967">
      <c r="A1967" t="n">
        <v>2270078</v>
      </c>
      <c r="B1967" t="n">
        <v>56</v>
      </c>
      <c r="C1967" t="n">
        <v>2965</v>
      </c>
      <c r="D1967" t="inlineStr">
        <is>
          <t>LIMPEZA DIÁRIA DE SALA</t>
        </is>
      </c>
      <c r="E1967" t="inlineStr">
        <is>
          <t>05/09/2025 07:05:35</t>
        </is>
      </c>
      <c r="F1967" t="inlineStr">
        <is>
          <t>05/09/2025 07:06:00</t>
        </is>
      </c>
      <c r="G1967" t="n">
        <v>36357</v>
      </c>
      <c r="H1967" t="inlineStr">
        <is>
          <t>SALA CAM - SUPORTE</t>
        </is>
      </c>
      <c r="I1967" t="inlineStr">
        <is>
          <t>RS-ST01-52-00T-SLA04</t>
        </is>
      </c>
      <c r="J1967" t="inlineStr">
        <is>
          <t>MARISTELA APARECIDA BARBOSA DOS SANTOS</t>
        </is>
      </c>
      <c r="K1967" s="39">
        <f>DATE(YEAR(Tabela6[[#This Row],[Data/Hora de Início]]),MONTH(Tabela6[[#This Row],[Data/Hora de Início]]),DAY(Tabela6[[#This Row],[Data/Hora de Início]]))</f>
        <v/>
      </c>
    </row>
    <row r="1968">
      <c r="A1968" t="n">
        <v>2270079</v>
      </c>
      <c r="B1968" t="n">
        <v>56</v>
      </c>
      <c r="C1968" t="n">
        <v>5651</v>
      </c>
      <c r="D1968" t="inlineStr">
        <is>
          <t>SEXTA-FEIRA - LIMPEZA DE SALA COM MESA</t>
        </is>
      </c>
      <c r="E1968" t="inlineStr">
        <is>
          <t>05/09/2025 06:49:51</t>
        </is>
      </c>
      <c r="F1968" t="inlineStr">
        <is>
          <t>05/09/2025 07:06:25</t>
        </is>
      </c>
      <c r="G1968" t="n">
        <v>11299</v>
      </c>
      <c r="H1968" t="inlineStr">
        <is>
          <t>P18 - PRESIDÊNCIA - HALL DE ENTRADA</t>
        </is>
      </c>
      <c r="I1968" t="inlineStr">
        <is>
          <t>BR01-IES-P18-SALA01</t>
        </is>
      </c>
      <c r="J1968" t="inlineStr">
        <is>
          <t>NATHALIA MORAES DA SILVA</t>
        </is>
      </c>
      <c r="K1968" s="39">
        <f>DATE(YEAR(Tabela6[[#This Row],[Data/Hora de Início]]),MONTH(Tabela6[[#This Row],[Data/Hora de Início]]),DAY(Tabela6[[#This Row],[Data/Hora de Início]]))</f>
        <v/>
      </c>
    </row>
    <row r="1969">
      <c r="A1969" t="n">
        <v>2270082</v>
      </c>
      <c r="B1969" t="n">
        <v>56</v>
      </c>
      <c r="C1969" t="n">
        <v>5651</v>
      </c>
      <c r="D1969" t="inlineStr">
        <is>
          <t>SEXTA-FEIRA - LIMPEZA DE SALA COM MESA</t>
        </is>
      </c>
      <c r="E1969" t="inlineStr">
        <is>
          <t>05/09/2025 07:07:27</t>
        </is>
      </c>
      <c r="F1969" t="inlineStr">
        <is>
          <t>05/09/2025 07:08:07</t>
        </is>
      </c>
      <c r="G1969" t="n">
        <v>11300</v>
      </c>
      <c r="H1969" t="inlineStr">
        <is>
          <t>P18 - PRESIDENCIA - SALA VP OPERAÇÕES</t>
        </is>
      </c>
      <c r="I1969" t="inlineStr">
        <is>
          <t>BR01-IES-P18-SALA02</t>
        </is>
      </c>
      <c r="J1969" t="inlineStr">
        <is>
          <t>NATHALIA MORAES DA SILVA</t>
        </is>
      </c>
      <c r="K1969" s="39">
        <f>DATE(YEAR(Tabela6[[#This Row],[Data/Hora de Início]]),MONTH(Tabela6[[#This Row],[Data/Hora de Início]]),DAY(Tabela6[[#This Row],[Data/Hora de Início]]))</f>
        <v/>
      </c>
    </row>
    <row r="1970">
      <c r="A1970" t="n">
        <v>2270083</v>
      </c>
      <c r="B1970" t="n">
        <v>56</v>
      </c>
      <c r="C1970" t="n">
        <v>5651</v>
      </c>
      <c r="D1970" t="inlineStr">
        <is>
          <t>SEXTA-FEIRA - LIMPEZA DE SALA COM MESA</t>
        </is>
      </c>
      <c r="E1970" t="inlineStr">
        <is>
          <t>05/09/2025 07:08:36</t>
        </is>
      </c>
      <c r="F1970" t="inlineStr">
        <is>
          <t>05/09/2025 07:09:02</t>
        </is>
      </c>
      <c r="G1970" t="n">
        <v>11305</v>
      </c>
      <c r="H1970" t="inlineStr">
        <is>
          <t>P18 - PRESIDENCIA - SALA REUNIÃO I</t>
        </is>
      </c>
      <c r="I1970" t="inlineStr">
        <is>
          <t>BR01-IES-P18-SALA07</t>
        </is>
      </c>
      <c r="J1970" t="inlineStr">
        <is>
          <t>NATHALIA MORAES DA SILVA</t>
        </is>
      </c>
      <c r="K1970" s="39">
        <f>DATE(YEAR(Tabela6[[#This Row],[Data/Hora de Início]]),MONTH(Tabela6[[#This Row],[Data/Hora de Início]]),DAY(Tabela6[[#This Row],[Data/Hora de Início]]))</f>
        <v/>
      </c>
    </row>
    <row r="1971">
      <c r="A1971" t="n">
        <v>2270087</v>
      </c>
      <c r="B1971" t="n">
        <v>56</v>
      </c>
      <c r="C1971" t="n">
        <v>5651</v>
      </c>
      <c r="D1971" t="inlineStr">
        <is>
          <t>SEXTA-FEIRA - LIMPEZA DE SALA COM MESA</t>
        </is>
      </c>
      <c r="E1971" t="inlineStr">
        <is>
          <t>05/09/2025 07:09:28</t>
        </is>
      </c>
      <c r="F1971" t="inlineStr">
        <is>
          <t>05/09/2025 07:09:48</t>
        </is>
      </c>
      <c r="G1971" t="n">
        <v>11301</v>
      </c>
      <c r="H1971" t="inlineStr">
        <is>
          <t>P18 - PRESIDENCIA - SALA REUNIÃO II VIDEOCONF</t>
        </is>
      </c>
      <c r="I1971" t="inlineStr">
        <is>
          <t>BR01-IES-P18-SALA03</t>
        </is>
      </c>
      <c r="J1971" t="inlineStr">
        <is>
          <t>NATHALIA MORAES DA SILVA</t>
        </is>
      </c>
      <c r="K1971" s="39">
        <f>DATE(YEAR(Tabela6[[#This Row],[Data/Hora de Início]]),MONTH(Tabela6[[#This Row],[Data/Hora de Início]]),DAY(Tabela6[[#This Row],[Data/Hora de Início]]))</f>
        <v/>
      </c>
    </row>
    <row r="1972">
      <c r="A1972" t="n">
        <v>2270088</v>
      </c>
      <c r="B1972" t="n">
        <v>56</v>
      </c>
      <c r="C1972" t="n">
        <v>2841</v>
      </c>
      <c r="D1972" t="inlineStr">
        <is>
          <t>LIMPEZA DIÁRIA DE BANHEIRO MASCULINO</t>
        </is>
      </c>
      <c r="E1972" t="inlineStr">
        <is>
          <t>05/09/2025 07:09:23</t>
        </is>
      </c>
      <c r="F1972" t="inlineStr">
        <is>
          <t>05/09/2025 07:09:59</t>
        </is>
      </c>
      <c r="G1972" t="n">
        <v>36363</v>
      </c>
      <c r="H1972" t="inlineStr">
        <is>
          <t>BAN116 - BANHEIRO TÉRREO - M</t>
        </is>
      </c>
      <c r="I1972" t="inlineStr">
        <is>
          <t>RS-ST01-52-00T-WCM01</t>
        </is>
      </c>
      <c r="J1972" t="inlineStr">
        <is>
          <t>MARISTELA APARECIDA BARBOSA DOS SANTOS</t>
        </is>
      </c>
      <c r="K1972" s="39">
        <f>DATE(YEAR(Tabela6[[#This Row],[Data/Hora de Início]]),MONTH(Tabela6[[#This Row],[Data/Hora de Início]]),DAY(Tabela6[[#This Row],[Data/Hora de Início]]))</f>
        <v/>
      </c>
    </row>
    <row r="1973">
      <c r="A1973" t="n">
        <v>2270090</v>
      </c>
      <c r="B1973" t="n">
        <v>56</v>
      </c>
      <c r="C1973" t="n">
        <v>5651</v>
      </c>
      <c r="D1973" t="inlineStr">
        <is>
          <t>SEXTA-FEIRA - LIMPEZA DE SALA COM MESA</t>
        </is>
      </c>
      <c r="E1973" t="inlineStr">
        <is>
          <t>05/09/2025 07:10:14</t>
        </is>
      </c>
      <c r="F1973" t="inlineStr">
        <is>
          <t>05/09/2025 07:10:36</t>
        </is>
      </c>
      <c r="G1973" t="n">
        <v>11302</v>
      </c>
      <c r="H1973" t="inlineStr">
        <is>
          <t>P18 - SALA PRESIDENTE</t>
        </is>
      </c>
      <c r="I1973" t="inlineStr">
        <is>
          <t>BR01-IES-P18-SALA04</t>
        </is>
      </c>
      <c r="J1973" t="inlineStr">
        <is>
          <t>NATHALIA MORAES DA SILVA</t>
        </is>
      </c>
      <c r="K1973" s="39">
        <f>DATE(YEAR(Tabela6[[#This Row],[Data/Hora de Início]]),MONTH(Tabela6[[#This Row],[Data/Hora de Início]]),DAY(Tabela6[[#This Row],[Data/Hora de Início]]))</f>
        <v/>
      </c>
    </row>
    <row r="1974">
      <c r="A1974" t="n">
        <v>2270092</v>
      </c>
      <c r="B1974" t="n">
        <v>56</v>
      </c>
      <c r="C1974" t="n">
        <v>5651</v>
      </c>
      <c r="D1974" t="inlineStr">
        <is>
          <t>SEXTA-FEIRA - LIMPEZA DE SALA COM MESA</t>
        </is>
      </c>
      <c r="E1974" t="inlineStr">
        <is>
          <t>05/09/2025 07:11:09</t>
        </is>
      </c>
      <c r="F1974" t="inlineStr">
        <is>
          <t>05/09/2025 07:11:31</t>
        </is>
      </c>
      <c r="G1974" t="n">
        <v>11304</v>
      </c>
      <c r="H1974" t="inlineStr">
        <is>
          <t>P18 - PRESIDENCIA - SALA VP FINANÇAS</t>
        </is>
      </c>
      <c r="I1974" t="inlineStr">
        <is>
          <t>BR01-IES-P18-SALA06</t>
        </is>
      </c>
      <c r="J1974" t="inlineStr">
        <is>
          <t>NATHALIA MORAES DA SILVA</t>
        </is>
      </c>
      <c r="K1974" s="39">
        <f>DATE(YEAR(Tabela6[[#This Row],[Data/Hora de Início]]),MONTH(Tabela6[[#This Row],[Data/Hora de Início]]),DAY(Tabela6[[#This Row],[Data/Hora de Início]]))</f>
        <v/>
      </c>
    </row>
    <row r="1975">
      <c r="A1975" t="n">
        <v>2270093</v>
      </c>
      <c r="B1975" t="n">
        <v>56</v>
      </c>
      <c r="C1975" t="n">
        <v>5651</v>
      </c>
      <c r="D1975" t="inlineStr">
        <is>
          <t>SEXTA-FEIRA - LIMPEZA DE SALA COM MESA</t>
        </is>
      </c>
      <c r="E1975" t="inlineStr">
        <is>
          <t>05/09/2025 07:11:55</t>
        </is>
      </c>
      <c r="F1975" t="inlineStr">
        <is>
          <t>05/09/2025 07:12:22</t>
        </is>
      </c>
      <c r="G1975" t="n">
        <v>11305</v>
      </c>
      <c r="H1975" t="inlineStr">
        <is>
          <t>P18 - PRESIDENCIA - SALA REUNIÃO I</t>
        </is>
      </c>
      <c r="I1975" t="inlineStr">
        <is>
          <t>BR01-IES-P18-SALA07</t>
        </is>
      </c>
      <c r="J1975" t="inlineStr">
        <is>
          <t>NATHALIA MORAES DA SILVA</t>
        </is>
      </c>
      <c r="K1975" s="39">
        <f>DATE(YEAR(Tabela6[[#This Row],[Data/Hora de Início]]),MONTH(Tabela6[[#This Row],[Data/Hora de Início]]),DAY(Tabela6[[#This Row],[Data/Hora de Início]]))</f>
        <v/>
      </c>
    </row>
    <row r="1976">
      <c r="A1976" t="n">
        <v>2270094</v>
      </c>
      <c r="B1976" t="n">
        <v>56</v>
      </c>
      <c r="C1976" t="n">
        <v>2963</v>
      </c>
      <c r="D1976" t="inlineStr">
        <is>
          <t>LIMPEZA DIÁRIA DE LABORATÓRIO</t>
        </is>
      </c>
      <c r="E1976" t="inlineStr">
        <is>
          <t>05/09/2025 07:08:42</t>
        </is>
      </c>
      <c r="F1976" t="inlineStr">
        <is>
          <t>05/09/2025 07:12:33</t>
        </is>
      </c>
      <c r="G1976" t="n">
        <v>11221</v>
      </c>
      <c r="H1976" t="inlineStr">
        <is>
          <t>P11 - SALA PREPARAÇÃO / LABORATÓRIO QUÍMICO</t>
        </is>
      </c>
      <c r="I1976" t="inlineStr">
        <is>
          <t>BR01-IES-P11-SALA32</t>
        </is>
      </c>
      <c r="J1976" t="inlineStr">
        <is>
          <t>ELIANE BARUFFI</t>
        </is>
      </c>
      <c r="K1976" s="39">
        <f>DATE(YEAR(Tabela6[[#This Row],[Data/Hora de Início]]),MONTH(Tabela6[[#This Row],[Data/Hora de Início]]),DAY(Tabela6[[#This Row],[Data/Hora de Início]]))</f>
        <v/>
      </c>
    </row>
    <row r="1977">
      <c r="A1977" t="n">
        <v>2270098</v>
      </c>
      <c r="B1977" t="n">
        <v>56</v>
      </c>
      <c r="C1977" t="n">
        <v>2963</v>
      </c>
      <c r="D1977" t="inlineStr">
        <is>
          <t>LIMPEZA DIÁRIA DE LABORATÓRIO</t>
        </is>
      </c>
      <c r="E1977" t="inlineStr">
        <is>
          <t>05/09/2025 07:12:55</t>
        </is>
      </c>
      <c r="F1977" t="inlineStr">
        <is>
          <t>05/09/2025 07:16:32</t>
        </is>
      </c>
      <c r="G1977" t="n">
        <v>11204</v>
      </c>
      <c r="H1977" t="inlineStr">
        <is>
          <t>P11 - SALA LABORATÓRIO MATERIAIS QUIMICOS I</t>
        </is>
      </c>
      <c r="I1977" t="inlineStr">
        <is>
          <t>BR01-IES-P11-SALA15</t>
        </is>
      </c>
      <c r="J1977" t="inlineStr">
        <is>
          <t>ELIANE BARUFFI</t>
        </is>
      </c>
      <c r="K1977" s="39">
        <f>DATE(YEAR(Tabela6[[#This Row],[Data/Hora de Início]]),MONTH(Tabela6[[#This Row],[Data/Hora de Início]]),DAY(Tabela6[[#This Row],[Data/Hora de Início]]))</f>
        <v/>
      </c>
    </row>
    <row r="1978">
      <c r="A1978" t="n">
        <v>2270099</v>
      </c>
      <c r="B1978" t="n">
        <v>56</v>
      </c>
      <c r="C1978" t="n">
        <v>2841</v>
      </c>
      <c r="D1978" t="inlineStr">
        <is>
          <t>LIMPEZA DIÁRIA DE BANHEIRO MASCULINO</t>
        </is>
      </c>
      <c r="E1978" t="inlineStr">
        <is>
          <t>05/09/2025 07:16:02</t>
        </is>
      </c>
      <c r="F1978" t="inlineStr">
        <is>
          <t>05/09/2025 07:16:40</t>
        </is>
      </c>
      <c r="G1978" t="n">
        <v>36374</v>
      </c>
      <c r="H1978" t="inlineStr">
        <is>
          <t>BAN118 - BANHEIRO MEZANINO - M</t>
        </is>
      </c>
      <c r="I1978" t="inlineStr">
        <is>
          <t>RS-ST01-52-01P-WCM02</t>
        </is>
      </c>
      <c r="J1978" t="inlineStr">
        <is>
          <t>MARISTELA APARECIDA BARBOSA DOS SANTOS</t>
        </is>
      </c>
      <c r="K1978" s="39">
        <f>DATE(YEAR(Tabela6[[#This Row],[Data/Hora de Início]]),MONTH(Tabela6[[#This Row],[Data/Hora de Início]]),DAY(Tabela6[[#This Row],[Data/Hora de Início]]))</f>
        <v/>
      </c>
    </row>
    <row r="1979">
      <c r="A1979" t="n">
        <v>2270103</v>
      </c>
      <c r="B1979" t="n">
        <v>56</v>
      </c>
      <c r="C1979" t="n">
        <v>2965</v>
      </c>
      <c r="D1979" t="inlineStr">
        <is>
          <t>LIMPEZA DIÁRIA DE SALA</t>
        </is>
      </c>
      <c r="E1979" t="inlineStr">
        <is>
          <t>05/09/2025 07:20:47</t>
        </is>
      </c>
      <c r="F1979" t="inlineStr">
        <is>
          <t>05/09/2025 07:21:06</t>
        </is>
      </c>
      <c r="G1979" t="n">
        <v>36171</v>
      </c>
      <c r="H1979" t="inlineStr">
        <is>
          <t>SALA ADM EXPEDIÇAO</t>
        </is>
      </c>
      <c r="I1979" t="inlineStr">
        <is>
          <t>RS-ST01-43-00T-SLA02</t>
        </is>
      </c>
      <c r="J1979" t="inlineStr">
        <is>
          <t>GILMARA TERESINHA LACERDA</t>
        </is>
      </c>
      <c r="K1979" s="39">
        <f>DATE(YEAR(Tabela6[[#This Row],[Data/Hora de Início]]),MONTH(Tabela6[[#This Row],[Data/Hora de Início]]),DAY(Tabela6[[#This Row],[Data/Hora de Início]]))</f>
        <v/>
      </c>
    </row>
    <row r="1980">
      <c r="A1980" t="n">
        <v>2270105</v>
      </c>
      <c r="B1980" t="n">
        <v>56</v>
      </c>
      <c r="C1980" t="n">
        <v>5646</v>
      </c>
      <c r="D1980" t="inlineStr">
        <is>
          <t>SEXTA-FEIRA - LIMPEZA DE SALA</t>
        </is>
      </c>
      <c r="E1980" t="inlineStr">
        <is>
          <t>05/09/2025 07:16:54</t>
        </is>
      </c>
      <c r="F1980" t="inlineStr">
        <is>
          <t>05/09/2025 07:22:15</t>
        </is>
      </c>
      <c r="G1980" t="n">
        <v>35814</v>
      </c>
      <c r="H1980" t="inlineStr">
        <is>
          <t>LABORATÓRIO METALURGICO</t>
        </is>
      </c>
      <c r="I1980" t="inlineStr">
        <is>
          <t>RS-ST01-11-00T-SLA04</t>
        </is>
      </c>
      <c r="J1980" t="inlineStr">
        <is>
          <t>ELIANE BARUFFI</t>
        </is>
      </c>
      <c r="K1980" s="39">
        <f>DATE(YEAR(Tabela6[[#This Row],[Data/Hora de Início]]),MONTH(Tabela6[[#This Row],[Data/Hora de Início]]),DAY(Tabela6[[#This Row],[Data/Hora de Início]]))</f>
        <v/>
      </c>
    </row>
    <row r="1981">
      <c r="A1981" t="n">
        <v>2270113</v>
      </c>
      <c r="B1981" t="n">
        <v>56</v>
      </c>
      <c r="C1981" t="n">
        <v>5511</v>
      </c>
      <c r="D1981" t="inlineStr">
        <is>
          <t>RECOLHIMENTO RESIDUO EXTERNO</t>
        </is>
      </c>
      <c r="E1981" t="inlineStr">
        <is>
          <t>05/09/2025 07:24:18</t>
        </is>
      </c>
      <c r="F1981" t="inlineStr">
        <is>
          <t>05/09/2025 07:26:29</t>
        </is>
      </c>
      <c r="G1981" t="n">
        <v>49351</v>
      </c>
      <c r="H1981" t="inlineStr">
        <is>
          <t>LIXEIRA - 52.003</t>
        </is>
      </c>
      <c r="I1981" t="inlineStr">
        <is>
          <t>BR01-IES-P52-LIX003</t>
        </is>
      </c>
      <c r="J1981" t="inlineStr">
        <is>
          <t>MARCIO PEREIRA DOS SANTOS</t>
        </is>
      </c>
      <c r="K1981" s="39">
        <f>DATE(YEAR(Tabela6[[#This Row],[Data/Hora de Início]]),MONTH(Tabela6[[#This Row],[Data/Hora de Início]]),DAY(Tabela6[[#This Row],[Data/Hora de Início]]))</f>
        <v/>
      </c>
    </row>
    <row r="1982">
      <c r="A1982" t="n">
        <v>2270114</v>
      </c>
      <c r="B1982" t="n">
        <v>56</v>
      </c>
      <c r="C1982" t="n">
        <v>5511</v>
      </c>
      <c r="D1982" t="inlineStr">
        <is>
          <t>RECOLHIMENTO RESIDUO EXTERNO</t>
        </is>
      </c>
      <c r="E1982" t="inlineStr">
        <is>
          <t>05/09/2025 07:27:51</t>
        </is>
      </c>
      <c r="F1982" t="inlineStr">
        <is>
          <t>05/09/2025 07:28:12</t>
        </is>
      </c>
      <c r="G1982" t="n">
        <v>49353</v>
      </c>
      <c r="H1982" t="inlineStr">
        <is>
          <t>LIXEIRA - 52.005</t>
        </is>
      </c>
      <c r="I1982" t="inlineStr">
        <is>
          <t>BR01-IES-P52-LIX005</t>
        </is>
      </c>
      <c r="J1982" t="inlineStr">
        <is>
          <t>MARCIO PEREIRA DOS SANTOS</t>
        </is>
      </c>
      <c r="K1982" s="39">
        <f>DATE(YEAR(Tabela6[[#This Row],[Data/Hora de Início]]),MONTH(Tabela6[[#This Row],[Data/Hora de Início]]),DAY(Tabela6[[#This Row],[Data/Hora de Início]]))</f>
        <v/>
      </c>
    </row>
    <row r="1983">
      <c r="A1983" t="n">
        <v>2270119</v>
      </c>
      <c r="B1983" t="n">
        <v>56</v>
      </c>
      <c r="C1983" t="n">
        <v>5717</v>
      </c>
      <c r="D1983" t="inlineStr">
        <is>
          <t>SEXTA-FEIRA - LIMPEZA DE COPA</t>
        </is>
      </c>
      <c r="E1983" t="inlineStr">
        <is>
          <t>05/09/2025 07:19:48</t>
        </is>
      </c>
      <c r="F1983" t="inlineStr">
        <is>
          <t>05/09/2025 07:31:49</t>
        </is>
      </c>
      <c r="G1983" t="n">
        <v>11313</v>
      </c>
      <c r="H1983" t="inlineStr">
        <is>
          <t>P18 - PRESIDÊNCIA - COPA</t>
        </is>
      </c>
      <c r="I1983" t="inlineStr">
        <is>
          <t>BR01-IES-P18-SALA15</t>
        </is>
      </c>
      <c r="J1983" t="inlineStr">
        <is>
          <t>NATHALIA MORAES DA SILVA</t>
        </is>
      </c>
      <c r="K1983" s="39">
        <f>DATE(YEAR(Tabela6[[#This Row],[Data/Hora de Início]]),MONTH(Tabela6[[#This Row],[Data/Hora de Início]]),DAY(Tabela6[[#This Row],[Data/Hora de Início]]))</f>
        <v/>
      </c>
    </row>
    <row r="1984">
      <c r="A1984" t="n">
        <v>2270120</v>
      </c>
      <c r="B1984" t="n">
        <v>56</v>
      </c>
      <c r="C1984" t="n">
        <v>5511</v>
      </c>
      <c r="D1984" t="inlineStr">
        <is>
          <t>RECOLHIMENTO RESIDUO EXTERNO</t>
        </is>
      </c>
      <c r="E1984" t="inlineStr">
        <is>
          <t>05/09/2025 07:33:45</t>
        </is>
      </c>
      <c r="F1984" t="inlineStr">
        <is>
          <t>05/09/2025 07:34:29</t>
        </is>
      </c>
      <c r="G1984" t="n">
        <v>49477</v>
      </c>
      <c r="H1984" t="inlineStr">
        <is>
          <t>LIXEIRA - 50.007</t>
        </is>
      </c>
      <c r="I1984" t="inlineStr">
        <is>
          <t>BR01-IES-P50-LIX007</t>
        </is>
      </c>
      <c r="J1984" t="inlineStr">
        <is>
          <t>MARCIO PEREIRA DOS SANTOS</t>
        </is>
      </c>
      <c r="K1984" s="39">
        <f>DATE(YEAR(Tabela6[[#This Row],[Data/Hora de Início]]),MONTH(Tabela6[[#This Row],[Data/Hora de Início]]),DAY(Tabela6[[#This Row],[Data/Hora de Início]]))</f>
        <v/>
      </c>
    </row>
    <row r="1985">
      <c r="A1985" t="n">
        <v>2270121</v>
      </c>
      <c r="B1985" t="n">
        <v>56</v>
      </c>
      <c r="C1985" t="n">
        <v>2841</v>
      </c>
      <c r="D1985" t="inlineStr">
        <is>
          <t>LIMPEZA DIÁRIA DE BANHEIRO MASCULINO</t>
        </is>
      </c>
      <c r="E1985" t="inlineStr">
        <is>
          <t>05/09/2025 07:35:07</t>
        </is>
      </c>
      <c r="F1985" t="inlineStr">
        <is>
          <t>05/09/2025 07:35:44</t>
        </is>
      </c>
      <c r="G1985" t="n">
        <v>36073</v>
      </c>
      <c r="H1985" t="inlineStr">
        <is>
          <t>BAN062 - FUNDIÇAO MAGNESIO - M</t>
        </is>
      </c>
      <c r="I1985" t="inlineStr">
        <is>
          <t>RS-ST01-31-00T-WCM01</t>
        </is>
      </c>
      <c r="J1985" t="inlineStr">
        <is>
          <t>MARISTELA APARECIDA BARBOSA DOS SANTOS</t>
        </is>
      </c>
      <c r="K1985" s="39">
        <f>DATE(YEAR(Tabela6[[#This Row],[Data/Hora de Início]]),MONTH(Tabela6[[#This Row],[Data/Hora de Início]]),DAY(Tabela6[[#This Row],[Data/Hora de Início]]))</f>
        <v/>
      </c>
    </row>
    <row r="1986">
      <c r="A1986" t="n">
        <v>2270123</v>
      </c>
      <c r="B1986" t="n">
        <v>56</v>
      </c>
      <c r="C1986" t="n">
        <v>1880</v>
      </c>
      <c r="D1986" t="inlineStr">
        <is>
          <t>REPASSE / REABASTECIMENTO</t>
        </is>
      </c>
      <c r="E1986" t="inlineStr">
        <is>
          <t>05/09/2025 07:28:47</t>
        </is>
      </c>
      <c r="F1986" t="inlineStr">
        <is>
          <t>05/09/2025 07:36:04</t>
        </is>
      </c>
      <c r="G1986" t="n">
        <v>38454</v>
      </c>
      <c r="H1986" t="inlineStr">
        <is>
          <t>BANHEIRO RECEPÇÃO - PNE</t>
        </is>
      </c>
      <c r="I1986" t="inlineStr">
        <is>
          <t>SP-ST02-G9-00T-WPU01</t>
        </is>
      </c>
      <c r="J1986" t="inlineStr">
        <is>
          <t>ANTONIA MARÇAL DOS SANTOS RAMOS</t>
        </is>
      </c>
      <c r="K1986" s="39">
        <f>DATE(YEAR(Tabela6[[#This Row],[Data/Hora de Início]]),MONTH(Tabela6[[#This Row],[Data/Hora de Início]]),DAY(Tabela6[[#This Row],[Data/Hora de Início]]))</f>
        <v/>
      </c>
    </row>
    <row r="1987">
      <c r="A1987" t="n">
        <v>2270132</v>
      </c>
      <c r="B1987" t="n">
        <v>56</v>
      </c>
      <c r="C1987" t="n">
        <v>2965</v>
      </c>
      <c r="D1987" t="inlineStr">
        <is>
          <t>LIMPEZA DIÁRIA DE SALA</t>
        </is>
      </c>
      <c r="E1987" t="inlineStr">
        <is>
          <t>05/09/2025 07:38:05</t>
        </is>
      </c>
      <c r="F1987" t="inlineStr">
        <is>
          <t>05/09/2025 07:38:22</t>
        </is>
      </c>
      <c r="G1987" t="n">
        <v>36173</v>
      </c>
      <c r="H1987" t="inlineStr">
        <is>
          <t>SALA DE ESPERA TRANSPORTADORAS</t>
        </is>
      </c>
      <c r="I1987" t="inlineStr">
        <is>
          <t>RS-ST01-43-00T-SLA04</t>
        </is>
      </c>
      <c r="J1987" t="inlineStr">
        <is>
          <t>GILMARA TERESINHA LACERDA</t>
        </is>
      </c>
      <c r="K1987" s="39">
        <f>DATE(YEAR(Tabela6[[#This Row],[Data/Hora de Início]]),MONTH(Tabela6[[#This Row],[Data/Hora de Início]]),DAY(Tabela6[[#This Row],[Data/Hora de Início]]))</f>
        <v/>
      </c>
    </row>
    <row r="1988">
      <c r="A1988" t="n">
        <v>2270135</v>
      </c>
      <c r="B1988" t="n">
        <v>56</v>
      </c>
      <c r="C1988" t="n">
        <v>5646</v>
      </c>
      <c r="D1988" t="inlineStr">
        <is>
          <t>SEXTA-FEIRA - LIMPEZA DE SALA</t>
        </is>
      </c>
      <c r="E1988" t="inlineStr">
        <is>
          <t>05/09/2025 07:22:40</t>
        </is>
      </c>
      <c r="F1988" t="inlineStr">
        <is>
          <t>05/09/2025 07:39:42</t>
        </is>
      </c>
      <c r="G1988" t="n">
        <v>11190</v>
      </c>
      <c r="H1988" t="inlineStr">
        <is>
          <t>P11 - PEO - SALA EXCELENCIA OPERACIONAL</t>
        </is>
      </c>
      <c r="I1988" t="inlineStr">
        <is>
          <t>BR01-IES-P11-SALA01</t>
        </is>
      </c>
      <c r="J1988" t="inlineStr">
        <is>
          <t>ELIANE BARUFFI</t>
        </is>
      </c>
      <c r="K1988" s="39">
        <f>DATE(YEAR(Tabela6[[#This Row],[Data/Hora de Início]]),MONTH(Tabela6[[#This Row],[Data/Hora de Início]]),DAY(Tabela6[[#This Row],[Data/Hora de Início]]))</f>
        <v/>
      </c>
    </row>
    <row r="1989">
      <c r="A1989" t="n">
        <v>2270136</v>
      </c>
      <c r="B1989" t="n">
        <v>56</v>
      </c>
      <c r="C1989" t="n">
        <v>1772</v>
      </c>
      <c r="D1989" t="inlineStr">
        <is>
          <t>LIMPEZA DIÁRIA DE SALA COM MESA</t>
        </is>
      </c>
      <c r="E1989" t="inlineStr">
        <is>
          <t>05/09/2025 07:38:38</t>
        </is>
      </c>
      <c r="F1989" t="inlineStr">
        <is>
          <t>05/09/2025 07:41:21</t>
        </is>
      </c>
      <c r="G1989" t="n">
        <v>38462</v>
      </c>
      <c r="H1989" t="inlineStr">
        <is>
          <t>SALA VIDEOCONFERÊNCIA</t>
        </is>
      </c>
      <c r="I1989" t="inlineStr">
        <is>
          <t>SP-ST02-G9-01P-SLA05</t>
        </is>
      </c>
      <c r="J1989" t="inlineStr">
        <is>
          <t>LUCINEIDE BUENO DO CARMO</t>
        </is>
      </c>
      <c r="K1989" s="39">
        <f>DATE(YEAR(Tabela6[[#This Row],[Data/Hora de Início]]),MONTH(Tabela6[[#This Row],[Data/Hora de Início]]),DAY(Tabela6[[#This Row],[Data/Hora de Início]]))</f>
        <v/>
      </c>
    </row>
    <row r="1990">
      <c r="A1990" t="n">
        <v>2270138</v>
      </c>
      <c r="B1990" t="n">
        <v>56</v>
      </c>
      <c r="C1990" t="n">
        <v>2842</v>
      </c>
      <c r="D1990" t="inlineStr">
        <is>
          <t>LIMPEZA DIÁRIA DE BANHEIRO FEMININO</t>
        </is>
      </c>
      <c r="E1990" t="inlineStr">
        <is>
          <t>05/09/2025 07:41:14</t>
        </is>
      </c>
      <c r="F1990" t="inlineStr">
        <is>
          <t>05/09/2025 07:42:20</t>
        </is>
      </c>
      <c r="G1990" t="n">
        <v>36181</v>
      </c>
      <c r="H1990" t="inlineStr">
        <is>
          <t>BAN090 - MOTORISTAS - F</t>
        </is>
      </c>
      <c r="I1990" t="inlineStr">
        <is>
          <t>RS-ST01-43-00T-WCF03</t>
        </is>
      </c>
      <c r="J1990" t="inlineStr">
        <is>
          <t>GILMARA TERESINHA LACERDA</t>
        </is>
      </c>
      <c r="K1990" s="39">
        <f>DATE(YEAR(Tabela6[[#This Row],[Data/Hora de Início]]),MONTH(Tabela6[[#This Row],[Data/Hora de Início]]),DAY(Tabela6[[#This Row],[Data/Hora de Início]]))</f>
        <v/>
      </c>
    </row>
    <row r="1991">
      <c r="A1991" t="n">
        <v>2270140</v>
      </c>
      <c r="B1991" t="n">
        <v>56</v>
      </c>
      <c r="C1991" t="n">
        <v>2845</v>
      </c>
      <c r="D1991" t="inlineStr">
        <is>
          <t>LIMPEZA DIÁRIA DE COPA (DESATIVADO)</t>
        </is>
      </c>
      <c r="E1991" t="inlineStr">
        <is>
          <t>05/09/2025 07:07:54</t>
        </is>
      </c>
      <c r="F1991" t="inlineStr">
        <is>
          <t>05/09/2025 07:44:55</t>
        </is>
      </c>
      <c r="G1991" t="n">
        <v>28911</v>
      </c>
      <c r="H1991" t="inlineStr">
        <is>
          <t>P15 - LOGISTICA COPA</t>
        </is>
      </c>
      <c r="I1991" t="inlineStr">
        <is>
          <t>BR01-IES-P15-SALA18</t>
        </is>
      </c>
      <c r="J1991" t="inlineStr">
        <is>
          <t>MARIA DAS NEVES CIQUEIRA SILVA</t>
        </is>
      </c>
      <c r="K1991" s="39">
        <f>DATE(YEAR(Tabela6[[#This Row],[Data/Hora de Início]]),MONTH(Tabela6[[#This Row],[Data/Hora de Início]]),DAY(Tabela6[[#This Row],[Data/Hora de Início]]))</f>
        <v/>
      </c>
    </row>
    <row r="1992">
      <c r="A1992" t="n">
        <v>2270141</v>
      </c>
      <c r="B1992" t="n">
        <v>56</v>
      </c>
      <c r="C1992" t="n">
        <v>5657</v>
      </c>
      <c r="D1992" t="inlineStr">
        <is>
          <t>SEXTA-FEIRA - LIMPEZA DE BANHEIRO MASCULINO</t>
        </is>
      </c>
      <c r="E1992" t="inlineStr">
        <is>
          <t>05/09/2025 07:36:31</t>
        </is>
      </c>
      <c r="F1992" t="inlineStr">
        <is>
          <t>05/09/2025 07:45:20</t>
        </is>
      </c>
      <c r="G1992" t="n">
        <v>11296</v>
      </c>
      <c r="H1992" t="inlineStr">
        <is>
          <t>P18 - BAN040 - BANHEIRO PRESIDÊNCIA - M</t>
        </is>
      </c>
      <c r="I1992" t="inlineStr">
        <is>
          <t>BR01-IES-P18-BAN040</t>
        </is>
      </c>
      <c r="J1992" t="inlineStr">
        <is>
          <t>NATHALIA MORAES DA SILVA</t>
        </is>
      </c>
      <c r="K1992" s="39">
        <f>DATE(YEAR(Tabela6[[#This Row],[Data/Hora de Início]]),MONTH(Tabela6[[#This Row],[Data/Hora de Início]]),DAY(Tabela6[[#This Row],[Data/Hora de Início]]))</f>
        <v/>
      </c>
    </row>
    <row r="1993">
      <c r="A1993" t="n">
        <v>2270142</v>
      </c>
      <c r="B1993" t="n">
        <v>56</v>
      </c>
      <c r="C1993" t="n">
        <v>5511</v>
      </c>
      <c r="D1993" t="inlineStr">
        <is>
          <t>RECOLHIMENTO RESIDUO EXTERNO</t>
        </is>
      </c>
      <c r="E1993" t="inlineStr">
        <is>
          <t>05/09/2025 07:45:58</t>
        </is>
      </c>
      <c r="F1993" t="inlineStr">
        <is>
          <t>05/09/2025 07:46:26</t>
        </is>
      </c>
      <c r="G1993" t="n">
        <v>49478</v>
      </c>
      <c r="H1993" t="inlineStr">
        <is>
          <t>LIXEIRA - 50.008</t>
        </is>
      </c>
      <c r="I1993" t="inlineStr">
        <is>
          <t>BR01-IES-P50-LIX008</t>
        </is>
      </c>
      <c r="J1993" t="inlineStr">
        <is>
          <t>MARCIO PEREIRA DOS SANTOS</t>
        </is>
      </c>
      <c r="K1993" s="39">
        <f>DATE(YEAR(Tabela6[[#This Row],[Data/Hora de Início]]),MONTH(Tabela6[[#This Row],[Data/Hora de Início]]),DAY(Tabela6[[#This Row],[Data/Hora de Início]]))</f>
        <v/>
      </c>
    </row>
    <row r="1994">
      <c r="A1994" t="n">
        <v>2270144</v>
      </c>
      <c r="B1994" t="n">
        <v>56</v>
      </c>
      <c r="C1994" t="n">
        <v>5651</v>
      </c>
      <c r="D1994" t="inlineStr">
        <is>
          <t>SEXTA-FEIRA - LIMPEZA DE SALA COM MESA</t>
        </is>
      </c>
      <c r="E1994" t="inlineStr">
        <is>
          <t>05/09/2025 07:41:02</t>
        </is>
      </c>
      <c r="F1994" t="inlineStr">
        <is>
          <t>05/09/2025 07:47:05</t>
        </is>
      </c>
      <c r="G1994" t="n">
        <v>11235</v>
      </c>
      <c r="H1994" t="inlineStr">
        <is>
          <t>P11 - PEO - SALA KAIZEN I</t>
        </is>
      </c>
      <c r="I1994" t="inlineStr">
        <is>
          <t>BR01-IES-P11-SALA46</t>
        </is>
      </c>
      <c r="J1994" t="inlineStr">
        <is>
          <t>ELIANE BARUFFI</t>
        </is>
      </c>
      <c r="K1994" s="39">
        <f>DATE(YEAR(Tabela6[[#This Row],[Data/Hora de Início]]),MONTH(Tabela6[[#This Row],[Data/Hora de Início]]),DAY(Tabela6[[#This Row],[Data/Hora de Início]]))</f>
        <v/>
      </c>
    </row>
    <row r="1995">
      <c r="A1995" t="n">
        <v>2270146</v>
      </c>
      <c r="B1995" t="n">
        <v>56</v>
      </c>
      <c r="C1995" t="n">
        <v>2841</v>
      </c>
      <c r="D1995" t="inlineStr">
        <is>
          <t>LIMPEZA DIÁRIA DE BANHEIRO MASCULINO</t>
        </is>
      </c>
      <c r="E1995" t="inlineStr">
        <is>
          <t>05/09/2025 07:44:15</t>
        </is>
      </c>
      <c r="F1995" t="inlineStr">
        <is>
          <t>05/09/2025 07:48:29</t>
        </is>
      </c>
      <c r="G1995" t="n">
        <v>36183</v>
      </c>
      <c r="H1995" t="inlineStr">
        <is>
          <t>BAN091 - MOTORISTAS - M</t>
        </is>
      </c>
      <c r="I1995" t="inlineStr">
        <is>
          <t>RS-ST01-43-00T-WCM02</t>
        </is>
      </c>
      <c r="J1995" t="inlineStr">
        <is>
          <t>GILMARA TERESINHA LACERDA</t>
        </is>
      </c>
      <c r="K1995" s="39">
        <f>DATE(YEAR(Tabela6[[#This Row],[Data/Hora de Início]]),MONTH(Tabela6[[#This Row],[Data/Hora de Início]]),DAY(Tabela6[[#This Row],[Data/Hora de Início]]))</f>
        <v/>
      </c>
    </row>
    <row r="1996">
      <c r="A1996" t="n">
        <v>2270147</v>
      </c>
      <c r="B1996" t="n">
        <v>56</v>
      </c>
      <c r="C1996" t="n">
        <v>1772</v>
      </c>
      <c r="D1996" t="inlineStr">
        <is>
          <t>LIMPEZA DIÁRIA DE SALA COM MESA</t>
        </is>
      </c>
      <c r="E1996" t="inlineStr">
        <is>
          <t>05/09/2025 07:41:58</t>
        </is>
      </c>
      <c r="F1996" t="inlineStr">
        <is>
          <t>05/09/2025 07:49:36</t>
        </is>
      </c>
      <c r="G1996" t="n">
        <v>38460</v>
      </c>
      <c r="H1996" t="inlineStr">
        <is>
          <t>SALA DIRETORIA</t>
        </is>
      </c>
      <c r="I1996" t="inlineStr">
        <is>
          <t>SP-ST02-G9-01P-SLA03</t>
        </is>
      </c>
      <c r="J1996" t="inlineStr">
        <is>
          <t>LUCINEIDE BUENO DO CARMO</t>
        </is>
      </c>
      <c r="K1996" s="39">
        <f>DATE(YEAR(Tabela6[[#This Row],[Data/Hora de Início]]),MONTH(Tabela6[[#This Row],[Data/Hora de Início]]),DAY(Tabela6[[#This Row],[Data/Hora de Início]]))</f>
        <v/>
      </c>
    </row>
    <row r="1997">
      <c r="A1997" t="n">
        <v>2270152</v>
      </c>
      <c r="B1997" t="n">
        <v>56</v>
      </c>
      <c r="C1997" t="n">
        <v>5712</v>
      </c>
      <c r="D1997" t="inlineStr">
        <is>
          <t>SEXTA-FEIRA - LIMPEZA DE BANHEIRO FEMININO</t>
        </is>
      </c>
      <c r="E1997" t="inlineStr">
        <is>
          <t>05/09/2025 07:48:30</t>
        </is>
      </c>
      <c r="F1997" t="inlineStr">
        <is>
          <t>05/09/2025 07:54:31</t>
        </is>
      </c>
      <c r="G1997" t="n">
        <v>11297</v>
      </c>
      <c r="H1997" t="inlineStr">
        <is>
          <t>P18 - BAN041 - BANHEIRO PRESIDÊNCIA - F</t>
        </is>
      </c>
      <c r="I1997" t="inlineStr">
        <is>
          <t>BR01-IES-P18-BAN041</t>
        </is>
      </c>
      <c r="J1997" t="inlineStr">
        <is>
          <t>NATHALIA MORAES DA SILVA</t>
        </is>
      </c>
      <c r="K1997" s="39">
        <f>DATE(YEAR(Tabela6[[#This Row],[Data/Hora de Início]]),MONTH(Tabela6[[#This Row],[Data/Hora de Início]]),DAY(Tabela6[[#This Row],[Data/Hora de Início]]))</f>
        <v/>
      </c>
    </row>
    <row r="1998">
      <c r="A1998" t="n">
        <v>2270154</v>
      </c>
      <c r="B1998" t="n">
        <v>56</v>
      </c>
      <c r="C1998" t="n">
        <v>5651</v>
      </c>
      <c r="D1998" t="inlineStr">
        <is>
          <t>SEXTA-FEIRA - LIMPEZA DE SALA COM MESA</t>
        </is>
      </c>
      <c r="E1998" t="inlineStr">
        <is>
          <t>05/09/2025 07:47:29</t>
        </is>
      </c>
      <c r="F1998" t="inlineStr">
        <is>
          <t>05/09/2025 07:55:28</t>
        </is>
      </c>
      <c r="G1998" t="n">
        <v>11236</v>
      </c>
      <c r="H1998" t="inlineStr">
        <is>
          <t>P11 - PEO - SALA KAIZEN II</t>
        </is>
      </c>
      <c r="I1998" t="inlineStr">
        <is>
          <t>BR01-IES-P11-SALA47</t>
        </is>
      </c>
      <c r="J1998" t="inlineStr">
        <is>
          <t>ELIANE BARUFFI</t>
        </is>
      </c>
      <c r="K1998" s="39">
        <f>DATE(YEAR(Tabela6[[#This Row],[Data/Hora de Início]]),MONTH(Tabela6[[#This Row],[Data/Hora de Início]]),DAY(Tabela6[[#This Row],[Data/Hora de Início]]))</f>
        <v/>
      </c>
    </row>
    <row r="1999">
      <c r="A1999" t="n">
        <v>2270155</v>
      </c>
      <c r="B1999" t="n">
        <v>56</v>
      </c>
      <c r="C1999" t="n">
        <v>2842</v>
      </c>
      <c r="D1999" t="inlineStr">
        <is>
          <t>LIMPEZA DIÁRIA DE BANHEIRO FEMININO</t>
        </is>
      </c>
      <c r="E1999" t="inlineStr">
        <is>
          <t>05/09/2025 07:56:36</t>
        </is>
      </c>
      <c r="F1999" t="inlineStr">
        <is>
          <t>05/09/2025 07:57:13</t>
        </is>
      </c>
      <c r="G1999" t="n">
        <v>36072</v>
      </c>
      <c r="H1999" t="inlineStr">
        <is>
          <t>BAN071 - BRUNIMENTO NORTE - F</t>
        </is>
      </c>
      <c r="I1999" t="inlineStr">
        <is>
          <t>RS-ST01-31-00T-WCF03</t>
        </is>
      </c>
      <c r="J1999" t="inlineStr">
        <is>
          <t>MARISTELA APARECIDA BARBOSA DOS SANTOS</t>
        </is>
      </c>
      <c r="K1999" s="39">
        <f>DATE(YEAR(Tabela6[[#This Row],[Data/Hora de Início]]),MONTH(Tabela6[[#This Row],[Data/Hora de Início]]),DAY(Tabela6[[#This Row],[Data/Hora de Início]]))</f>
        <v/>
      </c>
    </row>
    <row r="2000">
      <c r="A2000" t="n">
        <v>2270161</v>
      </c>
      <c r="B2000" t="n">
        <v>56</v>
      </c>
      <c r="C2000" t="n">
        <v>2965</v>
      </c>
      <c r="D2000" t="inlineStr">
        <is>
          <t>LIMPEZA DIÁRIA DE SALA</t>
        </is>
      </c>
      <c r="E2000" t="inlineStr">
        <is>
          <t>05/09/2025 07:45:20</t>
        </is>
      </c>
      <c r="F2000" t="inlineStr">
        <is>
          <t>05/09/2025 07:58:21</t>
        </is>
      </c>
      <c r="G2000" t="n">
        <v>11263</v>
      </c>
      <c r="H2000" t="inlineStr">
        <is>
          <t>P15 - LOGISTICA - SALA SUPERVISÃO</t>
        </is>
      </c>
      <c r="I2000" t="inlineStr">
        <is>
          <t>BR01-IES-P15-SALA09</t>
        </is>
      </c>
      <c r="J2000" t="inlineStr">
        <is>
          <t>MARIA DAS NEVES CIQUEIRA SILVA</t>
        </is>
      </c>
      <c r="K2000" s="39">
        <f>DATE(YEAR(Tabela6[[#This Row],[Data/Hora de Início]]),MONTH(Tabela6[[#This Row],[Data/Hora de Início]]),DAY(Tabela6[[#This Row],[Data/Hora de Início]]))</f>
        <v/>
      </c>
    </row>
    <row r="2001">
      <c r="A2001" t="n">
        <v>2270163</v>
      </c>
      <c r="B2001" t="n">
        <v>56</v>
      </c>
      <c r="C2001" t="n">
        <v>1698</v>
      </c>
      <c r="D2001" t="inlineStr">
        <is>
          <t>REPASSE / REABASTECIMENTO FEMININO</t>
        </is>
      </c>
      <c r="E2001" t="inlineStr">
        <is>
          <t>05/09/2025 07:59:18</t>
        </is>
      </c>
      <c r="F2001" t="inlineStr">
        <is>
          <t>05/09/2025 07:59:35</t>
        </is>
      </c>
      <c r="G2001" t="n">
        <v>36313</v>
      </c>
      <c r="H2001" t="inlineStr">
        <is>
          <t>BAN107 - MONTAGEM - F</t>
        </is>
      </c>
      <c r="I2001" t="inlineStr">
        <is>
          <t>RS-ST01-50-00T-WCF02</t>
        </is>
      </c>
      <c r="J2001" t="inlineStr">
        <is>
          <t>NAIR SILVEIRA DA SILVEIRA</t>
        </is>
      </c>
      <c r="K2001" s="39">
        <f>DATE(YEAR(Tabela6[[#This Row],[Data/Hora de Início]]),MONTH(Tabela6[[#This Row],[Data/Hora de Início]]),DAY(Tabela6[[#This Row],[Data/Hora de Início]]))</f>
        <v/>
      </c>
    </row>
    <row r="2002">
      <c r="A2002" t="n">
        <v>2270168</v>
      </c>
      <c r="B2002" t="n">
        <v>56</v>
      </c>
      <c r="C2002" t="n">
        <v>1780</v>
      </c>
      <c r="D2002" t="inlineStr">
        <is>
          <t>LIMPEZA DIÁRIA DE ESCADA</t>
        </is>
      </c>
      <c r="E2002" t="inlineStr">
        <is>
          <t>05/09/2025 07:56:39</t>
        </is>
      </c>
      <c r="F2002" t="inlineStr">
        <is>
          <t>05/09/2025 08:03:07</t>
        </is>
      </c>
      <c r="G2002" t="n">
        <v>11298</v>
      </c>
      <c r="H2002" t="inlineStr">
        <is>
          <t>P18 - ESCADARIA DIRETORIA</t>
        </is>
      </c>
      <c r="I2002" t="inlineStr">
        <is>
          <t>BR01-IES-P18-ESCD01</t>
        </is>
      </c>
      <c r="J2002" t="inlineStr">
        <is>
          <t>NATHALIA MORAES DA SILVA</t>
        </is>
      </c>
      <c r="K2002" s="39">
        <f>DATE(YEAR(Tabela6[[#This Row],[Data/Hora de Início]]),MONTH(Tabela6[[#This Row],[Data/Hora de Início]]),DAY(Tabela6[[#This Row],[Data/Hora de Início]]))</f>
        <v/>
      </c>
    </row>
    <row r="2003">
      <c r="A2003" t="n">
        <v>2270173</v>
      </c>
      <c r="B2003" t="n">
        <v>56</v>
      </c>
      <c r="C2003" t="n">
        <v>5712</v>
      </c>
      <c r="D2003" t="inlineStr">
        <is>
          <t>SEXTA-FEIRA - LIMPEZA DE BANHEIRO FEMININO</t>
        </is>
      </c>
      <c r="E2003" t="inlineStr">
        <is>
          <t>05/09/2025 07:55:49</t>
        </is>
      </c>
      <c r="F2003" t="inlineStr">
        <is>
          <t>05/09/2025 08:05:07</t>
        </is>
      </c>
      <c r="G2003" t="n">
        <v>11186</v>
      </c>
      <c r="H2003" t="inlineStr">
        <is>
          <t>P11 - BAN023 - BANHEIRO MELHORIA CONTÍNUA - F</t>
        </is>
      </c>
      <c r="I2003" t="inlineStr">
        <is>
          <t>BR01-IES-P11-BAN023</t>
        </is>
      </c>
      <c r="J2003" t="inlineStr">
        <is>
          <t>ELIANE BARUFFI</t>
        </is>
      </c>
      <c r="K2003" s="39">
        <f>DATE(YEAR(Tabela6[[#This Row],[Data/Hora de Início]]),MONTH(Tabela6[[#This Row],[Data/Hora de Início]]),DAY(Tabela6[[#This Row],[Data/Hora de Início]]))</f>
        <v/>
      </c>
    </row>
    <row r="2004">
      <c r="A2004" t="n">
        <v>2270176</v>
      </c>
      <c r="B2004" t="n">
        <v>56</v>
      </c>
      <c r="C2004" t="n">
        <v>1772</v>
      </c>
      <c r="D2004" t="inlineStr">
        <is>
          <t>LIMPEZA DIÁRIA DE SALA COM MESA</t>
        </is>
      </c>
      <c r="E2004" t="inlineStr">
        <is>
          <t>05/09/2025 07:50:01</t>
        </is>
      </c>
      <c r="F2004" t="inlineStr">
        <is>
          <t>05/09/2025 08:09:52</t>
        </is>
      </c>
      <c r="G2004" t="n">
        <v>38457</v>
      </c>
      <c r="H2004" t="inlineStr">
        <is>
          <t>REFEITÓRIO</t>
        </is>
      </c>
      <c r="I2004" t="inlineStr">
        <is>
          <t>SP-ST02-G9-01P-COP01</t>
        </is>
      </c>
      <c r="J2004" t="inlineStr">
        <is>
          <t>LUCINEIDE BUENO DO CARMO</t>
        </is>
      </c>
      <c r="K2004" s="39">
        <f>DATE(YEAR(Tabela6[[#This Row],[Data/Hora de Início]]),MONTH(Tabela6[[#This Row],[Data/Hora de Início]]),DAY(Tabela6[[#This Row],[Data/Hora de Início]]))</f>
        <v/>
      </c>
    </row>
    <row r="2005">
      <c r="A2005" t="n">
        <v>2270180</v>
      </c>
      <c r="B2005" t="n">
        <v>56</v>
      </c>
      <c r="C2005" t="n">
        <v>2841</v>
      </c>
      <c r="D2005" t="inlineStr">
        <is>
          <t>LIMPEZA DIÁRIA DE BANHEIRO MASCULINO</t>
        </is>
      </c>
      <c r="E2005" t="inlineStr">
        <is>
          <t>05/09/2025 08:15:04</t>
        </is>
      </c>
      <c r="F2005" t="inlineStr">
        <is>
          <t>05/09/2025 08:15:42</t>
        </is>
      </c>
      <c r="G2005" t="n">
        <v>36075</v>
      </c>
      <c r="H2005" t="inlineStr">
        <is>
          <t>BAN070 - BRUNIMENTO NORTE - M</t>
        </is>
      </c>
      <c r="I2005" t="inlineStr">
        <is>
          <t>RS-ST01-31-00T-WCM03</t>
        </is>
      </c>
      <c r="J2005" t="inlineStr">
        <is>
          <t>MARISTELA APARECIDA BARBOSA DOS SANTOS</t>
        </is>
      </c>
      <c r="K2005" s="39">
        <f>DATE(YEAR(Tabela6[[#This Row],[Data/Hora de Início]]),MONTH(Tabela6[[#This Row],[Data/Hora de Início]]),DAY(Tabela6[[#This Row],[Data/Hora de Início]]))</f>
        <v/>
      </c>
    </row>
    <row r="2006">
      <c r="A2006" t="n">
        <v>2270181</v>
      </c>
      <c r="B2006" t="n">
        <v>56</v>
      </c>
      <c r="C2006" t="n">
        <v>5657</v>
      </c>
      <c r="D2006" t="inlineStr">
        <is>
          <t>SEXTA-FEIRA - LIMPEZA DE BANHEIRO MASCULINO</t>
        </is>
      </c>
      <c r="E2006" t="inlineStr">
        <is>
          <t>05/09/2025 08:05:27</t>
        </is>
      </c>
      <c r="F2006" t="inlineStr">
        <is>
          <t>05/09/2025 08:16:25</t>
        </is>
      </c>
      <c r="G2006" t="n">
        <v>11185</v>
      </c>
      <c r="H2006" t="inlineStr">
        <is>
          <t>P11 - BAN022 - BANHEIRO MELHORIA CONTÍNUA - M</t>
        </is>
      </c>
      <c r="I2006" t="inlineStr">
        <is>
          <t>BR01-IES-P11-BAN022</t>
        </is>
      </c>
      <c r="J2006" t="inlineStr">
        <is>
          <t>ELIANE BARUFFI</t>
        </is>
      </c>
      <c r="K2006" s="39">
        <f>DATE(YEAR(Tabela6[[#This Row],[Data/Hora de Início]]),MONTH(Tabela6[[#This Row],[Data/Hora de Início]]),DAY(Tabela6[[#This Row],[Data/Hora de Início]]))</f>
        <v/>
      </c>
    </row>
    <row r="2007">
      <c r="A2007" t="n">
        <v>2270182</v>
      </c>
      <c r="B2007" t="n">
        <v>56</v>
      </c>
      <c r="C2007" t="n">
        <v>2841</v>
      </c>
      <c r="D2007" t="inlineStr">
        <is>
          <t>LIMPEZA DIÁRIA DE BANHEIRO MASCULINO</t>
        </is>
      </c>
      <c r="E2007" t="inlineStr">
        <is>
          <t>05/09/2025 08:15:46</t>
        </is>
      </c>
      <c r="F2007" t="inlineStr">
        <is>
          <t>05/09/2025 08:16:39</t>
        </is>
      </c>
      <c r="G2007" t="n">
        <v>43391</v>
      </c>
      <c r="H2007" t="inlineStr">
        <is>
          <t>BAN132 - WRS - M</t>
        </is>
      </c>
      <c r="I2007" t="inlineStr">
        <is>
          <t>RS-ST01-43-00T-WCM03</t>
        </is>
      </c>
      <c r="J2007" t="inlineStr">
        <is>
          <t>GILMARA TERESINHA LACERDA</t>
        </is>
      </c>
      <c r="K2007" s="39">
        <f>DATE(YEAR(Tabela6[[#This Row],[Data/Hora de Início]]),MONTH(Tabela6[[#This Row],[Data/Hora de Início]]),DAY(Tabela6[[#This Row],[Data/Hora de Início]]))</f>
        <v/>
      </c>
    </row>
    <row r="2008">
      <c r="A2008" t="n">
        <v>2270184</v>
      </c>
      <c r="B2008" t="n">
        <v>56</v>
      </c>
      <c r="C2008" t="n">
        <v>2966</v>
      </c>
      <c r="D2008" t="inlineStr">
        <is>
          <t>LIMPEZA DIÁRIA HALL / RECEPÇÃO</t>
        </is>
      </c>
      <c r="E2008" t="inlineStr">
        <is>
          <t>05/09/2025 08:03:32</t>
        </is>
      </c>
      <c r="F2008" t="inlineStr">
        <is>
          <t>05/09/2025 08:20:26</t>
        </is>
      </c>
      <c r="G2008" t="n">
        <v>11316</v>
      </c>
      <c r="H2008" t="inlineStr">
        <is>
          <t>P18 - HALL DE ENTRADA</t>
        </is>
      </c>
      <c r="I2008" t="inlineStr">
        <is>
          <t>BR01-IES-P18-SALA18</t>
        </is>
      </c>
      <c r="J2008" t="inlineStr">
        <is>
          <t>NATHALIA MORAES DA SILVA</t>
        </is>
      </c>
      <c r="K2008" s="39">
        <f>DATE(YEAR(Tabela6[[#This Row],[Data/Hora de Início]]),MONTH(Tabela6[[#This Row],[Data/Hora de Início]]),DAY(Tabela6[[#This Row],[Data/Hora de Início]]))</f>
        <v/>
      </c>
    </row>
    <row r="2009">
      <c r="A2009" t="n">
        <v>2270186</v>
      </c>
      <c r="B2009" t="n">
        <v>56</v>
      </c>
      <c r="C2009" t="n">
        <v>5511</v>
      </c>
      <c r="D2009" t="inlineStr">
        <is>
          <t>RECOLHIMENTO RESIDUO EXTERNO</t>
        </is>
      </c>
      <c r="E2009" t="inlineStr">
        <is>
          <t>05/09/2025 08:21:19</t>
        </is>
      </c>
      <c r="F2009" t="inlineStr">
        <is>
          <t>05/09/2025 08:21:39</t>
        </is>
      </c>
      <c r="G2009" t="n">
        <v>49439</v>
      </c>
      <c r="H2009" t="inlineStr">
        <is>
          <t>LIXEIRA - 31.026</t>
        </is>
      </c>
      <c r="I2009" t="inlineStr">
        <is>
          <t>BR01-IES-P31-LIX026</t>
        </is>
      </c>
      <c r="J2009" t="inlineStr">
        <is>
          <t>MARISTELA APARECIDA BARBOSA DOS SANTOS</t>
        </is>
      </c>
      <c r="K2009" s="39">
        <f>DATE(YEAR(Tabela6[[#This Row],[Data/Hora de Início]]),MONTH(Tabela6[[#This Row],[Data/Hora de Início]]),DAY(Tabela6[[#This Row],[Data/Hora de Início]]))</f>
        <v/>
      </c>
    </row>
    <row r="2010">
      <c r="A2010" t="n">
        <v>2270190</v>
      </c>
      <c r="B2010" t="n">
        <v>56</v>
      </c>
      <c r="C2010" t="n">
        <v>1780</v>
      </c>
      <c r="D2010" t="inlineStr">
        <is>
          <t>LIMPEZA DIÁRIA DE ESCADA</t>
        </is>
      </c>
      <c r="E2010" t="inlineStr">
        <is>
          <t>05/09/2025 08:16:45</t>
        </is>
      </c>
      <c r="F2010" t="inlineStr">
        <is>
          <t>05/09/2025 08:24:35</t>
        </is>
      </c>
      <c r="G2010" t="n">
        <v>11187</v>
      </c>
      <c r="H2010" t="inlineStr">
        <is>
          <t>P11 - ESCADARIA HALL PEO</t>
        </is>
      </c>
      <c r="I2010" t="inlineStr">
        <is>
          <t>BR01-IES-P11-ESCD01</t>
        </is>
      </c>
      <c r="J2010" t="inlineStr">
        <is>
          <t>ELIANE BARUFFI</t>
        </is>
      </c>
      <c r="K2010" s="39">
        <f>DATE(YEAR(Tabela6[[#This Row],[Data/Hora de Início]]),MONTH(Tabela6[[#This Row],[Data/Hora de Início]]),DAY(Tabela6[[#This Row],[Data/Hora de Início]]))</f>
        <v/>
      </c>
    </row>
    <row r="2011">
      <c r="A2011" t="n">
        <v>2270192</v>
      </c>
      <c r="B2011" t="n">
        <v>56</v>
      </c>
      <c r="C2011" t="n">
        <v>2842</v>
      </c>
      <c r="D2011" t="inlineStr">
        <is>
          <t>LIMPEZA DIÁRIA DE BANHEIRO FEMININO</t>
        </is>
      </c>
      <c r="E2011" t="inlineStr">
        <is>
          <t>05/09/2025 08:24:56</t>
        </is>
      </c>
      <c r="F2011" t="inlineStr">
        <is>
          <t>05/09/2025 08:26:42</t>
        </is>
      </c>
      <c r="G2011" t="n">
        <v>43392</v>
      </c>
      <c r="H2011" t="inlineStr">
        <is>
          <t>BAN133 - WRS - F</t>
        </is>
      </c>
      <c r="I2011" t="inlineStr">
        <is>
          <t>RS-ST01-43-00T-WCF04</t>
        </is>
      </c>
      <c r="J2011" t="inlineStr">
        <is>
          <t>GILMARA TERESINHA LACERDA</t>
        </is>
      </c>
      <c r="K2011" s="39">
        <f>DATE(YEAR(Tabela6[[#This Row],[Data/Hora de Início]]),MONTH(Tabela6[[#This Row],[Data/Hora de Início]]),DAY(Tabela6[[#This Row],[Data/Hora de Início]]))</f>
        <v/>
      </c>
    </row>
    <row r="2012">
      <c r="A2012" t="n">
        <v>2270194</v>
      </c>
      <c r="B2012" t="n">
        <v>56</v>
      </c>
      <c r="C2012" t="n">
        <v>2841</v>
      </c>
      <c r="D2012" t="inlineStr">
        <is>
          <t>LIMPEZA DIÁRIA DE BANHEIRO MASCULINO</t>
        </is>
      </c>
      <c r="E2012" t="inlineStr">
        <is>
          <t>05/09/2025 08:26:50</t>
        </is>
      </c>
      <c r="F2012" t="inlineStr">
        <is>
          <t>05/09/2025 08:27:38</t>
        </is>
      </c>
      <c r="G2012" t="n">
        <v>36074</v>
      </c>
      <c r="H2012" t="inlineStr">
        <is>
          <t>BAN068 - BRUNIMENTO SUL - M</t>
        </is>
      </c>
      <c r="I2012" t="inlineStr">
        <is>
          <t>RS-ST01-31-00T-WCM02</t>
        </is>
      </c>
      <c r="J2012" t="inlineStr">
        <is>
          <t>MARISTELA APARECIDA BARBOSA DOS SANTOS</t>
        </is>
      </c>
      <c r="K2012" s="39">
        <f>DATE(YEAR(Tabela6[[#This Row],[Data/Hora de Início]]),MONTH(Tabela6[[#This Row],[Data/Hora de Início]]),DAY(Tabela6[[#This Row],[Data/Hora de Início]]))</f>
        <v/>
      </c>
    </row>
    <row r="2013">
      <c r="A2013" t="n">
        <v>2270197</v>
      </c>
      <c r="B2013" t="n">
        <v>56</v>
      </c>
      <c r="C2013" t="n">
        <v>5647</v>
      </c>
      <c r="D2013" t="inlineStr">
        <is>
          <t>SEGUNDA-FEIRA - LIMPEZA DE SALA COM MESA</t>
        </is>
      </c>
      <c r="E2013" t="inlineStr">
        <is>
          <t>05/09/2025 07:58:57</t>
        </is>
      </c>
      <c r="F2013" t="inlineStr">
        <is>
          <t>05/09/2025 08:29:40</t>
        </is>
      </c>
      <c r="G2013" t="n">
        <v>11257</v>
      </c>
      <c r="H2013" t="inlineStr">
        <is>
          <t>P15 - LOGÍSTICA - SALA REUNIÃO I</t>
        </is>
      </c>
      <c r="I2013" t="inlineStr">
        <is>
          <t>BR01-IES-P15-SALA03</t>
        </is>
      </c>
      <c r="J2013" t="inlineStr">
        <is>
          <t>MARIA DAS NEVES CIQUEIRA SILVA</t>
        </is>
      </c>
      <c r="K2013" s="39">
        <f>DATE(YEAR(Tabela6[[#This Row],[Data/Hora de Início]]),MONTH(Tabela6[[#This Row],[Data/Hora de Início]]),DAY(Tabela6[[#This Row],[Data/Hora de Início]]))</f>
        <v/>
      </c>
    </row>
    <row r="2014">
      <c r="A2014" t="n">
        <v>2270198</v>
      </c>
      <c r="B2014" t="n">
        <v>56</v>
      </c>
      <c r="C2014" t="n">
        <v>1260</v>
      </c>
      <c r="D2014" t="inlineStr">
        <is>
          <t>Limpeza e Higienização de Sanitários e Vestiários - Diário - WC Masc</t>
        </is>
      </c>
      <c r="E2014" t="inlineStr">
        <is>
          <t>05/09/2025 08:18:00</t>
        </is>
      </c>
      <c r="F2014" t="inlineStr">
        <is>
          <t>05/09/2025 08:29:58</t>
        </is>
      </c>
      <c r="G2014" t="n">
        <v>38472</v>
      </c>
      <c r="H2014" t="inlineStr">
        <is>
          <t>BANHEIRO - M</t>
        </is>
      </c>
      <c r="I2014" t="inlineStr">
        <is>
          <t>SP-ST02-G9-02P-WCM01</t>
        </is>
      </c>
      <c r="J2014" t="inlineStr">
        <is>
          <t>LUCINEIDE BUENO DO CARMO</t>
        </is>
      </c>
      <c r="K2014" s="39">
        <f>DATE(YEAR(Tabela6[[#This Row],[Data/Hora de Início]]),MONTH(Tabela6[[#This Row],[Data/Hora de Início]]),DAY(Tabela6[[#This Row],[Data/Hora de Início]]))</f>
        <v/>
      </c>
    </row>
    <row r="2015">
      <c r="A2015" t="n">
        <v>2270203</v>
      </c>
      <c r="B2015" t="n">
        <v>56</v>
      </c>
      <c r="C2015" t="n">
        <v>1260</v>
      </c>
      <c r="D2015" t="inlineStr">
        <is>
          <t>Limpeza e Higienização de Sanitários e Vestiários - Diário - WC Masc</t>
        </is>
      </c>
      <c r="E2015" t="inlineStr">
        <is>
          <t>05/09/2025 08:06:05</t>
        </is>
      </c>
      <c r="F2015" t="inlineStr">
        <is>
          <t>05/09/2025 08:34:51</t>
        </is>
      </c>
      <c r="G2015" t="n">
        <v>38453</v>
      </c>
      <c r="H2015" t="inlineStr">
        <is>
          <t>VESTIÁRIO - M</t>
        </is>
      </c>
      <c r="I2015" t="inlineStr">
        <is>
          <t>SP-ST02-G9-00T-WCM01</t>
        </is>
      </c>
      <c r="J2015" t="inlineStr">
        <is>
          <t>ANTONIA MARÇAL DOS SANTOS RAMOS</t>
        </is>
      </c>
      <c r="K2015" s="39">
        <f>DATE(YEAR(Tabela6[[#This Row],[Data/Hora de Início]]),MONTH(Tabela6[[#This Row],[Data/Hora de Início]]),DAY(Tabela6[[#This Row],[Data/Hora de Início]]))</f>
        <v/>
      </c>
    </row>
    <row r="2016">
      <c r="A2016" t="n">
        <v>2270211</v>
      </c>
      <c r="B2016" t="n">
        <v>56</v>
      </c>
      <c r="C2016" t="n">
        <v>5511</v>
      </c>
      <c r="D2016" t="inlineStr">
        <is>
          <t>RECOLHIMENTO RESIDUO EXTERNO</t>
        </is>
      </c>
      <c r="E2016" t="inlineStr">
        <is>
          <t>05/09/2025 08:38:22</t>
        </is>
      </c>
      <c r="F2016" t="inlineStr">
        <is>
          <t>05/09/2025 08:38:44</t>
        </is>
      </c>
      <c r="G2016" t="n">
        <v>49445</v>
      </c>
      <c r="H2016" t="inlineStr">
        <is>
          <t>LIXEIRA - 31.032</t>
        </is>
      </c>
      <c r="I2016" t="inlineStr">
        <is>
          <t>BR01-IES-P31-LIX032</t>
        </is>
      </c>
      <c r="J2016" t="inlineStr">
        <is>
          <t>MARISTELA APARECIDA BARBOSA DOS SANTOS</t>
        </is>
      </c>
      <c r="K2016" s="39">
        <f>DATE(YEAR(Tabela6[[#This Row],[Data/Hora de Início]]),MONTH(Tabela6[[#This Row],[Data/Hora de Início]]),DAY(Tabela6[[#This Row],[Data/Hora de Início]]))</f>
        <v/>
      </c>
    </row>
    <row r="2017">
      <c r="A2017" t="n">
        <v>2270213</v>
      </c>
      <c r="B2017" t="n">
        <v>56</v>
      </c>
      <c r="C2017" t="n">
        <v>2965</v>
      </c>
      <c r="D2017" t="inlineStr">
        <is>
          <t>LIMPEZA DIÁRIA DE SALA</t>
        </is>
      </c>
      <c r="E2017" t="inlineStr">
        <is>
          <t>05/09/2025 08:29:58</t>
        </is>
      </c>
      <c r="F2017" t="inlineStr">
        <is>
          <t>05/09/2025 08:40:30</t>
        </is>
      </c>
      <c r="G2017" t="n">
        <v>11255</v>
      </c>
      <c r="H2017" t="inlineStr">
        <is>
          <t>P15 - LOGÍSTICA - SALA ADM</t>
        </is>
      </c>
      <c r="I2017" t="inlineStr">
        <is>
          <t>BR01-IES-P15-SALA01</t>
        </is>
      </c>
      <c r="J2017" t="inlineStr">
        <is>
          <t>MARIA DAS NEVES CIQUEIRA SILVA</t>
        </is>
      </c>
      <c r="K2017" s="39">
        <f>DATE(YEAR(Tabela6[[#This Row],[Data/Hora de Início]]),MONTH(Tabela6[[#This Row],[Data/Hora de Início]]),DAY(Tabela6[[#This Row],[Data/Hora de Início]]))</f>
        <v/>
      </c>
    </row>
    <row r="2018">
      <c r="A2018" t="n">
        <v>2270263</v>
      </c>
      <c r="B2018" t="n">
        <v>56</v>
      </c>
      <c r="C2018" t="n">
        <v>1698</v>
      </c>
      <c r="D2018" t="inlineStr">
        <is>
          <t>REPASSE / REABASTECIMENTO FEMININO</t>
        </is>
      </c>
      <c r="E2018" t="inlineStr">
        <is>
          <t>05/09/2025 08:32:16</t>
        </is>
      </c>
      <c r="F2018" t="inlineStr">
        <is>
          <t>05/09/2025 08:43:36</t>
        </is>
      </c>
      <c r="G2018" t="n">
        <v>38465</v>
      </c>
      <c r="H2018" t="inlineStr">
        <is>
          <t>BANHEIRO - F</t>
        </is>
      </c>
      <c r="I2018" t="inlineStr">
        <is>
          <t>SP-ST02-G9-01P-WCF01</t>
        </is>
      </c>
      <c r="J2018" t="inlineStr">
        <is>
          <t>LUCINEIDE BUENO DO CARMO</t>
        </is>
      </c>
      <c r="K2018" s="39">
        <f>DATE(YEAR(Tabela6[[#This Row],[Data/Hora de Início]]),MONTH(Tabela6[[#This Row],[Data/Hora de Início]]),DAY(Tabela6[[#This Row],[Data/Hora de Início]]))</f>
        <v/>
      </c>
    </row>
    <row r="2019">
      <c r="A2019" t="n">
        <v>2270285</v>
      </c>
      <c r="B2019" t="n">
        <v>56</v>
      </c>
      <c r="C2019" t="n">
        <v>2842</v>
      </c>
      <c r="D2019" t="inlineStr">
        <is>
          <t>LIMPEZA DIÁRIA DE BANHEIRO FEMININO</t>
        </is>
      </c>
      <c r="E2019" t="inlineStr">
        <is>
          <t>05/09/2025 08:39:16</t>
        </is>
      </c>
      <c r="F2019" t="inlineStr">
        <is>
          <t>05/09/2025 08:50:35</t>
        </is>
      </c>
      <c r="G2019" t="n">
        <v>35734</v>
      </c>
      <c r="H2019" t="inlineStr">
        <is>
          <t>BAN004 - VIRABREQUIM - F</t>
        </is>
      </c>
      <c r="I2019" t="inlineStr">
        <is>
          <t>RS-ST01-01-00T-WCF01</t>
        </is>
      </c>
      <c r="J2019" t="inlineStr">
        <is>
          <t>NATHALIA MORAES DA SILVA</t>
        </is>
      </c>
      <c r="K2019" s="39">
        <f>DATE(YEAR(Tabela6[[#This Row],[Data/Hora de Início]]),MONTH(Tabela6[[#This Row],[Data/Hora de Início]]),DAY(Tabela6[[#This Row],[Data/Hora de Início]]))</f>
        <v/>
      </c>
    </row>
    <row r="2020">
      <c r="A2020" t="n">
        <v>2270294</v>
      </c>
      <c r="B2020" t="n">
        <v>56</v>
      </c>
      <c r="C2020" t="n">
        <v>2841</v>
      </c>
      <c r="D2020" t="inlineStr">
        <is>
          <t>LIMPEZA DIÁRIA DE BANHEIRO MASCULINO</t>
        </is>
      </c>
      <c r="E2020" t="inlineStr">
        <is>
          <t>05/09/2025 08:51:10</t>
        </is>
      </c>
      <c r="F2020" t="inlineStr">
        <is>
          <t>05/09/2025 08:52:01</t>
        </is>
      </c>
      <c r="G2020" t="n">
        <v>35736</v>
      </c>
      <c r="H2020" t="inlineStr">
        <is>
          <t>BAN002 - VIRABREQUIM - M</t>
        </is>
      </c>
      <c r="I2020" t="inlineStr">
        <is>
          <t>RS-ST01-01-00T-WCM02</t>
        </is>
      </c>
      <c r="J2020" t="inlineStr">
        <is>
          <t>NATHALIA MORAES DA SILVA</t>
        </is>
      </c>
      <c r="K2020" s="39">
        <f>DATE(YEAR(Tabela6[[#This Row],[Data/Hora de Início]]),MONTH(Tabela6[[#This Row],[Data/Hora de Início]]),DAY(Tabela6[[#This Row],[Data/Hora de Início]]))</f>
        <v/>
      </c>
    </row>
    <row r="2021">
      <c r="A2021" t="n">
        <v>2270298</v>
      </c>
      <c r="B2021" t="n">
        <v>56</v>
      </c>
      <c r="C2021" t="n">
        <v>5646</v>
      </c>
      <c r="D2021" t="inlineStr">
        <is>
          <t>SEXTA-FEIRA - LIMPEZA DE SALA</t>
        </is>
      </c>
      <c r="E2021" t="inlineStr">
        <is>
          <t>05/09/2025 08:50:12</t>
        </is>
      </c>
      <c r="F2021" t="inlineStr">
        <is>
          <t>05/09/2025 08:54:44</t>
        </is>
      </c>
      <c r="G2021" t="n">
        <v>11144</v>
      </c>
      <c r="H2021" t="inlineStr">
        <is>
          <t>P03 - HALL DE ENTRADA</t>
        </is>
      </c>
      <c r="I2021" t="inlineStr">
        <is>
          <t>BR01-IES-P03-SALA01</t>
        </is>
      </c>
      <c r="J2021" t="inlineStr">
        <is>
          <t>ELIANE BARUFFI</t>
        </is>
      </c>
      <c r="K2021" s="39">
        <f>DATE(YEAR(Tabela6[[#This Row],[Data/Hora de Início]]),MONTH(Tabela6[[#This Row],[Data/Hora de Início]]),DAY(Tabela6[[#This Row],[Data/Hora de Início]]))</f>
        <v/>
      </c>
    </row>
    <row r="2022">
      <c r="A2022" t="n">
        <v>2270299</v>
      </c>
      <c r="B2022" t="n">
        <v>56</v>
      </c>
      <c r="C2022" t="n">
        <v>1308</v>
      </c>
      <c r="D2022" t="inlineStr">
        <is>
          <t>LAVAGEM DE PISO FABRIL</t>
        </is>
      </c>
      <c r="E2022" t="inlineStr">
        <is>
          <t>05/09/2025 08:43:05</t>
        </is>
      </c>
      <c r="F2022" t="inlineStr">
        <is>
          <t>05/09/2025 08:55:28</t>
        </is>
      </c>
      <c r="G2022" t="n">
        <v>35792</v>
      </c>
      <c r="H2022" t="inlineStr">
        <is>
          <t>OFICINA TRANSPOTECH</t>
        </is>
      </c>
      <c r="I2022" t="inlineStr">
        <is>
          <t>RS-ST01-07-00T-SLA06</t>
        </is>
      </c>
      <c r="J2022" t="inlineStr">
        <is>
          <t>GIOVANI NOGUEIRA SOUZA</t>
        </is>
      </c>
      <c r="K2022" s="39">
        <f>DATE(YEAR(Tabela6[[#This Row],[Data/Hora de Início]]),MONTH(Tabela6[[#This Row],[Data/Hora de Início]]),DAY(Tabela6[[#This Row],[Data/Hora de Início]]))</f>
        <v/>
      </c>
    </row>
    <row r="2023">
      <c r="A2023" t="n">
        <v>2270300</v>
      </c>
      <c r="B2023" t="n">
        <v>56</v>
      </c>
      <c r="C2023" t="n">
        <v>2842</v>
      </c>
      <c r="D2023" t="inlineStr">
        <is>
          <t>LIMPEZA DIÁRIA DE BANHEIRO FEMININO</t>
        </is>
      </c>
      <c r="E2023" t="inlineStr">
        <is>
          <t>05/09/2025 08:57:06</t>
        </is>
      </c>
      <c r="F2023" t="inlineStr">
        <is>
          <t>05/09/2025 08:57:48</t>
        </is>
      </c>
      <c r="G2023" t="n">
        <v>36180</v>
      </c>
      <c r="H2023" t="inlineStr">
        <is>
          <t>BAN089 - EMBALAGEM - F</t>
        </is>
      </c>
      <c r="I2023" t="inlineStr">
        <is>
          <t>RS-ST01-43-00T-WCF02</t>
        </is>
      </c>
      <c r="J2023" t="inlineStr">
        <is>
          <t>GILMARA TERESINHA LACERDA</t>
        </is>
      </c>
      <c r="K2023" s="39">
        <f>DATE(YEAR(Tabela6[[#This Row],[Data/Hora de Início]]),MONTH(Tabela6[[#This Row],[Data/Hora de Início]]),DAY(Tabela6[[#This Row],[Data/Hora de Início]]))</f>
        <v/>
      </c>
    </row>
    <row r="2024">
      <c r="A2024" t="n">
        <v>2270301</v>
      </c>
      <c r="B2024" t="n">
        <v>56</v>
      </c>
      <c r="C2024" t="n">
        <v>1701</v>
      </c>
      <c r="D2024" t="inlineStr">
        <is>
          <t>LIMPEZA MENSAL DE BANHEIRO FEMININO</t>
        </is>
      </c>
      <c r="E2024" t="inlineStr">
        <is>
          <t>05/09/2025 08:40:55</t>
        </is>
      </c>
      <c r="F2024" t="inlineStr">
        <is>
          <t>05/09/2025 08:59:31</t>
        </is>
      </c>
      <c r="G2024" t="n">
        <v>11246</v>
      </c>
      <c r="H2024" t="inlineStr">
        <is>
          <t>P15 - BAN028 - BANHEIRO PORTARIA 2 - RECEPÇÃO</t>
        </is>
      </c>
      <c r="I2024" t="inlineStr">
        <is>
          <t>BR01-IES-P15-BAN028</t>
        </is>
      </c>
      <c r="J2024" t="inlineStr">
        <is>
          <t>MARIA DAS NEVES CIQUEIRA SILVA</t>
        </is>
      </c>
      <c r="K2024" s="39">
        <f>DATE(YEAR(Tabela6[[#This Row],[Data/Hora de Início]]),MONTH(Tabela6[[#This Row],[Data/Hora de Início]]),DAY(Tabela6[[#This Row],[Data/Hora de Início]]))</f>
        <v/>
      </c>
    </row>
    <row r="2025">
      <c r="A2025" t="n">
        <v>2270308</v>
      </c>
      <c r="B2025" t="n">
        <v>56</v>
      </c>
      <c r="C2025" t="n">
        <v>2841</v>
      </c>
      <c r="D2025" t="inlineStr">
        <is>
          <t>LIMPEZA DIÁRIA DE BANHEIRO MASCULINO</t>
        </is>
      </c>
      <c r="E2025" t="inlineStr">
        <is>
          <t>05/09/2025 08:54:42</t>
        </is>
      </c>
      <c r="F2025" t="inlineStr">
        <is>
          <t>05/09/2025 09:01:37</t>
        </is>
      </c>
      <c r="G2025" t="n">
        <v>11065</v>
      </c>
      <c r="H2025" t="inlineStr">
        <is>
          <t>P01 - BAN003 - BANHEIRO VIRABREQUIM - M</t>
        </is>
      </c>
      <c r="I2025" t="inlineStr">
        <is>
          <t>BR01-IES-P01-BAN003</t>
        </is>
      </c>
      <c r="J2025" t="inlineStr">
        <is>
          <t>NATHALIA MORAES DA SILVA</t>
        </is>
      </c>
      <c r="K2025" s="39">
        <f>DATE(YEAR(Tabela6[[#This Row],[Data/Hora de Início]]),MONTH(Tabela6[[#This Row],[Data/Hora de Início]]),DAY(Tabela6[[#This Row],[Data/Hora de Início]]))</f>
        <v/>
      </c>
    </row>
    <row r="2026">
      <c r="A2026" t="n">
        <v>2270311</v>
      </c>
      <c r="B2026" t="n">
        <v>56</v>
      </c>
      <c r="C2026" t="n">
        <v>2841</v>
      </c>
      <c r="D2026" t="inlineStr">
        <is>
          <t>LIMPEZA DIÁRIA DE BANHEIRO MASCULINO</t>
        </is>
      </c>
      <c r="E2026" t="inlineStr">
        <is>
          <t>05/09/2025 08:32:56</t>
        </is>
      </c>
      <c r="F2026" t="inlineStr">
        <is>
          <t>05/09/2025 09:05:12</t>
        </is>
      </c>
      <c r="G2026" t="n">
        <v>36314</v>
      </c>
      <c r="H2026" t="inlineStr">
        <is>
          <t>BAN109 - PINTURA - M</t>
        </is>
      </c>
      <c r="I2026" t="inlineStr">
        <is>
          <t>RS-ST01-50-00T-WCM01</t>
        </is>
      </c>
      <c r="J2026" t="inlineStr">
        <is>
          <t>NAIR SILVEIRA DA SILVEIRA</t>
        </is>
      </c>
      <c r="K2026" s="39">
        <f>DATE(YEAR(Tabela6[[#This Row],[Data/Hora de Início]]),MONTH(Tabela6[[#This Row],[Data/Hora de Início]]),DAY(Tabela6[[#This Row],[Data/Hora de Início]]))</f>
        <v/>
      </c>
    </row>
    <row r="2027">
      <c r="A2027" t="n">
        <v>2270315</v>
      </c>
      <c r="B2027" t="n">
        <v>56</v>
      </c>
      <c r="C2027" t="n">
        <v>2965</v>
      </c>
      <c r="D2027" t="inlineStr">
        <is>
          <t>LIMPEZA DIÁRIA DE SALA</t>
        </is>
      </c>
      <c r="E2027" t="inlineStr">
        <is>
          <t>05/09/2025 08:59:50</t>
        </is>
      </c>
      <c r="F2027" t="inlineStr">
        <is>
          <t>05/09/2025 09:10:43</t>
        </is>
      </c>
      <c r="G2027" t="n">
        <v>11260</v>
      </c>
      <c r="H2027" t="inlineStr">
        <is>
          <t>P15 - PORTARIA 2 - SALA RECEBIMENTO FISCAL</t>
        </is>
      </c>
      <c r="I2027" t="inlineStr">
        <is>
          <t>BR01-IES-P15-SALA06</t>
        </is>
      </c>
      <c r="J2027" t="inlineStr">
        <is>
          <t>MARIA DAS NEVES CIQUEIRA SILVA</t>
        </is>
      </c>
      <c r="K2027" s="39">
        <f>DATE(YEAR(Tabela6[[#This Row],[Data/Hora de Início]]),MONTH(Tabela6[[#This Row],[Data/Hora de Início]]),DAY(Tabela6[[#This Row],[Data/Hora de Início]]))</f>
        <v/>
      </c>
    </row>
    <row r="2028">
      <c r="A2028" t="n">
        <v>2270318</v>
      </c>
      <c r="B2028" t="n">
        <v>56</v>
      </c>
      <c r="C2028" t="n">
        <v>2842</v>
      </c>
      <c r="D2028" t="inlineStr">
        <is>
          <t>LIMPEZA DIÁRIA DE BANHEIRO FEMININO</t>
        </is>
      </c>
      <c r="E2028" t="inlineStr">
        <is>
          <t>05/09/2025 09:11:53</t>
        </is>
      </c>
      <c r="F2028" t="inlineStr">
        <is>
          <t>05/09/2025 09:12:30</t>
        </is>
      </c>
      <c r="G2028" t="n">
        <v>36095</v>
      </c>
      <c r="H2028" t="inlineStr">
        <is>
          <t>BAN073 - TREINAMENTOS SUL - F</t>
        </is>
      </c>
      <c r="I2028" t="inlineStr">
        <is>
          <t>RS-ST01-31-01P-WCF02</t>
        </is>
      </c>
      <c r="J2028" t="inlineStr">
        <is>
          <t>MARISTELA APARECIDA BARBOSA DOS SANTOS</t>
        </is>
      </c>
      <c r="K2028" s="39">
        <f>DATE(YEAR(Tabela6[[#This Row],[Data/Hora de Início]]),MONTH(Tabela6[[#This Row],[Data/Hora de Início]]),DAY(Tabela6[[#This Row],[Data/Hora de Início]]))</f>
        <v/>
      </c>
    </row>
    <row r="2029">
      <c r="A2029" t="n">
        <v>2270321</v>
      </c>
      <c r="B2029" t="n">
        <v>56</v>
      </c>
      <c r="C2029" t="n">
        <v>2841</v>
      </c>
      <c r="D2029" t="inlineStr">
        <is>
          <t>LIMPEZA DIÁRIA DE BANHEIRO MASCULINO</t>
        </is>
      </c>
      <c r="E2029" t="inlineStr">
        <is>
          <t>05/09/2025 09:11:31</t>
        </is>
      </c>
      <c r="F2029" t="inlineStr">
        <is>
          <t>05/09/2025 09:14:01</t>
        </is>
      </c>
      <c r="G2029" t="n">
        <v>35735</v>
      </c>
      <c r="H2029" t="inlineStr">
        <is>
          <t>BAN001 - BANHEIRO PLÁSTICO - M</t>
        </is>
      </c>
      <c r="I2029" t="inlineStr">
        <is>
          <t>RS-ST01-01-00T-WCM01</t>
        </is>
      </c>
      <c r="J2029" t="inlineStr">
        <is>
          <t>NATHALIA MORAES DA SILVA</t>
        </is>
      </c>
      <c r="K2029" s="39">
        <f>DATE(YEAR(Tabela6[[#This Row],[Data/Hora de Início]]),MONTH(Tabela6[[#This Row],[Data/Hora de Início]]),DAY(Tabela6[[#This Row],[Data/Hora de Início]]))</f>
        <v/>
      </c>
    </row>
    <row r="2030">
      <c r="A2030" t="n">
        <v>2270325</v>
      </c>
      <c r="B2030" t="n">
        <v>56</v>
      </c>
      <c r="C2030" t="n">
        <v>1698</v>
      </c>
      <c r="D2030" t="inlineStr">
        <is>
          <t>REPASSE / REABASTECIMENTO FEMININO</t>
        </is>
      </c>
      <c r="E2030" t="inlineStr">
        <is>
          <t>05/09/2025 09:07:28</t>
        </is>
      </c>
      <c r="F2030" t="inlineStr">
        <is>
          <t>05/09/2025 09:16:56</t>
        </is>
      </c>
      <c r="G2030" t="n">
        <v>36312</v>
      </c>
      <c r="H2030" t="inlineStr">
        <is>
          <t>BAN110 - PINTURA - F</t>
        </is>
      </c>
      <c r="I2030" t="inlineStr">
        <is>
          <t>RS-ST01-50-00T-WCF01</t>
        </is>
      </c>
      <c r="J2030" t="inlineStr">
        <is>
          <t>NAIR SILVEIRA DA SILVEIRA</t>
        </is>
      </c>
      <c r="K2030" s="39">
        <f>DATE(YEAR(Tabela6[[#This Row],[Data/Hora de Início]]),MONTH(Tabela6[[#This Row],[Data/Hora de Início]]),DAY(Tabela6[[#This Row],[Data/Hora de Início]]))</f>
        <v/>
      </c>
    </row>
    <row r="2031">
      <c r="A2031" t="n">
        <v>2270331</v>
      </c>
      <c r="B2031" t="n">
        <v>56</v>
      </c>
      <c r="C2031" t="n">
        <v>2965</v>
      </c>
      <c r="D2031" t="inlineStr">
        <is>
          <t>LIMPEZA DIÁRIA DE SALA</t>
        </is>
      </c>
      <c r="E2031" t="inlineStr">
        <is>
          <t>05/09/2025 09:11:09</t>
        </is>
      </c>
      <c r="F2031" t="inlineStr">
        <is>
          <t>05/09/2025 09:23:43</t>
        </is>
      </c>
      <c r="G2031" t="n">
        <v>35857</v>
      </c>
      <c r="H2031" t="inlineStr">
        <is>
          <t>SALA DE ESPERA - PORTARIA 2</t>
        </is>
      </c>
      <c r="I2031" t="inlineStr">
        <is>
          <t>RS-ST01-15-00T-SLA07</t>
        </is>
      </c>
      <c r="J2031" t="inlineStr">
        <is>
          <t>MARIA DAS NEVES CIQUEIRA SILVA</t>
        </is>
      </c>
      <c r="K2031" s="39">
        <f>DATE(YEAR(Tabela6[[#This Row],[Data/Hora de Início]]),MONTH(Tabela6[[#This Row],[Data/Hora de Início]]),DAY(Tabela6[[#This Row],[Data/Hora de Início]]))</f>
        <v/>
      </c>
    </row>
    <row r="2032">
      <c r="A2032" t="n">
        <v>2270332</v>
      </c>
      <c r="B2032" t="n">
        <v>56</v>
      </c>
      <c r="C2032" t="n">
        <v>5712</v>
      </c>
      <c r="D2032" t="inlineStr">
        <is>
          <t>SEXTA-FEIRA - LIMPEZA DE BANHEIRO FEMININO</t>
        </is>
      </c>
      <c r="E2032" t="inlineStr">
        <is>
          <t>05/09/2025 08:55:03</t>
        </is>
      </c>
      <c r="F2032" t="inlineStr">
        <is>
          <t>05/09/2025 09:23:56</t>
        </is>
      </c>
      <c r="G2032" t="n">
        <v>11142</v>
      </c>
      <c r="H2032" t="inlineStr">
        <is>
          <t>P03 - BAN009 - BANHEIRO ATI - F</t>
        </is>
      </c>
      <c r="I2032" t="inlineStr">
        <is>
          <t>BR01-IES-P03-BAN009</t>
        </is>
      </c>
      <c r="J2032" t="inlineStr">
        <is>
          <t>ELIANE BARUFFI</t>
        </is>
      </c>
      <c r="K2032" s="39">
        <f>DATE(YEAR(Tabela6[[#This Row],[Data/Hora de Início]]),MONTH(Tabela6[[#This Row],[Data/Hora de Início]]),DAY(Tabela6[[#This Row],[Data/Hora de Início]]))</f>
        <v/>
      </c>
    </row>
    <row r="2033">
      <c r="A2033" t="n">
        <v>2270334</v>
      </c>
      <c r="B2033" t="n">
        <v>56</v>
      </c>
      <c r="C2033" t="n">
        <v>2979</v>
      </c>
      <c r="D2033" t="inlineStr">
        <is>
          <t>LIMPEZA DIÁRIA DE RESTAURANTE</t>
        </is>
      </c>
      <c r="E2033" t="inlineStr">
        <is>
          <t>05/09/2025 06:56:05</t>
        </is>
      </c>
      <c r="F2033" t="inlineStr">
        <is>
          <t>05/09/2025 09:27:20</t>
        </is>
      </c>
      <c r="G2033" t="n">
        <v>11347</v>
      </c>
      <c r="H2033" t="inlineStr">
        <is>
          <t>P27 - RESTAURANTE</t>
        </is>
      </c>
      <c r="I2033" t="inlineStr">
        <is>
          <t>BR01-IES-P27-SALA01</t>
        </is>
      </c>
      <c r="J2033" t="inlineStr">
        <is>
          <t>MARA LISE POTT</t>
        </is>
      </c>
      <c r="K2033" s="39">
        <f>DATE(YEAR(Tabela6[[#This Row],[Data/Hora de Início]]),MONTH(Tabela6[[#This Row],[Data/Hora de Início]]),DAY(Tabela6[[#This Row],[Data/Hora de Início]]))</f>
        <v/>
      </c>
    </row>
    <row r="2034">
      <c r="A2034" t="n">
        <v>2270335</v>
      </c>
      <c r="B2034" t="n">
        <v>56</v>
      </c>
      <c r="C2034" t="n">
        <v>5651</v>
      </c>
      <c r="D2034" t="inlineStr">
        <is>
          <t>SEXTA-FEIRA - LIMPEZA DE SALA COM MESA</t>
        </is>
      </c>
      <c r="E2034" t="inlineStr">
        <is>
          <t>05/09/2025 09:28:00</t>
        </is>
      </c>
      <c r="F2034" t="inlineStr">
        <is>
          <t>05/09/2025 09:28:47</t>
        </is>
      </c>
      <c r="G2034" t="n">
        <v>11370</v>
      </c>
      <c r="H2034" t="inlineStr">
        <is>
          <t>P27 - RESTAURANTE - LAZER</t>
        </is>
      </c>
      <c r="I2034" t="inlineStr">
        <is>
          <t>BR01-IES-P27-SALA24</t>
        </is>
      </c>
      <c r="J2034" t="inlineStr">
        <is>
          <t>MARA LISE POTT</t>
        </is>
      </c>
      <c r="K2034" s="39">
        <f>DATE(YEAR(Tabela6[[#This Row],[Data/Hora de Início]]),MONTH(Tabela6[[#This Row],[Data/Hora de Início]]),DAY(Tabela6[[#This Row],[Data/Hora de Início]]))</f>
        <v/>
      </c>
    </row>
    <row r="2035">
      <c r="A2035" t="n">
        <v>2270336</v>
      </c>
      <c r="B2035" t="n">
        <v>56</v>
      </c>
      <c r="C2035" t="n">
        <v>2966</v>
      </c>
      <c r="D2035" t="inlineStr">
        <is>
          <t>LIMPEZA DIÁRIA HALL / RECEPÇÃO</t>
        </is>
      </c>
      <c r="E2035" t="inlineStr">
        <is>
          <t>05/09/2025 09:29:11</t>
        </is>
      </c>
      <c r="F2035" t="inlineStr">
        <is>
          <t>05/09/2025 09:29:30</t>
        </is>
      </c>
      <c r="G2035" t="n">
        <v>11363</v>
      </c>
      <c r="H2035" t="inlineStr">
        <is>
          <t>P27 - SALA CAIXAS ELETRÔNICOS</t>
        </is>
      </c>
      <c r="I2035" t="inlineStr">
        <is>
          <t>BR01-IES-P27-SALA17</t>
        </is>
      </c>
      <c r="J2035" t="inlineStr">
        <is>
          <t>MARA LISE POTT</t>
        </is>
      </c>
      <c r="K2035" s="39">
        <f>DATE(YEAR(Tabela6[[#This Row],[Data/Hora de Início]]),MONTH(Tabela6[[#This Row],[Data/Hora de Início]]),DAY(Tabela6[[#This Row],[Data/Hora de Início]]))</f>
        <v/>
      </c>
    </row>
    <row r="2036">
      <c r="A2036" t="n">
        <v>2270337</v>
      </c>
      <c r="B2036" t="n">
        <v>56</v>
      </c>
      <c r="C2036" t="n">
        <v>2966</v>
      </c>
      <c r="D2036" t="inlineStr">
        <is>
          <t>LIMPEZA DIÁRIA HALL / RECEPÇÃO</t>
        </is>
      </c>
      <c r="E2036" t="inlineStr">
        <is>
          <t>05/09/2025 09:29:54</t>
        </is>
      </c>
      <c r="F2036" t="inlineStr">
        <is>
          <t>05/09/2025 09:30:25</t>
        </is>
      </c>
      <c r="G2036" t="n">
        <v>11365</v>
      </c>
      <c r="H2036" t="inlineStr">
        <is>
          <t>P27 - LOJA STIHL</t>
        </is>
      </c>
      <c r="I2036" t="inlineStr">
        <is>
          <t>BR01-IES-P27-SALA19</t>
        </is>
      </c>
      <c r="J2036" t="inlineStr">
        <is>
          <t>MARA LISE POTT</t>
        </is>
      </c>
      <c r="K2036" s="39">
        <f>DATE(YEAR(Tabela6[[#This Row],[Data/Hora de Início]]),MONTH(Tabela6[[#This Row],[Data/Hora de Início]]),DAY(Tabela6[[#This Row],[Data/Hora de Início]]))</f>
        <v/>
      </c>
    </row>
    <row r="2037">
      <c r="A2037" t="n">
        <v>2270343</v>
      </c>
      <c r="B2037" t="n">
        <v>56</v>
      </c>
      <c r="C2037" t="n">
        <v>2965</v>
      </c>
      <c r="D2037" t="inlineStr">
        <is>
          <t>LIMPEZA DIÁRIA DE SALA</t>
        </is>
      </c>
      <c r="E2037" t="inlineStr">
        <is>
          <t>05/09/2025 09:24:07</t>
        </is>
      </c>
      <c r="F2037" t="inlineStr">
        <is>
          <t>05/09/2025 09:32:12</t>
        </is>
      </c>
      <c r="G2037" t="n">
        <v>11259</v>
      </c>
      <c r="H2037" t="inlineStr">
        <is>
          <t>P15 - PORTARIA 2 - SALA RECEPÇÃO</t>
        </is>
      </c>
      <c r="I2037" t="inlineStr">
        <is>
          <t>BR01-IES-P15-SALA05</t>
        </is>
      </c>
      <c r="J2037" t="inlineStr">
        <is>
          <t>MARIA DAS NEVES CIQUEIRA SILVA</t>
        </is>
      </c>
      <c r="K2037" s="39">
        <f>DATE(YEAR(Tabela6[[#This Row],[Data/Hora de Início]]),MONTH(Tabela6[[#This Row],[Data/Hora de Início]]),DAY(Tabela6[[#This Row],[Data/Hora de Início]]))</f>
        <v/>
      </c>
    </row>
    <row r="2038">
      <c r="A2038" t="n">
        <v>2270344</v>
      </c>
      <c r="B2038" t="n">
        <v>56</v>
      </c>
      <c r="C2038" t="n">
        <v>2842</v>
      </c>
      <c r="D2038" t="inlineStr">
        <is>
          <t>LIMPEZA DIÁRIA DE BANHEIRO FEMININO</t>
        </is>
      </c>
      <c r="E2038" t="inlineStr">
        <is>
          <t>05/09/2025 09:33:51</t>
        </is>
      </c>
      <c r="F2038" t="inlineStr">
        <is>
          <t>05/09/2025 09:34:26</t>
        </is>
      </c>
      <c r="G2038" t="n">
        <v>11626</v>
      </c>
      <c r="H2038" t="inlineStr">
        <is>
          <t>P42 - BAN084 - BANHEIRO PORTARIA 3 - F</t>
        </is>
      </c>
      <c r="I2038" t="inlineStr">
        <is>
          <t>BR01-IES-P42-BAN084</t>
        </is>
      </c>
      <c r="J2038" t="inlineStr">
        <is>
          <t>NATHALIA MORAES DA SILVA</t>
        </is>
      </c>
      <c r="K2038" s="39">
        <f>DATE(YEAR(Tabela6[[#This Row],[Data/Hora de Início]]),MONTH(Tabela6[[#This Row],[Data/Hora de Início]]),DAY(Tabela6[[#This Row],[Data/Hora de Início]]))</f>
        <v/>
      </c>
    </row>
    <row r="2039">
      <c r="A2039" t="n">
        <v>2270345</v>
      </c>
      <c r="B2039" t="n">
        <v>56</v>
      </c>
      <c r="C2039" t="n">
        <v>5717</v>
      </c>
      <c r="D2039" t="inlineStr">
        <is>
          <t>SEXTA-FEIRA - LIMPEZA DE COPA</t>
        </is>
      </c>
      <c r="E2039" t="inlineStr">
        <is>
          <t>05/09/2025 09:24:20</t>
        </is>
      </c>
      <c r="F2039" t="inlineStr">
        <is>
          <t>05/09/2025 09:34:41</t>
        </is>
      </c>
      <c r="G2039" t="n">
        <v>11153</v>
      </c>
      <c r="H2039" t="inlineStr">
        <is>
          <t>P03 - COPA</t>
        </is>
      </c>
      <c r="I2039" t="inlineStr">
        <is>
          <t>BR01-IES-P03-SALA11</t>
        </is>
      </c>
      <c r="J2039" t="inlineStr">
        <is>
          <t>ELIANE BARUFFI</t>
        </is>
      </c>
      <c r="K2039" s="39">
        <f>DATE(YEAR(Tabela6[[#This Row],[Data/Hora de Início]]),MONTH(Tabela6[[#This Row],[Data/Hora de Início]]),DAY(Tabela6[[#This Row],[Data/Hora de Início]]))</f>
        <v/>
      </c>
    </row>
    <row r="2040">
      <c r="A2040" t="n">
        <v>2270346</v>
      </c>
      <c r="B2040" t="n">
        <v>56</v>
      </c>
      <c r="C2040" t="n">
        <v>1260</v>
      </c>
      <c r="D2040" t="inlineStr">
        <is>
          <t>Limpeza e Higienização de Sanitários e Vestiários - Diário - WC Masc</t>
        </is>
      </c>
      <c r="E2040" t="inlineStr">
        <is>
          <t>05/09/2025 09:23:53</t>
        </is>
      </c>
      <c r="F2040" t="inlineStr">
        <is>
          <t>05/09/2025 09:35:02</t>
        </is>
      </c>
      <c r="G2040" t="n">
        <v>43484</v>
      </c>
      <c r="H2040" t="inlineStr">
        <is>
          <t>BAN129 - ÁREA DE SANITÁRIOS</t>
        </is>
      </c>
      <c r="I2040" t="inlineStr">
        <is>
          <t>RS-ST01-56-01P-WCM04-SAN001</t>
        </is>
      </c>
      <c r="J2040" t="inlineStr">
        <is>
          <t>VINICIUS GOMES DA SILVA</t>
        </is>
      </c>
      <c r="K2040" s="39">
        <f>DATE(YEAR(Tabela6[[#This Row],[Data/Hora de Início]]),MONTH(Tabela6[[#This Row],[Data/Hora de Início]]),DAY(Tabela6[[#This Row],[Data/Hora de Início]]))</f>
        <v/>
      </c>
    </row>
    <row r="2041">
      <c r="A2041" t="n">
        <v>2270347</v>
      </c>
      <c r="B2041" t="n">
        <v>56</v>
      </c>
      <c r="C2041" t="n">
        <v>2841</v>
      </c>
      <c r="D2041" t="inlineStr">
        <is>
          <t>LIMPEZA DIÁRIA DE BANHEIRO MASCULINO</t>
        </is>
      </c>
      <c r="E2041" t="inlineStr">
        <is>
          <t>05/09/2025 09:34:09</t>
        </is>
      </c>
      <c r="F2041" t="inlineStr">
        <is>
          <t>05/09/2025 09:37:06</t>
        </is>
      </c>
      <c r="G2041" t="n">
        <v>36182</v>
      </c>
      <c r="H2041" t="inlineStr">
        <is>
          <t>BAN087 - EXPEDIÇAO - M</t>
        </is>
      </c>
      <c r="I2041" t="inlineStr">
        <is>
          <t>RS-ST01-43-00T-WCM01</t>
        </is>
      </c>
      <c r="J2041" t="inlineStr">
        <is>
          <t>GILMARA TERESINHA LACERDA</t>
        </is>
      </c>
      <c r="K2041" s="39">
        <f>DATE(YEAR(Tabela6[[#This Row],[Data/Hora de Início]]),MONTH(Tabela6[[#This Row],[Data/Hora de Início]]),DAY(Tabela6[[#This Row],[Data/Hora de Início]]))</f>
        <v/>
      </c>
    </row>
    <row r="2042">
      <c r="A2042" t="n">
        <v>2270365</v>
      </c>
      <c r="B2042" t="n">
        <v>56</v>
      </c>
      <c r="C2042" t="n">
        <v>2841</v>
      </c>
      <c r="D2042" t="inlineStr">
        <is>
          <t>LIMPEZA DIÁRIA DE BANHEIRO MASCULINO</t>
        </is>
      </c>
      <c r="E2042" t="inlineStr">
        <is>
          <t>05/09/2025 09:41:01</t>
        </is>
      </c>
      <c r="F2042" t="inlineStr">
        <is>
          <t>05/09/2025 09:41:28</t>
        </is>
      </c>
      <c r="G2042" t="n">
        <v>11627</v>
      </c>
      <c r="H2042" t="inlineStr">
        <is>
          <t>P42 - BAN085 - BANHEIRO PORTARIA 3 - M</t>
        </is>
      </c>
      <c r="I2042" t="inlineStr">
        <is>
          <t>BR01-IES-P42-BAN085</t>
        </is>
      </c>
      <c r="J2042" t="inlineStr">
        <is>
          <t>NATHALIA MORAES DA SILVA</t>
        </is>
      </c>
      <c r="K2042" s="39">
        <f>DATE(YEAR(Tabela6[[#This Row],[Data/Hora de Início]]),MONTH(Tabela6[[#This Row],[Data/Hora de Início]]),DAY(Tabela6[[#This Row],[Data/Hora de Início]]))</f>
        <v/>
      </c>
    </row>
    <row r="2043">
      <c r="A2043" t="n">
        <v>2270368</v>
      </c>
      <c r="B2043" t="n">
        <v>56</v>
      </c>
      <c r="C2043" t="n">
        <v>2842</v>
      </c>
      <c r="D2043" t="inlineStr">
        <is>
          <t>LIMPEZA DIÁRIA DE BANHEIRO FEMININO</t>
        </is>
      </c>
      <c r="E2043" t="inlineStr">
        <is>
          <t>05/09/2025 09:42:31</t>
        </is>
      </c>
      <c r="F2043" t="inlineStr">
        <is>
          <t>05/09/2025 09:43:09</t>
        </is>
      </c>
      <c r="G2043" t="n">
        <v>36096</v>
      </c>
      <c r="H2043" t="inlineStr">
        <is>
          <t>BAN075 - TREINAMENTOS NORTE - F</t>
        </is>
      </c>
      <c r="I2043" t="inlineStr">
        <is>
          <t>RS-ST01-31-01P-WCF03</t>
        </is>
      </c>
      <c r="J2043" t="inlineStr">
        <is>
          <t>MARISTELA APARECIDA BARBOSA DOS SANTOS</t>
        </is>
      </c>
      <c r="K2043" s="39">
        <f>DATE(YEAR(Tabela6[[#This Row],[Data/Hora de Início]]),MONTH(Tabela6[[#This Row],[Data/Hora de Início]]),DAY(Tabela6[[#This Row],[Data/Hora de Início]]))</f>
        <v/>
      </c>
    </row>
    <row r="2044">
      <c r="A2044" t="n">
        <v>2270385</v>
      </c>
      <c r="B2044" t="n">
        <v>56</v>
      </c>
      <c r="C2044" t="n">
        <v>1697</v>
      </c>
      <c r="D2044" t="inlineStr">
        <is>
          <t>REPASSE / REABASTECIMENTO MASCULINO</t>
        </is>
      </c>
      <c r="E2044" t="inlineStr">
        <is>
          <t>05/09/2025 09:32:34</t>
        </is>
      </c>
      <c r="F2044" t="inlineStr">
        <is>
          <t>05/09/2025 09:48:41</t>
        </is>
      </c>
      <c r="G2044" t="n">
        <v>11245</v>
      </c>
      <c r="H2044" t="inlineStr">
        <is>
          <t>P15 - BAN027 - BANHEIRO PORTARIA 2 - VIGILANTES</t>
        </is>
      </c>
      <c r="I2044" t="inlineStr">
        <is>
          <t>BR01-IES-P15-BAN027</t>
        </is>
      </c>
      <c r="J2044" t="inlineStr">
        <is>
          <t>MARIA DAS NEVES CIQUEIRA SILVA</t>
        </is>
      </c>
      <c r="K2044" s="39">
        <f>DATE(YEAR(Tabela6[[#This Row],[Data/Hora de Início]]),MONTH(Tabela6[[#This Row],[Data/Hora de Início]]),DAY(Tabela6[[#This Row],[Data/Hora de Início]]))</f>
        <v/>
      </c>
    </row>
    <row r="2045">
      <c r="A2045" t="n">
        <v>2270387</v>
      </c>
      <c r="B2045" t="n">
        <v>56</v>
      </c>
      <c r="C2045" t="n">
        <v>1780</v>
      </c>
      <c r="D2045" t="inlineStr">
        <is>
          <t>LIMPEZA DIÁRIA DE ESCADA</t>
        </is>
      </c>
      <c r="E2045" t="inlineStr">
        <is>
          <t>05/09/2025 09:28:43</t>
        </is>
      </c>
      <c r="F2045" t="inlineStr">
        <is>
          <t>05/09/2025 09:49:47</t>
        </is>
      </c>
      <c r="G2045" t="n">
        <v>38456</v>
      </c>
      <c r="H2045" t="inlineStr">
        <is>
          <t>ESCADARIA MEZANINOS</t>
        </is>
      </c>
      <c r="I2045" t="inlineStr">
        <is>
          <t>SP-ST02-G9-00T-ESD01</t>
        </is>
      </c>
      <c r="J2045" t="inlineStr">
        <is>
          <t>LUCINEIDE BUENO DO CARMO</t>
        </is>
      </c>
      <c r="K2045" s="39">
        <f>DATE(YEAR(Tabela6[[#This Row],[Data/Hora de Início]]),MONTH(Tabela6[[#This Row],[Data/Hora de Início]]),DAY(Tabela6[[#This Row],[Data/Hora de Início]]))</f>
        <v/>
      </c>
    </row>
    <row r="2046">
      <c r="A2046" t="n">
        <v>2270395</v>
      </c>
      <c r="B2046" t="n">
        <v>56</v>
      </c>
      <c r="C2046" t="n">
        <v>2842</v>
      </c>
      <c r="D2046" t="inlineStr">
        <is>
          <t>LIMPEZA DIÁRIA DE BANHEIRO FEMININO</t>
        </is>
      </c>
      <c r="E2046" t="inlineStr">
        <is>
          <t>05/09/2025 09:49:20</t>
        </is>
      </c>
      <c r="F2046" t="inlineStr">
        <is>
          <t>05/09/2025 09:51:10</t>
        </is>
      </c>
      <c r="G2046" t="n">
        <v>11628</v>
      </c>
      <c r="H2046" t="inlineStr">
        <is>
          <t>P42 - BAN086 - BANHEIRO PORTARIA 3 - C</t>
        </is>
      </c>
      <c r="I2046" t="inlineStr">
        <is>
          <t>BR01-IES-P42-BAN086</t>
        </is>
      </c>
      <c r="J2046" t="inlineStr">
        <is>
          <t>NATHALIA MORAES DA SILVA</t>
        </is>
      </c>
      <c r="K2046" s="39">
        <f>DATE(YEAR(Tabela6[[#This Row],[Data/Hora de Início]]),MONTH(Tabela6[[#This Row],[Data/Hora de Início]]),DAY(Tabela6[[#This Row],[Data/Hora de Início]]))</f>
        <v/>
      </c>
    </row>
    <row r="2047">
      <c r="A2047" t="n">
        <v>2270396</v>
      </c>
      <c r="B2047" t="n">
        <v>56</v>
      </c>
      <c r="C2047" t="n">
        <v>5646</v>
      </c>
      <c r="D2047" t="inlineStr">
        <is>
          <t>SEXTA-FEIRA - LIMPEZA DE SALA</t>
        </is>
      </c>
      <c r="E2047" t="inlineStr">
        <is>
          <t>05/09/2025 09:35:21</t>
        </is>
      </c>
      <c r="F2047" t="inlineStr">
        <is>
          <t>05/09/2025 09:51:23</t>
        </is>
      </c>
      <c r="G2047" t="n">
        <v>11150</v>
      </c>
      <c r="H2047" t="inlineStr">
        <is>
          <t>P03 - SALA MONITORAMENTO</t>
        </is>
      </c>
      <c r="I2047" t="inlineStr">
        <is>
          <t>BR01-IES-P03-SALA08</t>
        </is>
      </c>
      <c r="J2047" t="inlineStr">
        <is>
          <t>ELIANE BARUFFI</t>
        </is>
      </c>
      <c r="K2047" s="39">
        <f>DATE(YEAR(Tabela6[[#This Row],[Data/Hora de Início]]),MONTH(Tabela6[[#This Row],[Data/Hora de Início]]),DAY(Tabela6[[#This Row],[Data/Hora de Início]]))</f>
        <v/>
      </c>
    </row>
    <row r="2048">
      <c r="A2048" t="n">
        <v>2270398</v>
      </c>
      <c r="B2048" t="n">
        <v>56</v>
      </c>
      <c r="C2048" t="n">
        <v>2965</v>
      </c>
      <c r="D2048" t="inlineStr">
        <is>
          <t>LIMPEZA DIÁRIA DE SALA</t>
        </is>
      </c>
      <c r="E2048" t="inlineStr">
        <is>
          <t>05/09/2025 09:52:02</t>
        </is>
      </c>
      <c r="F2048" t="inlineStr">
        <is>
          <t>05/09/2025 09:52:20</t>
        </is>
      </c>
      <c r="G2048" t="n">
        <v>36166</v>
      </c>
      <c r="H2048" t="inlineStr">
        <is>
          <t>HALL PORTARIA 3</t>
        </is>
      </c>
      <c r="I2048" t="inlineStr">
        <is>
          <t>RS-ST01-42-00T-SLA01</t>
        </is>
      </c>
      <c r="J2048" t="inlineStr">
        <is>
          <t>NATHALIA MORAES DA SILVA</t>
        </is>
      </c>
      <c r="K2048" s="39">
        <f>DATE(YEAR(Tabela6[[#This Row],[Data/Hora de Início]]),MONTH(Tabela6[[#This Row],[Data/Hora de Início]]),DAY(Tabela6[[#This Row],[Data/Hora de Início]]))</f>
        <v/>
      </c>
    </row>
    <row r="2049">
      <c r="A2049" t="n">
        <v>2270400</v>
      </c>
      <c r="B2049" t="n">
        <v>56</v>
      </c>
      <c r="C2049" t="n">
        <v>1699</v>
      </c>
      <c r="D2049" t="inlineStr">
        <is>
          <t>LIMPEZA DIÁRIA DE ÁREA TÉCNICA</t>
        </is>
      </c>
      <c r="E2049" t="inlineStr">
        <is>
          <t>05/09/2025 09:52:38</t>
        </is>
      </c>
      <c r="F2049" t="inlineStr">
        <is>
          <t>05/09/2025 09:53:14</t>
        </is>
      </c>
      <c r="G2049" t="n">
        <v>38455</v>
      </c>
      <c r="H2049" t="inlineStr">
        <is>
          <t>ÁREA INTERNA - LOGÍSTICA</t>
        </is>
      </c>
      <c r="I2049" t="inlineStr">
        <is>
          <t>SP-ST02-G9-00T-AIN01</t>
        </is>
      </c>
      <c r="J2049" t="inlineStr">
        <is>
          <t>NATALIA BARBOSA DA SILVA</t>
        </is>
      </c>
      <c r="K2049" s="39">
        <f>DATE(YEAR(Tabela6[[#This Row],[Data/Hora de Início]]),MONTH(Tabela6[[#This Row],[Data/Hora de Início]]),DAY(Tabela6[[#This Row],[Data/Hora de Início]]))</f>
        <v/>
      </c>
    </row>
    <row r="2050">
      <c r="A2050" t="n">
        <v>2270404</v>
      </c>
      <c r="B2050" t="n">
        <v>56</v>
      </c>
      <c r="C2050" t="n">
        <v>2965</v>
      </c>
      <c r="D2050" t="inlineStr">
        <is>
          <t>LIMPEZA DIÁRIA DE SALA</t>
        </is>
      </c>
      <c r="E2050" t="inlineStr">
        <is>
          <t>05/09/2025 09:56:38</t>
        </is>
      </c>
      <c r="F2050" t="inlineStr">
        <is>
          <t>05/09/2025 09:56:49</t>
        </is>
      </c>
      <c r="G2050" t="n">
        <v>36167</v>
      </c>
      <c r="H2050" t="inlineStr">
        <is>
          <t>RECEPÇAO PORTARIA 3</t>
        </is>
      </c>
      <c r="I2050" t="inlineStr">
        <is>
          <t>RS-ST01-42-00T-SLA02</t>
        </is>
      </c>
      <c r="J2050" t="inlineStr">
        <is>
          <t>NATHALIA MORAES DA SILVA</t>
        </is>
      </c>
      <c r="K2050" s="39">
        <f>DATE(YEAR(Tabela6[[#This Row],[Data/Hora de Início]]),MONTH(Tabela6[[#This Row],[Data/Hora de Início]]),DAY(Tabela6[[#This Row],[Data/Hora de Início]]))</f>
        <v/>
      </c>
    </row>
    <row r="2051">
      <c r="A2051" t="n">
        <v>2270405</v>
      </c>
      <c r="B2051" t="n">
        <v>56</v>
      </c>
      <c r="C2051" t="n">
        <v>2965</v>
      </c>
      <c r="D2051" t="inlineStr">
        <is>
          <t>LIMPEZA DIÁRIA DE SALA</t>
        </is>
      </c>
      <c r="E2051" t="inlineStr">
        <is>
          <t>05/09/2025 09:52:16</t>
        </is>
      </c>
      <c r="F2051" t="inlineStr">
        <is>
          <t>05/09/2025 09:57:03</t>
        </is>
      </c>
      <c r="G2051" t="n">
        <v>36393</v>
      </c>
      <c r="H2051" t="inlineStr">
        <is>
          <t>SALA RENOVA</t>
        </is>
      </c>
      <c r="I2051" t="inlineStr">
        <is>
          <t>RS-ST01-56-00T-SLA16</t>
        </is>
      </c>
      <c r="J2051" t="inlineStr">
        <is>
          <t>VINICIUS GOMES DA SILVA</t>
        </is>
      </c>
      <c r="K2051" s="39">
        <f>DATE(YEAR(Tabela6[[#This Row],[Data/Hora de Início]]),MONTH(Tabela6[[#This Row],[Data/Hora de Início]]),DAY(Tabela6[[#This Row],[Data/Hora de Início]]))</f>
        <v/>
      </c>
    </row>
    <row r="2052">
      <c r="A2052" t="n">
        <v>2270409</v>
      </c>
      <c r="B2052" t="n">
        <v>56</v>
      </c>
      <c r="C2052" t="n">
        <v>2968</v>
      </c>
      <c r="D2052" t="inlineStr">
        <is>
          <t>LIMPEZA DIÁRIA DE ÁREA TÉCNICA</t>
        </is>
      </c>
      <c r="E2052" t="inlineStr">
        <is>
          <t>05/09/2025 09:58:21</t>
        </is>
      </c>
      <c r="F2052" t="inlineStr">
        <is>
          <t>05/09/2025 09:58:55</t>
        </is>
      </c>
      <c r="G2052" t="n">
        <v>11631</v>
      </c>
      <c r="H2052" t="inlineStr">
        <is>
          <t>P42 - PORTARIA 3 - SALA CLAVICULÁRIO</t>
        </is>
      </c>
      <c r="I2052" t="inlineStr">
        <is>
          <t>BR01-IES-P42-SALA03</t>
        </is>
      </c>
      <c r="J2052" t="inlineStr">
        <is>
          <t>NATHALIA MORAES DA SILVA</t>
        </is>
      </c>
      <c r="K2052" s="39">
        <f>DATE(YEAR(Tabela6[[#This Row],[Data/Hora de Início]]),MONTH(Tabela6[[#This Row],[Data/Hora de Início]]),DAY(Tabela6[[#This Row],[Data/Hora de Início]]))</f>
        <v/>
      </c>
    </row>
    <row r="2053">
      <c r="A2053" t="n">
        <v>2270412</v>
      </c>
      <c r="B2053" t="n">
        <v>56</v>
      </c>
      <c r="C2053" t="n">
        <v>1701</v>
      </c>
      <c r="D2053" t="inlineStr">
        <is>
          <t>LIMPEZA MENSAL DE BANHEIRO FEMININO</t>
        </is>
      </c>
      <c r="E2053" t="inlineStr">
        <is>
          <t>05/09/2025 09:48:57</t>
        </is>
      </c>
      <c r="F2053" t="inlineStr">
        <is>
          <t>05/09/2025 10:00:44</t>
        </is>
      </c>
      <c r="G2053" t="n">
        <v>11247</v>
      </c>
      <c r="H2053" t="inlineStr">
        <is>
          <t>P15 - BAN029 - BANHEIRO PORTARIA 2 - C</t>
        </is>
      </c>
      <c r="I2053" t="inlineStr">
        <is>
          <t>BR01-IES-P15-BAN029</t>
        </is>
      </c>
      <c r="J2053" t="inlineStr">
        <is>
          <t>MARIA DAS NEVES CIQUEIRA SILVA</t>
        </is>
      </c>
      <c r="K2053" s="39">
        <f>DATE(YEAR(Tabela6[[#This Row],[Data/Hora de Início]]),MONTH(Tabela6[[#This Row],[Data/Hora de Início]]),DAY(Tabela6[[#This Row],[Data/Hora de Início]]))</f>
        <v/>
      </c>
    </row>
    <row r="2054">
      <c r="A2054" t="n">
        <v>2270437</v>
      </c>
      <c r="B2054" t="n">
        <v>56</v>
      </c>
      <c r="C2054" t="n">
        <v>1260</v>
      </c>
      <c r="D2054" t="inlineStr">
        <is>
          <t>Limpeza e Higienização de Sanitários e Vestiários - Diário - WC Masc</t>
        </is>
      </c>
      <c r="E2054" t="inlineStr">
        <is>
          <t>05/09/2025 09:55:00</t>
        </is>
      </c>
      <c r="F2054" t="inlineStr">
        <is>
          <t>05/09/2025 10:10:21</t>
        </is>
      </c>
      <c r="G2054" t="n">
        <v>11343</v>
      </c>
      <c r="H2054" t="inlineStr">
        <is>
          <t>P27 - BAN049 - BANHEIRO CENTRAL DE SERVIÇOS - M</t>
        </is>
      </c>
      <c r="I2054" t="inlineStr">
        <is>
          <t>BR01-IES-P27-BAN049</t>
        </is>
      </c>
      <c r="J2054" t="inlineStr">
        <is>
          <t>NAIR SILVEIRA DA SILVEIRA</t>
        </is>
      </c>
      <c r="K2054" s="39">
        <f>DATE(YEAR(Tabela6[[#This Row],[Data/Hora de Início]]),MONTH(Tabela6[[#This Row],[Data/Hora de Início]]),DAY(Tabela6[[#This Row],[Data/Hora de Início]]))</f>
        <v/>
      </c>
    </row>
    <row r="2055">
      <c r="A2055" t="n">
        <v>2270443</v>
      </c>
      <c r="B2055" t="n">
        <v>56</v>
      </c>
      <c r="C2055" t="n">
        <v>2965</v>
      </c>
      <c r="D2055" t="inlineStr">
        <is>
          <t>LIMPEZA DIÁRIA DE SALA</t>
        </is>
      </c>
      <c r="E2055" t="inlineStr">
        <is>
          <t>05/09/2025 10:14:36</t>
        </is>
      </c>
      <c r="F2055" t="inlineStr">
        <is>
          <t>05/09/2025 10:14:52</t>
        </is>
      </c>
      <c r="G2055" t="n">
        <v>36175</v>
      </c>
      <c r="H2055" t="inlineStr">
        <is>
          <t>HALL EXPEDIÇAO</t>
        </is>
      </c>
      <c r="I2055" t="inlineStr">
        <is>
          <t>RS-ST01-43-00T-SLA07</t>
        </is>
      </c>
      <c r="J2055" t="inlineStr">
        <is>
          <t>GILMARA TERESINHA LACERDA</t>
        </is>
      </c>
      <c r="K2055" s="39">
        <f>DATE(YEAR(Tabela6[[#This Row],[Data/Hora de Início]]),MONTH(Tabela6[[#This Row],[Data/Hora de Início]]),DAY(Tabela6[[#This Row],[Data/Hora de Início]]))</f>
        <v/>
      </c>
    </row>
    <row r="2056">
      <c r="A2056" t="n">
        <v>2270445</v>
      </c>
      <c r="B2056" t="n">
        <v>56</v>
      </c>
      <c r="C2056" t="n">
        <v>2842</v>
      </c>
      <c r="D2056" t="inlineStr">
        <is>
          <t>LIMPEZA DIÁRIA DE BANHEIRO FEMININO</t>
        </is>
      </c>
      <c r="E2056" t="inlineStr">
        <is>
          <t>05/09/2025 10:16:29</t>
        </is>
      </c>
      <c r="F2056" t="inlineStr">
        <is>
          <t>05/09/2025 10:16:59</t>
        </is>
      </c>
      <c r="G2056" t="n">
        <v>11184</v>
      </c>
      <c r="H2056" t="inlineStr">
        <is>
          <t>P11 - BAN020 - BANHEIRO FUNDIÇÃO GRAVIDADE - F</t>
        </is>
      </c>
      <c r="I2056" t="inlineStr">
        <is>
          <t>BR01-IES-P11-BAN020</t>
        </is>
      </c>
      <c r="J2056" t="inlineStr">
        <is>
          <t>NATHALIA MORAES DA SILVA</t>
        </is>
      </c>
      <c r="K2056" s="39">
        <f>DATE(YEAR(Tabela6[[#This Row],[Data/Hora de Início]]),MONTH(Tabela6[[#This Row],[Data/Hora de Início]]),DAY(Tabela6[[#This Row],[Data/Hora de Início]]))</f>
        <v/>
      </c>
    </row>
    <row r="2057">
      <c r="A2057" t="n">
        <v>2270454</v>
      </c>
      <c r="B2057" t="n">
        <v>56</v>
      </c>
      <c r="C2057" t="n">
        <v>2965</v>
      </c>
      <c r="D2057" t="inlineStr">
        <is>
          <t>LIMPEZA DIÁRIA DE SALA</t>
        </is>
      </c>
      <c r="E2057" t="inlineStr">
        <is>
          <t>05/09/2025 10:01:00</t>
        </is>
      </c>
      <c r="F2057" t="inlineStr">
        <is>
          <t>05/09/2025 10:17:57</t>
        </is>
      </c>
      <c r="G2057" t="n">
        <v>11267</v>
      </c>
      <c r="H2057" t="inlineStr">
        <is>
          <t>P15 - SALA BRIGADA DE EMERGÊNCIA</t>
        </is>
      </c>
      <c r="I2057" t="inlineStr">
        <is>
          <t>BR01-IES-P15-SALA13</t>
        </is>
      </c>
      <c r="J2057" t="inlineStr">
        <is>
          <t>MARIA DAS NEVES CIQUEIRA SILVA</t>
        </is>
      </c>
      <c r="K2057" s="39">
        <f>DATE(YEAR(Tabela6[[#This Row],[Data/Hora de Início]]),MONTH(Tabela6[[#This Row],[Data/Hora de Início]]),DAY(Tabela6[[#This Row],[Data/Hora de Início]]))</f>
        <v/>
      </c>
    </row>
    <row r="2058">
      <c r="A2058" t="n">
        <v>2270455</v>
      </c>
      <c r="B2058" t="n">
        <v>56</v>
      </c>
      <c r="C2058" t="n">
        <v>2841</v>
      </c>
      <c r="D2058" t="inlineStr">
        <is>
          <t>LIMPEZA DIÁRIA DE BANHEIRO MASCULINO</t>
        </is>
      </c>
      <c r="E2058" t="inlineStr">
        <is>
          <t>05/09/2025 10:17:28</t>
        </is>
      </c>
      <c r="F2058" t="inlineStr">
        <is>
          <t>05/09/2025 10:18:07</t>
        </is>
      </c>
      <c r="G2058" t="n">
        <v>11183</v>
      </c>
      <c r="H2058" t="inlineStr">
        <is>
          <t>P11 - BAN019 - BANHEIRO FUNDIÇÃO GRAVIDADE - M</t>
        </is>
      </c>
      <c r="I2058" t="inlineStr">
        <is>
          <t>BR01-IES-P11-BAN019</t>
        </is>
      </c>
      <c r="J2058" t="inlineStr">
        <is>
          <t>NATHALIA MORAES DA SILVA</t>
        </is>
      </c>
      <c r="K2058" s="39">
        <f>DATE(YEAR(Tabela6[[#This Row],[Data/Hora de Início]]),MONTH(Tabela6[[#This Row],[Data/Hora de Início]]),DAY(Tabela6[[#This Row],[Data/Hora de Início]]))</f>
        <v/>
      </c>
    </row>
    <row r="2059">
      <c r="A2059" t="n">
        <v>2270456</v>
      </c>
      <c r="B2059" t="n">
        <v>56</v>
      </c>
      <c r="C2059" t="n">
        <v>5657</v>
      </c>
      <c r="D2059" t="inlineStr">
        <is>
          <t>SEXTA-FEIRA - LIMPEZA DE BANHEIRO MASCULINO</t>
        </is>
      </c>
      <c r="E2059" t="inlineStr">
        <is>
          <t>05/09/2025 09:55:54</t>
        </is>
      </c>
      <c r="F2059" t="inlineStr">
        <is>
          <t>05/09/2025 10:20:34</t>
        </is>
      </c>
      <c r="G2059" t="n">
        <v>11141</v>
      </c>
      <c r="H2059" t="inlineStr">
        <is>
          <t>P03 - BAN008 - BANHEIRO ATI - M</t>
        </is>
      </c>
      <c r="I2059" t="inlineStr">
        <is>
          <t>BR01-IES-P03-BAN008</t>
        </is>
      </c>
      <c r="J2059" t="inlineStr">
        <is>
          <t>ELIANE BARUFFI</t>
        </is>
      </c>
      <c r="K2059" s="39">
        <f>DATE(YEAR(Tabela6[[#This Row],[Data/Hora de Início]]),MONTH(Tabela6[[#This Row],[Data/Hora de Início]]),DAY(Tabela6[[#This Row],[Data/Hora de Início]]))</f>
        <v/>
      </c>
    </row>
    <row r="2060">
      <c r="A2060" t="n">
        <v>2270458</v>
      </c>
      <c r="B2060" t="n">
        <v>56</v>
      </c>
      <c r="C2060" t="n">
        <v>2842</v>
      </c>
      <c r="D2060" t="inlineStr">
        <is>
          <t>LIMPEZA DIÁRIA DE BANHEIRO FEMININO</t>
        </is>
      </c>
      <c r="E2060" t="inlineStr">
        <is>
          <t>05/09/2025 10:21:31</t>
        </is>
      </c>
      <c r="F2060" t="inlineStr">
        <is>
          <t>05/09/2025 10:22:10</t>
        </is>
      </c>
      <c r="G2060" t="n">
        <v>36179</v>
      </c>
      <c r="H2060" t="inlineStr">
        <is>
          <t>BAN088 - EXPEDIÇAO - F</t>
        </is>
      </c>
      <c r="I2060" t="inlineStr">
        <is>
          <t>RS-ST01-43-00T-WCF01</t>
        </is>
      </c>
      <c r="J2060" t="inlineStr">
        <is>
          <t>GILMARA TERESINHA LACERDA</t>
        </is>
      </c>
      <c r="K2060" s="39">
        <f>DATE(YEAR(Tabela6[[#This Row],[Data/Hora de Início]]),MONTH(Tabela6[[#This Row],[Data/Hora de Início]]),DAY(Tabela6[[#This Row],[Data/Hora de Início]]))</f>
        <v/>
      </c>
    </row>
    <row r="2061">
      <c r="A2061" t="n">
        <v>2270462</v>
      </c>
      <c r="B2061" t="n">
        <v>56</v>
      </c>
      <c r="C2061" t="n">
        <v>1698</v>
      </c>
      <c r="D2061" t="inlineStr">
        <is>
          <t>REPASSE / REABASTECIMENTO FEMININO</t>
        </is>
      </c>
      <c r="E2061" t="inlineStr">
        <is>
          <t>05/09/2025 10:10:43</t>
        </is>
      </c>
      <c r="F2061" t="inlineStr">
        <is>
          <t>05/09/2025 10:23:56</t>
        </is>
      </c>
      <c r="G2061" t="n">
        <v>11344</v>
      </c>
      <c r="H2061" t="inlineStr">
        <is>
          <t>P27 - BAN050 - BANHEIRO CENTRAL DE SERVIÇOS - F</t>
        </is>
      </c>
      <c r="I2061" t="inlineStr">
        <is>
          <t>BR01-IES-P27-BAN050</t>
        </is>
      </c>
      <c r="J2061" t="inlineStr">
        <is>
          <t>NAIR SILVEIRA DA SILVEIRA</t>
        </is>
      </c>
      <c r="K2061" s="39">
        <f>DATE(YEAR(Tabela6[[#This Row],[Data/Hora de Início]]),MONTH(Tabela6[[#This Row],[Data/Hora de Início]]),DAY(Tabela6[[#This Row],[Data/Hora de Início]]))</f>
        <v/>
      </c>
    </row>
    <row r="2062">
      <c r="A2062" t="n">
        <v>2270472</v>
      </c>
      <c r="B2062" t="n">
        <v>56</v>
      </c>
      <c r="C2062" t="n">
        <v>1698</v>
      </c>
      <c r="D2062" t="inlineStr">
        <is>
          <t>REPASSE / REABASTECIMENTO FEMININO</t>
        </is>
      </c>
      <c r="E2062" t="inlineStr">
        <is>
          <t>05/09/2025 10:09:47</t>
        </is>
      </c>
      <c r="F2062" t="inlineStr">
        <is>
          <t>05/09/2025 10:33:38</t>
        </is>
      </c>
      <c r="G2062" t="n">
        <v>38452</v>
      </c>
      <c r="H2062" t="inlineStr">
        <is>
          <t>VESTIÁRIO - F</t>
        </is>
      </c>
      <c r="I2062" t="inlineStr">
        <is>
          <t>SP-ST02-G9-00T-WCF01</t>
        </is>
      </c>
      <c r="J2062" t="inlineStr">
        <is>
          <t>ANTONIA MARÇAL DOS SANTOS RAMOS</t>
        </is>
      </c>
      <c r="K2062" s="39">
        <f>DATE(YEAR(Tabela6[[#This Row],[Data/Hora de Início]]),MONTH(Tabela6[[#This Row],[Data/Hora de Início]]),DAY(Tabela6[[#This Row],[Data/Hora de Início]]))</f>
        <v/>
      </c>
    </row>
    <row r="2063">
      <c r="A2063" t="n">
        <v>2270481</v>
      </c>
      <c r="B2063" t="n">
        <v>56</v>
      </c>
      <c r="C2063" t="n">
        <v>3645</v>
      </c>
      <c r="D2063" t="inlineStr">
        <is>
          <t>PREVENTIVA BEBEDOUROS</t>
        </is>
      </c>
      <c r="E2063" t="inlineStr">
        <is>
          <t>05/09/2025 10:38:36</t>
        </is>
      </c>
      <c r="F2063" t="inlineStr">
        <is>
          <t>05/09/2025 10:41:14</t>
        </is>
      </c>
      <c r="G2063" t="n">
        <v>35631</v>
      </c>
      <c r="H2063" t="inlineStr">
        <is>
          <t>BEBEDOURO - 50.006</t>
        </is>
      </c>
      <c r="I2063" t="inlineStr">
        <is>
          <t>BR01-IES-P50-BEB006</t>
        </is>
      </c>
      <c r="J2063" t="inlineStr">
        <is>
          <t>JOELSOM CAMARGO ROBALDO</t>
        </is>
      </c>
      <c r="K2063" s="39">
        <f>DATE(YEAR(Tabela6[[#This Row],[Data/Hora de Início]]),MONTH(Tabela6[[#This Row],[Data/Hora de Início]]),DAY(Tabela6[[#This Row],[Data/Hora de Início]]))</f>
        <v/>
      </c>
    </row>
    <row r="2064">
      <c r="A2064" t="n">
        <v>2270485</v>
      </c>
      <c r="B2064" t="n">
        <v>56</v>
      </c>
      <c r="C2064" t="n">
        <v>3645</v>
      </c>
      <c r="D2064" t="inlineStr">
        <is>
          <t>PREVENTIVA BEBEDOUROS</t>
        </is>
      </c>
      <c r="E2064" t="inlineStr">
        <is>
          <t>05/09/2025 10:41:30</t>
        </is>
      </c>
      <c r="F2064" t="inlineStr">
        <is>
          <t>05/09/2025 10:41:45</t>
        </is>
      </c>
      <c r="G2064" t="n">
        <v>35630</v>
      </c>
      <c r="H2064" t="inlineStr">
        <is>
          <t>BEBEDOURO - 50.005</t>
        </is>
      </c>
      <c r="I2064" t="inlineStr">
        <is>
          <t>BR01-IES-P50-BEB005</t>
        </is>
      </c>
      <c r="J2064" t="inlineStr">
        <is>
          <t>JOELSOM CAMARGO ROBALDO</t>
        </is>
      </c>
      <c r="K2064" s="39">
        <f>DATE(YEAR(Tabela6[[#This Row],[Data/Hora de Início]]),MONTH(Tabela6[[#This Row],[Data/Hora de Início]]),DAY(Tabela6[[#This Row],[Data/Hora de Início]]))</f>
        <v/>
      </c>
    </row>
    <row r="2065">
      <c r="A2065" t="n">
        <v>2270487</v>
      </c>
      <c r="B2065" t="n">
        <v>56</v>
      </c>
      <c r="C2065" t="n">
        <v>3645</v>
      </c>
      <c r="D2065" t="inlineStr">
        <is>
          <t>PREVENTIVA BEBEDOUROS</t>
        </is>
      </c>
      <c r="E2065" t="inlineStr">
        <is>
          <t>05/09/2025 10:45:17</t>
        </is>
      </c>
      <c r="F2065" t="inlineStr">
        <is>
          <t>05/09/2025 10:45:31</t>
        </is>
      </c>
      <c r="G2065" t="n">
        <v>35629</v>
      </c>
      <c r="H2065" t="inlineStr">
        <is>
          <t>BEBEDOURO - 50.004</t>
        </is>
      </c>
      <c r="I2065" t="inlineStr">
        <is>
          <t>BR01-IES-P50-BEB004</t>
        </is>
      </c>
      <c r="J2065" t="inlineStr">
        <is>
          <t>JOELSOM CAMARGO ROBALDO</t>
        </is>
      </c>
      <c r="K2065" s="39">
        <f>DATE(YEAR(Tabela6[[#This Row],[Data/Hora de Início]]),MONTH(Tabela6[[#This Row],[Data/Hora de Início]]),DAY(Tabela6[[#This Row],[Data/Hora de Início]]))</f>
        <v/>
      </c>
    </row>
    <row r="2066">
      <c r="A2066" t="n">
        <v>2270490</v>
      </c>
      <c r="B2066" t="n">
        <v>56</v>
      </c>
      <c r="C2066" t="n">
        <v>3645</v>
      </c>
      <c r="D2066" t="inlineStr">
        <is>
          <t>PREVENTIVA BEBEDOUROS</t>
        </is>
      </c>
      <c r="E2066" t="inlineStr">
        <is>
          <t>05/09/2025 10:48:16</t>
        </is>
      </c>
      <c r="F2066" t="inlineStr">
        <is>
          <t>05/09/2025 10:48:29</t>
        </is>
      </c>
      <c r="G2066" t="n">
        <v>35636</v>
      </c>
      <c r="H2066" t="inlineStr">
        <is>
          <t>BEBEDOURO - 52.002</t>
        </is>
      </c>
      <c r="I2066" t="inlineStr">
        <is>
          <t>BR01-IES-P52-BEB002</t>
        </is>
      </c>
      <c r="J2066" t="inlineStr">
        <is>
          <t>JOELSOM CAMARGO ROBALDO</t>
        </is>
      </c>
      <c r="K2066" s="39">
        <f>DATE(YEAR(Tabela6[[#This Row],[Data/Hora de Início]]),MONTH(Tabela6[[#This Row],[Data/Hora de Início]]),DAY(Tabela6[[#This Row],[Data/Hora de Início]]))</f>
        <v/>
      </c>
    </row>
    <row r="2067">
      <c r="A2067" t="n">
        <v>2270495</v>
      </c>
      <c r="B2067" t="n">
        <v>56</v>
      </c>
      <c r="C2067" t="n">
        <v>3645</v>
      </c>
      <c r="D2067" t="inlineStr">
        <is>
          <t>PREVENTIVA BEBEDOUROS</t>
        </is>
      </c>
      <c r="E2067" t="inlineStr">
        <is>
          <t>05/09/2025 10:58:14</t>
        </is>
      </c>
      <c r="F2067" t="inlineStr">
        <is>
          <t>05/09/2025 10:58:29</t>
        </is>
      </c>
      <c r="G2067" t="n">
        <v>35635</v>
      </c>
      <c r="H2067" t="inlineStr">
        <is>
          <t>BEBEDOURO - 52.001</t>
        </is>
      </c>
      <c r="I2067" t="inlineStr">
        <is>
          <t>BR01-IES-P52-BEB001</t>
        </is>
      </c>
      <c r="J2067" t="inlineStr">
        <is>
          <t>JOELSOM CAMARGO ROBALDO</t>
        </is>
      </c>
      <c r="K2067" s="39">
        <f>DATE(YEAR(Tabela6[[#This Row],[Data/Hora de Início]]),MONTH(Tabela6[[#This Row],[Data/Hora de Início]]),DAY(Tabela6[[#This Row],[Data/Hora de Início]]))</f>
        <v/>
      </c>
    </row>
    <row r="2068">
      <c r="A2068" t="n">
        <v>2270506</v>
      </c>
      <c r="B2068" t="n">
        <v>56</v>
      </c>
      <c r="C2068" t="n">
        <v>3645</v>
      </c>
      <c r="D2068" t="inlineStr">
        <is>
          <t>PREVENTIVA BEBEDOUROS</t>
        </is>
      </c>
      <c r="E2068" t="inlineStr">
        <is>
          <t>05/09/2025 11:01:39</t>
        </is>
      </c>
      <c r="F2068" t="inlineStr">
        <is>
          <t>05/09/2025 11:01:52</t>
        </is>
      </c>
      <c r="G2068" t="n">
        <v>35628</v>
      </c>
      <c r="H2068" t="inlineStr">
        <is>
          <t>BEBEDOURO - 50.003</t>
        </is>
      </c>
      <c r="I2068" t="inlineStr">
        <is>
          <t>BR01-IES-P50-BEB003</t>
        </is>
      </c>
      <c r="J2068" t="inlineStr">
        <is>
          <t>JOELSOM CAMARGO ROBALDO</t>
        </is>
      </c>
      <c r="K2068" s="39">
        <f>DATE(YEAR(Tabela6[[#This Row],[Data/Hora de Início]]),MONTH(Tabela6[[#This Row],[Data/Hora de Início]]),DAY(Tabela6[[#This Row],[Data/Hora de Início]]))</f>
        <v/>
      </c>
    </row>
    <row r="2069">
      <c r="A2069" t="n">
        <v>2270507</v>
      </c>
      <c r="B2069" t="n">
        <v>56</v>
      </c>
      <c r="C2069" t="n">
        <v>3645</v>
      </c>
      <c r="D2069" t="inlineStr">
        <is>
          <t>PREVENTIVA BEBEDOUROS</t>
        </is>
      </c>
      <c r="E2069" t="inlineStr">
        <is>
          <t>05/09/2025 11:03:21</t>
        </is>
      </c>
      <c r="F2069" t="inlineStr">
        <is>
          <t>05/09/2025 11:03:35</t>
        </is>
      </c>
      <c r="G2069" t="n">
        <v>35634</v>
      </c>
      <c r="H2069" t="inlineStr">
        <is>
          <t>BEBEDOURO - 50.009</t>
        </is>
      </c>
      <c r="I2069" t="inlineStr">
        <is>
          <t>BR01-IES-P50-BEB009</t>
        </is>
      </c>
      <c r="J2069" t="inlineStr">
        <is>
          <t>JOELSOM CAMARGO ROBALDO</t>
        </is>
      </c>
      <c r="K2069" s="39">
        <f>DATE(YEAR(Tabela6[[#This Row],[Data/Hora de Início]]),MONTH(Tabela6[[#This Row],[Data/Hora de Início]]),DAY(Tabela6[[#This Row],[Data/Hora de Início]]))</f>
        <v/>
      </c>
    </row>
    <row r="2070">
      <c r="A2070" t="n">
        <v>2270514</v>
      </c>
      <c r="B2070" t="n">
        <v>56</v>
      </c>
      <c r="C2070" t="n">
        <v>3645</v>
      </c>
      <c r="D2070" t="inlineStr">
        <is>
          <t>PREVENTIVA BEBEDOUROS</t>
        </is>
      </c>
      <c r="E2070" t="inlineStr">
        <is>
          <t>05/09/2025 11:05:57</t>
        </is>
      </c>
      <c r="F2070" t="inlineStr">
        <is>
          <t>05/09/2025 11:06:11</t>
        </is>
      </c>
      <c r="G2070" t="n">
        <v>35633</v>
      </c>
      <c r="H2070" t="inlineStr">
        <is>
          <t>BEBEDOURO - 50.008</t>
        </is>
      </c>
      <c r="I2070" t="inlineStr">
        <is>
          <t>BR01-IES-P50-BEB008</t>
        </is>
      </c>
      <c r="J2070" t="inlineStr">
        <is>
          <t>JOELSOM CAMARGO ROBALDO</t>
        </is>
      </c>
      <c r="K2070" s="39">
        <f>DATE(YEAR(Tabela6[[#This Row],[Data/Hora de Início]]),MONTH(Tabela6[[#This Row],[Data/Hora de Início]]),DAY(Tabela6[[#This Row],[Data/Hora de Início]]))</f>
        <v/>
      </c>
    </row>
    <row r="2071">
      <c r="A2071" t="n">
        <v>2270524</v>
      </c>
      <c r="B2071" t="n">
        <v>56</v>
      </c>
      <c r="C2071" t="n">
        <v>3645</v>
      </c>
      <c r="D2071" t="inlineStr">
        <is>
          <t>PREVENTIVA BEBEDOUROS</t>
        </is>
      </c>
      <c r="E2071" t="inlineStr">
        <is>
          <t>05/09/2025 11:08:05</t>
        </is>
      </c>
      <c r="F2071" t="inlineStr">
        <is>
          <t>05/09/2025 11:08:19</t>
        </is>
      </c>
      <c r="G2071" t="n">
        <v>35632</v>
      </c>
      <c r="H2071" t="inlineStr">
        <is>
          <t>BEBEDOURO - 50.007</t>
        </is>
      </c>
      <c r="I2071" t="inlineStr">
        <is>
          <t>BR01-IES-P50-BEB007</t>
        </is>
      </c>
      <c r="J2071" t="inlineStr">
        <is>
          <t>JOELSOM CAMARGO ROBALDO</t>
        </is>
      </c>
      <c r="K2071" s="39">
        <f>DATE(YEAR(Tabela6[[#This Row],[Data/Hora de Início]]),MONTH(Tabela6[[#This Row],[Data/Hora de Início]]),DAY(Tabela6[[#This Row],[Data/Hora de Início]]))</f>
        <v/>
      </c>
    </row>
    <row r="2072">
      <c r="A2072" t="n">
        <v>2270525</v>
      </c>
      <c r="B2072" t="n">
        <v>56</v>
      </c>
      <c r="C2072" t="n">
        <v>3645</v>
      </c>
      <c r="D2072" t="inlineStr">
        <is>
          <t>PREVENTIVA BEBEDOUROS</t>
        </is>
      </c>
      <c r="E2072" t="inlineStr">
        <is>
          <t>05/09/2025 11:10:03</t>
        </is>
      </c>
      <c r="F2072" t="inlineStr">
        <is>
          <t>05/09/2025 11:10:18</t>
        </is>
      </c>
      <c r="G2072" t="n">
        <v>35627</v>
      </c>
      <c r="H2072" t="inlineStr">
        <is>
          <t>BEBEDOURO - 50.002</t>
        </is>
      </c>
      <c r="I2072" t="inlineStr">
        <is>
          <t>BR01-IES-P50-BEB002</t>
        </is>
      </c>
      <c r="J2072" t="inlineStr">
        <is>
          <t>JOELSOM CAMARGO ROBALDO</t>
        </is>
      </c>
      <c r="K2072" s="39">
        <f>DATE(YEAR(Tabela6[[#This Row],[Data/Hora de Início]]),MONTH(Tabela6[[#This Row],[Data/Hora de Início]]),DAY(Tabela6[[#This Row],[Data/Hora de Início]]))</f>
        <v/>
      </c>
    </row>
    <row r="2073">
      <c r="A2073" t="n">
        <v>2270546</v>
      </c>
      <c r="B2073" t="n">
        <v>56</v>
      </c>
      <c r="C2073" t="n">
        <v>3645</v>
      </c>
      <c r="D2073" t="inlineStr">
        <is>
          <t>PREVENTIVA BEBEDOUROS</t>
        </is>
      </c>
      <c r="E2073" t="inlineStr">
        <is>
          <t>05/09/2025 11:15:54</t>
        </is>
      </c>
      <c r="F2073" t="inlineStr">
        <is>
          <t>05/09/2025 11:16:10</t>
        </is>
      </c>
      <c r="G2073" t="n">
        <v>35626</v>
      </c>
      <c r="H2073" t="inlineStr">
        <is>
          <t>BEBEDOURO - 50.001</t>
        </is>
      </c>
      <c r="I2073" t="inlineStr">
        <is>
          <t>BR01-IES-P50-BEB001</t>
        </is>
      </c>
      <c r="J2073" t="inlineStr">
        <is>
          <t>JOELSOM CAMARGO ROBALDO</t>
        </is>
      </c>
      <c r="K2073" s="39">
        <f>DATE(YEAR(Tabela6[[#This Row],[Data/Hora de Início]]),MONTH(Tabela6[[#This Row],[Data/Hora de Início]]),DAY(Tabela6[[#This Row],[Data/Hora de Início]]))</f>
        <v/>
      </c>
    </row>
    <row r="2074">
      <c r="A2074" t="n">
        <v>2270547</v>
      </c>
      <c r="B2074" t="n">
        <v>56</v>
      </c>
      <c r="C2074" t="n">
        <v>1699</v>
      </c>
      <c r="D2074" t="inlineStr">
        <is>
          <t>LIMPEZA DIÁRIA DE ÁREA TÉCNICA</t>
        </is>
      </c>
      <c r="E2074" t="inlineStr">
        <is>
          <t>05/09/2025 10:55:19</t>
        </is>
      </c>
      <c r="F2074" t="inlineStr">
        <is>
          <t>05/09/2025 11:19:29</t>
        </is>
      </c>
      <c r="G2074" t="n">
        <v>38455</v>
      </c>
      <c r="H2074" t="inlineStr">
        <is>
          <t>ÁREA INTERNA - LOGÍSTICA</t>
        </is>
      </c>
      <c r="I2074" t="inlineStr">
        <is>
          <t>SP-ST02-G9-00T-AIN01</t>
        </is>
      </c>
      <c r="J2074" t="inlineStr">
        <is>
          <t>NATALIA BARBOSA DA SILVA</t>
        </is>
      </c>
      <c r="K2074" s="39">
        <f>DATE(YEAR(Tabela6[[#This Row],[Data/Hora de Início]]),MONTH(Tabela6[[#This Row],[Data/Hora de Início]]),DAY(Tabela6[[#This Row],[Data/Hora de Início]]))</f>
        <v/>
      </c>
    </row>
    <row r="2075">
      <c r="A2075" t="n">
        <v>2270549</v>
      </c>
      <c r="B2075" t="n">
        <v>56</v>
      </c>
      <c r="C2075" t="n">
        <v>3645</v>
      </c>
      <c r="D2075" t="inlineStr">
        <is>
          <t>PREVENTIVA BEBEDOUROS</t>
        </is>
      </c>
      <c r="E2075" t="inlineStr">
        <is>
          <t>05/09/2025 11:22:08</t>
        </is>
      </c>
      <c r="F2075" t="inlineStr">
        <is>
          <t>05/09/2025 11:22:23</t>
        </is>
      </c>
      <c r="G2075" t="n">
        <v>35643</v>
      </c>
      <c r="H2075" t="inlineStr">
        <is>
          <t>BEBEDOURO - 56.007</t>
        </is>
      </c>
      <c r="I2075" t="inlineStr">
        <is>
          <t>BR01-IES-P56-BEB007</t>
        </is>
      </c>
      <c r="J2075" t="inlineStr">
        <is>
          <t>JOELSOM CAMARGO ROBALDO</t>
        </is>
      </c>
      <c r="K2075" s="39">
        <f>DATE(YEAR(Tabela6[[#This Row],[Data/Hora de Início]]),MONTH(Tabela6[[#This Row],[Data/Hora de Início]]),DAY(Tabela6[[#This Row],[Data/Hora de Início]]))</f>
        <v/>
      </c>
    </row>
    <row r="2076">
      <c r="A2076" t="n">
        <v>2270551</v>
      </c>
      <c r="B2076" t="n">
        <v>56</v>
      </c>
      <c r="C2076" t="n">
        <v>3645</v>
      </c>
      <c r="D2076" t="inlineStr">
        <is>
          <t>PREVENTIVA BEBEDOUROS</t>
        </is>
      </c>
      <c r="E2076" t="inlineStr">
        <is>
          <t>05/09/2025 11:23:32</t>
        </is>
      </c>
      <c r="F2076" t="inlineStr">
        <is>
          <t>05/09/2025 11:23:48</t>
        </is>
      </c>
      <c r="G2076" t="n">
        <v>35642</v>
      </c>
      <c r="H2076" t="inlineStr">
        <is>
          <t>BEBEDOURO - 56.006</t>
        </is>
      </c>
      <c r="I2076" t="inlineStr">
        <is>
          <t>BR01-IES-P56-BEB006</t>
        </is>
      </c>
      <c r="J2076" t="inlineStr">
        <is>
          <t>JOELSOM CAMARGO ROBALDO</t>
        </is>
      </c>
      <c r="K2076" s="39">
        <f>DATE(YEAR(Tabela6[[#This Row],[Data/Hora de Início]]),MONTH(Tabela6[[#This Row],[Data/Hora de Início]]),DAY(Tabela6[[#This Row],[Data/Hora de Início]]))</f>
        <v/>
      </c>
    </row>
    <row r="2077">
      <c r="A2077" t="n">
        <v>2270555</v>
      </c>
      <c r="B2077" t="n">
        <v>56</v>
      </c>
      <c r="C2077" t="n">
        <v>3645</v>
      </c>
      <c r="D2077" t="inlineStr">
        <is>
          <t>PREVENTIVA BEBEDOUROS</t>
        </is>
      </c>
      <c r="E2077" t="inlineStr">
        <is>
          <t>05/09/2025 11:26:03</t>
        </is>
      </c>
      <c r="F2077" t="inlineStr">
        <is>
          <t>05/09/2025 11:26:18</t>
        </is>
      </c>
      <c r="G2077" t="n">
        <v>35638</v>
      </c>
      <c r="H2077" t="inlineStr">
        <is>
          <t>BEBEDOURO - 56.002</t>
        </is>
      </c>
      <c r="I2077" t="inlineStr">
        <is>
          <t>BR01-IES-P56-BEB002</t>
        </is>
      </c>
      <c r="J2077" t="inlineStr">
        <is>
          <t>JOELSOM CAMARGO ROBALDO</t>
        </is>
      </c>
      <c r="K2077" s="39">
        <f>DATE(YEAR(Tabela6[[#This Row],[Data/Hora de Início]]),MONTH(Tabela6[[#This Row],[Data/Hora de Início]]),DAY(Tabela6[[#This Row],[Data/Hora de Início]]))</f>
        <v/>
      </c>
    </row>
    <row r="2078">
      <c r="A2078" t="n">
        <v>2270557</v>
      </c>
      <c r="B2078" t="n">
        <v>56</v>
      </c>
      <c r="C2078" t="n">
        <v>3645</v>
      </c>
      <c r="D2078" t="inlineStr">
        <is>
          <t>PREVENTIVA BEBEDOUROS</t>
        </is>
      </c>
      <c r="E2078" t="inlineStr">
        <is>
          <t>05/09/2025 11:26:45</t>
        </is>
      </c>
      <c r="F2078" t="inlineStr">
        <is>
          <t>05/09/2025 11:27:04</t>
        </is>
      </c>
      <c r="G2078" t="n">
        <v>35637</v>
      </c>
      <c r="H2078" t="inlineStr">
        <is>
          <t>BEBEDOURO - 56.001</t>
        </is>
      </c>
      <c r="I2078" t="inlineStr">
        <is>
          <t>BR01-IES-P56-BEB001</t>
        </is>
      </c>
      <c r="J2078" t="inlineStr">
        <is>
          <t>JOELSOM CAMARGO ROBALDO</t>
        </is>
      </c>
      <c r="K2078" s="39">
        <f>DATE(YEAR(Tabela6[[#This Row],[Data/Hora de Início]]),MONTH(Tabela6[[#This Row],[Data/Hora de Início]]),DAY(Tabela6[[#This Row],[Data/Hora de Início]]))</f>
        <v/>
      </c>
    </row>
    <row r="2079">
      <c r="A2079" t="n">
        <v>2270560</v>
      </c>
      <c r="B2079" t="n">
        <v>56</v>
      </c>
      <c r="C2079" t="n">
        <v>3645</v>
      </c>
      <c r="D2079" t="inlineStr">
        <is>
          <t>PREVENTIVA BEBEDOUROS</t>
        </is>
      </c>
      <c r="E2079" t="inlineStr">
        <is>
          <t>05/09/2025 11:28:55</t>
        </is>
      </c>
      <c r="F2079" t="inlineStr">
        <is>
          <t>05/09/2025 11:29:10</t>
        </is>
      </c>
      <c r="G2079" t="n">
        <v>35640</v>
      </c>
      <c r="H2079" t="inlineStr">
        <is>
          <t>BEBEDOURO - 56.004</t>
        </is>
      </c>
      <c r="I2079" t="inlineStr">
        <is>
          <t>BR01-IES-P56-BEB004</t>
        </is>
      </c>
      <c r="J2079" t="inlineStr">
        <is>
          <t>JOELSOM CAMARGO ROBALDO</t>
        </is>
      </c>
      <c r="K2079" s="39">
        <f>DATE(YEAR(Tabela6[[#This Row],[Data/Hora de Início]]),MONTH(Tabela6[[#This Row],[Data/Hora de Início]]),DAY(Tabela6[[#This Row],[Data/Hora de Início]]))</f>
        <v/>
      </c>
    </row>
    <row r="2080">
      <c r="A2080" t="n">
        <v>2270563</v>
      </c>
      <c r="B2080" t="n">
        <v>56</v>
      </c>
      <c r="C2080" t="n">
        <v>3645</v>
      </c>
      <c r="D2080" t="inlineStr">
        <is>
          <t>PREVENTIVA BEBEDOUROS</t>
        </is>
      </c>
      <c r="E2080" t="inlineStr">
        <is>
          <t>05/09/2025 11:30:50</t>
        </is>
      </c>
      <c r="F2080" t="inlineStr">
        <is>
          <t>05/09/2025 11:31:03</t>
        </is>
      </c>
      <c r="G2080" t="n">
        <v>35639</v>
      </c>
      <c r="H2080" t="inlineStr">
        <is>
          <t>BEBEDOURO - 56.003</t>
        </is>
      </c>
      <c r="I2080" t="inlineStr">
        <is>
          <t>BR01-IES-P56-BEB003</t>
        </is>
      </c>
      <c r="J2080" t="inlineStr">
        <is>
          <t>JOELSOM CAMARGO ROBALDO</t>
        </is>
      </c>
      <c r="K2080" s="39">
        <f>DATE(YEAR(Tabela6[[#This Row],[Data/Hora de Início]]),MONTH(Tabela6[[#This Row],[Data/Hora de Início]]),DAY(Tabela6[[#This Row],[Data/Hora de Início]]))</f>
        <v/>
      </c>
    </row>
    <row r="2081">
      <c r="A2081" t="n">
        <v>2270565</v>
      </c>
      <c r="B2081" t="n">
        <v>56</v>
      </c>
      <c r="C2081" t="n">
        <v>3645</v>
      </c>
      <c r="D2081" t="inlineStr">
        <is>
          <t>PREVENTIVA BEBEDOUROS</t>
        </is>
      </c>
      <c r="E2081" t="inlineStr">
        <is>
          <t>05/09/2025 11:32:21</t>
        </is>
      </c>
      <c r="F2081" t="inlineStr">
        <is>
          <t>05/09/2025 11:32:36</t>
        </is>
      </c>
      <c r="G2081" t="n">
        <v>35641</v>
      </c>
      <c r="H2081" t="inlineStr">
        <is>
          <t>BEBEDOURO - 56.005</t>
        </is>
      </c>
      <c r="I2081" t="inlineStr">
        <is>
          <t>BR01-IES-P56-BEB005</t>
        </is>
      </c>
      <c r="J2081" t="inlineStr">
        <is>
          <t>JOELSOM CAMARGO ROBALDO</t>
        </is>
      </c>
      <c r="K2081" s="39">
        <f>DATE(YEAR(Tabela6[[#This Row],[Data/Hora de Início]]),MONTH(Tabela6[[#This Row],[Data/Hora de Início]]),DAY(Tabela6[[#This Row],[Data/Hora de Início]]))</f>
        <v/>
      </c>
    </row>
    <row r="2082">
      <c r="A2082" t="n">
        <v>2270566</v>
      </c>
      <c r="B2082" t="n">
        <v>56</v>
      </c>
      <c r="C2082" t="n">
        <v>1308</v>
      </c>
      <c r="D2082" t="inlineStr">
        <is>
          <t>LAVAGEM DE PISO FABRIL</t>
        </is>
      </c>
      <c r="E2082" t="inlineStr">
        <is>
          <t>05/09/2025 09:14:50</t>
        </is>
      </c>
      <c r="F2082" t="inlineStr">
        <is>
          <t>05/09/2025 09:49:13</t>
        </is>
      </c>
      <c r="G2082" t="n">
        <v>36065</v>
      </c>
      <c r="H2082" t="inlineStr">
        <is>
          <t>ZFM - FUNDIÇAO DE MAGNESIO</t>
        </is>
      </c>
      <c r="I2082" t="inlineStr">
        <is>
          <t>RS-ST01-31-00T-STR05</t>
        </is>
      </c>
      <c r="J2082" t="inlineStr">
        <is>
          <t>GIOVANI NOGUEIRA SOUZA</t>
        </is>
      </c>
      <c r="K2082" s="39">
        <f>DATE(YEAR(Tabela6[[#This Row],[Data/Hora de Início]]),MONTH(Tabela6[[#This Row],[Data/Hora de Início]]),DAY(Tabela6[[#This Row],[Data/Hora de Início]]))</f>
        <v/>
      </c>
    </row>
    <row r="2083">
      <c r="A2083" t="n">
        <v>2270567</v>
      </c>
      <c r="B2083" t="n">
        <v>56</v>
      </c>
      <c r="C2083" t="n">
        <v>1308</v>
      </c>
      <c r="D2083" t="inlineStr">
        <is>
          <t>LAVAGEM DE PISO FABRIL</t>
        </is>
      </c>
      <c r="E2083" t="inlineStr">
        <is>
          <t>05/09/2025 09:53:48</t>
        </is>
      </c>
      <c r="F2083" t="inlineStr">
        <is>
          <t>05/09/2025 11:13:55</t>
        </is>
      </c>
      <c r="G2083" t="n">
        <v>42281</v>
      </c>
      <c r="H2083" t="inlineStr">
        <is>
          <t>ZFR - FERRAMENTARIA</t>
        </is>
      </c>
      <c r="I2083" t="inlineStr">
        <is>
          <t>RS-ST01-52-00T-STR01</t>
        </is>
      </c>
      <c r="J2083" t="inlineStr">
        <is>
          <t>GIOVANI NOGUEIRA SOUZA</t>
        </is>
      </c>
      <c r="K2083" s="39">
        <f>DATE(YEAR(Tabela6[[#This Row],[Data/Hora de Início]]),MONTH(Tabela6[[#This Row],[Data/Hora de Início]]),DAY(Tabela6[[#This Row],[Data/Hora de Início]]))</f>
        <v/>
      </c>
    </row>
    <row r="2084">
      <c r="A2084" t="n">
        <v>2270597</v>
      </c>
      <c r="B2084" t="n">
        <v>56</v>
      </c>
      <c r="C2084" t="n">
        <v>2221</v>
      </c>
      <c r="D2084" t="inlineStr">
        <is>
          <t>LIMPEZA DIÁRIA DE ÁREA TÉCNICA (DESATIVADO)</t>
        </is>
      </c>
      <c r="E2084" t="inlineStr">
        <is>
          <t>05/09/2025 10:18:15</t>
        </is>
      </c>
      <c r="F2084" t="inlineStr">
        <is>
          <t>05/09/2025 11:50:11</t>
        </is>
      </c>
      <c r="G2084" t="n">
        <v>28912</v>
      </c>
      <c r="H2084" t="inlineStr">
        <is>
          <t>P15 - SALA SPCI</t>
        </is>
      </c>
      <c r="I2084" t="inlineStr">
        <is>
          <t>BR01-IES-P15-SALA19</t>
        </is>
      </c>
      <c r="J2084" t="inlineStr">
        <is>
          <t>MARIA DAS NEVES CIQUEIRA SILVA</t>
        </is>
      </c>
      <c r="K2084" s="39">
        <f>DATE(YEAR(Tabela6[[#This Row],[Data/Hora de Início]]),MONTH(Tabela6[[#This Row],[Data/Hora de Início]]),DAY(Tabela6[[#This Row],[Data/Hora de Início]]))</f>
        <v/>
      </c>
    </row>
    <row r="2085">
      <c r="A2085" t="n">
        <v>2270600</v>
      </c>
      <c r="B2085" t="n">
        <v>56</v>
      </c>
      <c r="C2085" t="n">
        <v>1772</v>
      </c>
      <c r="D2085" t="inlineStr">
        <is>
          <t>LIMPEZA DIÁRIA DE SALA COM MESA</t>
        </is>
      </c>
      <c r="E2085" t="inlineStr">
        <is>
          <t>05/09/2025 12:00:14</t>
        </is>
      </c>
      <c r="F2085" t="inlineStr">
        <is>
          <t>05/09/2025 12:00:59</t>
        </is>
      </c>
      <c r="G2085" t="n">
        <v>11432</v>
      </c>
      <c r="H2085" t="inlineStr">
        <is>
          <t>P29 - SALA DE TREINAMENTO II - PERFURADOR</t>
        </is>
      </c>
      <c r="I2085" t="inlineStr">
        <is>
          <t>BR01-IES-P29-SALA03</t>
        </is>
      </c>
      <c r="J2085" t="inlineStr">
        <is>
          <t>NAIR SILVEIRA DA SILVEIRA</t>
        </is>
      </c>
      <c r="K2085" s="39">
        <f>DATE(YEAR(Tabela6[[#This Row],[Data/Hora de Início]]),MONTH(Tabela6[[#This Row],[Data/Hora de Início]]),DAY(Tabela6[[#This Row],[Data/Hora de Início]]))</f>
        <v/>
      </c>
    </row>
    <row r="2086">
      <c r="A2086" t="n">
        <v>2270604</v>
      </c>
      <c r="B2086" t="n">
        <v>56</v>
      </c>
      <c r="C2086" t="n">
        <v>1698</v>
      </c>
      <c r="D2086" t="inlineStr">
        <is>
          <t>REPASSE / REABASTECIMENTO FEMININO</t>
        </is>
      </c>
      <c r="E2086" t="inlineStr">
        <is>
          <t>05/09/2025 12:02:00</t>
        </is>
      </c>
      <c r="F2086" t="inlineStr">
        <is>
          <t>05/09/2025 12:05:33</t>
        </is>
      </c>
      <c r="G2086" t="n">
        <v>11428</v>
      </c>
      <c r="H2086" t="inlineStr">
        <is>
          <t>P29 - BAN061 - BANHEIRO CQS - F</t>
        </is>
      </c>
      <c r="I2086" t="inlineStr">
        <is>
          <t>BR01-IES-P29-BAN061</t>
        </is>
      </c>
      <c r="J2086" t="inlineStr">
        <is>
          <t>NAIR SILVEIRA DA SILVEIRA</t>
        </is>
      </c>
      <c r="K2086" s="39">
        <f>DATE(YEAR(Tabela6[[#This Row],[Data/Hora de Início]]),MONTH(Tabela6[[#This Row],[Data/Hora de Início]]),DAY(Tabela6[[#This Row],[Data/Hora de Início]]))</f>
        <v/>
      </c>
    </row>
    <row r="2087">
      <c r="A2087" t="n">
        <v>2270606</v>
      </c>
      <c r="B2087" t="n">
        <v>56</v>
      </c>
      <c r="C2087" t="n">
        <v>2965</v>
      </c>
      <c r="D2087" t="inlineStr">
        <is>
          <t>LIMPEZA DIÁRIA DE SALA</t>
        </is>
      </c>
      <c r="E2087" t="inlineStr">
        <is>
          <t>05/09/2025 12:07:13</t>
        </is>
      </c>
      <c r="F2087" t="inlineStr">
        <is>
          <t>05/09/2025 12:07:38</t>
        </is>
      </c>
      <c r="G2087" t="n">
        <v>35954</v>
      </c>
      <c r="H2087" t="inlineStr">
        <is>
          <t>CONSULTORIO MEDICO III AMBULATORIO</t>
        </is>
      </c>
      <c r="I2087" t="inlineStr">
        <is>
          <t>RS-ST01-27-00T-SLA18</t>
        </is>
      </c>
      <c r="J2087" t="inlineStr">
        <is>
          <t>GILMARA TERESINHA LACERDA</t>
        </is>
      </c>
      <c r="K2087" s="39">
        <f>DATE(YEAR(Tabela6[[#This Row],[Data/Hora de Início]]),MONTH(Tabela6[[#This Row],[Data/Hora de Início]]),DAY(Tabela6[[#This Row],[Data/Hora de Início]]))</f>
        <v/>
      </c>
    </row>
    <row r="2088">
      <c r="A2088" t="n">
        <v>2270607</v>
      </c>
      <c r="B2088" t="n">
        <v>56</v>
      </c>
      <c r="C2088" t="n">
        <v>2965</v>
      </c>
      <c r="D2088" t="inlineStr">
        <is>
          <t>LIMPEZA DIÁRIA DE SALA</t>
        </is>
      </c>
      <c r="E2088" t="inlineStr">
        <is>
          <t>05/09/2025 12:08:19</t>
        </is>
      </c>
      <c r="F2088" t="inlineStr">
        <is>
          <t>05/09/2025 12:08:33</t>
        </is>
      </c>
      <c r="G2088" t="n">
        <v>35948</v>
      </c>
      <c r="H2088" t="inlineStr">
        <is>
          <t>CONSULTORIO MEDICO II AMBULATORIO</t>
        </is>
      </c>
      <c r="I2088" t="inlineStr">
        <is>
          <t>RS-ST01-27-00T-SLA10</t>
        </is>
      </c>
      <c r="J2088" t="inlineStr">
        <is>
          <t>GILMARA TERESINHA LACERDA</t>
        </is>
      </c>
      <c r="K2088" s="39">
        <f>DATE(YEAR(Tabela6[[#This Row],[Data/Hora de Início]]),MONTH(Tabela6[[#This Row],[Data/Hora de Início]]),DAY(Tabela6[[#This Row],[Data/Hora de Início]]))</f>
        <v/>
      </c>
    </row>
    <row r="2089">
      <c r="A2089" t="n">
        <v>2270608</v>
      </c>
      <c r="B2089" t="n">
        <v>56</v>
      </c>
      <c r="C2089" t="n">
        <v>5646</v>
      </c>
      <c r="D2089" t="inlineStr">
        <is>
          <t>SEXTA-FEIRA - LIMPEZA DE SALA</t>
        </is>
      </c>
      <c r="E2089" t="inlineStr">
        <is>
          <t>05/09/2025 12:02:48</t>
        </is>
      </c>
      <c r="F2089" t="inlineStr">
        <is>
          <t>05/09/2025 12:09:31</t>
        </is>
      </c>
      <c r="G2089" t="n">
        <v>11144</v>
      </c>
      <c r="H2089" t="inlineStr">
        <is>
          <t>P03 - HALL DE ENTRADA</t>
        </is>
      </c>
      <c r="I2089" t="inlineStr">
        <is>
          <t>BR01-IES-P03-SALA01</t>
        </is>
      </c>
      <c r="J2089" t="inlineStr">
        <is>
          <t>ELIANE BARUFFI</t>
        </is>
      </c>
      <c r="K2089" s="39">
        <f>DATE(YEAR(Tabela6[[#This Row],[Data/Hora de Início]]),MONTH(Tabela6[[#This Row],[Data/Hora de Início]]),DAY(Tabela6[[#This Row],[Data/Hora de Início]]))</f>
        <v/>
      </c>
    </row>
    <row r="2090">
      <c r="A2090" t="n">
        <v>2270609</v>
      </c>
      <c r="B2090" t="n">
        <v>56</v>
      </c>
      <c r="C2090" t="n">
        <v>2841</v>
      </c>
      <c r="D2090" t="inlineStr">
        <is>
          <t>LIMPEZA DIÁRIA DE BANHEIRO MASCULINO</t>
        </is>
      </c>
      <c r="E2090" t="inlineStr">
        <is>
          <t>05/09/2025 12:09:31</t>
        </is>
      </c>
      <c r="F2090" t="inlineStr">
        <is>
          <t>05/09/2025 12:10:27</t>
        </is>
      </c>
      <c r="G2090" t="n">
        <v>36098</v>
      </c>
      <c r="H2090" t="inlineStr">
        <is>
          <t>BAN072 - TREINAMENTOS SUL - M</t>
        </is>
      </c>
      <c r="I2090" t="inlineStr">
        <is>
          <t>RS-ST01-31-01P-WCM02</t>
        </is>
      </c>
      <c r="J2090" t="inlineStr">
        <is>
          <t>MARISTELA APARECIDA BARBOSA DOS SANTOS</t>
        </is>
      </c>
      <c r="K2090" s="39">
        <f>DATE(YEAR(Tabela6[[#This Row],[Data/Hora de Início]]),MONTH(Tabela6[[#This Row],[Data/Hora de Início]]),DAY(Tabela6[[#This Row],[Data/Hora de Início]]))</f>
        <v/>
      </c>
    </row>
    <row r="2091">
      <c r="A2091" t="n">
        <v>2270614</v>
      </c>
      <c r="B2091" t="n">
        <v>56</v>
      </c>
      <c r="C2091" t="n">
        <v>2965</v>
      </c>
      <c r="D2091" t="inlineStr">
        <is>
          <t>LIMPEZA DIÁRIA DE SALA</t>
        </is>
      </c>
      <c r="E2091" t="inlineStr">
        <is>
          <t>05/09/2025 12:13:36</t>
        </is>
      </c>
      <c r="F2091" t="inlineStr">
        <is>
          <t>05/09/2025 12:13:49</t>
        </is>
      </c>
      <c r="G2091" t="n">
        <v>35947</v>
      </c>
      <c r="H2091" t="inlineStr">
        <is>
          <t>CONSULTORIO MEDICO I AMBULATORIO</t>
        </is>
      </c>
      <c r="I2091" t="inlineStr">
        <is>
          <t>RS-ST01-27-00T-SLA09</t>
        </is>
      </c>
      <c r="J2091" t="inlineStr">
        <is>
          <t>GILMARA TERESINHA LACERDA</t>
        </is>
      </c>
      <c r="K2091" s="39">
        <f>DATE(YEAR(Tabela6[[#This Row],[Data/Hora de Início]]),MONTH(Tabela6[[#This Row],[Data/Hora de Início]]),DAY(Tabela6[[#This Row],[Data/Hora de Início]]))</f>
        <v/>
      </c>
    </row>
    <row r="2092">
      <c r="A2092" t="n">
        <v>2270615</v>
      </c>
      <c r="B2092" t="n">
        <v>56</v>
      </c>
      <c r="C2092" t="n">
        <v>2965</v>
      </c>
      <c r="D2092" t="inlineStr">
        <is>
          <t>LIMPEZA DIÁRIA DE SALA</t>
        </is>
      </c>
      <c r="E2092" t="inlineStr">
        <is>
          <t>05/09/2025 12:14:58</t>
        </is>
      </c>
      <c r="F2092" t="inlineStr">
        <is>
          <t>05/09/2025 12:15:14</t>
        </is>
      </c>
      <c r="G2092" t="n">
        <v>35965</v>
      </c>
      <c r="H2092" t="inlineStr">
        <is>
          <t>SALA PROCEDIMENTOS II AMBULATORIO</t>
        </is>
      </c>
      <c r="I2092" t="inlineStr">
        <is>
          <t>RS-ST01-27-00T-SLA21</t>
        </is>
      </c>
      <c r="J2092" t="inlineStr">
        <is>
          <t>GILMARA TERESINHA LACERDA</t>
        </is>
      </c>
      <c r="K2092" s="39">
        <f>DATE(YEAR(Tabela6[[#This Row],[Data/Hora de Início]]),MONTH(Tabela6[[#This Row],[Data/Hora de Início]]),DAY(Tabela6[[#This Row],[Data/Hora de Início]]))</f>
        <v/>
      </c>
    </row>
    <row r="2093">
      <c r="A2093" t="n">
        <v>2270617</v>
      </c>
      <c r="B2093" t="n">
        <v>56</v>
      </c>
      <c r="C2093" t="n">
        <v>1260</v>
      </c>
      <c r="D2093" t="inlineStr">
        <is>
          <t>Limpeza e Higienização de Sanitários e Vestiários - Diário - WC Masc</t>
        </is>
      </c>
      <c r="E2093" t="inlineStr">
        <is>
          <t>05/09/2025 12:07:20</t>
        </is>
      </c>
      <c r="F2093" t="inlineStr">
        <is>
          <t>05/09/2025 12:18:07</t>
        </is>
      </c>
      <c r="G2093" t="n">
        <v>11427</v>
      </c>
      <c r="H2093" t="inlineStr">
        <is>
          <t>P29 - BAN060 - BANHEIRO CQS - M</t>
        </is>
      </c>
      <c r="I2093" t="inlineStr">
        <is>
          <t>BR01-IES-P29-BAN060</t>
        </is>
      </c>
      <c r="J2093" t="inlineStr">
        <is>
          <t>NAIR SILVEIRA DA SILVEIRA</t>
        </is>
      </c>
      <c r="K2093" s="39">
        <f>DATE(YEAR(Tabela6[[#This Row],[Data/Hora de Início]]),MONTH(Tabela6[[#This Row],[Data/Hora de Início]]),DAY(Tabela6[[#This Row],[Data/Hora de Início]]))</f>
        <v/>
      </c>
    </row>
    <row r="2094">
      <c r="A2094" t="n">
        <v>2270621</v>
      </c>
      <c r="B2094" t="n">
        <v>56</v>
      </c>
      <c r="C2094" t="n">
        <v>2965</v>
      </c>
      <c r="D2094" t="inlineStr">
        <is>
          <t>LIMPEZA DIÁRIA DE SALA</t>
        </is>
      </c>
      <c r="E2094" t="inlineStr">
        <is>
          <t>05/09/2025 12:24:27</t>
        </is>
      </c>
      <c r="F2094" t="inlineStr">
        <is>
          <t>05/09/2025 12:24:44</t>
        </is>
      </c>
      <c r="G2094" t="n">
        <v>35945</v>
      </c>
      <c r="H2094" t="inlineStr">
        <is>
          <t>SALA PROCEDIMENTOS I AMBULATORIO</t>
        </is>
      </c>
      <c r="I2094" t="inlineStr">
        <is>
          <t>RS-ST01-27-00T-SLA07</t>
        </is>
      </c>
      <c r="J2094" t="inlineStr">
        <is>
          <t>GILMARA TERESINHA LACERDA</t>
        </is>
      </c>
      <c r="K2094" s="39">
        <f>DATE(YEAR(Tabela6[[#This Row],[Data/Hora de Início]]),MONTH(Tabela6[[#This Row],[Data/Hora de Início]]),DAY(Tabela6[[#This Row],[Data/Hora de Início]]))</f>
        <v/>
      </c>
    </row>
    <row r="2095">
      <c r="A2095" t="n">
        <v>2270622</v>
      </c>
      <c r="B2095" t="n">
        <v>56</v>
      </c>
      <c r="C2095" t="n">
        <v>2965</v>
      </c>
      <c r="D2095" t="inlineStr">
        <is>
          <t>LIMPEZA DIÁRIA DE SALA</t>
        </is>
      </c>
      <c r="E2095" t="inlineStr">
        <is>
          <t>05/09/2025 12:22:41</t>
        </is>
      </c>
      <c r="F2095" t="inlineStr">
        <is>
          <t>05/09/2025 12:25:36</t>
        </is>
      </c>
      <c r="G2095" t="n">
        <v>11447</v>
      </c>
      <c r="H2095" t="inlineStr">
        <is>
          <t>P29 - ANTESSALA BANHEIROS / EQUIPAMENTOS</t>
        </is>
      </c>
      <c r="I2095" t="inlineStr">
        <is>
          <t>BR01-IES-P29-SALA18</t>
        </is>
      </c>
      <c r="J2095" t="inlineStr">
        <is>
          <t>NAIR SILVEIRA DA SILVEIRA</t>
        </is>
      </c>
      <c r="K2095" s="39">
        <f>DATE(YEAR(Tabela6[[#This Row],[Data/Hora de Início]]),MONTH(Tabela6[[#This Row],[Data/Hora de Início]]),DAY(Tabela6[[#This Row],[Data/Hora de Início]]))</f>
        <v/>
      </c>
    </row>
    <row r="2096">
      <c r="A2096" t="n">
        <v>2270623</v>
      </c>
      <c r="B2096" t="n">
        <v>56</v>
      </c>
      <c r="C2096" t="n">
        <v>5646</v>
      </c>
      <c r="D2096" t="inlineStr">
        <is>
          <t>SEXTA-FEIRA - LIMPEZA DE SALA</t>
        </is>
      </c>
      <c r="E2096" t="inlineStr">
        <is>
          <t>05/09/2025 12:09:56</t>
        </is>
      </c>
      <c r="F2096" t="inlineStr">
        <is>
          <t>05/09/2025 12:26:22</t>
        </is>
      </c>
      <c r="G2096" t="n">
        <v>11149</v>
      </c>
      <c r="H2096" t="inlineStr">
        <is>
          <t>P03 - SALA ADM SISTEMAS</t>
        </is>
      </c>
      <c r="I2096" t="inlineStr">
        <is>
          <t>BR01-IES-P03-SALA07</t>
        </is>
      </c>
      <c r="J2096" t="inlineStr">
        <is>
          <t>ELIANE BARUFFI</t>
        </is>
      </c>
      <c r="K2096" s="39">
        <f>DATE(YEAR(Tabela6[[#This Row],[Data/Hora de Início]]),MONTH(Tabela6[[#This Row],[Data/Hora de Início]]),DAY(Tabela6[[#This Row],[Data/Hora de Início]]))</f>
        <v/>
      </c>
    </row>
    <row r="2097">
      <c r="A2097" t="n">
        <v>2270624</v>
      </c>
      <c r="B2097" t="n">
        <v>56</v>
      </c>
      <c r="C2097" t="n">
        <v>2963</v>
      </c>
      <c r="D2097" t="inlineStr">
        <is>
          <t>LIMPEZA DIÁRIA DE LABORATÓRIO</t>
        </is>
      </c>
      <c r="E2097" t="inlineStr">
        <is>
          <t>05/09/2025 12:13:31</t>
        </is>
      </c>
      <c r="F2097" t="inlineStr">
        <is>
          <t>05/09/2025 12:28:22</t>
        </is>
      </c>
      <c r="G2097" t="n">
        <v>11265</v>
      </c>
      <c r="H2097" t="inlineStr">
        <is>
          <t>P15 - PQR - SALA LABORATÓRIO DIMENSIONAL</t>
        </is>
      </c>
      <c r="I2097" t="inlineStr">
        <is>
          <t>BR01-IES-P15-SALA11</t>
        </is>
      </c>
      <c r="J2097" t="inlineStr">
        <is>
          <t>MARIA DAS NEVES CIQUEIRA SILVA</t>
        </is>
      </c>
      <c r="K2097" s="39">
        <f>DATE(YEAR(Tabela6[[#This Row],[Data/Hora de Início]]),MONTH(Tabela6[[#This Row],[Data/Hora de Início]]),DAY(Tabela6[[#This Row],[Data/Hora de Início]]))</f>
        <v/>
      </c>
    </row>
    <row r="2098">
      <c r="A2098" t="n">
        <v>2270627</v>
      </c>
      <c r="B2098" t="n">
        <v>56</v>
      </c>
      <c r="C2098" t="n">
        <v>5646</v>
      </c>
      <c r="D2098" t="inlineStr">
        <is>
          <t>SEXTA-FEIRA - LIMPEZA DE SALA</t>
        </is>
      </c>
      <c r="E2098" t="inlineStr">
        <is>
          <t>05/09/2025 11:57:24</t>
        </is>
      </c>
      <c r="F2098" t="inlineStr">
        <is>
          <t>05/09/2025 12:33:02</t>
        </is>
      </c>
      <c r="G2098" t="n">
        <v>11307</v>
      </c>
      <c r="H2098" t="inlineStr">
        <is>
          <t>P18 - COMPRAS - SALA ADM</t>
        </is>
      </c>
      <c r="I2098" t="inlineStr">
        <is>
          <t>BR01-IES-P18-SALA09</t>
        </is>
      </c>
      <c r="J2098" t="inlineStr">
        <is>
          <t>NATHALIA MORAES DA SILVA</t>
        </is>
      </c>
      <c r="K2098" s="39">
        <f>DATE(YEAR(Tabela6[[#This Row],[Data/Hora de Início]]),MONTH(Tabela6[[#This Row],[Data/Hora de Início]]),DAY(Tabela6[[#This Row],[Data/Hora de Início]]))</f>
        <v/>
      </c>
    </row>
    <row r="2099">
      <c r="A2099" t="n">
        <v>2270628</v>
      </c>
      <c r="B2099" t="n">
        <v>56</v>
      </c>
      <c r="C2099" t="n">
        <v>2842</v>
      </c>
      <c r="D2099" t="inlineStr">
        <is>
          <t>LIMPEZA DIÁRIA DE BANHEIRO FEMININO</t>
        </is>
      </c>
      <c r="E2099" t="inlineStr">
        <is>
          <t>05/09/2025 12:33:07</t>
        </is>
      </c>
      <c r="F2099" t="inlineStr">
        <is>
          <t>05/09/2025 12:33:49</t>
        </is>
      </c>
      <c r="G2099" t="n">
        <v>11345</v>
      </c>
      <c r="H2099" t="inlineStr">
        <is>
          <t>P27 - BAN051 - BANHEIRO AMBULATÓRIO - USO COMUM</t>
        </is>
      </c>
      <c r="I2099" t="inlineStr">
        <is>
          <t>BR01-IES-P27-BAN051</t>
        </is>
      </c>
      <c r="J2099" t="inlineStr">
        <is>
          <t>GILMARA TERESINHA LACERDA</t>
        </is>
      </c>
      <c r="K2099" s="39">
        <f>DATE(YEAR(Tabela6[[#This Row],[Data/Hora de Início]]),MONTH(Tabela6[[#This Row],[Data/Hora de Início]]),DAY(Tabela6[[#This Row],[Data/Hora de Início]]))</f>
        <v/>
      </c>
    </row>
    <row r="2100">
      <c r="A2100" t="n">
        <v>2270629</v>
      </c>
      <c r="B2100" t="n">
        <v>56</v>
      </c>
      <c r="C2100" t="n">
        <v>5651</v>
      </c>
      <c r="D2100" t="inlineStr">
        <is>
          <t>SEXTA-FEIRA - LIMPEZA DE SALA COM MESA</t>
        </is>
      </c>
      <c r="E2100" t="inlineStr">
        <is>
          <t>05/09/2025 12:35:57</t>
        </is>
      </c>
      <c r="F2100" t="inlineStr">
        <is>
          <t>05/09/2025 12:36:23</t>
        </is>
      </c>
      <c r="G2100" t="n">
        <v>11311</v>
      </c>
      <c r="H2100" t="inlineStr">
        <is>
          <t>P18 - COMPRAS - SALA GERENCIA COMPRAS</t>
        </is>
      </c>
      <c r="I2100" t="inlineStr">
        <is>
          <t>BR01-IES-P18-SALA13</t>
        </is>
      </c>
      <c r="J2100" t="inlineStr">
        <is>
          <t>NATHALIA MORAES DA SILVA</t>
        </is>
      </c>
      <c r="K2100" s="39">
        <f>DATE(YEAR(Tabela6[[#This Row],[Data/Hora de Início]]),MONTH(Tabela6[[#This Row],[Data/Hora de Início]]),DAY(Tabela6[[#This Row],[Data/Hora de Início]]))</f>
        <v/>
      </c>
    </row>
    <row r="2101">
      <c r="A2101" t="n">
        <v>2270630</v>
      </c>
      <c r="B2101" t="n">
        <v>56</v>
      </c>
      <c r="C2101" t="n">
        <v>5651</v>
      </c>
      <c r="D2101" t="inlineStr">
        <is>
          <t>SEXTA-FEIRA - LIMPEZA DE SALA COM MESA</t>
        </is>
      </c>
      <c r="E2101" t="inlineStr">
        <is>
          <t>05/09/2025 12:36:50</t>
        </is>
      </c>
      <c r="F2101" t="inlineStr">
        <is>
          <t>05/09/2025 12:37:13</t>
        </is>
      </c>
      <c r="G2101" t="n">
        <v>11312</v>
      </c>
      <c r="H2101" t="inlineStr">
        <is>
          <t>P18 - SALA GERENTE COMPRAS 2</t>
        </is>
      </c>
      <c r="I2101" t="inlineStr">
        <is>
          <t>BR01-IES-P18-SALA14</t>
        </is>
      </c>
      <c r="J2101" t="inlineStr">
        <is>
          <t>NATHALIA MORAES DA SILVA</t>
        </is>
      </c>
      <c r="K2101" s="39">
        <f>DATE(YEAR(Tabela6[[#This Row],[Data/Hora de Início]]),MONTH(Tabela6[[#This Row],[Data/Hora de Início]]),DAY(Tabela6[[#This Row],[Data/Hora de Início]]))</f>
        <v/>
      </c>
    </row>
    <row r="2102">
      <c r="A2102" t="n">
        <v>2270631</v>
      </c>
      <c r="B2102" t="n">
        <v>56</v>
      </c>
      <c r="C2102" t="n">
        <v>5646</v>
      </c>
      <c r="D2102" t="inlineStr">
        <is>
          <t>SEXTA-FEIRA - LIMPEZA DE SALA</t>
        </is>
      </c>
      <c r="E2102" t="inlineStr">
        <is>
          <t>05/09/2025 12:39:01</t>
        </is>
      </c>
      <c r="F2102" t="inlineStr">
        <is>
          <t>05/09/2025 12:39:28</t>
        </is>
      </c>
      <c r="G2102" t="n">
        <v>35910</v>
      </c>
      <c r="H2102" t="inlineStr">
        <is>
          <t>REUNIAO I - COMPRAS</t>
        </is>
      </c>
      <c r="I2102" t="inlineStr">
        <is>
          <t>RS-ST01-18-00T-SLA10</t>
        </is>
      </c>
      <c r="J2102" t="inlineStr">
        <is>
          <t>NATHALIA MORAES DA SILVA</t>
        </is>
      </c>
      <c r="K2102" s="39">
        <f>DATE(YEAR(Tabela6[[#This Row],[Data/Hora de Início]]),MONTH(Tabela6[[#This Row],[Data/Hora de Início]]),DAY(Tabela6[[#This Row],[Data/Hora de Início]]))</f>
        <v/>
      </c>
    </row>
    <row r="2103">
      <c r="A2103" t="n">
        <v>2270632</v>
      </c>
      <c r="B2103" t="n">
        <v>56</v>
      </c>
      <c r="C2103" t="n">
        <v>5646</v>
      </c>
      <c r="D2103" t="inlineStr">
        <is>
          <t>SEXTA-FEIRA - LIMPEZA DE SALA</t>
        </is>
      </c>
      <c r="E2103" t="inlineStr">
        <is>
          <t>05/09/2025 12:26:46</t>
        </is>
      </c>
      <c r="F2103" t="inlineStr">
        <is>
          <t>05/09/2025 12:40:43</t>
        </is>
      </c>
      <c r="G2103" t="n">
        <v>11151</v>
      </c>
      <c r="H2103" t="inlineStr">
        <is>
          <t>P03 - SALA HELPDESK</t>
        </is>
      </c>
      <c r="I2103" t="inlineStr">
        <is>
          <t>BR01-IES-P03-SALA09</t>
        </is>
      </c>
      <c r="J2103" t="inlineStr">
        <is>
          <t>ELIANE BARUFFI</t>
        </is>
      </c>
      <c r="K2103" s="39">
        <f>DATE(YEAR(Tabela6[[#This Row],[Data/Hora de Início]]),MONTH(Tabela6[[#This Row],[Data/Hora de Início]]),DAY(Tabela6[[#This Row],[Data/Hora de Início]]))</f>
        <v/>
      </c>
    </row>
    <row r="2104">
      <c r="A2104" t="n">
        <v>2270634</v>
      </c>
      <c r="B2104" t="n">
        <v>56</v>
      </c>
      <c r="C2104" t="n">
        <v>1260</v>
      </c>
      <c r="D2104" t="inlineStr">
        <is>
          <t>Limpeza e Higienização de Sanitários e Vestiários - Diário - WC Masc</t>
        </is>
      </c>
      <c r="E2104" t="inlineStr">
        <is>
          <t>05/09/2025 12:16:06</t>
        </is>
      </c>
      <c r="F2104" t="inlineStr">
        <is>
          <t>05/09/2025 12:44:30</t>
        </is>
      </c>
      <c r="G2104" t="n">
        <v>11274</v>
      </c>
      <c r="H2104" t="inlineStr">
        <is>
          <t>P16 - BAN034 - BANHEIRO SABRES - M</t>
        </is>
      </c>
      <c r="I2104" t="inlineStr">
        <is>
          <t>BR01-IES-P16-BAN034</t>
        </is>
      </c>
      <c r="J2104" t="inlineStr">
        <is>
          <t>VINICIUS GOMES DA SILVA</t>
        </is>
      </c>
      <c r="K2104" s="39">
        <f>DATE(YEAR(Tabela6[[#This Row],[Data/Hora de Início]]),MONTH(Tabela6[[#This Row],[Data/Hora de Início]]),DAY(Tabela6[[#This Row],[Data/Hora de Início]]))</f>
        <v/>
      </c>
    </row>
    <row r="2105">
      <c r="A2105" t="n">
        <v>2270636</v>
      </c>
      <c r="B2105" t="n">
        <v>56</v>
      </c>
      <c r="C2105" t="n">
        <v>5651</v>
      </c>
      <c r="D2105" t="inlineStr">
        <is>
          <t>SEXTA-FEIRA - LIMPEZA DE SALA COM MESA</t>
        </is>
      </c>
      <c r="E2105" t="inlineStr">
        <is>
          <t>05/09/2025 12:44:26</t>
        </is>
      </c>
      <c r="F2105" t="inlineStr">
        <is>
          <t>05/09/2025 12:45:02</t>
        </is>
      </c>
      <c r="G2105" t="n">
        <v>11306</v>
      </c>
      <c r="H2105" t="inlineStr">
        <is>
          <t>P18 - COMPRAS - SALA REUNIÃO II</t>
        </is>
      </c>
      <c r="I2105" t="inlineStr">
        <is>
          <t>BR01-IES-P18-SALA08</t>
        </is>
      </c>
      <c r="J2105" t="inlineStr">
        <is>
          <t>NATHALIA MORAES DA SILVA</t>
        </is>
      </c>
      <c r="K2105" s="39">
        <f>DATE(YEAR(Tabela6[[#This Row],[Data/Hora de Início]]),MONTH(Tabela6[[#This Row],[Data/Hora de Início]]),DAY(Tabela6[[#This Row],[Data/Hora de Início]]))</f>
        <v/>
      </c>
    </row>
    <row r="2106">
      <c r="A2106" t="n">
        <v>2270641</v>
      </c>
      <c r="B2106" t="n">
        <v>56</v>
      </c>
      <c r="C2106" t="n">
        <v>2965</v>
      </c>
      <c r="D2106" t="inlineStr">
        <is>
          <t>LIMPEZA DIÁRIA DE SALA</t>
        </is>
      </c>
      <c r="E2106" t="inlineStr">
        <is>
          <t>05/09/2025 12:50:35</t>
        </is>
      </c>
      <c r="F2106" t="inlineStr">
        <is>
          <t>05/09/2025 12:50:58</t>
        </is>
      </c>
      <c r="G2106" t="n">
        <v>35949</v>
      </c>
      <c r="H2106" t="inlineStr">
        <is>
          <t>SALA ENFERMEIRAS I AMBULATORIO</t>
        </is>
      </c>
      <c r="I2106" t="inlineStr">
        <is>
          <t>RS-ST01-27-00T-SLA11</t>
        </is>
      </c>
      <c r="J2106" t="inlineStr">
        <is>
          <t>GILMARA TERESINHA LACERDA</t>
        </is>
      </c>
      <c r="K2106" s="39">
        <f>DATE(YEAR(Tabela6[[#This Row],[Data/Hora de Início]]),MONTH(Tabela6[[#This Row],[Data/Hora de Início]]),DAY(Tabela6[[#This Row],[Data/Hora de Início]]))</f>
        <v/>
      </c>
    </row>
    <row r="2107">
      <c r="A2107" t="n">
        <v>2270642</v>
      </c>
      <c r="B2107" t="n">
        <v>56</v>
      </c>
      <c r="C2107" t="n">
        <v>2966</v>
      </c>
      <c r="D2107" t="inlineStr">
        <is>
          <t>LIMPEZA DIÁRIA HALL / RECEPÇÃO</t>
        </is>
      </c>
      <c r="E2107" t="inlineStr">
        <is>
          <t>05/09/2025 12:54:37</t>
        </is>
      </c>
      <c r="F2107" t="inlineStr">
        <is>
          <t>05/09/2025 12:55:05</t>
        </is>
      </c>
      <c r="G2107" t="n">
        <v>11352</v>
      </c>
      <c r="H2107" t="inlineStr">
        <is>
          <t>P27 - HALL AMBULATÓRIO</t>
        </is>
      </c>
      <c r="I2107" t="inlineStr">
        <is>
          <t>BR01-IES-P27-SALA06</t>
        </is>
      </c>
      <c r="J2107" t="inlineStr">
        <is>
          <t>GILMARA TERESINHA LACERDA</t>
        </is>
      </c>
      <c r="K2107" s="39">
        <f>DATE(YEAR(Tabela6[[#This Row],[Data/Hora de Início]]),MONTH(Tabela6[[#This Row],[Data/Hora de Início]]),DAY(Tabela6[[#This Row],[Data/Hora de Início]]))</f>
        <v/>
      </c>
    </row>
    <row r="2108">
      <c r="A2108" t="n">
        <v>2270644</v>
      </c>
      <c r="B2108" t="n">
        <v>56</v>
      </c>
      <c r="C2108" t="n">
        <v>5647</v>
      </c>
      <c r="D2108" t="inlineStr">
        <is>
          <t>SEGUNDA-FEIRA - LIMPEZA DE SALA COM MESA</t>
        </is>
      </c>
      <c r="E2108" t="inlineStr">
        <is>
          <t>05/09/2025 12:28:41</t>
        </is>
      </c>
      <c r="F2108" t="inlineStr">
        <is>
          <t>05/09/2025 13:03:25</t>
        </is>
      </c>
      <c r="G2108" t="n">
        <v>11271</v>
      </c>
      <c r="H2108" t="inlineStr">
        <is>
          <t>P15 - PQR - SALA REUNIÃO I</t>
        </is>
      </c>
      <c r="I2108" t="inlineStr">
        <is>
          <t>BR01-IES-P15-SALA17</t>
        </is>
      </c>
      <c r="J2108" t="inlineStr">
        <is>
          <t>MARIA DAS NEVES CIQUEIRA SILVA</t>
        </is>
      </c>
      <c r="K2108" s="39">
        <f>DATE(YEAR(Tabela6[[#This Row],[Data/Hora de Início]]),MONTH(Tabela6[[#This Row],[Data/Hora de Início]]),DAY(Tabela6[[#This Row],[Data/Hora de Início]]))</f>
        <v/>
      </c>
    </row>
    <row r="2109">
      <c r="A2109" t="n">
        <v>2270646</v>
      </c>
      <c r="B2109" t="n">
        <v>56</v>
      </c>
      <c r="C2109" t="n">
        <v>1260</v>
      </c>
      <c r="D2109" t="inlineStr">
        <is>
          <t>Limpeza e Higienização de Sanitários e Vestiários - Diário - WC Masc</t>
        </is>
      </c>
      <c r="E2109" t="inlineStr">
        <is>
          <t>05/09/2025 12:49:06</t>
        </is>
      </c>
      <c r="F2109" t="inlineStr">
        <is>
          <t>05/09/2025 13:07:29</t>
        </is>
      </c>
      <c r="G2109" t="n">
        <v>11379</v>
      </c>
      <c r="H2109" t="inlineStr">
        <is>
          <t>P28 - BAN052 - BANHEIRO FUNDIÇÃO ALUMÍNIO - M</t>
        </is>
      </c>
      <c r="I2109" t="inlineStr">
        <is>
          <t>BR01-IES-P28-BAN052</t>
        </is>
      </c>
      <c r="J2109" t="inlineStr">
        <is>
          <t>NAIR SILVEIRA DA SILVEIRA</t>
        </is>
      </c>
      <c r="K2109" s="39">
        <f>DATE(YEAR(Tabela6[[#This Row],[Data/Hora de Início]]),MONTH(Tabela6[[#This Row],[Data/Hora de Início]]),DAY(Tabela6[[#This Row],[Data/Hora de Início]]))</f>
        <v/>
      </c>
    </row>
    <row r="2110">
      <c r="A2110" t="n">
        <v>2270647</v>
      </c>
      <c r="B2110" t="n">
        <v>56</v>
      </c>
      <c r="C2110" t="n">
        <v>2970</v>
      </c>
      <c r="D2110" t="inlineStr">
        <is>
          <t>LIMPEZA DIÁRIA DE COPA</t>
        </is>
      </c>
      <c r="E2110" t="inlineStr">
        <is>
          <t>05/09/2025 13:07:45</t>
        </is>
      </c>
      <c r="F2110" t="inlineStr">
        <is>
          <t>05/09/2025 13:08:24</t>
        </is>
      </c>
      <c r="G2110" t="n">
        <v>11374</v>
      </c>
      <c r="H2110" t="inlineStr">
        <is>
          <t>P27 - AMBULATÓRIO - COPA</t>
        </is>
      </c>
      <c r="I2110" t="inlineStr">
        <is>
          <t>BR01-IES-P27-SALA28</t>
        </is>
      </c>
      <c r="J2110" t="inlineStr">
        <is>
          <t>GILMARA TERESINHA LACERDA</t>
        </is>
      </c>
      <c r="K2110" s="39">
        <f>DATE(YEAR(Tabela6[[#This Row],[Data/Hora de Início]]),MONTH(Tabela6[[#This Row],[Data/Hora de Início]]),DAY(Tabela6[[#This Row],[Data/Hora de Início]]))</f>
        <v/>
      </c>
    </row>
    <row r="2111">
      <c r="A2111" t="n">
        <v>2270651</v>
      </c>
      <c r="B2111" t="n">
        <v>56</v>
      </c>
      <c r="C2111" t="n">
        <v>2964</v>
      </c>
      <c r="D2111" t="inlineStr">
        <is>
          <t>LIMPEZA DIÁRIA AMBULATÓRIO</t>
        </is>
      </c>
      <c r="E2111" t="inlineStr">
        <is>
          <t>05/09/2025 13:13:01</t>
        </is>
      </c>
      <c r="F2111" t="inlineStr">
        <is>
          <t>05/09/2025 13:13:31</t>
        </is>
      </c>
      <c r="G2111" t="n">
        <v>11377</v>
      </c>
      <c r="H2111" t="inlineStr">
        <is>
          <t>P27 - AMBULATÓRIO</t>
        </is>
      </c>
      <c r="I2111" t="inlineStr">
        <is>
          <t>BR01-IES-P27-SALA31</t>
        </is>
      </c>
      <c r="J2111" t="inlineStr">
        <is>
          <t>GILMARA TERESINHA LACERDA</t>
        </is>
      </c>
      <c r="K2111" s="39">
        <f>DATE(YEAR(Tabela6[[#This Row],[Data/Hora de Início]]),MONTH(Tabela6[[#This Row],[Data/Hora de Início]]),DAY(Tabela6[[#This Row],[Data/Hora de Início]]))</f>
        <v/>
      </c>
    </row>
    <row r="2112">
      <c r="A2112" t="n">
        <v>2270654</v>
      </c>
      <c r="B2112" t="n">
        <v>56</v>
      </c>
      <c r="C2112" t="n">
        <v>5646</v>
      </c>
      <c r="D2112" t="inlineStr">
        <is>
          <t>SEXTA-FEIRA - LIMPEZA DE SALA</t>
        </is>
      </c>
      <c r="E2112" t="inlineStr">
        <is>
          <t>05/09/2025 12:41:17</t>
        </is>
      </c>
      <c r="F2112" t="inlineStr">
        <is>
          <t>05/09/2025 13:14:45</t>
        </is>
      </c>
      <c r="G2112" t="n">
        <v>11154</v>
      </c>
      <c r="H2112" t="inlineStr">
        <is>
          <t>P03 - SALA INFRAESTRUTURA</t>
        </is>
      </c>
      <c r="I2112" t="inlineStr">
        <is>
          <t>BR01-IES-P03-SALA12</t>
        </is>
      </c>
      <c r="J2112" t="inlineStr">
        <is>
          <t>ELIANE BARUFFI</t>
        </is>
      </c>
      <c r="K2112" s="39">
        <f>DATE(YEAR(Tabela6[[#This Row],[Data/Hora de Início]]),MONTH(Tabela6[[#This Row],[Data/Hora de Início]]),DAY(Tabela6[[#This Row],[Data/Hora de Início]]))</f>
        <v/>
      </c>
    </row>
    <row r="2113">
      <c r="A2113" t="n">
        <v>2270664</v>
      </c>
      <c r="B2113" t="n">
        <v>56</v>
      </c>
      <c r="C2113" t="n">
        <v>2965</v>
      </c>
      <c r="D2113" t="inlineStr">
        <is>
          <t>LIMPEZA DIÁRIA DE SALA</t>
        </is>
      </c>
      <c r="E2113" t="inlineStr">
        <is>
          <t>05/09/2025 13:03:47</t>
        </is>
      </c>
      <c r="F2113" t="inlineStr">
        <is>
          <t>05/09/2025 13:21:03</t>
        </is>
      </c>
      <c r="G2113" t="n">
        <v>11268</v>
      </c>
      <c r="H2113" t="inlineStr">
        <is>
          <t>P15 - PQR - SALA ADM</t>
        </is>
      </c>
      <c r="I2113" t="inlineStr">
        <is>
          <t>BR01-IES-P15-SALA14</t>
        </is>
      </c>
      <c r="J2113" t="inlineStr">
        <is>
          <t>MARIA DAS NEVES CIQUEIRA SILVA</t>
        </is>
      </c>
      <c r="K2113" s="39">
        <f>DATE(YEAR(Tabela6[[#This Row],[Data/Hora de Início]]),MONTH(Tabela6[[#This Row],[Data/Hora de Início]]),DAY(Tabela6[[#This Row],[Data/Hora de Início]]))</f>
        <v/>
      </c>
    </row>
    <row r="2114">
      <c r="A2114" t="n">
        <v>2270665</v>
      </c>
      <c r="B2114" t="n">
        <v>56</v>
      </c>
      <c r="C2114" t="n">
        <v>1698</v>
      </c>
      <c r="D2114" t="inlineStr">
        <is>
          <t>REPASSE / REABASTECIMENTO FEMININO</t>
        </is>
      </c>
      <c r="E2114" t="inlineStr">
        <is>
          <t>05/09/2025 13:12:25</t>
        </is>
      </c>
      <c r="F2114" t="inlineStr">
        <is>
          <t>05/09/2025 13:25:13</t>
        </is>
      </c>
      <c r="G2114" t="n">
        <v>11380</v>
      </c>
      <c r="H2114" t="inlineStr">
        <is>
          <t>P28 - BAN053 - BANHEIRO FUNDIÇÃO ALUMÍNIO - F</t>
        </is>
      </c>
      <c r="I2114" t="inlineStr">
        <is>
          <t>BR01-IES-P28-BAN053</t>
        </is>
      </c>
      <c r="J2114" t="inlineStr">
        <is>
          <t>NAIR SILVEIRA DA SILVEIRA</t>
        </is>
      </c>
      <c r="K2114" s="39">
        <f>DATE(YEAR(Tabela6[[#This Row],[Data/Hora de Início]]),MONTH(Tabela6[[#This Row],[Data/Hora de Início]]),DAY(Tabela6[[#This Row],[Data/Hora de Início]]))</f>
        <v/>
      </c>
    </row>
    <row r="2115">
      <c r="A2115" t="n">
        <v>2270672</v>
      </c>
      <c r="B2115" t="n">
        <v>56</v>
      </c>
      <c r="C2115" t="n">
        <v>1699</v>
      </c>
      <c r="D2115" t="inlineStr">
        <is>
          <t>LIMPEZA DIÁRIA DE ÁREA TÉCNICA</t>
        </is>
      </c>
      <c r="E2115" t="inlineStr">
        <is>
          <t>05/09/2025 12:41:27</t>
        </is>
      </c>
      <c r="F2115" t="inlineStr">
        <is>
          <t>05/09/2025 13:32:23</t>
        </is>
      </c>
      <c r="G2115" t="n">
        <v>38449</v>
      </c>
      <c r="H2115" t="inlineStr">
        <is>
          <t>ÁREA OPERAÇÃO ESTOQUE</t>
        </is>
      </c>
      <c r="I2115" t="inlineStr">
        <is>
          <t>SP-ST02-G9-00T-SLA01</t>
        </is>
      </c>
      <c r="J2115" t="inlineStr">
        <is>
          <t>NATALIA BARBOSA DA SILVA</t>
        </is>
      </c>
      <c r="K2115" s="39">
        <f>DATE(YEAR(Tabela6[[#This Row],[Data/Hora de Início]]),MONTH(Tabela6[[#This Row],[Data/Hora de Início]]),DAY(Tabela6[[#This Row],[Data/Hora de Início]]))</f>
        <v/>
      </c>
    </row>
    <row r="2116">
      <c r="A2116" t="n">
        <v>2270674</v>
      </c>
      <c r="B2116" t="n">
        <v>56</v>
      </c>
      <c r="C2116" t="n">
        <v>5651</v>
      </c>
      <c r="D2116" t="inlineStr">
        <is>
          <t>SEXTA-FEIRA - LIMPEZA DE SALA COM MESA</t>
        </is>
      </c>
      <c r="E2116" t="inlineStr">
        <is>
          <t>05/09/2025 13:15:47</t>
        </is>
      </c>
      <c r="F2116" t="inlineStr">
        <is>
          <t>05/09/2025 13:34:50</t>
        </is>
      </c>
      <c r="G2116" t="n">
        <v>11147</v>
      </c>
      <c r="H2116" t="inlineStr">
        <is>
          <t>P03 - SALA GERÊNCIA ATI</t>
        </is>
      </c>
      <c r="I2116" t="inlineStr">
        <is>
          <t>BR01-IES-P03-SALA05</t>
        </is>
      </c>
      <c r="J2116" t="inlineStr">
        <is>
          <t>ELIANE BARUFFI</t>
        </is>
      </c>
      <c r="K2116" s="39">
        <f>DATE(YEAR(Tabela6[[#This Row],[Data/Hora de Início]]),MONTH(Tabela6[[#This Row],[Data/Hora de Início]]),DAY(Tabela6[[#This Row],[Data/Hora de Início]]))</f>
        <v/>
      </c>
    </row>
    <row r="2117">
      <c r="A2117" t="n">
        <v>2270677</v>
      </c>
      <c r="B2117" t="n">
        <v>56</v>
      </c>
      <c r="C2117" t="n">
        <v>1699</v>
      </c>
      <c r="D2117" t="inlineStr">
        <is>
          <t>LIMPEZA DIÁRIA DE ÁREA TÉCNICA</t>
        </is>
      </c>
      <c r="E2117" t="inlineStr">
        <is>
          <t>05/09/2025 12:40:39</t>
        </is>
      </c>
      <c r="F2117" t="inlineStr">
        <is>
          <t>05/09/2025 13:35:30</t>
        </is>
      </c>
      <c r="G2117" t="n">
        <v>38449</v>
      </c>
      <c r="H2117" t="inlineStr">
        <is>
          <t>ÁREA OPERAÇÃO ESTOQUE</t>
        </is>
      </c>
      <c r="I2117" t="inlineStr">
        <is>
          <t>SP-ST02-G9-00T-SLA01</t>
        </is>
      </c>
      <c r="J2117" t="inlineStr">
        <is>
          <t>ANTONIA MARÇAL DOS SANTOS RAMOS</t>
        </is>
      </c>
      <c r="K2117" s="39">
        <f>DATE(YEAR(Tabela6[[#This Row],[Data/Hora de Início]]),MONTH(Tabela6[[#This Row],[Data/Hora de Início]]),DAY(Tabela6[[#This Row],[Data/Hora de Início]]))</f>
        <v/>
      </c>
    </row>
    <row r="2118">
      <c r="A2118" t="n">
        <v>2270688</v>
      </c>
      <c r="B2118" t="n">
        <v>56</v>
      </c>
      <c r="C2118" t="n">
        <v>2841</v>
      </c>
      <c r="D2118" t="inlineStr">
        <is>
          <t>LIMPEZA DIÁRIA DE BANHEIRO MASCULINO</t>
        </is>
      </c>
      <c r="E2118" t="inlineStr">
        <is>
          <t>05/09/2025 13:36:32</t>
        </is>
      </c>
      <c r="F2118" t="inlineStr">
        <is>
          <t>05/09/2025 13:37:51</t>
        </is>
      </c>
      <c r="G2118" t="n">
        <v>11602</v>
      </c>
      <c r="H2118" t="inlineStr">
        <is>
          <t>P38 - BAN081 - BANHEIRO CQT - M</t>
        </is>
      </c>
      <c r="I2118" t="inlineStr">
        <is>
          <t>BR01-IES-P38-BAN081</t>
        </is>
      </c>
      <c r="J2118" t="inlineStr">
        <is>
          <t>GILMARA TERESINHA LACERDA</t>
        </is>
      </c>
      <c r="K2118" s="39">
        <f>DATE(YEAR(Tabela6[[#This Row],[Data/Hora de Início]]),MONTH(Tabela6[[#This Row],[Data/Hora de Início]]),DAY(Tabela6[[#This Row],[Data/Hora de Início]]))</f>
        <v/>
      </c>
    </row>
    <row r="2119">
      <c r="A2119" t="n">
        <v>2270690</v>
      </c>
      <c r="B2119" t="n">
        <v>56</v>
      </c>
      <c r="C2119" t="n">
        <v>2842</v>
      </c>
      <c r="D2119" t="inlineStr">
        <is>
          <t>LIMPEZA DIÁRIA DE BANHEIRO FEMININO</t>
        </is>
      </c>
      <c r="E2119" t="inlineStr">
        <is>
          <t>05/09/2025 13:39:49</t>
        </is>
      </c>
      <c r="F2119" t="inlineStr">
        <is>
          <t>05/09/2025 13:40:34</t>
        </is>
      </c>
      <c r="G2119" t="n">
        <v>11603</v>
      </c>
      <c r="H2119" t="inlineStr">
        <is>
          <t>P38 - BAN082 - BANHEIRO CQT - F</t>
        </is>
      </c>
      <c r="I2119" t="inlineStr">
        <is>
          <t>BR01-IES-P38-BAN082</t>
        </is>
      </c>
      <c r="J2119" t="inlineStr">
        <is>
          <t>GILMARA TERESINHA LACERDA</t>
        </is>
      </c>
      <c r="K2119" s="39">
        <f>DATE(YEAR(Tabela6[[#This Row],[Data/Hora de Início]]),MONTH(Tabela6[[#This Row],[Data/Hora de Início]]),DAY(Tabela6[[#This Row],[Data/Hora de Início]]))</f>
        <v/>
      </c>
    </row>
    <row r="2120">
      <c r="A2120" t="n">
        <v>2270697</v>
      </c>
      <c r="B2120" t="n">
        <v>56</v>
      </c>
      <c r="C2120" t="n">
        <v>2841</v>
      </c>
      <c r="D2120" t="inlineStr">
        <is>
          <t>LIMPEZA DIÁRIA DE BANHEIRO MASCULINO</t>
        </is>
      </c>
      <c r="E2120" t="inlineStr">
        <is>
          <t>05/09/2025 13:45:54</t>
        </is>
      </c>
      <c r="F2120" t="inlineStr">
        <is>
          <t>05/09/2025 13:46:31</t>
        </is>
      </c>
      <c r="G2120" t="n">
        <v>11575</v>
      </c>
      <c r="H2120" t="inlineStr">
        <is>
          <t>P32 - BAN080 - BANHEIRO ETE - M</t>
        </is>
      </c>
      <c r="I2120" t="inlineStr">
        <is>
          <t>BR01-IES-P32-BAN080</t>
        </is>
      </c>
      <c r="J2120" t="inlineStr">
        <is>
          <t>MARISTELA APARECIDA BARBOSA DOS SANTOS</t>
        </is>
      </c>
      <c r="K2120" s="39">
        <f>DATE(YEAR(Tabela6[[#This Row],[Data/Hora de Início]]),MONTH(Tabela6[[#This Row],[Data/Hora de Início]]),DAY(Tabela6[[#This Row],[Data/Hora de Início]]))</f>
        <v/>
      </c>
    </row>
    <row r="2121">
      <c r="A2121" t="n">
        <v>2270698</v>
      </c>
      <c r="B2121" t="n">
        <v>56</v>
      </c>
      <c r="C2121" t="n">
        <v>1698</v>
      </c>
      <c r="D2121" t="inlineStr">
        <is>
          <t>REPASSE / REABASTECIMENTO FEMININO</t>
        </is>
      </c>
      <c r="E2121" t="inlineStr">
        <is>
          <t>05/09/2025 13:38:17</t>
        </is>
      </c>
      <c r="F2121" t="inlineStr">
        <is>
          <t>05/09/2025 13:46:19</t>
        </is>
      </c>
      <c r="G2121" t="n">
        <v>11384</v>
      </c>
      <c r="H2121" t="inlineStr">
        <is>
          <t>P28 - BAN057 - BANHEIRO USINAGEM CILINDROS - F</t>
        </is>
      </c>
      <c r="I2121" t="inlineStr">
        <is>
          <t>BR01-IES-P28-BAN057</t>
        </is>
      </c>
      <c r="J2121" t="inlineStr">
        <is>
          <t>NAIR SILVEIRA DA SILVEIRA</t>
        </is>
      </c>
      <c r="K2121" s="39">
        <f>DATE(YEAR(Tabela6[[#This Row],[Data/Hora de Início]]),MONTH(Tabela6[[#This Row],[Data/Hora de Início]]),DAY(Tabela6[[#This Row],[Data/Hora de Início]]))</f>
        <v/>
      </c>
    </row>
    <row r="2122">
      <c r="A2122" t="n">
        <v>2270699</v>
      </c>
      <c r="B2122" t="n">
        <v>56</v>
      </c>
      <c r="C2122" t="n">
        <v>1702</v>
      </c>
      <c r="D2122" t="inlineStr">
        <is>
          <t>LIMPEZA DIÁRIA DE LABORATÓRIO (DESATIVADO)</t>
        </is>
      </c>
      <c r="E2122" t="inlineStr">
        <is>
          <t>05/09/2025 13:46:56</t>
        </is>
      </c>
      <c r="F2122" t="inlineStr">
        <is>
          <t>05/09/2025 13:47:16</t>
        </is>
      </c>
      <c r="G2122" t="n">
        <v>11596</v>
      </c>
      <c r="H2122" t="inlineStr">
        <is>
          <t>P32 - LABORATÓRIO QUÍMICO</t>
        </is>
      </c>
      <c r="I2122" t="inlineStr">
        <is>
          <t>BR01-IES-P32-SALA03</t>
        </is>
      </c>
      <c r="J2122" t="inlineStr">
        <is>
          <t>MARISTELA APARECIDA BARBOSA DOS SANTOS</t>
        </is>
      </c>
      <c r="K2122" s="39">
        <f>DATE(YEAR(Tabela6[[#This Row],[Data/Hora de Início]]),MONTH(Tabela6[[#This Row],[Data/Hora de Início]]),DAY(Tabela6[[#This Row],[Data/Hora de Início]]))</f>
        <v/>
      </c>
    </row>
    <row r="2123">
      <c r="A2123" t="n">
        <v>2270705</v>
      </c>
      <c r="B2123" t="n">
        <v>56</v>
      </c>
      <c r="C2123" t="n">
        <v>2221</v>
      </c>
      <c r="D2123" t="inlineStr">
        <is>
          <t>LIMPEZA DIÁRIA DE ÁREA TÉCNICA (DESATIVADO)</t>
        </is>
      </c>
      <c r="E2123" t="inlineStr">
        <is>
          <t>05/09/2025 13:21:42</t>
        </is>
      </c>
      <c r="F2123" t="inlineStr">
        <is>
          <t>05/09/2025 13:49:07</t>
        </is>
      </c>
      <c r="G2123" t="n">
        <v>11270</v>
      </c>
      <c r="H2123" t="inlineStr">
        <is>
          <t>P15 - QUALIDADE - BANCADA DE TESTES</t>
        </is>
      </c>
      <c r="I2123" t="inlineStr">
        <is>
          <t>BR01-IES-P15-SALA16</t>
        </is>
      </c>
      <c r="J2123" t="inlineStr">
        <is>
          <t>MARIA DAS NEVES CIQUEIRA SILVA</t>
        </is>
      </c>
      <c r="K2123" s="39">
        <f>DATE(YEAR(Tabela6[[#This Row],[Data/Hora de Início]]),MONTH(Tabela6[[#This Row],[Data/Hora de Início]]),DAY(Tabela6[[#This Row],[Data/Hora de Início]]))</f>
        <v/>
      </c>
    </row>
    <row r="2124">
      <c r="A2124" t="n">
        <v>2270711</v>
      </c>
      <c r="B2124" t="n">
        <v>56</v>
      </c>
      <c r="C2124" t="n">
        <v>5712</v>
      </c>
      <c r="D2124" t="inlineStr">
        <is>
          <t>SEXTA-FEIRA - LIMPEZA DE BANHEIRO FEMININO</t>
        </is>
      </c>
      <c r="E2124" t="inlineStr">
        <is>
          <t>05/09/2025 13:36:09</t>
        </is>
      </c>
      <c r="F2124" t="inlineStr">
        <is>
          <t>05/09/2025 13:54:50</t>
        </is>
      </c>
      <c r="G2124" t="n">
        <v>11295</v>
      </c>
      <c r="H2124" t="inlineStr">
        <is>
          <t>P18 - BAN039 - BANHEIRO COMPRAS / PLANEJ - F</t>
        </is>
      </c>
      <c r="I2124" t="inlineStr">
        <is>
          <t>BR01-IES-P18-BAN039</t>
        </is>
      </c>
      <c r="J2124" t="inlineStr">
        <is>
          <t>NATHALIA MORAES DA SILVA</t>
        </is>
      </c>
      <c r="K2124" s="39">
        <f>DATE(YEAR(Tabela6[[#This Row],[Data/Hora de Início]]),MONTH(Tabela6[[#This Row],[Data/Hora de Início]]),DAY(Tabela6[[#This Row],[Data/Hora de Início]]))</f>
        <v/>
      </c>
    </row>
    <row r="2125">
      <c r="A2125" t="n">
        <v>2270712</v>
      </c>
      <c r="B2125" t="n">
        <v>56</v>
      </c>
      <c r="C2125" t="n">
        <v>2842</v>
      </c>
      <c r="D2125" t="inlineStr">
        <is>
          <t>LIMPEZA DIÁRIA DE BANHEIRO FEMININO</t>
        </is>
      </c>
      <c r="E2125" t="inlineStr">
        <is>
          <t>05/09/2025 13:54:36</t>
        </is>
      </c>
      <c r="F2125" t="inlineStr">
        <is>
          <t>05/09/2025 13:55:16</t>
        </is>
      </c>
      <c r="G2125" t="n">
        <v>36070</v>
      </c>
      <c r="H2125" t="inlineStr">
        <is>
          <t>BAN063 - FUNDIÇAO MAGNESIO - F</t>
        </is>
      </c>
      <c r="I2125" t="inlineStr">
        <is>
          <t>RS-ST01-31-00T-WCF01</t>
        </is>
      </c>
      <c r="J2125" t="inlineStr">
        <is>
          <t>MARISTELA APARECIDA BARBOSA DOS SANTOS</t>
        </is>
      </c>
      <c r="K2125" s="39">
        <f>DATE(YEAR(Tabela6[[#This Row],[Data/Hora de Início]]),MONTH(Tabela6[[#This Row],[Data/Hora de Início]]),DAY(Tabela6[[#This Row],[Data/Hora de Início]]))</f>
        <v/>
      </c>
    </row>
    <row r="2126">
      <c r="A2126" t="n">
        <v>2270713</v>
      </c>
      <c r="B2126" t="n">
        <v>56</v>
      </c>
      <c r="C2126" t="n">
        <v>4440</v>
      </c>
      <c r="D2126" t="inlineStr">
        <is>
          <t>RECOLHIMENTO PAPELÃO</t>
        </is>
      </c>
      <c r="E2126" t="inlineStr">
        <is>
          <t>05/09/2025 10:20:18</t>
        </is>
      </c>
      <c r="F2126" t="inlineStr">
        <is>
          <t>05/09/2025 10:20:37</t>
        </is>
      </c>
      <c r="G2126" t="n">
        <v>45724</v>
      </c>
      <c r="H2126" t="inlineStr">
        <is>
          <t>CCB-50.004</t>
        </is>
      </c>
      <c r="I2126" t="inlineStr">
        <is>
          <t>CCB-50.004</t>
        </is>
      </c>
      <c r="J2126" t="inlineStr">
        <is>
          <t>JOAO PAULINO DA SILVA</t>
        </is>
      </c>
      <c r="K2126" s="39">
        <f>DATE(YEAR(Tabela6[[#This Row],[Data/Hora de Início]]),MONTH(Tabela6[[#This Row],[Data/Hora de Início]]),DAY(Tabela6[[#This Row],[Data/Hora de Início]]))</f>
        <v/>
      </c>
    </row>
    <row r="2127">
      <c r="A2127" t="n">
        <v>2270715</v>
      </c>
      <c r="B2127" t="n">
        <v>56</v>
      </c>
      <c r="C2127" t="n">
        <v>4440</v>
      </c>
      <c r="D2127" t="inlineStr">
        <is>
          <t>RECOLHIMENTO PAPELÃO</t>
        </is>
      </c>
      <c r="E2127" t="inlineStr">
        <is>
          <t>05/09/2025 10:42:28</t>
        </is>
      </c>
      <c r="F2127" t="inlineStr">
        <is>
          <t>05/09/2025 10:42:44</t>
        </is>
      </c>
      <c r="G2127" t="n">
        <v>45723</v>
      </c>
      <c r="H2127" t="inlineStr">
        <is>
          <t>CCB-50-003</t>
        </is>
      </c>
      <c r="I2127" t="inlineStr">
        <is>
          <t>CCB-50-003</t>
        </is>
      </c>
      <c r="J2127" t="inlineStr">
        <is>
          <t>JOAO PAULINO DA SILVA</t>
        </is>
      </c>
      <c r="K2127" s="39">
        <f>DATE(YEAR(Tabela6[[#This Row],[Data/Hora de Início]]),MONTH(Tabela6[[#This Row],[Data/Hora de Início]]),DAY(Tabela6[[#This Row],[Data/Hora de Início]]))</f>
        <v/>
      </c>
    </row>
    <row r="2128">
      <c r="A2128" t="n">
        <v>2270716</v>
      </c>
      <c r="B2128" t="n">
        <v>56</v>
      </c>
      <c r="C2128" t="n">
        <v>4440</v>
      </c>
      <c r="D2128" t="inlineStr">
        <is>
          <t>RECOLHIMENTO PAPELÃO</t>
        </is>
      </c>
      <c r="E2128" t="inlineStr">
        <is>
          <t>05/09/2025 08:11:29</t>
        </is>
      </c>
      <c r="F2128" t="inlineStr">
        <is>
          <t>05/09/2025 08:11:59</t>
        </is>
      </c>
      <c r="G2128" t="n">
        <v>45723</v>
      </c>
      <c r="H2128" t="inlineStr">
        <is>
          <t>CCB-50-003</t>
        </is>
      </c>
      <c r="I2128" t="inlineStr">
        <is>
          <t>CCB-50-003</t>
        </is>
      </c>
      <c r="J2128" t="inlineStr">
        <is>
          <t>JOAO PAULINO DA SILVA</t>
        </is>
      </c>
      <c r="K2128" s="39">
        <f>DATE(YEAR(Tabela6[[#This Row],[Data/Hora de Início]]),MONTH(Tabela6[[#This Row],[Data/Hora de Início]]),DAY(Tabela6[[#This Row],[Data/Hora de Início]]))</f>
        <v/>
      </c>
    </row>
    <row r="2129">
      <c r="A2129" t="n">
        <v>2270717</v>
      </c>
      <c r="B2129" t="n">
        <v>56</v>
      </c>
      <c r="C2129" t="n">
        <v>4440</v>
      </c>
      <c r="D2129" t="inlineStr">
        <is>
          <t>RECOLHIMENTO PAPELÃO</t>
        </is>
      </c>
      <c r="E2129" t="inlineStr">
        <is>
          <t>05/09/2025 12:41:47</t>
        </is>
      </c>
      <c r="F2129" t="inlineStr">
        <is>
          <t>05/09/2025 12:42:12</t>
        </is>
      </c>
      <c r="G2129" t="n">
        <v>45724</v>
      </c>
      <c r="H2129" t="inlineStr">
        <is>
          <t>CCB-50.004</t>
        </is>
      </c>
      <c r="I2129" t="inlineStr">
        <is>
          <t>CCB-50.004</t>
        </is>
      </c>
      <c r="J2129" t="inlineStr">
        <is>
          <t>JOAO PAULINO DA SILVA</t>
        </is>
      </c>
      <c r="K2129" s="39">
        <f>DATE(YEAR(Tabela6[[#This Row],[Data/Hora de Início]]),MONTH(Tabela6[[#This Row],[Data/Hora de Início]]),DAY(Tabela6[[#This Row],[Data/Hora de Início]]))</f>
        <v/>
      </c>
    </row>
    <row r="2130">
      <c r="A2130" t="n">
        <v>2270718</v>
      </c>
      <c r="B2130" t="n">
        <v>56</v>
      </c>
      <c r="C2130" t="n">
        <v>4440</v>
      </c>
      <c r="D2130" t="inlineStr">
        <is>
          <t>RECOLHIMENTO PAPELÃO</t>
        </is>
      </c>
      <c r="E2130" t="inlineStr">
        <is>
          <t>05/09/2025 11:05:06</t>
        </is>
      </c>
      <c r="F2130" t="inlineStr">
        <is>
          <t>05/09/2025 11:05:25</t>
        </is>
      </c>
      <c r="G2130" t="n">
        <v>45727</v>
      </c>
      <c r="H2130" t="inlineStr">
        <is>
          <t>CCB-50.007</t>
        </is>
      </c>
      <c r="I2130" t="inlineStr">
        <is>
          <t>CCB-50.007</t>
        </is>
      </c>
      <c r="J2130" t="inlineStr">
        <is>
          <t>JOAO PAULINO DA SILVA</t>
        </is>
      </c>
      <c r="K2130" s="39">
        <f>DATE(YEAR(Tabela6[[#This Row],[Data/Hora de Início]]),MONTH(Tabela6[[#This Row],[Data/Hora de Início]]),DAY(Tabela6[[#This Row],[Data/Hora de Início]]))</f>
        <v/>
      </c>
    </row>
    <row r="2131">
      <c r="A2131" t="n">
        <v>2270719</v>
      </c>
      <c r="B2131" t="n">
        <v>56</v>
      </c>
      <c r="C2131" t="n">
        <v>1698</v>
      </c>
      <c r="D2131" t="inlineStr">
        <is>
          <t>REPASSE / REABASTECIMENTO FEMININO</t>
        </is>
      </c>
      <c r="E2131" t="inlineStr">
        <is>
          <t>05/09/2025 13:43:35</t>
        </is>
      </c>
      <c r="F2131" t="inlineStr">
        <is>
          <t>05/09/2025 13:56:50</t>
        </is>
      </c>
      <c r="G2131" t="n">
        <v>38452</v>
      </c>
      <c r="H2131" t="inlineStr">
        <is>
          <t>VESTIÁRIO - F</t>
        </is>
      </c>
      <c r="I2131" t="inlineStr">
        <is>
          <t>SP-ST02-G9-00T-WCF01</t>
        </is>
      </c>
      <c r="J2131" t="inlineStr">
        <is>
          <t>ANTONIA MARÇAL DOS SANTOS RAMOS</t>
        </is>
      </c>
      <c r="K2131" s="39">
        <f>DATE(YEAR(Tabela6[[#This Row],[Data/Hora de Início]]),MONTH(Tabela6[[#This Row],[Data/Hora de Início]]),DAY(Tabela6[[#This Row],[Data/Hora de Início]]))</f>
        <v/>
      </c>
    </row>
    <row r="2132">
      <c r="A2132" t="n">
        <v>2270720</v>
      </c>
      <c r="B2132" t="n">
        <v>56</v>
      </c>
      <c r="C2132" t="n">
        <v>5511</v>
      </c>
      <c r="D2132" t="inlineStr">
        <is>
          <t>RECOLHIMENTO RESIDUO EXTERNO</t>
        </is>
      </c>
      <c r="E2132" t="inlineStr">
        <is>
          <t>05/09/2025 08:32:10</t>
        </is>
      </c>
      <c r="F2132" t="inlineStr">
        <is>
          <t>05/09/2025 08:33:21</t>
        </is>
      </c>
      <c r="G2132" t="n">
        <v>49355</v>
      </c>
      <c r="H2132" t="inlineStr">
        <is>
          <t>LIXEIRA - 15.003</t>
        </is>
      </c>
      <c r="I2132" t="inlineStr">
        <is>
          <t>BR01-IES-P15-LIX003</t>
        </is>
      </c>
      <c r="J2132" t="inlineStr">
        <is>
          <t>MARCIO PEREIRA DOS SANTOS</t>
        </is>
      </c>
      <c r="K2132" s="39">
        <f>DATE(YEAR(Tabela6[[#This Row],[Data/Hora de Início]]),MONTH(Tabela6[[#This Row],[Data/Hora de Início]]),DAY(Tabela6[[#This Row],[Data/Hora de Início]]))</f>
        <v/>
      </c>
    </row>
    <row r="2133">
      <c r="A2133" t="n">
        <v>2270721</v>
      </c>
      <c r="B2133" t="n">
        <v>56</v>
      </c>
      <c r="C2133" t="n">
        <v>5511</v>
      </c>
      <c r="D2133" t="inlineStr">
        <is>
          <t>RECOLHIMENTO RESIDUO EXTERNO</t>
        </is>
      </c>
      <c r="E2133" t="inlineStr">
        <is>
          <t>05/09/2025 08:51:58</t>
        </is>
      </c>
      <c r="F2133" t="inlineStr">
        <is>
          <t>05/09/2025 08:52:15</t>
        </is>
      </c>
      <c r="G2133" t="n">
        <v>49358</v>
      </c>
      <c r="H2133" t="inlineStr">
        <is>
          <t>LIXEIRA - 15.006</t>
        </is>
      </c>
      <c r="I2133" t="inlineStr">
        <is>
          <t>BR01-IES-P15-LIX006</t>
        </is>
      </c>
      <c r="J2133" t="inlineStr">
        <is>
          <t>MARCIO PEREIRA DOS SANTOS</t>
        </is>
      </c>
      <c r="K2133" s="39">
        <f>DATE(YEAR(Tabela6[[#This Row],[Data/Hora de Início]]),MONTH(Tabela6[[#This Row],[Data/Hora de Início]]),DAY(Tabela6[[#This Row],[Data/Hora de Início]]))</f>
        <v/>
      </c>
    </row>
    <row r="2134">
      <c r="A2134" t="n">
        <v>2270722</v>
      </c>
      <c r="B2134" t="n">
        <v>56</v>
      </c>
      <c r="C2134" t="n">
        <v>5511</v>
      </c>
      <c r="D2134" t="inlineStr">
        <is>
          <t>RECOLHIMENTO RESIDUO EXTERNO</t>
        </is>
      </c>
      <c r="E2134" t="inlineStr">
        <is>
          <t>05/09/2025 08:41:44</t>
        </is>
      </c>
      <c r="F2134" t="inlineStr">
        <is>
          <t>05/09/2025 08:41:59</t>
        </is>
      </c>
      <c r="G2134" t="n">
        <v>49345</v>
      </c>
      <c r="H2134" t="inlineStr">
        <is>
          <t>LIXEIRA - 11.006</t>
        </is>
      </c>
      <c r="I2134" t="inlineStr">
        <is>
          <t>BR01-IES-P11-LIX006</t>
        </is>
      </c>
      <c r="J2134" t="inlineStr">
        <is>
          <t>MARCIO PEREIRA DOS SANTOS</t>
        </is>
      </c>
      <c r="K2134" s="39">
        <f>DATE(YEAR(Tabela6[[#This Row],[Data/Hora de Início]]),MONTH(Tabela6[[#This Row],[Data/Hora de Início]]),DAY(Tabela6[[#This Row],[Data/Hora de Início]]))</f>
        <v/>
      </c>
    </row>
    <row r="2135">
      <c r="A2135" t="n">
        <v>2270723</v>
      </c>
      <c r="B2135" t="n">
        <v>56</v>
      </c>
      <c r="C2135" t="n">
        <v>5511</v>
      </c>
      <c r="D2135" t="inlineStr">
        <is>
          <t>RECOLHIMENTO RESIDUO EXTERNO</t>
        </is>
      </c>
      <c r="E2135" t="inlineStr">
        <is>
          <t>05/09/2025 08:40:43</t>
        </is>
      </c>
      <c r="F2135" t="inlineStr">
        <is>
          <t>05/09/2025 08:41:21</t>
        </is>
      </c>
      <c r="G2135" t="n">
        <v>49348</v>
      </c>
      <c r="H2135" t="inlineStr">
        <is>
          <t>LIXEIRA - 11.009</t>
        </is>
      </c>
      <c r="I2135" t="inlineStr">
        <is>
          <t>BR01-IES-P11-LIX009</t>
        </is>
      </c>
      <c r="J2135" t="inlineStr">
        <is>
          <t>MARCIO PEREIRA DOS SANTOS</t>
        </is>
      </c>
      <c r="K2135" s="39">
        <f>DATE(YEAR(Tabela6[[#This Row],[Data/Hora de Início]]),MONTH(Tabela6[[#This Row],[Data/Hora de Início]]),DAY(Tabela6[[#This Row],[Data/Hora de Início]]))</f>
        <v/>
      </c>
    </row>
    <row r="2136">
      <c r="A2136" t="n">
        <v>2270724</v>
      </c>
      <c r="B2136" t="n">
        <v>56</v>
      </c>
      <c r="C2136" t="n">
        <v>5511</v>
      </c>
      <c r="D2136" t="inlineStr">
        <is>
          <t>RECOLHIMENTO RESIDUO EXTERNO</t>
        </is>
      </c>
      <c r="E2136" t="inlineStr">
        <is>
          <t>05/09/2025 08:34:16</t>
        </is>
      </c>
      <c r="F2136" t="inlineStr">
        <is>
          <t>05/09/2025 08:34:43</t>
        </is>
      </c>
      <c r="G2136" t="n">
        <v>49363</v>
      </c>
      <c r="H2136" t="inlineStr">
        <is>
          <t>LIXEIRA - 16.004</t>
        </is>
      </c>
      <c r="I2136" t="inlineStr">
        <is>
          <t>BR01-IES-P16-LIX004</t>
        </is>
      </c>
      <c r="J2136" t="inlineStr">
        <is>
          <t>MARCIO PEREIRA DOS SANTOS</t>
        </is>
      </c>
      <c r="K2136" s="39">
        <f>DATE(YEAR(Tabela6[[#This Row],[Data/Hora de Início]]),MONTH(Tabela6[[#This Row],[Data/Hora de Início]]),DAY(Tabela6[[#This Row],[Data/Hora de Início]]))</f>
        <v/>
      </c>
    </row>
    <row r="2137">
      <c r="A2137" t="n">
        <v>2270725</v>
      </c>
      <c r="B2137" t="n">
        <v>56</v>
      </c>
      <c r="C2137" t="n">
        <v>5511</v>
      </c>
      <c r="D2137" t="inlineStr">
        <is>
          <t>RECOLHIMENTO RESIDUO EXTERNO</t>
        </is>
      </c>
      <c r="E2137" t="inlineStr">
        <is>
          <t>05/09/2025 08:56:59</t>
        </is>
      </c>
      <c r="F2137" t="inlineStr">
        <is>
          <t>05/09/2025 08:57:19</t>
        </is>
      </c>
      <c r="G2137" t="n">
        <v>49355</v>
      </c>
      <c r="H2137" t="inlineStr">
        <is>
          <t>LIXEIRA - 15.003</t>
        </is>
      </c>
      <c r="I2137" t="inlineStr">
        <is>
          <t>BR01-IES-P15-LIX003</t>
        </is>
      </c>
      <c r="J2137" t="inlineStr">
        <is>
          <t>MARCIO PEREIRA DOS SANTOS</t>
        </is>
      </c>
      <c r="K2137" s="39">
        <f>DATE(YEAR(Tabela6[[#This Row],[Data/Hora de Início]]),MONTH(Tabela6[[#This Row],[Data/Hora de Início]]),DAY(Tabela6[[#This Row],[Data/Hora de Início]]))</f>
        <v/>
      </c>
    </row>
    <row r="2138">
      <c r="A2138" t="n">
        <v>2270726</v>
      </c>
      <c r="B2138" t="n">
        <v>56</v>
      </c>
      <c r="C2138" t="n">
        <v>5511</v>
      </c>
      <c r="D2138" t="inlineStr">
        <is>
          <t>RECOLHIMENTO RESIDUO EXTERNO</t>
        </is>
      </c>
      <c r="E2138" t="inlineStr">
        <is>
          <t>05/09/2025 09:00:40</t>
        </is>
      </c>
      <c r="F2138" t="inlineStr">
        <is>
          <t>05/09/2025 09:01:04</t>
        </is>
      </c>
      <c r="G2138" t="n">
        <v>49359</v>
      </c>
      <c r="H2138" t="inlineStr">
        <is>
          <t>LIXEIRA - 15.007</t>
        </is>
      </c>
      <c r="I2138" t="inlineStr">
        <is>
          <t>BR01-IES-P15-LIX007</t>
        </is>
      </c>
      <c r="J2138" t="inlineStr">
        <is>
          <t>MARCIO PEREIRA DOS SANTOS</t>
        </is>
      </c>
      <c r="K2138" s="39">
        <f>DATE(YEAR(Tabela6[[#This Row],[Data/Hora de Início]]),MONTH(Tabela6[[#This Row],[Data/Hora de Início]]),DAY(Tabela6[[#This Row],[Data/Hora de Início]]))</f>
        <v/>
      </c>
    </row>
    <row r="2139">
      <c r="A2139" t="n">
        <v>2270727</v>
      </c>
      <c r="B2139" t="n">
        <v>56</v>
      </c>
      <c r="C2139" t="n">
        <v>5511</v>
      </c>
      <c r="D2139" t="inlineStr">
        <is>
          <t>RECOLHIMENTO RESIDUO EXTERNO</t>
        </is>
      </c>
      <c r="E2139" t="inlineStr">
        <is>
          <t>05/09/2025 08:52:54</t>
        </is>
      </c>
      <c r="F2139" t="inlineStr">
        <is>
          <t>05/09/2025 08:53:13</t>
        </is>
      </c>
      <c r="G2139" t="n">
        <v>49357</v>
      </c>
      <c r="H2139" t="inlineStr">
        <is>
          <t>LIXEIRA - 15.005</t>
        </is>
      </c>
      <c r="I2139" t="inlineStr">
        <is>
          <t>BR01-IES-P15-LIX005</t>
        </is>
      </c>
      <c r="J2139" t="inlineStr">
        <is>
          <t>MARCIO PEREIRA DOS SANTOS</t>
        </is>
      </c>
      <c r="K2139" s="39">
        <f>DATE(YEAR(Tabela6[[#This Row],[Data/Hora de Início]]),MONTH(Tabela6[[#This Row],[Data/Hora de Início]]),DAY(Tabela6[[#This Row],[Data/Hora de Início]]))</f>
        <v/>
      </c>
    </row>
    <row r="2140">
      <c r="A2140" t="n">
        <v>2270728</v>
      </c>
      <c r="B2140" t="n">
        <v>56</v>
      </c>
      <c r="C2140" t="n">
        <v>5511</v>
      </c>
      <c r="D2140" t="inlineStr">
        <is>
          <t>RECOLHIMENTO RESIDUO EXTERNO</t>
        </is>
      </c>
      <c r="E2140" t="inlineStr">
        <is>
          <t>05/09/2025 08:54:12</t>
        </is>
      </c>
      <c r="F2140" t="inlineStr">
        <is>
          <t>05/09/2025 08:54:34</t>
        </is>
      </c>
      <c r="G2140" t="n">
        <v>49356</v>
      </c>
      <c r="H2140" t="inlineStr">
        <is>
          <t>LIXEIRA - 15.004</t>
        </is>
      </c>
      <c r="I2140" t="inlineStr">
        <is>
          <t>BR01-IES-P15-LIX004</t>
        </is>
      </c>
      <c r="J2140" t="inlineStr">
        <is>
          <t>MARCIO PEREIRA DOS SANTOS</t>
        </is>
      </c>
      <c r="K2140" s="39">
        <f>DATE(YEAR(Tabela6[[#This Row],[Data/Hora de Início]]),MONTH(Tabela6[[#This Row],[Data/Hora de Início]]),DAY(Tabela6[[#This Row],[Data/Hora de Início]]))</f>
        <v/>
      </c>
    </row>
    <row r="2141">
      <c r="A2141" t="n">
        <v>2270729</v>
      </c>
      <c r="B2141" t="n">
        <v>56</v>
      </c>
      <c r="C2141" t="n">
        <v>5511</v>
      </c>
      <c r="D2141" t="inlineStr">
        <is>
          <t>RECOLHIMENTO RESIDUO EXTERNO</t>
        </is>
      </c>
      <c r="E2141" t="inlineStr">
        <is>
          <t>05/09/2025 12:09:46</t>
        </is>
      </c>
      <c r="F2141" t="inlineStr">
        <is>
          <t>05/09/2025 12:10:06</t>
        </is>
      </c>
      <c r="G2141" t="n">
        <v>49407</v>
      </c>
      <c r="H2141" t="inlineStr">
        <is>
          <t>LIXEIRA - 43.019</t>
        </is>
      </c>
      <c r="I2141" t="inlineStr">
        <is>
          <t>BR01-IES-P43-LIX019</t>
        </is>
      </c>
      <c r="J2141" t="inlineStr">
        <is>
          <t>MARCIO PEREIRA DOS SANTOS</t>
        </is>
      </c>
      <c r="K2141" s="39">
        <f>DATE(YEAR(Tabela6[[#This Row],[Data/Hora de Início]]),MONTH(Tabela6[[#This Row],[Data/Hora de Início]]),DAY(Tabela6[[#This Row],[Data/Hora de Início]]))</f>
        <v/>
      </c>
    </row>
    <row r="2142">
      <c r="A2142" t="n">
        <v>2270730</v>
      </c>
      <c r="B2142" t="n">
        <v>56</v>
      </c>
      <c r="C2142" t="n">
        <v>5511</v>
      </c>
      <c r="D2142" t="inlineStr">
        <is>
          <t>RECOLHIMENTO RESIDUO EXTERNO</t>
        </is>
      </c>
      <c r="E2142" t="inlineStr">
        <is>
          <t>05/09/2025 12:37:44</t>
        </is>
      </c>
      <c r="F2142" t="inlineStr">
        <is>
          <t>05/09/2025 12:40:22</t>
        </is>
      </c>
      <c r="G2142" t="n">
        <v>49409</v>
      </c>
      <c r="H2142" t="inlineStr">
        <is>
          <t>LIXEIRA - 43.021</t>
        </is>
      </c>
      <c r="I2142" t="inlineStr">
        <is>
          <t>BR01-IES-P43-LIX021</t>
        </is>
      </c>
      <c r="J2142" t="inlineStr">
        <is>
          <t>MARCIO PEREIRA DOS SANTOS</t>
        </is>
      </c>
      <c r="K2142" s="39">
        <f>DATE(YEAR(Tabela6[[#This Row],[Data/Hora de Início]]),MONTH(Tabela6[[#This Row],[Data/Hora de Início]]),DAY(Tabela6[[#This Row],[Data/Hora de Início]]))</f>
        <v/>
      </c>
    </row>
    <row r="2143">
      <c r="A2143" t="n">
        <v>2270731</v>
      </c>
      <c r="B2143" t="n">
        <v>56</v>
      </c>
      <c r="C2143" t="n">
        <v>5511</v>
      </c>
      <c r="D2143" t="inlineStr">
        <is>
          <t>RECOLHIMENTO RESIDUO EXTERNO</t>
        </is>
      </c>
      <c r="E2143" t="inlineStr">
        <is>
          <t>05/09/2025 12:47:02</t>
        </is>
      </c>
      <c r="F2143" t="inlineStr">
        <is>
          <t>05/09/2025 12:50:12</t>
        </is>
      </c>
      <c r="G2143" t="n">
        <v>49394</v>
      </c>
      <c r="H2143" t="inlineStr">
        <is>
          <t>LIXEIRA - 43.006</t>
        </is>
      </c>
      <c r="I2143" t="inlineStr">
        <is>
          <t>BR01-IES-P43-LIX006</t>
        </is>
      </c>
      <c r="J2143" t="inlineStr">
        <is>
          <t>MARCIO PEREIRA DOS SANTOS</t>
        </is>
      </c>
      <c r="K2143" s="39">
        <f>DATE(YEAR(Tabela6[[#This Row],[Data/Hora de Início]]),MONTH(Tabela6[[#This Row],[Data/Hora de Início]]),DAY(Tabela6[[#This Row],[Data/Hora de Início]]))</f>
        <v/>
      </c>
    </row>
    <row r="2144">
      <c r="A2144" t="n">
        <v>2270732</v>
      </c>
      <c r="B2144" t="n">
        <v>56</v>
      </c>
      <c r="C2144" t="n">
        <v>5511</v>
      </c>
      <c r="D2144" t="inlineStr">
        <is>
          <t>RECOLHIMENTO RESIDUO EXTERNO</t>
        </is>
      </c>
      <c r="E2144" t="inlineStr">
        <is>
          <t>05/09/2025 12:50:42</t>
        </is>
      </c>
      <c r="F2144" t="inlineStr">
        <is>
          <t>05/09/2025 12:51:01</t>
        </is>
      </c>
      <c r="G2144" t="n">
        <v>49392</v>
      </c>
      <c r="H2144" t="inlineStr">
        <is>
          <t>LIXEIRA - 43.004</t>
        </is>
      </c>
      <c r="I2144" t="inlineStr">
        <is>
          <t>BR01-IES-P43-LIX004</t>
        </is>
      </c>
      <c r="J2144" t="inlineStr">
        <is>
          <t>MARCIO PEREIRA DOS SANTOS</t>
        </is>
      </c>
      <c r="K2144" s="39">
        <f>DATE(YEAR(Tabela6[[#This Row],[Data/Hora de Início]]),MONTH(Tabela6[[#This Row],[Data/Hora de Início]]),DAY(Tabela6[[#This Row],[Data/Hora de Início]]))</f>
        <v/>
      </c>
    </row>
    <row r="2145">
      <c r="A2145" t="n">
        <v>2270733</v>
      </c>
      <c r="B2145" t="n">
        <v>56</v>
      </c>
      <c r="C2145" t="n">
        <v>5511</v>
      </c>
      <c r="D2145" t="inlineStr">
        <is>
          <t>RECOLHIMENTO RESIDUO EXTERNO</t>
        </is>
      </c>
      <c r="E2145" t="inlineStr">
        <is>
          <t>05/09/2025 13:01:35</t>
        </is>
      </c>
      <c r="F2145" t="inlineStr">
        <is>
          <t>05/09/2025 13:01:57</t>
        </is>
      </c>
      <c r="G2145" t="n">
        <v>49402</v>
      </c>
      <c r="H2145" t="inlineStr">
        <is>
          <t>LIXEIRA - 43.014</t>
        </is>
      </c>
      <c r="I2145" t="inlineStr">
        <is>
          <t>BR01-IES-P43-LIX014</t>
        </is>
      </c>
      <c r="J2145" t="inlineStr">
        <is>
          <t>MARCIO PEREIRA DOS SANTOS</t>
        </is>
      </c>
      <c r="K2145" s="39">
        <f>DATE(YEAR(Tabela6[[#This Row],[Data/Hora de Início]]),MONTH(Tabela6[[#This Row],[Data/Hora de Início]]),DAY(Tabela6[[#This Row],[Data/Hora de Início]]))</f>
        <v/>
      </c>
    </row>
    <row r="2146">
      <c r="A2146" t="n">
        <v>2270734</v>
      </c>
      <c r="B2146" t="n">
        <v>56</v>
      </c>
      <c r="C2146" t="n">
        <v>5511</v>
      </c>
      <c r="D2146" t="inlineStr">
        <is>
          <t>RECOLHIMENTO RESIDUO EXTERNO</t>
        </is>
      </c>
      <c r="E2146" t="inlineStr">
        <is>
          <t>05/09/2025 13:10:38</t>
        </is>
      </c>
      <c r="F2146" t="inlineStr">
        <is>
          <t>05/09/2025 13:14:12</t>
        </is>
      </c>
      <c r="G2146" t="n">
        <v>49462</v>
      </c>
      <c r="H2146" t="inlineStr">
        <is>
          <t>LIXEIRA - 01.012</t>
        </is>
      </c>
      <c r="I2146" t="inlineStr">
        <is>
          <t>BR01-IES-P01-LIX012</t>
        </is>
      </c>
      <c r="J2146" t="inlineStr">
        <is>
          <t>MARCIO PEREIRA DOS SANTOS</t>
        </is>
      </c>
      <c r="K2146" s="39">
        <f>DATE(YEAR(Tabela6[[#This Row],[Data/Hora de Início]]),MONTH(Tabela6[[#This Row],[Data/Hora de Início]]),DAY(Tabela6[[#This Row],[Data/Hora de Início]]))</f>
        <v/>
      </c>
    </row>
    <row r="2147">
      <c r="A2147" t="n">
        <v>2270735</v>
      </c>
      <c r="B2147" t="n">
        <v>56</v>
      </c>
      <c r="C2147" t="n">
        <v>5511</v>
      </c>
      <c r="D2147" t="inlineStr">
        <is>
          <t>RECOLHIMENTO RESIDUO EXTERNO</t>
        </is>
      </c>
      <c r="E2147" t="inlineStr">
        <is>
          <t>05/09/2025 13:19:15</t>
        </is>
      </c>
      <c r="F2147" t="inlineStr">
        <is>
          <t>05/09/2025 13:20:52</t>
        </is>
      </c>
      <c r="G2147" t="n">
        <v>49453</v>
      </c>
      <c r="H2147" t="inlineStr">
        <is>
          <t>LIXEIRA - 01.003</t>
        </is>
      </c>
      <c r="I2147" t="inlineStr">
        <is>
          <t>BR01-IES-P01-LIX003</t>
        </is>
      </c>
      <c r="J2147" t="inlineStr">
        <is>
          <t>MARCIO PEREIRA DOS SANTOS</t>
        </is>
      </c>
      <c r="K2147" s="39">
        <f>DATE(YEAR(Tabela6[[#This Row],[Data/Hora de Início]]),MONTH(Tabela6[[#This Row],[Data/Hora de Início]]),DAY(Tabela6[[#This Row],[Data/Hora de Início]]))</f>
        <v/>
      </c>
    </row>
    <row r="2148">
      <c r="A2148" t="n">
        <v>2270736</v>
      </c>
      <c r="B2148" t="n">
        <v>56</v>
      </c>
      <c r="C2148" t="n">
        <v>5511</v>
      </c>
      <c r="D2148" t="inlineStr">
        <is>
          <t>RECOLHIMENTO RESIDUO EXTERNO</t>
        </is>
      </c>
      <c r="E2148" t="inlineStr">
        <is>
          <t>05/09/2025 13:21:25</t>
        </is>
      </c>
      <c r="F2148" t="inlineStr">
        <is>
          <t>05/09/2025 13:22:04</t>
        </is>
      </c>
      <c r="G2148" t="n">
        <v>49469</v>
      </c>
      <c r="H2148" t="inlineStr">
        <is>
          <t>LIXEIRA - 01.019</t>
        </is>
      </c>
      <c r="I2148" t="inlineStr">
        <is>
          <t>BR01-IES-P01-LIX019</t>
        </is>
      </c>
      <c r="J2148" t="inlineStr">
        <is>
          <t>MARCIO PEREIRA DOS SANTOS</t>
        </is>
      </c>
      <c r="K2148" s="39">
        <f>DATE(YEAR(Tabela6[[#This Row],[Data/Hora de Início]]),MONTH(Tabela6[[#This Row],[Data/Hora de Início]]),DAY(Tabela6[[#This Row],[Data/Hora de Início]]))</f>
        <v/>
      </c>
    </row>
    <row r="2149">
      <c r="A2149" t="n">
        <v>2270737</v>
      </c>
      <c r="B2149" t="n">
        <v>56</v>
      </c>
      <c r="C2149" t="n">
        <v>5511</v>
      </c>
      <c r="D2149" t="inlineStr">
        <is>
          <t>RECOLHIMENTO RESIDUO EXTERNO</t>
        </is>
      </c>
      <c r="E2149" t="inlineStr">
        <is>
          <t>05/09/2025 13:27:42</t>
        </is>
      </c>
      <c r="F2149" t="inlineStr">
        <is>
          <t>05/09/2025 13:29:38</t>
        </is>
      </c>
      <c r="G2149" t="n">
        <v>49455</v>
      </c>
      <c r="H2149" t="inlineStr">
        <is>
          <t>LIXEIRA - 01.005</t>
        </is>
      </c>
      <c r="I2149" t="inlineStr">
        <is>
          <t>BR01-IES-P01-LIX005</t>
        </is>
      </c>
      <c r="J2149" t="inlineStr">
        <is>
          <t>MARCIO PEREIRA DOS SANTOS</t>
        </is>
      </c>
      <c r="K2149" s="39">
        <f>DATE(YEAR(Tabela6[[#This Row],[Data/Hora de Início]]),MONTH(Tabela6[[#This Row],[Data/Hora de Início]]),DAY(Tabela6[[#This Row],[Data/Hora de Início]]))</f>
        <v/>
      </c>
    </row>
    <row r="2150">
      <c r="A2150" t="n">
        <v>2270738</v>
      </c>
      <c r="B2150" t="n">
        <v>56</v>
      </c>
      <c r="C2150" t="n">
        <v>5511</v>
      </c>
      <c r="D2150" t="inlineStr">
        <is>
          <t>RECOLHIMENTO RESIDUO EXTERNO</t>
        </is>
      </c>
      <c r="E2150" t="inlineStr">
        <is>
          <t>05/09/2025 13:26:25</t>
        </is>
      </c>
      <c r="F2150" t="inlineStr">
        <is>
          <t>05/09/2025 13:26:57</t>
        </is>
      </c>
      <c r="G2150" t="n">
        <v>49456</v>
      </c>
      <c r="H2150" t="inlineStr">
        <is>
          <t>LIXEIRA - 01.006</t>
        </is>
      </c>
      <c r="I2150" t="inlineStr">
        <is>
          <t>BR01-IES-P01-LIX006</t>
        </is>
      </c>
      <c r="J2150" t="inlineStr">
        <is>
          <t>MARCIO PEREIRA DOS SANTOS</t>
        </is>
      </c>
      <c r="K2150" s="39">
        <f>DATE(YEAR(Tabela6[[#This Row],[Data/Hora de Início]]),MONTH(Tabela6[[#This Row],[Data/Hora de Início]]),DAY(Tabela6[[#This Row],[Data/Hora de Início]]))</f>
        <v/>
      </c>
    </row>
    <row r="2151">
      <c r="A2151" t="n">
        <v>2270739</v>
      </c>
      <c r="B2151" t="n">
        <v>56</v>
      </c>
      <c r="C2151" t="n">
        <v>1880</v>
      </c>
      <c r="D2151" t="inlineStr">
        <is>
          <t>REPASSE / REABASTECIMENTO</t>
        </is>
      </c>
      <c r="E2151" t="inlineStr">
        <is>
          <t>05/09/2025 13:57:46</t>
        </is>
      </c>
      <c r="F2151" t="inlineStr">
        <is>
          <t>05/09/2025 14:01:27</t>
        </is>
      </c>
      <c r="G2151" t="n">
        <v>38454</v>
      </c>
      <c r="H2151" t="inlineStr">
        <is>
          <t>BANHEIRO RECEPÇÃO - PNE</t>
        </is>
      </c>
      <c r="I2151" t="inlineStr">
        <is>
          <t>SP-ST02-G9-00T-WPU01</t>
        </is>
      </c>
      <c r="J2151" t="inlineStr">
        <is>
          <t>ANTONIA MARÇAL DOS SANTOS RAMOS</t>
        </is>
      </c>
      <c r="K2151" s="39">
        <f>DATE(YEAR(Tabela6[[#This Row],[Data/Hora de Início]]),MONTH(Tabela6[[#This Row],[Data/Hora de Início]]),DAY(Tabela6[[#This Row],[Data/Hora de Início]]))</f>
        <v/>
      </c>
    </row>
    <row r="2152">
      <c r="A2152" t="n">
        <v>2270741</v>
      </c>
      <c r="B2152" t="n">
        <v>56</v>
      </c>
      <c r="C2152" t="n">
        <v>3495</v>
      </c>
      <c r="D2152" t="inlineStr">
        <is>
          <t>CARRO ELÉTRICO</t>
        </is>
      </c>
      <c r="E2152" t="inlineStr">
        <is>
          <t>05/09/2025 14:00:38</t>
        </is>
      </c>
      <c r="F2152" t="inlineStr">
        <is>
          <t>05/09/2025 14:02:08</t>
        </is>
      </c>
      <c r="G2152" t="n">
        <v>35118</v>
      </c>
      <c r="H2152" t="inlineStr">
        <is>
          <t>CARRO ELÉTRICO 34</t>
        </is>
      </c>
      <c r="I2152" t="inlineStr">
        <is>
          <t>BR01-IES-CARROELETRICO1</t>
        </is>
      </c>
      <c r="J2152" t="inlineStr">
        <is>
          <t>MARCIO PEREIRA DOS SANTOS</t>
        </is>
      </c>
      <c r="K2152" s="39">
        <f>DATE(YEAR(Tabela6[[#This Row],[Data/Hora de Início]]),MONTH(Tabela6[[#This Row],[Data/Hora de Início]]),DAY(Tabela6[[#This Row],[Data/Hora de Início]]))</f>
        <v/>
      </c>
    </row>
    <row r="2153">
      <c r="A2153" t="n">
        <v>2270746</v>
      </c>
      <c r="B2153" t="n">
        <v>56</v>
      </c>
      <c r="C2153" t="n">
        <v>2965</v>
      </c>
      <c r="D2153" t="inlineStr">
        <is>
          <t>LIMPEZA DIÁRIA DE SALA</t>
        </is>
      </c>
      <c r="E2153" t="inlineStr">
        <is>
          <t>05/09/2025 14:10:46</t>
        </is>
      </c>
      <c r="F2153" t="inlineStr">
        <is>
          <t>05/09/2025 14:11:02</t>
        </is>
      </c>
      <c r="G2153" t="n">
        <v>36170</v>
      </c>
      <c r="H2153" t="inlineStr">
        <is>
          <t>P43 - HALL DE ENTRADA TÉRREO</t>
        </is>
      </c>
      <c r="I2153" t="inlineStr">
        <is>
          <t>RS-ST01-43-00T-SLA01</t>
        </is>
      </c>
      <c r="J2153" t="inlineStr">
        <is>
          <t>GILMARA TERESINHA LACERDA</t>
        </is>
      </c>
      <c r="K2153" s="39">
        <f>DATE(YEAR(Tabela6[[#This Row],[Data/Hora de Início]]),MONTH(Tabela6[[#This Row],[Data/Hora de Início]]),DAY(Tabela6[[#This Row],[Data/Hora de Início]]))</f>
        <v/>
      </c>
    </row>
    <row r="2154">
      <c r="A2154" t="n">
        <v>2270747</v>
      </c>
      <c r="B2154" t="n">
        <v>56</v>
      </c>
      <c r="C2154" t="n">
        <v>5646</v>
      </c>
      <c r="D2154" t="inlineStr">
        <is>
          <t>SEXTA-FEIRA - LIMPEZA DE SALA</t>
        </is>
      </c>
      <c r="E2154" t="inlineStr">
        <is>
          <t>05/09/2025 13:39:18</t>
        </is>
      </c>
      <c r="F2154" t="inlineStr">
        <is>
          <t>05/09/2025 14:11:35</t>
        </is>
      </c>
      <c r="G2154" t="n">
        <v>35764</v>
      </c>
      <c r="H2154" t="inlineStr">
        <is>
          <t>REUNIÃO INFRAESTRUTURA</t>
        </is>
      </c>
      <c r="I2154" t="inlineStr">
        <is>
          <t>RS-ST01-03-00T-SLA09</t>
        </is>
      </c>
      <c r="J2154" t="inlineStr">
        <is>
          <t>ELIANE BARUFFI</t>
        </is>
      </c>
      <c r="K2154" s="39">
        <f>DATE(YEAR(Tabela6[[#This Row],[Data/Hora de Início]]),MONTH(Tabela6[[#This Row],[Data/Hora de Início]]),DAY(Tabela6[[#This Row],[Data/Hora de Início]]))</f>
        <v/>
      </c>
    </row>
    <row r="2155">
      <c r="A2155" t="n">
        <v>2270750</v>
      </c>
      <c r="B2155" t="n">
        <v>56</v>
      </c>
      <c r="C2155" t="n">
        <v>1260</v>
      </c>
      <c r="D2155" t="inlineStr">
        <is>
          <t>Limpeza e Higienização de Sanitários e Vestiários - Diário - WC Masc</t>
        </is>
      </c>
      <c r="E2155" t="inlineStr">
        <is>
          <t>05/09/2025 13:46:45</t>
        </is>
      </c>
      <c r="F2155" t="inlineStr">
        <is>
          <t>05/09/2025 14:17:04</t>
        </is>
      </c>
      <c r="G2155" t="n">
        <v>11383</v>
      </c>
      <c r="H2155" t="inlineStr">
        <is>
          <t>P28 - BAN056 - BANHEIRO USINAGEM CILINDROS - M</t>
        </is>
      </c>
      <c r="I2155" t="inlineStr">
        <is>
          <t>BR01-IES-P28-BAN056</t>
        </is>
      </c>
      <c r="J2155" t="inlineStr">
        <is>
          <t>NAIR SILVEIRA DA SILVEIRA</t>
        </is>
      </c>
      <c r="K2155" s="39">
        <f>DATE(YEAR(Tabela6[[#This Row],[Data/Hora de Início]]),MONTH(Tabela6[[#This Row],[Data/Hora de Início]]),DAY(Tabela6[[#This Row],[Data/Hora de Início]]))</f>
        <v/>
      </c>
    </row>
    <row r="2156">
      <c r="A2156" t="n">
        <v>2270751</v>
      </c>
      <c r="B2156" t="n">
        <v>56</v>
      </c>
      <c r="C2156" t="n">
        <v>1697</v>
      </c>
      <c r="D2156" t="inlineStr">
        <is>
          <t>REPASSE / REABASTECIMENTO MASCULINO</t>
        </is>
      </c>
      <c r="E2156" t="inlineStr">
        <is>
          <t>05/09/2025 14:12:09</t>
        </is>
      </c>
      <c r="F2156" t="inlineStr">
        <is>
          <t>05/09/2025 14:17:22</t>
        </is>
      </c>
      <c r="G2156" t="n">
        <v>11141</v>
      </c>
      <c r="H2156" t="inlineStr">
        <is>
          <t>P03 - BAN008 - BANHEIRO ATI - M</t>
        </is>
      </c>
      <c r="I2156" t="inlineStr">
        <is>
          <t>BR01-IES-P03-BAN008</t>
        </is>
      </c>
      <c r="J2156" t="inlineStr">
        <is>
          <t>ELIANE BARUFFI</t>
        </is>
      </c>
      <c r="K2156" s="39">
        <f>DATE(YEAR(Tabela6[[#This Row],[Data/Hora de Início]]),MONTH(Tabela6[[#This Row],[Data/Hora de Início]]),DAY(Tabela6[[#This Row],[Data/Hora de Início]]))</f>
        <v/>
      </c>
    </row>
    <row r="2157">
      <c r="A2157" t="n">
        <v>2270770</v>
      </c>
      <c r="B2157" t="n">
        <v>56</v>
      </c>
      <c r="C2157" t="n">
        <v>5657</v>
      </c>
      <c r="D2157" t="inlineStr">
        <is>
          <t>SEXTA-FEIRA - LIMPEZA DE BANHEIRO MASCULINO</t>
        </is>
      </c>
      <c r="E2157" t="inlineStr">
        <is>
          <t>05/09/2025 13:57:58</t>
        </is>
      </c>
      <c r="F2157" t="inlineStr">
        <is>
          <t>05/09/2025 14:20:52</t>
        </is>
      </c>
      <c r="G2157" t="n">
        <v>11294</v>
      </c>
      <c r="H2157" t="inlineStr">
        <is>
          <t>P18 - BAN038 - BANHEIRO COMPRAS / PLANEJ - M</t>
        </is>
      </c>
      <c r="I2157" t="inlineStr">
        <is>
          <t>BR01-IES-P18-BAN038</t>
        </is>
      </c>
      <c r="J2157" t="inlineStr">
        <is>
          <t>NATHALIA MORAES DA SILVA</t>
        </is>
      </c>
      <c r="K2157" s="39">
        <f>DATE(YEAR(Tabela6[[#This Row],[Data/Hora de Início]]),MONTH(Tabela6[[#This Row],[Data/Hora de Início]]),DAY(Tabela6[[#This Row],[Data/Hora de Início]]))</f>
        <v/>
      </c>
    </row>
    <row r="2158">
      <c r="A2158" t="n">
        <v>2270793</v>
      </c>
      <c r="B2158" t="n">
        <v>56</v>
      </c>
      <c r="C2158" t="n">
        <v>1697</v>
      </c>
      <c r="D2158" t="inlineStr">
        <is>
          <t>REPASSE / REABASTECIMENTO MASCULINO</t>
        </is>
      </c>
      <c r="E2158" t="inlineStr">
        <is>
          <t>05/09/2025 13:49:47</t>
        </is>
      </c>
      <c r="F2158" t="inlineStr">
        <is>
          <t>05/09/2025 14:29:50</t>
        </is>
      </c>
      <c r="G2158" t="n">
        <v>11248</v>
      </c>
      <c r="H2158" t="inlineStr">
        <is>
          <t>P15 - BAN030 - BANHEIRO LOGÍSTICA - M</t>
        </is>
      </c>
      <c r="I2158" t="inlineStr">
        <is>
          <t>BR01-IES-P15-BAN030</t>
        </is>
      </c>
      <c r="J2158" t="inlineStr">
        <is>
          <t>MARIA DAS NEVES CIQUEIRA SILVA</t>
        </is>
      </c>
      <c r="K2158" s="39">
        <f>DATE(YEAR(Tabela6[[#This Row],[Data/Hora de Início]]),MONTH(Tabela6[[#This Row],[Data/Hora de Início]]),DAY(Tabela6[[#This Row],[Data/Hora de Início]]))</f>
        <v/>
      </c>
    </row>
    <row r="2159">
      <c r="A2159" t="n">
        <v>2270796</v>
      </c>
      <c r="B2159" t="n">
        <v>56</v>
      </c>
      <c r="C2159" t="n">
        <v>2965</v>
      </c>
      <c r="D2159" t="inlineStr">
        <is>
          <t>LIMPEZA DIÁRIA DE SALA</t>
        </is>
      </c>
      <c r="E2159" t="inlineStr">
        <is>
          <t>05/09/2025 14:19:47</t>
        </is>
      </c>
      <c r="F2159" t="inlineStr">
        <is>
          <t>05/09/2025 14:35:08</t>
        </is>
      </c>
      <c r="G2159" t="n">
        <v>36178</v>
      </c>
      <c r="H2159" t="inlineStr">
        <is>
          <t>SALA EMPRESTIMO DE MAQUINAS</t>
        </is>
      </c>
      <c r="I2159" t="inlineStr">
        <is>
          <t>RS-ST01-43-00T-SLA10</t>
        </is>
      </c>
      <c r="J2159" t="inlineStr">
        <is>
          <t>GILMARA TERESINHA LACERDA</t>
        </is>
      </c>
      <c r="K2159" s="39">
        <f>DATE(YEAR(Tabela6[[#This Row],[Data/Hora de Início]]),MONTH(Tabela6[[#This Row],[Data/Hora de Início]]),DAY(Tabela6[[#This Row],[Data/Hora de Início]]))</f>
        <v/>
      </c>
    </row>
    <row r="2160">
      <c r="A2160" t="n">
        <v>2270802</v>
      </c>
      <c r="B2160" t="n">
        <v>56</v>
      </c>
      <c r="C2160" t="n">
        <v>1260</v>
      </c>
      <c r="D2160" t="inlineStr">
        <is>
          <t>Limpeza e Higienização de Sanitários e Vestiários - Diário - WC Masc</t>
        </is>
      </c>
      <c r="E2160" t="inlineStr">
        <is>
          <t>05/09/2025 14:21:38</t>
        </is>
      </c>
      <c r="F2160" t="inlineStr">
        <is>
          <t>05/09/2025 14:35:38</t>
        </is>
      </c>
      <c r="G2160" t="n">
        <v>38453</v>
      </c>
      <c r="H2160" t="inlineStr">
        <is>
          <t>VESTIÁRIO - M</t>
        </is>
      </c>
      <c r="I2160" t="inlineStr">
        <is>
          <t>SP-ST02-G9-00T-WCM01</t>
        </is>
      </c>
      <c r="J2160" t="inlineStr">
        <is>
          <t>ANTONIA MARÇAL DOS SANTOS RAMOS</t>
        </is>
      </c>
      <c r="K2160" s="39">
        <f>DATE(YEAR(Tabela6[[#This Row],[Data/Hora de Início]]),MONTH(Tabela6[[#This Row],[Data/Hora de Início]]),DAY(Tabela6[[#This Row],[Data/Hora de Início]]))</f>
        <v/>
      </c>
    </row>
    <row r="2161">
      <c r="A2161" t="n">
        <v>2270805</v>
      </c>
      <c r="B2161" t="n">
        <v>56</v>
      </c>
      <c r="C2161" t="n">
        <v>1698</v>
      </c>
      <c r="D2161" t="inlineStr">
        <is>
          <t>REPASSE / REABASTECIMENTO FEMININO</t>
        </is>
      </c>
      <c r="E2161" t="inlineStr">
        <is>
          <t>05/09/2025 14:17:42</t>
        </is>
      </c>
      <c r="F2161" t="inlineStr">
        <is>
          <t>05/09/2025 14:36:58</t>
        </is>
      </c>
      <c r="G2161" t="n">
        <v>11142</v>
      </c>
      <c r="H2161" t="inlineStr">
        <is>
          <t>P03 - BAN009 - BANHEIRO ATI - F</t>
        </is>
      </c>
      <c r="I2161" t="inlineStr">
        <is>
          <t>BR01-IES-P03-BAN009</t>
        </is>
      </c>
      <c r="J2161" t="inlineStr">
        <is>
          <t>ELIANE BARUFFI</t>
        </is>
      </c>
      <c r="K2161" s="39">
        <f>DATE(YEAR(Tabela6[[#This Row],[Data/Hora de Início]]),MONTH(Tabela6[[#This Row],[Data/Hora de Início]]),DAY(Tabela6[[#This Row],[Data/Hora de Início]]))</f>
        <v/>
      </c>
    </row>
    <row r="2162">
      <c r="A2162" t="n">
        <v>2270809</v>
      </c>
      <c r="B2162" t="n">
        <v>56</v>
      </c>
      <c r="C2162" t="n">
        <v>1698</v>
      </c>
      <c r="D2162" t="inlineStr">
        <is>
          <t>REPASSE / REABASTECIMENTO FEMININO</t>
        </is>
      </c>
      <c r="E2162" t="inlineStr">
        <is>
          <t>05/09/2025 14:37:16</t>
        </is>
      </c>
      <c r="F2162" t="inlineStr">
        <is>
          <t>05/09/2025 14:49:05</t>
        </is>
      </c>
      <c r="G2162" t="n">
        <v>11158</v>
      </c>
      <c r="H2162" t="inlineStr">
        <is>
          <t>P04 - BAN011 - BANHEIRO FINANCEIRO - F</t>
        </is>
      </c>
      <c r="I2162" t="inlineStr">
        <is>
          <t>BR01-IES-P04-BAN011</t>
        </is>
      </c>
      <c r="J2162" t="inlineStr">
        <is>
          <t>ELIANE BARUFFI</t>
        </is>
      </c>
      <c r="K2162" s="39">
        <f>DATE(YEAR(Tabela6[[#This Row],[Data/Hora de Início]]),MONTH(Tabela6[[#This Row],[Data/Hora de Início]]),DAY(Tabela6[[#This Row],[Data/Hora de Início]]))</f>
        <v/>
      </c>
    </row>
    <row r="2163">
      <c r="A2163" t="n">
        <v>2270810</v>
      </c>
      <c r="B2163" t="n">
        <v>56</v>
      </c>
      <c r="C2163" t="n">
        <v>5717</v>
      </c>
      <c r="D2163" t="inlineStr">
        <is>
          <t>SEXTA-FEIRA - LIMPEZA DE COPA</t>
        </is>
      </c>
      <c r="E2163" t="inlineStr">
        <is>
          <t>05/09/2025 14:29:10</t>
        </is>
      </c>
      <c r="F2163" t="inlineStr">
        <is>
          <t>05/09/2025 14:49:38</t>
        </is>
      </c>
      <c r="G2163" t="n">
        <v>11315</v>
      </c>
      <c r="H2163" t="inlineStr">
        <is>
          <t>P18 - COMPRAS - COPA</t>
        </is>
      </c>
      <c r="I2163" t="inlineStr">
        <is>
          <t>BR01-IES-P18-SALA17</t>
        </is>
      </c>
      <c r="J2163" t="inlineStr">
        <is>
          <t>NATHALIA MORAES DA SILVA</t>
        </is>
      </c>
      <c r="K2163" s="39">
        <f>DATE(YEAR(Tabela6[[#This Row],[Data/Hora de Início]]),MONTH(Tabela6[[#This Row],[Data/Hora de Início]]),DAY(Tabela6[[#This Row],[Data/Hora de Início]]))</f>
        <v/>
      </c>
    </row>
    <row r="2164">
      <c r="A2164" t="n">
        <v>2270811</v>
      </c>
      <c r="B2164" t="n">
        <v>56</v>
      </c>
      <c r="C2164" t="n">
        <v>2965</v>
      </c>
      <c r="D2164" t="inlineStr">
        <is>
          <t>LIMPEZA DIÁRIA DE SALA</t>
        </is>
      </c>
      <c r="E2164" t="inlineStr">
        <is>
          <t>05/09/2025 14:44:44</t>
        </is>
      </c>
      <c r="F2164" t="inlineStr">
        <is>
          <t>05/09/2025 14:52:42</t>
        </is>
      </c>
      <c r="G2164" t="n">
        <v>36177</v>
      </c>
      <c r="H2164" t="inlineStr">
        <is>
          <t>AREA DE LAZER - EXPEDIÇAO</t>
        </is>
      </c>
      <c r="I2164" t="inlineStr">
        <is>
          <t>RS-ST01-43-00T-SLA09</t>
        </is>
      </c>
      <c r="J2164" t="inlineStr">
        <is>
          <t>GILMARA TERESINHA LACERDA</t>
        </is>
      </c>
      <c r="K2164" s="39">
        <f>DATE(YEAR(Tabela6[[#This Row],[Data/Hora de Início]]),MONTH(Tabela6[[#This Row],[Data/Hora de Início]]),DAY(Tabela6[[#This Row],[Data/Hora de Início]]))</f>
        <v/>
      </c>
    </row>
    <row r="2165">
      <c r="A2165" t="n">
        <v>2270825</v>
      </c>
      <c r="B2165" t="n">
        <v>56</v>
      </c>
      <c r="C2165" t="n">
        <v>1699</v>
      </c>
      <c r="D2165" t="inlineStr">
        <is>
          <t>LIMPEZA DIÁRIA DE ÁREA TÉCNICA</t>
        </is>
      </c>
      <c r="E2165" t="inlineStr">
        <is>
          <t>05/09/2025 13:35:16</t>
        </is>
      </c>
      <c r="F2165" t="inlineStr">
        <is>
          <t>05/09/2025 14:59:57</t>
        </is>
      </c>
      <c r="G2165" t="n">
        <v>38455</v>
      </c>
      <c r="H2165" t="inlineStr">
        <is>
          <t>ÁREA INTERNA - LOGÍSTICA</t>
        </is>
      </c>
      <c r="I2165" t="inlineStr">
        <is>
          <t>SP-ST02-G9-00T-AIN01</t>
        </is>
      </c>
      <c r="J2165" t="inlineStr">
        <is>
          <t>NATALIA BARBOSA DA SILVA</t>
        </is>
      </c>
      <c r="K2165" s="39">
        <f>DATE(YEAR(Tabela6[[#This Row],[Data/Hora de Início]]),MONTH(Tabela6[[#This Row],[Data/Hora de Início]]),DAY(Tabela6[[#This Row],[Data/Hora de Início]]))</f>
        <v/>
      </c>
    </row>
    <row r="2166">
      <c r="A2166" t="n">
        <v>2270907</v>
      </c>
      <c r="B2166" t="n">
        <v>56</v>
      </c>
      <c r="C2166" t="n">
        <v>2979</v>
      </c>
      <c r="D2166" t="inlineStr">
        <is>
          <t>LIMPEZA DIÁRIA DE RESTAURANTE</t>
        </is>
      </c>
      <c r="E2166" t="inlineStr">
        <is>
          <t>05/09/2025 12:02:47</t>
        </is>
      </c>
      <c r="F2166" t="inlineStr">
        <is>
          <t>05/09/2025 15:06:34</t>
        </is>
      </c>
      <c r="G2166" t="n">
        <v>11347</v>
      </c>
      <c r="H2166" t="inlineStr">
        <is>
          <t>P27 - RESTAURANTE</t>
        </is>
      </c>
      <c r="I2166" t="inlineStr">
        <is>
          <t>BR01-IES-P27-SALA01</t>
        </is>
      </c>
      <c r="J2166" t="inlineStr">
        <is>
          <t>MARA LISE POTT</t>
        </is>
      </c>
      <c r="K2166" s="39">
        <f>DATE(YEAR(Tabela6[[#This Row],[Data/Hora de Início]]),MONTH(Tabela6[[#This Row],[Data/Hora de Início]]),DAY(Tabela6[[#This Row],[Data/Hora de Início]]))</f>
        <v/>
      </c>
    </row>
    <row r="2167">
      <c r="A2167" t="n">
        <v>2270908</v>
      </c>
      <c r="B2167" t="n">
        <v>56</v>
      </c>
      <c r="C2167" t="n">
        <v>5717</v>
      </c>
      <c r="D2167" t="inlineStr">
        <is>
          <t>SEXTA-FEIRA - LIMPEZA DE COPA</t>
        </is>
      </c>
      <c r="E2167" t="inlineStr">
        <is>
          <t>05/09/2025 15:06:53</t>
        </is>
      </c>
      <c r="F2167" t="inlineStr">
        <is>
          <t>05/09/2025 15:07:28</t>
        </is>
      </c>
      <c r="G2167" t="n">
        <v>11326</v>
      </c>
      <c r="H2167" t="inlineStr">
        <is>
          <t>P20 - COZINHA / CHURRASQUEIRA</t>
        </is>
      </c>
      <c r="I2167" t="inlineStr">
        <is>
          <t>BR01-IES-P20-SALA03</t>
        </is>
      </c>
      <c r="J2167" t="inlineStr">
        <is>
          <t>MARA LISE POTT</t>
        </is>
      </c>
      <c r="K2167" s="39">
        <f>DATE(YEAR(Tabela6[[#This Row],[Data/Hora de Início]]),MONTH(Tabela6[[#This Row],[Data/Hora de Início]]),DAY(Tabela6[[#This Row],[Data/Hora de Início]]))</f>
        <v/>
      </c>
    </row>
    <row r="2168">
      <c r="A2168" t="n">
        <v>2270911</v>
      </c>
      <c r="B2168" t="n">
        <v>56</v>
      </c>
      <c r="C2168" t="n">
        <v>5657</v>
      </c>
      <c r="D2168" t="inlineStr">
        <is>
          <t>SEXTA-FEIRA - LIMPEZA DE BANHEIRO MASCULINO</t>
        </is>
      </c>
      <c r="E2168" t="inlineStr">
        <is>
          <t>05/09/2025 15:07:50</t>
        </is>
      </c>
      <c r="F2168" t="inlineStr">
        <is>
          <t>05/09/2025 15:08:30</t>
        </is>
      </c>
      <c r="G2168" t="n">
        <v>11320</v>
      </c>
      <c r="H2168" t="inlineStr">
        <is>
          <t>P20 - BAN042 - BANHEIRO AFAS GALPÃO - M</t>
        </is>
      </c>
      <c r="I2168" t="inlineStr">
        <is>
          <t>BR01-IES-P20-BAN042</t>
        </is>
      </c>
      <c r="J2168" t="inlineStr">
        <is>
          <t>MARA LISE POTT</t>
        </is>
      </c>
      <c r="K2168" s="39">
        <f>DATE(YEAR(Tabela6[[#This Row],[Data/Hora de Início]]),MONTH(Tabela6[[#This Row],[Data/Hora de Início]]),DAY(Tabela6[[#This Row],[Data/Hora de Início]]))</f>
        <v/>
      </c>
    </row>
    <row r="2169">
      <c r="A2169" t="n">
        <v>2270912</v>
      </c>
      <c r="B2169" t="n">
        <v>56</v>
      </c>
      <c r="C2169" t="n">
        <v>1701</v>
      </c>
      <c r="D2169" t="inlineStr">
        <is>
          <t>LIMPEZA MENSAL DE BANHEIRO FEMININO</t>
        </is>
      </c>
      <c r="E2169" t="inlineStr">
        <is>
          <t>05/09/2025 14:30:12</t>
        </is>
      </c>
      <c r="F2169" t="inlineStr">
        <is>
          <t>05/09/2025 15:09:09</t>
        </is>
      </c>
      <c r="G2169" t="n">
        <v>35870</v>
      </c>
      <c r="H2169" t="inlineStr">
        <is>
          <t>BAN031 - LOGÍSTICA - F</t>
        </is>
      </c>
      <c r="I2169" t="inlineStr">
        <is>
          <t>RS-ST01-15-00T-WCF01</t>
        </is>
      </c>
      <c r="J2169" t="inlineStr">
        <is>
          <t>MARIA DAS NEVES CIQUEIRA SILVA</t>
        </is>
      </c>
      <c r="K2169" s="39">
        <f>DATE(YEAR(Tabela6[[#This Row],[Data/Hora de Início]]),MONTH(Tabela6[[#This Row],[Data/Hora de Início]]),DAY(Tabela6[[#This Row],[Data/Hora de Início]]))</f>
        <v/>
      </c>
    </row>
    <row r="2170">
      <c r="A2170" t="n">
        <v>2270913</v>
      </c>
      <c r="B2170" t="n">
        <v>56</v>
      </c>
      <c r="C2170" t="n">
        <v>5712</v>
      </c>
      <c r="D2170" t="inlineStr">
        <is>
          <t>SEXTA-FEIRA - LIMPEZA DE BANHEIRO FEMININO</t>
        </is>
      </c>
      <c r="E2170" t="inlineStr">
        <is>
          <t>05/09/2025 15:08:56</t>
        </is>
      </c>
      <c r="F2170" t="inlineStr">
        <is>
          <t>05/09/2025 15:09:57</t>
        </is>
      </c>
      <c r="G2170" t="n">
        <v>11321</v>
      </c>
      <c r="H2170" t="inlineStr">
        <is>
          <t>P20 - BAN043 - BANHEIRO AFAS GALPÃO - F</t>
        </is>
      </c>
      <c r="I2170" t="inlineStr">
        <is>
          <t>BR01-IES-P20-BAN043</t>
        </is>
      </c>
      <c r="J2170" t="inlineStr">
        <is>
          <t>MARA LISE POTT</t>
        </is>
      </c>
      <c r="K2170" s="39">
        <f>DATE(YEAR(Tabela6[[#This Row],[Data/Hora de Início]]),MONTH(Tabela6[[#This Row],[Data/Hora de Início]]),DAY(Tabela6[[#This Row],[Data/Hora de Início]]))</f>
        <v/>
      </c>
    </row>
    <row r="2171">
      <c r="A2171" t="n">
        <v>2270915</v>
      </c>
      <c r="B2171" t="n">
        <v>56</v>
      </c>
      <c r="C2171" t="n">
        <v>1697</v>
      </c>
      <c r="D2171" t="inlineStr">
        <is>
          <t>REPASSE / REABASTECIMENTO MASCULINO</t>
        </is>
      </c>
      <c r="E2171" t="inlineStr">
        <is>
          <t>05/09/2025 14:49:25</t>
        </is>
      </c>
      <c r="F2171" t="inlineStr">
        <is>
          <t>05/09/2025 15:12:42</t>
        </is>
      </c>
      <c r="G2171" t="n">
        <v>11157</v>
      </c>
      <c r="H2171" t="inlineStr">
        <is>
          <t>P04 - BAN010 - BANHEIRO FINANCEIRO - M</t>
        </is>
      </c>
      <c r="I2171" t="inlineStr">
        <is>
          <t>BR01-IES-P04-BAN010</t>
        </is>
      </c>
      <c r="J2171" t="inlineStr">
        <is>
          <t>ELIANE BARUFFI</t>
        </is>
      </c>
      <c r="K2171" s="39">
        <f>DATE(YEAR(Tabela6[[#This Row],[Data/Hora de Início]]),MONTH(Tabela6[[#This Row],[Data/Hora de Início]]),DAY(Tabela6[[#This Row],[Data/Hora de Início]]))</f>
        <v/>
      </c>
    </row>
    <row r="2172">
      <c r="A2172" t="n">
        <v>2270916</v>
      </c>
      <c r="B2172" t="n">
        <v>56</v>
      </c>
      <c r="C2172" t="n">
        <v>2966</v>
      </c>
      <c r="D2172" t="inlineStr">
        <is>
          <t>LIMPEZA DIÁRIA HALL / RECEPÇÃO</t>
        </is>
      </c>
      <c r="E2172" t="inlineStr">
        <is>
          <t>05/09/2025 14:52:05</t>
        </is>
      </c>
      <c r="F2172" t="inlineStr">
        <is>
          <t>05/09/2025 15:14:07</t>
        </is>
      </c>
      <c r="G2172" t="n">
        <v>11316</v>
      </c>
      <c r="H2172" t="inlineStr">
        <is>
          <t>P18 - HALL DE ENTRADA</t>
        </is>
      </c>
      <c r="I2172" t="inlineStr">
        <is>
          <t>BR01-IES-P18-SALA18</t>
        </is>
      </c>
      <c r="J2172" t="inlineStr">
        <is>
          <t>NATHALIA MORAES DA SILVA</t>
        </is>
      </c>
      <c r="K2172" s="39">
        <f>DATE(YEAR(Tabela6[[#This Row],[Data/Hora de Início]]),MONTH(Tabela6[[#This Row],[Data/Hora de Início]]),DAY(Tabela6[[#This Row],[Data/Hora de Início]]))</f>
        <v/>
      </c>
    </row>
    <row r="2173">
      <c r="A2173" t="n">
        <v>2270917</v>
      </c>
      <c r="B2173" t="n">
        <v>56</v>
      </c>
      <c r="C2173" t="n">
        <v>1697</v>
      </c>
      <c r="D2173" t="inlineStr">
        <is>
          <t>REPASSE / REABASTECIMENTO MASCULINO</t>
        </is>
      </c>
      <c r="E2173" t="inlineStr">
        <is>
          <t>05/09/2025 15:13:07</t>
        </is>
      </c>
      <c r="F2173" t="inlineStr">
        <is>
          <t>05/09/2025 15:14:21</t>
        </is>
      </c>
      <c r="G2173" t="n">
        <v>11157</v>
      </c>
      <c r="H2173" t="inlineStr">
        <is>
          <t>P04 - BAN010 - BANHEIRO FINANCEIRO - M</t>
        </is>
      </c>
      <c r="I2173" t="inlineStr">
        <is>
          <t>BR01-IES-P04-BAN010</t>
        </is>
      </c>
      <c r="J2173" t="inlineStr">
        <is>
          <t>ELIANE BARUFFI</t>
        </is>
      </c>
      <c r="K2173" s="39">
        <f>DATE(YEAR(Tabela6[[#This Row],[Data/Hora de Início]]),MONTH(Tabela6[[#This Row],[Data/Hora de Início]]),DAY(Tabela6[[#This Row],[Data/Hora de Início]]))</f>
        <v/>
      </c>
    </row>
    <row r="2174">
      <c r="A2174" t="n">
        <v>2270929</v>
      </c>
      <c r="B2174" t="n">
        <v>56</v>
      </c>
      <c r="C2174" t="n">
        <v>1780</v>
      </c>
      <c r="D2174" t="inlineStr">
        <is>
          <t>LIMPEZA DIÁRIA DE ESCADA</t>
        </is>
      </c>
      <c r="E2174" t="inlineStr">
        <is>
          <t>05/09/2025 15:07:20</t>
        </is>
      </c>
      <c r="F2174" t="inlineStr">
        <is>
          <t>05/09/2025 15:29:01</t>
        </is>
      </c>
      <c r="G2174" t="n">
        <v>11346</v>
      </c>
      <c r="H2174" t="inlineStr">
        <is>
          <t>P27 - ESCADARIAS RESTAURANTE</t>
        </is>
      </c>
      <c r="I2174" t="inlineStr">
        <is>
          <t>BR01-IES-P27-ESCD01</t>
        </is>
      </c>
      <c r="J2174" t="inlineStr">
        <is>
          <t>ROSA DIAS GERMANO</t>
        </is>
      </c>
      <c r="K2174" s="39">
        <f>DATE(YEAR(Tabela6[[#This Row],[Data/Hora de Início]]),MONTH(Tabela6[[#This Row],[Data/Hora de Início]]),DAY(Tabela6[[#This Row],[Data/Hora de Início]]))</f>
        <v/>
      </c>
    </row>
    <row r="2175">
      <c r="A2175" t="n">
        <v>2270934</v>
      </c>
      <c r="B2175" t="n">
        <v>56</v>
      </c>
      <c r="C2175" t="n">
        <v>1772</v>
      </c>
      <c r="D2175" t="inlineStr">
        <is>
          <t>LIMPEZA DIÁRIA DE SALA COM MESA</t>
        </is>
      </c>
      <c r="E2175" t="inlineStr">
        <is>
          <t>05/09/2025 06:58:25</t>
        </is>
      </c>
      <c r="F2175" t="inlineStr">
        <is>
          <t>05/09/2025 06:59:14</t>
        </is>
      </c>
      <c r="G2175" t="n">
        <v>11800</v>
      </c>
      <c r="H2175" t="inlineStr">
        <is>
          <t>P49 - 4° ANDAR - SALA REUNIÃO 04.01</t>
        </is>
      </c>
      <c r="I2175" t="inlineStr">
        <is>
          <t>BR01-IES-P49-SALA67</t>
        </is>
      </c>
      <c r="J2175" t="inlineStr">
        <is>
          <t>CLAUDIA RIOS CORREA</t>
        </is>
      </c>
      <c r="K2175" s="39">
        <f>DATE(YEAR(Tabela6[[#This Row],[Data/Hora de Início]]),MONTH(Tabela6[[#This Row],[Data/Hora de Início]]),DAY(Tabela6[[#This Row],[Data/Hora de Início]]))</f>
        <v/>
      </c>
    </row>
    <row r="2176">
      <c r="A2176" t="n">
        <v>2270935</v>
      </c>
      <c r="B2176" t="n">
        <v>56</v>
      </c>
      <c r="C2176" t="n">
        <v>5646</v>
      </c>
      <c r="D2176" t="inlineStr">
        <is>
          <t>SEXTA-FEIRA - LIMPEZA DE SALA</t>
        </is>
      </c>
      <c r="E2176" t="inlineStr">
        <is>
          <t>05/09/2025 06:50:39</t>
        </is>
      </c>
      <c r="F2176" t="inlineStr">
        <is>
          <t>05/09/2025 06:56:01</t>
        </is>
      </c>
      <c r="G2176" t="n">
        <v>36281</v>
      </c>
      <c r="H2176" t="inlineStr">
        <is>
          <t>SALA GERENCIA</t>
        </is>
      </c>
      <c r="I2176" t="inlineStr">
        <is>
          <t>RS-ST01-49-05P-SLA03</t>
        </is>
      </c>
      <c r="J2176" t="inlineStr">
        <is>
          <t>CLAUDIA RIOS CORREA</t>
        </is>
      </c>
      <c r="K2176" s="39">
        <f>DATE(YEAR(Tabela6[[#This Row],[Data/Hora de Início]]),MONTH(Tabela6[[#This Row],[Data/Hora de Início]]),DAY(Tabela6[[#This Row],[Data/Hora de Início]]))</f>
        <v/>
      </c>
    </row>
    <row r="2177">
      <c r="A2177" t="n">
        <v>2270936</v>
      </c>
      <c r="B2177" t="n">
        <v>56</v>
      </c>
      <c r="C2177" t="n">
        <v>2970</v>
      </c>
      <c r="D2177" t="inlineStr">
        <is>
          <t>LIMPEZA DIÁRIA DE COPA</t>
        </is>
      </c>
      <c r="E2177" t="inlineStr">
        <is>
          <t>05/09/2025 06:37:41</t>
        </is>
      </c>
      <c r="F2177" t="inlineStr">
        <is>
          <t>05/09/2025 06:39:31</t>
        </is>
      </c>
      <c r="G2177" t="n">
        <v>11803</v>
      </c>
      <c r="H2177" t="inlineStr">
        <is>
          <t>P49 - 4° ANDAR - COPA</t>
        </is>
      </c>
      <c r="I2177" t="inlineStr">
        <is>
          <t>BR01-IES-P49-SALA70</t>
        </is>
      </c>
      <c r="J2177" t="inlineStr">
        <is>
          <t>CLAUDIA RIOS CORREA</t>
        </is>
      </c>
      <c r="K2177" s="39">
        <f>DATE(YEAR(Tabela6[[#This Row],[Data/Hora de Início]]),MONTH(Tabela6[[#This Row],[Data/Hora de Início]]),DAY(Tabela6[[#This Row],[Data/Hora de Início]]))</f>
        <v/>
      </c>
    </row>
    <row r="2178">
      <c r="A2178" t="n">
        <v>2270937</v>
      </c>
      <c r="B2178" t="n">
        <v>56</v>
      </c>
      <c r="C2178" t="n">
        <v>1772</v>
      </c>
      <c r="D2178" t="inlineStr">
        <is>
          <t>LIMPEZA DIÁRIA DE SALA COM MESA</t>
        </is>
      </c>
      <c r="E2178" t="inlineStr">
        <is>
          <t>05/09/2025 06:59:41</t>
        </is>
      </c>
      <c r="F2178" t="inlineStr">
        <is>
          <t>05/09/2025 07:00:18</t>
        </is>
      </c>
      <c r="G2178" t="n">
        <v>11801</v>
      </c>
      <c r="H2178" t="inlineStr">
        <is>
          <t>P49 - 4° ANDAR - SALA REUNIÃO 04.02</t>
        </is>
      </c>
      <c r="I2178" t="inlineStr">
        <is>
          <t>BR01-IES-P49-SALA68</t>
        </is>
      </c>
      <c r="J2178" t="inlineStr">
        <is>
          <t>CLAUDIA RIOS CORREA</t>
        </is>
      </c>
      <c r="K2178" s="39">
        <f>DATE(YEAR(Tabela6[[#This Row],[Data/Hora de Início]]),MONTH(Tabela6[[#This Row],[Data/Hora de Início]]),DAY(Tabela6[[#This Row],[Data/Hora de Início]]))</f>
        <v/>
      </c>
    </row>
    <row r="2179">
      <c r="A2179" t="n">
        <v>2270938</v>
      </c>
      <c r="B2179" t="n">
        <v>56</v>
      </c>
      <c r="C2179" t="n">
        <v>5651</v>
      </c>
      <c r="D2179" t="inlineStr">
        <is>
          <t>SEXTA-FEIRA - LIMPEZA DE SALA COM MESA</t>
        </is>
      </c>
      <c r="E2179" t="inlineStr">
        <is>
          <t>05/09/2025 06:43:28</t>
        </is>
      </c>
      <c r="F2179" t="inlineStr">
        <is>
          <t>05/09/2025 06:46:44</t>
        </is>
      </c>
      <c r="G2179" t="n">
        <v>28926</v>
      </c>
      <c r="H2179" t="inlineStr">
        <is>
          <t>P49 - 4° ANDAR - SALA VP OPERAÇÕES</t>
        </is>
      </c>
      <c r="I2179" t="inlineStr">
        <is>
          <t>BR01-IES-P49-SALA80</t>
        </is>
      </c>
      <c r="J2179" t="inlineStr">
        <is>
          <t>CLAUDIA RIOS CORREA</t>
        </is>
      </c>
      <c r="K2179" s="39">
        <f>DATE(YEAR(Tabela6[[#This Row],[Data/Hora de Início]]),MONTH(Tabela6[[#This Row],[Data/Hora de Início]]),DAY(Tabela6[[#This Row],[Data/Hora de Início]]))</f>
        <v/>
      </c>
    </row>
    <row r="2180">
      <c r="A2180" t="n">
        <v>2270939</v>
      </c>
      <c r="B2180" t="n">
        <v>56</v>
      </c>
      <c r="C2180" t="n">
        <v>2965</v>
      </c>
      <c r="D2180" t="inlineStr">
        <is>
          <t>LIMPEZA DIÁRIA DE SALA</t>
        </is>
      </c>
      <c r="E2180" t="inlineStr">
        <is>
          <t>05/09/2025 07:07:50</t>
        </is>
      </c>
      <c r="F2180" t="inlineStr">
        <is>
          <t>05/09/2025 07:08:10</t>
        </is>
      </c>
      <c r="G2180" t="n">
        <v>11808</v>
      </c>
      <c r="H2180" t="inlineStr">
        <is>
          <t>P49 - 5° ANDAR - SALA ADM</t>
        </is>
      </c>
      <c r="I2180" t="inlineStr">
        <is>
          <t>BR01-IES-P49-SALA75</t>
        </is>
      </c>
      <c r="J2180" t="inlineStr">
        <is>
          <t>CLAUDIA RIOS CORREA</t>
        </is>
      </c>
      <c r="K2180" s="39">
        <f>DATE(YEAR(Tabela6[[#This Row],[Data/Hora de Início]]),MONTH(Tabela6[[#This Row],[Data/Hora de Início]]),DAY(Tabela6[[#This Row],[Data/Hora de Início]]))</f>
        <v/>
      </c>
    </row>
    <row r="2181">
      <c r="A2181" t="n">
        <v>2270940</v>
      </c>
      <c r="B2181" t="n">
        <v>56</v>
      </c>
      <c r="C2181" t="n">
        <v>2966</v>
      </c>
      <c r="D2181" t="inlineStr">
        <is>
          <t>LIMPEZA DIÁRIA HALL / RECEPÇÃO</t>
        </is>
      </c>
      <c r="E2181" t="inlineStr">
        <is>
          <t>05/09/2025 07:02:45</t>
        </is>
      </c>
      <c r="F2181" t="inlineStr">
        <is>
          <t>05/09/2025 07:03:37</t>
        </is>
      </c>
      <c r="G2181" t="n">
        <v>11799</v>
      </c>
      <c r="H2181" t="inlineStr">
        <is>
          <t>P49 - 4° ANDAR - HALL DE ENTRADA</t>
        </is>
      </c>
      <c r="I2181" t="inlineStr">
        <is>
          <t>BR01-IES-P49-SALA66</t>
        </is>
      </c>
      <c r="J2181" t="inlineStr">
        <is>
          <t>CLAUDIA RIOS CORREA</t>
        </is>
      </c>
      <c r="K2181" s="39">
        <f>DATE(YEAR(Tabela6[[#This Row],[Data/Hora de Início]]),MONTH(Tabela6[[#This Row],[Data/Hora de Início]]),DAY(Tabela6[[#This Row],[Data/Hora de Início]]))</f>
        <v/>
      </c>
    </row>
    <row r="2182">
      <c r="A2182" t="n">
        <v>2270941</v>
      </c>
      <c r="B2182" t="n">
        <v>56</v>
      </c>
      <c r="C2182" t="n">
        <v>1772</v>
      </c>
      <c r="D2182" t="inlineStr">
        <is>
          <t>LIMPEZA DIÁRIA DE SALA COM MESA</t>
        </is>
      </c>
      <c r="E2182" t="inlineStr">
        <is>
          <t>05/09/2025 07:00:45</t>
        </is>
      </c>
      <c r="F2182" t="inlineStr">
        <is>
          <t>05/09/2025 07:01:27</t>
        </is>
      </c>
      <c r="G2182" t="n">
        <v>11802</v>
      </c>
      <c r="H2182" t="inlineStr">
        <is>
          <t>P49 - 4° ANDAR - SALA REUNIÃO 04.03</t>
        </is>
      </c>
      <c r="I2182" t="inlineStr">
        <is>
          <t>BR01-IES-P49-SALA69</t>
        </is>
      </c>
      <c r="J2182" t="inlineStr">
        <is>
          <t>CLAUDIA RIOS CORREA</t>
        </is>
      </c>
      <c r="K2182" s="39">
        <f>DATE(YEAR(Tabela6[[#This Row],[Data/Hora de Início]]),MONTH(Tabela6[[#This Row],[Data/Hora de Início]]),DAY(Tabela6[[#This Row],[Data/Hora de Início]]))</f>
        <v/>
      </c>
    </row>
    <row r="2183">
      <c r="A2183" t="n">
        <v>2270942</v>
      </c>
      <c r="B2183" t="n">
        <v>56</v>
      </c>
      <c r="C2183" t="n">
        <v>5646</v>
      </c>
      <c r="D2183" t="inlineStr">
        <is>
          <t>SEXTA-FEIRA - LIMPEZA DE SALA</t>
        </is>
      </c>
      <c r="E2183" t="inlineStr">
        <is>
          <t>05/09/2025 07:08:47</t>
        </is>
      </c>
      <c r="F2183" t="inlineStr">
        <is>
          <t>05/09/2025 07:09:52</t>
        </is>
      </c>
      <c r="G2183" t="n">
        <v>36266</v>
      </c>
      <c r="H2183" t="inlineStr">
        <is>
          <t>SALA GERENCIA ENGENHARIA DE PRODUTO</t>
        </is>
      </c>
      <c r="I2183" t="inlineStr">
        <is>
          <t>RS-ST01-49-04P-SLA01</t>
        </is>
      </c>
      <c r="J2183" t="inlineStr">
        <is>
          <t>CLAUDIA RIOS CORREA</t>
        </is>
      </c>
      <c r="K2183" s="39">
        <f>DATE(YEAR(Tabela6[[#This Row],[Data/Hora de Início]]),MONTH(Tabela6[[#This Row],[Data/Hora de Início]]),DAY(Tabela6[[#This Row],[Data/Hora de Início]]))</f>
        <v/>
      </c>
    </row>
    <row r="2184">
      <c r="A2184" t="n">
        <v>2270943</v>
      </c>
      <c r="B2184" t="n">
        <v>56</v>
      </c>
      <c r="C2184" t="n">
        <v>2965</v>
      </c>
      <c r="D2184" t="inlineStr">
        <is>
          <t>LIMPEZA DIÁRIA DE SALA</t>
        </is>
      </c>
      <c r="E2184" t="inlineStr">
        <is>
          <t>05/09/2025 07:11:39</t>
        </is>
      </c>
      <c r="F2184" t="inlineStr">
        <is>
          <t>05/09/2025 07:19:19</t>
        </is>
      </c>
      <c r="G2184" t="n">
        <v>11798</v>
      </c>
      <c r="H2184" t="inlineStr">
        <is>
          <t>P49 - 3° ANDAR - SALA ADM DTD / DSS</t>
        </is>
      </c>
      <c r="I2184" t="inlineStr">
        <is>
          <t>BR01-IES-P49-SALA65</t>
        </is>
      </c>
      <c r="J2184" t="inlineStr">
        <is>
          <t>CLAUDIA RIOS CORREA</t>
        </is>
      </c>
      <c r="K2184" s="39">
        <f>DATE(YEAR(Tabela6[[#This Row],[Data/Hora de Início]]),MONTH(Tabela6[[#This Row],[Data/Hora de Início]]),DAY(Tabela6[[#This Row],[Data/Hora de Início]]))</f>
        <v/>
      </c>
    </row>
    <row r="2185">
      <c r="A2185" t="n">
        <v>2270944</v>
      </c>
      <c r="B2185" t="n">
        <v>56</v>
      </c>
      <c r="C2185" t="n">
        <v>2841</v>
      </c>
      <c r="D2185" t="inlineStr">
        <is>
          <t>LIMPEZA DIÁRIA DE BANHEIRO MASCULINO</t>
        </is>
      </c>
      <c r="E2185" t="inlineStr">
        <is>
          <t>05/09/2025 08:33:20</t>
        </is>
      </c>
      <c r="F2185" t="inlineStr">
        <is>
          <t>05/09/2025 08:48:31</t>
        </is>
      </c>
      <c r="G2185" t="n">
        <v>11722</v>
      </c>
      <c r="H2185" t="inlineStr">
        <is>
          <t>P49 - BAN102 - BANHEIRO ZPT 2º ANDAR - M</t>
        </is>
      </c>
      <c r="I2185" t="inlineStr">
        <is>
          <t>BR01-IES-P49-BAN102</t>
        </is>
      </c>
      <c r="J2185" t="inlineStr">
        <is>
          <t>CLAUDIA RIOS CORREA</t>
        </is>
      </c>
      <c r="K2185" s="39">
        <f>DATE(YEAR(Tabela6[[#This Row],[Data/Hora de Início]]),MONTH(Tabela6[[#This Row],[Data/Hora de Início]]),DAY(Tabela6[[#This Row],[Data/Hora de Início]]))</f>
        <v/>
      </c>
    </row>
    <row r="2186">
      <c r="A2186" t="n">
        <v>2270945</v>
      </c>
      <c r="B2186" t="n">
        <v>56</v>
      </c>
      <c r="C2186" t="n">
        <v>2966</v>
      </c>
      <c r="D2186" t="inlineStr">
        <is>
          <t>LIMPEZA DIÁRIA HALL / RECEPÇÃO</t>
        </is>
      </c>
      <c r="E2186" t="inlineStr">
        <is>
          <t>05/09/2025 07:19:41</t>
        </is>
      </c>
      <c r="F2186" t="inlineStr">
        <is>
          <t>05/09/2025 07:31:14</t>
        </is>
      </c>
      <c r="G2186" t="n">
        <v>11797</v>
      </c>
      <c r="H2186" t="inlineStr">
        <is>
          <t>P49 - 3° ANDAR - HALL DE ENTRADA</t>
        </is>
      </c>
      <c r="I2186" t="inlineStr">
        <is>
          <t>BR01-IES-P49-SALA64</t>
        </is>
      </c>
      <c r="J2186" t="inlineStr">
        <is>
          <t>CLAUDIA RIOS CORREA</t>
        </is>
      </c>
      <c r="K2186" s="39">
        <f>DATE(YEAR(Tabela6[[#This Row],[Data/Hora de Início]]),MONTH(Tabela6[[#This Row],[Data/Hora de Início]]),DAY(Tabela6[[#This Row],[Data/Hora de Início]]))</f>
        <v/>
      </c>
    </row>
    <row r="2187">
      <c r="A2187" t="n">
        <v>2270946</v>
      </c>
      <c r="B2187" t="n">
        <v>56</v>
      </c>
      <c r="C2187" t="n">
        <v>2842</v>
      </c>
      <c r="D2187" t="inlineStr">
        <is>
          <t>LIMPEZA DIÁRIA DE BANHEIRO FEMININO</t>
        </is>
      </c>
      <c r="E2187" t="inlineStr">
        <is>
          <t>05/09/2025 08:51:07</t>
        </is>
      </c>
      <c r="F2187" t="inlineStr">
        <is>
          <t>05/09/2025 08:59:20</t>
        </is>
      </c>
      <c r="G2187" t="n">
        <v>11723</v>
      </c>
      <c r="H2187" t="inlineStr">
        <is>
          <t>P49 - BAN103 - BANHEIRO ENG PRODUTO 4º ANDAR - F</t>
        </is>
      </c>
      <c r="I2187" t="inlineStr">
        <is>
          <t>BR01-IES-P49-BAN103</t>
        </is>
      </c>
      <c r="J2187" t="inlineStr">
        <is>
          <t>CLAUDIA RIOS CORREA</t>
        </is>
      </c>
      <c r="K2187" s="39">
        <f>DATE(YEAR(Tabela6[[#This Row],[Data/Hora de Início]]),MONTH(Tabela6[[#This Row],[Data/Hora de Início]]),DAY(Tabela6[[#This Row],[Data/Hora de Início]]))</f>
        <v/>
      </c>
    </row>
    <row r="2188">
      <c r="A2188" t="n">
        <v>2270947</v>
      </c>
      <c r="B2188" t="n">
        <v>56</v>
      </c>
      <c r="C2188" t="n">
        <v>2842</v>
      </c>
      <c r="D2188" t="inlineStr">
        <is>
          <t>LIMPEZA DIÁRIA DE BANHEIRO FEMININO</t>
        </is>
      </c>
      <c r="E2188" t="inlineStr">
        <is>
          <t>05/09/2025 08:21:58</t>
        </is>
      </c>
      <c r="F2188" t="inlineStr">
        <is>
          <t>05/09/2025 08:32:34</t>
        </is>
      </c>
      <c r="G2188" t="n">
        <v>11721</v>
      </c>
      <c r="H2188" t="inlineStr">
        <is>
          <t>P49 - BAN101 - BANHEIRO VESTIÁRIO ZPT 2º ANDAR - F</t>
        </is>
      </c>
      <c r="I2188" t="inlineStr">
        <is>
          <t>BR01-IES-P49-BAN101</t>
        </is>
      </c>
      <c r="J2188" t="inlineStr">
        <is>
          <t>CLAUDIA RIOS CORREA</t>
        </is>
      </c>
      <c r="K2188" s="39">
        <f>DATE(YEAR(Tabela6[[#This Row],[Data/Hora de Início]]),MONTH(Tabela6[[#This Row],[Data/Hora de Início]]),DAY(Tabela6[[#This Row],[Data/Hora de Início]]))</f>
        <v/>
      </c>
    </row>
    <row r="2189">
      <c r="A2189" t="n">
        <v>2270948</v>
      </c>
      <c r="B2189" t="n">
        <v>56</v>
      </c>
      <c r="C2189" t="n">
        <v>2841</v>
      </c>
      <c r="D2189" t="inlineStr">
        <is>
          <t>LIMPEZA DIÁRIA DE BANHEIRO MASCULINO</t>
        </is>
      </c>
      <c r="E2189" t="inlineStr">
        <is>
          <t>05/09/2025 09:00:17</t>
        </is>
      </c>
      <c r="F2189" t="inlineStr">
        <is>
          <t>05/09/2025 09:11:36</t>
        </is>
      </c>
      <c r="G2189" t="n">
        <v>11725</v>
      </c>
      <c r="H2189" t="inlineStr">
        <is>
          <t>P49 - BAN105 - BANHEIRO ENG PRODUTO 4º ANDAR - M</t>
        </is>
      </c>
      <c r="I2189" t="inlineStr">
        <is>
          <t>BR01-IES-P49-BAN105</t>
        </is>
      </c>
      <c r="J2189" t="inlineStr">
        <is>
          <t>CLAUDIA RIOS CORREA</t>
        </is>
      </c>
      <c r="K2189" s="39">
        <f>DATE(YEAR(Tabela6[[#This Row],[Data/Hora de Início]]),MONTH(Tabela6[[#This Row],[Data/Hora de Início]]),DAY(Tabela6[[#This Row],[Data/Hora de Início]]))</f>
        <v/>
      </c>
    </row>
    <row r="2190">
      <c r="A2190" t="n">
        <v>2270949</v>
      </c>
      <c r="B2190" t="n">
        <v>56</v>
      </c>
      <c r="C2190" t="n">
        <v>2966</v>
      </c>
      <c r="D2190" t="inlineStr">
        <is>
          <t>LIMPEZA DIÁRIA HALL / RECEPÇÃO</t>
        </is>
      </c>
      <c r="E2190" t="inlineStr">
        <is>
          <t>05/09/2025 09:41:12</t>
        </is>
      </c>
      <c r="F2190" t="inlineStr">
        <is>
          <t>05/09/2025 09:42:08</t>
        </is>
      </c>
      <c r="G2190" t="n">
        <v>11737</v>
      </c>
      <c r="H2190" t="inlineStr">
        <is>
          <t>P49 - TÉRREO - HALL DE ENTRADA</t>
        </is>
      </c>
      <c r="I2190" t="inlineStr">
        <is>
          <t>BR01-IES-P49-SALA01</t>
        </is>
      </c>
      <c r="J2190" t="inlineStr">
        <is>
          <t>CLAUDIA RIOS CORREA</t>
        </is>
      </c>
      <c r="K2190" s="39">
        <f>DATE(YEAR(Tabela6[[#This Row],[Data/Hora de Início]]),MONTH(Tabela6[[#This Row],[Data/Hora de Início]]),DAY(Tabela6[[#This Row],[Data/Hora de Início]]))</f>
        <v/>
      </c>
    </row>
    <row r="2191">
      <c r="A2191" t="n">
        <v>2270950</v>
      </c>
      <c r="B2191" t="n">
        <v>56</v>
      </c>
      <c r="C2191" t="n">
        <v>2842</v>
      </c>
      <c r="D2191" t="inlineStr">
        <is>
          <t>LIMPEZA DIÁRIA DE BANHEIRO FEMININO</t>
        </is>
      </c>
      <c r="E2191" t="inlineStr">
        <is>
          <t>05/09/2025 09:13:59</t>
        </is>
      </c>
      <c r="F2191" t="inlineStr">
        <is>
          <t>05/09/2025 09:17:01</t>
        </is>
      </c>
      <c r="G2191" t="n">
        <v>11724</v>
      </c>
      <c r="H2191" t="inlineStr">
        <is>
          <t>P49 - BAN104 - BANHEIRO ENG PRODUTO 4º ANDAR - C</t>
        </is>
      </c>
      <c r="I2191" t="inlineStr">
        <is>
          <t>BR01-IES-P49-BAN104</t>
        </is>
      </c>
      <c r="J2191" t="inlineStr">
        <is>
          <t>CLAUDIA RIOS CORREA</t>
        </is>
      </c>
      <c r="K2191" s="39">
        <f>DATE(YEAR(Tabela6[[#This Row],[Data/Hora de Início]]),MONTH(Tabela6[[#This Row],[Data/Hora de Início]]),DAY(Tabela6[[#This Row],[Data/Hora de Início]]))</f>
        <v/>
      </c>
    </row>
    <row r="2192">
      <c r="A2192" t="n">
        <v>2270951</v>
      </c>
      <c r="B2192" t="n">
        <v>56</v>
      </c>
      <c r="C2192" t="n">
        <v>2841</v>
      </c>
      <c r="D2192" t="inlineStr">
        <is>
          <t>LIMPEZA DIÁRIA DE BANHEIRO MASCULINO</t>
        </is>
      </c>
      <c r="E2192" t="inlineStr">
        <is>
          <t>05/09/2025 09:20:45</t>
        </is>
      </c>
      <c r="F2192" t="inlineStr">
        <is>
          <t>05/09/2025 09:40:28</t>
        </is>
      </c>
      <c r="G2192" t="n">
        <v>11720</v>
      </c>
      <c r="H2192" t="inlineStr">
        <is>
          <t>P49 - BAN100 - BANHEIRO VESTIÁRIO TÉRREO - M</t>
        </is>
      </c>
      <c r="I2192" t="inlineStr">
        <is>
          <t>BR01-IES-P49-BAN100</t>
        </is>
      </c>
      <c r="J2192" t="inlineStr">
        <is>
          <t>CLAUDIA RIOS CORREA</t>
        </is>
      </c>
      <c r="K2192" s="39">
        <f>DATE(YEAR(Tabela6[[#This Row],[Data/Hora de Início]]),MONTH(Tabela6[[#This Row],[Data/Hora de Início]]),DAY(Tabela6[[#This Row],[Data/Hora de Início]]))</f>
        <v/>
      </c>
    </row>
    <row r="2193">
      <c r="A2193" t="n">
        <v>2270952</v>
      </c>
      <c r="B2193" t="n">
        <v>56</v>
      </c>
      <c r="C2193" t="n">
        <v>1772</v>
      </c>
      <c r="D2193" t="inlineStr">
        <is>
          <t>LIMPEZA DIÁRIA DE SALA COM MESA</t>
        </is>
      </c>
      <c r="E2193" t="inlineStr">
        <is>
          <t>05/09/2025 09:48:03</t>
        </is>
      </c>
      <c r="F2193" t="inlineStr">
        <is>
          <t>05/09/2025 10:00:04</t>
        </is>
      </c>
      <c r="G2193" t="n">
        <v>36256</v>
      </c>
      <c r="H2193" t="inlineStr">
        <is>
          <t>REUNIÃO 01.01</t>
        </is>
      </c>
      <c r="I2193" t="inlineStr">
        <is>
          <t>RS-ST01-49-01P-SLA04</t>
        </is>
      </c>
      <c r="J2193" t="inlineStr">
        <is>
          <t>CLAUDIA RIOS CORREA</t>
        </is>
      </c>
      <c r="K2193" s="39">
        <f>DATE(YEAR(Tabela6[[#This Row],[Data/Hora de Início]]),MONTH(Tabela6[[#This Row],[Data/Hora de Início]]),DAY(Tabela6[[#This Row],[Data/Hora de Início]]))</f>
        <v/>
      </c>
    </row>
    <row r="2194">
      <c r="A2194" t="n">
        <v>2270953</v>
      </c>
      <c r="B2194" t="n">
        <v>56</v>
      </c>
      <c r="C2194" t="n">
        <v>2966</v>
      </c>
      <c r="D2194" t="inlineStr">
        <is>
          <t>LIMPEZA DIÁRIA HALL / RECEPÇÃO</t>
        </is>
      </c>
      <c r="E2194" t="inlineStr">
        <is>
          <t>05/09/2025 11:50:44</t>
        </is>
      </c>
      <c r="F2194" t="inlineStr">
        <is>
          <t>05/09/2025 12:12:16</t>
        </is>
      </c>
      <c r="G2194" t="n">
        <v>11763</v>
      </c>
      <c r="H2194" t="inlineStr">
        <is>
          <t>P49 - 2° ANDAR - HALL DE ENTRADA</t>
        </is>
      </c>
      <c r="I2194" t="inlineStr">
        <is>
          <t>BR01-IES-P49-SALA30</t>
        </is>
      </c>
      <c r="J2194" t="inlineStr">
        <is>
          <t>CLAUDIA RIOS CORREA</t>
        </is>
      </c>
      <c r="K2194" s="39">
        <f>DATE(YEAR(Tabela6[[#This Row],[Data/Hora de Início]]),MONTH(Tabela6[[#This Row],[Data/Hora de Início]]),DAY(Tabela6[[#This Row],[Data/Hora de Início]]))</f>
        <v/>
      </c>
    </row>
    <row r="2195">
      <c r="A2195" t="n">
        <v>2270954</v>
      </c>
      <c r="B2195" t="n">
        <v>56</v>
      </c>
      <c r="C2195" t="n">
        <v>2965</v>
      </c>
      <c r="D2195" t="inlineStr">
        <is>
          <t>LIMPEZA DIÁRIA DE SALA</t>
        </is>
      </c>
      <c r="E2195" t="inlineStr">
        <is>
          <t>05/09/2025 13:02:31</t>
        </is>
      </c>
      <c r="F2195" t="inlineStr">
        <is>
          <t>05/09/2025 13:13:43</t>
        </is>
      </c>
      <c r="G2195" t="n">
        <v>36237</v>
      </c>
      <c r="H2195" t="inlineStr">
        <is>
          <t>OFICINA DE TESTE E CAMPO</t>
        </is>
      </c>
      <c r="I2195" t="inlineStr">
        <is>
          <t>RS-ST01-49-00T-SLA04</t>
        </is>
      </c>
      <c r="J2195" t="inlineStr">
        <is>
          <t>CLAUDIA RIOS CORREA</t>
        </is>
      </c>
      <c r="K2195" s="39">
        <f>DATE(YEAR(Tabela6[[#This Row],[Data/Hora de Início]]),MONTH(Tabela6[[#This Row],[Data/Hora de Início]]),DAY(Tabela6[[#This Row],[Data/Hora de Início]]))</f>
        <v/>
      </c>
    </row>
    <row r="2196">
      <c r="A2196" t="n">
        <v>2270955</v>
      </c>
      <c r="B2196" t="n">
        <v>56</v>
      </c>
      <c r="C2196" t="n">
        <v>1780</v>
      </c>
      <c r="D2196" t="inlineStr">
        <is>
          <t>LIMPEZA DIÁRIA DE ESCADA</t>
        </is>
      </c>
      <c r="E2196" t="inlineStr">
        <is>
          <t>05/09/2025 13:26:29</t>
        </is>
      </c>
      <c r="F2196" t="inlineStr">
        <is>
          <t>05/09/2025 13:27:46</t>
        </is>
      </c>
      <c r="G2196" t="n">
        <v>11758</v>
      </c>
      <c r="H2196" t="inlineStr">
        <is>
          <t>P49 - ESCADARIA</t>
        </is>
      </c>
      <c r="I2196" t="inlineStr">
        <is>
          <t>BR01-IES-P49-ESCD01</t>
        </is>
      </c>
      <c r="J2196" t="inlineStr">
        <is>
          <t>CLAUDIA RIOS CORREA</t>
        </is>
      </c>
      <c r="K2196" s="39">
        <f>DATE(YEAR(Tabela6[[#This Row],[Data/Hora de Início]]),MONTH(Tabela6[[#This Row],[Data/Hora de Início]]),DAY(Tabela6[[#This Row],[Data/Hora de Início]]))</f>
        <v/>
      </c>
    </row>
    <row r="2197">
      <c r="A2197" t="n">
        <v>2270956</v>
      </c>
      <c r="B2197" t="n">
        <v>56</v>
      </c>
      <c r="C2197" t="n">
        <v>1525</v>
      </c>
      <c r="D2197" t="inlineStr">
        <is>
          <t>LIMPEZA DIÁRIA DE COPA</t>
        </is>
      </c>
      <c r="E2197" t="inlineStr">
        <is>
          <t>05/09/2025 12:16:26</t>
        </is>
      </c>
      <c r="F2197" t="inlineStr">
        <is>
          <t>05/09/2025 12:33:05</t>
        </is>
      </c>
      <c r="G2197" t="n">
        <v>11768</v>
      </c>
      <c r="H2197" t="inlineStr">
        <is>
          <t>P49 - 2° ANDAR - COPA</t>
        </is>
      </c>
      <c r="I2197" t="inlineStr">
        <is>
          <t>BR01-IES-P49-SALA35</t>
        </is>
      </c>
      <c r="J2197" t="inlineStr">
        <is>
          <t>CLAUDIA RIOS CORREA</t>
        </is>
      </c>
      <c r="K2197" s="39">
        <f>DATE(YEAR(Tabela6[[#This Row],[Data/Hora de Início]]),MONTH(Tabela6[[#This Row],[Data/Hora de Início]]),DAY(Tabela6[[#This Row],[Data/Hora de Início]]))</f>
        <v/>
      </c>
    </row>
    <row r="2198">
      <c r="A2198" t="n">
        <v>2270957</v>
      </c>
      <c r="B2198" t="n">
        <v>56</v>
      </c>
      <c r="C2198" t="n">
        <v>2965</v>
      </c>
      <c r="D2198" t="inlineStr">
        <is>
          <t>LIMPEZA DIÁRIA DE SALA</t>
        </is>
      </c>
      <c r="E2198" t="inlineStr">
        <is>
          <t>05/09/2025 12:12:46</t>
        </is>
      </c>
      <c r="F2198" t="inlineStr">
        <is>
          <t>05/09/2025 12:15:53</t>
        </is>
      </c>
      <c r="G2198" t="n">
        <v>11766</v>
      </c>
      <c r="H2198" t="inlineStr">
        <is>
          <t>P49 - 2° ANDAR - SALA REUNIÃO 02.01</t>
        </is>
      </c>
      <c r="I2198" t="inlineStr">
        <is>
          <t>BR01-IES-P49-SALA33</t>
        </is>
      </c>
      <c r="J2198" t="inlineStr">
        <is>
          <t>CLAUDIA RIOS CORREA</t>
        </is>
      </c>
      <c r="K2198" s="39">
        <f>DATE(YEAR(Tabela6[[#This Row],[Data/Hora de Início]]),MONTH(Tabela6[[#This Row],[Data/Hora de Início]]),DAY(Tabela6[[#This Row],[Data/Hora de Início]]))</f>
        <v/>
      </c>
    </row>
    <row r="2199">
      <c r="A2199" t="n">
        <v>2270958</v>
      </c>
      <c r="B2199" t="n">
        <v>56</v>
      </c>
      <c r="C2199" t="n">
        <v>2842</v>
      </c>
      <c r="D2199" t="inlineStr">
        <is>
          <t>LIMPEZA DIÁRIA DE BANHEIRO FEMININO</t>
        </is>
      </c>
      <c r="E2199" t="inlineStr">
        <is>
          <t>05/09/2025 13:41:16</t>
        </is>
      </c>
      <c r="F2199" t="inlineStr">
        <is>
          <t>05/09/2025 13:42:01</t>
        </is>
      </c>
      <c r="G2199" t="n">
        <v>11136</v>
      </c>
      <c r="H2199" t="inlineStr">
        <is>
          <t>P02 - BAN007 - BANHEIRO PORTARIA 1 - RECEPÇÃO</t>
        </is>
      </c>
      <c r="I2199" t="inlineStr">
        <is>
          <t>BR01-IES-P02-BAN007</t>
        </is>
      </c>
      <c r="J2199" t="inlineStr">
        <is>
          <t>CLAUDIA RIOS CORREA</t>
        </is>
      </c>
      <c r="K2199" s="39">
        <f>DATE(YEAR(Tabela6[[#This Row],[Data/Hora de Início]]),MONTH(Tabela6[[#This Row],[Data/Hora de Início]]),DAY(Tabela6[[#This Row],[Data/Hora de Início]]))</f>
        <v/>
      </c>
    </row>
    <row r="2200">
      <c r="A2200" t="n">
        <v>2270959</v>
      </c>
      <c r="B2200" t="n">
        <v>56</v>
      </c>
      <c r="C2200" t="n">
        <v>2965</v>
      </c>
      <c r="D2200" t="inlineStr">
        <is>
          <t>LIMPEZA DIÁRIA DE SALA</t>
        </is>
      </c>
      <c r="E2200" t="inlineStr">
        <is>
          <t>05/09/2025 13:46:41</t>
        </is>
      </c>
      <c r="F2200" t="inlineStr">
        <is>
          <t>05/09/2025 13:51:09</t>
        </is>
      </c>
      <c r="G2200" t="n">
        <v>11138</v>
      </c>
      <c r="H2200" t="inlineStr">
        <is>
          <t>P02 - SALA RECEPÇÃO</t>
        </is>
      </c>
      <c r="I2200" t="inlineStr">
        <is>
          <t>BR01-IES-P02-SALA02</t>
        </is>
      </c>
      <c r="J2200" t="inlineStr">
        <is>
          <t>CLAUDIA RIOS CORREA</t>
        </is>
      </c>
      <c r="K2200" s="39">
        <f>DATE(YEAR(Tabela6[[#This Row],[Data/Hora de Início]]),MONTH(Tabela6[[#This Row],[Data/Hora de Início]]),DAY(Tabela6[[#This Row],[Data/Hora de Início]]))</f>
        <v/>
      </c>
    </row>
    <row r="2201">
      <c r="A2201" t="n">
        <v>2270960</v>
      </c>
      <c r="B2201" t="n">
        <v>56</v>
      </c>
      <c r="C2201" t="n">
        <v>1525</v>
      </c>
      <c r="D2201" t="inlineStr">
        <is>
          <t>LIMPEZA DIÁRIA DE COPA</t>
        </is>
      </c>
      <c r="E2201" t="inlineStr">
        <is>
          <t>05/09/2025 14:28:16</t>
        </is>
      </c>
      <c r="F2201" t="inlineStr">
        <is>
          <t>05/09/2025 14:39:23</t>
        </is>
      </c>
      <c r="G2201" t="n">
        <v>11803</v>
      </c>
      <c r="H2201" t="inlineStr">
        <is>
          <t>P49 - 4° ANDAR - COPA</t>
        </is>
      </c>
      <c r="I2201" t="inlineStr">
        <is>
          <t>BR01-IES-P49-SALA70</t>
        </is>
      </c>
      <c r="J2201" t="inlineStr">
        <is>
          <t>CLAUDIA RIOS CORREA</t>
        </is>
      </c>
      <c r="K2201" s="39">
        <f>DATE(YEAR(Tabela6[[#This Row],[Data/Hora de Início]]),MONTH(Tabela6[[#This Row],[Data/Hora de Início]]),DAY(Tabela6[[#This Row],[Data/Hora de Início]]))</f>
        <v/>
      </c>
    </row>
    <row r="2202">
      <c r="A2202" t="n">
        <v>2270961</v>
      </c>
      <c r="B2202" t="n">
        <v>56</v>
      </c>
      <c r="C2202" t="n">
        <v>2841</v>
      </c>
      <c r="D2202" t="inlineStr">
        <is>
          <t>LIMPEZA DIÁRIA DE BANHEIRO MASCULINO</t>
        </is>
      </c>
      <c r="E2202" t="inlineStr">
        <is>
          <t>05/09/2025 13:52:14</t>
        </is>
      </c>
      <c r="F2202" t="inlineStr">
        <is>
          <t>05/09/2025 13:57:58</t>
        </is>
      </c>
      <c r="G2202" t="n">
        <v>11135</v>
      </c>
      <c r="H2202" t="inlineStr">
        <is>
          <t>P02 - BAN006 - BANHEIRO PORTARIA 1 - VIGILANTES</t>
        </is>
      </c>
      <c r="I2202" t="inlineStr">
        <is>
          <t>BR01-IES-P02-BAN006</t>
        </is>
      </c>
      <c r="J2202" t="inlineStr">
        <is>
          <t>CLAUDIA RIOS CORREA</t>
        </is>
      </c>
      <c r="K2202" s="39">
        <f>DATE(YEAR(Tabela6[[#This Row],[Data/Hora de Início]]),MONTH(Tabela6[[#This Row],[Data/Hora de Início]]),DAY(Tabela6[[#This Row],[Data/Hora de Início]]))</f>
        <v/>
      </c>
    </row>
    <row r="2203">
      <c r="A2203" t="n">
        <v>2270962</v>
      </c>
      <c r="B2203" t="n">
        <v>56</v>
      </c>
      <c r="C2203" t="n">
        <v>5646</v>
      </c>
      <c r="D2203" t="inlineStr">
        <is>
          <t>SEXTA-FEIRA - LIMPEZA DE SALA</t>
        </is>
      </c>
      <c r="E2203" t="inlineStr">
        <is>
          <t>05/09/2025 14:08:40</t>
        </is>
      </c>
      <c r="F2203" t="inlineStr">
        <is>
          <t>05/09/2025 14:19:32</t>
        </is>
      </c>
      <c r="G2203" t="n">
        <v>28923</v>
      </c>
      <c r="H2203" t="inlineStr">
        <is>
          <t>P49 - TERREO - RECEBIMENTO DE MERCADORIAS</t>
        </is>
      </c>
      <c r="I2203" t="inlineStr">
        <is>
          <t>BR01-IES-P49-SALA15</t>
        </is>
      </c>
      <c r="J2203" t="inlineStr">
        <is>
          <t>CLAUDIA RIOS CORREA</t>
        </is>
      </c>
      <c r="K2203" s="39">
        <f>DATE(YEAR(Tabela6[[#This Row],[Data/Hora de Início]]),MONTH(Tabela6[[#This Row],[Data/Hora de Início]]),DAY(Tabela6[[#This Row],[Data/Hora de Início]]))</f>
        <v/>
      </c>
    </row>
    <row r="2204">
      <c r="A2204" t="n">
        <v>2270963</v>
      </c>
      <c r="B2204" t="n">
        <v>56</v>
      </c>
      <c r="C2204" t="n">
        <v>1697</v>
      </c>
      <c r="D2204" t="inlineStr">
        <is>
          <t>REPASSE / REABASTECIMENTO MASCULINO</t>
        </is>
      </c>
      <c r="E2204" t="inlineStr">
        <is>
          <t>05/09/2025 15:05:35</t>
        </is>
      </c>
      <c r="F2204" t="inlineStr">
        <is>
          <t>05/09/2025 15:08:20</t>
        </is>
      </c>
      <c r="G2204" t="n">
        <v>11722</v>
      </c>
      <c r="H2204" t="inlineStr">
        <is>
          <t>P49 - BAN102 - BANHEIRO ZPT 2º ANDAR - M</t>
        </is>
      </c>
      <c r="I2204" t="inlineStr">
        <is>
          <t>BR01-IES-P49-BAN102</t>
        </is>
      </c>
      <c r="J2204" t="inlineStr">
        <is>
          <t>CLAUDIA RIOS CORREA</t>
        </is>
      </c>
      <c r="K2204" s="39">
        <f>DATE(YEAR(Tabela6[[#This Row],[Data/Hora de Início]]),MONTH(Tabela6[[#This Row],[Data/Hora de Início]]),DAY(Tabela6[[#This Row],[Data/Hora de Início]]))</f>
        <v/>
      </c>
    </row>
    <row r="2205">
      <c r="A2205" t="n">
        <v>2270965</v>
      </c>
      <c r="B2205" t="n">
        <v>56</v>
      </c>
      <c r="C2205" t="n">
        <v>1697</v>
      </c>
      <c r="D2205" t="inlineStr">
        <is>
          <t>REPASSE / REABASTECIMENTO MASCULINO</t>
        </is>
      </c>
      <c r="E2205" t="inlineStr">
        <is>
          <t>05/09/2025 15:10:22</t>
        </is>
      </c>
      <c r="F2205" t="inlineStr">
        <is>
          <t>05/09/2025 15:16:32</t>
        </is>
      </c>
      <c r="G2205" t="n">
        <v>11720</v>
      </c>
      <c r="H2205" t="inlineStr">
        <is>
          <t>P49 - BAN100 - BANHEIRO VESTIÁRIO TÉRREO - M</t>
        </is>
      </c>
      <c r="I2205" t="inlineStr">
        <is>
          <t>BR01-IES-P49-BAN100</t>
        </is>
      </c>
      <c r="J2205" t="inlineStr">
        <is>
          <t>CLAUDIA RIOS CORREA</t>
        </is>
      </c>
      <c r="K2205" s="39">
        <f>DATE(YEAR(Tabela6[[#This Row],[Data/Hora de Início]]),MONTH(Tabela6[[#This Row],[Data/Hora de Início]]),DAY(Tabela6[[#This Row],[Data/Hora de Início]]))</f>
        <v/>
      </c>
    </row>
    <row r="2206">
      <c r="A2206" t="n">
        <v>2270976</v>
      </c>
      <c r="B2206" t="n">
        <v>56</v>
      </c>
      <c r="C2206" t="n">
        <v>2842</v>
      </c>
      <c r="D2206" t="inlineStr">
        <is>
          <t>LIMPEZA DIÁRIA DE BANHEIRO FEMININO</t>
        </is>
      </c>
      <c r="E2206" t="inlineStr">
        <is>
          <t>05/09/2025 15:21:04</t>
        </is>
      </c>
      <c r="F2206" t="inlineStr">
        <is>
          <t>05/09/2025 15:38:06</t>
        </is>
      </c>
      <c r="G2206" t="n">
        <v>36312</v>
      </c>
      <c r="H2206" t="inlineStr">
        <is>
          <t>BAN110 - PINTURA - F</t>
        </is>
      </c>
      <c r="I2206" t="inlineStr">
        <is>
          <t>RS-ST01-50-00T-WCF01</t>
        </is>
      </c>
      <c r="J2206" t="inlineStr">
        <is>
          <t>FABIANA FRANCISCA DE LIMA</t>
        </is>
      </c>
      <c r="K2206" s="39">
        <f>DATE(YEAR(Tabela6[[#This Row],[Data/Hora de Início]]),MONTH(Tabela6[[#This Row],[Data/Hora de Início]]),DAY(Tabela6[[#This Row],[Data/Hora de Início]]))</f>
        <v/>
      </c>
    </row>
    <row r="2207">
      <c r="A2207" t="n">
        <v>2270991</v>
      </c>
      <c r="B2207" t="n">
        <v>56</v>
      </c>
      <c r="C2207" t="n">
        <v>2842</v>
      </c>
      <c r="D2207" t="inlineStr">
        <is>
          <t>LIMPEZA DIÁRIA DE BANHEIRO FEMININO</t>
        </is>
      </c>
      <c r="E2207" t="inlineStr">
        <is>
          <t>05/09/2025 15:19:32</t>
        </is>
      </c>
      <c r="F2207" t="inlineStr">
        <is>
          <t>05/09/2025 16:00:55</t>
        </is>
      </c>
      <c r="G2207" t="n">
        <v>36345</v>
      </c>
      <c r="H2207" t="inlineStr">
        <is>
          <t>BAN115 - MEZANINO LESTE - F</t>
        </is>
      </c>
      <c r="I2207" t="inlineStr">
        <is>
          <t>RS-ST01-50-01P-WCF01</t>
        </is>
      </c>
      <c r="J2207" t="inlineStr">
        <is>
          <t>GENI DA SILVEIRA</t>
        </is>
      </c>
      <c r="K2207" s="39">
        <f>DATE(YEAR(Tabela6[[#This Row],[Data/Hora de Início]]),MONTH(Tabela6[[#This Row],[Data/Hora de Início]]),DAY(Tabela6[[#This Row],[Data/Hora de Início]]))</f>
        <v/>
      </c>
    </row>
    <row r="2208">
      <c r="A2208" t="n">
        <v>2271022</v>
      </c>
      <c r="B2208" t="n">
        <v>56</v>
      </c>
      <c r="C2208" t="n">
        <v>2842</v>
      </c>
      <c r="D2208" t="inlineStr">
        <is>
          <t>LIMPEZA DIÁRIA DE BANHEIRO FEMININO</t>
        </is>
      </c>
      <c r="E2208" t="inlineStr">
        <is>
          <t>05/09/2025 16:05:34</t>
        </is>
      </c>
      <c r="F2208" t="inlineStr">
        <is>
          <t>05/09/2025 16:12:13</t>
        </is>
      </c>
      <c r="G2208" t="n">
        <v>36349</v>
      </c>
      <c r="H2208" t="inlineStr">
        <is>
          <t>BAN113 - MEZANINO OESTE - PNE</t>
        </is>
      </c>
      <c r="I2208" t="inlineStr">
        <is>
          <t>RS-ST01-50-01P-WPU01</t>
        </is>
      </c>
      <c r="J2208" t="inlineStr">
        <is>
          <t>GENI DA SILVEIRA</t>
        </is>
      </c>
      <c r="K2208" s="39">
        <f>DATE(YEAR(Tabela6[[#This Row],[Data/Hora de Início]]),MONTH(Tabela6[[#This Row],[Data/Hora de Início]]),DAY(Tabela6[[#This Row],[Data/Hora de Início]]))</f>
        <v/>
      </c>
    </row>
    <row r="2209">
      <c r="A2209" t="n">
        <v>2271061</v>
      </c>
      <c r="B2209" t="n">
        <v>56</v>
      </c>
      <c r="C2209" t="n">
        <v>2841</v>
      </c>
      <c r="D2209" t="inlineStr">
        <is>
          <t>LIMPEZA DIÁRIA DE BANHEIRO MASCULINO</t>
        </is>
      </c>
      <c r="E2209" t="inlineStr">
        <is>
          <t>05/09/2025 16:12:48</t>
        </is>
      </c>
      <c r="F2209" t="inlineStr">
        <is>
          <t>05/09/2025 16:29:29</t>
        </is>
      </c>
      <c r="G2209" t="n">
        <v>36348</v>
      </c>
      <c r="H2209" t="inlineStr">
        <is>
          <t>BAN111 - MEZANINO OESTE - M</t>
        </is>
      </c>
      <c r="I2209" t="inlineStr">
        <is>
          <t>RS-ST01-50-01P-WCM02</t>
        </is>
      </c>
      <c r="J2209" t="inlineStr">
        <is>
          <t>GENI DA SILVEIRA</t>
        </is>
      </c>
      <c r="K2209" s="39">
        <f>DATE(YEAR(Tabela6[[#This Row],[Data/Hora de Início]]),MONTH(Tabela6[[#This Row],[Data/Hora de Início]]),DAY(Tabela6[[#This Row],[Data/Hora de Início]]))</f>
        <v/>
      </c>
    </row>
    <row r="2210">
      <c r="A2210" t="n">
        <v>2271062</v>
      </c>
      <c r="B2210" t="n">
        <v>56</v>
      </c>
      <c r="C2210" t="n">
        <v>2841</v>
      </c>
      <c r="D2210" t="inlineStr">
        <is>
          <t>LIMPEZA DIÁRIA DE BANHEIRO MASCULINO</t>
        </is>
      </c>
      <c r="E2210" t="inlineStr">
        <is>
          <t>05/09/2025 15:48:22</t>
        </is>
      </c>
      <c r="F2210" t="inlineStr">
        <is>
          <t>05/09/2025 16:30:13</t>
        </is>
      </c>
      <c r="G2210" t="n">
        <v>36314</v>
      </c>
      <c r="H2210" t="inlineStr">
        <is>
          <t>BAN109 - PINTURA - M</t>
        </is>
      </c>
      <c r="I2210" t="inlineStr">
        <is>
          <t>RS-ST01-50-00T-WCM01</t>
        </is>
      </c>
      <c r="J2210" t="inlineStr">
        <is>
          <t>FABIANA FRANCISCA DE LIMA</t>
        </is>
      </c>
      <c r="K2210" s="39">
        <f>DATE(YEAR(Tabela6[[#This Row],[Data/Hora de Início]]),MONTH(Tabela6[[#This Row],[Data/Hora de Início]]),DAY(Tabela6[[#This Row],[Data/Hora de Início]]))</f>
        <v/>
      </c>
    </row>
    <row r="2211">
      <c r="A2211" t="n">
        <v>2271093</v>
      </c>
      <c r="B2211" t="n">
        <v>56</v>
      </c>
      <c r="C2211" t="n">
        <v>5712</v>
      </c>
      <c r="D2211" t="inlineStr">
        <is>
          <t>SEXTA-FEIRA - LIMPEZA DE BANHEIRO FEMININO</t>
        </is>
      </c>
      <c r="E2211" t="inlineStr">
        <is>
          <t>05/09/2025 16:30:49</t>
        </is>
      </c>
      <c r="F2211" t="inlineStr">
        <is>
          <t>05/09/2025 16:42:30</t>
        </is>
      </c>
      <c r="G2211" t="n">
        <v>36346</v>
      </c>
      <c r="H2211" t="inlineStr">
        <is>
          <t>BAN112 - MEZANINO OESTE - F</t>
        </is>
      </c>
      <c r="I2211" t="inlineStr">
        <is>
          <t>RS-ST01-50-01P-WCF02</t>
        </is>
      </c>
      <c r="J2211" t="inlineStr">
        <is>
          <t>GENI DA SILVEIRA</t>
        </is>
      </c>
      <c r="K2211" s="39">
        <f>DATE(YEAR(Tabela6[[#This Row],[Data/Hora de Início]]),MONTH(Tabela6[[#This Row],[Data/Hora de Início]]),DAY(Tabela6[[#This Row],[Data/Hora de Início]]))</f>
        <v/>
      </c>
    </row>
    <row r="2212">
      <c r="A2212" t="n">
        <v>2271114</v>
      </c>
      <c r="B2212" t="n">
        <v>56</v>
      </c>
      <c r="C2212" t="n">
        <v>1699</v>
      </c>
      <c r="D2212" t="inlineStr">
        <is>
          <t>LIMPEZA DIÁRIA DE ÁREA TÉCNICA</t>
        </is>
      </c>
      <c r="E2212" t="inlineStr">
        <is>
          <t>05/09/2025 15:42:20</t>
        </is>
      </c>
      <c r="F2212" t="inlineStr">
        <is>
          <t>05/09/2025 16:54:29</t>
        </is>
      </c>
      <c r="G2212" t="n">
        <v>38455</v>
      </c>
      <c r="H2212" t="inlineStr">
        <is>
          <t>ÁREA INTERNA - LOGÍSTICA</t>
        </is>
      </c>
      <c r="I2212" t="inlineStr">
        <is>
          <t>SP-ST02-G9-00T-AIN01</t>
        </is>
      </c>
      <c r="J2212" t="inlineStr">
        <is>
          <t>ANTONIA MARÇAL DOS SANTOS RAMOS</t>
        </is>
      </c>
      <c r="K2212" s="39">
        <f>DATE(YEAR(Tabela6[[#This Row],[Data/Hora de Início]]),MONTH(Tabela6[[#This Row],[Data/Hora de Início]]),DAY(Tabela6[[#This Row],[Data/Hora de Início]]))</f>
        <v/>
      </c>
    </row>
    <row r="2213">
      <c r="A2213" t="n">
        <v>2271125</v>
      </c>
      <c r="B2213" t="n">
        <v>56</v>
      </c>
      <c r="C2213" t="n">
        <v>5657</v>
      </c>
      <c r="D2213" t="inlineStr">
        <is>
          <t>SEXTA-FEIRA - LIMPEZA DE BANHEIRO MASCULINO</t>
        </is>
      </c>
      <c r="E2213" t="inlineStr">
        <is>
          <t>05/09/2025 16:41:00</t>
        </is>
      </c>
      <c r="F2213" t="inlineStr">
        <is>
          <t>05/09/2025 17:03:32</t>
        </is>
      </c>
      <c r="G2213" t="n">
        <v>35736</v>
      </c>
      <c r="H2213" t="inlineStr">
        <is>
          <t>BAN002 - VIRABREQUIM - M</t>
        </is>
      </c>
      <c r="I2213" t="inlineStr">
        <is>
          <t>RS-ST01-01-00T-WCM02</t>
        </is>
      </c>
      <c r="J2213" t="inlineStr">
        <is>
          <t>CECILIA LISBOA</t>
        </is>
      </c>
      <c r="K2213" s="39">
        <f>DATE(YEAR(Tabela6[[#This Row],[Data/Hora de Início]]),MONTH(Tabela6[[#This Row],[Data/Hora de Início]]),DAY(Tabela6[[#This Row],[Data/Hora de Início]]))</f>
        <v/>
      </c>
    </row>
    <row r="2214">
      <c r="A2214" t="n">
        <v>2271128</v>
      </c>
      <c r="B2214" t="n">
        <v>56</v>
      </c>
      <c r="C2214" t="n">
        <v>5646</v>
      </c>
      <c r="D2214" t="inlineStr">
        <is>
          <t>SEXTA-FEIRA - LIMPEZA DE SALA</t>
        </is>
      </c>
      <c r="E2214" t="inlineStr">
        <is>
          <t>05/09/2025 16:45:27</t>
        </is>
      </c>
      <c r="F2214" t="inlineStr">
        <is>
          <t>05/09/2025 17:04:44</t>
        </is>
      </c>
      <c r="G2214" t="n">
        <v>43381</v>
      </c>
      <c r="H2214" t="inlineStr">
        <is>
          <t>ONE STIHL - SALA DE AULA 03</t>
        </is>
      </c>
      <c r="I2214" t="inlineStr">
        <is>
          <t>RS-ST01-15-02P-SLA05</t>
        </is>
      </c>
      <c r="J2214" t="inlineStr">
        <is>
          <t>INES MARLI LIMA</t>
        </is>
      </c>
      <c r="K2214" s="39">
        <f>DATE(YEAR(Tabela6[[#This Row],[Data/Hora de Início]]),MONTH(Tabela6[[#This Row],[Data/Hora de Início]]),DAY(Tabela6[[#This Row],[Data/Hora de Início]]))</f>
        <v/>
      </c>
    </row>
    <row r="2215">
      <c r="A2215" t="n">
        <v>2271131</v>
      </c>
      <c r="B2215" t="n">
        <v>56</v>
      </c>
      <c r="C2215" t="n">
        <v>1308</v>
      </c>
      <c r="D2215" t="inlineStr">
        <is>
          <t>LAVAGEM DE PISO FABRIL</t>
        </is>
      </c>
      <c r="E2215" t="inlineStr">
        <is>
          <t>05/09/2025 14:53:08</t>
        </is>
      </c>
      <c r="F2215" t="inlineStr">
        <is>
          <t>05/09/2025 16:59:57</t>
        </is>
      </c>
      <c r="G2215" t="n">
        <v>36308</v>
      </c>
      <c r="H2215" t="inlineStr">
        <is>
          <t>UMO - MONTAGEM</t>
        </is>
      </c>
      <c r="I2215" t="inlineStr">
        <is>
          <t>RS-ST01-50-00T-STR03</t>
        </is>
      </c>
      <c r="J2215" t="inlineStr">
        <is>
          <t>GIOVANI NOGUEIRA SOUZA</t>
        </is>
      </c>
      <c r="K2215" s="39">
        <f>DATE(YEAR(Tabela6[[#This Row],[Data/Hora de Início]]),MONTH(Tabela6[[#This Row],[Data/Hora de Início]]),DAY(Tabela6[[#This Row],[Data/Hora de Início]]))</f>
        <v/>
      </c>
    </row>
    <row r="2216">
      <c r="A2216" t="n">
        <v>2271133</v>
      </c>
      <c r="B2216" t="n">
        <v>56</v>
      </c>
      <c r="C2216" t="n">
        <v>5646</v>
      </c>
      <c r="D2216" t="inlineStr">
        <is>
          <t>SEXTA-FEIRA - LIMPEZA DE SALA</t>
        </is>
      </c>
      <c r="E2216" t="inlineStr">
        <is>
          <t>05/09/2025 16:43:39</t>
        </is>
      </c>
      <c r="F2216" t="inlineStr">
        <is>
          <t>05/09/2025 17:07:08</t>
        </is>
      </c>
      <c r="G2216" t="n">
        <v>11875</v>
      </c>
      <c r="H2216" t="inlineStr">
        <is>
          <t>P50 - CIRCULAÇÃO / OPEN SPACE</t>
        </is>
      </c>
      <c r="I2216" t="inlineStr">
        <is>
          <t>BR01-IES-P50-SALA44</t>
        </is>
      </c>
      <c r="J2216" t="inlineStr">
        <is>
          <t>GENI DA SILVEIRA</t>
        </is>
      </c>
      <c r="K2216" s="39">
        <f>DATE(YEAR(Tabela6[[#This Row],[Data/Hora de Início]]),MONTH(Tabela6[[#This Row],[Data/Hora de Início]]),DAY(Tabela6[[#This Row],[Data/Hora de Início]]))</f>
        <v/>
      </c>
    </row>
    <row r="2217">
      <c r="A2217" t="n">
        <v>2271143</v>
      </c>
      <c r="B2217" t="n">
        <v>56</v>
      </c>
      <c r="C2217" t="n">
        <v>2965</v>
      </c>
      <c r="D2217" t="inlineStr">
        <is>
          <t>LIMPEZA DIÁRIA DE SALA</t>
        </is>
      </c>
      <c r="E2217" t="inlineStr">
        <is>
          <t>05/09/2025 17:03:53</t>
        </is>
      </c>
      <c r="F2217" t="inlineStr">
        <is>
          <t>05/09/2025 17:11:53</t>
        </is>
      </c>
      <c r="G2217" t="n">
        <v>36111</v>
      </c>
      <c r="H2217" t="inlineStr">
        <is>
          <t>SALA PROJETOS I - ENGENHARIA MANUTENÇAO</t>
        </is>
      </c>
      <c r="I2217" t="inlineStr">
        <is>
          <t>RS-ST01-31-02P-SLA12</t>
        </is>
      </c>
      <c r="J2217" t="inlineStr">
        <is>
          <t>LETICIA SOARES GARCIA CZECZOT</t>
        </is>
      </c>
      <c r="K2217" s="39">
        <f>DATE(YEAR(Tabela6[[#This Row],[Data/Hora de Início]]),MONTH(Tabela6[[#This Row],[Data/Hora de Início]]),DAY(Tabela6[[#This Row],[Data/Hora de Início]]))</f>
        <v/>
      </c>
    </row>
    <row r="2218">
      <c r="A2218" t="n">
        <v>2271145</v>
      </c>
      <c r="B2218" t="n">
        <v>56</v>
      </c>
      <c r="C2218" t="n">
        <v>5646</v>
      </c>
      <c r="D2218" t="inlineStr">
        <is>
          <t>SEXTA-FEIRA - LIMPEZA DE SALA</t>
        </is>
      </c>
      <c r="E2218" t="inlineStr">
        <is>
          <t>05/09/2025 17:05:17</t>
        </is>
      </c>
      <c r="F2218" t="inlineStr">
        <is>
          <t>05/09/2025 17:14:10</t>
        </is>
      </c>
      <c r="G2218" t="n">
        <v>43380</v>
      </c>
      <c r="H2218" t="inlineStr">
        <is>
          <t>ONE STIHL - SALA DE AULA 02</t>
        </is>
      </c>
      <c r="I2218" t="inlineStr">
        <is>
          <t>RS-ST01-15-02P-SLA04</t>
        </is>
      </c>
      <c r="J2218" t="inlineStr">
        <is>
          <t>INES MARLI LIMA</t>
        </is>
      </c>
      <c r="K2218" s="39">
        <f>DATE(YEAR(Tabela6[[#This Row],[Data/Hora de Início]]),MONTH(Tabela6[[#This Row],[Data/Hora de Início]]),DAY(Tabela6[[#This Row],[Data/Hora de Início]]))</f>
        <v/>
      </c>
    </row>
    <row r="2219">
      <c r="A2219" t="n">
        <v>2271147</v>
      </c>
      <c r="B2219" t="n">
        <v>56</v>
      </c>
      <c r="C2219" t="n">
        <v>5646</v>
      </c>
      <c r="D2219" t="inlineStr">
        <is>
          <t>SEXTA-FEIRA - LIMPEZA DE SALA</t>
        </is>
      </c>
      <c r="E2219" t="inlineStr">
        <is>
          <t>05/09/2025 17:07:49</t>
        </is>
      </c>
      <c r="F2219" t="inlineStr">
        <is>
          <t>05/09/2025 17:15:19</t>
        </is>
      </c>
      <c r="G2219" t="n">
        <v>36344</v>
      </c>
      <c r="H2219" t="inlineStr">
        <is>
          <t>ENGENHARIA DE PROCESSOS DE MOTORES</t>
        </is>
      </c>
      <c r="I2219" t="inlineStr">
        <is>
          <t>RS-ST01-50-01P-STR02</t>
        </is>
      </c>
      <c r="J2219" t="inlineStr">
        <is>
          <t>GENI DA SILVEIRA</t>
        </is>
      </c>
      <c r="K2219" s="39">
        <f>DATE(YEAR(Tabela6[[#This Row],[Data/Hora de Início]]),MONTH(Tabela6[[#This Row],[Data/Hora de Início]]),DAY(Tabela6[[#This Row],[Data/Hora de Início]]))</f>
        <v/>
      </c>
    </row>
    <row r="2220">
      <c r="A2220" t="n">
        <v>2271151</v>
      </c>
      <c r="B2220" t="n">
        <v>56</v>
      </c>
      <c r="C2220" t="n">
        <v>5712</v>
      </c>
      <c r="D2220" t="inlineStr">
        <is>
          <t>SEXTA-FEIRA - LIMPEZA DE BANHEIRO FEMININO</t>
        </is>
      </c>
      <c r="E2220" t="inlineStr">
        <is>
          <t>05/09/2025 17:04:03</t>
        </is>
      </c>
      <c r="F2220" t="inlineStr">
        <is>
          <t>05/09/2025 17:18:11</t>
        </is>
      </c>
      <c r="G2220" t="n">
        <v>36203</v>
      </c>
      <c r="H2220" t="inlineStr">
        <is>
          <t>BAN099 - UIE - F</t>
        </is>
      </c>
      <c r="I2220" t="inlineStr">
        <is>
          <t>RS-ST01-43-01P-WCF02</t>
        </is>
      </c>
      <c r="J2220" t="inlineStr">
        <is>
          <t>JAQUELINE TATIANE LEAL BITTENCOURT</t>
        </is>
      </c>
      <c r="K2220" s="39">
        <f>DATE(YEAR(Tabela6[[#This Row],[Data/Hora de Início]]),MONTH(Tabela6[[#This Row],[Data/Hora de Início]]),DAY(Tabela6[[#This Row],[Data/Hora de Início]]))</f>
        <v/>
      </c>
    </row>
    <row r="2221">
      <c r="A2221" t="n">
        <v>2271154</v>
      </c>
      <c r="B2221" t="n">
        <v>56</v>
      </c>
      <c r="C2221" t="n">
        <v>5657</v>
      </c>
      <c r="D2221" t="inlineStr">
        <is>
          <t>SEXTA-FEIRA - LIMPEZA DE BANHEIRO MASCULINO</t>
        </is>
      </c>
      <c r="E2221" t="inlineStr">
        <is>
          <t>05/09/2025 17:04:07</t>
        </is>
      </c>
      <c r="F2221" t="inlineStr">
        <is>
          <t>05/09/2025 17:20:00</t>
        </is>
      </c>
      <c r="G2221" t="n">
        <v>11065</v>
      </c>
      <c r="H2221" t="inlineStr">
        <is>
          <t>P01 - BAN003 - BANHEIRO VIRABREQUIM - M</t>
        </is>
      </c>
      <c r="I2221" t="inlineStr">
        <is>
          <t>BR01-IES-P01-BAN003</t>
        </is>
      </c>
      <c r="J2221" t="inlineStr">
        <is>
          <t>CECILIA LISBOA</t>
        </is>
      </c>
      <c r="K2221" s="39">
        <f>DATE(YEAR(Tabela6[[#This Row],[Data/Hora de Início]]),MONTH(Tabela6[[#This Row],[Data/Hora de Início]]),DAY(Tabela6[[#This Row],[Data/Hora de Início]]))</f>
        <v/>
      </c>
    </row>
    <row r="2222">
      <c r="A2222" t="n">
        <v>2271159</v>
      </c>
      <c r="B2222" t="n">
        <v>56</v>
      </c>
      <c r="C2222" t="n">
        <v>5646</v>
      </c>
      <c r="D2222" t="inlineStr">
        <is>
          <t>SEXTA-FEIRA - LIMPEZA DE SALA</t>
        </is>
      </c>
      <c r="E2222" t="inlineStr">
        <is>
          <t>05/09/2025 17:15:56</t>
        </is>
      </c>
      <c r="F2222" t="inlineStr">
        <is>
          <t>05/09/2025 17:27:25</t>
        </is>
      </c>
      <c r="G2222" t="n">
        <v>36353</v>
      </c>
      <c r="H2222" t="inlineStr">
        <is>
          <t>QUALIDADE</t>
        </is>
      </c>
      <c r="I2222" t="inlineStr">
        <is>
          <t>RS-ST01-50-01P-STR04</t>
        </is>
      </c>
      <c r="J2222" t="inlineStr">
        <is>
          <t>GENI DA SILVEIRA</t>
        </is>
      </c>
      <c r="K2222" s="39">
        <f>DATE(YEAR(Tabela6[[#This Row],[Data/Hora de Início]]),MONTH(Tabela6[[#This Row],[Data/Hora de Início]]),DAY(Tabela6[[#This Row],[Data/Hora de Início]]))</f>
        <v/>
      </c>
    </row>
    <row r="2223">
      <c r="A2223" t="n">
        <v>2271162</v>
      </c>
      <c r="B2223" t="n">
        <v>56</v>
      </c>
      <c r="C2223" t="n">
        <v>2965</v>
      </c>
      <c r="D2223" t="inlineStr">
        <is>
          <t>LIMPEZA DIÁRIA DE SALA</t>
        </is>
      </c>
      <c r="E2223" t="inlineStr">
        <is>
          <t>05/09/2025 17:12:41</t>
        </is>
      </c>
      <c r="F2223" t="inlineStr">
        <is>
          <t>05/09/2025 17:27:53</t>
        </is>
      </c>
      <c r="G2223" t="n">
        <v>36112</v>
      </c>
      <c r="H2223" t="inlineStr">
        <is>
          <t>SALA PROJETOS II - ENGENHARIA MANUTENÇAO</t>
        </is>
      </c>
      <c r="I2223" t="inlineStr">
        <is>
          <t>RS-ST01-31-02P-SLA13</t>
        </is>
      </c>
      <c r="J2223" t="inlineStr">
        <is>
          <t>LETICIA SOARES GARCIA CZECZOT</t>
        </is>
      </c>
      <c r="K2223" s="39">
        <f>DATE(YEAR(Tabela6[[#This Row],[Data/Hora de Início]]),MONTH(Tabela6[[#This Row],[Data/Hora de Início]]),DAY(Tabela6[[#This Row],[Data/Hora de Início]]))</f>
        <v/>
      </c>
    </row>
    <row r="2224">
      <c r="A2224" t="n">
        <v>2271168</v>
      </c>
      <c r="B2224" t="n">
        <v>56</v>
      </c>
      <c r="C2224" t="n">
        <v>5646</v>
      </c>
      <c r="D2224" t="inlineStr">
        <is>
          <t>SEXTA-FEIRA - LIMPEZA DE SALA</t>
        </is>
      </c>
      <c r="E2224" t="inlineStr">
        <is>
          <t>05/09/2025 17:14:39</t>
        </is>
      </c>
      <c r="F2224" t="inlineStr">
        <is>
          <t>05/09/2025 17:30:54</t>
        </is>
      </c>
      <c r="G2224" t="n">
        <v>43379</v>
      </c>
      <c r="H2224" t="inlineStr">
        <is>
          <t>ONE STIHL - SALA DE AULA 01</t>
        </is>
      </c>
      <c r="I2224" t="inlineStr">
        <is>
          <t>RS-ST01-15-02P-SLA03</t>
        </is>
      </c>
      <c r="J2224" t="inlineStr">
        <is>
          <t>INES MARLI LIMA</t>
        </is>
      </c>
      <c r="K2224" s="39">
        <f>DATE(YEAR(Tabela6[[#This Row],[Data/Hora de Início]]),MONTH(Tabela6[[#This Row],[Data/Hora de Início]]),DAY(Tabela6[[#This Row],[Data/Hora de Início]]))</f>
        <v/>
      </c>
    </row>
    <row r="2225">
      <c r="A2225" t="n">
        <v>2271172</v>
      </c>
      <c r="B2225" t="n">
        <v>56</v>
      </c>
      <c r="C2225" t="n">
        <v>5657</v>
      </c>
      <c r="D2225" t="inlineStr">
        <is>
          <t>SEXTA-FEIRA - LIMPEZA DE BANHEIRO MASCULINO</t>
        </is>
      </c>
      <c r="E2225" t="inlineStr">
        <is>
          <t>05/09/2025 17:18:35</t>
        </is>
      </c>
      <c r="F2225" t="inlineStr">
        <is>
          <t>05/09/2025 17:33:53</t>
        </is>
      </c>
      <c r="G2225" t="n">
        <v>36205</v>
      </c>
      <c r="H2225" t="inlineStr">
        <is>
          <t>BAN098 - UIE - M</t>
        </is>
      </c>
      <c r="I2225" t="inlineStr">
        <is>
          <t>RS-ST01-43-01P-WCM02</t>
        </is>
      </c>
      <c r="J2225" t="inlineStr">
        <is>
          <t>JAQUELINE TATIANE LEAL BITTENCOURT</t>
        </is>
      </c>
      <c r="K2225" s="39">
        <f>DATE(YEAR(Tabela6[[#This Row],[Data/Hora de Início]]),MONTH(Tabela6[[#This Row],[Data/Hora de Início]]),DAY(Tabela6[[#This Row],[Data/Hora de Início]]))</f>
        <v/>
      </c>
    </row>
    <row r="2226">
      <c r="A2226" t="n">
        <v>2271182</v>
      </c>
      <c r="B2226" t="n">
        <v>56</v>
      </c>
      <c r="C2226" t="n">
        <v>2969</v>
      </c>
      <c r="D2226" t="inlineStr">
        <is>
          <t>LIMPEZA DIÁRIA DE CORREDOR</t>
        </is>
      </c>
      <c r="E2226" t="inlineStr">
        <is>
          <t>05/09/2025 17:31:31</t>
        </is>
      </c>
      <c r="F2226" t="inlineStr">
        <is>
          <t>05/09/2025 17:39:09</t>
        </is>
      </c>
      <c r="G2226" t="n">
        <v>43369</v>
      </c>
      <c r="H2226" t="inlineStr">
        <is>
          <t>ONE STIHL - CORREDOR</t>
        </is>
      </c>
      <c r="I2226" t="inlineStr">
        <is>
          <t>RS-ST01-15-02P-SLA07</t>
        </is>
      </c>
      <c r="J2226" t="inlineStr">
        <is>
          <t>INES MARLI LIMA</t>
        </is>
      </c>
      <c r="K2226" s="39">
        <f>DATE(YEAR(Tabela6[[#This Row],[Data/Hora de Início]]),MONTH(Tabela6[[#This Row],[Data/Hora de Início]]),DAY(Tabela6[[#This Row],[Data/Hora de Início]]))</f>
        <v/>
      </c>
    </row>
    <row r="2227">
      <c r="A2227" t="n">
        <v>2271188</v>
      </c>
      <c r="B2227" t="n">
        <v>56</v>
      </c>
      <c r="C2227" t="n">
        <v>5646</v>
      </c>
      <c r="D2227" t="inlineStr">
        <is>
          <t>SEXTA-FEIRA - LIMPEZA DE SALA</t>
        </is>
      </c>
      <c r="E2227" t="inlineStr">
        <is>
          <t>05/09/2025 16:40:56</t>
        </is>
      </c>
      <c r="F2227" t="inlineStr">
        <is>
          <t>05/09/2025 17:41:45</t>
        </is>
      </c>
      <c r="G2227" t="n">
        <v>36391</v>
      </c>
      <c r="H2227" t="inlineStr">
        <is>
          <t>AREA DE CONVIVIO</t>
        </is>
      </c>
      <c r="I2227" t="inlineStr">
        <is>
          <t>RS-ST01-56-00T-SLA13</t>
        </is>
      </c>
      <c r="J2227" t="inlineStr">
        <is>
          <t>VANESSA DOS SANTOS RODRIGUES</t>
        </is>
      </c>
      <c r="K2227" s="39">
        <f>DATE(YEAR(Tabela6[[#This Row],[Data/Hora de Início]]),MONTH(Tabela6[[#This Row],[Data/Hora de Início]]),DAY(Tabela6[[#This Row],[Data/Hora de Início]]))</f>
        <v/>
      </c>
    </row>
    <row r="2228">
      <c r="A2228" t="n">
        <v>2271193</v>
      </c>
      <c r="B2228" t="n">
        <v>56</v>
      </c>
      <c r="C2228" t="n">
        <v>5717</v>
      </c>
      <c r="D2228" t="inlineStr">
        <is>
          <t>SEXTA-FEIRA - LIMPEZA DE COPA</t>
        </is>
      </c>
      <c r="E2228" t="inlineStr">
        <is>
          <t>05/09/2025 17:29:49</t>
        </is>
      </c>
      <c r="F2228" t="inlineStr">
        <is>
          <t>05/09/2025 17:44:11</t>
        </is>
      </c>
      <c r="G2228" t="n">
        <v>36320</v>
      </c>
      <c r="H2228" t="inlineStr">
        <is>
          <t>COPA LESTE - MEZANINO</t>
        </is>
      </c>
      <c r="I2228" t="inlineStr">
        <is>
          <t>RS-ST01-50-01P-COP02</t>
        </is>
      </c>
      <c r="J2228" t="inlineStr">
        <is>
          <t>GENI DA SILVEIRA</t>
        </is>
      </c>
      <c r="K2228" s="39">
        <f>DATE(YEAR(Tabela6[[#This Row],[Data/Hora de Início]]),MONTH(Tabela6[[#This Row],[Data/Hora de Início]]),DAY(Tabela6[[#This Row],[Data/Hora de Início]]))</f>
        <v/>
      </c>
    </row>
    <row r="2229">
      <c r="A2229" t="n">
        <v>2271197</v>
      </c>
      <c r="B2229" t="n">
        <v>56</v>
      </c>
      <c r="C2229" t="n">
        <v>2970</v>
      </c>
      <c r="D2229" t="inlineStr">
        <is>
          <t>LIMPEZA DIÁRIA DE COPA</t>
        </is>
      </c>
      <c r="E2229" t="inlineStr">
        <is>
          <t>05/09/2025 17:30:41</t>
        </is>
      </c>
      <c r="F2229" t="inlineStr">
        <is>
          <t>05/09/2025 17:48:05</t>
        </is>
      </c>
      <c r="G2229" t="n">
        <v>36124</v>
      </c>
      <c r="H2229" t="inlineStr">
        <is>
          <t>COPA - ENGENHARIA MANUTENÇAO</t>
        </is>
      </c>
      <c r="I2229" t="inlineStr">
        <is>
          <t>RS-ST01-31-02P-SLA07</t>
        </is>
      </c>
      <c r="J2229" t="inlineStr">
        <is>
          <t>LETICIA SOARES GARCIA CZECZOT</t>
        </is>
      </c>
      <c r="K2229" s="39">
        <f>DATE(YEAR(Tabela6[[#This Row],[Data/Hora de Início]]),MONTH(Tabela6[[#This Row],[Data/Hora de Início]]),DAY(Tabela6[[#This Row],[Data/Hora de Início]]))</f>
        <v/>
      </c>
    </row>
    <row r="2230">
      <c r="A2230" t="n">
        <v>2271199</v>
      </c>
      <c r="B2230" t="n">
        <v>56</v>
      </c>
      <c r="C2230" t="n">
        <v>5712</v>
      </c>
      <c r="D2230" t="inlineStr">
        <is>
          <t>SEXTA-FEIRA - LIMPEZA DE BANHEIRO FEMININO</t>
        </is>
      </c>
      <c r="E2230" t="inlineStr">
        <is>
          <t>05/09/2025 16:32:25</t>
        </is>
      </c>
      <c r="F2230" t="inlineStr">
        <is>
          <t>05/09/2025 17:49:39</t>
        </is>
      </c>
      <c r="G2230" t="n">
        <v>43491</v>
      </c>
      <c r="H2230" t="inlineStr">
        <is>
          <t>BAN130 - ÁREA DE SANITÁRIOS</t>
        </is>
      </c>
      <c r="I2230" t="inlineStr">
        <is>
          <t>RS-ST01-56-02P-WCF03-SAN001</t>
        </is>
      </c>
      <c r="J2230" t="inlineStr">
        <is>
          <t>SUELI DE GODOY</t>
        </is>
      </c>
      <c r="K2230" s="39">
        <f>DATE(YEAR(Tabela6[[#This Row],[Data/Hora de Início]]),MONTH(Tabela6[[#This Row],[Data/Hora de Início]]),DAY(Tabela6[[#This Row],[Data/Hora de Início]]))</f>
        <v/>
      </c>
    </row>
    <row r="2231">
      <c r="A2231" t="n">
        <v>2271200</v>
      </c>
      <c r="B2231" t="n">
        <v>56</v>
      </c>
      <c r="C2231" t="n">
        <v>5712</v>
      </c>
      <c r="D2231" t="inlineStr">
        <is>
          <t>SEXTA-FEIRA - LIMPEZA DE BANHEIRO FEMININO</t>
        </is>
      </c>
      <c r="E2231" t="inlineStr">
        <is>
          <t>05/09/2025 17:50:01</t>
        </is>
      </c>
      <c r="F2231" t="inlineStr">
        <is>
          <t>05/09/2025 17:50:47</t>
        </is>
      </c>
      <c r="G2231" t="n">
        <v>43491</v>
      </c>
      <c r="H2231" t="inlineStr">
        <is>
          <t>BAN130 - ÁREA DE SANITÁRIOS</t>
        </is>
      </c>
      <c r="I2231" t="inlineStr">
        <is>
          <t>RS-ST01-56-02P-WCF03-SAN001</t>
        </is>
      </c>
      <c r="J2231" t="inlineStr">
        <is>
          <t>SUELI DE GODOY</t>
        </is>
      </c>
      <c r="K2231" s="39">
        <f>DATE(YEAR(Tabela6[[#This Row],[Data/Hora de Início]]),MONTH(Tabela6[[#This Row],[Data/Hora de Início]]),DAY(Tabela6[[#This Row],[Data/Hora de Início]]))</f>
        <v/>
      </c>
    </row>
    <row r="2232">
      <c r="A2232" t="n">
        <v>2271202</v>
      </c>
      <c r="B2232" t="n">
        <v>56</v>
      </c>
      <c r="C2232" t="n">
        <v>5646</v>
      </c>
      <c r="D2232" t="inlineStr">
        <is>
          <t>SEXTA-FEIRA - LIMPEZA DE SALA</t>
        </is>
      </c>
      <c r="E2232" t="inlineStr">
        <is>
          <t>05/09/2025 17:44:46</t>
        </is>
      </c>
      <c r="F2232" t="inlineStr">
        <is>
          <t>05/09/2025 17:51:26</t>
        </is>
      </c>
      <c r="G2232" t="n">
        <v>36340</v>
      </c>
      <c r="H2232" t="inlineStr">
        <is>
          <t>AREA DE ESTAR 02</t>
        </is>
      </c>
      <c r="I2232" t="inlineStr">
        <is>
          <t>RS-ST01-50-01P-SLA21</t>
        </is>
      </c>
      <c r="J2232" t="inlineStr">
        <is>
          <t>GENI DA SILVEIRA</t>
        </is>
      </c>
      <c r="K2232" s="39">
        <f>DATE(YEAR(Tabela6[[#This Row],[Data/Hora de Início]]),MONTH(Tabela6[[#This Row],[Data/Hora de Início]]),DAY(Tabela6[[#This Row],[Data/Hora de Início]]))</f>
        <v/>
      </c>
    </row>
    <row r="2233">
      <c r="A2233" t="n">
        <v>2271211</v>
      </c>
      <c r="B2233" t="n">
        <v>56</v>
      </c>
      <c r="C2233" t="n">
        <v>5657</v>
      </c>
      <c r="D2233" t="inlineStr">
        <is>
          <t>SEXTA-FEIRA - LIMPEZA DE BANHEIRO MASCULINO</t>
        </is>
      </c>
      <c r="E2233" t="inlineStr">
        <is>
          <t>05/09/2025 17:42:10</t>
        </is>
      </c>
      <c r="F2233" t="inlineStr">
        <is>
          <t>05/09/2025 17:55:51</t>
        </is>
      </c>
      <c r="G2233" t="n">
        <v>36398</v>
      </c>
      <c r="H2233" t="inlineStr">
        <is>
          <t>BAN123 - BANHEIRO CONVIVIO - M</t>
        </is>
      </c>
      <c r="I2233" t="inlineStr">
        <is>
          <t>RS-ST01-56-00T-WCM01</t>
        </is>
      </c>
      <c r="J2233" t="inlineStr">
        <is>
          <t>VANESSA DOS SANTOS RODRIGUES</t>
        </is>
      </c>
      <c r="K2233" s="39">
        <f>DATE(YEAR(Tabela6[[#This Row],[Data/Hora de Início]]),MONTH(Tabela6[[#This Row],[Data/Hora de Início]]),DAY(Tabela6[[#This Row],[Data/Hora de Início]]))</f>
        <v/>
      </c>
    </row>
    <row r="2234">
      <c r="A2234" t="n">
        <v>2271215</v>
      </c>
      <c r="B2234" t="n">
        <v>56</v>
      </c>
      <c r="C2234" t="n">
        <v>1772</v>
      </c>
      <c r="D2234" t="inlineStr">
        <is>
          <t>LIMPEZA DIÁRIA DE SALA COM MESA</t>
        </is>
      </c>
      <c r="E2234" t="inlineStr">
        <is>
          <t>05/09/2025 17:49:12</t>
        </is>
      </c>
      <c r="F2234" t="inlineStr">
        <is>
          <t>05/09/2025 17:56:58</t>
        </is>
      </c>
      <c r="G2234" t="n">
        <v>28916</v>
      </c>
      <c r="H2234" t="inlineStr">
        <is>
          <t>P31 - ENGENHARIA MANUTENÇÃO - GERENCIA</t>
        </is>
      </c>
      <c r="I2234" t="inlineStr">
        <is>
          <t>BR01-IES-P31-SALA81</t>
        </is>
      </c>
      <c r="J2234" t="inlineStr">
        <is>
          <t>LETICIA SOARES GARCIA CZECZOT</t>
        </is>
      </c>
      <c r="K2234" s="39">
        <f>DATE(YEAR(Tabela6[[#This Row],[Data/Hora de Início]]),MONTH(Tabela6[[#This Row],[Data/Hora de Início]]),DAY(Tabela6[[#This Row],[Data/Hora de Início]]))</f>
        <v/>
      </c>
    </row>
    <row r="2235">
      <c r="A2235" t="n">
        <v>2271218</v>
      </c>
      <c r="B2235" t="n">
        <v>56</v>
      </c>
      <c r="C2235" t="n">
        <v>5657</v>
      </c>
      <c r="D2235" t="inlineStr">
        <is>
          <t>SEXTA-FEIRA - LIMPEZA DE BANHEIRO MASCULINO</t>
        </is>
      </c>
      <c r="E2235" t="inlineStr">
        <is>
          <t>05/09/2025 17:20:26</t>
        </is>
      </c>
      <c r="F2235" t="inlineStr">
        <is>
          <t>05/09/2025 17:58:40</t>
        </is>
      </c>
      <c r="G2235" t="n">
        <v>35735</v>
      </c>
      <c r="H2235" t="inlineStr">
        <is>
          <t>BAN001 - BANHEIRO PLÁSTICO - M</t>
        </is>
      </c>
      <c r="I2235" t="inlineStr">
        <is>
          <t>RS-ST01-01-00T-WCM01</t>
        </is>
      </c>
      <c r="J2235" t="inlineStr">
        <is>
          <t>CECILIA LISBOA</t>
        </is>
      </c>
      <c r="K2235" s="39">
        <f>DATE(YEAR(Tabela6[[#This Row],[Data/Hora de Início]]),MONTH(Tabela6[[#This Row],[Data/Hora de Início]]),DAY(Tabela6[[#This Row],[Data/Hora de Início]]))</f>
        <v/>
      </c>
    </row>
    <row r="2236">
      <c r="A2236" t="n">
        <v>2271228</v>
      </c>
      <c r="B2236" t="n">
        <v>56</v>
      </c>
      <c r="C2236" t="n">
        <v>5646</v>
      </c>
      <c r="D2236" t="inlineStr">
        <is>
          <t>SEXTA-FEIRA - LIMPEZA DE SALA</t>
        </is>
      </c>
      <c r="E2236" t="inlineStr">
        <is>
          <t>05/09/2025 17:52:06</t>
        </is>
      </c>
      <c r="F2236" t="inlineStr">
        <is>
          <t>05/09/2025 18:04:09</t>
        </is>
      </c>
      <c r="G2236" t="n">
        <v>36341</v>
      </c>
      <c r="H2236" t="inlineStr">
        <is>
          <t>SALA DE ENCONTRO 03</t>
        </is>
      </c>
      <c r="I2236" t="inlineStr">
        <is>
          <t>RS-ST01-50-01P-SLA22</t>
        </is>
      </c>
      <c r="J2236" t="inlineStr">
        <is>
          <t>GENI DA SILVEIRA</t>
        </is>
      </c>
      <c r="K2236" s="39">
        <f>DATE(YEAR(Tabela6[[#This Row],[Data/Hora de Início]]),MONTH(Tabela6[[#This Row],[Data/Hora de Início]]),DAY(Tabela6[[#This Row],[Data/Hora de Início]]))</f>
        <v/>
      </c>
    </row>
    <row r="2237">
      <c r="A2237" t="n">
        <v>2271247</v>
      </c>
      <c r="B2237" t="n">
        <v>56</v>
      </c>
      <c r="C2237" t="n">
        <v>5712</v>
      </c>
      <c r="D2237" t="inlineStr">
        <is>
          <t>SEXTA-FEIRA - LIMPEZA DE BANHEIRO FEMININO</t>
        </is>
      </c>
      <c r="E2237" t="inlineStr">
        <is>
          <t>05/09/2025 17:56:17</t>
        </is>
      </c>
      <c r="F2237" t="inlineStr">
        <is>
          <t>05/09/2025 18:11:51</t>
        </is>
      </c>
      <c r="G2237" t="n">
        <v>36403</v>
      </c>
      <c r="H2237" t="inlineStr">
        <is>
          <t>BAN124 - BANHEIRO CONVIVIO - F / PNE</t>
        </is>
      </c>
      <c r="I2237" t="inlineStr">
        <is>
          <t>RS-ST01-56-00T-WPF02</t>
        </is>
      </c>
      <c r="J2237" t="inlineStr">
        <is>
          <t>VANESSA DOS SANTOS RODRIGUES</t>
        </is>
      </c>
      <c r="K2237" s="39">
        <f>DATE(YEAR(Tabela6[[#This Row],[Data/Hora de Início]]),MONTH(Tabela6[[#This Row],[Data/Hora de Início]]),DAY(Tabela6[[#This Row],[Data/Hora de Início]]))</f>
        <v/>
      </c>
    </row>
    <row r="2238">
      <c r="A2238" t="n">
        <v>2271249</v>
      </c>
      <c r="B2238" t="n">
        <v>56</v>
      </c>
      <c r="C2238" t="n">
        <v>2965</v>
      </c>
      <c r="D2238" t="inlineStr">
        <is>
          <t>LIMPEZA DIÁRIA DE SALA</t>
        </is>
      </c>
      <c r="E2238" t="inlineStr">
        <is>
          <t>05/09/2025 17:58:01</t>
        </is>
      </c>
      <c r="F2238" t="inlineStr">
        <is>
          <t>05/09/2025 18:15:37</t>
        </is>
      </c>
      <c r="G2238" t="n">
        <v>36107</v>
      </c>
      <c r="H2238" t="inlineStr">
        <is>
          <t>SALA ENGENHARIA MANUTENÇAO</t>
        </is>
      </c>
      <c r="I2238" t="inlineStr">
        <is>
          <t>RS-ST01-31-02P-SLA05</t>
        </is>
      </c>
      <c r="J2238" t="inlineStr">
        <is>
          <t>LETICIA SOARES GARCIA CZECZOT</t>
        </is>
      </c>
      <c r="K2238" s="39">
        <f>DATE(YEAR(Tabela6[[#This Row],[Data/Hora de Início]]),MONTH(Tabela6[[#This Row],[Data/Hora de Início]]),DAY(Tabela6[[#This Row],[Data/Hora de Início]]))</f>
        <v/>
      </c>
    </row>
    <row r="2239">
      <c r="A2239" t="n">
        <v>2271250</v>
      </c>
      <c r="B2239" t="n">
        <v>56</v>
      </c>
      <c r="C2239" t="n">
        <v>5712</v>
      </c>
      <c r="D2239" t="inlineStr">
        <is>
          <t>SEXTA-FEIRA - LIMPEZA DE BANHEIRO FEMININO</t>
        </is>
      </c>
      <c r="E2239" t="inlineStr">
        <is>
          <t>05/09/2025 17:51:28</t>
        </is>
      </c>
      <c r="F2239" t="inlineStr">
        <is>
          <t>05/09/2025 18:19:16</t>
        </is>
      </c>
      <c r="G2239" t="n">
        <v>36410</v>
      </c>
      <c r="H2239" t="inlineStr">
        <is>
          <t>BAN130 - VESTIARIO 3º PAVIMENTO - F</t>
        </is>
      </c>
      <c r="I2239" t="inlineStr">
        <is>
          <t>RS-ST01-56-02P-WCF03</t>
        </is>
      </c>
      <c r="J2239" t="inlineStr">
        <is>
          <t>SUELI DE GODOY</t>
        </is>
      </c>
      <c r="K2239" s="39">
        <f>DATE(YEAR(Tabela6[[#This Row],[Data/Hora de Início]]),MONTH(Tabela6[[#This Row],[Data/Hora de Início]]),DAY(Tabela6[[#This Row],[Data/Hora de Início]]))</f>
        <v/>
      </c>
    </row>
    <row r="2240">
      <c r="A2240" t="n">
        <v>2271252</v>
      </c>
      <c r="B2240" t="n">
        <v>56</v>
      </c>
      <c r="C2240" t="n">
        <v>2979</v>
      </c>
      <c r="D2240" t="inlineStr">
        <is>
          <t>LIMPEZA DIÁRIA DE RESTAURANTE</t>
        </is>
      </c>
      <c r="E2240" t="inlineStr">
        <is>
          <t>05/09/2025 15:40:09</t>
        </is>
      </c>
      <c r="F2240" t="inlineStr">
        <is>
          <t>05/09/2025 18:20:38</t>
        </is>
      </c>
      <c r="G2240" t="n">
        <v>11347</v>
      </c>
      <c r="H2240" t="inlineStr">
        <is>
          <t>P27 - RESTAURANTE</t>
        </is>
      </c>
      <c r="I2240" t="inlineStr">
        <is>
          <t>BR01-IES-P27-SALA01</t>
        </is>
      </c>
      <c r="J2240" t="inlineStr">
        <is>
          <t>ROSA DIAS GERMANO</t>
        </is>
      </c>
      <c r="K2240" s="39">
        <f>DATE(YEAR(Tabela6[[#This Row],[Data/Hora de Início]]),MONTH(Tabela6[[#This Row],[Data/Hora de Início]]),DAY(Tabela6[[#This Row],[Data/Hora de Início]]))</f>
        <v/>
      </c>
    </row>
    <row r="2241">
      <c r="A2241" t="n">
        <v>2271253</v>
      </c>
      <c r="B2241" t="n">
        <v>56</v>
      </c>
      <c r="C2241" t="n">
        <v>5717</v>
      </c>
      <c r="D2241" t="inlineStr">
        <is>
          <t>SEXTA-FEIRA - LIMPEZA DE COPA</t>
        </is>
      </c>
      <c r="E2241" t="inlineStr">
        <is>
          <t>05/09/2025 17:34:20</t>
        </is>
      </c>
      <c r="F2241" t="inlineStr">
        <is>
          <t>05/09/2025 18:20:50</t>
        </is>
      </c>
      <c r="G2241" t="n">
        <v>36187</v>
      </c>
      <c r="H2241" t="inlineStr">
        <is>
          <t>COPA INFRAESTRUTURA</t>
        </is>
      </c>
      <c r="I2241" t="inlineStr">
        <is>
          <t>RS-ST01-43-01P-COP02</t>
        </is>
      </c>
      <c r="J2241" t="inlineStr">
        <is>
          <t>JAQUELINE TATIANE LEAL BITTENCOURT</t>
        </is>
      </c>
      <c r="K2241" s="39">
        <f>DATE(YEAR(Tabela6[[#This Row],[Data/Hora de Início]]),MONTH(Tabela6[[#This Row],[Data/Hora de Início]]),DAY(Tabela6[[#This Row],[Data/Hora de Início]]))</f>
        <v/>
      </c>
    </row>
    <row r="2242">
      <c r="A2242" t="n">
        <v>2271254</v>
      </c>
      <c r="B2242" t="n">
        <v>56</v>
      </c>
      <c r="C2242" t="n">
        <v>5646</v>
      </c>
      <c r="D2242" t="inlineStr">
        <is>
          <t>SEXTA-FEIRA - LIMPEZA DE SALA</t>
        </is>
      </c>
      <c r="E2242" t="inlineStr">
        <is>
          <t>05/09/2025 18:21:22</t>
        </is>
      </c>
      <c r="F2242" t="inlineStr">
        <is>
          <t>05/09/2025 18:21:53</t>
        </is>
      </c>
      <c r="G2242" t="n">
        <v>36194</v>
      </c>
      <c r="H2242" t="inlineStr">
        <is>
          <t>HALL INFRAESTRUTURA / SEGURANÇA</t>
        </is>
      </c>
      <c r="I2242" t="inlineStr">
        <is>
          <t>RS-ST01-43-01P-SLA07</t>
        </is>
      </c>
      <c r="J2242" t="inlineStr">
        <is>
          <t>JAQUELINE TATIANE LEAL BITTENCOURT</t>
        </is>
      </c>
      <c r="K2242" s="39">
        <f>DATE(YEAR(Tabela6[[#This Row],[Data/Hora de Início]]),MONTH(Tabela6[[#This Row],[Data/Hora de Início]]),DAY(Tabela6[[#This Row],[Data/Hora de Início]]))</f>
        <v/>
      </c>
    </row>
    <row r="2243">
      <c r="A2243" t="n">
        <v>2271256</v>
      </c>
      <c r="B2243" t="n">
        <v>56</v>
      </c>
      <c r="C2243" t="n">
        <v>5717</v>
      </c>
      <c r="D2243" t="inlineStr">
        <is>
          <t>SEXTA-FEIRA - LIMPEZA DE COPA</t>
        </is>
      </c>
      <c r="E2243" t="inlineStr">
        <is>
          <t>05/09/2025 17:39:40</t>
        </is>
      </c>
      <c r="F2243" t="inlineStr">
        <is>
          <t>05/09/2025 18:24:12</t>
        </is>
      </c>
      <c r="G2243" t="n">
        <v>43368</v>
      </c>
      <c r="H2243" t="inlineStr">
        <is>
          <t>ONE STIHL - COPA</t>
        </is>
      </c>
      <c r="I2243" t="inlineStr">
        <is>
          <t>RS-ST01-15-02P-SLA02</t>
        </is>
      </c>
      <c r="J2243" t="inlineStr">
        <is>
          <t>INES MARLI LIMA</t>
        </is>
      </c>
      <c r="K2243" s="39">
        <f>DATE(YEAR(Tabela6[[#This Row],[Data/Hora de Início]]),MONTH(Tabela6[[#This Row],[Data/Hora de Início]]),DAY(Tabela6[[#This Row],[Data/Hora de Início]]))</f>
        <v/>
      </c>
    </row>
    <row r="2244">
      <c r="A2244" t="n">
        <v>2271258</v>
      </c>
      <c r="B2244" t="n">
        <v>56</v>
      </c>
      <c r="C2244" t="n">
        <v>2965</v>
      </c>
      <c r="D2244" t="inlineStr">
        <is>
          <t>LIMPEZA DIÁRIA DE SALA</t>
        </is>
      </c>
      <c r="E2244" t="inlineStr">
        <is>
          <t>05/09/2025 18:18:48</t>
        </is>
      </c>
      <c r="F2244" t="inlineStr">
        <is>
          <t>05/09/2025 18:26:29</t>
        </is>
      </c>
      <c r="G2244" t="n">
        <v>36087</v>
      </c>
      <c r="H2244" t="inlineStr">
        <is>
          <t>SALA IMS III - PLANEJAMENTO INDUSTRIAL</t>
        </is>
      </c>
      <c r="I2244" t="inlineStr">
        <is>
          <t>RS-ST01-31-01P-SLA12</t>
        </is>
      </c>
      <c r="J2244" t="inlineStr">
        <is>
          <t>LETICIA SOARES GARCIA CZECZOT</t>
        </is>
      </c>
      <c r="K2244" s="39">
        <f>DATE(YEAR(Tabela6[[#This Row],[Data/Hora de Início]]),MONTH(Tabela6[[#This Row],[Data/Hora de Início]]),DAY(Tabela6[[#This Row],[Data/Hora de Início]]))</f>
        <v/>
      </c>
    </row>
    <row r="2245">
      <c r="A2245" t="n">
        <v>2271265</v>
      </c>
      <c r="B2245" t="n">
        <v>56</v>
      </c>
      <c r="C2245" t="n">
        <v>5712</v>
      </c>
      <c r="D2245" t="inlineStr">
        <is>
          <t>SEXTA-FEIRA - LIMPEZA DE BANHEIRO FEMININO</t>
        </is>
      </c>
      <c r="E2245" t="inlineStr">
        <is>
          <t>05/09/2025 17:59:06</t>
        </is>
      </c>
      <c r="F2245" t="inlineStr">
        <is>
          <t>05/09/2025 18:27:30</t>
        </is>
      </c>
      <c r="G2245" t="n">
        <v>11184</v>
      </c>
      <c r="H2245" t="inlineStr">
        <is>
          <t>P11 - BAN020 - BANHEIRO FUNDIÇÃO GRAVIDADE - F</t>
        </is>
      </c>
      <c r="I2245" t="inlineStr">
        <is>
          <t>BR01-IES-P11-BAN020</t>
        </is>
      </c>
      <c r="J2245" t="inlineStr">
        <is>
          <t>CECILIA LISBOA</t>
        </is>
      </c>
      <c r="K2245" s="39">
        <f>DATE(YEAR(Tabela6[[#This Row],[Data/Hora de Início]]),MONTH(Tabela6[[#This Row],[Data/Hora de Início]]),DAY(Tabela6[[#This Row],[Data/Hora de Início]]))</f>
        <v/>
      </c>
    </row>
    <row r="2246">
      <c r="A2246" t="n">
        <v>2271266</v>
      </c>
      <c r="B2246" t="n">
        <v>56</v>
      </c>
      <c r="C2246" t="n">
        <v>5646</v>
      </c>
      <c r="D2246" t="inlineStr">
        <is>
          <t>SEXTA-FEIRA - LIMPEZA DE SALA</t>
        </is>
      </c>
      <c r="E2246" t="inlineStr">
        <is>
          <t>05/09/2025 18:24:08</t>
        </is>
      </c>
      <c r="F2246" t="inlineStr">
        <is>
          <t>05/09/2025 18:31:39</t>
        </is>
      </c>
      <c r="G2246" t="n">
        <v>36167</v>
      </c>
      <c r="H2246" t="inlineStr">
        <is>
          <t>RECEPÇAO PORTARIA 3</t>
        </is>
      </c>
      <c r="I2246" t="inlineStr">
        <is>
          <t>RS-ST01-42-00T-SLA02</t>
        </is>
      </c>
      <c r="J2246" t="inlineStr">
        <is>
          <t>SUELI DE GODOY</t>
        </is>
      </c>
      <c r="K2246" s="39">
        <f>DATE(YEAR(Tabela6[[#This Row],[Data/Hora de Início]]),MONTH(Tabela6[[#This Row],[Data/Hora de Início]]),DAY(Tabela6[[#This Row],[Data/Hora de Início]]))</f>
        <v/>
      </c>
    </row>
    <row r="2247">
      <c r="A2247" t="n">
        <v>2271267</v>
      </c>
      <c r="B2247" t="n">
        <v>56</v>
      </c>
      <c r="C2247" t="n">
        <v>5646</v>
      </c>
      <c r="D2247" t="inlineStr">
        <is>
          <t>SEXTA-FEIRA - LIMPEZA DE SALA</t>
        </is>
      </c>
      <c r="E2247" t="inlineStr">
        <is>
          <t>05/09/2025 18:15:39</t>
        </is>
      </c>
      <c r="F2247" t="inlineStr">
        <is>
          <t>05/09/2025 18:34:23</t>
        </is>
      </c>
      <c r="G2247" t="n">
        <v>36393</v>
      </c>
      <c r="H2247" t="inlineStr">
        <is>
          <t>SALA RENOVA</t>
        </is>
      </c>
      <c r="I2247" t="inlineStr">
        <is>
          <t>RS-ST01-56-00T-SLA16</t>
        </is>
      </c>
      <c r="J2247" t="inlineStr">
        <is>
          <t>VANESSA DOS SANTOS RODRIGUES</t>
        </is>
      </c>
      <c r="K2247" s="39">
        <f>DATE(YEAR(Tabela6[[#This Row],[Data/Hora de Início]]),MONTH(Tabela6[[#This Row],[Data/Hora de Início]]),DAY(Tabela6[[#This Row],[Data/Hora de Início]]))</f>
        <v/>
      </c>
    </row>
    <row r="2248">
      <c r="A2248" t="n">
        <v>2271268</v>
      </c>
      <c r="B2248" t="n">
        <v>56</v>
      </c>
      <c r="C2248" t="n">
        <v>5712</v>
      </c>
      <c r="D2248" t="inlineStr">
        <is>
          <t>SEXTA-FEIRA - LIMPEZA DE BANHEIRO FEMININO</t>
        </is>
      </c>
      <c r="E2248" t="inlineStr">
        <is>
          <t>05/09/2025 18:32:12</t>
        </is>
      </c>
      <c r="F2248" t="inlineStr">
        <is>
          <t>05/09/2025 18:36:22</t>
        </is>
      </c>
      <c r="G2248" t="n">
        <v>11628</v>
      </c>
      <c r="H2248" t="inlineStr">
        <is>
          <t>P42 - BAN086 - BANHEIRO PORTARIA 3 - C</t>
        </is>
      </c>
      <c r="I2248" t="inlineStr">
        <is>
          <t>BR01-IES-P42-BAN086</t>
        </is>
      </c>
      <c r="J2248" t="inlineStr">
        <is>
          <t>SUELI DE GODOY</t>
        </is>
      </c>
      <c r="K2248" s="39">
        <f>DATE(YEAR(Tabela6[[#This Row],[Data/Hora de Início]]),MONTH(Tabela6[[#This Row],[Data/Hora de Início]]),DAY(Tabela6[[#This Row],[Data/Hora de Início]]))</f>
        <v/>
      </c>
    </row>
    <row r="2249">
      <c r="A2249" t="n">
        <v>2271269</v>
      </c>
      <c r="B2249" t="n">
        <v>56</v>
      </c>
      <c r="C2249" t="n">
        <v>1699</v>
      </c>
      <c r="D2249" t="inlineStr">
        <is>
          <t>LIMPEZA DIÁRIA DE ÁREA TÉCNICA</t>
        </is>
      </c>
      <c r="E2249" t="inlineStr">
        <is>
          <t>05/09/2025 18:36:58</t>
        </is>
      </c>
      <c r="F2249" t="inlineStr">
        <is>
          <t>05/09/2025 18:37:22</t>
        </is>
      </c>
      <c r="G2249" t="n">
        <v>11631</v>
      </c>
      <c r="H2249" t="inlineStr">
        <is>
          <t>P42 - PORTARIA 3 - SALA CLAVICULÁRIO</t>
        </is>
      </c>
      <c r="I2249" t="inlineStr">
        <is>
          <t>BR01-IES-P42-SALA03</t>
        </is>
      </c>
      <c r="J2249" t="inlineStr">
        <is>
          <t>SUELI DE GODOY</t>
        </is>
      </c>
      <c r="K2249" s="39">
        <f>DATE(YEAR(Tabela6[[#This Row],[Data/Hora de Início]]),MONTH(Tabela6[[#This Row],[Data/Hora de Início]]),DAY(Tabela6[[#This Row],[Data/Hora de Início]]))</f>
        <v/>
      </c>
    </row>
    <row r="2250">
      <c r="A2250" t="n">
        <v>2271273</v>
      </c>
      <c r="B2250" t="n">
        <v>56</v>
      </c>
      <c r="C2250" t="n">
        <v>5657</v>
      </c>
      <c r="D2250" t="inlineStr">
        <is>
          <t>SEXTA-FEIRA - LIMPEZA DE BANHEIRO MASCULINO</t>
        </is>
      </c>
      <c r="E2250" t="inlineStr">
        <is>
          <t>05/09/2025 18:37:57</t>
        </is>
      </c>
      <c r="F2250" t="inlineStr">
        <is>
          <t>05/09/2025 18:43:01</t>
        </is>
      </c>
      <c r="G2250" t="n">
        <v>11627</v>
      </c>
      <c r="H2250" t="inlineStr">
        <is>
          <t>P42 - BAN085 - BANHEIRO PORTARIA 3 - M</t>
        </is>
      </c>
      <c r="I2250" t="inlineStr">
        <is>
          <t>BR01-IES-P42-BAN085</t>
        </is>
      </c>
      <c r="J2250" t="inlineStr">
        <is>
          <t>SUELI DE GODOY</t>
        </is>
      </c>
      <c r="K2250" s="39">
        <f>DATE(YEAR(Tabela6[[#This Row],[Data/Hora de Início]]),MONTH(Tabela6[[#This Row],[Data/Hora de Início]]),DAY(Tabela6[[#This Row],[Data/Hora de Início]]))</f>
        <v/>
      </c>
    </row>
    <row r="2251">
      <c r="A2251" t="n">
        <v>2271274</v>
      </c>
      <c r="B2251" t="n">
        <v>56</v>
      </c>
      <c r="C2251" t="n">
        <v>5657</v>
      </c>
      <c r="D2251" t="inlineStr">
        <is>
          <t>SEXTA-FEIRA - LIMPEZA DE BANHEIRO MASCULINO</t>
        </is>
      </c>
      <c r="E2251" t="inlineStr">
        <is>
          <t>05/09/2025 18:24:49</t>
        </is>
      </c>
      <c r="F2251" t="inlineStr">
        <is>
          <t>05/09/2025 18:43:30</t>
        </is>
      </c>
      <c r="G2251" t="n">
        <v>35880</v>
      </c>
      <c r="H2251" t="inlineStr">
        <is>
          <t>BAN032 - TREINAMENTOS - M</t>
        </is>
      </c>
      <c r="I2251" t="inlineStr">
        <is>
          <t>RS-ST01-15-01P-WCM01</t>
        </is>
      </c>
      <c r="J2251" t="inlineStr">
        <is>
          <t>INES MARLI LIMA</t>
        </is>
      </c>
      <c r="K2251" s="39">
        <f>DATE(YEAR(Tabela6[[#This Row],[Data/Hora de Início]]),MONTH(Tabela6[[#This Row],[Data/Hora de Início]]),DAY(Tabela6[[#This Row],[Data/Hora de Início]]))</f>
        <v/>
      </c>
    </row>
    <row r="2252">
      <c r="A2252" t="n">
        <v>2271278</v>
      </c>
      <c r="B2252" t="n">
        <v>56</v>
      </c>
      <c r="C2252" t="n">
        <v>5646</v>
      </c>
      <c r="D2252" t="inlineStr">
        <is>
          <t>SEXTA-FEIRA - LIMPEZA DE SALA</t>
        </is>
      </c>
      <c r="E2252" t="inlineStr">
        <is>
          <t>05/09/2025 18:34:53</t>
        </is>
      </c>
      <c r="F2252" t="inlineStr">
        <is>
          <t>05/09/2025 18:47:16</t>
        </is>
      </c>
      <c r="G2252" t="n">
        <v>36392</v>
      </c>
      <c r="H2252" t="inlineStr">
        <is>
          <t>PROVADOR</t>
        </is>
      </c>
      <c r="I2252" t="inlineStr">
        <is>
          <t>RS-ST01-56-00T-SLA15</t>
        </is>
      </c>
      <c r="J2252" t="inlineStr">
        <is>
          <t>VANESSA DOS SANTOS RODRIGUES</t>
        </is>
      </c>
      <c r="K2252" s="39">
        <f>DATE(YEAR(Tabela6[[#This Row],[Data/Hora de Início]]),MONTH(Tabela6[[#This Row],[Data/Hora de Início]]),DAY(Tabela6[[#This Row],[Data/Hora de Início]]))</f>
        <v/>
      </c>
    </row>
    <row r="2253">
      <c r="A2253" t="n">
        <v>2271279</v>
      </c>
      <c r="B2253" t="n">
        <v>56</v>
      </c>
      <c r="C2253" t="n">
        <v>5712</v>
      </c>
      <c r="D2253" t="inlineStr">
        <is>
          <t>SEXTA-FEIRA - LIMPEZA DE BANHEIRO FEMININO</t>
        </is>
      </c>
      <c r="E2253" t="inlineStr">
        <is>
          <t>05/09/2025 18:43:27</t>
        </is>
      </c>
      <c r="F2253" t="inlineStr">
        <is>
          <t>05/09/2025 18:48:29</t>
        </is>
      </c>
      <c r="G2253" t="n">
        <v>11626</v>
      </c>
      <c r="H2253" t="inlineStr">
        <is>
          <t>P42 - BAN084 - BANHEIRO PORTARIA 3 - F</t>
        </is>
      </c>
      <c r="I2253" t="inlineStr">
        <is>
          <t>BR01-IES-P42-BAN084</t>
        </is>
      </c>
      <c r="J2253" t="inlineStr">
        <is>
          <t>SUELI DE GODOY</t>
        </is>
      </c>
      <c r="K2253" s="39">
        <f>DATE(YEAR(Tabela6[[#This Row],[Data/Hora de Início]]),MONTH(Tabela6[[#This Row],[Data/Hora de Início]]),DAY(Tabela6[[#This Row],[Data/Hora de Início]]))</f>
        <v/>
      </c>
    </row>
    <row r="2254">
      <c r="A2254" t="n">
        <v>2271281</v>
      </c>
      <c r="B2254" t="n">
        <v>56</v>
      </c>
      <c r="C2254" t="n">
        <v>2965</v>
      </c>
      <c r="D2254" t="inlineStr">
        <is>
          <t>LIMPEZA DIÁRIA DE SALA</t>
        </is>
      </c>
      <c r="E2254" t="inlineStr">
        <is>
          <t>05/09/2025 18:27:47</t>
        </is>
      </c>
      <c r="F2254" t="inlineStr">
        <is>
          <t>05/09/2025 18:53:07</t>
        </is>
      </c>
      <c r="G2254" t="n">
        <v>36085</v>
      </c>
      <c r="H2254" t="inlineStr">
        <is>
          <t>SALA ATI SISTEMAS</t>
        </is>
      </c>
      <c r="I2254" t="inlineStr">
        <is>
          <t>RS-ST01-31-01P-SLA11</t>
        </is>
      </c>
      <c r="J2254" t="inlineStr">
        <is>
          <t>LETICIA SOARES GARCIA CZECZOT</t>
        </is>
      </c>
      <c r="K2254" s="39">
        <f>DATE(YEAR(Tabela6[[#This Row],[Data/Hora de Início]]),MONTH(Tabela6[[#This Row],[Data/Hora de Início]]),DAY(Tabela6[[#This Row],[Data/Hora de Início]]))</f>
        <v/>
      </c>
    </row>
    <row r="2255">
      <c r="A2255" t="n">
        <v>2271283</v>
      </c>
      <c r="B2255" t="n">
        <v>56</v>
      </c>
      <c r="C2255" t="n">
        <v>5657</v>
      </c>
      <c r="D2255" t="inlineStr">
        <is>
          <t>SEXTA-FEIRA - LIMPEZA DE BANHEIRO MASCULINO</t>
        </is>
      </c>
      <c r="E2255" t="inlineStr">
        <is>
          <t>05/09/2025 18:27:53</t>
        </is>
      </c>
      <c r="F2255" t="inlineStr">
        <is>
          <t>05/09/2025 19:01:10</t>
        </is>
      </c>
      <c r="G2255" t="n">
        <v>11183</v>
      </c>
      <c r="H2255" t="inlineStr">
        <is>
          <t>P11 - BAN019 - BANHEIRO FUNDIÇÃO GRAVIDADE - M</t>
        </is>
      </c>
      <c r="I2255" t="inlineStr">
        <is>
          <t>BR01-IES-P11-BAN019</t>
        </is>
      </c>
      <c r="J2255" t="inlineStr">
        <is>
          <t>CECILIA LISBOA</t>
        </is>
      </c>
      <c r="K2255" s="39">
        <f>DATE(YEAR(Tabela6[[#This Row],[Data/Hora de Início]]),MONTH(Tabela6[[#This Row],[Data/Hora de Início]]),DAY(Tabela6[[#This Row],[Data/Hora de Início]]))</f>
        <v/>
      </c>
    </row>
    <row r="2256">
      <c r="A2256" t="n">
        <v>2271284</v>
      </c>
      <c r="B2256" t="n">
        <v>56</v>
      </c>
      <c r="C2256" t="n">
        <v>5646</v>
      </c>
      <c r="D2256" t="inlineStr">
        <is>
          <t>SEXTA-FEIRA - LIMPEZA DE SALA</t>
        </is>
      </c>
      <c r="E2256" t="inlineStr">
        <is>
          <t>05/09/2025 18:48:52</t>
        </is>
      </c>
      <c r="F2256" t="inlineStr">
        <is>
          <t>05/09/2025 19:04:02</t>
        </is>
      </c>
      <c r="G2256" t="n">
        <v>36166</v>
      </c>
      <c r="H2256" t="inlineStr">
        <is>
          <t>HALL PORTARIA 3</t>
        </is>
      </c>
      <c r="I2256" t="inlineStr">
        <is>
          <t>RS-ST01-42-00T-SLA01</t>
        </is>
      </c>
      <c r="J2256" t="inlineStr">
        <is>
          <t>SUELI DE GODOY</t>
        </is>
      </c>
      <c r="K2256" s="39">
        <f>DATE(YEAR(Tabela6[[#This Row],[Data/Hora de Início]]),MONTH(Tabela6[[#This Row],[Data/Hora de Início]]),DAY(Tabela6[[#This Row],[Data/Hora de Início]]))</f>
        <v/>
      </c>
    </row>
    <row r="2257">
      <c r="A2257" t="n">
        <v>2271285</v>
      </c>
      <c r="B2257" t="n">
        <v>56</v>
      </c>
      <c r="C2257" t="n">
        <v>5712</v>
      </c>
      <c r="D2257" t="inlineStr">
        <is>
          <t>SEXTA-FEIRA - LIMPEZA DE BANHEIRO FEMININO</t>
        </is>
      </c>
      <c r="E2257" t="inlineStr">
        <is>
          <t>05/09/2025 18:44:02</t>
        </is>
      </c>
      <c r="F2257" t="inlineStr">
        <is>
          <t>05/09/2025 19:04:15</t>
        </is>
      </c>
      <c r="G2257" t="n">
        <v>35879</v>
      </c>
      <c r="H2257" t="inlineStr">
        <is>
          <t>BAN033 - TREINAMENTOS - F</t>
        </is>
      </c>
      <c r="I2257" t="inlineStr">
        <is>
          <t>RS-ST01-15-01P-WCF01</t>
        </is>
      </c>
      <c r="J2257" t="inlineStr">
        <is>
          <t>INES MARLI LIMA</t>
        </is>
      </c>
      <c r="K2257" s="39">
        <f>DATE(YEAR(Tabela6[[#This Row],[Data/Hora de Início]]),MONTH(Tabela6[[#This Row],[Data/Hora de Início]]),DAY(Tabela6[[#This Row],[Data/Hora de Início]]))</f>
        <v/>
      </c>
    </row>
    <row r="2258">
      <c r="A2258" t="n">
        <v>2271291</v>
      </c>
      <c r="B2258" t="n">
        <v>56</v>
      </c>
      <c r="C2258" t="n">
        <v>2965</v>
      </c>
      <c r="D2258" t="inlineStr">
        <is>
          <t>LIMPEZA DIÁRIA DE SALA</t>
        </is>
      </c>
      <c r="E2258" t="inlineStr">
        <is>
          <t>05/09/2025 18:55:50</t>
        </is>
      </c>
      <c r="F2258" t="inlineStr">
        <is>
          <t>05/09/2025 19:05:46</t>
        </is>
      </c>
      <c r="G2258" t="n">
        <v>36048</v>
      </c>
      <c r="H2258" t="inlineStr">
        <is>
          <t>SALA ENGENHARIA PROCESSOS - FUNDIÇAO MAGNESIO</t>
        </is>
      </c>
      <c r="I2258" t="inlineStr">
        <is>
          <t>RS-ST01-31-00T-SLA08</t>
        </is>
      </c>
      <c r="J2258" t="inlineStr">
        <is>
          <t>LETICIA SOARES GARCIA CZECZOT</t>
        </is>
      </c>
      <c r="K2258" s="39">
        <f>DATE(YEAR(Tabela6[[#This Row],[Data/Hora de Início]]),MONTH(Tabela6[[#This Row],[Data/Hora de Início]]),DAY(Tabela6[[#This Row],[Data/Hora de Início]]))</f>
        <v/>
      </c>
    </row>
    <row r="2259">
      <c r="A2259" t="n">
        <v>2271299</v>
      </c>
      <c r="B2259" t="n">
        <v>56</v>
      </c>
      <c r="C2259" t="n">
        <v>5646</v>
      </c>
      <c r="D2259" t="inlineStr">
        <is>
          <t>SEXTA-FEIRA - LIMPEZA DE SALA</t>
        </is>
      </c>
      <c r="E2259" t="inlineStr">
        <is>
          <t>05/09/2025 18:49:07</t>
        </is>
      </c>
      <c r="F2259" t="inlineStr">
        <is>
          <t>05/09/2025 19:14:52</t>
        </is>
      </c>
      <c r="G2259" t="n">
        <v>36379</v>
      </c>
      <c r="H2259" t="inlineStr">
        <is>
          <t>P56 - HALL DE ENTRADA TÉRREO</t>
        </is>
      </c>
      <c r="I2259" t="inlineStr">
        <is>
          <t>RS-ST01-56-00T-SLA01</t>
        </is>
      </c>
      <c r="J2259" t="inlineStr">
        <is>
          <t>VANESSA DOS SANTOS RODRIGUES</t>
        </is>
      </c>
      <c r="K2259" s="39">
        <f>DATE(YEAR(Tabela6[[#This Row],[Data/Hora de Início]]),MONTH(Tabela6[[#This Row],[Data/Hora de Início]]),DAY(Tabela6[[#This Row],[Data/Hora de Início]]))</f>
        <v/>
      </c>
    </row>
    <row r="2260">
      <c r="A2260" t="n">
        <v>2271300</v>
      </c>
      <c r="B2260" t="n">
        <v>56</v>
      </c>
      <c r="C2260" t="n">
        <v>2965</v>
      </c>
      <c r="D2260" t="inlineStr">
        <is>
          <t>LIMPEZA DIÁRIA DE SALA</t>
        </is>
      </c>
      <c r="E2260" t="inlineStr">
        <is>
          <t>05/09/2025 19:06:18</t>
        </is>
      </c>
      <c r="F2260" t="inlineStr">
        <is>
          <t>05/09/2025 19:16:02</t>
        </is>
      </c>
      <c r="G2260" t="n">
        <v>36050</v>
      </c>
      <c r="H2260" t="inlineStr">
        <is>
          <t>SALA DOS TECNICOS MAGNESIO</t>
        </is>
      </c>
      <c r="I2260" t="inlineStr">
        <is>
          <t>RS-ST01-31-00T-SLA10</t>
        </is>
      </c>
      <c r="J2260" t="inlineStr">
        <is>
          <t>LETICIA SOARES GARCIA CZECZOT</t>
        </is>
      </c>
      <c r="K2260" s="39">
        <f>DATE(YEAR(Tabela6[[#This Row],[Data/Hora de Início]]),MONTH(Tabela6[[#This Row],[Data/Hora de Início]]),DAY(Tabela6[[#This Row],[Data/Hora de Início]]))</f>
        <v/>
      </c>
    </row>
    <row r="2261">
      <c r="A2261" t="n">
        <v>2271305</v>
      </c>
      <c r="B2261" t="n">
        <v>56</v>
      </c>
      <c r="C2261" t="n">
        <v>2970</v>
      </c>
      <c r="D2261" t="inlineStr">
        <is>
          <t>LIMPEZA DIÁRIA DE COPA</t>
        </is>
      </c>
      <c r="E2261" t="inlineStr">
        <is>
          <t>05/09/2025 19:20:46</t>
        </is>
      </c>
      <c r="F2261" t="inlineStr">
        <is>
          <t>05/09/2025 19:33:21</t>
        </is>
      </c>
      <c r="G2261" t="n">
        <v>36093</v>
      </c>
      <c r="H2261" t="inlineStr">
        <is>
          <t>COPA TRF</t>
        </is>
      </c>
      <c r="I2261" t="inlineStr">
        <is>
          <t>RS-ST01-31-01P-SLA27</t>
        </is>
      </c>
      <c r="J2261" t="inlineStr">
        <is>
          <t>LETICIA SOARES GARCIA CZECZOT</t>
        </is>
      </c>
      <c r="K2261" s="39">
        <f>DATE(YEAR(Tabela6[[#This Row],[Data/Hora de Início]]),MONTH(Tabela6[[#This Row],[Data/Hora de Início]]),DAY(Tabela6[[#This Row],[Data/Hora de Início]]))</f>
        <v/>
      </c>
    </row>
    <row r="2262">
      <c r="A2262" t="n">
        <v>2271306</v>
      </c>
      <c r="B2262" t="n">
        <v>56</v>
      </c>
      <c r="C2262" t="n">
        <v>5657</v>
      </c>
      <c r="D2262" t="inlineStr">
        <is>
          <t>SEXTA-FEIRA - LIMPEZA DE BANHEIRO MASCULINO</t>
        </is>
      </c>
      <c r="E2262" t="inlineStr">
        <is>
          <t>05/09/2025 19:06:39</t>
        </is>
      </c>
      <c r="F2262" t="inlineStr">
        <is>
          <t>05/09/2025 19:33:08</t>
        </is>
      </c>
      <c r="G2262" t="n">
        <v>11248</v>
      </c>
      <c r="H2262" t="inlineStr">
        <is>
          <t>P15 - BAN030 - BANHEIRO LOGÍSTICA - M</t>
        </is>
      </c>
      <c r="I2262" t="inlineStr">
        <is>
          <t>BR01-IES-P15-BAN030</t>
        </is>
      </c>
      <c r="J2262" t="inlineStr">
        <is>
          <t>INES MARLI LIMA</t>
        </is>
      </c>
      <c r="K2262" s="39">
        <f>DATE(YEAR(Tabela6[[#This Row],[Data/Hora de Início]]),MONTH(Tabela6[[#This Row],[Data/Hora de Início]]),DAY(Tabela6[[#This Row],[Data/Hora de Início]]))</f>
        <v/>
      </c>
    </row>
    <row r="2263">
      <c r="A2263" t="n">
        <v>2271307</v>
      </c>
      <c r="B2263" t="n">
        <v>56</v>
      </c>
      <c r="C2263" t="n">
        <v>2842</v>
      </c>
      <c r="D2263" t="inlineStr">
        <is>
          <t>LIMPEZA DIÁRIA DE BANHEIRO FEMININO</t>
        </is>
      </c>
      <c r="E2263" t="inlineStr">
        <is>
          <t>05/09/2025 16:42:48</t>
        </is>
      </c>
      <c r="F2263" t="inlineStr">
        <is>
          <t>05/09/2025 19:35:09</t>
        </is>
      </c>
      <c r="G2263" t="n">
        <v>36313</v>
      </c>
      <c r="H2263" t="inlineStr">
        <is>
          <t>BAN107 - MONTAGEM - F</t>
        </is>
      </c>
      <c r="I2263" t="inlineStr">
        <is>
          <t>RS-ST01-50-00T-WCF02</t>
        </is>
      </c>
      <c r="J2263" t="inlineStr">
        <is>
          <t>FABIANA FRANCISCA DE LIMA</t>
        </is>
      </c>
      <c r="K2263" s="39">
        <f>DATE(YEAR(Tabela6[[#This Row],[Data/Hora de Início]]),MONTH(Tabela6[[#This Row],[Data/Hora de Início]]),DAY(Tabela6[[#This Row],[Data/Hora de Início]]))</f>
        <v/>
      </c>
    </row>
    <row r="2264">
      <c r="A2264" t="n">
        <v>2271308</v>
      </c>
      <c r="B2264" t="n">
        <v>56</v>
      </c>
      <c r="C2264" t="n">
        <v>2965</v>
      </c>
      <c r="D2264" t="inlineStr">
        <is>
          <t>LIMPEZA DIÁRIA DE SALA</t>
        </is>
      </c>
      <c r="E2264" t="inlineStr">
        <is>
          <t>05/09/2025 19:35:32</t>
        </is>
      </c>
      <c r="F2264" t="inlineStr">
        <is>
          <t>05/09/2025 19:35:50</t>
        </is>
      </c>
      <c r="G2264" t="n">
        <v>36299</v>
      </c>
      <c r="H2264" t="inlineStr">
        <is>
          <t>SALA DE ETIQUETAS</t>
        </is>
      </c>
      <c r="I2264" t="inlineStr">
        <is>
          <t>RS-ST01-50-00T-SLA08</t>
        </is>
      </c>
      <c r="J2264" t="inlineStr">
        <is>
          <t>FABIANA FRANCISCA DE LIMA</t>
        </is>
      </c>
      <c r="K2264" s="39">
        <f>DATE(YEAR(Tabela6[[#This Row],[Data/Hora de Início]]),MONTH(Tabela6[[#This Row],[Data/Hora de Início]]),DAY(Tabela6[[#This Row],[Data/Hora de Início]]))</f>
        <v/>
      </c>
    </row>
    <row r="2265">
      <c r="A2265" t="n">
        <v>2271310</v>
      </c>
      <c r="B2265" t="n">
        <v>56</v>
      </c>
      <c r="C2265" t="n">
        <v>5646</v>
      </c>
      <c r="D2265" t="inlineStr">
        <is>
          <t>SEXTA-FEIRA - LIMPEZA DE SALA</t>
        </is>
      </c>
      <c r="E2265" t="inlineStr">
        <is>
          <t>05/09/2025 19:40:18</t>
        </is>
      </c>
      <c r="F2265" t="inlineStr">
        <is>
          <t>05/09/2025 19:41:20</t>
        </is>
      </c>
      <c r="G2265" t="n">
        <v>36190</v>
      </c>
      <c r="H2265" t="inlineStr">
        <is>
          <t>REUNIAO I - RH</t>
        </is>
      </c>
      <c r="I2265" t="inlineStr">
        <is>
          <t>RS-ST01-43-01P-SLA03</t>
        </is>
      </c>
      <c r="J2265" t="inlineStr">
        <is>
          <t>JAQUELINE TATIANE LEAL BITTENCOURT</t>
        </is>
      </c>
      <c r="K2265" s="39">
        <f>DATE(YEAR(Tabela6[[#This Row],[Data/Hora de Início]]),MONTH(Tabela6[[#This Row],[Data/Hora de Início]]),DAY(Tabela6[[#This Row],[Data/Hora de Início]]))</f>
        <v/>
      </c>
    </row>
    <row r="2266">
      <c r="A2266" t="n">
        <v>2271313</v>
      </c>
      <c r="B2266" t="n">
        <v>56</v>
      </c>
      <c r="C2266" t="n">
        <v>5646</v>
      </c>
      <c r="D2266" t="inlineStr">
        <is>
          <t>SEXTA-FEIRA - LIMPEZA DE SALA</t>
        </is>
      </c>
      <c r="E2266" t="inlineStr">
        <is>
          <t>05/09/2025 19:36:18</t>
        </is>
      </c>
      <c r="F2266" t="inlineStr">
        <is>
          <t>05/09/2025 19:46:42</t>
        </is>
      </c>
      <c r="G2266" t="n">
        <v>36333</v>
      </c>
      <c r="H2266" t="inlineStr">
        <is>
          <t>REUNIAO II</t>
        </is>
      </c>
      <c r="I2266" t="inlineStr">
        <is>
          <t>RS-ST01-50-01P-SLA14</t>
        </is>
      </c>
      <c r="J2266" t="inlineStr">
        <is>
          <t>GENI DA SILVEIRA</t>
        </is>
      </c>
      <c r="K2266" s="39">
        <f>DATE(YEAR(Tabela6[[#This Row],[Data/Hora de Início]]),MONTH(Tabela6[[#This Row],[Data/Hora de Início]]),DAY(Tabela6[[#This Row],[Data/Hora de Início]]))</f>
        <v/>
      </c>
    </row>
    <row r="2267">
      <c r="A2267" t="n">
        <v>2271315</v>
      </c>
      <c r="B2267" t="n">
        <v>56</v>
      </c>
      <c r="C2267" t="n">
        <v>5657</v>
      </c>
      <c r="D2267" t="inlineStr">
        <is>
          <t>SEXTA-FEIRA - LIMPEZA DE BANHEIRO MASCULINO</t>
        </is>
      </c>
      <c r="E2267" t="inlineStr">
        <is>
          <t>05/09/2025 19:12:30</t>
        </is>
      </c>
      <c r="F2267" t="inlineStr">
        <is>
          <t>05/09/2025 19:49:55</t>
        </is>
      </c>
      <c r="G2267" t="n">
        <v>11274</v>
      </c>
      <c r="H2267" t="inlineStr">
        <is>
          <t>P16 - BAN034 - BANHEIRO SABRES - M</t>
        </is>
      </c>
      <c r="I2267" t="inlineStr">
        <is>
          <t>BR01-IES-P16-BAN034</t>
        </is>
      </c>
      <c r="J2267" t="inlineStr">
        <is>
          <t>CECILIA LISBOA</t>
        </is>
      </c>
      <c r="K2267" s="39">
        <f>DATE(YEAR(Tabela6[[#This Row],[Data/Hora de Início]]),MONTH(Tabela6[[#This Row],[Data/Hora de Início]]),DAY(Tabela6[[#This Row],[Data/Hora de Início]]))</f>
        <v/>
      </c>
    </row>
    <row r="2268">
      <c r="A2268" t="n">
        <v>2271316</v>
      </c>
      <c r="B2268" t="n">
        <v>56</v>
      </c>
      <c r="C2268" t="n">
        <v>5712</v>
      </c>
      <c r="D2268" t="inlineStr">
        <is>
          <t>SEXTA-FEIRA - LIMPEZA DE BANHEIRO FEMININO</t>
        </is>
      </c>
      <c r="E2268" t="inlineStr">
        <is>
          <t>05/09/2025 19:15:21</t>
        </is>
      </c>
      <c r="F2268" t="inlineStr">
        <is>
          <t>05/09/2025 19:50:11</t>
        </is>
      </c>
      <c r="G2268" t="n">
        <v>36405</v>
      </c>
      <c r="H2268" t="inlineStr">
        <is>
          <t>BAN120 - BANHEIRO HALL TERREO - PNE</t>
        </is>
      </c>
      <c r="I2268" t="inlineStr">
        <is>
          <t>RS-ST01-56-00T-WPU01</t>
        </is>
      </c>
      <c r="J2268" t="inlineStr">
        <is>
          <t>VANESSA DOS SANTOS RODRIGUES</t>
        </is>
      </c>
      <c r="K2268" s="39">
        <f>DATE(YEAR(Tabela6[[#This Row],[Data/Hora de Início]]),MONTH(Tabela6[[#This Row],[Data/Hora de Início]]),DAY(Tabela6[[#This Row],[Data/Hora de Início]]))</f>
        <v/>
      </c>
    </row>
    <row r="2269">
      <c r="A2269" t="n">
        <v>2271317</v>
      </c>
      <c r="B2269" t="n">
        <v>56</v>
      </c>
      <c r="C2269" t="n">
        <v>1304</v>
      </c>
      <c r="D2269" t="inlineStr">
        <is>
          <t>BANHEIRO MASCULINO (RESERVA)</t>
        </is>
      </c>
      <c r="E2269" t="inlineStr">
        <is>
          <t>05/09/2025 19:36:24</t>
        </is>
      </c>
      <c r="F2269" t="inlineStr">
        <is>
          <t>05/09/2025 19:51:53</t>
        </is>
      </c>
      <c r="G2269" t="n">
        <v>28927</v>
      </c>
      <c r="H2269" t="inlineStr">
        <is>
          <t>QR CODE RESERVA</t>
        </is>
      </c>
      <c r="I2269" t="inlineStr">
        <is>
          <t>BR01-IES-RESERVA</t>
        </is>
      </c>
      <c r="J2269" t="inlineStr">
        <is>
          <t>INES MARLI LIMA</t>
        </is>
      </c>
      <c r="K2269" s="39">
        <f>DATE(YEAR(Tabela6[[#This Row],[Data/Hora de Início]]),MONTH(Tabela6[[#This Row],[Data/Hora de Início]]),DAY(Tabela6[[#This Row],[Data/Hora de Início]]))</f>
        <v/>
      </c>
    </row>
    <row r="2270">
      <c r="A2270" t="n">
        <v>2271318</v>
      </c>
      <c r="B2270" t="n">
        <v>56</v>
      </c>
      <c r="C2270" t="n">
        <v>5646</v>
      </c>
      <c r="D2270" t="inlineStr">
        <is>
          <t>SEXTA-FEIRA - LIMPEZA DE SALA</t>
        </is>
      </c>
      <c r="E2270" t="inlineStr">
        <is>
          <t>05/09/2025 19:47:27</t>
        </is>
      </c>
      <c r="F2270" t="inlineStr">
        <is>
          <t>05/09/2025 19:53:17</t>
        </is>
      </c>
      <c r="G2270" t="n">
        <v>36334</v>
      </c>
      <c r="H2270" t="inlineStr">
        <is>
          <t>REUNIAO III</t>
        </is>
      </c>
      <c r="I2270" t="inlineStr">
        <is>
          <t>RS-ST01-50-01P-SLA15</t>
        </is>
      </c>
      <c r="J2270" t="inlineStr">
        <is>
          <t>GENI DA SILVEIRA</t>
        </is>
      </c>
      <c r="K2270" s="39">
        <f>DATE(YEAR(Tabela6[[#This Row],[Data/Hora de Início]]),MONTH(Tabela6[[#This Row],[Data/Hora de Início]]),DAY(Tabela6[[#This Row],[Data/Hora de Início]]))</f>
        <v/>
      </c>
    </row>
    <row r="2271">
      <c r="A2271" t="n">
        <v>2271319</v>
      </c>
      <c r="B2271" t="n">
        <v>56</v>
      </c>
      <c r="C2271" t="n">
        <v>2965</v>
      </c>
      <c r="D2271" t="inlineStr">
        <is>
          <t>LIMPEZA DIÁRIA DE SALA</t>
        </is>
      </c>
      <c r="E2271" t="inlineStr">
        <is>
          <t>05/09/2025 19:38:23</t>
        </is>
      </c>
      <c r="F2271" t="inlineStr">
        <is>
          <t>05/09/2025 19:54:58</t>
        </is>
      </c>
      <c r="G2271" t="n">
        <v>36043</v>
      </c>
      <c r="H2271" t="inlineStr">
        <is>
          <t>SALA SUPERVISAO ZCP / ZCR</t>
        </is>
      </c>
      <c r="I2271" t="inlineStr">
        <is>
          <t>RS-ST01-31-00T-SLA01</t>
        </is>
      </c>
      <c r="J2271" t="inlineStr">
        <is>
          <t>LETICIA SOARES GARCIA CZECZOT</t>
        </is>
      </c>
      <c r="K2271" s="39">
        <f>DATE(YEAR(Tabela6[[#This Row],[Data/Hora de Início]]),MONTH(Tabela6[[#This Row],[Data/Hora de Início]]),DAY(Tabela6[[#This Row],[Data/Hora de Início]]))</f>
        <v/>
      </c>
    </row>
    <row r="2272">
      <c r="A2272" t="n">
        <v>2271321</v>
      </c>
      <c r="B2272" t="n">
        <v>56</v>
      </c>
      <c r="C2272" t="n">
        <v>2965</v>
      </c>
      <c r="D2272" t="inlineStr">
        <is>
          <t>LIMPEZA DIÁRIA DE SALA</t>
        </is>
      </c>
      <c r="E2272" t="inlineStr">
        <is>
          <t>05/09/2025 19:58:21</t>
        </is>
      </c>
      <c r="F2272" t="inlineStr">
        <is>
          <t>05/09/2025 19:58:54</t>
        </is>
      </c>
      <c r="G2272" t="n">
        <v>36318</v>
      </c>
      <c r="H2272" t="inlineStr">
        <is>
          <t>SALA METROLOGIA</t>
        </is>
      </c>
      <c r="I2272" t="inlineStr">
        <is>
          <t>RS-ST01-50-00T-SLA12</t>
        </is>
      </c>
      <c r="J2272" t="inlineStr">
        <is>
          <t>FABIANA FRANCISCA DE LIMA</t>
        </is>
      </c>
      <c r="K2272" s="39">
        <f>DATE(YEAR(Tabela6[[#This Row],[Data/Hora de Início]]),MONTH(Tabela6[[#This Row],[Data/Hora de Início]]),DAY(Tabela6[[#This Row],[Data/Hora de Início]]))</f>
        <v/>
      </c>
    </row>
    <row r="2273">
      <c r="A2273" t="n">
        <v>2271322</v>
      </c>
      <c r="B2273" t="n">
        <v>56</v>
      </c>
      <c r="C2273" t="n">
        <v>5646</v>
      </c>
      <c r="D2273" t="inlineStr">
        <is>
          <t>SEXTA-FEIRA - LIMPEZA DE SALA</t>
        </is>
      </c>
      <c r="E2273" t="inlineStr">
        <is>
          <t>05/09/2025 19:57:10</t>
        </is>
      </c>
      <c r="F2273" t="inlineStr">
        <is>
          <t>05/09/2025 19:59:05</t>
        </is>
      </c>
      <c r="G2273" t="n">
        <v>36336</v>
      </c>
      <c r="H2273" t="inlineStr">
        <is>
          <t>SALA ENGENHARIA DE CILINDROS - PROJETISTAS</t>
        </is>
      </c>
      <c r="I2273" t="inlineStr">
        <is>
          <t>RS-ST01-50-01P-SLA17</t>
        </is>
      </c>
      <c r="J2273" t="inlineStr">
        <is>
          <t>GENI DA SILVEIRA</t>
        </is>
      </c>
      <c r="K2273" s="39">
        <f>DATE(YEAR(Tabela6[[#This Row],[Data/Hora de Início]]),MONTH(Tabela6[[#This Row],[Data/Hora de Início]]),DAY(Tabela6[[#This Row],[Data/Hora de Início]]))</f>
        <v/>
      </c>
    </row>
    <row r="2274">
      <c r="A2274" t="n">
        <v>2271324</v>
      </c>
      <c r="B2274" t="n">
        <v>56</v>
      </c>
      <c r="C2274" t="n">
        <v>5646</v>
      </c>
      <c r="D2274" t="inlineStr">
        <is>
          <t>SEXTA-FEIRA - LIMPEZA DE SALA</t>
        </is>
      </c>
      <c r="E2274" t="inlineStr">
        <is>
          <t>05/09/2025 20:00:15</t>
        </is>
      </c>
      <c r="F2274" t="inlineStr">
        <is>
          <t>05/09/2025 20:04:25</t>
        </is>
      </c>
      <c r="G2274" t="n">
        <v>36337</v>
      </c>
      <c r="H2274" t="inlineStr">
        <is>
          <t>DIRETOR PQA</t>
        </is>
      </c>
      <c r="I2274" t="inlineStr">
        <is>
          <t>RS-ST01-50-01P-SLA18</t>
        </is>
      </c>
      <c r="J2274" t="inlineStr">
        <is>
          <t>GENI DA SILVEIRA</t>
        </is>
      </c>
      <c r="K2274" s="39">
        <f>DATE(YEAR(Tabela6[[#This Row],[Data/Hora de Início]]),MONTH(Tabela6[[#This Row],[Data/Hora de Início]]),DAY(Tabela6[[#This Row],[Data/Hora de Início]]))</f>
        <v/>
      </c>
    </row>
    <row r="2275">
      <c r="A2275" t="n">
        <v>2271326</v>
      </c>
      <c r="B2275" t="n">
        <v>56</v>
      </c>
      <c r="C2275" t="n">
        <v>2965</v>
      </c>
      <c r="D2275" t="inlineStr">
        <is>
          <t>LIMPEZA DIÁRIA DE SALA</t>
        </is>
      </c>
      <c r="E2275" t="inlineStr">
        <is>
          <t>05/09/2025 19:59:47</t>
        </is>
      </c>
      <c r="F2275" t="inlineStr">
        <is>
          <t>05/09/2025 20:06:24</t>
        </is>
      </c>
      <c r="G2275" t="n">
        <v>36288</v>
      </c>
      <c r="H2275" t="inlineStr">
        <is>
          <t>LABORATORIO METROLOGIA</t>
        </is>
      </c>
      <c r="I2275" t="inlineStr">
        <is>
          <t>RS-ST01-50-00T-LAB01</t>
        </is>
      </c>
      <c r="J2275" t="inlineStr">
        <is>
          <t>FABIANA FRANCISCA DE LIMA</t>
        </is>
      </c>
      <c r="K2275" s="39">
        <f>DATE(YEAR(Tabela6[[#This Row],[Data/Hora de Início]]),MONTH(Tabela6[[#This Row],[Data/Hora de Início]]),DAY(Tabela6[[#This Row],[Data/Hora de Início]]))</f>
        <v/>
      </c>
    </row>
    <row r="2276">
      <c r="A2276" t="n">
        <v>2271327</v>
      </c>
      <c r="B2276" t="n">
        <v>56</v>
      </c>
      <c r="C2276" t="n">
        <v>5717</v>
      </c>
      <c r="D2276" t="inlineStr">
        <is>
          <t>SEXTA-FEIRA - LIMPEZA DE COPA</t>
        </is>
      </c>
      <c r="E2276" t="inlineStr">
        <is>
          <t>05/09/2025 19:47:35</t>
        </is>
      </c>
      <c r="F2276" t="inlineStr">
        <is>
          <t>05/09/2025 20:06:54</t>
        </is>
      </c>
      <c r="G2276" t="n">
        <v>36184</v>
      </c>
      <c r="H2276" t="inlineStr">
        <is>
          <t>COPA RH</t>
        </is>
      </c>
      <c r="I2276" t="inlineStr">
        <is>
          <t>RS-ST01-43-01P-COP01</t>
        </is>
      </c>
      <c r="J2276" t="inlineStr">
        <is>
          <t>JAQUELINE TATIANE LEAL BITTENCOURT</t>
        </is>
      </c>
      <c r="K2276" s="39">
        <f>DATE(YEAR(Tabela6[[#This Row],[Data/Hora de Início]]),MONTH(Tabela6[[#This Row],[Data/Hora de Início]]),DAY(Tabela6[[#This Row],[Data/Hora de Início]]))</f>
        <v/>
      </c>
    </row>
    <row r="2277">
      <c r="A2277" t="n">
        <v>2271328</v>
      </c>
      <c r="B2277" t="n">
        <v>56</v>
      </c>
      <c r="C2277" t="n">
        <v>5646</v>
      </c>
      <c r="D2277" t="inlineStr">
        <is>
          <t>SEXTA-FEIRA - LIMPEZA DE SALA</t>
        </is>
      </c>
      <c r="E2277" t="inlineStr">
        <is>
          <t>05/09/2025 20:07:17</t>
        </is>
      </c>
      <c r="F2277" t="inlineStr">
        <is>
          <t>05/09/2025 20:07:56</t>
        </is>
      </c>
      <c r="G2277" t="n">
        <v>36189</v>
      </c>
      <c r="H2277" t="inlineStr">
        <is>
          <t>SALA VIDEOCONFERENCIA - RH</t>
        </is>
      </c>
      <c r="I2277" t="inlineStr">
        <is>
          <t>RS-ST01-43-01P-SLA02</t>
        </is>
      </c>
      <c r="J2277" t="inlineStr">
        <is>
          <t>JAQUELINE TATIANE LEAL BITTENCOURT</t>
        </is>
      </c>
      <c r="K2277" s="39">
        <f>DATE(YEAR(Tabela6[[#This Row],[Data/Hora de Início]]),MONTH(Tabela6[[#This Row],[Data/Hora de Início]]),DAY(Tabela6[[#This Row],[Data/Hora de Início]]))</f>
        <v/>
      </c>
    </row>
    <row r="2278">
      <c r="A2278" t="n">
        <v>2271331</v>
      </c>
      <c r="B2278" t="n">
        <v>56</v>
      </c>
      <c r="C2278" t="n">
        <v>5646</v>
      </c>
      <c r="D2278" t="inlineStr">
        <is>
          <t>SEXTA-FEIRA - LIMPEZA DE SALA</t>
        </is>
      </c>
      <c r="E2278" t="inlineStr">
        <is>
          <t>05/09/2025 20:16:41</t>
        </is>
      </c>
      <c r="F2278" t="inlineStr">
        <is>
          <t>05/09/2025 20:34:01</t>
        </is>
      </c>
      <c r="G2278" t="n">
        <v>36338</v>
      </c>
      <c r="H2278" t="inlineStr">
        <is>
          <t>REUNIAO IV</t>
        </is>
      </c>
      <c r="I2278" t="inlineStr">
        <is>
          <t>RS-ST01-50-01P-SLA19</t>
        </is>
      </c>
      <c r="J2278" t="inlineStr">
        <is>
          <t>GENI DA SILVEIRA</t>
        </is>
      </c>
      <c r="K2278" s="39">
        <f>DATE(YEAR(Tabela6[[#This Row],[Data/Hora de Início]]),MONTH(Tabela6[[#This Row],[Data/Hora de Início]]),DAY(Tabela6[[#This Row],[Data/Hora de Início]]))</f>
        <v/>
      </c>
    </row>
    <row r="2279">
      <c r="A2279" t="n">
        <v>2271338</v>
      </c>
      <c r="B2279" t="n">
        <v>56</v>
      </c>
      <c r="C2279" t="n">
        <v>2970</v>
      </c>
      <c r="D2279" t="inlineStr">
        <is>
          <t>LIMPEZA DIÁRIA DE COPA</t>
        </is>
      </c>
      <c r="E2279" t="inlineStr">
        <is>
          <t>05/09/2025 20:09:32</t>
        </is>
      </c>
      <c r="F2279" t="inlineStr">
        <is>
          <t>05/09/2025 20:38:45</t>
        </is>
      </c>
      <c r="G2279" t="n">
        <v>36289</v>
      </c>
      <c r="H2279" t="inlineStr">
        <is>
          <t>COPA SUPERVISAO</t>
        </is>
      </c>
      <c r="I2279" t="inlineStr">
        <is>
          <t>RS-ST01-50-00T-COP03</t>
        </is>
      </c>
      <c r="J2279" t="inlineStr">
        <is>
          <t>FABIANA FRANCISCA DE LIMA</t>
        </is>
      </c>
      <c r="K2279" s="39">
        <f>DATE(YEAR(Tabela6[[#This Row],[Data/Hora de Início]]),MONTH(Tabela6[[#This Row],[Data/Hora de Início]]),DAY(Tabela6[[#This Row],[Data/Hora de Início]]))</f>
        <v/>
      </c>
    </row>
    <row r="2280">
      <c r="A2280" t="n">
        <v>2271340</v>
      </c>
      <c r="B2280" t="n">
        <v>56</v>
      </c>
      <c r="C2280" t="n">
        <v>2965</v>
      </c>
      <c r="D2280" t="inlineStr">
        <is>
          <t>LIMPEZA DIÁRIA DE SALA</t>
        </is>
      </c>
      <c r="E2280" t="inlineStr">
        <is>
          <t>05/09/2025 20:39:09</t>
        </is>
      </c>
      <c r="F2280" t="inlineStr">
        <is>
          <t>05/09/2025 20:39:43</t>
        </is>
      </c>
      <c r="G2280" t="n">
        <v>36303</v>
      </c>
      <c r="H2280" t="inlineStr">
        <is>
          <t>SALA SUPERVISAO</t>
        </is>
      </c>
      <c r="I2280" t="inlineStr">
        <is>
          <t>RS-ST01-50-00T-SLA13</t>
        </is>
      </c>
      <c r="J2280" t="inlineStr">
        <is>
          <t>FABIANA FRANCISCA DE LIMA</t>
        </is>
      </c>
      <c r="K2280" s="39">
        <f>DATE(YEAR(Tabela6[[#This Row],[Data/Hora de Início]]),MONTH(Tabela6[[#This Row],[Data/Hora de Início]]),DAY(Tabela6[[#This Row],[Data/Hora de Início]]))</f>
        <v/>
      </c>
    </row>
    <row r="2281">
      <c r="A2281" t="n">
        <v>2271342</v>
      </c>
      <c r="B2281" t="n">
        <v>56</v>
      </c>
      <c r="C2281" t="n">
        <v>5657</v>
      </c>
      <c r="D2281" t="inlineStr">
        <is>
          <t>SEXTA-FEIRA - LIMPEZA DE BANHEIRO MASCULINO</t>
        </is>
      </c>
      <c r="E2281" t="inlineStr">
        <is>
          <t>05/09/2025 20:08:45</t>
        </is>
      </c>
      <c r="F2281" t="inlineStr">
        <is>
          <t>05/09/2025 20:42:01</t>
        </is>
      </c>
      <c r="G2281" t="n">
        <v>36204</v>
      </c>
      <c r="H2281" t="inlineStr">
        <is>
          <t>BAN092 - RH - M</t>
        </is>
      </c>
      <c r="I2281" t="inlineStr">
        <is>
          <t>RS-ST01-43-01P-WCM01</t>
        </is>
      </c>
      <c r="J2281" t="inlineStr">
        <is>
          <t>JAQUELINE TATIANE LEAL BITTENCOURT</t>
        </is>
      </c>
      <c r="K2281" s="39">
        <f>DATE(YEAR(Tabela6[[#This Row],[Data/Hora de Início]]),MONTH(Tabela6[[#This Row],[Data/Hora de Início]]),DAY(Tabela6[[#This Row],[Data/Hora de Início]]))</f>
        <v/>
      </c>
    </row>
    <row r="2282">
      <c r="A2282" t="n">
        <v>2271353</v>
      </c>
      <c r="B2282" t="n">
        <v>56</v>
      </c>
      <c r="C2282" t="n">
        <v>5712</v>
      </c>
      <c r="D2282" t="inlineStr">
        <is>
          <t>SEXTA-FEIRA - LIMPEZA DE BANHEIRO FEMININO</t>
        </is>
      </c>
      <c r="E2282" t="inlineStr">
        <is>
          <t>05/09/2025 20:42:22</t>
        </is>
      </c>
      <c r="F2282" t="inlineStr">
        <is>
          <t>05/09/2025 21:12:02</t>
        </is>
      </c>
      <c r="G2282" t="n">
        <v>36202</v>
      </c>
      <c r="H2282" t="inlineStr">
        <is>
          <t>BAN093 - RH - F</t>
        </is>
      </c>
      <c r="I2282" t="inlineStr">
        <is>
          <t>RS-ST01-43-01P-WCF01</t>
        </is>
      </c>
      <c r="J2282" t="inlineStr">
        <is>
          <t>JAQUELINE TATIANE LEAL BITTENCOURT</t>
        </is>
      </c>
      <c r="K2282" s="39">
        <f>DATE(YEAR(Tabela6[[#This Row],[Data/Hora de Início]]),MONTH(Tabela6[[#This Row],[Data/Hora de Início]]),DAY(Tabela6[[#This Row],[Data/Hora de Início]]))</f>
        <v/>
      </c>
    </row>
    <row r="2283">
      <c r="A2283" t="n">
        <v>2271354</v>
      </c>
      <c r="B2283" t="n">
        <v>56</v>
      </c>
      <c r="C2283" t="n">
        <v>5717</v>
      </c>
      <c r="D2283" t="inlineStr">
        <is>
          <t>SEXTA-FEIRA - LIMPEZA DE COPA</t>
        </is>
      </c>
      <c r="E2283" t="inlineStr">
        <is>
          <t>05/09/2025 20:36:22</t>
        </is>
      </c>
      <c r="F2283" t="inlineStr">
        <is>
          <t>05/09/2025 21:14:50</t>
        </is>
      </c>
      <c r="G2283" t="n">
        <v>36317</v>
      </c>
      <c r="H2283" t="inlineStr">
        <is>
          <t>COPA OESTE - MEZANINO</t>
        </is>
      </c>
      <c r="I2283" t="inlineStr">
        <is>
          <t>RS-ST01-50-01P-COP01</t>
        </is>
      </c>
      <c r="J2283" t="inlineStr">
        <is>
          <t>GENI DA SILVEIRA</t>
        </is>
      </c>
      <c r="K2283" s="39">
        <f>DATE(YEAR(Tabela6[[#This Row],[Data/Hora de Início]]),MONTH(Tabela6[[#This Row],[Data/Hora de Início]]),DAY(Tabela6[[#This Row],[Data/Hora de Início]]))</f>
        <v/>
      </c>
    </row>
    <row r="2284">
      <c r="A2284" t="n">
        <v>2271356</v>
      </c>
      <c r="B2284" t="n">
        <v>56</v>
      </c>
      <c r="C2284" t="n">
        <v>5712</v>
      </c>
      <c r="D2284" t="inlineStr">
        <is>
          <t>SEXTA-FEIRA - LIMPEZA DE BANHEIRO FEMININO</t>
        </is>
      </c>
      <c r="E2284" t="inlineStr">
        <is>
          <t>05/09/2025 21:16:10</t>
        </is>
      </c>
      <c r="F2284" t="inlineStr">
        <is>
          <t>05/09/2025 21:23:47</t>
        </is>
      </c>
      <c r="G2284" t="n">
        <v>11345</v>
      </c>
      <c r="H2284" t="inlineStr">
        <is>
          <t>P27 - BAN051 - BANHEIRO AMBULATÓRIO - USO COMUM</t>
        </is>
      </c>
      <c r="I2284" t="inlineStr">
        <is>
          <t>BR01-IES-P27-BAN051</t>
        </is>
      </c>
      <c r="J2284" t="inlineStr">
        <is>
          <t>CECILIA LISBOA</t>
        </is>
      </c>
      <c r="K2284" s="39">
        <f>DATE(YEAR(Tabela6[[#This Row],[Data/Hora de Início]]),MONTH(Tabela6[[#This Row],[Data/Hora de Início]]),DAY(Tabela6[[#This Row],[Data/Hora de Início]]))</f>
        <v/>
      </c>
    </row>
    <row r="2285">
      <c r="A2285" t="n">
        <v>2271357</v>
      </c>
      <c r="B2285" t="n">
        <v>56</v>
      </c>
      <c r="C2285" t="n">
        <v>2966</v>
      </c>
      <c r="D2285" t="inlineStr">
        <is>
          <t>LIMPEZA DIÁRIA HALL / RECEPÇÃO</t>
        </is>
      </c>
      <c r="E2285" t="inlineStr">
        <is>
          <t>05/09/2025 21:04:59</t>
        </is>
      </c>
      <c r="F2285" t="inlineStr">
        <is>
          <t>05/09/2025 21:23:46</t>
        </is>
      </c>
      <c r="G2285" t="n">
        <v>43372</v>
      </c>
      <c r="H2285" t="inlineStr">
        <is>
          <t>P15 -HALL DE ENTRADA ONE STIHL</t>
        </is>
      </c>
      <c r="I2285" t="inlineStr">
        <is>
          <t>RS-ST01-15-02P-SLA01</t>
        </is>
      </c>
      <c r="J2285" t="inlineStr">
        <is>
          <t>INES MARLI LIMA</t>
        </is>
      </c>
      <c r="K2285" s="39">
        <f>DATE(YEAR(Tabela6[[#This Row],[Data/Hora de Início]]),MONTH(Tabela6[[#This Row],[Data/Hora de Início]]),DAY(Tabela6[[#This Row],[Data/Hora de Início]]))</f>
        <v/>
      </c>
    </row>
    <row r="2286">
      <c r="A2286" t="n">
        <v>2271358</v>
      </c>
      <c r="B2286" t="n">
        <v>56</v>
      </c>
      <c r="C2286" t="n">
        <v>2965</v>
      </c>
      <c r="D2286" t="inlineStr">
        <is>
          <t>LIMPEZA DIÁRIA DE SALA</t>
        </is>
      </c>
      <c r="E2286" t="inlineStr">
        <is>
          <t>05/09/2025 21:21:58</t>
        </is>
      </c>
      <c r="F2286" t="inlineStr">
        <is>
          <t>05/09/2025 21:26:32</t>
        </is>
      </c>
      <c r="G2286" t="n">
        <v>36044</v>
      </c>
      <c r="H2286" t="inlineStr">
        <is>
          <t>SALA DA COLA</t>
        </is>
      </c>
      <c r="I2286" t="inlineStr">
        <is>
          <t>RS-ST01-31-00T-SLA02</t>
        </is>
      </c>
      <c r="J2286" t="inlineStr">
        <is>
          <t>LETICIA SOARES GARCIA CZECZOT</t>
        </is>
      </c>
      <c r="K2286" s="39">
        <f>DATE(YEAR(Tabela6[[#This Row],[Data/Hora de Início]]),MONTH(Tabela6[[#This Row],[Data/Hora de Início]]),DAY(Tabela6[[#This Row],[Data/Hora de Início]]))</f>
        <v/>
      </c>
    </row>
    <row r="2287">
      <c r="A2287" t="n">
        <v>2271360</v>
      </c>
      <c r="B2287" t="n">
        <v>56</v>
      </c>
      <c r="C2287" t="n">
        <v>1780</v>
      </c>
      <c r="D2287" t="inlineStr">
        <is>
          <t>LIMPEZA DIÁRIA DE ESCADA</t>
        </is>
      </c>
      <c r="E2287" t="inlineStr">
        <is>
          <t>05/09/2025 21:15:10</t>
        </is>
      </c>
      <c r="F2287" t="inlineStr">
        <is>
          <t>05/09/2025 21:28:29</t>
        </is>
      </c>
      <c r="G2287" t="n">
        <v>36286</v>
      </c>
      <c r="H2287" t="inlineStr">
        <is>
          <t>ESCADARIA 01</t>
        </is>
      </c>
      <c r="I2287" t="inlineStr">
        <is>
          <t>RS-ST01-50-00T-ESD01</t>
        </is>
      </c>
      <c r="J2287" t="inlineStr">
        <is>
          <t>GENI DA SILVEIRA</t>
        </is>
      </c>
      <c r="K2287" s="39">
        <f>DATE(YEAR(Tabela6[[#This Row],[Data/Hora de Início]]),MONTH(Tabela6[[#This Row],[Data/Hora de Início]]),DAY(Tabela6[[#This Row],[Data/Hora de Início]]))</f>
        <v/>
      </c>
    </row>
    <row r="2288">
      <c r="A2288" t="n">
        <v>2271362</v>
      </c>
      <c r="B2288" t="n">
        <v>56</v>
      </c>
      <c r="C2288" t="n">
        <v>2965</v>
      </c>
      <c r="D2288" t="inlineStr">
        <is>
          <t>LIMPEZA DIÁRIA DE SALA</t>
        </is>
      </c>
      <c r="E2288" t="inlineStr">
        <is>
          <t>05/09/2025 21:18:46</t>
        </is>
      </c>
      <c r="F2288" t="inlineStr">
        <is>
          <t>05/09/2025 21:31:43</t>
        </is>
      </c>
      <c r="G2288" t="n">
        <v>36290</v>
      </c>
      <c r="H2288" t="inlineStr">
        <is>
          <t>LABORATORIO VIRABREQUIM</t>
        </is>
      </c>
      <c r="I2288" t="inlineStr">
        <is>
          <t>RS-ST01-50-00T-LAB02</t>
        </is>
      </c>
      <c r="J2288" t="inlineStr">
        <is>
          <t>FABIANA FRANCISCA DE LIMA</t>
        </is>
      </c>
      <c r="K2288" s="39">
        <f>DATE(YEAR(Tabela6[[#This Row],[Data/Hora de Início]]),MONTH(Tabela6[[#This Row],[Data/Hora de Início]]),DAY(Tabela6[[#This Row],[Data/Hora de Início]]))</f>
        <v/>
      </c>
    </row>
    <row r="2289">
      <c r="A2289" t="n">
        <v>2271363</v>
      </c>
      <c r="B2289" t="n">
        <v>56</v>
      </c>
      <c r="C2289" t="n">
        <v>1697</v>
      </c>
      <c r="D2289" t="inlineStr">
        <is>
          <t>REPASSE / REABASTECIMENTO MASCULINO</t>
        </is>
      </c>
      <c r="E2289" t="inlineStr">
        <is>
          <t>05/09/2025 21:24:10</t>
        </is>
      </c>
      <c r="F2289" t="inlineStr">
        <is>
          <t>05/09/2025 21:32:49</t>
        </is>
      </c>
      <c r="G2289" t="n">
        <v>35880</v>
      </c>
      <c r="H2289" t="inlineStr">
        <is>
          <t>BAN032 - TREINAMENTOS - M</t>
        </is>
      </c>
      <c r="I2289" t="inlineStr">
        <is>
          <t>RS-ST01-15-01P-WCM01</t>
        </is>
      </c>
      <c r="J2289" t="inlineStr">
        <is>
          <t>INES MARLI LIMA</t>
        </is>
      </c>
      <c r="K2289" s="39">
        <f>DATE(YEAR(Tabela6[[#This Row],[Data/Hora de Início]]),MONTH(Tabela6[[#This Row],[Data/Hora de Início]]),DAY(Tabela6[[#This Row],[Data/Hora de Início]]))</f>
        <v/>
      </c>
    </row>
    <row r="2290">
      <c r="A2290" t="n">
        <v>2271364</v>
      </c>
      <c r="B2290" t="n">
        <v>56</v>
      </c>
      <c r="C2290" t="n">
        <v>1525</v>
      </c>
      <c r="D2290" t="inlineStr">
        <is>
          <t>LIMPEZA DIÁRIA DE COPA</t>
        </is>
      </c>
      <c r="E2290" t="inlineStr">
        <is>
          <t>05/09/2025 21:32:23</t>
        </is>
      </c>
      <c r="F2290" t="inlineStr">
        <is>
          <t>05/09/2025 21:33:07</t>
        </is>
      </c>
      <c r="G2290" t="n">
        <v>36284</v>
      </c>
      <c r="H2290" t="inlineStr">
        <is>
          <t>COPA SALA DOS TECNICOS</t>
        </is>
      </c>
      <c r="I2290" t="inlineStr">
        <is>
          <t>RS-ST01-50-00T-COP02</t>
        </is>
      </c>
      <c r="J2290" t="inlineStr">
        <is>
          <t>FABIANA FRANCISCA DE LIMA</t>
        </is>
      </c>
      <c r="K2290" s="39">
        <f>DATE(YEAR(Tabela6[[#This Row],[Data/Hora de Início]]),MONTH(Tabela6[[#This Row],[Data/Hora de Início]]),DAY(Tabela6[[#This Row],[Data/Hora de Início]]))</f>
        <v/>
      </c>
    </row>
    <row r="2291">
      <c r="A2291" t="n">
        <v>2271366</v>
      </c>
      <c r="B2291" t="n">
        <v>56</v>
      </c>
      <c r="C2291" t="n">
        <v>5712</v>
      </c>
      <c r="D2291" t="inlineStr">
        <is>
          <t>SEXTA-FEIRA - LIMPEZA DE BANHEIRO FEMININO</t>
        </is>
      </c>
      <c r="E2291" t="inlineStr">
        <is>
          <t>05/09/2025 21:17:42</t>
        </is>
      </c>
      <c r="F2291" t="inlineStr">
        <is>
          <t>05/09/2025 21:36:37</t>
        </is>
      </c>
      <c r="G2291" t="n">
        <v>43392</v>
      </c>
      <c r="H2291" t="inlineStr">
        <is>
          <t>BAN133 - WRS - F</t>
        </is>
      </c>
      <c r="I2291" t="inlineStr">
        <is>
          <t>RS-ST01-43-00T-WCF04</t>
        </is>
      </c>
      <c r="J2291" t="inlineStr">
        <is>
          <t>SUELI DE GODOY</t>
        </is>
      </c>
      <c r="K2291" s="39">
        <f>DATE(YEAR(Tabela6[[#This Row],[Data/Hora de Início]]),MONTH(Tabela6[[#This Row],[Data/Hora de Início]]),DAY(Tabela6[[#This Row],[Data/Hora de Início]]))</f>
        <v/>
      </c>
    </row>
    <row r="2292">
      <c r="A2292" t="n">
        <v>2271367</v>
      </c>
      <c r="B2292" t="n">
        <v>56</v>
      </c>
      <c r="C2292" t="n">
        <v>5712</v>
      </c>
      <c r="D2292" t="inlineStr">
        <is>
          <t>SEXTA-FEIRA - LIMPEZA DE BANHEIRO FEMININO</t>
        </is>
      </c>
      <c r="E2292" t="inlineStr">
        <is>
          <t>05/09/2025 21:13:13</t>
        </is>
      </c>
      <c r="F2292" t="inlineStr">
        <is>
          <t>05/09/2025 21:38:51</t>
        </is>
      </c>
      <c r="G2292" t="n">
        <v>36396</v>
      </c>
      <c r="H2292" t="inlineStr">
        <is>
          <t>BAN126 - VESTIARIO RESTAURANTE - F</t>
        </is>
      </c>
      <c r="I2292" t="inlineStr">
        <is>
          <t>RS-ST01-56-00T-WCF01</t>
        </is>
      </c>
      <c r="J2292" t="inlineStr">
        <is>
          <t>VANESSA DOS SANTOS RODRIGUES</t>
        </is>
      </c>
      <c r="K2292" s="39">
        <f>DATE(YEAR(Tabela6[[#This Row],[Data/Hora de Início]]),MONTH(Tabela6[[#This Row],[Data/Hora de Início]]),DAY(Tabela6[[#This Row],[Data/Hora de Início]]))</f>
        <v/>
      </c>
    </row>
    <row r="2293">
      <c r="A2293" t="n">
        <v>2271368</v>
      </c>
      <c r="B2293" t="n">
        <v>56</v>
      </c>
      <c r="C2293" t="n">
        <v>5657</v>
      </c>
      <c r="D2293" t="inlineStr">
        <is>
          <t>SEXTA-FEIRA - LIMPEZA DE BANHEIRO MASCULINO</t>
        </is>
      </c>
      <c r="E2293" t="inlineStr">
        <is>
          <t>05/09/2025 21:28:19</t>
        </is>
      </c>
      <c r="F2293" t="inlineStr">
        <is>
          <t>05/09/2025 21:52:07</t>
        </is>
      </c>
      <c r="G2293" t="n">
        <v>36230</v>
      </c>
      <c r="H2293" t="inlineStr">
        <is>
          <t>BAN094 - MARKETING - M</t>
        </is>
      </c>
      <c r="I2293" t="inlineStr">
        <is>
          <t>RS-ST01-43-02P-WCM01</t>
        </is>
      </c>
      <c r="J2293" t="inlineStr">
        <is>
          <t>JAQUELINE TATIANE LEAL BITTENCOURT</t>
        </is>
      </c>
      <c r="K2293" s="39">
        <f>DATE(YEAR(Tabela6[[#This Row],[Data/Hora de Início]]),MONTH(Tabela6[[#This Row],[Data/Hora de Início]]),DAY(Tabela6[[#This Row],[Data/Hora de Início]]))</f>
        <v/>
      </c>
    </row>
    <row r="2294">
      <c r="A2294" t="n">
        <v>2271369</v>
      </c>
      <c r="B2294" t="n">
        <v>56</v>
      </c>
      <c r="C2294" t="n">
        <v>5657</v>
      </c>
      <c r="D2294" t="inlineStr">
        <is>
          <t>SEXTA-FEIRA - LIMPEZA DE BANHEIRO MASCULINO</t>
        </is>
      </c>
      <c r="E2294" t="inlineStr">
        <is>
          <t>05/09/2025 21:38:30</t>
        </is>
      </c>
      <c r="F2294" t="inlineStr">
        <is>
          <t>05/09/2025 21:54:30</t>
        </is>
      </c>
      <c r="G2294" t="n">
        <v>43391</v>
      </c>
      <c r="H2294" t="inlineStr">
        <is>
          <t>BAN132 - WRS - M</t>
        </is>
      </c>
      <c r="I2294" t="inlineStr">
        <is>
          <t>RS-ST01-43-00T-WCM03</t>
        </is>
      </c>
      <c r="J2294" t="inlineStr">
        <is>
          <t>SUELI DE GODOY</t>
        </is>
      </c>
      <c r="K2294" s="39">
        <f>DATE(YEAR(Tabela6[[#This Row],[Data/Hora de Início]]),MONTH(Tabela6[[#This Row],[Data/Hora de Início]]),DAY(Tabela6[[#This Row],[Data/Hora de Início]]))</f>
        <v/>
      </c>
    </row>
    <row r="2295">
      <c r="A2295" t="n">
        <v>2271370</v>
      </c>
      <c r="B2295" t="n">
        <v>56</v>
      </c>
      <c r="C2295" t="n">
        <v>1780</v>
      </c>
      <c r="D2295" t="inlineStr">
        <is>
          <t>LIMPEZA DIÁRIA DE ESCADA</t>
        </is>
      </c>
      <c r="E2295" t="inlineStr">
        <is>
          <t>05/09/2025 21:28:46</t>
        </is>
      </c>
      <c r="F2295" t="inlineStr">
        <is>
          <t>05/09/2025 21:56:48</t>
        </is>
      </c>
      <c r="G2295" t="n">
        <v>36286</v>
      </c>
      <c r="H2295" t="inlineStr">
        <is>
          <t>ESCADARIA 01</t>
        </is>
      </c>
      <c r="I2295" t="inlineStr">
        <is>
          <t>RS-ST01-50-00T-ESD01</t>
        </is>
      </c>
      <c r="J2295" t="inlineStr">
        <is>
          <t>GENI DA SILVEIRA</t>
        </is>
      </c>
      <c r="K2295" s="39">
        <f>DATE(YEAR(Tabela6[[#This Row],[Data/Hora de Início]]),MONTH(Tabela6[[#This Row],[Data/Hora de Início]]),DAY(Tabela6[[#This Row],[Data/Hora de Início]]))</f>
        <v/>
      </c>
    </row>
    <row r="2296">
      <c r="A2296" t="n">
        <v>2271371</v>
      </c>
      <c r="B2296" t="n">
        <v>56</v>
      </c>
      <c r="C2296" t="n">
        <v>2965</v>
      </c>
      <c r="D2296" t="inlineStr">
        <is>
          <t>LIMPEZA DIÁRIA DE SALA</t>
        </is>
      </c>
      <c r="E2296" t="inlineStr">
        <is>
          <t>05/09/2025 21:39:57</t>
        </is>
      </c>
      <c r="F2296" t="inlineStr">
        <is>
          <t>05/09/2025 21:58:09</t>
        </is>
      </c>
      <c r="G2296" t="n">
        <v>36062</v>
      </c>
      <c r="H2296" t="inlineStr">
        <is>
          <t>SALA TRF - ADM OFICINA</t>
        </is>
      </c>
      <c r="I2296" t="inlineStr">
        <is>
          <t>RS-ST01-31-00T-SLA17</t>
        </is>
      </c>
      <c r="J2296" t="inlineStr">
        <is>
          <t>LETICIA SOARES GARCIA CZECZOT</t>
        </is>
      </c>
      <c r="K2296" s="39">
        <f>DATE(YEAR(Tabela6[[#This Row],[Data/Hora de Início]]),MONTH(Tabela6[[#This Row],[Data/Hora de Início]]),DAY(Tabela6[[#This Row],[Data/Hora de Início]]))</f>
        <v/>
      </c>
    </row>
    <row r="2297">
      <c r="A2297" t="n">
        <v>2271372</v>
      </c>
      <c r="B2297" t="n">
        <v>56</v>
      </c>
      <c r="C2297" t="n">
        <v>1698</v>
      </c>
      <c r="D2297" t="inlineStr">
        <is>
          <t>REPASSE / REABASTECIMENTO FEMININO</t>
        </is>
      </c>
      <c r="E2297" t="inlineStr">
        <is>
          <t>05/09/2025 21:33:11</t>
        </is>
      </c>
      <c r="F2297" t="inlineStr">
        <is>
          <t>05/09/2025 21:59:56</t>
        </is>
      </c>
      <c r="G2297" t="n">
        <v>35879</v>
      </c>
      <c r="H2297" t="inlineStr">
        <is>
          <t>BAN033 - TREINAMENTOS - F</t>
        </is>
      </c>
      <c r="I2297" t="inlineStr">
        <is>
          <t>RS-ST01-15-01P-WCF01</t>
        </is>
      </c>
      <c r="J2297" t="inlineStr">
        <is>
          <t>INES MARLI LIMA</t>
        </is>
      </c>
      <c r="K2297" s="39">
        <f>DATE(YEAR(Tabela6[[#This Row],[Data/Hora de Início]]),MONTH(Tabela6[[#This Row],[Data/Hora de Início]]),DAY(Tabela6[[#This Row],[Data/Hora de Início]]))</f>
        <v/>
      </c>
    </row>
    <row r="2298">
      <c r="A2298" t="n">
        <v>2271373</v>
      </c>
      <c r="B2298" t="n">
        <v>56</v>
      </c>
      <c r="C2298" t="n">
        <v>5646</v>
      </c>
      <c r="D2298" t="inlineStr">
        <is>
          <t>SEXTA-FEIRA - LIMPEZA DE SALA</t>
        </is>
      </c>
      <c r="E2298" t="inlineStr">
        <is>
          <t>05/09/2025 21:57:35</t>
        </is>
      </c>
      <c r="F2298" t="inlineStr">
        <is>
          <t>05/09/2025 22:08:15</t>
        </is>
      </c>
      <c r="G2298" t="n">
        <v>36292</v>
      </c>
      <c r="H2298" t="inlineStr">
        <is>
          <t>P50 - HALL DE ENTRADA TÉRREO</t>
        </is>
      </c>
      <c r="I2298" t="inlineStr">
        <is>
          <t>RS-ST01-50-00T-SLA01</t>
        </is>
      </c>
      <c r="J2298" t="inlineStr">
        <is>
          <t>GENI DA SILVEIRA</t>
        </is>
      </c>
      <c r="K2298" s="39">
        <f>DATE(YEAR(Tabela6[[#This Row],[Data/Hora de Início]]),MONTH(Tabela6[[#This Row],[Data/Hora de Início]]),DAY(Tabela6[[#This Row],[Data/Hora de Início]]))</f>
        <v/>
      </c>
    </row>
    <row r="2299">
      <c r="A2299" t="n">
        <v>2271374</v>
      </c>
      <c r="B2299" t="n">
        <v>56</v>
      </c>
      <c r="C2299" t="n">
        <v>5712</v>
      </c>
      <c r="D2299" t="inlineStr">
        <is>
          <t>SEXTA-FEIRA - LIMPEZA DE BANHEIRO FEMININO</t>
        </is>
      </c>
      <c r="E2299" t="inlineStr">
        <is>
          <t>05/09/2025 21:24:19</t>
        </is>
      </c>
      <c r="F2299" t="inlineStr">
        <is>
          <t>05/09/2025 22:08:50</t>
        </is>
      </c>
      <c r="G2299" t="n">
        <v>11344</v>
      </c>
      <c r="H2299" t="inlineStr">
        <is>
          <t>P27 - BAN050 - BANHEIRO CENTRAL DE SERVIÇOS - F</t>
        </is>
      </c>
      <c r="I2299" t="inlineStr">
        <is>
          <t>BR01-IES-P27-BAN050</t>
        </is>
      </c>
      <c r="J2299" t="inlineStr">
        <is>
          <t>CECILIA LISBOA</t>
        </is>
      </c>
      <c r="K2299" s="39">
        <f>DATE(YEAR(Tabela6[[#This Row],[Data/Hora de Início]]),MONTH(Tabela6[[#This Row],[Data/Hora de Início]]),DAY(Tabela6[[#This Row],[Data/Hora de Início]]))</f>
        <v/>
      </c>
    </row>
    <row r="2300">
      <c r="A2300" t="n">
        <v>2271375</v>
      </c>
      <c r="B2300" t="n">
        <v>56</v>
      </c>
      <c r="C2300" t="n">
        <v>2979</v>
      </c>
      <c r="D2300" t="inlineStr">
        <is>
          <t>LIMPEZA DIÁRIA DE RESTAURANTE</t>
        </is>
      </c>
      <c r="E2300" t="inlineStr">
        <is>
          <t>05/09/2025 19:18:29</t>
        </is>
      </c>
      <c r="F2300" t="inlineStr">
        <is>
          <t>05/09/2025 22:11:34</t>
        </is>
      </c>
      <c r="G2300" t="n">
        <v>11347</v>
      </c>
      <c r="H2300" t="inlineStr">
        <is>
          <t>P27 - RESTAURANTE</t>
        </is>
      </c>
      <c r="I2300" t="inlineStr">
        <is>
          <t>BR01-IES-P27-SALA01</t>
        </is>
      </c>
      <c r="J2300" t="inlineStr">
        <is>
          <t>ROSA DIAS GERMANO</t>
        </is>
      </c>
      <c r="K2300" s="39">
        <f>DATE(YEAR(Tabela6[[#This Row],[Data/Hora de Início]]),MONTH(Tabela6[[#This Row],[Data/Hora de Início]]),DAY(Tabela6[[#This Row],[Data/Hora de Início]]))</f>
        <v/>
      </c>
    </row>
    <row r="2301">
      <c r="A2301" t="n">
        <v>2271376</v>
      </c>
      <c r="B2301" t="n">
        <v>56</v>
      </c>
      <c r="C2301" t="n">
        <v>5657</v>
      </c>
      <c r="D2301" t="inlineStr">
        <is>
          <t>SEXTA-FEIRA - LIMPEZA DE BANHEIRO MASCULINO</t>
        </is>
      </c>
      <c r="E2301" t="inlineStr">
        <is>
          <t>05/09/2025 21:39:15</t>
        </is>
      </c>
      <c r="F2301" t="inlineStr">
        <is>
          <t>05/09/2025 22:11:56</t>
        </is>
      </c>
      <c r="G2301" t="n">
        <v>36399</v>
      </c>
      <c r="H2301" t="inlineStr">
        <is>
          <t>BAN125 - VESTIARIO RESTAURANTE - M</t>
        </is>
      </c>
      <c r="I2301" t="inlineStr">
        <is>
          <t>RS-ST01-56-00T-WCM02</t>
        </is>
      </c>
      <c r="J2301" t="inlineStr">
        <is>
          <t>VANESSA DOS SANTOS RODRIGUES</t>
        </is>
      </c>
      <c r="K2301" s="39">
        <f>DATE(YEAR(Tabela6[[#This Row],[Data/Hora de Início]]),MONTH(Tabela6[[#This Row],[Data/Hora de Início]]),DAY(Tabela6[[#This Row],[Data/Hora de Início]]))</f>
        <v/>
      </c>
    </row>
    <row r="2302">
      <c r="A2302" t="n">
        <v>2271378</v>
      </c>
      <c r="B2302" t="n">
        <v>56</v>
      </c>
      <c r="C2302" t="n">
        <v>1292</v>
      </c>
      <c r="D2302" t="inlineStr">
        <is>
          <t>SALA OU LOCAL (RESERVA)</t>
        </is>
      </c>
      <c r="E2302" t="inlineStr">
        <is>
          <t>05/09/2025 22:03:04</t>
        </is>
      </c>
      <c r="F2302" t="inlineStr">
        <is>
          <t>05/09/2025 22:28:38</t>
        </is>
      </c>
      <c r="G2302" t="n">
        <v>28927</v>
      </c>
      <c r="H2302" t="inlineStr">
        <is>
          <t>QR CODE RESERVA</t>
        </is>
      </c>
      <c r="I2302" t="inlineStr">
        <is>
          <t>BR01-IES-RESERVA</t>
        </is>
      </c>
      <c r="J2302" t="inlineStr">
        <is>
          <t>INES MARLI LIMA</t>
        </is>
      </c>
      <c r="K2302" s="39">
        <f>DATE(YEAR(Tabela6[[#This Row],[Data/Hora de Início]]),MONTH(Tabela6[[#This Row],[Data/Hora de Início]]),DAY(Tabela6[[#This Row],[Data/Hora de Início]]))</f>
        <v/>
      </c>
    </row>
    <row r="2303">
      <c r="A2303" t="n">
        <v>2271380</v>
      </c>
      <c r="B2303" t="n">
        <v>56</v>
      </c>
      <c r="C2303" t="n">
        <v>5712</v>
      </c>
      <c r="D2303" t="inlineStr">
        <is>
          <t>SEXTA-FEIRA - LIMPEZA DE BANHEIRO FEMININO</t>
        </is>
      </c>
      <c r="E2303" t="inlineStr">
        <is>
          <t>05/09/2025 21:52:32</t>
        </is>
      </c>
      <c r="F2303" t="inlineStr">
        <is>
          <t>05/09/2025 22:39:54</t>
        </is>
      </c>
      <c r="G2303" t="n">
        <v>36228</v>
      </c>
      <c r="H2303" t="inlineStr">
        <is>
          <t>BAN095 - MARKETING - F</t>
        </is>
      </c>
      <c r="I2303" t="inlineStr">
        <is>
          <t>RS-ST01-43-02P-WCF01</t>
        </is>
      </c>
      <c r="J2303" t="inlineStr">
        <is>
          <t>JAQUELINE TATIANE LEAL BITTENCOURT</t>
        </is>
      </c>
      <c r="K2303" s="39">
        <f>DATE(YEAR(Tabela6[[#This Row],[Data/Hora de Início]]),MONTH(Tabela6[[#This Row],[Data/Hora de Início]]),DAY(Tabela6[[#This Row],[Data/Hora de Início]]))</f>
        <v/>
      </c>
    </row>
    <row r="2304">
      <c r="A2304" t="n">
        <v>2271381</v>
      </c>
      <c r="B2304" t="n">
        <v>56</v>
      </c>
      <c r="C2304" t="n">
        <v>5646</v>
      </c>
      <c r="D2304" t="inlineStr">
        <is>
          <t>SEXTA-FEIRA - LIMPEZA DE SALA</t>
        </is>
      </c>
      <c r="E2304" t="inlineStr">
        <is>
          <t>05/09/2025 22:18:15</t>
        </is>
      </c>
      <c r="F2304" t="inlineStr">
        <is>
          <t>05/09/2025 22:40:49</t>
        </is>
      </c>
      <c r="G2304" t="n">
        <v>36380</v>
      </c>
      <c r="H2304" t="inlineStr">
        <is>
          <t>AMBULATORIO - SALA DE ESPERA</t>
        </is>
      </c>
      <c r="I2304" t="inlineStr">
        <is>
          <t>RS-ST01-56-00T-SLA02</t>
        </is>
      </c>
      <c r="J2304" t="inlineStr">
        <is>
          <t>VANESSA DOS SANTOS RODRIGUES</t>
        </is>
      </c>
      <c r="K2304" s="39">
        <f>DATE(YEAR(Tabela6[[#This Row],[Data/Hora de Início]]),MONTH(Tabela6[[#This Row],[Data/Hora de Início]]),DAY(Tabela6[[#This Row],[Data/Hora de Início]]))</f>
        <v/>
      </c>
    </row>
    <row r="2305">
      <c r="A2305" t="n">
        <v>2271382</v>
      </c>
      <c r="B2305" t="n">
        <v>56</v>
      </c>
      <c r="C2305" t="n">
        <v>5646</v>
      </c>
      <c r="D2305" t="inlineStr">
        <is>
          <t>SEXTA-FEIRA - LIMPEZA DE SALA</t>
        </is>
      </c>
      <c r="E2305" t="inlineStr">
        <is>
          <t>05/09/2025 22:29:35</t>
        </is>
      </c>
      <c r="F2305" t="inlineStr">
        <is>
          <t>05/09/2025 22:46:34</t>
        </is>
      </c>
      <c r="G2305" t="n">
        <v>43375</v>
      </c>
      <c r="H2305" t="inlineStr">
        <is>
          <t>ONE STIHL - REUNIAO 1</t>
        </is>
      </c>
      <c r="I2305" t="inlineStr">
        <is>
          <t>RS-ST01-15-02P-SLA08</t>
        </is>
      </c>
      <c r="J2305" t="inlineStr">
        <is>
          <t>INES MARLI LIMA</t>
        </is>
      </c>
      <c r="K2305" s="39">
        <f>DATE(YEAR(Tabela6[[#This Row],[Data/Hora de Início]]),MONTH(Tabela6[[#This Row],[Data/Hora de Início]]),DAY(Tabela6[[#This Row],[Data/Hora de Início]]))</f>
        <v/>
      </c>
    </row>
    <row r="2306">
      <c r="A2306" t="n">
        <v>2271383</v>
      </c>
      <c r="B2306" t="n">
        <v>56</v>
      </c>
      <c r="C2306" t="n">
        <v>5657</v>
      </c>
      <c r="D2306" t="inlineStr">
        <is>
          <t>SEXTA-FEIRA - LIMPEZA DE BANHEIRO MASCULINO</t>
        </is>
      </c>
      <c r="E2306" t="inlineStr">
        <is>
          <t>05/09/2025 22:09:27</t>
        </is>
      </c>
      <c r="F2306" t="inlineStr">
        <is>
          <t>05/09/2025 22:53:22</t>
        </is>
      </c>
      <c r="G2306" t="n">
        <v>11343</v>
      </c>
      <c r="H2306" t="inlineStr">
        <is>
          <t>P27 - BAN049 - BANHEIRO CENTRAL DE SERVIÇOS - M</t>
        </is>
      </c>
      <c r="I2306" t="inlineStr">
        <is>
          <t>BR01-IES-P27-BAN049</t>
        </is>
      </c>
      <c r="J2306" t="inlineStr">
        <is>
          <t>CECILIA LISBOA</t>
        </is>
      </c>
      <c r="K2306" s="39">
        <f>DATE(YEAR(Tabela6[[#This Row],[Data/Hora de Início]]),MONTH(Tabela6[[#This Row],[Data/Hora de Início]]),DAY(Tabela6[[#This Row],[Data/Hora de Início]]))</f>
        <v/>
      </c>
    </row>
    <row r="2307">
      <c r="A2307" t="n">
        <v>2271384</v>
      </c>
      <c r="B2307" t="n">
        <v>56</v>
      </c>
      <c r="C2307" t="n">
        <v>5646</v>
      </c>
      <c r="D2307" t="inlineStr">
        <is>
          <t>SEXTA-FEIRA - LIMPEZA DE SALA</t>
        </is>
      </c>
      <c r="E2307" t="inlineStr">
        <is>
          <t>05/09/2025 21:13:52</t>
        </is>
      </c>
      <c r="F2307" t="inlineStr">
        <is>
          <t>05/09/2025 21:42:13</t>
        </is>
      </c>
      <c r="G2307" t="n">
        <v>36005</v>
      </c>
      <c r="H2307" t="inlineStr">
        <is>
          <t>SALA GERENCIA ZFN</t>
        </is>
      </c>
      <c r="I2307" t="inlineStr">
        <is>
          <t>RS-ST01-28-01P-SLA10</t>
        </is>
      </c>
      <c r="J2307" t="inlineStr">
        <is>
          <t>JOAO PAULINO DA SILVA</t>
        </is>
      </c>
      <c r="K2307" s="39">
        <f>DATE(YEAR(Tabela6[[#This Row],[Data/Hora de Início]]),MONTH(Tabela6[[#This Row],[Data/Hora de Início]]),DAY(Tabela6[[#This Row],[Data/Hora de Início]]))</f>
        <v/>
      </c>
    </row>
    <row r="2308">
      <c r="A2308" t="n">
        <v>2271385</v>
      </c>
      <c r="B2308" t="n">
        <v>56</v>
      </c>
      <c r="C2308" t="n">
        <v>5646</v>
      </c>
      <c r="D2308" t="inlineStr">
        <is>
          <t>SEXTA-FEIRA - LIMPEZA DE SALA</t>
        </is>
      </c>
      <c r="E2308" t="inlineStr">
        <is>
          <t>05/09/2025 16:59:07</t>
        </is>
      </c>
      <c r="F2308" t="inlineStr">
        <is>
          <t>05/09/2025 17:44:48</t>
        </is>
      </c>
      <c r="G2308" t="n">
        <v>35983</v>
      </c>
      <c r="H2308" t="inlineStr">
        <is>
          <t>P28 - SALA CENTRAL RAIO X</t>
        </is>
      </c>
      <c r="I2308" t="inlineStr">
        <is>
          <t>RS-ST01-28-00T-SLA16</t>
        </is>
      </c>
      <c r="J2308" t="inlineStr">
        <is>
          <t>JOAO PAULINO DA SILVA</t>
        </is>
      </c>
      <c r="K2308" s="39">
        <f>DATE(YEAR(Tabela6[[#This Row],[Data/Hora de Início]]),MONTH(Tabela6[[#This Row],[Data/Hora de Início]]),DAY(Tabela6[[#This Row],[Data/Hora de Início]]))</f>
        <v/>
      </c>
    </row>
    <row r="2309">
      <c r="A2309" t="n">
        <v>2271386</v>
      </c>
      <c r="B2309" t="n">
        <v>56</v>
      </c>
      <c r="C2309" t="n">
        <v>2221</v>
      </c>
      <c r="D2309" t="inlineStr">
        <is>
          <t>LIMPEZA DIÁRIA DE ÁREA TÉCNICA (DESATIVADO)</t>
        </is>
      </c>
      <c r="E2309" t="inlineStr">
        <is>
          <t>05/09/2025 19:06:39</t>
        </is>
      </c>
      <c r="F2309" t="inlineStr">
        <is>
          <t>05/09/2025 21:13:28</t>
        </is>
      </c>
      <c r="G2309" t="n">
        <v>11393</v>
      </c>
      <c r="H2309" t="inlineStr">
        <is>
          <t>P28 - SALA METROLOGIA TRIDIMENSIONAL</t>
        </is>
      </c>
      <c r="I2309" t="inlineStr">
        <is>
          <t>BR01-IES-P28-SALA03</t>
        </is>
      </c>
      <c r="J2309" t="inlineStr">
        <is>
          <t>JOAO PAULINO DA SILVA</t>
        </is>
      </c>
      <c r="K2309" s="39">
        <f>DATE(YEAR(Tabela6[[#This Row],[Data/Hora de Início]]),MONTH(Tabela6[[#This Row],[Data/Hora de Início]]),DAY(Tabela6[[#This Row],[Data/Hora de Início]]))</f>
        <v/>
      </c>
    </row>
    <row r="2310">
      <c r="A2310" t="n">
        <v>2271387</v>
      </c>
      <c r="B2310" t="n">
        <v>56</v>
      </c>
      <c r="C2310" t="n">
        <v>5646</v>
      </c>
      <c r="D2310" t="inlineStr">
        <is>
          <t>SEXTA-FEIRA - LIMPEZA DE SALA</t>
        </is>
      </c>
      <c r="E2310" t="inlineStr">
        <is>
          <t>05/09/2025 18:45:11</t>
        </is>
      </c>
      <c r="F2310" t="inlineStr">
        <is>
          <t>05/09/2025 19:06:10</t>
        </is>
      </c>
      <c r="G2310" t="n">
        <v>11394</v>
      </c>
      <c r="H2310" t="inlineStr">
        <is>
          <t>P28 - SALA QUALIDADE METROLOGIA</t>
        </is>
      </c>
      <c r="I2310" t="inlineStr">
        <is>
          <t>BR01-IES-P28-SALA04</t>
        </is>
      </c>
      <c r="J2310" t="inlineStr">
        <is>
          <t>JOAO PAULINO DA SILVA</t>
        </is>
      </c>
      <c r="K2310" s="39">
        <f>DATE(YEAR(Tabela6[[#This Row],[Data/Hora de Início]]),MONTH(Tabela6[[#This Row],[Data/Hora de Início]]),DAY(Tabela6[[#This Row],[Data/Hora de Início]]))</f>
        <v/>
      </c>
    </row>
    <row r="2311">
      <c r="A2311" t="n">
        <v>2271388</v>
      </c>
      <c r="B2311" t="n">
        <v>56</v>
      </c>
      <c r="C2311" t="n">
        <v>5646</v>
      </c>
      <c r="D2311" t="inlineStr">
        <is>
          <t>SEXTA-FEIRA - LIMPEZA DE SALA</t>
        </is>
      </c>
      <c r="E2311" t="inlineStr">
        <is>
          <t>05/09/2025 17:45:21</t>
        </is>
      </c>
      <c r="F2311" t="inlineStr">
        <is>
          <t>05/09/2025 18:44:46</t>
        </is>
      </c>
      <c r="G2311" t="n">
        <v>27763</v>
      </c>
      <c r="H2311" t="inlineStr">
        <is>
          <t>P28 - ADM MANUTENÇÃO USINAGEM</t>
        </is>
      </c>
      <c r="I2311" t="inlineStr">
        <is>
          <t>BR01-IES-P28-SALA33</t>
        </is>
      </c>
      <c r="J2311" t="inlineStr">
        <is>
          <t>JOAO PAULINO DA SILVA</t>
        </is>
      </c>
      <c r="K2311" s="39">
        <f>DATE(YEAR(Tabela6[[#This Row],[Data/Hora de Início]]),MONTH(Tabela6[[#This Row],[Data/Hora de Início]]),DAY(Tabela6[[#This Row],[Data/Hora de Início]]))</f>
        <v/>
      </c>
    </row>
    <row r="2312">
      <c r="A2312" t="n">
        <v>2271389</v>
      </c>
      <c r="B2312" t="n">
        <v>56</v>
      </c>
      <c r="C2312" t="n">
        <v>5646</v>
      </c>
      <c r="D2312" t="inlineStr">
        <is>
          <t>SEXTA-FEIRA - LIMPEZA DE SALA</t>
        </is>
      </c>
      <c r="E2312" t="inlineStr">
        <is>
          <t>05/09/2025 21:48:34</t>
        </is>
      </c>
      <c r="F2312" t="inlineStr">
        <is>
          <t>05/09/2025 22:19:31</t>
        </is>
      </c>
      <c r="G2312" t="n">
        <v>36004</v>
      </c>
      <c r="H2312" t="inlineStr">
        <is>
          <t>SALA GERENCIA ZUC</t>
        </is>
      </c>
      <c r="I2312" t="inlineStr">
        <is>
          <t>RS-ST01-28-01P-SLA09</t>
        </is>
      </c>
      <c r="J2312" t="inlineStr">
        <is>
          <t>JOAO PAULINO DA SILVA</t>
        </is>
      </c>
      <c r="K2312" s="39">
        <f>DATE(YEAR(Tabela6[[#This Row],[Data/Hora de Início]]),MONTH(Tabela6[[#This Row],[Data/Hora de Início]]),DAY(Tabela6[[#This Row],[Data/Hora de Início]]))</f>
        <v/>
      </c>
    </row>
    <row r="2313">
      <c r="A2313" t="n">
        <v>2271390</v>
      </c>
      <c r="B2313" t="n">
        <v>56</v>
      </c>
      <c r="C2313" t="n">
        <v>5646</v>
      </c>
      <c r="D2313" t="inlineStr">
        <is>
          <t>SEXTA-FEIRA - LIMPEZA DE SALA</t>
        </is>
      </c>
      <c r="E2313" t="inlineStr">
        <is>
          <t>05/09/2025 21:42:48</t>
        </is>
      </c>
      <c r="F2313" t="inlineStr">
        <is>
          <t>05/09/2025 21:48:14</t>
        </is>
      </c>
      <c r="G2313" t="n">
        <v>36006</v>
      </c>
      <c r="H2313" t="inlineStr">
        <is>
          <t>SALA GERENCIA ZYG</t>
        </is>
      </c>
      <c r="I2313" t="inlineStr">
        <is>
          <t>RS-ST01-28-01P-SLA11</t>
        </is>
      </c>
      <c r="J2313" t="inlineStr">
        <is>
          <t>JOAO PAULINO DA SILVA</t>
        </is>
      </c>
      <c r="K2313" s="39">
        <f>DATE(YEAR(Tabela6[[#This Row],[Data/Hora de Início]]),MONTH(Tabela6[[#This Row],[Data/Hora de Início]]),DAY(Tabela6[[#This Row],[Data/Hora de Início]]))</f>
        <v/>
      </c>
    </row>
    <row r="2314">
      <c r="A2314" t="n">
        <v>2271391</v>
      </c>
      <c r="B2314" t="n">
        <v>56</v>
      </c>
      <c r="C2314" t="n">
        <v>5646</v>
      </c>
      <c r="D2314" t="inlineStr">
        <is>
          <t>SEXTA-FEIRA - LIMPEZA DE SALA</t>
        </is>
      </c>
      <c r="E2314" t="inlineStr">
        <is>
          <t>05/09/2025 22:24:21</t>
        </is>
      </c>
      <c r="F2314" t="inlineStr">
        <is>
          <t>05/09/2025 22:46:58</t>
        </is>
      </c>
      <c r="G2314" t="n">
        <v>11412</v>
      </c>
      <c r="H2314" t="inlineStr">
        <is>
          <t>P28 - ADM CILINDROS - SALA SUPERVISÃO ZFA</t>
        </is>
      </c>
      <c r="I2314" t="inlineStr">
        <is>
          <t>BR01-IES-P28-SALA21</t>
        </is>
      </c>
      <c r="J2314" t="inlineStr">
        <is>
          <t>JOAO PAULINO DA SILVA</t>
        </is>
      </c>
      <c r="K2314" s="39">
        <f>DATE(YEAR(Tabela6[[#This Row],[Data/Hora de Início]]),MONTH(Tabela6[[#This Row],[Data/Hora de Início]]),DAY(Tabela6[[#This Row],[Data/Hora de Início]]))</f>
        <v/>
      </c>
    </row>
    <row r="2315">
      <c r="A2315" t="n">
        <v>2271392</v>
      </c>
      <c r="B2315" t="n">
        <v>56</v>
      </c>
      <c r="C2315" t="n">
        <v>5646</v>
      </c>
      <c r="D2315" t="inlineStr">
        <is>
          <t>SEXTA-FEIRA - LIMPEZA DE SALA</t>
        </is>
      </c>
      <c r="E2315" t="inlineStr">
        <is>
          <t>05/09/2025 22:19:53</t>
        </is>
      </c>
      <c r="F2315" t="inlineStr">
        <is>
          <t>05/09/2025 22:20:23</t>
        </is>
      </c>
      <c r="G2315" t="n">
        <v>36003</v>
      </c>
      <c r="H2315" t="inlineStr">
        <is>
          <t>SALA GERENCIA PQM</t>
        </is>
      </c>
      <c r="I2315" t="inlineStr">
        <is>
          <t>RS-ST01-28-01P-SLA08</t>
        </is>
      </c>
      <c r="J2315" t="inlineStr">
        <is>
          <t>JOAO PAULINO DA SILVA</t>
        </is>
      </c>
      <c r="K2315" s="39">
        <f>DATE(YEAR(Tabela6[[#This Row],[Data/Hora de Início]]),MONTH(Tabela6[[#This Row],[Data/Hora de Início]]),DAY(Tabela6[[#This Row],[Data/Hora de Início]]))</f>
        <v/>
      </c>
    </row>
    <row r="2316">
      <c r="A2316" t="n">
        <v>2271393</v>
      </c>
      <c r="B2316" t="n">
        <v>56</v>
      </c>
      <c r="C2316" t="n">
        <v>2843</v>
      </c>
      <c r="D2316" t="inlineStr">
        <is>
          <t>REPASSE / REABASTECIMENTO MASCULINO</t>
        </is>
      </c>
      <c r="E2316" t="inlineStr">
        <is>
          <t>05/09/2025 22:47:31</t>
        </is>
      </c>
      <c r="F2316" t="inlineStr">
        <is>
          <t>05/09/2025 22:51:04</t>
        </is>
      </c>
      <c r="G2316" t="n">
        <v>11385</v>
      </c>
      <c r="H2316" t="inlineStr">
        <is>
          <t>P28 - BAN058 - BANHEIRO ADM CILINDROS LESTE - M</t>
        </is>
      </c>
      <c r="I2316" t="inlineStr">
        <is>
          <t>BR01-IES-P28-BAN058</t>
        </is>
      </c>
      <c r="J2316" t="inlineStr">
        <is>
          <t>JOAO PAULINO DA SILVA</t>
        </is>
      </c>
      <c r="K2316" s="39">
        <f>DATE(YEAR(Tabela6[[#This Row],[Data/Hora de Início]]),MONTH(Tabela6[[#This Row],[Data/Hora de Início]]),DAY(Tabela6[[#This Row],[Data/Hora de Início]]))</f>
        <v/>
      </c>
    </row>
    <row r="2317">
      <c r="A2317" t="n">
        <v>2271394</v>
      </c>
      <c r="B2317" t="n">
        <v>56</v>
      </c>
      <c r="C2317" t="n">
        <v>2844</v>
      </c>
      <c r="D2317" t="inlineStr">
        <is>
          <t>REPASSE / REABASTECIMENTO FEMININO</t>
        </is>
      </c>
      <c r="E2317" t="inlineStr">
        <is>
          <t>05/09/2025 22:51:23</t>
        </is>
      </c>
      <c r="F2317" t="inlineStr">
        <is>
          <t>05/09/2025 22:51:52</t>
        </is>
      </c>
      <c r="G2317" t="n">
        <v>11386</v>
      </c>
      <c r="H2317" t="inlineStr">
        <is>
          <t>P28 - BAN059 - BANHEIRO ADM CILINDROS LESTE - F</t>
        </is>
      </c>
      <c r="I2317" t="inlineStr">
        <is>
          <t>BR01-IES-P28-BAN059</t>
        </is>
      </c>
      <c r="J2317" t="inlineStr">
        <is>
          <t>JOAO PAULINO DA SILVA</t>
        </is>
      </c>
      <c r="K2317" s="39">
        <f>DATE(YEAR(Tabela6[[#This Row],[Data/Hora de Início]]),MONTH(Tabela6[[#This Row],[Data/Hora de Início]]),DAY(Tabela6[[#This Row],[Data/Hora de Início]]))</f>
        <v/>
      </c>
    </row>
    <row r="2318">
      <c r="A2318" t="n">
        <v>2271395</v>
      </c>
      <c r="B2318" t="n">
        <v>56</v>
      </c>
      <c r="C2318" t="n">
        <v>2969</v>
      </c>
      <c r="D2318" t="inlineStr">
        <is>
          <t>LIMPEZA DIÁRIA DE CORREDOR</t>
        </is>
      </c>
      <c r="E2318" t="inlineStr">
        <is>
          <t>05/09/2025 22:35:15</t>
        </is>
      </c>
      <c r="F2318" t="inlineStr">
        <is>
          <t>05/09/2025 23:02:45</t>
        </is>
      </c>
      <c r="G2318" t="n">
        <v>36092</v>
      </c>
      <c r="H2318" t="inlineStr">
        <is>
          <t>CORREDOR SALAS DE TREINAMENTO</t>
        </is>
      </c>
      <c r="I2318" t="inlineStr">
        <is>
          <t>RS-ST01-31-01P-SLA24</t>
        </is>
      </c>
      <c r="J2318" t="inlineStr">
        <is>
          <t>LETICIA SOARES GARCIA CZECZOT</t>
        </is>
      </c>
      <c r="K2318" s="39">
        <f>DATE(YEAR(Tabela6[[#This Row],[Data/Hora de Início]]),MONTH(Tabela6[[#This Row],[Data/Hora de Início]]),DAY(Tabela6[[#This Row],[Data/Hora de Início]]))</f>
        <v/>
      </c>
    </row>
    <row r="2319">
      <c r="A2319" t="n">
        <v>2271396</v>
      </c>
      <c r="B2319" t="n">
        <v>56</v>
      </c>
      <c r="C2319" t="n">
        <v>5712</v>
      </c>
      <c r="D2319" t="inlineStr">
        <is>
          <t>SEXTA-FEIRA - LIMPEZA DE BANHEIRO FEMININO</t>
        </is>
      </c>
      <c r="E2319" t="inlineStr">
        <is>
          <t>05/09/2025 22:41:11</t>
        </is>
      </c>
      <c r="F2319" t="inlineStr">
        <is>
          <t>05/09/2025 23:05:33</t>
        </is>
      </c>
      <c r="G2319" t="n">
        <v>36401</v>
      </c>
      <c r="H2319" t="inlineStr">
        <is>
          <t>BAN122 - BANHEIRO AMBULATORIO - F / PNE</t>
        </is>
      </c>
      <c r="I2319" t="inlineStr">
        <is>
          <t>RS-ST01-56-00T-WPF01</t>
        </is>
      </c>
      <c r="J2319" t="inlineStr">
        <is>
          <t>VANESSA DOS SANTOS RODRIGUES</t>
        </is>
      </c>
      <c r="K2319" s="39">
        <f>DATE(YEAR(Tabela6[[#This Row],[Data/Hora de Início]]),MONTH(Tabela6[[#This Row],[Data/Hora de Início]]),DAY(Tabela6[[#This Row],[Data/Hora de Início]]))</f>
        <v/>
      </c>
    </row>
    <row r="2320">
      <c r="A2320" t="n">
        <v>2271397</v>
      </c>
      <c r="B2320" t="n">
        <v>56</v>
      </c>
      <c r="C2320" t="n">
        <v>5646</v>
      </c>
      <c r="D2320" t="inlineStr">
        <is>
          <t>SEXTA-FEIRA - LIMPEZA DE SALA</t>
        </is>
      </c>
      <c r="E2320" t="inlineStr">
        <is>
          <t>05/09/2025 22:47:26</t>
        </is>
      </c>
      <c r="F2320" t="inlineStr">
        <is>
          <t>05/09/2025 23:15:53</t>
        </is>
      </c>
      <c r="G2320" t="n">
        <v>43376</v>
      </c>
      <c r="H2320" t="inlineStr">
        <is>
          <t>ONE STIHL - REUNIAO 2</t>
        </is>
      </c>
      <c r="I2320" t="inlineStr">
        <is>
          <t>RS-ST01-15-02P-SLA09</t>
        </is>
      </c>
      <c r="J2320" t="inlineStr">
        <is>
          <t>INES MARLI LIMA</t>
        </is>
      </c>
      <c r="K2320" s="39">
        <f>DATE(YEAR(Tabela6[[#This Row],[Data/Hora de Início]]),MONTH(Tabela6[[#This Row],[Data/Hora de Início]]),DAY(Tabela6[[#This Row],[Data/Hora de Início]]))</f>
        <v/>
      </c>
    </row>
    <row r="2321">
      <c r="A2321" t="n">
        <v>2271398</v>
      </c>
      <c r="B2321" t="n">
        <v>56</v>
      </c>
      <c r="C2321" t="n">
        <v>5657</v>
      </c>
      <c r="D2321" t="inlineStr">
        <is>
          <t>SEXTA-FEIRA - LIMPEZA DE BANHEIRO MASCULINO</t>
        </is>
      </c>
      <c r="E2321" t="inlineStr">
        <is>
          <t>05/09/2025 23:05:56</t>
        </is>
      </c>
      <c r="F2321" t="inlineStr">
        <is>
          <t>05/09/2025 23:21:19</t>
        </is>
      </c>
      <c r="G2321" t="n">
        <v>36404</v>
      </c>
      <c r="H2321" t="inlineStr">
        <is>
          <t>BAN121 - BANHEIRO AMBULATORIO - M / PNE</t>
        </is>
      </c>
      <c r="I2321" t="inlineStr">
        <is>
          <t>RS-ST01-56-00T-WPM01</t>
        </is>
      </c>
      <c r="J2321" t="inlineStr">
        <is>
          <t>VANESSA DOS SANTOS RODRIGUES</t>
        </is>
      </c>
      <c r="K2321" s="39">
        <f>DATE(YEAR(Tabela6[[#This Row],[Data/Hora de Início]]),MONTH(Tabela6[[#This Row],[Data/Hora de Início]]),DAY(Tabela6[[#This Row],[Data/Hora de Início]]))</f>
        <v/>
      </c>
    </row>
    <row r="2322">
      <c r="A2322" t="n">
        <v>2271399</v>
      </c>
      <c r="B2322" t="n">
        <v>56</v>
      </c>
      <c r="C2322" t="n">
        <v>1700</v>
      </c>
      <c r="D2322" t="inlineStr">
        <is>
          <t>LIMPEZA DE VESTIARIO</t>
        </is>
      </c>
      <c r="E2322" t="inlineStr">
        <is>
          <t>05/09/2025 22:58:54</t>
        </is>
      </c>
      <c r="F2322" t="inlineStr">
        <is>
          <t>05/09/2025 23:26:40</t>
        </is>
      </c>
      <c r="G2322" t="n">
        <v>43492</v>
      </c>
      <c r="H2322" t="inlineStr">
        <is>
          <t>BAN130 - ÁREA DE BOXES</t>
        </is>
      </c>
      <c r="I2322" t="inlineStr">
        <is>
          <t>RS-ST01-56-02P-WCF03-BOX001</t>
        </is>
      </c>
      <c r="J2322" t="inlineStr">
        <is>
          <t>SUELI DE GODOY</t>
        </is>
      </c>
      <c r="K2322" s="39">
        <f>DATE(YEAR(Tabela6[[#This Row],[Data/Hora de Início]]),MONTH(Tabela6[[#This Row],[Data/Hora de Início]]),DAY(Tabela6[[#This Row],[Data/Hora de Início]]))</f>
        <v/>
      </c>
    </row>
    <row r="2323">
      <c r="A2323" t="n">
        <v>2271400</v>
      </c>
      <c r="B2323" t="n">
        <v>56</v>
      </c>
      <c r="C2323" t="n">
        <v>5646</v>
      </c>
      <c r="D2323" t="inlineStr">
        <is>
          <t>SEXTA-FEIRA - LIMPEZA DE SALA</t>
        </is>
      </c>
      <c r="E2323" t="inlineStr">
        <is>
          <t>05/09/2025 23:16:27</t>
        </is>
      </c>
      <c r="F2323" t="inlineStr">
        <is>
          <t>05/09/2025 23:27:33</t>
        </is>
      </c>
      <c r="G2323" t="n">
        <v>43377</v>
      </c>
      <c r="H2323" t="inlineStr">
        <is>
          <t>ONE STIHL - REUNIAO 3</t>
        </is>
      </c>
      <c r="I2323" t="inlineStr">
        <is>
          <t>RS-ST01-15-02P-SLA10</t>
        </is>
      </c>
      <c r="J2323" t="inlineStr">
        <is>
          <t>INES MARLI LIMA</t>
        </is>
      </c>
      <c r="K2323" s="39">
        <f>DATE(YEAR(Tabela6[[#This Row],[Data/Hora de Início]]),MONTH(Tabela6[[#This Row],[Data/Hora de Início]]),DAY(Tabela6[[#This Row],[Data/Hora de Início]]))</f>
        <v/>
      </c>
    </row>
    <row r="2324">
      <c r="A2324" t="n">
        <v>2271402</v>
      </c>
      <c r="B2324" t="n">
        <v>56</v>
      </c>
      <c r="C2324" t="n">
        <v>5717</v>
      </c>
      <c r="D2324" t="inlineStr">
        <is>
          <t>SEXTA-FEIRA - LIMPEZA DE COPA</t>
        </is>
      </c>
      <c r="E2324" t="inlineStr">
        <is>
          <t>05/09/2025 23:21:53</t>
        </is>
      </c>
      <c r="F2324" t="inlineStr">
        <is>
          <t>05/09/2025 23:33:45</t>
        </is>
      </c>
      <c r="G2324" t="n">
        <v>36381</v>
      </c>
      <c r="H2324" t="inlineStr">
        <is>
          <t>AMBULATORIO - COPA</t>
        </is>
      </c>
      <c r="I2324" t="inlineStr">
        <is>
          <t>RS-ST01-56-00T-COP01</t>
        </is>
      </c>
      <c r="J2324" t="inlineStr">
        <is>
          <t>VANESSA DOS SANTOS RODRIGUES</t>
        </is>
      </c>
      <c r="K2324" s="39">
        <f>DATE(YEAR(Tabela6[[#This Row],[Data/Hora de Início]]),MONTH(Tabela6[[#This Row],[Data/Hora de Início]]),DAY(Tabela6[[#This Row],[Data/Hora de Início]]))</f>
        <v/>
      </c>
    </row>
    <row r="2325">
      <c r="A2325" t="n">
        <v>2271403</v>
      </c>
      <c r="B2325" t="n">
        <v>56</v>
      </c>
      <c r="C2325" t="n">
        <v>5646</v>
      </c>
      <c r="D2325" t="inlineStr">
        <is>
          <t>SEXTA-FEIRA - LIMPEZA DE SALA</t>
        </is>
      </c>
      <c r="E2325" t="inlineStr">
        <is>
          <t>05/09/2025 23:28:09</t>
        </is>
      </c>
      <c r="F2325" t="inlineStr">
        <is>
          <t>05/09/2025 23:37:12</t>
        </is>
      </c>
      <c r="G2325" t="n">
        <v>43378</v>
      </c>
      <c r="H2325" t="inlineStr">
        <is>
          <t>ONE STIHL - REUNIAO 4</t>
        </is>
      </c>
      <c r="I2325" t="inlineStr">
        <is>
          <t>RS-ST01-15-02P-SLA11</t>
        </is>
      </c>
      <c r="J2325" t="inlineStr">
        <is>
          <t>INES MARLI LIMA</t>
        </is>
      </c>
      <c r="K2325" s="39">
        <f>DATE(YEAR(Tabela6[[#This Row],[Data/Hora de Início]]),MONTH(Tabela6[[#This Row],[Data/Hora de Início]]),DAY(Tabela6[[#This Row],[Data/Hora de Início]]))</f>
        <v/>
      </c>
    </row>
    <row r="2326">
      <c r="A2326" t="n">
        <v>2271404</v>
      </c>
      <c r="B2326" t="n">
        <v>56</v>
      </c>
      <c r="C2326" t="n">
        <v>5646</v>
      </c>
      <c r="D2326" t="inlineStr">
        <is>
          <t>SEXTA-FEIRA - LIMPEZA DE SALA</t>
        </is>
      </c>
      <c r="E2326" t="inlineStr">
        <is>
          <t>05/09/2025 23:34:06</t>
        </is>
      </c>
      <c r="F2326" t="inlineStr">
        <is>
          <t>05/09/2025 23:39:57</t>
        </is>
      </c>
      <c r="G2326" t="n">
        <v>36386</v>
      </c>
      <c r="H2326" t="inlineStr">
        <is>
          <t>AMBULATORIO - SALA CONSULTORIO II</t>
        </is>
      </c>
      <c r="I2326" t="inlineStr">
        <is>
          <t>RS-ST01-56-00T-SLA07</t>
        </is>
      </c>
      <c r="J2326" t="inlineStr">
        <is>
          <t>VANESSA DOS SANTOS RODRIGUES</t>
        </is>
      </c>
      <c r="K2326" s="39">
        <f>DATE(YEAR(Tabela6[[#This Row],[Data/Hora de Início]]),MONTH(Tabela6[[#This Row],[Data/Hora de Início]]),DAY(Tabela6[[#This Row],[Data/Hora de Início]]))</f>
        <v/>
      </c>
    </row>
    <row r="2327">
      <c r="A2327" t="n">
        <v>2271405</v>
      </c>
      <c r="B2327" t="n">
        <v>56</v>
      </c>
      <c r="C2327" t="n">
        <v>5646</v>
      </c>
      <c r="D2327" t="inlineStr">
        <is>
          <t>SEXTA-FEIRA - LIMPEZA DE SALA</t>
        </is>
      </c>
      <c r="E2327" t="inlineStr">
        <is>
          <t>05/09/2025 23:37:47</t>
        </is>
      </c>
      <c r="F2327" t="inlineStr">
        <is>
          <t>05/09/2025 23:43:30</t>
        </is>
      </c>
      <c r="G2327" t="n">
        <v>43371</v>
      </c>
      <c r="H2327" t="inlineStr">
        <is>
          <t>ONE STIHL - GERENCIA</t>
        </is>
      </c>
      <c r="I2327" t="inlineStr">
        <is>
          <t>RS-ST01-15-02P-SLA12</t>
        </is>
      </c>
      <c r="J2327" t="inlineStr">
        <is>
          <t>INES MARLI LIMA</t>
        </is>
      </c>
      <c r="K2327" s="39">
        <f>DATE(YEAR(Tabela6[[#This Row],[Data/Hora de Início]]),MONTH(Tabela6[[#This Row],[Data/Hora de Início]]),DAY(Tabela6[[#This Row],[Data/Hora de Início]]))</f>
        <v/>
      </c>
    </row>
    <row r="2328">
      <c r="A2328" t="n">
        <v>2271406</v>
      </c>
      <c r="B2328" t="n">
        <v>56</v>
      </c>
      <c r="C2328" t="n">
        <v>2222</v>
      </c>
      <c r="D2328" t="inlineStr">
        <is>
          <t>LIMPEZA DIÁRIA DE CORREDOR (DESATIVADO)</t>
        </is>
      </c>
      <c r="E2328" t="inlineStr">
        <is>
          <t>05/09/2025 23:45:05</t>
        </is>
      </c>
      <c r="F2328" t="inlineStr">
        <is>
          <t>05/09/2025 23:45:22</t>
        </is>
      </c>
      <c r="G2328" t="n">
        <v>43490</v>
      </c>
      <c r="H2328" t="inlineStr">
        <is>
          <t>BAN130 - CORREDOR E ARMÁRIO</t>
        </is>
      </c>
      <c r="I2328" t="inlineStr">
        <is>
          <t>RS-ST01-56-02P-WCF03-COR001</t>
        </is>
      </c>
      <c r="J2328" t="inlineStr">
        <is>
          <t>SUELI DE GODOY</t>
        </is>
      </c>
      <c r="K2328" s="39">
        <f>DATE(YEAR(Tabela6[[#This Row],[Data/Hora de Início]]),MONTH(Tabela6[[#This Row],[Data/Hora de Início]]),DAY(Tabela6[[#This Row],[Data/Hora de Início]]))</f>
        <v/>
      </c>
    </row>
    <row r="2329">
      <c r="A2329" t="n">
        <v>2271407</v>
      </c>
      <c r="B2329" t="n">
        <v>56</v>
      </c>
      <c r="C2329" t="n">
        <v>5646</v>
      </c>
      <c r="D2329" t="inlineStr">
        <is>
          <t>SEXTA-FEIRA - LIMPEZA DE SALA</t>
        </is>
      </c>
      <c r="E2329" t="inlineStr">
        <is>
          <t>05/09/2025 23:40:21</t>
        </is>
      </c>
      <c r="F2329" t="inlineStr">
        <is>
          <t>05/09/2025 23:49:30</t>
        </is>
      </c>
      <c r="G2329" t="n">
        <v>36387</v>
      </c>
      <c r="H2329" t="inlineStr">
        <is>
          <t>AMBULATORIO - SALA CONSULTORIO III</t>
        </is>
      </c>
      <c r="I2329" t="inlineStr">
        <is>
          <t>RS-ST01-56-00T-SLA08</t>
        </is>
      </c>
      <c r="J2329" t="inlineStr">
        <is>
          <t>VANESSA DOS SANTOS RODRIGUES</t>
        </is>
      </c>
      <c r="K2329" s="39">
        <f>DATE(YEAR(Tabela6[[#This Row],[Data/Hora de Início]]),MONTH(Tabela6[[#This Row],[Data/Hora de Início]]),DAY(Tabela6[[#This Row],[Data/Hora de Início]]))</f>
        <v/>
      </c>
    </row>
    <row r="2330">
      <c r="A2330" t="n">
        <v>2271408</v>
      </c>
      <c r="B2330" t="n">
        <v>56</v>
      </c>
      <c r="C2330" t="n">
        <v>2841</v>
      </c>
      <c r="D2330" t="inlineStr">
        <is>
          <t>LIMPEZA DIÁRIA DE BANHEIRO MASCULINO</t>
        </is>
      </c>
      <c r="E2330" t="inlineStr">
        <is>
          <t>05/09/2025 23:50:21</t>
        </is>
      </c>
      <c r="F2330" t="inlineStr">
        <is>
          <t>05/09/2025 23:50:49</t>
        </is>
      </c>
      <c r="G2330" t="n">
        <v>36314</v>
      </c>
      <c r="H2330" t="inlineStr">
        <is>
          <t>BAN109 - PINTURA - M</t>
        </is>
      </c>
      <c r="I2330" t="inlineStr">
        <is>
          <t>RS-ST01-50-00T-WCM01</t>
        </is>
      </c>
      <c r="J2330" t="inlineStr">
        <is>
          <t>DANIELE OSIELE SPANEMBERG</t>
        </is>
      </c>
      <c r="K2330" s="39">
        <f>DATE(YEAR(Tabela6[[#This Row],[Data/Hora de Início]]),MONTH(Tabela6[[#This Row],[Data/Hora de Início]]),DAY(Tabela6[[#This Row],[Data/Hora de Início]]))</f>
        <v/>
      </c>
    </row>
    <row r="2331">
      <c r="A2331" t="n">
        <v>2271409</v>
      </c>
      <c r="B2331" t="n">
        <v>56</v>
      </c>
      <c r="C2331" t="n">
        <v>5646</v>
      </c>
      <c r="D2331" t="inlineStr">
        <is>
          <t>SEXTA-FEIRA - LIMPEZA DE SALA</t>
        </is>
      </c>
      <c r="E2331" t="inlineStr">
        <is>
          <t>05/09/2025 23:49:53</t>
        </is>
      </c>
      <c r="F2331" t="inlineStr">
        <is>
          <t>05/09/2025 23:55:21</t>
        </is>
      </c>
      <c r="G2331" t="n">
        <v>36402</v>
      </c>
      <c r="H2331" t="inlineStr">
        <is>
          <t>AMBULATORIO - SALA CONSULTORIO I</t>
        </is>
      </c>
      <c r="I2331" t="inlineStr">
        <is>
          <t>RS-ST01-56-00T-SLA12</t>
        </is>
      </c>
      <c r="J2331" t="inlineStr">
        <is>
          <t>VANESSA DOS SANTOS RODRIGUES</t>
        </is>
      </c>
      <c r="K2331" s="39">
        <f>DATE(YEAR(Tabela6[[#This Row],[Data/Hora de Início]]),MONTH(Tabela6[[#This Row],[Data/Hora de Início]]),DAY(Tabela6[[#This Row],[Data/Hora de Início]]))</f>
        <v/>
      </c>
    </row>
    <row r="2332">
      <c r="A2332" t="n">
        <v>2271410</v>
      </c>
      <c r="B2332" t="n">
        <v>56</v>
      </c>
      <c r="C2332" t="n">
        <v>5717</v>
      </c>
      <c r="D2332" t="inlineStr">
        <is>
          <t>SEXTA-FEIRA - LIMPEZA DE COPA</t>
        </is>
      </c>
      <c r="E2332" t="inlineStr">
        <is>
          <t>05/09/2025 22:48:29</t>
        </is>
      </c>
      <c r="F2332" t="inlineStr">
        <is>
          <t>05/09/2025 23:57:12</t>
        </is>
      </c>
      <c r="G2332" t="n">
        <v>36206</v>
      </c>
      <c r="H2332" t="inlineStr">
        <is>
          <t>COPA MVV I</t>
        </is>
      </c>
      <c r="I2332" t="inlineStr">
        <is>
          <t>RS-ST01-43-02P-COP01</t>
        </is>
      </c>
      <c r="J2332" t="inlineStr">
        <is>
          <t>JAQUELINE TATIANE LEAL BITTENCOURT</t>
        </is>
      </c>
      <c r="K2332" s="39">
        <f>DATE(YEAR(Tabela6[[#This Row],[Data/Hora de Início]]),MONTH(Tabela6[[#This Row],[Data/Hora de Início]]),DAY(Tabela6[[#This Row],[Data/Hora de Início]]))</f>
        <v/>
      </c>
    </row>
    <row r="2333">
      <c r="A2333" t="n">
        <v>2271411</v>
      </c>
      <c r="B2333" t="n">
        <v>56</v>
      </c>
      <c r="C2333" t="n">
        <v>5646</v>
      </c>
      <c r="D2333" t="inlineStr">
        <is>
          <t>SEXTA-FEIRA - LIMPEZA DE SALA</t>
        </is>
      </c>
      <c r="E2333" t="inlineStr">
        <is>
          <t>05/09/2025 23:57:31</t>
        </is>
      </c>
      <c r="F2333" t="inlineStr">
        <is>
          <t>05/09/2025 23:58:18</t>
        </is>
      </c>
      <c r="G2333" t="n">
        <v>11654</v>
      </c>
      <c r="H2333" t="inlineStr">
        <is>
          <t>P43 - MVV - HALL DE ENTRADA</t>
        </is>
      </c>
      <c r="I2333" t="inlineStr">
        <is>
          <t>BR01-IES-P43-SALA06</t>
        </is>
      </c>
      <c r="J2333" t="inlineStr">
        <is>
          <t>JAQUELINE TATIANE LEAL BITTENCOURT</t>
        </is>
      </c>
      <c r="K2333" s="39">
        <f>DATE(YEAR(Tabela6[[#This Row],[Data/Hora de Início]]),MONTH(Tabela6[[#This Row],[Data/Hora de Início]]),DAY(Tabela6[[#This Row],[Data/Hora de Início]]))</f>
        <v/>
      </c>
    </row>
    <row r="2334">
      <c r="A2334" t="n">
        <v>2271412</v>
      </c>
      <c r="B2334" t="n">
        <v>56</v>
      </c>
      <c r="C2334" t="n">
        <v>1780</v>
      </c>
      <c r="D2334" t="inlineStr">
        <is>
          <t>LIMPEZA DIÁRIA DE ESCADA</t>
        </is>
      </c>
      <c r="E2334" t="inlineStr">
        <is>
          <t>05/09/2025 23:01:20</t>
        </is>
      </c>
      <c r="F2334" t="inlineStr">
        <is>
          <t>05/09/2025 23:59:47</t>
        </is>
      </c>
      <c r="G2334" t="n">
        <v>11346</v>
      </c>
      <c r="H2334" t="inlineStr">
        <is>
          <t>P27 - ESCADARIAS RESTAURANTE</t>
        </is>
      </c>
      <c r="I2334" t="inlineStr">
        <is>
          <t>BR01-IES-P27-ESCD01</t>
        </is>
      </c>
      <c r="J2334" t="inlineStr">
        <is>
          <t>ANA CRISTINA MEDEIROS SILVA</t>
        </is>
      </c>
      <c r="K2334" s="39">
        <f>DATE(YEAR(Tabela6[[#This Row],[Data/Hora de Início]]),MONTH(Tabela6[[#This Row],[Data/Hora de Início]]),DAY(Tabela6[[#This Row],[Data/Hora de Início]]))</f>
        <v/>
      </c>
    </row>
    <row r="2335">
      <c r="A2335" t="n">
        <v>2271413</v>
      </c>
      <c r="B2335" t="n">
        <v>56</v>
      </c>
      <c r="C2335" t="n">
        <v>1780</v>
      </c>
      <c r="D2335" t="inlineStr">
        <is>
          <t>LIMPEZA DIÁRIA DE ESCADA</t>
        </is>
      </c>
      <c r="E2335" t="inlineStr">
        <is>
          <t>05/09/2025 23:21:01</t>
        </is>
      </c>
      <c r="F2335" t="inlineStr">
        <is>
          <t>06/09/2025 00:02:18</t>
        </is>
      </c>
      <c r="G2335" t="n">
        <v>11188</v>
      </c>
      <c r="H2335" t="inlineStr">
        <is>
          <t>P11 - ESCADARIA HALL PQA</t>
        </is>
      </c>
      <c r="I2335" t="inlineStr">
        <is>
          <t>BR01-IES-P11-ESCD02</t>
        </is>
      </c>
      <c r="J2335" t="inlineStr">
        <is>
          <t>CECILIA LISBOA</t>
        </is>
      </c>
      <c r="K2335" s="39">
        <f>DATE(YEAR(Tabela6[[#This Row],[Data/Hora de Início]]),MONTH(Tabela6[[#This Row],[Data/Hora de Início]]),DAY(Tabela6[[#This Row],[Data/Hora de Início]]))</f>
        <v/>
      </c>
    </row>
    <row r="2336">
      <c r="A2336" t="n">
        <v>2271414</v>
      </c>
      <c r="B2336" t="n">
        <v>56</v>
      </c>
      <c r="C2336" t="n">
        <v>5646</v>
      </c>
      <c r="D2336" t="inlineStr">
        <is>
          <t>SEXTA-FEIRA - LIMPEZA DE SALA</t>
        </is>
      </c>
      <c r="E2336" t="inlineStr">
        <is>
          <t>05/09/2025 23:55:51</t>
        </is>
      </c>
      <c r="F2336" t="inlineStr">
        <is>
          <t>06/09/2025 00:02:51</t>
        </is>
      </c>
      <c r="G2336" t="n">
        <v>36390</v>
      </c>
      <c r="H2336" t="inlineStr">
        <is>
          <t>AMBULATORIO - SALA GESTAO E SAUDE</t>
        </is>
      </c>
      <c r="I2336" t="inlineStr">
        <is>
          <t>RS-ST01-56-00T-SLA11</t>
        </is>
      </c>
      <c r="J2336" t="inlineStr">
        <is>
          <t>VANESSA DOS SANTOS RODRIGUES</t>
        </is>
      </c>
      <c r="K2336" s="39">
        <f>DATE(YEAR(Tabela6[[#This Row],[Data/Hora de Início]]),MONTH(Tabela6[[#This Row],[Data/Hora de Início]]),DAY(Tabela6[[#This Row],[Data/Hora de Início]]))</f>
        <v/>
      </c>
    </row>
    <row r="2337">
      <c r="A2337" t="n">
        <v>2271415</v>
      </c>
      <c r="B2337" t="n">
        <v>56</v>
      </c>
      <c r="C2337" t="n">
        <v>5646</v>
      </c>
      <c r="D2337" t="inlineStr">
        <is>
          <t>SEXTA-FEIRA - LIMPEZA DE SALA</t>
        </is>
      </c>
      <c r="E2337" t="inlineStr">
        <is>
          <t>05/09/2025 23:59:31</t>
        </is>
      </c>
      <c r="F2337" t="inlineStr">
        <is>
          <t>06/09/2025 00:03:04</t>
        </is>
      </c>
      <c r="G2337" t="n">
        <v>36215</v>
      </c>
      <c r="H2337" t="inlineStr">
        <is>
          <t>SALA GERENCIA VENDAS</t>
        </is>
      </c>
      <c r="I2337" t="inlineStr">
        <is>
          <t>RS-ST01-43-02P-SLA05</t>
        </is>
      </c>
      <c r="J2337" t="inlineStr">
        <is>
          <t>JAQUELINE TATIANE LEAL BITTENCOURT</t>
        </is>
      </c>
      <c r="K2337" s="39">
        <f>DATE(YEAR(Tabela6[[#This Row],[Data/Hora de Início]]),MONTH(Tabela6[[#This Row],[Data/Hora de Início]]),DAY(Tabela6[[#This Row],[Data/Hora de Início]]))</f>
        <v/>
      </c>
    </row>
    <row r="2338">
      <c r="A2338" t="n">
        <v>2271416</v>
      </c>
      <c r="B2338" t="n">
        <v>56</v>
      </c>
      <c r="C2338" t="n">
        <v>5646</v>
      </c>
      <c r="D2338" t="inlineStr">
        <is>
          <t>SEXTA-FEIRA - LIMPEZA DE SALA</t>
        </is>
      </c>
      <c r="E2338" t="inlineStr">
        <is>
          <t>06/09/2025 00:06:33</t>
        </is>
      </c>
      <c r="F2338" t="inlineStr">
        <is>
          <t>06/09/2025 00:07:11</t>
        </is>
      </c>
      <c r="G2338" t="n">
        <v>36218</v>
      </c>
      <c r="H2338" t="inlineStr">
        <is>
          <t>SALA POS-VENDAS</t>
        </is>
      </c>
      <c r="I2338" t="inlineStr">
        <is>
          <t>RS-ST01-43-02P-SLA08</t>
        </is>
      </c>
      <c r="J2338" t="inlineStr">
        <is>
          <t>JAQUELINE TATIANE LEAL BITTENCOURT</t>
        </is>
      </c>
      <c r="K2338" s="39">
        <f>DATE(YEAR(Tabela6[[#This Row],[Data/Hora de Início]]),MONTH(Tabela6[[#This Row],[Data/Hora de Início]]),DAY(Tabela6[[#This Row],[Data/Hora de Início]]))</f>
        <v/>
      </c>
    </row>
    <row r="2339">
      <c r="A2339" t="n">
        <v>2271417</v>
      </c>
      <c r="B2339" t="n">
        <v>56</v>
      </c>
      <c r="C2339" t="n">
        <v>2841</v>
      </c>
      <c r="D2339" t="inlineStr">
        <is>
          <t>LIMPEZA DIÁRIA DE BANHEIRO MASCULINO</t>
        </is>
      </c>
      <c r="E2339" t="inlineStr">
        <is>
          <t>05/09/2025 23:18:14</t>
        </is>
      </c>
      <c r="F2339" t="inlineStr">
        <is>
          <t>06/09/2025 00:10:03</t>
        </is>
      </c>
      <c r="G2339" t="n">
        <v>36363</v>
      </c>
      <c r="H2339" t="inlineStr">
        <is>
          <t>BAN116 - BANHEIRO TÉRREO - M</t>
        </is>
      </c>
      <c r="I2339" t="inlineStr">
        <is>
          <t>RS-ST01-52-00T-WCM01</t>
        </is>
      </c>
      <c r="J2339" t="inlineStr">
        <is>
          <t>TOGNIA CAMILLE</t>
        </is>
      </c>
      <c r="K2339" s="39">
        <f>DATE(YEAR(Tabela6[[#This Row],[Data/Hora de Início]]),MONTH(Tabela6[[#This Row],[Data/Hora de Início]]),DAY(Tabela6[[#This Row],[Data/Hora de Início]]))</f>
        <v/>
      </c>
    </row>
    <row r="2340">
      <c r="A2340" t="n">
        <v>2271418</v>
      </c>
      <c r="B2340" t="n">
        <v>56</v>
      </c>
      <c r="C2340" t="n">
        <v>2842</v>
      </c>
      <c r="D2340" t="inlineStr">
        <is>
          <t>LIMPEZA DIÁRIA DE BANHEIRO FEMININO</t>
        </is>
      </c>
      <c r="E2340" t="inlineStr">
        <is>
          <t>06/09/2025 00:09:42</t>
        </is>
      </c>
      <c r="F2340" t="inlineStr">
        <is>
          <t>06/09/2025 00:10:07</t>
        </is>
      </c>
      <c r="G2340" t="n">
        <v>36312</v>
      </c>
      <c r="H2340" t="inlineStr">
        <is>
          <t>BAN110 - PINTURA - F</t>
        </is>
      </c>
      <c r="I2340" t="inlineStr">
        <is>
          <t>RS-ST01-50-00T-WCF01</t>
        </is>
      </c>
      <c r="J2340" t="inlineStr">
        <is>
          <t>DANIELE OSIELE SPANEMBERG</t>
        </is>
      </c>
      <c r="K2340" s="39">
        <f>DATE(YEAR(Tabela6[[#This Row],[Data/Hora de Início]]),MONTH(Tabela6[[#This Row],[Data/Hora de Início]]),DAY(Tabela6[[#This Row],[Data/Hora de Início]]))</f>
        <v/>
      </c>
    </row>
    <row r="2341">
      <c r="A2341" t="n">
        <v>2271419</v>
      </c>
      <c r="B2341" t="n">
        <v>56</v>
      </c>
      <c r="C2341" t="n">
        <v>2841</v>
      </c>
      <c r="D2341" t="inlineStr">
        <is>
          <t>LIMPEZA DIÁRIA DE BANHEIRO MASCULINO</t>
        </is>
      </c>
      <c r="E2341" t="inlineStr">
        <is>
          <t>06/09/2025 00:10:38</t>
        </is>
      </c>
      <c r="F2341" t="inlineStr">
        <is>
          <t>06/09/2025 00:11:18</t>
        </is>
      </c>
      <c r="G2341" t="n">
        <v>36314</v>
      </c>
      <c r="H2341" t="inlineStr">
        <is>
          <t>BAN109 - PINTURA - M</t>
        </is>
      </c>
      <c r="I2341" t="inlineStr">
        <is>
          <t>RS-ST01-50-00T-WCM01</t>
        </is>
      </c>
      <c r="J2341" t="inlineStr">
        <is>
          <t>DANIELE OSIELE SPANEMBERG</t>
        </is>
      </c>
      <c r="K2341" s="39">
        <f>DATE(YEAR(Tabela6[[#This Row],[Data/Hora de Início]]),MONTH(Tabela6[[#This Row],[Data/Hora de Início]]),DAY(Tabela6[[#This Row],[Data/Hora de Início]]))</f>
        <v/>
      </c>
    </row>
    <row r="2342">
      <c r="A2342" t="n">
        <v>2271420</v>
      </c>
      <c r="B2342" t="n">
        <v>56</v>
      </c>
      <c r="C2342" t="n">
        <v>5646</v>
      </c>
      <c r="D2342" t="inlineStr">
        <is>
          <t>SEXTA-FEIRA - LIMPEZA DE SALA</t>
        </is>
      </c>
      <c r="E2342" t="inlineStr">
        <is>
          <t>06/09/2025 00:03:13</t>
        </is>
      </c>
      <c r="F2342" t="inlineStr">
        <is>
          <t>06/09/2025 00:11:47</t>
        </is>
      </c>
      <c r="G2342" t="n">
        <v>36388</v>
      </c>
      <c r="H2342" t="inlineStr">
        <is>
          <t>AMBULATORIO - SALA LABORATORIO POSTURAL</t>
        </is>
      </c>
      <c r="I2342" t="inlineStr">
        <is>
          <t>RS-ST01-56-00T-SLA09</t>
        </is>
      </c>
      <c r="J2342" t="inlineStr">
        <is>
          <t>VANESSA DOS SANTOS RODRIGUES</t>
        </is>
      </c>
      <c r="K2342" s="39">
        <f>DATE(YEAR(Tabela6[[#This Row],[Data/Hora de Início]]),MONTH(Tabela6[[#This Row],[Data/Hora de Início]]),DAY(Tabela6[[#This Row],[Data/Hora de Início]]))</f>
        <v/>
      </c>
    </row>
    <row r="2343">
      <c r="A2343" t="n">
        <v>2271421</v>
      </c>
      <c r="B2343" t="n">
        <v>56</v>
      </c>
      <c r="C2343" t="n">
        <v>5646</v>
      </c>
      <c r="D2343" t="inlineStr">
        <is>
          <t>SEXTA-FEIRA - LIMPEZA DE SALA</t>
        </is>
      </c>
      <c r="E2343" t="inlineStr">
        <is>
          <t>05/09/2025 23:44:02</t>
        </is>
      </c>
      <c r="F2343" t="inlineStr">
        <is>
          <t>06/09/2025 00:15:34</t>
        </is>
      </c>
      <c r="G2343" t="n">
        <v>43370</v>
      </c>
      <c r="H2343" t="inlineStr">
        <is>
          <t>ONE STIHL - ESCRITORIO</t>
        </is>
      </c>
      <c r="I2343" t="inlineStr">
        <is>
          <t>RS-ST01-15-02P-SLA06</t>
        </is>
      </c>
      <c r="J2343" t="inlineStr">
        <is>
          <t>INES MARLI LIMA</t>
        </is>
      </c>
      <c r="K2343" s="39">
        <f>DATE(YEAR(Tabela6[[#This Row],[Data/Hora de Início]]),MONTH(Tabela6[[#This Row],[Data/Hora de Início]]),DAY(Tabela6[[#This Row],[Data/Hora de Início]]))</f>
        <v/>
      </c>
    </row>
    <row r="2344">
      <c r="A2344" t="n">
        <v>2271422</v>
      </c>
      <c r="B2344" t="n">
        <v>56</v>
      </c>
      <c r="C2344" t="n">
        <v>5646</v>
      </c>
      <c r="D2344" t="inlineStr">
        <is>
          <t>SEXTA-FEIRA - LIMPEZA DE SALA</t>
        </is>
      </c>
      <c r="E2344" t="inlineStr">
        <is>
          <t>06/09/2025 00:12:08</t>
        </is>
      </c>
      <c r="F2344" t="inlineStr">
        <is>
          <t>06/09/2025 00:20:54</t>
        </is>
      </c>
      <c r="G2344" t="n">
        <v>36385</v>
      </c>
      <c r="H2344" t="inlineStr">
        <is>
          <t>AMBULATORIO - SALA DE TRIAGEM</t>
        </is>
      </c>
      <c r="I2344" t="inlineStr">
        <is>
          <t>RS-ST01-56-00T-SLA06</t>
        </is>
      </c>
      <c r="J2344" t="inlineStr">
        <is>
          <t>VANESSA DOS SANTOS RODRIGUES</t>
        </is>
      </c>
      <c r="K2344" s="39">
        <f>DATE(YEAR(Tabela6[[#This Row],[Data/Hora de Início]]),MONTH(Tabela6[[#This Row],[Data/Hora de Início]]),DAY(Tabela6[[#This Row],[Data/Hora de Início]]))</f>
        <v/>
      </c>
    </row>
    <row r="2345">
      <c r="A2345" t="n">
        <v>2271423</v>
      </c>
      <c r="B2345" t="n">
        <v>56</v>
      </c>
      <c r="C2345" t="n">
        <v>5712</v>
      </c>
      <c r="D2345" t="inlineStr">
        <is>
          <t>SEXTA-FEIRA - LIMPEZA DE BANHEIRO FEMININO</t>
        </is>
      </c>
      <c r="E2345" t="inlineStr">
        <is>
          <t>06/09/2025 00:03:06</t>
        </is>
      </c>
      <c r="F2345" t="inlineStr">
        <is>
          <t>06/09/2025 00:24:06</t>
        </is>
      </c>
      <c r="G2345" t="n">
        <v>11182</v>
      </c>
      <c r="H2345" t="inlineStr">
        <is>
          <t>P11 - BAN018 - BANHEIRO CENTRAL QUALIDADE - F</t>
        </is>
      </c>
      <c r="I2345" t="inlineStr">
        <is>
          <t>BR01-IES-P11-BAN018</t>
        </is>
      </c>
      <c r="J2345" t="inlineStr">
        <is>
          <t>CECILIA LISBOA</t>
        </is>
      </c>
      <c r="K2345" s="39">
        <f>DATE(YEAR(Tabela6[[#This Row],[Data/Hora de Início]]),MONTH(Tabela6[[#This Row],[Data/Hora de Início]]),DAY(Tabela6[[#This Row],[Data/Hora de Início]]))</f>
        <v/>
      </c>
    </row>
    <row r="2346">
      <c r="A2346" t="n">
        <v>2271425</v>
      </c>
      <c r="B2346" t="n">
        <v>56</v>
      </c>
      <c r="C2346" t="n">
        <v>4440</v>
      </c>
      <c r="D2346" t="inlineStr">
        <is>
          <t>RECOLHIMENTO PAPELÃO</t>
        </is>
      </c>
      <c r="E2346" t="inlineStr">
        <is>
          <t>06/09/2025 00:23:39</t>
        </is>
      </c>
      <c r="F2346" t="inlineStr">
        <is>
          <t>06/09/2025 00:24:09</t>
        </is>
      </c>
      <c r="G2346" t="n">
        <v>45721</v>
      </c>
      <c r="H2346" t="inlineStr">
        <is>
          <t>CCB-50.001</t>
        </is>
      </c>
      <c r="I2346" t="inlineStr">
        <is>
          <t>CCB-50.001</t>
        </is>
      </c>
      <c r="J2346" t="inlineStr">
        <is>
          <t>ISAIAS DE OLIVEIRA</t>
        </is>
      </c>
      <c r="K2346" s="39">
        <f>DATE(YEAR(Tabela6[[#This Row],[Data/Hora de Início]]),MONTH(Tabela6[[#This Row],[Data/Hora de Início]]),DAY(Tabela6[[#This Row],[Data/Hora de Início]]))</f>
        <v/>
      </c>
    </row>
    <row r="2347">
      <c r="A2347" t="n">
        <v>2271426</v>
      </c>
      <c r="B2347" t="n">
        <v>56</v>
      </c>
      <c r="C2347" t="n">
        <v>5646</v>
      </c>
      <c r="D2347" t="inlineStr">
        <is>
          <t>SEXTA-FEIRA - LIMPEZA DE SALA</t>
        </is>
      </c>
      <c r="E2347" t="inlineStr">
        <is>
          <t>06/09/2025 00:21:16</t>
        </is>
      </c>
      <c r="F2347" t="inlineStr">
        <is>
          <t>06/09/2025 00:31:33</t>
        </is>
      </c>
      <c r="G2347" t="n">
        <v>36389</v>
      </c>
      <c r="H2347" t="inlineStr">
        <is>
          <t>AMBULATORIO - SALA PROGRAMA CUIDAR</t>
        </is>
      </c>
      <c r="I2347" t="inlineStr">
        <is>
          <t>RS-ST01-56-00T-SLA10</t>
        </is>
      </c>
      <c r="J2347" t="inlineStr">
        <is>
          <t>VANESSA DOS SANTOS RODRIGUES</t>
        </is>
      </c>
      <c r="K2347" s="39">
        <f>DATE(YEAR(Tabela6[[#This Row],[Data/Hora de Início]]),MONTH(Tabela6[[#This Row],[Data/Hora de Início]]),DAY(Tabela6[[#This Row],[Data/Hora de Início]]))</f>
        <v/>
      </c>
    </row>
    <row r="2348">
      <c r="A2348" t="n">
        <v>2271427</v>
      </c>
      <c r="B2348" t="n">
        <v>56</v>
      </c>
      <c r="C2348" t="n">
        <v>1780</v>
      </c>
      <c r="D2348" t="inlineStr">
        <is>
          <t>LIMPEZA DIÁRIA DE ESCADA</t>
        </is>
      </c>
      <c r="E2348" t="inlineStr">
        <is>
          <t>05/09/2025 23:48:55</t>
        </is>
      </c>
      <c r="F2348" t="inlineStr">
        <is>
          <t>06/09/2025 00:33:26</t>
        </is>
      </c>
      <c r="G2348" t="n">
        <v>36377</v>
      </c>
      <c r="H2348" t="inlineStr">
        <is>
          <t>ESCADARIA VESTIÁRIOS</t>
        </is>
      </c>
      <c r="I2348" t="inlineStr">
        <is>
          <t>RS-ST01-56-00T-ESD01</t>
        </is>
      </c>
      <c r="J2348" t="inlineStr">
        <is>
          <t>SUELI DE GODOY</t>
        </is>
      </c>
      <c r="K2348" s="39">
        <f>DATE(YEAR(Tabela6[[#This Row],[Data/Hora de Início]]),MONTH(Tabela6[[#This Row],[Data/Hora de Início]]),DAY(Tabela6[[#This Row],[Data/Hora de Início]]))</f>
        <v/>
      </c>
    </row>
    <row r="2349">
      <c r="A2349" t="n">
        <v>2271428</v>
      </c>
      <c r="B2349" t="n">
        <v>56</v>
      </c>
      <c r="C2349" t="n">
        <v>5717</v>
      </c>
      <c r="D2349" t="inlineStr">
        <is>
          <t>SEXTA-FEIRA - LIMPEZA DE COPA</t>
        </is>
      </c>
      <c r="E2349" t="inlineStr">
        <is>
          <t>06/09/2025 00:17:41</t>
        </is>
      </c>
      <c r="F2349" t="inlineStr">
        <is>
          <t>06/09/2025 00:37:56</t>
        </is>
      </c>
      <c r="G2349" t="n">
        <v>36210</v>
      </c>
      <c r="H2349" t="inlineStr">
        <is>
          <t>COPA MVV II</t>
        </is>
      </c>
      <c r="I2349" t="inlineStr">
        <is>
          <t>RS-ST01-43-02P-COP02</t>
        </is>
      </c>
      <c r="J2349" t="inlineStr">
        <is>
          <t>JAQUELINE TATIANE LEAL BITTENCOURT</t>
        </is>
      </c>
      <c r="K2349" s="39">
        <f>DATE(YEAR(Tabela6[[#This Row],[Data/Hora de Início]]),MONTH(Tabela6[[#This Row],[Data/Hora de Início]]),DAY(Tabela6[[#This Row],[Data/Hora de Início]]))</f>
        <v/>
      </c>
    </row>
    <row r="2350">
      <c r="A2350" t="n">
        <v>2271429</v>
      </c>
      <c r="B2350" t="n">
        <v>56</v>
      </c>
      <c r="C2350" t="n">
        <v>5646</v>
      </c>
      <c r="D2350" t="inlineStr">
        <is>
          <t>SEXTA-FEIRA - LIMPEZA DE SALA</t>
        </is>
      </c>
      <c r="E2350" t="inlineStr">
        <is>
          <t>06/09/2025 00:31:59</t>
        </is>
      </c>
      <c r="F2350" t="inlineStr">
        <is>
          <t>06/09/2025 00:38:39</t>
        </is>
      </c>
      <c r="G2350" t="n">
        <v>36383</v>
      </c>
      <c r="H2350" t="inlineStr">
        <is>
          <t>AMBULATORIO - SALA DE AMAMENTAÇAO</t>
        </is>
      </c>
      <c r="I2350" t="inlineStr">
        <is>
          <t>RS-ST01-56-00T-SLA04</t>
        </is>
      </c>
      <c r="J2350" t="inlineStr">
        <is>
          <t>VANESSA DOS SANTOS RODRIGUES</t>
        </is>
      </c>
      <c r="K2350" s="39">
        <f>DATE(YEAR(Tabela6[[#This Row],[Data/Hora de Início]]),MONTH(Tabela6[[#This Row],[Data/Hora de Início]]),DAY(Tabela6[[#This Row],[Data/Hora de Início]]))</f>
        <v/>
      </c>
    </row>
    <row r="2351">
      <c r="A2351" t="n">
        <v>2271430</v>
      </c>
      <c r="B2351" t="n">
        <v>56</v>
      </c>
      <c r="C2351" t="n">
        <v>1772</v>
      </c>
      <c r="D2351" t="inlineStr">
        <is>
          <t>LIMPEZA DIÁRIA DE SALA COM MESA</t>
        </is>
      </c>
      <c r="E2351" t="inlineStr">
        <is>
          <t>06/09/2025 00:00:30</t>
        </is>
      </c>
      <c r="F2351" t="inlineStr">
        <is>
          <t>06/09/2025 00:42:22</t>
        </is>
      </c>
      <c r="G2351" t="n">
        <v>11370</v>
      </c>
      <c r="H2351" t="inlineStr">
        <is>
          <t>P27 - RESTAURANTE - LAZER</t>
        </is>
      </c>
      <c r="I2351" t="inlineStr">
        <is>
          <t>BR01-IES-P27-SALA24</t>
        </is>
      </c>
      <c r="J2351" t="inlineStr">
        <is>
          <t>ANA CRISTINA MEDEIROS SILVA</t>
        </is>
      </c>
      <c r="K2351" s="39">
        <f>DATE(YEAR(Tabela6[[#This Row],[Data/Hora de Início]]),MONTH(Tabela6[[#This Row],[Data/Hora de Início]]),DAY(Tabela6[[#This Row],[Data/Hora de Início]]))</f>
        <v/>
      </c>
    </row>
    <row r="2352">
      <c r="A2352" t="n">
        <v>2271432</v>
      </c>
      <c r="B2352" t="n">
        <v>56</v>
      </c>
      <c r="C2352" t="n">
        <v>2844</v>
      </c>
      <c r="D2352" t="inlineStr">
        <is>
          <t>REPASSE / REABASTECIMENTO FEMININO</t>
        </is>
      </c>
      <c r="E2352" t="inlineStr">
        <is>
          <t>05/09/2025 23:38:04</t>
        </is>
      </c>
      <c r="F2352" t="inlineStr">
        <is>
          <t>05/09/2025 23:49:37</t>
        </is>
      </c>
      <c r="G2352" t="n">
        <v>11384</v>
      </c>
      <c r="H2352" t="inlineStr">
        <is>
          <t>P28 - BAN057 - BANHEIRO USINAGEM CILINDROS - F</t>
        </is>
      </c>
      <c r="I2352" t="inlineStr">
        <is>
          <t>BR01-IES-P28-BAN057</t>
        </is>
      </c>
      <c r="J2352" t="inlineStr">
        <is>
          <t>JOAO PAULINO DA SILVA</t>
        </is>
      </c>
      <c r="K2352" s="39">
        <f>DATE(YEAR(Tabela6[[#This Row],[Data/Hora de Início]]),MONTH(Tabela6[[#This Row],[Data/Hora de Início]]),DAY(Tabela6[[#This Row],[Data/Hora de Início]]))</f>
        <v/>
      </c>
    </row>
    <row r="2353">
      <c r="A2353" t="n">
        <v>2271433</v>
      </c>
      <c r="B2353" t="n">
        <v>56</v>
      </c>
      <c r="C2353" t="n">
        <v>2843</v>
      </c>
      <c r="D2353" t="inlineStr">
        <is>
          <t>REPASSE / REABASTECIMENTO MASCULINO</t>
        </is>
      </c>
      <c r="E2353" t="inlineStr">
        <is>
          <t>05/09/2025 22:55:25</t>
        </is>
      </c>
      <c r="F2353" t="inlineStr">
        <is>
          <t>05/09/2025 23:14:46</t>
        </is>
      </c>
      <c r="G2353" t="n">
        <v>11381</v>
      </c>
      <c r="H2353" t="inlineStr">
        <is>
          <t>P28 - BAN054 - BANHEIRO ADM CILINDROS OESTE - M</t>
        </is>
      </c>
      <c r="I2353" t="inlineStr">
        <is>
          <t>BR01-IES-P28-BAN054</t>
        </is>
      </c>
      <c r="J2353" t="inlineStr">
        <is>
          <t>JOAO PAULINO DA SILVA</t>
        </is>
      </c>
      <c r="K2353" s="39">
        <f>DATE(YEAR(Tabela6[[#This Row],[Data/Hora de Início]]),MONTH(Tabela6[[#This Row],[Data/Hora de Início]]),DAY(Tabela6[[#This Row],[Data/Hora de Início]]))</f>
        <v/>
      </c>
    </row>
    <row r="2354">
      <c r="A2354" t="n">
        <v>2271434</v>
      </c>
      <c r="B2354" t="n">
        <v>56</v>
      </c>
      <c r="C2354" t="n">
        <v>5646</v>
      </c>
      <c r="D2354" t="inlineStr">
        <is>
          <t>SEXTA-FEIRA - LIMPEZA DE SALA</t>
        </is>
      </c>
      <c r="E2354" t="inlineStr">
        <is>
          <t>06/09/2025 00:02:26</t>
        </is>
      </c>
      <c r="F2354" t="inlineStr">
        <is>
          <t>06/09/2025 00:43:20</t>
        </is>
      </c>
      <c r="G2354" t="n">
        <v>36001</v>
      </c>
      <c r="H2354" t="inlineStr">
        <is>
          <t>SALA ADM CILINDROS</t>
        </is>
      </c>
      <c r="I2354" t="inlineStr">
        <is>
          <t>RS-ST01-28-01P-SLA06</t>
        </is>
      </c>
      <c r="J2354" t="inlineStr">
        <is>
          <t>JOAO PAULINO DA SILVA</t>
        </is>
      </c>
      <c r="K2354" s="39">
        <f>DATE(YEAR(Tabela6[[#This Row],[Data/Hora de Início]]),MONTH(Tabela6[[#This Row],[Data/Hora de Início]]),DAY(Tabela6[[#This Row],[Data/Hora de Início]]))</f>
        <v/>
      </c>
    </row>
    <row r="2355">
      <c r="A2355" t="n">
        <v>2271435</v>
      </c>
      <c r="B2355" t="n">
        <v>56</v>
      </c>
      <c r="C2355" t="n">
        <v>2844</v>
      </c>
      <c r="D2355" t="inlineStr">
        <is>
          <t>REPASSE / REABASTECIMENTO FEMININO</t>
        </is>
      </c>
      <c r="E2355" t="inlineStr">
        <is>
          <t>05/09/2025 23:19:38</t>
        </is>
      </c>
      <c r="F2355" t="inlineStr">
        <is>
          <t>05/09/2025 23:37:43</t>
        </is>
      </c>
      <c r="G2355" t="n">
        <v>11380</v>
      </c>
      <c r="H2355" t="inlineStr">
        <is>
          <t>P28 - BAN053 - BANHEIRO FUNDIÇÃO ALUMÍNIO - F</t>
        </is>
      </c>
      <c r="I2355" t="inlineStr">
        <is>
          <t>BR01-IES-P28-BAN053</t>
        </is>
      </c>
      <c r="J2355" t="inlineStr">
        <is>
          <t>JOAO PAULINO DA SILVA</t>
        </is>
      </c>
      <c r="K2355" s="39">
        <f>DATE(YEAR(Tabela6[[#This Row],[Data/Hora de Início]]),MONTH(Tabela6[[#This Row],[Data/Hora de Início]]),DAY(Tabela6[[#This Row],[Data/Hora de Início]]))</f>
        <v/>
      </c>
    </row>
    <row r="2356">
      <c r="A2356" t="n">
        <v>2271438</v>
      </c>
      <c r="B2356" t="n">
        <v>56</v>
      </c>
      <c r="C2356" t="n">
        <v>5657</v>
      </c>
      <c r="D2356" t="inlineStr">
        <is>
          <t>SEXTA-FEIRA - LIMPEZA DE BANHEIRO MASCULINO</t>
        </is>
      </c>
      <c r="E2356" t="inlineStr">
        <is>
          <t>06/09/2025 00:38:21</t>
        </is>
      </c>
      <c r="F2356" t="inlineStr">
        <is>
          <t>06/09/2025 00:43:28</t>
        </is>
      </c>
      <c r="G2356" t="n">
        <v>36231</v>
      </c>
      <c r="H2356" t="inlineStr">
        <is>
          <t>BAN096 - VENDAS - M</t>
        </is>
      </c>
      <c r="I2356" t="inlineStr">
        <is>
          <t>RS-ST01-43-02P-WCM02</t>
        </is>
      </c>
      <c r="J2356" t="inlineStr">
        <is>
          <t>JAQUELINE TATIANE LEAL BITTENCOURT</t>
        </is>
      </c>
      <c r="K2356" s="39">
        <f>DATE(YEAR(Tabela6[[#This Row],[Data/Hora de Início]]),MONTH(Tabela6[[#This Row],[Data/Hora de Início]]),DAY(Tabela6[[#This Row],[Data/Hora de Início]]))</f>
        <v/>
      </c>
    </row>
    <row r="2357">
      <c r="A2357" t="n">
        <v>2271439</v>
      </c>
      <c r="B2357" t="n">
        <v>56</v>
      </c>
      <c r="C2357" t="n">
        <v>5657</v>
      </c>
      <c r="D2357" t="inlineStr">
        <is>
          <t>SEXTA-FEIRA - LIMPEZA DE BANHEIRO MASCULINO</t>
        </is>
      </c>
      <c r="E2357" t="inlineStr">
        <is>
          <t>06/09/2025 00:24:32</t>
        </is>
      </c>
      <c r="F2357" t="inlineStr">
        <is>
          <t>06/09/2025 00:44:42</t>
        </is>
      </c>
      <c r="G2357" t="n">
        <v>11181</v>
      </c>
      <c r="H2357" t="inlineStr">
        <is>
          <t>P11 - BAN017 - BANHEIRO CENTRAL QUALIDADE - M</t>
        </is>
      </c>
      <c r="I2357" t="inlineStr">
        <is>
          <t>BR01-IES-P11-BAN017</t>
        </is>
      </c>
      <c r="J2357" t="inlineStr">
        <is>
          <t>CECILIA LISBOA</t>
        </is>
      </c>
      <c r="K2357" s="39">
        <f>DATE(YEAR(Tabela6[[#This Row],[Data/Hora de Início]]),MONTH(Tabela6[[#This Row],[Data/Hora de Início]]),DAY(Tabela6[[#This Row],[Data/Hora de Início]]))</f>
        <v/>
      </c>
    </row>
    <row r="2358">
      <c r="A2358" t="n">
        <v>2271440</v>
      </c>
      <c r="B2358" t="n">
        <v>56</v>
      </c>
      <c r="C2358" t="n">
        <v>5646</v>
      </c>
      <c r="D2358" t="inlineStr">
        <is>
          <t>SEXTA-FEIRA - LIMPEZA DE SALA</t>
        </is>
      </c>
      <c r="E2358" t="inlineStr">
        <is>
          <t>06/09/2025 00:39:39</t>
        </is>
      </c>
      <c r="F2358" t="inlineStr">
        <is>
          <t>06/09/2025 00:44:52</t>
        </is>
      </c>
      <c r="G2358" t="n">
        <v>36384</v>
      </c>
      <c r="H2358" t="inlineStr">
        <is>
          <t>AMBULATORIO - SALA NQV II</t>
        </is>
      </c>
      <c r="I2358" t="inlineStr">
        <is>
          <t>RS-ST01-56-00T-SLA05</t>
        </is>
      </c>
      <c r="J2358" t="inlineStr">
        <is>
          <t>VANESSA DOS SANTOS RODRIGUES</t>
        </is>
      </c>
      <c r="K2358" s="39">
        <f>DATE(YEAR(Tabela6[[#This Row],[Data/Hora de Início]]),MONTH(Tabela6[[#This Row],[Data/Hora de Início]]),DAY(Tabela6[[#This Row],[Data/Hora de Início]]))</f>
        <v/>
      </c>
    </row>
    <row r="2359">
      <c r="A2359" t="n">
        <v>2271441</v>
      </c>
      <c r="B2359" t="n">
        <v>56</v>
      </c>
      <c r="C2359" t="n">
        <v>2843</v>
      </c>
      <c r="D2359" t="inlineStr">
        <is>
          <t>REPASSE / REABASTECIMENTO MASCULINO</t>
        </is>
      </c>
      <c r="E2359" t="inlineStr">
        <is>
          <t>06/09/2025 00:23:21</t>
        </is>
      </c>
      <c r="F2359" t="inlineStr">
        <is>
          <t>06/09/2025 00:48:21</t>
        </is>
      </c>
      <c r="G2359" t="n">
        <v>11248</v>
      </c>
      <c r="H2359" t="inlineStr">
        <is>
          <t>P15 - BAN030 - BANHEIRO LOGÍSTICA - M</t>
        </is>
      </c>
      <c r="I2359" t="inlineStr">
        <is>
          <t>BR01-IES-P15-BAN030</t>
        </is>
      </c>
      <c r="J2359" t="inlineStr">
        <is>
          <t>INES MARLI LIMA</t>
        </is>
      </c>
      <c r="K2359" s="39">
        <f>DATE(YEAR(Tabela6[[#This Row],[Data/Hora de Início]]),MONTH(Tabela6[[#This Row],[Data/Hora de Início]]),DAY(Tabela6[[#This Row],[Data/Hora de Início]]))</f>
        <v/>
      </c>
    </row>
    <row r="2360">
      <c r="A2360" t="n">
        <v>2271442</v>
      </c>
      <c r="B2360" t="n">
        <v>56</v>
      </c>
      <c r="C2360" t="n">
        <v>5712</v>
      </c>
      <c r="D2360" t="inlineStr">
        <is>
          <t>SEXTA-FEIRA - LIMPEZA DE BANHEIRO FEMININO</t>
        </is>
      </c>
      <c r="E2360" t="inlineStr">
        <is>
          <t>06/09/2025 00:43:50</t>
        </is>
      </c>
      <c r="F2360" t="inlineStr">
        <is>
          <t>06/09/2025 00:49:48</t>
        </is>
      </c>
      <c r="G2360" t="n">
        <v>36229</v>
      </c>
      <c r="H2360" t="inlineStr">
        <is>
          <t>BAN097 - VENDAS - F</t>
        </is>
      </c>
      <c r="I2360" t="inlineStr">
        <is>
          <t>RS-ST01-43-02P-WCF02</t>
        </is>
      </c>
      <c r="J2360" t="inlineStr">
        <is>
          <t>JAQUELINE TATIANE LEAL BITTENCOURT</t>
        </is>
      </c>
      <c r="K2360" s="39">
        <f>DATE(YEAR(Tabela6[[#This Row],[Data/Hora de Início]]),MONTH(Tabela6[[#This Row],[Data/Hora de Início]]),DAY(Tabela6[[#This Row],[Data/Hora de Início]]))</f>
        <v/>
      </c>
    </row>
    <row r="2361">
      <c r="A2361" t="n">
        <v>2271443</v>
      </c>
      <c r="B2361" t="n">
        <v>56</v>
      </c>
      <c r="C2361" t="n">
        <v>2842</v>
      </c>
      <c r="D2361" t="inlineStr">
        <is>
          <t>LIMPEZA DIÁRIA DE BANHEIRO FEMININO</t>
        </is>
      </c>
      <c r="E2361" t="inlineStr">
        <is>
          <t>06/09/2025 00:18:48</t>
        </is>
      </c>
      <c r="F2361" t="inlineStr">
        <is>
          <t>06/09/2025 00:58:35</t>
        </is>
      </c>
      <c r="G2361" t="n">
        <v>36362</v>
      </c>
      <c r="H2361" t="inlineStr">
        <is>
          <t>BAN117 - BANHEIRO TÉRREO - F / PNE</t>
        </is>
      </c>
      <c r="I2361" t="inlineStr">
        <is>
          <t>RS-ST01-52-00T-WCF01</t>
        </is>
      </c>
      <c r="J2361" t="inlineStr">
        <is>
          <t>TOGNIA CAMILLE</t>
        </is>
      </c>
      <c r="K2361" s="39">
        <f>DATE(YEAR(Tabela6[[#This Row],[Data/Hora de Início]]),MONTH(Tabela6[[#This Row],[Data/Hora de Início]]),DAY(Tabela6[[#This Row],[Data/Hora de Início]]))</f>
        <v/>
      </c>
    </row>
    <row r="2362">
      <c r="A2362" t="n">
        <v>2271444</v>
      </c>
      <c r="B2362" t="n">
        <v>56</v>
      </c>
      <c r="C2362" t="n">
        <v>5646</v>
      </c>
      <c r="D2362" t="inlineStr">
        <is>
          <t>SEXTA-FEIRA - LIMPEZA DE SALA</t>
        </is>
      </c>
      <c r="E2362" t="inlineStr">
        <is>
          <t>06/09/2025 00:45:14</t>
        </is>
      </c>
      <c r="F2362" t="inlineStr">
        <is>
          <t>06/09/2025 00:59:05</t>
        </is>
      </c>
      <c r="G2362" t="n">
        <v>36382</v>
      </c>
      <c r="H2362" t="inlineStr">
        <is>
          <t>AMBULATORIO - SALA NQV I</t>
        </is>
      </c>
      <c r="I2362" t="inlineStr">
        <is>
          <t>RS-ST01-56-00T-SLA03</t>
        </is>
      </c>
      <c r="J2362" t="inlineStr">
        <is>
          <t>VANESSA DOS SANTOS RODRIGUES</t>
        </is>
      </c>
      <c r="K2362" s="39">
        <f>DATE(YEAR(Tabela6[[#This Row],[Data/Hora de Início]]),MONTH(Tabela6[[#This Row],[Data/Hora de Início]]),DAY(Tabela6[[#This Row],[Data/Hora de Início]]))</f>
        <v/>
      </c>
    </row>
    <row r="2363">
      <c r="A2363" t="n">
        <v>2271445</v>
      </c>
      <c r="B2363" t="n">
        <v>56</v>
      </c>
      <c r="C2363" t="n">
        <v>1697</v>
      </c>
      <c r="D2363" t="inlineStr">
        <is>
          <t>REPASSE / REABASTECIMENTO MASCULINO</t>
        </is>
      </c>
      <c r="E2363" t="inlineStr">
        <is>
          <t>06/09/2025 02:17:09</t>
        </is>
      </c>
      <c r="F2363" t="inlineStr">
        <is>
          <t>06/09/2025 02:17:51</t>
        </is>
      </c>
      <c r="G2363" t="n">
        <v>35736</v>
      </c>
      <c r="H2363" t="inlineStr">
        <is>
          <t>BAN002 - VIRABREQUIM - M</t>
        </is>
      </c>
      <c r="I2363" t="inlineStr">
        <is>
          <t>RS-ST01-01-00T-WCM02</t>
        </is>
      </c>
      <c r="J2363" t="inlineStr">
        <is>
          <t>CHAYENNE FELIX MADRUGA</t>
        </is>
      </c>
      <c r="K2363" s="39">
        <f>DATE(YEAR(Tabela6[[#This Row],[Data/Hora de Início]]),MONTH(Tabela6[[#This Row],[Data/Hora de Início]]),DAY(Tabela6[[#This Row],[Data/Hora de Início]]))</f>
        <v/>
      </c>
    </row>
    <row r="2364">
      <c r="A2364" t="n">
        <v>2271446</v>
      </c>
      <c r="B2364" t="n">
        <v>56</v>
      </c>
      <c r="C2364" t="n">
        <v>1697</v>
      </c>
      <c r="D2364" t="inlineStr">
        <is>
          <t>REPASSE / REABASTECIMENTO MASCULINO</t>
        </is>
      </c>
      <c r="E2364" t="inlineStr">
        <is>
          <t>06/09/2025 02:18:14</t>
        </is>
      </c>
      <c r="F2364" t="inlineStr">
        <is>
          <t>06/09/2025 02:21:20</t>
        </is>
      </c>
      <c r="G2364" t="n">
        <v>11065</v>
      </c>
      <c r="H2364" t="inlineStr">
        <is>
          <t>P01 - BAN003 - BANHEIRO VIRABREQUIM - M</t>
        </is>
      </c>
      <c r="I2364" t="inlineStr">
        <is>
          <t>BR01-IES-P01-BAN003</t>
        </is>
      </c>
      <c r="J2364" t="inlineStr">
        <is>
          <t>CHAYENNE FELIX MADRUGA</t>
        </is>
      </c>
      <c r="K2364" s="39">
        <f>DATE(YEAR(Tabela6[[#This Row],[Data/Hora de Início]]),MONTH(Tabela6[[#This Row],[Data/Hora de Início]]),DAY(Tabela6[[#This Row],[Data/Hora de Início]]))</f>
        <v/>
      </c>
    </row>
    <row r="2365">
      <c r="A2365" t="n">
        <v>2271447</v>
      </c>
      <c r="B2365" t="n">
        <v>56</v>
      </c>
      <c r="C2365" t="n">
        <v>1697</v>
      </c>
      <c r="D2365" t="inlineStr">
        <is>
          <t>REPASSE / REABASTECIMENTO MASCULINO</t>
        </is>
      </c>
      <c r="E2365" t="inlineStr">
        <is>
          <t>06/09/2025 02:21:39</t>
        </is>
      </c>
      <c r="F2365" t="inlineStr">
        <is>
          <t>06/09/2025 02:24:40</t>
        </is>
      </c>
      <c r="G2365" t="n">
        <v>35735</v>
      </c>
      <c r="H2365" t="inlineStr">
        <is>
          <t>BAN001 - BANHEIRO PLÁSTICO - M</t>
        </is>
      </c>
      <c r="I2365" t="inlineStr">
        <is>
          <t>RS-ST01-01-00T-WCM01</t>
        </is>
      </c>
      <c r="J2365" t="inlineStr">
        <is>
          <t>CHAYENNE FELIX MADRUGA</t>
        </is>
      </c>
      <c r="K2365" s="39">
        <f>DATE(YEAR(Tabela6[[#This Row],[Data/Hora de Início]]),MONTH(Tabela6[[#This Row],[Data/Hora de Início]]),DAY(Tabela6[[#This Row],[Data/Hora de Início]]))</f>
        <v/>
      </c>
    </row>
    <row r="2366">
      <c r="A2366" t="n">
        <v>2271448</v>
      </c>
      <c r="B2366" t="n">
        <v>56</v>
      </c>
      <c r="C2366" t="n">
        <v>2966</v>
      </c>
      <c r="D2366" t="inlineStr">
        <is>
          <t>LIMPEZA DIÁRIA HALL / RECEPÇÃO</t>
        </is>
      </c>
      <c r="E2366" t="inlineStr">
        <is>
          <t>06/09/2025 00:43:14</t>
        </is>
      </c>
      <c r="F2366" t="inlineStr">
        <is>
          <t>06/09/2025 02:34:04</t>
        </is>
      </c>
      <c r="G2366" t="n">
        <v>11363</v>
      </c>
      <c r="H2366" t="inlineStr">
        <is>
          <t>P27 - SALA CAIXAS ELETRÔNICOS</t>
        </is>
      </c>
      <c r="I2366" t="inlineStr">
        <is>
          <t>BR01-IES-P27-SALA17</t>
        </is>
      </c>
      <c r="J2366" t="inlineStr">
        <is>
          <t>ANA CRISTINA MEDEIROS SILVA</t>
        </is>
      </c>
      <c r="K2366" s="39">
        <f>DATE(YEAR(Tabela6[[#This Row],[Data/Hora de Início]]),MONTH(Tabela6[[#This Row],[Data/Hora de Início]]),DAY(Tabela6[[#This Row],[Data/Hora de Início]]))</f>
        <v/>
      </c>
    </row>
    <row r="2367">
      <c r="A2367" t="n">
        <v>2271449</v>
      </c>
      <c r="B2367" t="n">
        <v>56</v>
      </c>
      <c r="C2367" t="n">
        <v>2841</v>
      </c>
      <c r="D2367" t="inlineStr">
        <is>
          <t>LIMPEZA DIÁRIA DE BANHEIRO MASCULINO</t>
        </is>
      </c>
      <c r="E2367" t="inlineStr">
        <is>
          <t>06/09/2025 03:01:46</t>
        </is>
      </c>
      <c r="F2367" t="inlineStr">
        <is>
          <t>06/09/2025 03:02:15</t>
        </is>
      </c>
      <c r="G2367" t="n">
        <v>36315</v>
      </c>
      <c r="H2367" t="inlineStr">
        <is>
          <t>BAN106 - MONTAGEM - M</t>
        </is>
      </c>
      <c r="I2367" t="inlineStr">
        <is>
          <t>RS-ST01-50-00T-WCM02</t>
        </is>
      </c>
      <c r="J2367" t="inlineStr">
        <is>
          <t>DANIELE OSIELE SPANEMBERG</t>
        </is>
      </c>
      <c r="K2367" s="39">
        <f>DATE(YEAR(Tabela6[[#This Row],[Data/Hora de Início]]),MONTH(Tabela6[[#This Row],[Data/Hora de Início]]),DAY(Tabela6[[#This Row],[Data/Hora de Início]]))</f>
        <v/>
      </c>
    </row>
    <row r="2368">
      <c r="A2368" t="n">
        <v>2271450</v>
      </c>
      <c r="B2368" t="n">
        <v>56</v>
      </c>
      <c r="C2368" t="n">
        <v>1260</v>
      </c>
      <c r="D2368" t="inlineStr">
        <is>
          <t>Limpeza e Higienização de Sanitários e Vestiários - Diário - WC Masc</t>
        </is>
      </c>
      <c r="E2368" t="inlineStr">
        <is>
          <t>06/09/2025 02:34:38</t>
        </is>
      </c>
      <c r="F2368" t="inlineStr">
        <is>
          <t>06/09/2025 03:12:17</t>
        </is>
      </c>
      <c r="G2368" t="n">
        <v>43484</v>
      </c>
      <c r="H2368" t="inlineStr">
        <is>
          <t>BAN129 - ÁREA DE SANITÁRIOS</t>
        </is>
      </c>
      <c r="I2368" t="inlineStr">
        <is>
          <t>RS-ST01-56-01P-WCM04-SAN001</t>
        </is>
      </c>
      <c r="J2368" t="inlineStr">
        <is>
          <t>ANA CRISTINA MEDEIROS SILVA</t>
        </is>
      </c>
      <c r="K2368" s="39">
        <f>DATE(YEAR(Tabela6[[#This Row],[Data/Hora de Início]]),MONTH(Tabela6[[#This Row],[Data/Hora de Início]]),DAY(Tabela6[[#This Row],[Data/Hora de Início]]))</f>
        <v/>
      </c>
    </row>
    <row r="2369">
      <c r="A2369" t="n">
        <v>2271451</v>
      </c>
      <c r="B2369" t="n">
        <v>56</v>
      </c>
      <c r="C2369" t="n">
        <v>2841</v>
      </c>
      <c r="D2369" t="inlineStr">
        <is>
          <t>LIMPEZA DIÁRIA DE BANHEIRO MASCULINO</t>
        </is>
      </c>
      <c r="E2369" t="inlineStr">
        <is>
          <t>06/09/2025 03:17:04</t>
        </is>
      </c>
      <c r="F2369" t="inlineStr">
        <is>
          <t>06/09/2025 03:18:05</t>
        </is>
      </c>
      <c r="G2369" t="n">
        <v>36075</v>
      </c>
      <c r="H2369" t="inlineStr">
        <is>
          <t>BAN070 - BRUNIMENTO NORTE - M</t>
        </is>
      </c>
      <c r="I2369" t="inlineStr">
        <is>
          <t>RS-ST01-31-00T-WCM03</t>
        </is>
      </c>
      <c r="J2369" t="inlineStr">
        <is>
          <t>TOGNIA CAMILLE</t>
        </is>
      </c>
      <c r="K2369" s="39">
        <f>DATE(YEAR(Tabela6[[#This Row],[Data/Hora de Início]]),MONTH(Tabela6[[#This Row],[Data/Hora de Início]]),DAY(Tabela6[[#This Row],[Data/Hora de Início]]))</f>
        <v/>
      </c>
    </row>
    <row r="2370">
      <c r="A2370" t="n">
        <v>2271452</v>
      </c>
      <c r="B2370" t="n">
        <v>56</v>
      </c>
      <c r="C2370" t="n">
        <v>2842</v>
      </c>
      <c r="D2370" t="inlineStr">
        <is>
          <t>LIMPEZA DIÁRIA DE BANHEIRO FEMININO</t>
        </is>
      </c>
      <c r="E2370" t="inlineStr">
        <is>
          <t>06/09/2025 03:18:39</t>
        </is>
      </c>
      <c r="F2370" t="inlineStr">
        <is>
          <t>06/09/2025 03:19:29</t>
        </is>
      </c>
      <c r="G2370" t="n">
        <v>36072</v>
      </c>
      <c r="H2370" t="inlineStr">
        <is>
          <t>BAN071 - BRUNIMENTO NORTE - F</t>
        </is>
      </c>
      <c r="I2370" t="inlineStr">
        <is>
          <t>RS-ST01-31-00T-WCF03</t>
        </is>
      </c>
      <c r="J2370" t="inlineStr">
        <is>
          <t>TOGNIA CAMILLE</t>
        </is>
      </c>
      <c r="K2370" s="39">
        <f>DATE(YEAR(Tabela6[[#This Row],[Data/Hora de Início]]),MONTH(Tabela6[[#This Row],[Data/Hora de Início]]),DAY(Tabela6[[#This Row],[Data/Hora de Início]]))</f>
        <v/>
      </c>
    </row>
    <row r="2371">
      <c r="A2371" t="n">
        <v>2271456</v>
      </c>
      <c r="B2371" t="n">
        <v>56</v>
      </c>
      <c r="C2371" t="n">
        <v>4440</v>
      </c>
      <c r="D2371" t="inlineStr">
        <is>
          <t>RECOLHIMENTO PAPELÃO</t>
        </is>
      </c>
      <c r="E2371" t="inlineStr">
        <is>
          <t>06/09/2025 00:45:16</t>
        </is>
      </c>
      <c r="F2371" t="inlineStr">
        <is>
          <t>06/09/2025 00:45:36</t>
        </is>
      </c>
      <c r="G2371" t="n">
        <v>45727</v>
      </c>
      <c r="H2371" t="inlineStr">
        <is>
          <t>CCB-50.007</t>
        </is>
      </c>
      <c r="I2371" t="inlineStr">
        <is>
          <t>CCB-50.007</t>
        </is>
      </c>
      <c r="J2371" t="inlineStr">
        <is>
          <t>ISAIAS DE OLIVEIRA</t>
        </is>
      </c>
      <c r="K2371" s="39">
        <f>DATE(YEAR(Tabela6[[#This Row],[Data/Hora de Início]]),MONTH(Tabela6[[#This Row],[Data/Hora de Início]]),DAY(Tabela6[[#This Row],[Data/Hora de Início]]))</f>
        <v/>
      </c>
    </row>
    <row r="2372">
      <c r="A2372" t="n">
        <v>2271463</v>
      </c>
      <c r="B2372" t="n">
        <v>56</v>
      </c>
      <c r="C2372" t="n">
        <v>2842</v>
      </c>
      <c r="D2372" t="inlineStr">
        <is>
          <t>LIMPEZA DIÁRIA DE BANHEIRO FEMININO</t>
        </is>
      </c>
      <c r="E2372" t="inlineStr">
        <is>
          <t>06/09/2025 03:28:18</t>
        </is>
      </c>
      <c r="F2372" t="inlineStr">
        <is>
          <t>06/09/2025 03:28:44</t>
        </is>
      </c>
      <c r="G2372" t="n">
        <v>36313</v>
      </c>
      <c r="H2372" t="inlineStr">
        <is>
          <t>BAN107 - MONTAGEM - F</t>
        </is>
      </c>
      <c r="I2372" t="inlineStr">
        <is>
          <t>RS-ST01-50-00T-WCF02</t>
        </is>
      </c>
      <c r="J2372" t="inlineStr">
        <is>
          <t>DANIELE OSIELE SPANEMBERG</t>
        </is>
      </c>
      <c r="K2372" s="39">
        <f>DATE(YEAR(Tabela6[[#This Row],[Data/Hora de Início]]),MONTH(Tabela6[[#This Row],[Data/Hora de Início]]),DAY(Tabela6[[#This Row],[Data/Hora de Início]]))</f>
        <v/>
      </c>
    </row>
    <row r="2373">
      <c r="A2373" t="n">
        <v>2271467</v>
      </c>
      <c r="B2373" t="n">
        <v>56</v>
      </c>
      <c r="C2373" t="n">
        <v>1304</v>
      </c>
      <c r="D2373" t="inlineStr">
        <is>
          <t>BANHEIRO MASCULINO (RESERVA)</t>
        </is>
      </c>
      <c r="E2373" t="inlineStr">
        <is>
          <t>06/09/2025 03:12:41</t>
        </is>
      </c>
      <c r="F2373" t="inlineStr">
        <is>
          <t>06/09/2025 03:35:29</t>
        </is>
      </c>
      <c r="G2373" t="n">
        <v>28927</v>
      </c>
      <c r="H2373" t="inlineStr">
        <is>
          <t>QR CODE RESERVA</t>
        </is>
      </c>
      <c r="I2373" t="inlineStr">
        <is>
          <t>BR01-IES-RESERVA</t>
        </is>
      </c>
      <c r="J2373" t="inlineStr">
        <is>
          <t>ANA CRISTINA MEDEIROS SILVA</t>
        </is>
      </c>
      <c r="K2373" s="39">
        <f>DATE(YEAR(Tabela6[[#This Row],[Data/Hora de Início]]),MONTH(Tabela6[[#This Row],[Data/Hora de Início]]),DAY(Tabela6[[#This Row],[Data/Hora de Início]]))</f>
        <v/>
      </c>
    </row>
    <row r="2374">
      <c r="A2374" t="n">
        <v>2271468</v>
      </c>
      <c r="B2374" t="n">
        <v>56</v>
      </c>
      <c r="C2374" t="n">
        <v>2841</v>
      </c>
      <c r="D2374" t="inlineStr">
        <is>
          <t>LIMPEZA DIÁRIA DE BANHEIRO MASCULINO</t>
        </is>
      </c>
      <c r="E2374" t="inlineStr">
        <is>
          <t>06/09/2025 03:22:59</t>
        </is>
      </c>
      <c r="F2374" t="inlineStr">
        <is>
          <t>06/09/2025 03:48:51</t>
        </is>
      </c>
      <c r="G2374" t="n">
        <v>36074</v>
      </c>
      <c r="H2374" t="inlineStr">
        <is>
          <t>BAN068 - BRUNIMENTO SUL - M</t>
        </is>
      </c>
      <c r="I2374" t="inlineStr">
        <is>
          <t>RS-ST01-31-00T-WCM02</t>
        </is>
      </c>
      <c r="J2374" t="inlineStr">
        <is>
          <t>TOGNIA CAMILLE</t>
        </is>
      </c>
      <c r="K2374" s="39">
        <f>DATE(YEAR(Tabela6[[#This Row],[Data/Hora de Início]]),MONTH(Tabela6[[#This Row],[Data/Hora de Início]]),DAY(Tabela6[[#This Row],[Data/Hora de Início]]))</f>
        <v/>
      </c>
    </row>
    <row r="2375">
      <c r="A2375" t="n">
        <v>2271469</v>
      </c>
      <c r="B2375" t="n">
        <v>56</v>
      </c>
      <c r="C2375" t="n">
        <v>1697</v>
      </c>
      <c r="D2375" t="inlineStr">
        <is>
          <t>REPASSE / REABASTECIMENTO MASCULINO</t>
        </is>
      </c>
      <c r="E2375" t="inlineStr">
        <is>
          <t>06/09/2025 04:11:37</t>
        </is>
      </c>
      <c r="F2375" t="inlineStr">
        <is>
          <t>06/09/2025 04:11:51</t>
        </is>
      </c>
      <c r="G2375" t="n">
        <v>11383</v>
      </c>
      <c r="H2375" t="inlineStr">
        <is>
          <t>P28 - BAN056 - BANHEIRO USINAGEM CILINDROS - M</t>
        </is>
      </c>
      <c r="I2375" t="inlineStr">
        <is>
          <t>BR01-IES-P28-BAN056</t>
        </is>
      </c>
      <c r="J2375" t="inlineStr">
        <is>
          <t>DANIELE OSIELE SPANEMBERG</t>
        </is>
      </c>
      <c r="K2375" s="39">
        <f>DATE(YEAR(Tabela6[[#This Row],[Data/Hora de Início]]),MONTH(Tabela6[[#This Row],[Data/Hora de Início]]),DAY(Tabela6[[#This Row],[Data/Hora de Início]]))</f>
        <v/>
      </c>
    </row>
    <row r="2376">
      <c r="A2376" t="n">
        <v>2271470</v>
      </c>
      <c r="B2376" t="n">
        <v>56</v>
      </c>
      <c r="C2376" t="n">
        <v>2844</v>
      </c>
      <c r="D2376" t="inlineStr">
        <is>
          <t>REPASSE / REABASTECIMENTO FEMININO</t>
        </is>
      </c>
      <c r="E2376" t="inlineStr">
        <is>
          <t>06/09/2025 04:14:13</t>
        </is>
      </c>
      <c r="F2376" t="inlineStr">
        <is>
          <t>06/09/2025 04:14:32</t>
        </is>
      </c>
      <c r="G2376" t="n">
        <v>11384</v>
      </c>
      <c r="H2376" t="inlineStr">
        <is>
          <t>P28 - BAN057 - BANHEIRO USINAGEM CILINDROS - F</t>
        </is>
      </c>
      <c r="I2376" t="inlineStr">
        <is>
          <t>BR01-IES-P28-BAN057</t>
        </is>
      </c>
      <c r="J2376" t="inlineStr">
        <is>
          <t>DANIELE OSIELE SPANEMBERG</t>
        </is>
      </c>
      <c r="K2376" s="39">
        <f>DATE(YEAR(Tabela6[[#This Row],[Data/Hora de Início]]),MONTH(Tabela6[[#This Row],[Data/Hora de Início]]),DAY(Tabela6[[#This Row],[Data/Hora de Início]]))</f>
        <v/>
      </c>
    </row>
    <row r="2377">
      <c r="A2377" t="n">
        <v>2271471</v>
      </c>
      <c r="B2377" t="n">
        <v>56</v>
      </c>
      <c r="C2377" t="n">
        <v>2844</v>
      </c>
      <c r="D2377" t="inlineStr">
        <is>
          <t>REPASSE / REABASTECIMENTO FEMININO</t>
        </is>
      </c>
      <c r="E2377" t="inlineStr">
        <is>
          <t>06/09/2025 04:23:39</t>
        </is>
      </c>
      <c r="F2377" t="inlineStr">
        <is>
          <t>06/09/2025 04:23:59</t>
        </is>
      </c>
      <c r="G2377" t="n">
        <v>11380</v>
      </c>
      <c r="H2377" t="inlineStr">
        <is>
          <t>P28 - BAN053 - BANHEIRO FUNDIÇÃO ALUMÍNIO - F</t>
        </is>
      </c>
      <c r="I2377" t="inlineStr">
        <is>
          <t>BR01-IES-P28-BAN053</t>
        </is>
      </c>
      <c r="J2377" t="inlineStr">
        <is>
          <t>DANIELE OSIELE SPANEMBERG</t>
        </is>
      </c>
      <c r="K2377" s="39">
        <f>DATE(YEAR(Tabela6[[#This Row],[Data/Hora de Início]]),MONTH(Tabela6[[#This Row],[Data/Hora de Início]]),DAY(Tabela6[[#This Row],[Data/Hora de Início]]))</f>
        <v/>
      </c>
    </row>
    <row r="2378">
      <c r="A2378" t="n">
        <v>2271472</v>
      </c>
      <c r="B2378" t="n">
        <v>56</v>
      </c>
      <c r="C2378" t="n">
        <v>2843</v>
      </c>
      <c r="D2378" t="inlineStr">
        <is>
          <t>REPASSE / REABASTECIMENTO MASCULINO</t>
        </is>
      </c>
      <c r="E2378" t="inlineStr">
        <is>
          <t>06/09/2025 04:30:26</t>
        </is>
      </c>
      <c r="F2378" t="inlineStr">
        <is>
          <t>06/09/2025 04:30:47</t>
        </is>
      </c>
      <c r="G2378" t="n">
        <v>11379</v>
      </c>
      <c r="H2378" t="inlineStr">
        <is>
          <t>P28 - BAN052 - BANHEIRO FUNDIÇÃO ALUMÍNIO - M</t>
        </is>
      </c>
      <c r="I2378" t="inlineStr">
        <is>
          <t>BR01-IES-P28-BAN052</t>
        </is>
      </c>
      <c r="J2378" t="inlineStr">
        <is>
          <t>DANIELE OSIELE SPANEMBERG</t>
        </is>
      </c>
      <c r="K2378" s="39">
        <f>DATE(YEAR(Tabela6[[#This Row],[Data/Hora de Início]]),MONTH(Tabela6[[#This Row],[Data/Hora de Início]]),DAY(Tabela6[[#This Row],[Data/Hora de Início]]))</f>
        <v/>
      </c>
    </row>
    <row r="2379">
      <c r="A2379" t="n">
        <v>2271473</v>
      </c>
      <c r="B2379" t="n">
        <v>56</v>
      </c>
      <c r="C2379" t="n">
        <v>2843</v>
      </c>
      <c r="D2379" t="inlineStr">
        <is>
          <t>REPASSE / REABASTECIMENTO MASCULINO</t>
        </is>
      </c>
      <c r="E2379" t="inlineStr">
        <is>
          <t>06/09/2025 04:46:22</t>
        </is>
      </c>
      <c r="F2379" t="inlineStr">
        <is>
          <t>06/09/2025 04:46:43</t>
        </is>
      </c>
      <c r="G2379" t="n">
        <v>36314</v>
      </c>
      <c r="H2379" t="inlineStr">
        <is>
          <t>BAN109 - PINTURA - M</t>
        </is>
      </c>
      <c r="I2379" t="inlineStr">
        <is>
          <t>RS-ST01-50-00T-WCM01</t>
        </is>
      </c>
      <c r="J2379" t="inlineStr">
        <is>
          <t>DANIELE OSIELE SPANEMBERG</t>
        </is>
      </c>
      <c r="K2379" s="39">
        <f>DATE(YEAR(Tabela6[[#This Row],[Data/Hora de Início]]),MONTH(Tabela6[[#This Row],[Data/Hora de Início]]),DAY(Tabela6[[#This Row],[Data/Hora de Início]]))</f>
        <v/>
      </c>
    </row>
    <row r="2380">
      <c r="A2380" t="n">
        <v>2271474</v>
      </c>
      <c r="B2380" t="n">
        <v>56</v>
      </c>
      <c r="C2380" t="n">
        <v>2844</v>
      </c>
      <c r="D2380" t="inlineStr">
        <is>
          <t>REPASSE / REABASTECIMENTO FEMININO</t>
        </is>
      </c>
      <c r="E2380" t="inlineStr">
        <is>
          <t>06/09/2025 04:50:13</t>
        </is>
      </c>
      <c r="F2380" t="inlineStr">
        <is>
          <t>06/09/2025 04:50:35</t>
        </is>
      </c>
      <c r="G2380" t="n">
        <v>36312</v>
      </c>
      <c r="H2380" t="inlineStr">
        <is>
          <t>BAN110 - PINTURA - F</t>
        </is>
      </c>
      <c r="I2380" t="inlineStr">
        <is>
          <t>RS-ST01-50-00T-WCF01</t>
        </is>
      </c>
      <c r="J2380" t="inlineStr">
        <is>
          <t>DANIELE OSIELE SPANEMBERG</t>
        </is>
      </c>
      <c r="K2380" s="39">
        <f>DATE(YEAR(Tabela6[[#This Row],[Data/Hora de Início]]),MONTH(Tabela6[[#This Row],[Data/Hora de Início]]),DAY(Tabela6[[#This Row],[Data/Hora de Início]]))</f>
        <v/>
      </c>
    </row>
    <row r="2381">
      <c r="A2381" t="n">
        <v>2271480</v>
      </c>
      <c r="B2381" t="n">
        <v>56</v>
      </c>
      <c r="C2381" t="n">
        <v>4440</v>
      </c>
      <c r="D2381" t="inlineStr">
        <is>
          <t>RECOLHIMENTO PAPELÃO</t>
        </is>
      </c>
      <c r="E2381" t="inlineStr">
        <is>
          <t>06/09/2025 03:27:13</t>
        </is>
      </c>
      <c r="F2381" t="inlineStr">
        <is>
          <t>06/09/2025 03:28:45</t>
        </is>
      </c>
      <c r="G2381" t="n">
        <v>45723</v>
      </c>
      <c r="H2381" t="inlineStr">
        <is>
          <t>CCB-50-003</t>
        </is>
      </c>
      <c r="I2381" t="inlineStr">
        <is>
          <t>CCB-50-003</t>
        </is>
      </c>
      <c r="J2381" t="inlineStr">
        <is>
          <t>ISAIAS DE OLIVEIRA</t>
        </is>
      </c>
      <c r="K2381" s="39">
        <f>DATE(YEAR(Tabela6[[#This Row],[Data/Hora de Início]]),MONTH(Tabela6[[#This Row],[Data/Hora de Início]]),DAY(Tabela6[[#This Row],[Data/Hora de Início]]))</f>
        <v/>
      </c>
    </row>
    <row r="2382">
      <c r="A2382" t="n">
        <v>2271482</v>
      </c>
      <c r="B2382" t="n">
        <v>56</v>
      </c>
      <c r="C2382" t="n">
        <v>4440</v>
      </c>
      <c r="D2382" t="inlineStr">
        <is>
          <t>RECOLHIMENTO PAPELÃO</t>
        </is>
      </c>
      <c r="E2382" t="inlineStr">
        <is>
          <t>06/09/2025 04:58:16</t>
        </is>
      </c>
      <c r="F2382" t="inlineStr">
        <is>
          <t>06/09/2025 04:58:44</t>
        </is>
      </c>
      <c r="G2382" t="n">
        <v>45724</v>
      </c>
      <c r="H2382" t="inlineStr">
        <is>
          <t>CCB-50.004</t>
        </is>
      </c>
      <c r="I2382" t="inlineStr">
        <is>
          <t>CCB-50.004</t>
        </is>
      </c>
      <c r="J2382" t="inlineStr">
        <is>
          <t>ISAIAS DE OLIVEIRA</t>
        </is>
      </c>
      <c r="K2382" s="39">
        <f>DATE(YEAR(Tabela6[[#This Row],[Data/Hora de Início]]),MONTH(Tabela6[[#This Row],[Data/Hora de Início]]),DAY(Tabela6[[#This Row],[Data/Hora de Início]]))</f>
        <v/>
      </c>
    </row>
    <row r="2383">
      <c r="A2383" t="n">
        <v>2271499</v>
      </c>
      <c r="B2383" t="n">
        <v>56</v>
      </c>
      <c r="C2383" t="n">
        <v>2841</v>
      </c>
      <c r="D2383" t="inlineStr">
        <is>
          <t>LIMPEZA DIÁRIA DE BANHEIRO MASCULINO</t>
        </is>
      </c>
      <c r="E2383" t="inlineStr">
        <is>
          <t>06/09/2025 05:21:05</t>
        </is>
      </c>
      <c r="F2383" t="inlineStr">
        <is>
          <t>06/09/2025 05:22:14</t>
        </is>
      </c>
      <c r="G2383" t="n">
        <v>36074</v>
      </c>
      <c r="H2383" t="inlineStr">
        <is>
          <t>BAN068 - BRUNIMENTO SUL - M</t>
        </is>
      </c>
      <c r="I2383" t="inlineStr">
        <is>
          <t>RS-ST01-31-00T-WCM02</t>
        </is>
      </c>
      <c r="J2383" t="inlineStr">
        <is>
          <t>TOGNIA CAMILLE</t>
        </is>
      </c>
      <c r="K2383" s="39">
        <f>DATE(YEAR(Tabela6[[#This Row],[Data/Hora de Início]]),MONTH(Tabela6[[#This Row],[Data/Hora de Início]]),DAY(Tabela6[[#This Row],[Data/Hora de Início]]))</f>
        <v/>
      </c>
    </row>
    <row r="2384">
      <c r="A2384" t="n">
        <v>2271500</v>
      </c>
      <c r="B2384" t="n">
        <v>56</v>
      </c>
      <c r="C2384" t="n">
        <v>2842</v>
      </c>
      <c r="D2384" t="inlineStr">
        <is>
          <t>LIMPEZA DIÁRIA DE BANHEIRO FEMININO</t>
        </is>
      </c>
      <c r="E2384" t="inlineStr">
        <is>
          <t>06/09/2025 05:22:47</t>
        </is>
      </c>
      <c r="F2384" t="inlineStr">
        <is>
          <t>06/09/2025 05:23:37</t>
        </is>
      </c>
      <c r="G2384" t="n">
        <v>36070</v>
      </c>
      <c r="H2384" t="inlineStr">
        <is>
          <t>BAN063 - FUNDIÇAO MAGNESIO - F</t>
        </is>
      </c>
      <c r="I2384" t="inlineStr">
        <is>
          <t>RS-ST01-31-00T-WCF01</t>
        </is>
      </c>
      <c r="J2384" t="inlineStr">
        <is>
          <t>TOGNIA CAMILLE</t>
        </is>
      </c>
      <c r="K2384" s="39">
        <f>DATE(YEAR(Tabela6[[#This Row],[Data/Hora de Início]]),MONTH(Tabela6[[#This Row],[Data/Hora de Início]]),DAY(Tabela6[[#This Row],[Data/Hora de Início]]))</f>
        <v/>
      </c>
    </row>
    <row r="2385">
      <c r="A2385" t="n">
        <v>2271504</v>
      </c>
      <c r="B2385" t="n">
        <v>56</v>
      </c>
      <c r="C2385" t="n">
        <v>4440</v>
      </c>
      <c r="D2385" t="inlineStr">
        <is>
          <t>RECOLHIMENTO PAPELÃO</t>
        </is>
      </c>
      <c r="E2385" t="inlineStr">
        <is>
          <t>06/09/2025 05:13:02</t>
        </is>
      </c>
      <c r="F2385" t="inlineStr">
        <is>
          <t>06/09/2025 05:15:48</t>
        </is>
      </c>
      <c r="G2385" t="n">
        <v>45725</v>
      </c>
      <c r="H2385" t="inlineStr">
        <is>
          <t>CCB-50.005</t>
        </is>
      </c>
      <c r="I2385" t="inlineStr">
        <is>
          <t>CCB-50.005</t>
        </is>
      </c>
      <c r="J2385" t="inlineStr">
        <is>
          <t>ISAIAS DE OLIVEIRA</t>
        </is>
      </c>
      <c r="K2385" s="39">
        <f>DATE(YEAR(Tabela6[[#This Row],[Data/Hora de Início]]),MONTH(Tabela6[[#This Row],[Data/Hora de Início]]),DAY(Tabela6[[#This Row],[Data/Hora de Início]]))</f>
        <v/>
      </c>
    </row>
    <row r="2386">
      <c r="A2386" t="n">
        <v>2271505</v>
      </c>
      <c r="B2386" t="n">
        <v>56</v>
      </c>
      <c r="C2386" t="n">
        <v>2979</v>
      </c>
      <c r="D2386" t="inlineStr">
        <is>
          <t>LIMPEZA DIÁRIA DE RESTAURANTE</t>
        </is>
      </c>
      <c r="E2386" t="inlineStr">
        <is>
          <t>06/09/2025 04:59:15</t>
        </is>
      </c>
      <c r="F2386" t="inlineStr">
        <is>
          <t>06/09/2025 05:38:44</t>
        </is>
      </c>
      <c r="G2386" t="n">
        <v>11347</v>
      </c>
      <c r="H2386" t="inlineStr">
        <is>
          <t>P27 - RESTAURANTE</t>
        </is>
      </c>
      <c r="I2386" t="inlineStr">
        <is>
          <t>BR01-IES-P27-SALA01</t>
        </is>
      </c>
      <c r="J2386" t="inlineStr">
        <is>
          <t>ANA CRISTINA MEDEIROS SILVA</t>
        </is>
      </c>
      <c r="K2386" s="39">
        <f>DATE(YEAR(Tabela6[[#This Row],[Data/Hora de Início]]),MONTH(Tabela6[[#This Row],[Data/Hora de Início]]),DAY(Tabela6[[#This Row],[Data/Hora de Início]]))</f>
        <v/>
      </c>
    </row>
    <row r="2387">
      <c r="A2387" t="n">
        <v>2271507</v>
      </c>
      <c r="B2387" t="n">
        <v>56</v>
      </c>
      <c r="C2387" t="n">
        <v>3495</v>
      </c>
      <c r="D2387" t="inlineStr">
        <is>
          <t>CARRO ELÉTRICO</t>
        </is>
      </c>
      <c r="E2387" t="inlineStr">
        <is>
          <t>06/09/2025 06:25:35</t>
        </is>
      </c>
      <c r="F2387" t="inlineStr">
        <is>
          <t>06/09/2025 06:26:26</t>
        </is>
      </c>
      <c r="G2387" t="n">
        <v>35118</v>
      </c>
      <c r="H2387" t="inlineStr">
        <is>
          <t>CARRO ELÉTRICO 34</t>
        </is>
      </c>
      <c r="I2387" t="inlineStr">
        <is>
          <t>BR01-IES-CARROELETRICO1</t>
        </is>
      </c>
      <c r="J2387" t="inlineStr">
        <is>
          <t>MARCIO PEREIRA DOS SANTOS</t>
        </is>
      </c>
      <c r="K2387" s="39">
        <f>DATE(YEAR(Tabela6[[#This Row],[Data/Hora de Início]]),MONTH(Tabela6[[#This Row],[Data/Hora de Início]]),DAY(Tabela6[[#This Row],[Data/Hora de Início]]))</f>
        <v/>
      </c>
    </row>
    <row r="2388">
      <c r="A2388" t="n">
        <v>2271522</v>
      </c>
      <c r="B2388" t="n">
        <v>56</v>
      </c>
      <c r="C2388" t="n">
        <v>2841</v>
      </c>
      <c r="D2388" t="inlineStr">
        <is>
          <t>LIMPEZA DIÁRIA DE BANHEIRO MASCULINO</t>
        </is>
      </c>
      <c r="E2388" t="inlineStr">
        <is>
          <t>06/09/2025 07:27:59</t>
        </is>
      </c>
      <c r="F2388" t="inlineStr">
        <is>
          <t>06/09/2025 07:38:51</t>
        </is>
      </c>
      <c r="G2388" t="n">
        <v>36074</v>
      </c>
      <c r="H2388" t="inlineStr">
        <is>
          <t>BAN068 - BRUNIMENTO SUL - M</t>
        </is>
      </c>
      <c r="I2388" t="inlineStr">
        <is>
          <t>RS-ST01-31-00T-WCM02</t>
        </is>
      </c>
      <c r="J2388" t="inlineStr">
        <is>
          <t>ELIANE BARUFFI</t>
        </is>
      </c>
      <c r="K2388" s="39">
        <f>DATE(YEAR(Tabela6[[#This Row],[Data/Hora de Início]]),MONTH(Tabela6[[#This Row],[Data/Hora de Início]]),DAY(Tabela6[[#This Row],[Data/Hora de Início]]))</f>
        <v/>
      </c>
    </row>
    <row r="2389">
      <c r="A2389" t="n">
        <v>2271528</v>
      </c>
      <c r="B2389" t="n">
        <v>56</v>
      </c>
      <c r="C2389" t="n">
        <v>5511</v>
      </c>
      <c r="D2389" t="inlineStr">
        <is>
          <t>RECOLHIMENTO RESIDUO EXTERNO</t>
        </is>
      </c>
      <c r="E2389" t="inlineStr">
        <is>
          <t>06/09/2025 07:42:53</t>
        </is>
      </c>
      <c r="F2389" t="inlineStr">
        <is>
          <t>06/09/2025 07:45:55</t>
        </is>
      </c>
      <c r="G2389" t="n">
        <v>49478</v>
      </c>
      <c r="H2389" t="inlineStr">
        <is>
          <t>LIXEIRA - 50.008</t>
        </is>
      </c>
      <c r="I2389" t="inlineStr">
        <is>
          <t>BR01-IES-P50-LIX008</t>
        </is>
      </c>
      <c r="J2389" t="inlineStr">
        <is>
          <t>MARCIO PEREIRA DOS SANTOS</t>
        </is>
      </c>
      <c r="K2389" s="39">
        <f>DATE(YEAR(Tabela6[[#This Row],[Data/Hora de Início]]),MONTH(Tabela6[[#This Row],[Data/Hora de Início]]),DAY(Tabela6[[#This Row],[Data/Hora de Início]]))</f>
        <v/>
      </c>
    </row>
    <row r="2390">
      <c r="A2390" t="n">
        <v>2271529</v>
      </c>
      <c r="B2390" t="n">
        <v>56</v>
      </c>
      <c r="C2390" t="n">
        <v>5511</v>
      </c>
      <c r="D2390" t="inlineStr">
        <is>
          <t>RECOLHIMENTO RESIDUO EXTERNO</t>
        </is>
      </c>
      <c r="E2390" t="inlineStr">
        <is>
          <t>06/09/2025 07:48:07</t>
        </is>
      </c>
      <c r="F2390" t="inlineStr">
        <is>
          <t>06/09/2025 07:48:52</t>
        </is>
      </c>
      <c r="G2390" t="n">
        <v>49476</v>
      </c>
      <c r="H2390" t="inlineStr">
        <is>
          <t>LIXEIRA - 50.006</t>
        </is>
      </c>
      <c r="I2390" t="inlineStr">
        <is>
          <t>BR01-IES-P50-LIX006</t>
        </is>
      </c>
      <c r="J2390" t="inlineStr">
        <is>
          <t>MARCIO PEREIRA DOS SANTOS</t>
        </is>
      </c>
      <c r="K2390" s="39">
        <f>DATE(YEAR(Tabela6[[#This Row],[Data/Hora de Início]]),MONTH(Tabela6[[#This Row],[Data/Hora de Início]]),DAY(Tabela6[[#This Row],[Data/Hora de Início]]))</f>
        <v/>
      </c>
    </row>
    <row r="2391">
      <c r="A2391" t="n">
        <v>2271533</v>
      </c>
      <c r="B2391" t="n">
        <v>56</v>
      </c>
      <c r="C2391" t="n">
        <v>2842</v>
      </c>
      <c r="D2391" t="inlineStr">
        <is>
          <t>LIMPEZA DIÁRIA DE BANHEIRO FEMININO</t>
        </is>
      </c>
      <c r="E2391" t="inlineStr">
        <is>
          <t>06/09/2025 07:39:14</t>
        </is>
      </c>
      <c r="F2391" t="inlineStr">
        <is>
          <t>06/09/2025 08:01:03</t>
        </is>
      </c>
      <c r="G2391" t="n">
        <v>36071</v>
      </c>
      <c r="H2391" t="inlineStr">
        <is>
          <t>BAN069 - BRUNIMENTO SUL - F</t>
        </is>
      </c>
      <c r="I2391" t="inlineStr">
        <is>
          <t>RS-ST01-31-00T-WCF02</t>
        </is>
      </c>
      <c r="J2391" t="inlineStr">
        <is>
          <t>ELIANE BARUFFI</t>
        </is>
      </c>
      <c r="K2391" s="39">
        <f>DATE(YEAR(Tabela6[[#This Row],[Data/Hora de Início]]),MONTH(Tabela6[[#This Row],[Data/Hora de Início]]),DAY(Tabela6[[#This Row],[Data/Hora de Início]]))</f>
        <v/>
      </c>
    </row>
    <row r="2392">
      <c r="A2392" t="n">
        <v>2271534</v>
      </c>
      <c r="B2392" t="n">
        <v>56</v>
      </c>
      <c r="C2392" t="n">
        <v>5511</v>
      </c>
      <c r="D2392" t="inlineStr">
        <is>
          <t>RECOLHIMENTO RESIDUO EXTERNO</t>
        </is>
      </c>
      <c r="E2392" t="inlineStr">
        <is>
          <t>06/09/2025 08:00:58</t>
        </is>
      </c>
      <c r="F2392" t="inlineStr">
        <is>
          <t>06/09/2025 08:02:05</t>
        </is>
      </c>
      <c r="G2392" t="n">
        <v>49483</v>
      </c>
      <c r="H2392" t="inlineStr">
        <is>
          <t>LIXEIRA - 50.013</t>
        </is>
      </c>
      <c r="I2392" t="inlineStr">
        <is>
          <t>BR01-IES-P50-LIX013</t>
        </is>
      </c>
      <c r="J2392" t="inlineStr">
        <is>
          <t>MARCIO PEREIRA DOS SANTOS</t>
        </is>
      </c>
      <c r="K2392" s="39">
        <f>DATE(YEAR(Tabela6[[#This Row],[Data/Hora de Início]]),MONTH(Tabela6[[#This Row],[Data/Hora de Início]]),DAY(Tabela6[[#This Row],[Data/Hora de Início]]))</f>
        <v/>
      </c>
    </row>
    <row r="2393">
      <c r="A2393" t="n">
        <v>2271535</v>
      </c>
      <c r="B2393" t="n">
        <v>56</v>
      </c>
      <c r="C2393" t="n">
        <v>5511</v>
      </c>
      <c r="D2393" t="inlineStr">
        <is>
          <t>RECOLHIMENTO RESIDUO EXTERNO</t>
        </is>
      </c>
      <c r="E2393" t="inlineStr">
        <is>
          <t>06/09/2025 08:02:38</t>
        </is>
      </c>
      <c r="F2393" t="inlineStr">
        <is>
          <t>06/09/2025 08:04:09</t>
        </is>
      </c>
      <c r="G2393" t="n">
        <v>49482</v>
      </c>
      <c r="H2393" t="inlineStr">
        <is>
          <t>LIXEIRA - 50.012</t>
        </is>
      </c>
      <c r="I2393" t="inlineStr">
        <is>
          <t>BR01-IES-P50-LIX012</t>
        </is>
      </c>
      <c r="J2393" t="inlineStr">
        <is>
          <t>MARCIO PEREIRA DOS SANTOS</t>
        </is>
      </c>
      <c r="K2393" s="39">
        <f>DATE(YEAR(Tabela6[[#This Row],[Data/Hora de Início]]),MONTH(Tabela6[[#This Row],[Data/Hora de Início]]),DAY(Tabela6[[#This Row],[Data/Hora de Início]]))</f>
        <v/>
      </c>
    </row>
    <row r="2394">
      <c r="A2394" t="n">
        <v>2271537</v>
      </c>
      <c r="B2394" t="n">
        <v>56</v>
      </c>
      <c r="C2394" t="n">
        <v>2841</v>
      </c>
      <c r="D2394" t="inlineStr">
        <is>
          <t>LIMPEZA DIÁRIA DE BANHEIRO MASCULINO</t>
        </is>
      </c>
      <c r="E2394" t="inlineStr">
        <is>
          <t>06/09/2025 08:01:30</t>
        </is>
      </c>
      <c r="F2394" t="inlineStr">
        <is>
          <t>06/09/2025 08:11:08</t>
        </is>
      </c>
      <c r="G2394" t="n">
        <v>36075</v>
      </c>
      <c r="H2394" t="inlineStr">
        <is>
          <t>BAN070 - BRUNIMENTO NORTE - M</t>
        </is>
      </c>
      <c r="I2394" t="inlineStr">
        <is>
          <t>RS-ST01-31-00T-WCM03</t>
        </is>
      </c>
      <c r="J2394" t="inlineStr">
        <is>
          <t>ELIANE BARUFFI</t>
        </is>
      </c>
      <c r="K2394" s="39">
        <f>DATE(YEAR(Tabela6[[#This Row],[Data/Hora de Início]]),MONTH(Tabela6[[#This Row],[Data/Hora de Início]]),DAY(Tabela6[[#This Row],[Data/Hora de Início]]))</f>
        <v/>
      </c>
    </row>
    <row r="2395">
      <c r="A2395" t="n">
        <v>2271545</v>
      </c>
      <c r="B2395" t="n">
        <v>56</v>
      </c>
      <c r="C2395" t="n">
        <v>5511</v>
      </c>
      <c r="D2395" t="inlineStr">
        <is>
          <t>RECOLHIMENTO RESIDUO EXTERNO</t>
        </is>
      </c>
      <c r="E2395" t="inlineStr">
        <is>
          <t>06/09/2025 08:17:25</t>
        </is>
      </c>
      <c r="F2395" t="inlineStr">
        <is>
          <t>06/09/2025 08:17:55</t>
        </is>
      </c>
      <c r="G2395" t="n">
        <v>49420</v>
      </c>
      <c r="H2395" t="inlineStr">
        <is>
          <t>LIXEIRA - 31.007</t>
        </is>
      </c>
      <c r="I2395" t="inlineStr">
        <is>
          <t>BR01-IES-P31-LIX007</t>
        </is>
      </c>
      <c r="J2395" t="inlineStr">
        <is>
          <t>MARCIO PEREIRA DOS SANTOS</t>
        </is>
      </c>
      <c r="K2395" s="39">
        <f>DATE(YEAR(Tabela6[[#This Row],[Data/Hora de Início]]),MONTH(Tabela6[[#This Row],[Data/Hora de Início]]),DAY(Tabela6[[#This Row],[Data/Hora de Início]]))</f>
        <v/>
      </c>
    </row>
    <row r="2396">
      <c r="A2396" t="n">
        <v>2271550</v>
      </c>
      <c r="B2396" t="n">
        <v>56</v>
      </c>
      <c r="C2396" t="n">
        <v>5511</v>
      </c>
      <c r="D2396" t="inlineStr">
        <is>
          <t>RECOLHIMENTO RESIDUO EXTERNO</t>
        </is>
      </c>
      <c r="E2396" t="inlineStr">
        <is>
          <t>06/09/2025 08:18:54</t>
        </is>
      </c>
      <c r="F2396" t="inlineStr">
        <is>
          <t>06/09/2025 08:20:07</t>
        </is>
      </c>
      <c r="G2396" t="n">
        <v>49419</v>
      </c>
      <c r="H2396" t="inlineStr">
        <is>
          <t>LIXEIRA - 31.006</t>
        </is>
      </c>
      <c r="I2396" t="inlineStr">
        <is>
          <t>BR01-IES-P31-LIX006</t>
        </is>
      </c>
      <c r="J2396" t="inlineStr">
        <is>
          <t>MARCIO PEREIRA DOS SANTOS</t>
        </is>
      </c>
      <c r="K2396" s="39">
        <f>DATE(YEAR(Tabela6[[#This Row],[Data/Hora de Início]]),MONTH(Tabela6[[#This Row],[Data/Hora de Início]]),DAY(Tabela6[[#This Row],[Data/Hora de Início]]))</f>
        <v/>
      </c>
    </row>
    <row r="2397">
      <c r="A2397" t="n">
        <v>2271552</v>
      </c>
      <c r="B2397" t="n">
        <v>56</v>
      </c>
      <c r="C2397" t="n">
        <v>4440</v>
      </c>
      <c r="D2397" t="inlineStr">
        <is>
          <t>RECOLHIMENTO PAPELÃO</t>
        </is>
      </c>
      <c r="E2397" t="inlineStr">
        <is>
          <t>06/09/2025 08:26:28</t>
        </is>
      </c>
      <c r="F2397" t="inlineStr">
        <is>
          <t>06/09/2025 08:27:00</t>
        </is>
      </c>
      <c r="G2397" t="n">
        <v>45722</v>
      </c>
      <c r="H2397" t="inlineStr">
        <is>
          <t>CCB-50.002</t>
        </is>
      </c>
      <c r="I2397" t="inlineStr">
        <is>
          <t>CCB-50.002</t>
        </is>
      </c>
      <c r="J2397" t="inlineStr">
        <is>
          <t>JOAO PAULINO DA SILVA</t>
        </is>
      </c>
      <c r="K2397" s="39">
        <f>DATE(YEAR(Tabela6[[#This Row],[Data/Hora de Início]]),MONTH(Tabela6[[#This Row],[Data/Hora de Início]]),DAY(Tabela6[[#This Row],[Data/Hora de Início]]))</f>
        <v/>
      </c>
    </row>
    <row r="2398">
      <c r="A2398" t="n">
        <v>2271554</v>
      </c>
      <c r="B2398" t="n">
        <v>56</v>
      </c>
      <c r="C2398" t="n">
        <v>5511</v>
      </c>
      <c r="D2398" t="inlineStr">
        <is>
          <t>RECOLHIMENTO RESIDUO EXTERNO</t>
        </is>
      </c>
      <c r="E2398" t="inlineStr">
        <is>
          <t>06/09/2025 08:28:14</t>
        </is>
      </c>
      <c r="F2398" t="inlineStr">
        <is>
          <t>06/09/2025 08:31:44</t>
        </is>
      </c>
      <c r="G2398" t="n">
        <v>49417</v>
      </c>
      <c r="H2398" t="inlineStr">
        <is>
          <t>LIXEIRA - 31.004</t>
        </is>
      </c>
      <c r="I2398" t="inlineStr">
        <is>
          <t>BR01-IES-P31-LIX004</t>
        </is>
      </c>
      <c r="J2398" t="inlineStr">
        <is>
          <t>MARCIO PEREIRA DOS SANTOS</t>
        </is>
      </c>
      <c r="K2398" s="39">
        <f>DATE(YEAR(Tabela6[[#This Row],[Data/Hora de Início]]),MONTH(Tabela6[[#This Row],[Data/Hora de Início]]),DAY(Tabela6[[#This Row],[Data/Hora de Início]]))</f>
        <v/>
      </c>
    </row>
    <row r="2399">
      <c r="A2399" t="n">
        <v>2271555</v>
      </c>
      <c r="B2399" t="n">
        <v>56</v>
      </c>
      <c r="C2399" t="n">
        <v>2842</v>
      </c>
      <c r="D2399" t="inlineStr">
        <is>
          <t>LIMPEZA DIÁRIA DE BANHEIRO FEMININO</t>
        </is>
      </c>
      <c r="E2399" t="inlineStr">
        <is>
          <t>06/09/2025 08:11:37</t>
        </is>
      </c>
      <c r="F2399" t="inlineStr">
        <is>
          <t>06/09/2025 08:32:35</t>
        </is>
      </c>
      <c r="G2399" t="n">
        <v>36072</v>
      </c>
      <c r="H2399" t="inlineStr">
        <is>
          <t>BAN071 - BRUNIMENTO NORTE - F</t>
        </is>
      </c>
      <c r="I2399" t="inlineStr">
        <is>
          <t>RS-ST01-31-00T-WCF03</t>
        </is>
      </c>
      <c r="J2399" t="inlineStr">
        <is>
          <t>ELIANE BARUFFI</t>
        </is>
      </c>
      <c r="K2399" s="39">
        <f>DATE(YEAR(Tabela6[[#This Row],[Data/Hora de Início]]),MONTH(Tabela6[[#This Row],[Data/Hora de Início]]),DAY(Tabela6[[#This Row],[Data/Hora de Início]]))</f>
        <v/>
      </c>
    </row>
    <row r="2400">
      <c r="A2400" t="n">
        <v>2271556</v>
      </c>
      <c r="B2400" t="n">
        <v>56</v>
      </c>
      <c r="C2400" t="n">
        <v>5511</v>
      </c>
      <c r="D2400" t="inlineStr">
        <is>
          <t>RECOLHIMENTO RESIDUO EXTERNO</t>
        </is>
      </c>
      <c r="E2400" t="inlineStr">
        <is>
          <t>06/09/2025 08:33:04</t>
        </is>
      </c>
      <c r="F2400" t="inlineStr">
        <is>
          <t>06/09/2025 08:33:22</t>
        </is>
      </c>
      <c r="G2400" t="n">
        <v>49426</v>
      </c>
      <c r="H2400" t="inlineStr">
        <is>
          <t>LIXEIRA - 31.013</t>
        </is>
      </c>
      <c r="I2400" t="inlineStr">
        <is>
          <t>BR01-IES-P31-LIX013</t>
        </is>
      </c>
      <c r="J2400" t="inlineStr">
        <is>
          <t>MARCIO PEREIRA DOS SANTOS</t>
        </is>
      </c>
      <c r="K2400" s="39">
        <f>DATE(YEAR(Tabela6[[#This Row],[Data/Hora de Início]]),MONTH(Tabela6[[#This Row],[Data/Hora de Início]]),DAY(Tabela6[[#This Row],[Data/Hora de Início]]))</f>
        <v/>
      </c>
    </row>
    <row r="2401">
      <c r="A2401" t="n">
        <v>2271559</v>
      </c>
      <c r="B2401" t="n">
        <v>56</v>
      </c>
      <c r="C2401" t="n">
        <v>5511</v>
      </c>
      <c r="D2401" t="inlineStr">
        <is>
          <t>RECOLHIMENTO RESIDUO EXTERNO</t>
        </is>
      </c>
      <c r="E2401" t="inlineStr">
        <is>
          <t>06/09/2025 08:34:45</t>
        </is>
      </c>
      <c r="F2401" t="inlineStr">
        <is>
          <t>06/09/2025 08:37:32</t>
        </is>
      </c>
      <c r="G2401" t="n">
        <v>49424</v>
      </c>
      <c r="H2401" t="inlineStr">
        <is>
          <t>LIXEIRA - 31.011</t>
        </is>
      </c>
      <c r="I2401" t="inlineStr">
        <is>
          <t>BR01-IES-P31-LIX011</t>
        </is>
      </c>
      <c r="J2401" t="inlineStr">
        <is>
          <t>MARCIO PEREIRA DOS SANTOS</t>
        </is>
      </c>
      <c r="K2401" s="39">
        <f>DATE(YEAR(Tabela6[[#This Row],[Data/Hora de Início]]),MONTH(Tabela6[[#This Row],[Data/Hora de Início]]),DAY(Tabela6[[#This Row],[Data/Hora de Início]]))</f>
        <v/>
      </c>
    </row>
    <row r="2402">
      <c r="A2402" t="n">
        <v>2271560</v>
      </c>
      <c r="B2402" t="n">
        <v>56</v>
      </c>
      <c r="C2402" t="n">
        <v>5511</v>
      </c>
      <c r="D2402" t="inlineStr">
        <is>
          <t>RECOLHIMENTO RESIDUO EXTERNO</t>
        </is>
      </c>
      <c r="E2402" t="inlineStr">
        <is>
          <t>06/09/2025 08:38:20</t>
        </is>
      </c>
      <c r="F2402" t="inlineStr">
        <is>
          <t>06/09/2025 08:39:03</t>
        </is>
      </c>
      <c r="G2402" t="n">
        <v>49415</v>
      </c>
      <c r="H2402" t="inlineStr">
        <is>
          <t>LIXEIRA - 31.002</t>
        </is>
      </c>
      <c r="I2402" t="inlineStr">
        <is>
          <t>BR01-IES-P31-LIX002</t>
        </is>
      </c>
      <c r="J2402" t="inlineStr">
        <is>
          <t>MARCIO PEREIRA DOS SANTOS</t>
        </is>
      </c>
      <c r="K2402" s="39">
        <f>DATE(YEAR(Tabela6[[#This Row],[Data/Hora de Início]]),MONTH(Tabela6[[#This Row],[Data/Hora de Início]]),DAY(Tabela6[[#This Row],[Data/Hora de Início]]))</f>
        <v/>
      </c>
    </row>
    <row r="2403">
      <c r="A2403" t="n">
        <v>2271563</v>
      </c>
      <c r="B2403" t="n">
        <v>56</v>
      </c>
      <c r="C2403" t="n">
        <v>2841</v>
      </c>
      <c r="D2403" t="inlineStr">
        <is>
          <t>LIMPEZA DIÁRIA DE BANHEIRO MASCULINO</t>
        </is>
      </c>
      <c r="E2403" t="inlineStr">
        <is>
          <t>06/09/2025 08:33:09</t>
        </is>
      </c>
      <c r="F2403" t="inlineStr">
        <is>
          <t>06/09/2025 08:44:52</t>
        </is>
      </c>
      <c r="G2403" t="n">
        <v>36073</v>
      </c>
      <c r="H2403" t="inlineStr">
        <is>
          <t>BAN062 - FUNDIÇAO MAGNESIO - M</t>
        </is>
      </c>
      <c r="I2403" t="inlineStr">
        <is>
          <t>RS-ST01-31-00T-WCM01</t>
        </is>
      </c>
      <c r="J2403" t="inlineStr">
        <is>
          <t>ELIANE BARUFFI</t>
        </is>
      </c>
      <c r="K2403" s="39">
        <f>DATE(YEAR(Tabela6[[#This Row],[Data/Hora de Início]]),MONTH(Tabela6[[#This Row],[Data/Hora de Início]]),DAY(Tabela6[[#This Row],[Data/Hora de Início]]))</f>
        <v/>
      </c>
    </row>
    <row r="2404">
      <c r="A2404" t="n">
        <v>2271569</v>
      </c>
      <c r="B2404" t="n">
        <v>56</v>
      </c>
      <c r="C2404" t="n">
        <v>2965</v>
      </c>
      <c r="D2404" t="inlineStr">
        <is>
          <t>LIMPEZA DIÁRIA DE SALA</t>
        </is>
      </c>
      <c r="E2404" t="inlineStr">
        <is>
          <t>06/09/2025 08:51:35</t>
        </is>
      </c>
      <c r="F2404" t="inlineStr">
        <is>
          <t>06/09/2025 08:52:03</t>
        </is>
      </c>
      <c r="G2404" t="n">
        <v>11174</v>
      </c>
      <c r="H2404" t="inlineStr">
        <is>
          <t>P07 - MANSERV - SALA ADM</t>
        </is>
      </c>
      <c r="I2404" t="inlineStr">
        <is>
          <t>BR01-IES-P07-SALA02</t>
        </is>
      </c>
      <c r="J2404" t="inlineStr">
        <is>
          <t>JAQUELINE EDUARDA RODRIGUES DE LIMA</t>
        </is>
      </c>
      <c r="K2404" s="39">
        <f>DATE(YEAR(Tabela6[[#This Row],[Data/Hora de Início]]),MONTH(Tabela6[[#This Row],[Data/Hora de Início]]),DAY(Tabela6[[#This Row],[Data/Hora de Início]]))</f>
        <v/>
      </c>
    </row>
    <row r="2405">
      <c r="A2405" t="n">
        <v>2271570</v>
      </c>
      <c r="B2405" t="n">
        <v>56</v>
      </c>
      <c r="C2405" t="n">
        <v>2965</v>
      </c>
      <c r="D2405" t="inlineStr">
        <is>
          <t>LIMPEZA DIÁRIA DE SALA</t>
        </is>
      </c>
      <c r="E2405" t="inlineStr">
        <is>
          <t>06/09/2025 08:52:30</t>
        </is>
      </c>
      <c r="F2405" t="inlineStr">
        <is>
          <t>06/09/2025 08:52:42</t>
        </is>
      </c>
      <c r="G2405" t="n">
        <v>11176</v>
      </c>
      <c r="H2405" t="inlineStr">
        <is>
          <t>P07 - MANSERV - SALA REUNIÃO I</t>
        </is>
      </c>
      <c r="I2405" t="inlineStr">
        <is>
          <t>BR01-IES-P07-SALA04</t>
        </is>
      </c>
      <c r="J2405" t="inlineStr">
        <is>
          <t>JAQUELINE EDUARDA RODRIGUES DE LIMA</t>
        </is>
      </c>
      <c r="K2405" s="39">
        <f>DATE(YEAR(Tabela6[[#This Row],[Data/Hora de Início]]),MONTH(Tabela6[[#This Row],[Data/Hora de Início]]),DAY(Tabela6[[#This Row],[Data/Hora de Início]]))</f>
        <v/>
      </c>
    </row>
    <row r="2406">
      <c r="A2406" t="n">
        <v>2271577</v>
      </c>
      <c r="B2406" t="n">
        <v>56</v>
      </c>
      <c r="C2406" t="n">
        <v>2842</v>
      </c>
      <c r="D2406" t="inlineStr">
        <is>
          <t>LIMPEZA DIÁRIA DE BANHEIRO FEMININO</t>
        </is>
      </c>
      <c r="E2406" t="inlineStr">
        <is>
          <t>06/09/2025 08:45:20</t>
        </is>
      </c>
      <c r="F2406" t="inlineStr">
        <is>
          <t>06/09/2025 09:06:45</t>
        </is>
      </c>
      <c r="G2406" t="n">
        <v>36070</v>
      </c>
      <c r="H2406" t="inlineStr">
        <is>
          <t>BAN063 - FUNDIÇAO MAGNESIO - F</t>
        </is>
      </c>
      <c r="I2406" t="inlineStr">
        <is>
          <t>RS-ST01-31-00T-WCF01</t>
        </is>
      </c>
      <c r="J2406" t="inlineStr">
        <is>
          <t>ELIANE BARUFFI</t>
        </is>
      </c>
      <c r="K2406" s="39">
        <f>DATE(YEAR(Tabela6[[#This Row],[Data/Hora de Início]]),MONTH(Tabela6[[#This Row],[Data/Hora de Início]]),DAY(Tabela6[[#This Row],[Data/Hora de Início]]))</f>
        <v/>
      </c>
    </row>
    <row r="2407">
      <c r="A2407" t="n">
        <v>2271581</v>
      </c>
      <c r="B2407" t="n">
        <v>56</v>
      </c>
      <c r="C2407" t="n">
        <v>5511</v>
      </c>
      <c r="D2407" t="inlineStr">
        <is>
          <t>RECOLHIMENTO RESIDUO EXTERNO</t>
        </is>
      </c>
      <c r="E2407" t="inlineStr">
        <is>
          <t>06/09/2025 09:11:11</t>
        </is>
      </c>
      <c r="F2407" t="inlineStr">
        <is>
          <t>06/09/2025 09:12:04</t>
        </is>
      </c>
      <c r="G2407" t="n">
        <v>49347</v>
      </c>
      <c r="H2407" t="inlineStr">
        <is>
          <t>LIXEIRA - 11.008</t>
        </is>
      </c>
      <c r="I2407" t="inlineStr">
        <is>
          <t>BR01-IES-P11-LIX008</t>
        </is>
      </c>
      <c r="J2407" t="inlineStr">
        <is>
          <t>MARCIO PEREIRA DOS SANTOS</t>
        </is>
      </c>
      <c r="K2407" s="39">
        <f>DATE(YEAR(Tabela6[[#This Row],[Data/Hora de Início]]),MONTH(Tabela6[[#This Row],[Data/Hora de Início]]),DAY(Tabela6[[#This Row],[Data/Hora de Início]]))</f>
        <v/>
      </c>
    </row>
    <row r="2408">
      <c r="A2408" t="n">
        <v>2271590</v>
      </c>
      <c r="B2408" t="n">
        <v>56</v>
      </c>
      <c r="C2408" t="n">
        <v>1260</v>
      </c>
      <c r="D2408" t="inlineStr">
        <is>
          <t>Limpeza e Higienização de Sanitários e Vestiários - Diário - WC Masc</t>
        </is>
      </c>
      <c r="E2408" t="inlineStr">
        <is>
          <t>06/09/2025 09:23:15</t>
        </is>
      </c>
      <c r="F2408" t="inlineStr">
        <is>
          <t>06/09/2025 09:32:30</t>
        </is>
      </c>
      <c r="G2408" t="n">
        <v>43484</v>
      </c>
      <c r="H2408" t="inlineStr">
        <is>
          <t>BAN129 - ÁREA DE SANITÁRIOS</t>
        </is>
      </c>
      <c r="I2408" t="inlineStr">
        <is>
          <t>RS-ST01-56-01P-WCM04-SAN001</t>
        </is>
      </c>
      <c r="J2408" t="inlineStr">
        <is>
          <t>VINICIUS GOMES DA SILVA</t>
        </is>
      </c>
      <c r="K2408" s="39">
        <f>DATE(YEAR(Tabela6[[#This Row],[Data/Hora de Início]]),MONTH(Tabela6[[#This Row],[Data/Hora de Início]]),DAY(Tabela6[[#This Row],[Data/Hora de Início]]))</f>
        <v/>
      </c>
    </row>
    <row r="2409">
      <c r="A2409" t="n">
        <v>2271591</v>
      </c>
      <c r="B2409" t="n">
        <v>56</v>
      </c>
      <c r="C2409" t="n">
        <v>1260</v>
      </c>
      <c r="D2409" t="inlineStr">
        <is>
          <t>Limpeza e Higienização de Sanitários e Vestiários - Diário - WC Masc</t>
        </is>
      </c>
      <c r="E2409" t="inlineStr">
        <is>
          <t>06/09/2025 09:33:12</t>
        </is>
      </c>
      <c r="F2409" t="inlineStr">
        <is>
          <t>06/09/2025 09:34:18</t>
        </is>
      </c>
      <c r="G2409" t="n">
        <v>43484</v>
      </c>
      <c r="H2409" t="inlineStr">
        <is>
          <t>BAN129 - ÁREA DE SANITÁRIOS</t>
        </is>
      </c>
      <c r="I2409" t="inlineStr">
        <is>
          <t>RS-ST01-56-01P-WCM04-SAN001</t>
        </is>
      </c>
      <c r="J2409" t="inlineStr">
        <is>
          <t>VINICIUS GOMES DA SILVA</t>
        </is>
      </c>
      <c r="K2409" s="39">
        <f>DATE(YEAR(Tabela6[[#This Row],[Data/Hora de Início]]),MONTH(Tabela6[[#This Row],[Data/Hora de Início]]),DAY(Tabela6[[#This Row],[Data/Hora de Início]]))</f>
        <v/>
      </c>
    </row>
    <row r="2410">
      <c r="A2410" t="n">
        <v>2271614</v>
      </c>
      <c r="B2410" t="n">
        <v>56</v>
      </c>
      <c r="C2410" t="n">
        <v>1701</v>
      </c>
      <c r="D2410" t="inlineStr">
        <is>
          <t>LIMPEZA MENSAL DE BANHEIRO FEMININO</t>
        </is>
      </c>
      <c r="E2410" t="inlineStr">
        <is>
          <t>06/09/2025 10:01:51</t>
        </is>
      </c>
      <c r="F2410" t="inlineStr">
        <is>
          <t>06/09/2025 10:02:12</t>
        </is>
      </c>
      <c r="G2410" t="n">
        <v>11344</v>
      </c>
      <c r="H2410" t="inlineStr">
        <is>
          <t>P27 - BAN050 - BANHEIRO CENTRAL DE SERVIÇOS - F</t>
        </is>
      </c>
      <c r="I2410" t="inlineStr">
        <is>
          <t>BR01-IES-P27-BAN050</t>
        </is>
      </c>
      <c r="J2410" t="inlineStr">
        <is>
          <t>JAQUELINE EDUARDA RODRIGUES DE LIMA</t>
        </is>
      </c>
      <c r="K2410" s="39">
        <f>DATE(YEAR(Tabela6[[#This Row],[Data/Hora de Início]]),MONTH(Tabela6[[#This Row],[Data/Hora de Início]]),DAY(Tabela6[[#This Row],[Data/Hora de Início]]))</f>
        <v/>
      </c>
    </row>
    <row r="2411">
      <c r="A2411" t="n">
        <v>2271615</v>
      </c>
      <c r="B2411" t="n">
        <v>56</v>
      </c>
      <c r="C2411" t="n">
        <v>1260</v>
      </c>
      <c r="D2411" t="inlineStr">
        <is>
          <t>Limpeza e Higienização de Sanitários e Vestiários - Diário - WC Masc</t>
        </is>
      </c>
      <c r="E2411" t="inlineStr">
        <is>
          <t>06/09/2025 10:00:57</t>
        </is>
      </c>
      <c r="F2411" t="inlineStr">
        <is>
          <t>06/09/2025 10:02:23</t>
        </is>
      </c>
      <c r="G2411" t="n">
        <v>36398</v>
      </c>
      <c r="H2411" t="inlineStr">
        <is>
          <t>BAN123 - BANHEIRO CONVIVIO - M</t>
        </is>
      </c>
      <c r="I2411" t="inlineStr">
        <is>
          <t>RS-ST01-56-00T-WCM01</t>
        </is>
      </c>
      <c r="J2411" t="inlineStr">
        <is>
          <t>VINICIUS GOMES DA SILVA</t>
        </is>
      </c>
      <c r="K2411" s="39">
        <f>DATE(YEAR(Tabela6[[#This Row],[Data/Hora de Início]]),MONTH(Tabela6[[#This Row],[Data/Hora de Início]]),DAY(Tabela6[[#This Row],[Data/Hora de Início]]))</f>
        <v/>
      </c>
    </row>
    <row r="2412">
      <c r="A2412" t="n">
        <v>2271619</v>
      </c>
      <c r="B2412" t="n">
        <v>56</v>
      </c>
      <c r="C2412" t="n">
        <v>2842</v>
      </c>
      <c r="D2412" t="inlineStr">
        <is>
          <t>LIMPEZA DIÁRIA DE BANHEIRO FEMININO</t>
        </is>
      </c>
      <c r="E2412" t="inlineStr">
        <is>
          <t>06/09/2025 10:03:05</t>
        </is>
      </c>
      <c r="F2412" t="inlineStr">
        <is>
          <t>06/09/2025 10:09:00</t>
        </is>
      </c>
      <c r="G2412" t="n">
        <v>36403</v>
      </c>
      <c r="H2412" t="inlineStr">
        <is>
          <t>BAN124 - BANHEIRO CONVIVIO - F / PNE</t>
        </is>
      </c>
      <c r="I2412" t="inlineStr">
        <is>
          <t>RS-ST01-56-00T-WPF02</t>
        </is>
      </c>
      <c r="J2412" t="inlineStr">
        <is>
          <t>VINICIUS GOMES DA SILVA</t>
        </is>
      </c>
      <c r="K2412" s="39">
        <f>DATE(YEAR(Tabela6[[#This Row],[Data/Hora de Início]]),MONTH(Tabela6[[#This Row],[Data/Hora de Início]]),DAY(Tabela6[[#This Row],[Data/Hora de Início]]))</f>
        <v/>
      </c>
    </row>
    <row r="2413">
      <c r="A2413" t="n">
        <v>2271621</v>
      </c>
      <c r="B2413" t="n">
        <v>56</v>
      </c>
      <c r="C2413" t="n">
        <v>2841</v>
      </c>
      <c r="D2413" t="inlineStr">
        <is>
          <t>LIMPEZA DIÁRIA DE BANHEIRO MASCULINO</t>
        </is>
      </c>
      <c r="E2413" t="inlineStr">
        <is>
          <t>06/09/2025 10:17:13</t>
        </is>
      </c>
      <c r="F2413" t="inlineStr">
        <is>
          <t>06/09/2025 10:17:47</t>
        </is>
      </c>
      <c r="G2413" t="n">
        <v>11343</v>
      </c>
      <c r="H2413" t="inlineStr">
        <is>
          <t>P27 - BAN049 - BANHEIRO CENTRAL DE SERVIÇOS - M</t>
        </is>
      </c>
      <c r="I2413" t="inlineStr">
        <is>
          <t>BR01-IES-P27-BAN049</t>
        </is>
      </c>
      <c r="J2413" t="inlineStr">
        <is>
          <t>JAQUELINE EDUARDA RODRIGUES DE LIMA</t>
        </is>
      </c>
      <c r="K2413" s="39">
        <f>DATE(YEAR(Tabela6[[#This Row],[Data/Hora de Início]]),MONTH(Tabela6[[#This Row],[Data/Hora de Início]]),DAY(Tabela6[[#This Row],[Data/Hora de Início]]))</f>
        <v/>
      </c>
    </row>
    <row r="2414">
      <c r="A2414" t="n">
        <v>2271623</v>
      </c>
      <c r="B2414" t="n">
        <v>56</v>
      </c>
      <c r="C2414" t="n">
        <v>2979</v>
      </c>
      <c r="D2414" t="inlineStr">
        <is>
          <t>LIMPEZA DIÁRIA DE RESTAURANTE</t>
        </is>
      </c>
      <c r="E2414" t="inlineStr">
        <is>
          <t>06/09/2025 10:14:16</t>
        </is>
      </c>
      <c r="F2414" t="inlineStr">
        <is>
          <t>06/09/2025 10:26:23</t>
        </is>
      </c>
      <c r="G2414" t="n">
        <v>11347</v>
      </c>
      <c r="H2414" t="inlineStr">
        <is>
          <t>P27 - RESTAURANTE</t>
        </is>
      </c>
      <c r="I2414" t="inlineStr">
        <is>
          <t>BR01-IES-P27-SALA01</t>
        </is>
      </c>
      <c r="J2414" t="inlineStr">
        <is>
          <t>ELIANE BARUFFI</t>
        </is>
      </c>
      <c r="K2414" s="39">
        <f>DATE(YEAR(Tabela6[[#This Row],[Data/Hora de Início]]),MONTH(Tabela6[[#This Row],[Data/Hora de Início]]),DAY(Tabela6[[#This Row],[Data/Hora de Início]]))</f>
        <v/>
      </c>
    </row>
    <row r="2415">
      <c r="A2415" t="n">
        <v>2271638</v>
      </c>
      <c r="B2415" t="n">
        <v>56</v>
      </c>
      <c r="C2415" t="n">
        <v>2844</v>
      </c>
      <c r="D2415" t="inlineStr">
        <is>
          <t>REPASSE / REABASTECIMENTO FEMININO</t>
        </is>
      </c>
      <c r="E2415" t="inlineStr">
        <is>
          <t>06/09/2025 12:20:36</t>
        </is>
      </c>
      <c r="F2415" t="inlineStr">
        <is>
          <t>06/09/2025 12:21:09</t>
        </is>
      </c>
      <c r="G2415" t="n">
        <v>36071</v>
      </c>
      <c r="H2415" t="inlineStr">
        <is>
          <t>BAN069 - BRUNIMENTO SUL - F</t>
        </is>
      </c>
      <c r="I2415" t="inlineStr">
        <is>
          <t>RS-ST01-31-00T-WCF02</t>
        </is>
      </c>
      <c r="J2415" t="inlineStr">
        <is>
          <t>JAQUELINE EDUARDA RODRIGUES DE LIMA</t>
        </is>
      </c>
      <c r="K2415" s="39">
        <f>DATE(YEAR(Tabela6[[#This Row],[Data/Hora de Início]]),MONTH(Tabela6[[#This Row],[Data/Hora de Início]]),DAY(Tabela6[[#This Row],[Data/Hora de Início]]))</f>
        <v/>
      </c>
    </row>
    <row r="2416">
      <c r="A2416" t="n">
        <v>2271639</v>
      </c>
      <c r="B2416" t="n">
        <v>56</v>
      </c>
      <c r="C2416" t="n">
        <v>1697</v>
      </c>
      <c r="D2416" t="inlineStr">
        <is>
          <t>REPASSE / REABASTECIMENTO MASCULINO</t>
        </is>
      </c>
      <c r="E2416" t="inlineStr">
        <is>
          <t>06/09/2025 12:14:17</t>
        </is>
      </c>
      <c r="F2416" t="inlineStr">
        <is>
          <t>06/09/2025 12:23:06</t>
        </is>
      </c>
      <c r="G2416" t="n">
        <v>36074</v>
      </c>
      <c r="H2416" t="inlineStr">
        <is>
          <t>BAN068 - BRUNIMENTO SUL - M</t>
        </is>
      </c>
      <c r="I2416" t="inlineStr">
        <is>
          <t>RS-ST01-31-00T-WCM02</t>
        </is>
      </c>
      <c r="J2416" t="inlineStr">
        <is>
          <t>ELIANE BARUFFI</t>
        </is>
      </c>
      <c r="K2416" s="39">
        <f>DATE(YEAR(Tabela6[[#This Row],[Data/Hora de Início]]),MONTH(Tabela6[[#This Row],[Data/Hora de Início]]),DAY(Tabela6[[#This Row],[Data/Hora de Início]]))</f>
        <v/>
      </c>
    </row>
    <row r="2417">
      <c r="A2417" t="n">
        <v>2271640</v>
      </c>
      <c r="B2417" t="n">
        <v>56</v>
      </c>
      <c r="C2417" t="n">
        <v>1698</v>
      </c>
      <c r="D2417" t="inlineStr">
        <is>
          <t>REPASSE / REABASTECIMENTO FEMININO</t>
        </is>
      </c>
      <c r="E2417" t="inlineStr">
        <is>
          <t>06/09/2025 12:23:30</t>
        </is>
      </c>
      <c r="F2417" t="inlineStr">
        <is>
          <t>06/09/2025 12:27:57</t>
        </is>
      </c>
      <c r="G2417" t="n">
        <v>36071</v>
      </c>
      <c r="H2417" t="inlineStr">
        <is>
          <t>BAN069 - BRUNIMENTO SUL - F</t>
        </is>
      </c>
      <c r="I2417" t="inlineStr">
        <is>
          <t>RS-ST01-31-00T-WCF02</t>
        </is>
      </c>
      <c r="J2417" t="inlineStr">
        <is>
          <t>ELIANE BARUFFI</t>
        </is>
      </c>
      <c r="K2417" s="39">
        <f>DATE(YEAR(Tabela6[[#This Row],[Data/Hora de Início]]),MONTH(Tabela6[[#This Row],[Data/Hora de Início]]),DAY(Tabela6[[#This Row],[Data/Hora de Início]]))</f>
        <v/>
      </c>
    </row>
    <row r="2418">
      <c r="A2418" t="n">
        <v>2271641</v>
      </c>
      <c r="B2418" t="n">
        <v>56</v>
      </c>
      <c r="C2418" t="n">
        <v>1697</v>
      </c>
      <c r="D2418" t="inlineStr">
        <is>
          <t>REPASSE / REABASTECIMENTO MASCULINO</t>
        </is>
      </c>
      <c r="E2418" t="inlineStr">
        <is>
          <t>06/09/2025 12:28:18</t>
        </is>
      </c>
      <c r="F2418" t="inlineStr">
        <is>
          <t>06/09/2025 12:34:59</t>
        </is>
      </c>
      <c r="G2418" t="n">
        <v>36075</v>
      </c>
      <c r="H2418" t="inlineStr">
        <is>
          <t>BAN070 - BRUNIMENTO NORTE - M</t>
        </is>
      </c>
      <c r="I2418" t="inlineStr">
        <is>
          <t>RS-ST01-31-00T-WCM03</t>
        </is>
      </c>
      <c r="J2418" t="inlineStr">
        <is>
          <t>ELIANE BARUFFI</t>
        </is>
      </c>
      <c r="K2418" s="39">
        <f>DATE(YEAR(Tabela6[[#This Row],[Data/Hora de Início]]),MONTH(Tabela6[[#This Row],[Data/Hora de Início]]),DAY(Tabela6[[#This Row],[Data/Hora de Início]]))</f>
        <v/>
      </c>
    </row>
    <row r="2419">
      <c r="A2419" t="n">
        <v>2271642</v>
      </c>
      <c r="B2419" t="n">
        <v>56</v>
      </c>
      <c r="C2419" t="n">
        <v>1698</v>
      </c>
      <c r="D2419" t="inlineStr">
        <is>
          <t>REPASSE / REABASTECIMENTO FEMININO</t>
        </is>
      </c>
      <c r="E2419" t="inlineStr">
        <is>
          <t>06/09/2025 12:35:15</t>
        </is>
      </c>
      <c r="F2419" t="inlineStr">
        <is>
          <t>06/09/2025 12:35:41</t>
        </is>
      </c>
      <c r="G2419" t="n">
        <v>36072</v>
      </c>
      <c r="H2419" t="inlineStr">
        <is>
          <t>BAN071 - BRUNIMENTO NORTE - F</t>
        </is>
      </c>
      <c r="I2419" t="inlineStr">
        <is>
          <t>RS-ST01-31-00T-WCF03</t>
        </is>
      </c>
      <c r="J2419" t="inlineStr">
        <is>
          <t>ELIANE BARUFFI</t>
        </is>
      </c>
      <c r="K2419" s="39">
        <f>DATE(YEAR(Tabela6[[#This Row],[Data/Hora de Início]]),MONTH(Tabela6[[#This Row],[Data/Hora de Início]]),DAY(Tabela6[[#This Row],[Data/Hora de Início]]))</f>
        <v/>
      </c>
    </row>
    <row r="2420">
      <c r="A2420" t="n">
        <v>2271643</v>
      </c>
      <c r="B2420" t="n">
        <v>56</v>
      </c>
      <c r="C2420" t="n">
        <v>1701</v>
      </c>
      <c r="D2420" t="inlineStr">
        <is>
          <t>LIMPEZA MENSAL DE BANHEIRO FEMININO</t>
        </is>
      </c>
      <c r="E2420" t="inlineStr">
        <is>
          <t>06/09/2025 12:40:47</t>
        </is>
      </c>
      <c r="F2420" t="inlineStr">
        <is>
          <t>06/09/2025 12:41:08</t>
        </is>
      </c>
      <c r="G2420" t="n">
        <v>36070</v>
      </c>
      <c r="H2420" t="inlineStr">
        <is>
          <t>BAN063 - FUNDIÇAO MAGNESIO - F</t>
        </is>
      </c>
      <c r="I2420" t="inlineStr">
        <is>
          <t>RS-ST01-31-00T-WCF01</t>
        </is>
      </c>
      <c r="J2420" t="inlineStr">
        <is>
          <t>JAQUELINE EDUARDA RODRIGUES DE LIMA</t>
        </is>
      </c>
      <c r="K2420" s="39">
        <f>DATE(YEAR(Tabela6[[#This Row],[Data/Hora de Início]]),MONTH(Tabela6[[#This Row],[Data/Hora de Início]]),DAY(Tabela6[[#This Row],[Data/Hora de Início]]))</f>
        <v/>
      </c>
    </row>
    <row r="2421">
      <c r="A2421" t="n">
        <v>2271644</v>
      </c>
      <c r="B2421" t="n">
        <v>56</v>
      </c>
      <c r="C2421" t="n">
        <v>1260</v>
      </c>
      <c r="D2421" t="inlineStr">
        <is>
          <t>Limpeza e Higienização de Sanitários e Vestiários - Diário - WC Masc</t>
        </is>
      </c>
      <c r="E2421" t="inlineStr">
        <is>
          <t>06/09/2025 12:16:26</t>
        </is>
      </c>
      <c r="F2421" t="inlineStr">
        <is>
          <t>06/09/2025 12:43:08</t>
        </is>
      </c>
      <c r="G2421" t="n">
        <v>11274</v>
      </c>
      <c r="H2421" t="inlineStr">
        <is>
          <t>P16 - BAN034 - BANHEIRO SABRES - M</t>
        </is>
      </c>
      <c r="I2421" t="inlineStr">
        <is>
          <t>BR01-IES-P16-BAN034</t>
        </is>
      </c>
      <c r="J2421" t="inlineStr">
        <is>
          <t>VINICIUS GOMES DA SILVA</t>
        </is>
      </c>
      <c r="K2421" s="39">
        <f>DATE(YEAR(Tabela6[[#This Row],[Data/Hora de Início]]),MONTH(Tabela6[[#This Row],[Data/Hora de Início]]),DAY(Tabela6[[#This Row],[Data/Hora de Início]]))</f>
        <v/>
      </c>
    </row>
    <row r="2422">
      <c r="A2422" t="n">
        <v>2271645</v>
      </c>
      <c r="B2422" t="n">
        <v>56</v>
      </c>
      <c r="C2422" t="n">
        <v>1697</v>
      </c>
      <c r="D2422" t="inlineStr">
        <is>
          <t>REPASSE / REABASTECIMENTO MASCULINO</t>
        </is>
      </c>
      <c r="E2422" t="inlineStr">
        <is>
          <t>06/09/2025 12:54:41</t>
        </is>
      </c>
      <c r="F2422" t="inlineStr">
        <is>
          <t>06/09/2025 12:59:13</t>
        </is>
      </c>
      <c r="G2422" t="n">
        <v>36073</v>
      </c>
      <c r="H2422" t="inlineStr">
        <is>
          <t>BAN062 - FUNDIÇAO MAGNESIO - M</t>
        </is>
      </c>
      <c r="I2422" t="inlineStr">
        <is>
          <t>RS-ST01-31-00T-WCM01</t>
        </is>
      </c>
      <c r="J2422" t="inlineStr">
        <is>
          <t>ELIANE BARUFFI</t>
        </is>
      </c>
      <c r="K2422" s="39">
        <f>DATE(YEAR(Tabela6[[#This Row],[Data/Hora de Início]]),MONTH(Tabela6[[#This Row],[Data/Hora de Início]]),DAY(Tabela6[[#This Row],[Data/Hora de Início]]))</f>
        <v/>
      </c>
    </row>
    <row r="2423">
      <c r="A2423" t="n">
        <v>2271646</v>
      </c>
      <c r="B2423" t="n">
        <v>56</v>
      </c>
      <c r="C2423" t="n">
        <v>4440</v>
      </c>
      <c r="D2423" t="inlineStr">
        <is>
          <t>RECOLHIMENTO PAPELÃO</t>
        </is>
      </c>
      <c r="E2423" t="inlineStr">
        <is>
          <t>06/09/2025 08:35:00</t>
        </is>
      </c>
      <c r="F2423" t="inlineStr">
        <is>
          <t>06/09/2025 08:35:20</t>
        </is>
      </c>
      <c r="G2423" t="n">
        <v>45727</v>
      </c>
      <c r="H2423" t="inlineStr">
        <is>
          <t>CCB-50.007</t>
        </is>
      </c>
      <c r="I2423" t="inlineStr">
        <is>
          <t>CCB-50.007</t>
        </is>
      </c>
      <c r="J2423" t="inlineStr">
        <is>
          <t>JOAO PAULINO DA SILVA</t>
        </is>
      </c>
      <c r="K2423" s="39">
        <f>DATE(YEAR(Tabela6[[#This Row],[Data/Hora de Início]]),MONTH(Tabela6[[#This Row],[Data/Hora de Início]]),DAY(Tabela6[[#This Row],[Data/Hora de Início]]))</f>
        <v/>
      </c>
    </row>
    <row r="2424">
      <c r="A2424" t="n">
        <v>2271647</v>
      </c>
      <c r="B2424" t="n">
        <v>56</v>
      </c>
      <c r="C2424" t="n">
        <v>4440</v>
      </c>
      <c r="D2424" t="inlineStr">
        <is>
          <t>RECOLHIMENTO PAPELÃO</t>
        </is>
      </c>
      <c r="E2424" t="inlineStr">
        <is>
          <t>06/09/2025 11:31:48</t>
        </is>
      </c>
      <c r="F2424" t="inlineStr">
        <is>
          <t>06/09/2025 11:32:34</t>
        </is>
      </c>
      <c r="G2424" t="n">
        <v>45722</v>
      </c>
      <c r="H2424" t="inlineStr">
        <is>
          <t>CCB-50.002</t>
        </is>
      </c>
      <c r="I2424" t="inlineStr">
        <is>
          <t>CCB-50.002</t>
        </is>
      </c>
      <c r="J2424" t="inlineStr">
        <is>
          <t>JOAO PAULINO DA SILVA</t>
        </is>
      </c>
      <c r="K2424" s="39">
        <f>DATE(YEAR(Tabela6[[#This Row],[Data/Hora de Início]]),MONTH(Tabela6[[#This Row],[Data/Hora de Início]]),DAY(Tabela6[[#This Row],[Data/Hora de Início]]))</f>
        <v/>
      </c>
    </row>
    <row r="2425">
      <c r="A2425" t="n">
        <v>2271648</v>
      </c>
      <c r="B2425" t="n">
        <v>56</v>
      </c>
      <c r="C2425" t="n">
        <v>5511</v>
      </c>
      <c r="D2425" t="inlineStr">
        <is>
          <t>RECOLHIMENTO RESIDUO EXTERNO</t>
        </is>
      </c>
      <c r="E2425" t="inlineStr">
        <is>
          <t>06/09/2025 09:25:18</t>
        </is>
      </c>
      <c r="F2425" t="inlineStr">
        <is>
          <t>06/09/2025 09:27:15</t>
        </is>
      </c>
      <c r="G2425" t="n">
        <v>49355</v>
      </c>
      <c r="H2425" t="inlineStr">
        <is>
          <t>LIXEIRA - 15.003</t>
        </is>
      </c>
      <c r="I2425" t="inlineStr">
        <is>
          <t>BR01-IES-P15-LIX003</t>
        </is>
      </c>
      <c r="J2425" t="inlineStr">
        <is>
          <t>MARCIO PEREIRA DOS SANTOS</t>
        </is>
      </c>
      <c r="K2425" s="39">
        <f>DATE(YEAR(Tabela6[[#This Row],[Data/Hora de Início]]),MONTH(Tabela6[[#This Row],[Data/Hora de Início]]),DAY(Tabela6[[#This Row],[Data/Hora de Início]]))</f>
        <v/>
      </c>
    </row>
    <row r="2426">
      <c r="A2426" t="n">
        <v>2271649</v>
      </c>
      <c r="B2426" t="n">
        <v>56</v>
      </c>
      <c r="C2426" t="n">
        <v>5511</v>
      </c>
      <c r="D2426" t="inlineStr">
        <is>
          <t>RECOLHIMENTO RESIDUO EXTERNO</t>
        </is>
      </c>
      <c r="E2426" t="inlineStr">
        <is>
          <t>06/09/2025 09:28:42</t>
        </is>
      </c>
      <c r="F2426" t="inlineStr">
        <is>
          <t>06/09/2025 09:30:17</t>
        </is>
      </c>
      <c r="G2426" t="n">
        <v>49363</v>
      </c>
      <c r="H2426" t="inlineStr">
        <is>
          <t>LIXEIRA - 16.004</t>
        </is>
      </c>
      <c r="I2426" t="inlineStr">
        <is>
          <t>BR01-IES-P16-LIX004</t>
        </is>
      </c>
      <c r="J2426" t="inlineStr">
        <is>
          <t>MARCIO PEREIRA DOS SANTOS</t>
        </is>
      </c>
      <c r="K2426" s="39">
        <f>DATE(YEAR(Tabela6[[#This Row],[Data/Hora de Início]]),MONTH(Tabela6[[#This Row],[Data/Hora de Início]]),DAY(Tabela6[[#This Row],[Data/Hora de Início]]))</f>
        <v/>
      </c>
    </row>
    <row r="2427">
      <c r="A2427" t="n">
        <v>2271650</v>
      </c>
      <c r="B2427" t="n">
        <v>56</v>
      </c>
      <c r="C2427" t="n">
        <v>5511</v>
      </c>
      <c r="D2427" t="inlineStr">
        <is>
          <t>RECOLHIMENTO RESIDUO EXTERNO</t>
        </is>
      </c>
      <c r="E2427" t="inlineStr">
        <is>
          <t>06/09/2025 09:14:14</t>
        </is>
      </c>
      <c r="F2427" t="inlineStr">
        <is>
          <t>06/09/2025 09:14:31</t>
        </is>
      </c>
      <c r="G2427" t="n">
        <v>49348</v>
      </c>
      <c r="H2427" t="inlineStr">
        <is>
          <t>LIXEIRA - 11.009</t>
        </is>
      </c>
      <c r="I2427" t="inlineStr">
        <is>
          <t>BR01-IES-P11-LIX009</t>
        </is>
      </c>
      <c r="J2427" t="inlineStr">
        <is>
          <t>MARCIO PEREIRA DOS SANTOS</t>
        </is>
      </c>
      <c r="K2427" s="39">
        <f>DATE(YEAR(Tabela6[[#This Row],[Data/Hora de Início]]),MONTH(Tabela6[[#This Row],[Data/Hora de Início]]),DAY(Tabela6[[#This Row],[Data/Hora de Início]]))</f>
        <v/>
      </c>
    </row>
    <row r="2428">
      <c r="A2428" t="n">
        <v>2271651</v>
      </c>
      <c r="B2428" t="n">
        <v>56</v>
      </c>
      <c r="C2428" t="n">
        <v>5511</v>
      </c>
      <c r="D2428" t="inlineStr">
        <is>
          <t>RECOLHIMENTO RESIDUO EXTERNO</t>
        </is>
      </c>
      <c r="E2428" t="inlineStr">
        <is>
          <t>06/09/2025 09:40:01</t>
        </is>
      </c>
      <c r="F2428" t="inlineStr">
        <is>
          <t>06/09/2025 09:41:33</t>
        </is>
      </c>
      <c r="G2428" t="n">
        <v>49357</v>
      </c>
      <c r="H2428" t="inlineStr">
        <is>
          <t>LIXEIRA - 15.005</t>
        </is>
      </c>
      <c r="I2428" t="inlineStr">
        <is>
          <t>BR01-IES-P15-LIX005</t>
        </is>
      </c>
      <c r="J2428" t="inlineStr">
        <is>
          <t>MARCIO PEREIRA DOS SANTOS</t>
        </is>
      </c>
      <c r="K2428" s="39">
        <f>DATE(YEAR(Tabela6[[#This Row],[Data/Hora de Início]]),MONTH(Tabela6[[#This Row],[Data/Hora de Início]]),DAY(Tabela6[[#This Row],[Data/Hora de Início]]))</f>
        <v/>
      </c>
    </row>
    <row r="2429">
      <c r="A2429" t="n">
        <v>2271652</v>
      </c>
      <c r="B2429" t="n">
        <v>56</v>
      </c>
      <c r="C2429" t="n">
        <v>5511</v>
      </c>
      <c r="D2429" t="inlineStr">
        <is>
          <t>RECOLHIMENTO RESIDUO EXTERNO</t>
        </is>
      </c>
      <c r="E2429" t="inlineStr">
        <is>
          <t>06/09/2025 09:15:37</t>
        </is>
      </c>
      <c r="F2429" t="inlineStr">
        <is>
          <t>06/09/2025 09:15:55</t>
        </is>
      </c>
      <c r="G2429" t="n">
        <v>49345</v>
      </c>
      <c r="H2429" t="inlineStr">
        <is>
          <t>LIXEIRA - 11.006</t>
        </is>
      </c>
      <c r="I2429" t="inlineStr">
        <is>
          <t>BR01-IES-P11-LIX006</t>
        </is>
      </c>
      <c r="J2429" t="inlineStr">
        <is>
          <t>MARCIO PEREIRA DOS SANTOS</t>
        </is>
      </c>
      <c r="K2429" s="39">
        <f>DATE(YEAR(Tabela6[[#This Row],[Data/Hora de Início]]),MONTH(Tabela6[[#This Row],[Data/Hora de Início]]),DAY(Tabela6[[#This Row],[Data/Hora de Início]]))</f>
        <v/>
      </c>
    </row>
    <row r="2430">
      <c r="A2430" t="n">
        <v>2271653</v>
      </c>
      <c r="B2430" t="n">
        <v>56</v>
      </c>
      <c r="C2430" t="n">
        <v>5511</v>
      </c>
      <c r="D2430" t="inlineStr">
        <is>
          <t>RECOLHIMENTO RESIDUO EXTERNO</t>
        </is>
      </c>
      <c r="E2430" t="inlineStr">
        <is>
          <t>06/09/2025 09:49:26</t>
        </is>
      </c>
      <c r="F2430" t="inlineStr">
        <is>
          <t>06/09/2025 09:49:54</t>
        </is>
      </c>
      <c r="G2430" t="n">
        <v>49359</v>
      </c>
      <c r="H2430" t="inlineStr">
        <is>
          <t>LIXEIRA - 15.007</t>
        </is>
      </c>
      <c r="I2430" t="inlineStr">
        <is>
          <t>BR01-IES-P15-LIX007</t>
        </is>
      </c>
      <c r="J2430" t="inlineStr">
        <is>
          <t>MARCIO PEREIRA DOS SANTOS</t>
        </is>
      </c>
      <c r="K2430" s="39">
        <f>DATE(YEAR(Tabela6[[#This Row],[Data/Hora de Início]]),MONTH(Tabela6[[#This Row],[Data/Hora de Início]]),DAY(Tabela6[[#This Row],[Data/Hora de Início]]))</f>
        <v/>
      </c>
    </row>
    <row r="2431">
      <c r="A2431" t="n">
        <v>2271654</v>
      </c>
      <c r="B2431" t="n">
        <v>56</v>
      </c>
      <c r="C2431" t="n">
        <v>5511</v>
      </c>
      <c r="D2431" t="inlineStr">
        <is>
          <t>RECOLHIMENTO RESIDUO EXTERNO</t>
        </is>
      </c>
      <c r="E2431" t="inlineStr">
        <is>
          <t>06/09/2025 09:45:19</t>
        </is>
      </c>
      <c r="F2431" t="inlineStr">
        <is>
          <t>06/09/2025 09:45:41</t>
        </is>
      </c>
      <c r="G2431" t="n">
        <v>49355</v>
      </c>
      <c r="H2431" t="inlineStr">
        <is>
          <t>LIXEIRA - 15.003</t>
        </is>
      </c>
      <c r="I2431" t="inlineStr">
        <is>
          <t>BR01-IES-P15-LIX003</t>
        </is>
      </c>
      <c r="J2431" t="inlineStr">
        <is>
          <t>MARCIO PEREIRA DOS SANTOS</t>
        </is>
      </c>
      <c r="K2431" s="39">
        <f>DATE(YEAR(Tabela6[[#This Row],[Data/Hora de Início]]),MONTH(Tabela6[[#This Row],[Data/Hora de Início]]),DAY(Tabela6[[#This Row],[Data/Hora de Início]]))</f>
        <v/>
      </c>
    </row>
    <row r="2432">
      <c r="A2432" t="n">
        <v>2271655</v>
      </c>
      <c r="B2432" t="n">
        <v>56</v>
      </c>
      <c r="C2432" t="n">
        <v>5511</v>
      </c>
      <c r="D2432" t="inlineStr">
        <is>
          <t>RECOLHIMENTO RESIDUO EXTERNO</t>
        </is>
      </c>
      <c r="E2432" t="inlineStr">
        <is>
          <t>06/09/2025 11:12:29</t>
        </is>
      </c>
      <c r="F2432" t="inlineStr">
        <is>
          <t>06/09/2025 11:13:53</t>
        </is>
      </c>
      <c r="G2432" t="n">
        <v>49370</v>
      </c>
      <c r="H2432" t="inlineStr">
        <is>
          <t>LIXEIRA - 28.005</t>
        </is>
      </c>
      <c r="I2432" t="inlineStr">
        <is>
          <t>BR01-IES-P28-LIX005</t>
        </is>
      </c>
      <c r="J2432" t="inlineStr">
        <is>
          <t>MARCIO PEREIRA DOS SANTOS</t>
        </is>
      </c>
      <c r="K2432" s="39">
        <f>DATE(YEAR(Tabela6[[#This Row],[Data/Hora de Início]]),MONTH(Tabela6[[#This Row],[Data/Hora de Início]]),DAY(Tabela6[[#This Row],[Data/Hora de Início]]))</f>
        <v/>
      </c>
    </row>
    <row r="2433">
      <c r="A2433" t="n">
        <v>2271656</v>
      </c>
      <c r="B2433" t="n">
        <v>56</v>
      </c>
      <c r="C2433" t="n">
        <v>5511</v>
      </c>
      <c r="D2433" t="inlineStr">
        <is>
          <t>RECOLHIMENTO RESIDUO EXTERNO</t>
        </is>
      </c>
      <c r="E2433" t="inlineStr">
        <is>
          <t>06/09/2025 11:15:10</t>
        </is>
      </c>
      <c r="F2433" t="inlineStr">
        <is>
          <t>06/09/2025 11:25:26</t>
        </is>
      </c>
      <c r="G2433" t="n">
        <v>49371</v>
      </c>
      <c r="H2433" t="inlineStr">
        <is>
          <t>LIXEIRA - 28.006</t>
        </is>
      </c>
      <c r="I2433" t="inlineStr">
        <is>
          <t>BR01-IES-P28-LIX006</t>
        </is>
      </c>
      <c r="J2433" t="inlineStr">
        <is>
          <t>MARCIO PEREIRA DOS SANTOS</t>
        </is>
      </c>
      <c r="K2433" s="39">
        <f>DATE(YEAR(Tabela6[[#This Row],[Data/Hora de Início]]),MONTH(Tabela6[[#This Row],[Data/Hora de Início]]),DAY(Tabela6[[#This Row],[Data/Hora de Início]]))</f>
        <v/>
      </c>
    </row>
    <row r="2434">
      <c r="A2434" t="n">
        <v>2271657</v>
      </c>
      <c r="B2434" t="n">
        <v>56</v>
      </c>
      <c r="C2434" t="n">
        <v>5511</v>
      </c>
      <c r="D2434" t="inlineStr">
        <is>
          <t>RECOLHIMENTO RESIDUO EXTERNO</t>
        </is>
      </c>
      <c r="E2434" t="inlineStr">
        <is>
          <t>06/09/2025 09:41:57</t>
        </is>
      </c>
      <c r="F2434" t="inlineStr">
        <is>
          <t>06/09/2025 09:43:14</t>
        </is>
      </c>
      <c r="G2434" t="n">
        <v>49356</v>
      </c>
      <c r="H2434" t="inlineStr">
        <is>
          <t>LIXEIRA - 15.004</t>
        </is>
      </c>
      <c r="I2434" t="inlineStr">
        <is>
          <t>BR01-IES-P15-LIX004</t>
        </is>
      </c>
      <c r="J2434" t="inlineStr">
        <is>
          <t>MARCIO PEREIRA DOS SANTOS</t>
        </is>
      </c>
      <c r="K2434" s="39">
        <f>DATE(YEAR(Tabela6[[#This Row],[Data/Hora de Início]]),MONTH(Tabela6[[#This Row],[Data/Hora de Início]]),DAY(Tabela6[[#This Row],[Data/Hora de Início]]))</f>
        <v/>
      </c>
    </row>
    <row r="2435">
      <c r="A2435" t="n">
        <v>2271658</v>
      </c>
      <c r="B2435" t="n">
        <v>56</v>
      </c>
      <c r="C2435" t="n">
        <v>5511</v>
      </c>
      <c r="D2435" t="inlineStr">
        <is>
          <t>RECOLHIMENTO RESIDUO EXTERNO</t>
        </is>
      </c>
      <c r="E2435" t="inlineStr">
        <is>
          <t>06/09/2025 11:34:58</t>
        </is>
      </c>
      <c r="F2435" t="inlineStr">
        <is>
          <t>06/09/2025 11:36:04</t>
        </is>
      </c>
      <c r="G2435" t="n">
        <v>49373</v>
      </c>
      <c r="H2435" t="inlineStr">
        <is>
          <t>LIXEIRA - 28.008</t>
        </is>
      </c>
      <c r="I2435" t="inlineStr">
        <is>
          <t>BR01-IES-P28-LIX008</t>
        </is>
      </c>
      <c r="J2435" t="inlineStr">
        <is>
          <t>MARCIO PEREIRA DOS SANTOS</t>
        </is>
      </c>
      <c r="K2435" s="39">
        <f>DATE(YEAR(Tabela6[[#This Row],[Data/Hora de Início]]),MONTH(Tabela6[[#This Row],[Data/Hora de Início]]),DAY(Tabela6[[#This Row],[Data/Hora de Início]]))</f>
        <v/>
      </c>
    </row>
    <row r="2436">
      <c r="A2436" t="n">
        <v>2271659</v>
      </c>
      <c r="B2436" t="n">
        <v>56</v>
      </c>
      <c r="C2436" t="n">
        <v>5511</v>
      </c>
      <c r="D2436" t="inlineStr">
        <is>
          <t>RECOLHIMENTO RESIDUO EXTERNO</t>
        </is>
      </c>
      <c r="E2436" t="inlineStr">
        <is>
          <t>06/09/2025 11:40:55</t>
        </is>
      </c>
      <c r="F2436" t="inlineStr">
        <is>
          <t>06/09/2025 11:41:29</t>
        </is>
      </c>
      <c r="G2436" t="n">
        <v>49386</v>
      </c>
      <c r="H2436" t="inlineStr">
        <is>
          <t>LIXEIRA - 28.021</t>
        </is>
      </c>
      <c r="I2436" t="inlineStr">
        <is>
          <t>BR01-IES-P28-LIX021</t>
        </is>
      </c>
      <c r="J2436" t="inlineStr">
        <is>
          <t>MARCIO PEREIRA DOS SANTOS</t>
        </is>
      </c>
      <c r="K2436" s="39">
        <f>DATE(YEAR(Tabela6[[#This Row],[Data/Hora de Início]]),MONTH(Tabela6[[#This Row],[Data/Hora de Início]]),DAY(Tabela6[[#This Row],[Data/Hora de Início]]))</f>
        <v/>
      </c>
    </row>
    <row r="2437">
      <c r="A2437" t="n">
        <v>2271660</v>
      </c>
      <c r="B2437" t="n">
        <v>56</v>
      </c>
      <c r="C2437" t="n">
        <v>5511</v>
      </c>
      <c r="D2437" t="inlineStr">
        <is>
          <t>RECOLHIMENTO RESIDUO EXTERNO</t>
        </is>
      </c>
      <c r="E2437" t="inlineStr">
        <is>
          <t>06/09/2025 11:31:49</t>
        </is>
      </c>
      <c r="F2437" t="inlineStr">
        <is>
          <t>06/09/2025 11:32:19</t>
        </is>
      </c>
      <c r="G2437" t="n">
        <v>49376</v>
      </c>
      <c r="H2437" t="inlineStr">
        <is>
          <t>LIXEIRA - 28.011</t>
        </is>
      </c>
      <c r="I2437" t="inlineStr">
        <is>
          <t>BR01-IES-P28-LIX011</t>
        </is>
      </c>
      <c r="J2437" t="inlineStr">
        <is>
          <t>MARCIO PEREIRA DOS SANTOS</t>
        </is>
      </c>
      <c r="K2437" s="39">
        <f>DATE(YEAR(Tabela6[[#This Row],[Data/Hora de Início]]),MONTH(Tabela6[[#This Row],[Data/Hora de Início]]),DAY(Tabela6[[#This Row],[Data/Hora de Início]]))</f>
        <v/>
      </c>
    </row>
    <row r="2438">
      <c r="A2438" t="n">
        <v>2271661</v>
      </c>
      <c r="B2438" t="n">
        <v>56</v>
      </c>
      <c r="C2438" t="n">
        <v>5511</v>
      </c>
      <c r="D2438" t="inlineStr">
        <is>
          <t>RECOLHIMENTO RESIDUO EXTERNO</t>
        </is>
      </c>
      <c r="E2438" t="inlineStr">
        <is>
          <t>06/09/2025 11:29:58</t>
        </is>
      </c>
      <c r="F2438" t="inlineStr">
        <is>
          <t>06/09/2025 11:30:41</t>
        </is>
      </c>
      <c r="G2438" t="n">
        <v>49377</v>
      </c>
      <c r="H2438" t="inlineStr">
        <is>
          <t>LIXEIRA - 28.012</t>
        </is>
      </c>
      <c r="I2438" t="inlineStr">
        <is>
          <t>BR01-IES-P28-LIX012</t>
        </is>
      </c>
      <c r="J2438" t="inlineStr">
        <is>
          <t>MARCIO PEREIRA DOS SANTOS</t>
        </is>
      </c>
      <c r="K2438" s="39">
        <f>DATE(YEAR(Tabela6[[#This Row],[Data/Hora de Início]]),MONTH(Tabela6[[#This Row],[Data/Hora de Início]]),DAY(Tabela6[[#This Row],[Data/Hora de Início]]))</f>
        <v/>
      </c>
    </row>
    <row r="2439">
      <c r="A2439" t="n">
        <v>2271662</v>
      </c>
      <c r="B2439" t="n">
        <v>56</v>
      </c>
      <c r="C2439" t="n">
        <v>5511</v>
      </c>
      <c r="D2439" t="inlineStr">
        <is>
          <t>RECOLHIMENTO RESIDUO EXTERNO</t>
        </is>
      </c>
      <c r="E2439" t="inlineStr">
        <is>
          <t>06/09/2025 11:42:31</t>
        </is>
      </c>
      <c r="F2439" t="inlineStr">
        <is>
          <t>06/09/2025 11:45:10</t>
        </is>
      </c>
      <c r="G2439" t="n">
        <v>49385</v>
      </c>
      <c r="H2439" t="inlineStr">
        <is>
          <t>LIXEIRA - 28.020</t>
        </is>
      </c>
      <c r="I2439" t="inlineStr">
        <is>
          <t>BR01-IES-P28-LIX020</t>
        </is>
      </c>
      <c r="J2439" t="inlineStr">
        <is>
          <t>MARCIO PEREIRA DOS SANTOS</t>
        </is>
      </c>
      <c r="K2439" s="39">
        <f>DATE(YEAR(Tabela6[[#This Row],[Data/Hora de Início]]),MONTH(Tabela6[[#This Row],[Data/Hora de Início]]),DAY(Tabela6[[#This Row],[Data/Hora de Início]]))</f>
        <v/>
      </c>
    </row>
    <row r="2440">
      <c r="A2440" t="n">
        <v>2271663</v>
      </c>
      <c r="B2440" t="n">
        <v>56</v>
      </c>
      <c r="C2440" t="n">
        <v>1773</v>
      </c>
      <c r="D2440" t="inlineStr">
        <is>
          <t>LIMPEZA DIÁRIA HALL / RECEPÇÃO (DESATIVADO)</t>
        </is>
      </c>
      <c r="E2440" t="inlineStr">
        <is>
          <t>06/09/2025 13:48:56</t>
        </is>
      </c>
      <c r="F2440" t="inlineStr">
        <is>
          <t>06/09/2025 13:49:09</t>
        </is>
      </c>
      <c r="G2440" t="n">
        <v>11363</v>
      </c>
      <c r="H2440" t="inlineStr">
        <is>
          <t>P27 - SALA CAIXAS ELETRÔNICOS</t>
        </is>
      </c>
      <c r="I2440" t="inlineStr">
        <is>
          <t>BR01-IES-P27-SALA17</t>
        </is>
      </c>
      <c r="J2440" t="inlineStr">
        <is>
          <t>JAQUELINE EDUARDA RODRIGUES DE LIMA</t>
        </is>
      </c>
      <c r="K2440" s="39">
        <f>DATE(YEAR(Tabela6[[#This Row],[Data/Hora de Início]]),MONTH(Tabela6[[#This Row],[Data/Hora de Início]]),DAY(Tabela6[[#This Row],[Data/Hora de Início]]))</f>
        <v/>
      </c>
    </row>
    <row r="2441">
      <c r="A2441" t="n">
        <v>2271678</v>
      </c>
      <c r="B2441" t="n">
        <v>56</v>
      </c>
      <c r="C2441" t="n">
        <v>2841</v>
      </c>
      <c r="D2441" t="inlineStr">
        <is>
          <t>LIMPEZA DIÁRIA DE BANHEIRO MASCULINO</t>
        </is>
      </c>
      <c r="E2441" t="inlineStr">
        <is>
          <t>06/09/2025 15:03:12</t>
        </is>
      </c>
      <c r="F2441" t="inlineStr">
        <is>
          <t>06/09/2025 15:26:43</t>
        </is>
      </c>
      <c r="G2441" t="n">
        <v>36315</v>
      </c>
      <c r="H2441" t="inlineStr">
        <is>
          <t>BAN106 - MONTAGEM - M</t>
        </is>
      </c>
      <c r="I2441" t="inlineStr">
        <is>
          <t>RS-ST01-50-00T-WCM02</t>
        </is>
      </c>
      <c r="J2441" t="inlineStr">
        <is>
          <t>GENI DA SILVEIRA</t>
        </is>
      </c>
      <c r="K2441" s="39">
        <f>DATE(YEAR(Tabela6[[#This Row],[Data/Hora de Início]]),MONTH(Tabela6[[#This Row],[Data/Hora de Início]]),DAY(Tabela6[[#This Row],[Data/Hora de Início]]))</f>
        <v/>
      </c>
    </row>
    <row r="2442">
      <c r="A2442" t="n">
        <v>2271680</v>
      </c>
      <c r="B2442" t="n">
        <v>56</v>
      </c>
      <c r="C2442" t="n">
        <v>1780</v>
      </c>
      <c r="D2442" t="inlineStr">
        <is>
          <t>LIMPEZA DIÁRIA DE ESCADA</t>
        </is>
      </c>
      <c r="E2442" t="inlineStr">
        <is>
          <t>06/09/2025 15:05:26</t>
        </is>
      </c>
      <c r="F2442" t="inlineStr">
        <is>
          <t>06/09/2025 15:34:45</t>
        </is>
      </c>
      <c r="G2442" t="n">
        <v>11346</v>
      </c>
      <c r="H2442" t="inlineStr">
        <is>
          <t>P27 - ESCADARIAS RESTAURANTE</t>
        </is>
      </c>
      <c r="I2442" t="inlineStr">
        <is>
          <t>BR01-IES-P27-ESCD01</t>
        </is>
      </c>
      <c r="J2442" t="inlineStr">
        <is>
          <t>ROSA DIAS GERMANO</t>
        </is>
      </c>
      <c r="K2442" s="39">
        <f>DATE(YEAR(Tabela6[[#This Row],[Data/Hora de Início]]),MONTH(Tabela6[[#This Row],[Data/Hora de Início]]),DAY(Tabela6[[#This Row],[Data/Hora de Início]]))</f>
        <v/>
      </c>
    </row>
    <row r="2443">
      <c r="A2443" t="n">
        <v>2271686</v>
      </c>
      <c r="B2443" t="n">
        <v>56</v>
      </c>
      <c r="C2443" t="n">
        <v>2842</v>
      </c>
      <c r="D2443" t="inlineStr">
        <is>
          <t>LIMPEZA DIÁRIA DE BANHEIRO FEMININO</t>
        </is>
      </c>
      <c r="E2443" t="inlineStr">
        <is>
          <t>06/09/2025 15:41:00</t>
        </is>
      </c>
      <c r="F2443" t="inlineStr">
        <is>
          <t>06/09/2025 15:48:56</t>
        </is>
      </c>
      <c r="G2443" t="n">
        <v>36313</v>
      </c>
      <c r="H2443" t="inlineStr">
        <is>
          <t>BAN107 - MONTAGEM - F</t>
        </is>
      </c>
      <c r="I2443" t="inlineStr">
        <is>
          <t>RS-ST01-50-00T-WCF02</t>
        </is>
      </c>
      <c r="J2443" t="inlineStr">
        <is>
          <t>GENI DA SILVEIRA</t>
        </is>
      </c>
      <c r="K2443" s="39">
        <f>DATE(YEAR(Tabela6[[#This Row],[Data/Hora de Início]]),MONTH(Tabela6[[#This Row],[Data/Hora de Início]]),DAY(Tabela6[[#This Row],[Data/Hora de Início]]))</f>
        <v/>
      </c>
    </row>
    <row r="2444">
      <c r="A2444" t="n">
        <v>2271694</v>
      </c>
      <c r="B2444" t="n">
        <v>56</v>
      </c>
      <c r="C2444" t="n">
        <v>5657</v>
      </c>
      <c r="D2444" t="inlineStr">
        <is>
          <t>SEXTA-FEIRA - LIMPEZA DE BANHEIRO MASCULINO</t>
        </is>
      </c>
      <c r="E2444" t="inlineStr">
        <is>
          <t>06/09/2025 16:12:19</t>
        </is>
      </c>
      <c r="F2444" t="inlineStr">
        <is>
          <t>06/09/2025 16:31:13</t>
        </is>
      </c>
      <c r="G2444" t="n">
        <v>36314</v>
      </c>
      <c r="H2444" t="inlineStr">
        <is>
          <t>BAN109 - PINTURA - M</t>
        </is>
      </c>
      <c r="I2444" t="inlineStr">
        <is>
          <t>RS-ST01-50-00T-WCM01</t>
        </is>
      </c>
      <c r="J2444" t="inlineStr">
        <is>
          <t>GENI DA SILVEIRA</t>
        </is>
      </c>
      <c r="K2444" s="39">
        <f>DATE(YEAR(Tabela6[[#This Row],[Data/Hora de Início]]),MONTH(Tabela6[[#This Row],[Data/Hora de Início]]),DAY(Tabela6[[#This Row],[Data/Hora de Início]]))</f>
        <v/>
      </c>
    </row>
    <row r="2445">
      <c r="A2445" t="n">
        <v>2271699</v>
      </c>
      <c r="B2445" t="n">
        <v>56</v>
      </c>
      <c r="C2445" t="n">
        <v>5712</v>
      </c>
      <c r="D2445" t="inlineStr">
        <is>
          <t>SEXTA-FEIRA - LIMPEZA DE BANHEIRO FEMININO</t>
        </is>
      </c>
      <c r="E2445" t="inlineStr">
        <is>
          <t>06/09/2025 16:31:44</t>
        </is>
      </c>
      <c r="F2445" t="inlineStr">
        <is>
          <t>06/09/2025 16:41:19</t>
        </is>
      </c>
      <c r="G2445" t="n">
        <v>36312</v>
      </c>
      <c r="H2445" t="inlineStr">
        <is>
          <t>BAN110 - PINTURA - F</t>
        </is>
      </c>
      <c r="I2445" t="inlineStr">
        <is>
          <t>RS-ST01-50-00T-WCF01</t>
        </is>
      </c>
      <c r="J2445" t="inlineStr">
        <is>
          <t>GENI DA SILVEIRA</t>
        </is>
      </c>
      <c r="K2445" s="39">
        <f>DATE(YEAR(Tabela6[[#This Row],[Data/Hora de Início]]),MONTH(Tabela6[[#This Row],[Data/Hora de Início]]),DAY(Tabela6[[#This Row],[Data/Hora de Início]]))</f>
        <v/>
      </c>
    </row>
    <row r="2446">
      <c r="A2446" t="n">
        <v>2271719</v>
      </c>
      <c r="B2446" t="n">
        <v>56</v>
      </c>
      <c r="C2446" t="n">
        <v>2965</v>
      </c>
      <c r="D2446" t="inlineStr">
        <is>
          <t>LIMPEZA DIÁRIA DE SALA</t>
        </is>
      </c>
      <c r="E2446" t="inlineStr">
        <is>
          <t>06/09/2025 15:09:49</t>
        </is>
      </c>
      <c r="F2446" t="inlineStr">
        <is>
          <t>06/09/2025 16:46:43</t>
        </is>
      </c>
      <c r="G2446" t="n">
        <v>11654</v>
      </c>
      <c r="H2446" t="inlineStr">
        <is>
          <t>P43 - MVV - HALL DE ENTRADA</t>
        </is>
      </c>
      <c r="I2446" t="inlineStr">
        <is>
          <t>BR01-IES-P43-SALA06</t>
        </is>
      </c>
      <c r="J2446" t="inlineStr">
        <is>
          <t>JAQUELINE TATIANE LEAL BITTENCOURT</t>
        </is>
      </c>
      <c r="K2446" s="39">
        <f>DATE(YEAR(Tabela6[[#This Row],[Data/Hora de Início]]),MONTH(Tabela6[[#This Row],[Data/Hora de Início]]),DAY(Tabela6[[#This Row],[Data/Hora de Início]]))</f>
        <v/>
      </c>
    </row>
    <row r="2447">
      <c r="A2447" t="n">
        <v>2271723</v>
      </c>
      <c r="B2447" t="n">
        <v>56</v>
      </c>
      <c r="C2447" t="n">
        <v>2841</v>
      </c>
      <c r="D2447" t="inlineStr">
        <is>
          <t>LIMPEZA DIÁRIA DE BANHEIRO MASCULINO</t>
        </is>
      </c>
      <c r="E2447" t="inlineStr">
        <is>
          <t>06/09/2025 16:49:03</t>
        </is>
      </c>
      <c r="F2447" t="inlineStr">
        <is>
          <t>06/09/2025 17:06:48</t>
        </is>
      </c>
      <c r="G2447" t="n">
        <v>36074</v>
      </c>
      <c r="H2447" t="inlineStr">
        <is>
          <t>BAN068 - BRUNIMENTO SUL - M</t>
        </is>
      </c>
      <c r="I2447" t="inlineStr">
        <is>
          <t>RS-ST01-31-00T-WCM02</t>
        </is>
      </c>
      <c r="J2447" t="inlineStr">
        <is>
          <t>GENI DA SILVEIRA</t>
        </is>
      </c>
      <c r="K2447" s="39">
        <f>DATE(YEAR(Tabela6[[#This Row],[Data/Hora de Início]]),MONTH(Tabela6[[#This Row],[Data/Hora de Início]]),DAY(Tabela6[[#This Row],[Data/Hora de Início]]))</f>
        <v/>
      </c>
    </row>
    <row r="2448">
      <c r="A2448" t="n">
        <v>2271725</v>
      </c>
      <c r="B2448" t="n">
        <v>56</v>
      </c>
      <c r="C2448" t="n">
        <v>2842</v>
      </c>
      <c r="D2448" t="inlineStr">
        <is>
          <t>LIMPEZA DIÁRIA DE BANHEIRO FEMININO</t>
        </is>
      </c>
      <c r="E2448" t="inlineStr">
        <is>
          <t>06/09/2025 17:07:09</t>
        </is>
      </c>
      <c r="F2448" t="inlineStr">
        <is>
          <t>06/09/2025 17:10:15</t>
        </is>
      </c>
      <c r="G2448" t="n">
        <v>36071</v>
      </c>
      <c r="H2448" t="inlineStr">
        <is>
          <t>BAN069 - BRUNIMENTO SUL - F</t>
        </is>
      </c>
      <c r="I2448" t="inlineStr">
        <is>
          <t>RS-ST01-31-00T-WCF02</t>
        </is>
      </c>
      <c r="J2448" t="inlineStr">
        <is>
          <t>GENI DA SILVEIRA</t>
        </is>
      </c>
      <c r="K2448" s="39">
        <f>DATE(YEAR(Tabela6[[#This Row],[Data/Hora de Início]]),MONTH(Tabela6[[#This Row],[Data/Hora de Início]]),DAY(Tabela6[[#This Row],[Data/Hora de Início]]))</f>
        <v/>
      </c>
    </row>
    <row r="2449">
      <c r="A2449" t="n">
        <v>2271727</v>
      </c>
      <c r="B2449" t="n">
        <v>56</v>
      </c>
      <c r="C2449" t="n">
        <v>2841</v>
      </c>
      <c r="D2449" t="inlineStr">
        <is>
          <t>LIMPEZA DIÁRIA DE BANHEIRO MASCULINO</t>
        </is>
      </c>
      <c r="E2449" t="inlineStr">
        <is>
          <t>06/09/2025 17:14:10</t>
        </is>
      </c>
      <c r="F2449" t="inlineStr">
        <is>
          <t>06/09/2025 17:34:43</t>
        </is>
      </c>
      <c r="G2449" t="n">
        <v>36075</v>
      </c>
      <c r="H2449" t="inlineStr">
        <is>
          <t>BAN070 - BRUNIMENTO NORTE - M</t>
        </is>
      </c>
      <c r="I2449" t="inlineStr">
        <is>
          <t>RS-ST01-31-00T-WCM03</t>
        </is>
      </c>
      <c r="J2449" t="inlineStr">
        <is>
          <t>GENI DA SILVEIRA</t>
        </is>
      </c>
      <c r="K2449" s="39">
        <f>DATE(YEAR(Tabela6[[#This Row],[Data/Hora de Início]]),MONTH(Tabela6[[#This Row],[Data/Hora de Início]]),DAY(Tabela6[[#This Row],[Data/Hora de Início]]))</f>
        <v/>
      </c>
    </row>
    <row r="2450">
      <c r="A2450" t="n">
        <v>2271728</v>
      </c>
      <c r="B2450" t="n">
        <v>56</v>
      </c>
      <c r="C2450" t="n">
        <v>2842</v>
      </c>
      <c r="D2450" t="inlineStr">
        <is>
          <t>LIMPEZA DIÁRIA DE BANHEIRO FEMININO</t>
        </is>
      </c>
      <c r="E2450" t="inlineStr">
        <is>
          <t>06/09/2025 17:35:07</t>
        </is>
      </c>
      <c r="F2450" t="inlineStr">
        <is>
          <t>06/09/2025 17:39:50</t>
        </is>
      </c>
      <c r="G2450" t="n">
        <v>36072</v>
      </c>
      <c r="H2450" t="inlineStr">
        <is>
          <t>BAN071 - BRUNIMENTO NORTE - F</t>
        </is>
      </c>
      <c r="I2450" t="inlineStr">
        <is>
          <t>RS-ST01-31-00T-WCF03</t>
        </is>
      </c>
      <c r="J2450" t="inlineStr">
        <is>
          <t>GENI DA SILVEIRA</t>
        </is>
      </c>
      <c r="K2450" s="39">
        <f>DATE(YEAR(Tabela6[[#This Row],[Data/Hora de Início]]),MONTH(Tabela6[[#This Row],[Data/Hora de Início]]),DAY(Tabela6[[#This Row],[Data/Hora de Início]]))</f>
        <v/>
      </c>
    </row>
    <row r="2451">
      <c r="A2451" t="n">
        <v>2271733</v>
      </c>
      <c r="B2451" t="n">
        <v>56</v>
      </c>
      <c r="C2451" t="n">
        <v>2841</v>
      </c>
      <c r="D2451" t="inlineStr">
        <is>
          <t>LIMPEZA DIÁRIA DE BANHEIRO MASCULINO</t>
        </is>
      </c>
      <c r="E2451" t="inlineStr">
        <is>
          <t>06/09/2025 17:41:10</t>
        </is>
      </c>
      <c r="F2451" t="inlineStr">
        <is>
          <t>06/09/2025 18:04:00</t>
        </is>
      </c>
      <c r="G2451" t="n">
        <v>36073</v>
      </c>
      <c r="H2451" t="inlineStr">
        <is>
          <t>BAN062 - FUNDIÇAO MAGNESIO - M</t>
        </is>
      </c>
      <c r="I2451" t="inlineStr">
        <is>
          <t>RS-ST01-31-00T-WCM01</t>
        </is>
      </c>
      <c r="J2451" t="inlineStr">
        <is>
          <t>GENI DA SILVEIRA</t>
        </is>
      </c>
      <c r="K2451" s="39">
        <f>DATE(YEAR(Tabela6[[#This Row],[Data/Hora de Início]]),MONTH(Tabela6[[#This Row],[Data/Hora de Início]]),DAY(Tabela6[[#This Row],[Data/Hora de Início]]))</f>
        <v/>
      </c>
    </row>
    <row r="2452">
      <c r="A2452" t="n">
        <v>2271741</v>
      </c>
      <c r="B2452" t="n">
        <v>56</v>
      </c>
      <c r="C2452" t="n">
        <v>2979</v>
      </c>
      <c r="D2452" t="inlineStr">
        <is>
          <t>LIMPEZA DIÁRIA DE RESTAURANTE</t>
        </is>
      </c>
      <c r="E2452" t="inlineStr">
        <is>
          <t>06/09/2025 15:43:55</t>
        </is>
      </c>
      <c r="F2452" t="inlineStr">
        <is>
          <t>06/09/2025 18:12:15</t>
        </is>
      </c>
      <c r="G2452" t="n">
        <v>11347</v>
      </c>
      <c r="H2452" t="inlineStr">
        <is>
          <t>P27 - RESTAURANTE</t>
        </is>
      </c>
      <c r="I2452" t="inlineStr">
        <is>
          <t>BR01-IES-P27-SALA01</t>
        </is>
      </c>
      <c r="J2452" t="inlineStr">
        <is>
          <t>ROSA DIAS GERMANO</t>
        </is>
      </c>
      <c r="K2452" s="39">
        <f>DATE(YEAR(Tabela6[[#This Row],[Data/Hora de Início]]),MONTH(Tabela6[[#This Row],[Data/Hora de Início]]),DAY(Tabela6[[#This Row],[Data/Hora de Início]]))</f>
        <v/>
      </c>
    </row>
    <row r="2453">
      <c r="A2453" t="n">
        <v>2271751</v>
      </c>
      <c r="B2453" t="n">
        <v>56</v>
      </c>
      <c r="C2453" t="n">
        <v>1698</v>
      </c>
      <c r="D2453" t="inlineStr">
        <is>
          <t>REPASSE / REABASTECIMENTO FEMININO</t>
        </is>
      </c>
      <c r="E2453" t="inlineStr">
        <is>
          <t>06/09/2025 18:04:52</t>
        </is>
      </c>
      <c r="F2453" t="inlineStr">
        <is>
          <t>06/09/2025 19:34:01</t>
        </is>
      </c>
      <c r="G2453" t="n">
        <v>36070</v>
      </c>
      <c r="H2453" t="inlineStr">
        <is>
          <t>BAN063 - FUNDIÇAO MAGNESIO - F</t>
        </is>
      </c>
      <c r="I2453" t="inlineStr">
        <is>
          <t>RS-ST01-31-00T-WCF01</t>
        </is>
      </c>
      <c r="J2453" t="inlineStr">
        <is>
          <t>GENI DA SILVEIRA</t>
        </is>
      </c>
      <c r="K2453" s="39">
        <f>DATE(YEAR(Tabela6[[#This Row],[Data/Hora de Início]]),MONTH(Tabela6[[#This Row],[Data/Hora de Início]]),DAY(Tabela6[[#This Row],[Data/Hora de Início]]))</f>
        <v/>
      </c>
    </row>
    <row r="2454">
      <c r="A2454" t="n">
        <v>2271752</v>
      </c>
      <c r="B2454" t="n">
        <v>56</v>
      </c>
      <c r="C2454" t="n">
        <v>2965</v>
      </c>
      <c r="D2454" t="inlineStr">
        <is>
          <t>LIMPEZA DIÁRIA DE SALA</t>
        </is>
      </c>
      <c r="E2454" t="inlineStr">
        <is>
          <t>06/09/2025 16:47:06</t>
        </is>
      </c>
      <c r="F2454" t="inlineStr">
        <is>
          <t>06/09/2025 19:54:15</t>
        </is>
      </c>
      <c r="G2454" t="n">
        <v>36225</v>
      </c>
      <c r="H2454" t="inlineStr">
        <is>
          <t>SALA VENDAS AMERICA LATINA</t>
        </is>
      </c>
      <c r="I2454" t="inlineStr">
        <is>
          <t>RS-ST01-43-02P-SLA16</t>
        </is>
      </c>
      <c r="J2454" t="inlineStr">
        <is>
          <t>JAQUELINE TATIANE LEAL BITTENCOURT</t>
        </is>
      </c>
      <c r="K2454" s="39">
        <f>DATE(YEAR(Tabela6[[#This Row],[Data/Hora de Início]]),MONTH(Tabela6[[#This Row],[Data/Hora de Início]]),DAY(Tabela6[[#This Row],[Data/Hora de Início]]))</f>
        <v/>
      </c>
    </row>
    <row r="2455">
      <c r="A2455" t="n">
        <v>2271753</v>
      </c>
      <c r="B2455" t="n">
        <v>56</v>
      </c>
      <c r="C2455" t="n">
        <v>2841</v>
      </c>
      <c r="D2455" t="inlineStr">
        <is>
          <t>LIMPEZA DIÁRIA DE BANHEIRO MASCULINO</t>
        </is>
      </c>
      <c r="E2455" t="inlineStr">
        <is>
          <t>06/09/2025 19:34:59</t>
        </is>
      </c>
      <c r="F2455" t="inlineStr">
        <is>
          <t>06/09/2025 19:55:11</t>
        </is>
      </c>
      <c r="G2455" t="n">
        <v>11379</v>
      </c>
      <c r="H2455" t="inlineStr">
        <is>
          <t>P28 - BAN052 - BANHEIRO FUNDIÇÃO ALUMÍNIO - M</t>
        </is>
      </c>
      <c r="I2455" t="inlineStr">
        <is>
          <t>BR01-IES-P28-BAN052</t>
        </is>
      </c>
      <c r="J2455" t="inlineStr">
        <is>
          <t>GENI DA SILVEIRA</t>
        </is>
      </c>
      <c r="K2455" s="39">
        <f>DATE(YEAR(Tabela6[[#This Row],[Data/Hora de Início]]),MONTH(Tabela6[[#This Row],[Data/Hora de Início]]),DAY(Tabela6[[#This Row],[Data/Hora de Início]]))</f>
        <v/>
      </c>
    </row>
    <row r="2456">
      <c r="A2456" t="n">
        <v>2271754</v>
      </c>
      <c r="B2456" t="n">
        <v>56</v>
      </c>
      <c r="C2456" t="n">
        <v>5651</v>
      </c>
      <c r="D2456" t="inlineStr">
        <is>
          <t>SEXTA-FEIRA - LIMPEZA DE SALA COM MESA</t>
        </is>
      </c>
      <c r="E2456" t="inlineStr">
        <is>
          <t>06/09/2025 19:54:47</t>
        </is>
      </c>
      <c r="F2456" t="inlineStr">
        <is>
          <t>06/09/2025 19:55:14</t>
        </is>
      </c>
      <c r="G2456" t="n">
        <v>28922</v>
      </c>
      <c r="H2456" t="inlineStr">
        <is>
          <t>P43 - MVV - SECRETARIA VP</t>
        </is>
      </c>
      <c r="I2456" t="inlineStr">
        <is>
          <t>BR01-IES-P43-SALA16</t>
        </is>
      </c>
      <c r="J2456" t="inlineStr">
        <is>
          <t>JAQUELINE TATIANE LEAL BITTENCOURT</t>
        </is>
      </c>
      <c r="K2456" s="39">
        <f>DATE(YEAR(Tabela6[[#This Row],[Data/Hora de Início]]),MONTH(Tabela6[[#This Row],[Data/Hora de Início]]),DAY(Tabela6[[#This Row],[Data/Hora de Início]]))</f>
        <v/>
      </c>
    </row>
    <row r="2457">
      <c r="A2457" t="n">
        <v>2271755</v>
      </c>
      <c r="B2457" t="n">
        <v>56</v>
      </c>
      <c r="C2457" t="n">
        <v>1701</v>
      </c>
      <c r="D2457" t="inlineStr">
        <is>
          <t>LIMPEZA MENSAL DE BANHEIRO FEMININO</t>
        </is>
      </c>
      <c r="E2457" t="inlineStr">
        <is>
          <t>06/09/2025 19:55:57</t>
        </is>
      </c>
      <c r="F2457" t="inlineStr">
        <is>
          <t>06/09/2025 19:59:19</t>
        </is>
      </c>
      <c r="G2457" t="n">
        <v>11380</v>
      </c>
      <c r="H2457" t="inlineStr">
        <is>
          <t>P28 - BAN053 - BANHEIRO FUNDIÇÃO ALUMÍNIO - F</t>
        </is>
      </c>
      <c r="I2457" t="inlineStr">
        <is>
          <t>BR01-IES-P28-BAN053</t>
        </is>
      </c>
      <c r="J2457" t="inlineStr">
        <is>
          <t>GENI DA SILVEIRA</t>
        </is>
      </c>
      <c r="K2457" s="39">
        <f>DATE(YEAR(Tabela6[[#This Row],[Data/Hora de Início]]),MONTH(Tabela6[[#This Row],[Data/Hora de Início]]),DAY(Tabela6[[#This Row],[Data/Hora de Início]]))</f>
        <v/>
      </c>
    </row>
    <row r="2458">
      <c r="A2458" t="n">
        <v>2271756</v>
      </c>
      <c r="B2458" t="n">
        <v>56</v>
      </c>
      <c r="C2458" t="n">
        <v>2965</v>
      </c>
      <c r="D2458" t="inlineStr">
        <is>
          <t>LIMPEZA DIÁRIA DE SALA</t>
        </is>
      </c>
      <c r="E2458" t="inlineStr">
        <is>
          <t>06/09/2025 20:09:38</t>
        </is>
      </c>
      <c r="F2458" t="inlineStr">
        <is>
          <t>06/09/2025 20:09:57</t>
        </is>
      </c>
      <c r="G2458" t="n">
        <v>36215</v>
      </c>
      <c r="H2458" t="inlineStr">
        <is>
          <t>SALA GERENCIA VENDAS</t>
        </is>
      </c>
      <c r="I2458" t="inlineStr">
        <is>
          <t>RS-ST01-43-02P-SLA05</t>
        </is>
      </c>
      <c r="J2458" t="inlineStr">
        <is>
          <t>JAQUELINE TATIANE LEAL BITTENCOURT</t>
        </is>
      </c>
      <c r="K2458" s="39">
        <f>DATE(YEAR(Tabela6[[#This Row],[Data/Hora de Início]]),MONTH(Tabela6[[#This Row],[Data/Hora de Início]]),DAY(Tabela6[[#This Row],[Data/Hora de Início]]))</f>
        <v/>
      </c>
    </row>
    <row r="2459">
      <c r="A2459" t="n">
        <v>2271763</v>
      </c>
      <c r="B2459" t="n">
        <v>56</v>
      </c>
      <c r="C2459" t="n">
        <v>2841</v>
      </c>
      <c r="D2459" t="inlineStr">
        <is>
          <t>LIMPEZA DIÁRIA DE BANHEIRO MASCULINO</t>
        </is>
      </c>
      <c r="E2459" t="inlineStr">
        <is>
          <t>06/09/2025 20:00:11</t>
        </is>
      </c>
      <c r="F2459" t="inlineStr">
        <is>
          <t>06/09/2025 20:24:29</t>
        </is>
      </c>
      <c r="G2459" t="n">
        <v>11383</v>
      </c>
      <c r="H2459" t="inlineStr">
        <is>
          <t>P28 - BAN056 - BANHEIRO USINAGEM CILINDROS - M</t>
        </is>
      </c>
      <c r="I2459" t="inlineStr">
        <is>
          <t>BR01-IES-P28-BAN056</t>
        </is>
      </c>
      <c r="J2459" t="inlineStr">
        <is>
          <t>GENI DA SILVEIRA</t>
        </is>
      </c>
      <c r="K2459" s="39">
        <f>DATE(YEAR(Tabela6[[#This Row],[Data/Hora de Início]]),MONTH(Tabela6[[#This Row],[Data/Hora de Início]]),DAY(Tabela6[[#This Row],[Data/Hora de Início]]))</f>
        <v/>
      </c>
    </row>
    <row r="2460">
      <c r="A2460" t="n">
        <v>2271774</v>
      </c>
      <c r="B2460" t="n">
        <v>56</v>
      </c>
      <c r="C2460" t="n">
        <v>2842</v>
      </c>
      <c r="D2460" t="inlineStr">
        <is>
          <t>LIMPEZA DIÁRIA DE BANHEIRO FEMININO</t>
        </is>
      </c>
      <c r="E2460" t="inlineStr">
        <is>
          <t>06/09/2025 20:24:53</t>
        </is>
      </c>
      <c r="F2460" t="inlineStr">
        <is>
          <t>06/09/2025 20:36:53</t>
        </is>
      </c>
      <c r="G2460" t="n">
        <v>11384</v>
      </c>
      <c r="H2460" t="inlineStr">
        <is>
          <t>P28 - BAN057 - BANHEIRO USINAGEM CILINDROS - F</t>
        </is>
      </c>
      <c r="I2460" t="inlineStr">
        <is>
          <t>BR01-IES-P28-BAN057</t>
        </is>
      </c>
      <c r="J2460" t="inlineStr">
        <is>
          <t>GENI DA SILVEIRA</t>
        </is>
      </c>
      <c r="K2460" s="39">
        <f>DATE(YEAR(Tabela6[[#This Row],[Data/Hora de Início]]),MONTH(Tabela6[[#This Row],[Data/Hora de Início]]),DAY(Tabela6[[#This Row],[Data/Hora de Início]]))</f>
        <v/>
      </c>
    </row>
    <row r="2461">
      <c r="A2461" t="n">
        <v>2271778</v>
      </c>
      <c r="B2461" t="n">
        <v>56</v>
      </c>
      <c r="C2461" t="n">
        <v>2979</v>
      </c>
      <c r="D2461" t="inlineStr">
        <is>
          <t>LIMPEZA DIÁRIA DE RESTAURANTE</t>
        </is>
      </c>
      <c r="E2461" t="inlineStr">
        <is>
          <t>06/09/2025 19:29:14</t>
        </is>
      </c>
      <c r="F2461" t="inlineStr">
        <is>
          <t>06/09/2025 20:49:53</t>
        </is>
      </c>
      <c r="G2461" t="n">
        <v>11347</v>
      </c>
      <c r="H2461" t="inlineStr">
        <is>
          <t>P27 - RESTAURANTE</t>
        </is>
      </c>
      <c r="I2461" t="inlineStr">
        <is>
          <t>BR01-IES-P27-SALA01</t>
        </is>
      </c>
      <c r="J2461" t="inlineStr">
        <is>
          <t>ROSA DIAS GERMANO</t>
        </is>
      </c>
      <c r="K2461" s="39">
        <f>DATE(YEAR(Tabela6[[#This Row],[Data/Hora de Início]]),MONTH(Tabela6[[#This Row],[Data/Hora de Início]]),DAY(Tabela6[[#This Row],[Data/Hora de Início]]))</f>
        <v/>
      </c>
    </row>
    <row r="2462">
      <c r="A2462" t="n">
        <v>2271786</v>
      </c>
      <c r="B2462" t="n">
        <v>56</v>
      </c>
      <c r="C2462" t="n">
        <v>2841</v>
      </c>
      <c r="D2462" t="inlineStr">
        <is>
          <t>LIMPEZA DIÁRIA DE BANHEIRO MASCULINO</t>
        </is>
      </c>
      <c r="E2462" t="inlineStr">
        <is>
          <t>06/09/2025 20:37:17</t>
        </is>
      </c>
      <c r="F2462" t="inlineStr">
        <is>
          <t>06/09/2025 20:58:40</t>
        </is>
      </c>
      <c r="G2462" t="n">
        <v>35735</v>
      </c>
      <c r="H2462" t="inlineStr">
        <is>
          <t>BAN001 - BANHEIRO PLÁSTICO - M</t>
        </is>
      </c>
      <c r="I2462" t="inlineStr">
        <is>
          <t>RS-ST01-01-00T-WCM01</t>
        </is>
      </c>
      <c r="J2462" t="inlineStr">
        <is>
          <t>GENI DA SILVEIRA</t>
        </is>
      </c>
      <c r="K2462" s="39">
        <f>DATE(YEAR(Tabela6[[#This Row],[Data/Hora de Início]]),MONTH(Tabela6[[#This Row],[Data/Hora de Início]]),DAY(Tabela6[[#This Row],[Data/Hora de Início]]))</f>
        <v/>
      </c>
    </row>
    <row r="2463">
      <c r="A2463" t="n">
        <v>2271793</v>
      </c>
      <c r="B2463" t="n">
        <v>56</v>
      </c>
      <c r="C2463" t="n">
        <v>2841</v>
      </c>
      <c r="D2463" t="inlineStr">
        <is>
          <t>LIMPEZA DIÁRIA DE BANHEIRO MASCULINO</t>
        </is>
      </c>
      <c r="E2463" t="inlineStr">
        <is>
          <t>06/09/2025 21:01:45</t>
        </is>
      </c>
      <c r="F2463" t="inlineStr">
        <is>
          <t>06/09/2025 21:19:44</t>
        </is>
      </c>
      <c r="G2463" t="n">
        <v>35736</v>
      </c>
      <c r="H2463" t="inlineStr">
        <is>
          <t>BAN002 - VIRABREQUIM - M</t>
        </is>
      </c>
      <c r="I2463" t="inlineStr">
        <is>
          <t>RS-ST01-01-00T-WCM02</t>
        </is>
      </c>
      <c r="J2463" t="inlineStr">
        <is>
          <t>GENI DA SILVEIRA</t>
        </is>
      </c>
      <c r="K2463" s="39">
        <f>DATE(YEAR(Tabela6[[#This Row],[Data/Hora de Início]]),MONTH(Tabela6[[#This Row],[Data/Hora de Início]]),DAY(Tabela6[[#This Row],[Data/Hora de Início]]))</f>
        <v/>
      </c>
    </row>
    <row r="2464">
      <c r="A2464" t="n">
        <v>2271794</v>
      </c>
      <c r="B2464" t="n">
        <v>56</v>
      </c>
      <c r="C2464" t="n">
        <v>2842</v>
      </c>
      <c r="D2464" t="inlineStr">
        <is>
          <t>LIMPEZA DIÁRIA DE BANHEIRO FEMININO</t>
        </is>
      </c>
      <c r="E2464" t="inlineStr">
        <is>
          <t>06/09/2025 20:50:33</t>
        </is>
      </c>
      <c r="F2464" t="inlineStr">
        <is>
          <t>06/09/2025 21:22:33</t>
        </is>
      </c>
      <c r="G2464" t="n">
        <v>11344</v>
      </c>
      <c r="H2464" t="inlineStr">
        <is>
          <t>P27 - BAN050 - BANHEIRO CENTRAL DE SERVIÇOS - F</t>
        </is>
      </c>
      <c r="I2464" t="inlineStr">
        <is>
          <t>BR01-IES-P27-BAN050</t>
        </is>
      </c>
      <c r="J2464" t="inlineStr">
        <is>
          <t>ROSA DIAS GERMANO</t>
        </is>
      </c>
      <c r="K2464" s="39">
        <f>DATE(YEAR(Tabela6[[#This Row],[Data/Hora de Início]]),MONTH(Tabela6[[#This Row],[Data/Hora de Início]]),DAY(Tabela6[[#This Row],[Data/Hora de Início]]))</f>
        <v/>
      </c>
    </row>
    <row r="2465">
      <c r="A2465" t="n">
        <v>2271795</v>
      </c>
      <c r="B2465" t="n">
        <v>56</v>
      </c>
      <c r="C2465" t="n">
        <v>2842</v>
      </c>
      <c r="D2465" t="inlineStr">
        <is>
          <t>LIMPEZA DIÁRIA DE BANHEIRO FEMININO</t>
        </is>
      </c>
      <c r="E2465" t="inlineStr">
        <is>
          <t>06/09/2025 21:20:13</t>
        </is>
      </c>
      <c r="F2465" t="inlineStr">
        <is>
          <t>06/09/2025 21:31:34</t>
        </is>
      </c>
      <c r="G2465" t="n">
        <v>35734</v>
      </c>
      <c r="H2465" t="inlineStr">
        <is>
          <t>BAN004 - VIRABREQUIM - F</t>
        </is>
      </c>
      <c r="I2465" t="inlineStr">
        <is>
          <t>RS-ST01-01-00T-WCF01</t>
        </is>
      </c>
      <c r="J2465" t="inlineStr">
        <is>
          <t>GENI DA SILVEIRA</t>
        </is>
      </c>
      <c r="K2465" s="39">
        <f>DATE(YEAR(Tabela6[[#This Row],[Data/Hora de Início]]),MONTH(Tabela6[[#This Row],[Data/Hora de Início]]),DAY(Tabela6[[#This Row],[Data/Hora de Início]]))</f>
        <v/>
      </c>
    </row>
    <row r="2466">
      <c r="A2466" t="n">
        <v>2271796</v>
      </c>
      <c r="B2466" t="n">
        <v>56</v>
      </c>
      <c r="C2466" t="n">
        <v>2841</v>
      </c>
      <c r="D2466" t="inlineStr">
        <is>
          <t>LIMPEZA DIÁRIA DE BANHEIRO MASCULINO</t>
        </is>
      </c>
      <c r="E2466" t="inlineStr">
        <is>
          <t>06/09/2025 21:32:14</t>
        </is>
      </c>
      <c r="F2466" t="inlineStr">
        <is>
          <t>06/09/2025 21:37:54</t>
        </is>
      </c>
      <c r="G2466" t="n">
        <v>11065</v>
      </c>
      <c r="H2466" t="inlineStr">
        <is>
          <t>P01 - BAN003 - BANHEIRO VIRABREQUIM - M</t>
        </is>
      </c>
      <c r="I2466" t="inlineStr">
        <is>
          <t>BR01-IES-P01-BAN003</t>
        </is>
      </c>
      <c r="J2466" t="inlineStr">
        <is>
          <t>GENI DA SILVEIRA</t>
        </is>
      </c>
      <c r="K2466" s="39">
        <f>DATE(YEAR(Tabela6[[#This Row],[Data/Hora de Início]]),MONTH(Tabela6[[#This Row],[Data/Hora de Início]]),DAY(Tabela6[[#This Row],[Data/Hora de Início]]))</f>
        <v/>
      </c>
    </row>
    <row r="2467">
      <c r="A2467" t="n">
        <v>2271797</v>
      </c>
      <c r="B2467" t="n">
        <v>56</v>
      </c>
      <c r="C2467" t="n">
        <v>2841</v>
      </c>
      <c r="D2467" t="inlineStr">
        <is>
          <t>LIMPEZA DIÁRIA DE BANHEIRO MASCULINO</t>
        </is>
      </c>
      <c r="E2467" t="inlineStr">
        <is>
          <t>06/09/2025 21:38:32</t>
        </is>
      </c>
      <c r="F2467" t="inlineStr">
        <is>
          <t>06/09/2025 22:06:14</t>
        </is>
      </c>
      <c r="G2467" t="n">
        <v>11183</v>
      </c>
      <c r="H2467" t="inlineStr">
        <is>
          <t>P11 - BAN019 - BANHEIRO FUNDIÇÃO GRAVIDADE - M</t>
        </is>
      </c>
      <c r="I2467" t="inlineStr">
        <is>
          <t>BR01-IES-P11-BAN019</t>
        </is>
      </c>
      <c r="J2467" t="inlineStr">
        <is>
          <t>GENI DA SILVEIRA</t>
        </is>
      </c>
      <c r="K2467" s="39">
        <f>DATE(YEAR(Tabela6[[#This Row],[Data/Hora de Início]]),MONTH(Tabela6[[#This Row],[Data/Hora de Início]]),DAY(Tabela6[[#This Row],[Data/Hora de Início]]))</f>
        <v/>
      </c>
    </row>
    <row r="2468">
      <c r="A2468" t="n">
        <v>2271798</v>
      </c>
      <c r="B2468" t="n">
        <v>56</v>
      </c>
      <c r="C2468" t="n">
        <v>2842</v>
      </c>
      <c r="D2468" t="inlineStr">
        <is>
          <t>LIMPEZA DIÁRIA DE BANHEIRO FEMININO</t>
        </is>
      </c>
      <c r="E2468" t="inlineStr">
        <is>
          <t>06/09/2025 22:06:37</t>
        </is>
      </c>
      <c r="F2468" t="inlineStr">
        <is>
          <t>06/09/2025 22:15:27</t>
        </is>
      </c>
      <c r="G2468" t="n">
        <v>11184</v>
      </c>
      <c r="H2468" t="inlineStr">
        <is>
          <t>P11 - BAN020 - BANHEIRO FUNDIÇÃO GRAVIDADE - F</t>
        </is>
      </c>
      <c r="I2468" t="inlineStr">
        <is>
          <t>BR01-IES-P11-BAN020</t>
        </is>
      </c>
      <c r="J2468" t="inlineStr">
        <is>
          <t>GENI DA SILVEIRA</t>
        </is>
      </c>
      <c r="K2468" s="39">
        <f>DATE(YEAR(Tabela6[[#This Row],[Data/Hora de Início]]),MONTH(Tabela6[[#This Row],[Data/Hora de Início]]),DAY(Tabela6[[#This Row],[Data/Hora de Início]]))</f>
        <v/>
      </c>
    </row>
    <row r="2469">
      <c r="A2469" t="n">
        <v>2271799</v>
      </c>
      <c r="B2469" t="n">
        <v>56</v>
      </c>
      <c r="C2469" t="n">
        <v>2841</v>
      </c>
      <c r="D2469" t="inlineStr">
        <is>
          <t>LIMPEZA DIÁRIA DE BANHEIRO MASCULINO</t>
        </is>
      </c>
      <c r="E2469" t="inlineStr">
        <is>
          <t>06/09/2025 21:29:31</t>
        </is>
      </c>
      <c r="F2469" t="inlineStr">
        <is>
          <t>06/09/2025 22:16:35</t>
        </is>
      </c>
      <c r="G2469" t="n">
        <v>11343</v>
      </c>
      <c r="H2469" t="inlineStr">
        <is>
          <t>P27 - BAN049 - BANHEIRO CENTRAL DE SERVIÇOS - M</t>
        </is>
      </c>
      <c r="I2469" t="inlineStr">
        <is>
          <t>BR01-IES-P27-BAN049</t>
        </is>
      </c>
      <c r="J2469" t="inlineStr">
        <is>
          <t>ROSA DIAS GERMANO</t>
        </is>
      </c>
      <c r="K2469" s="39">
        <f>DATE(YEAR(Tabela6[[#This Row],[Data/Hora de Início]]),MONTH(Tabela6[[#This Row],[Data/Hora de Início]]),DAY(Tabela6[[#This Row],[Data/Hora de Início]]))</f>
        <v/>
      </c>
    </row>
    <row r="2470">
      <c r="A2470" t="n">
        <v>2271800</v>
      </c>
      <c r="B2470" t="n">
        <v>56</v>
      </c>
      <c r="C2470" t="n">
        <v>2965</v>
      </c>
      <c r="D2470" t="inlineStr">
        <is>
          <t>LIMPEZA DIÁRIA DE SALA</t>
        </is>
      </c>
      <c r="E2470" t="inlineStr">
        <is>
          <t>06/09/2025 20:10:21</t>
        </is>
      </c>
      <c r="F2470" t="inlineStr">
        <is>
          <t>06/09/2025 22:32:58</t>
        </is>
      </c>
      <c r="G2470" t="n">
        <v>36214</v>
      </c>
      <c r="H2470" t="inlineStr">
        <is>
          <t>SALA GERENCIAS REGIONAIS</t>
        </is>
      </c>
      <c r="I2470" t="inlineStr">
        <is>
          <t>RS-ST01-43-02P-SLA04</t>
        </is>
      </c>
      <c r="J2470" t="inlineStr">
        <is>
          <t>JAQUELINE TATIANE LEAL BITTENCOURT</t>
        </is>
      </c>
      <c r="K2470" s="39">
        <f>DATE(YEAR(Tabela6[[#This Row],[Data/Hora de Início]]),MONTH(Tabela6[[#This Row],[Data/Hora de Início]]),DAY(Tabela6[[#This Row],[Data/Hora de Início]]))</f>
        <v/>
      </c>
    </row>
    <row r="2471">
      <c r="A2471" t="n">
        <v>2271855</v>
      </c>
      <c r="B2471" t="n">
        <v>56</v>
      </c>
      <c r="C2471" t="n">
        <v>2841</v>
      </c>
      <c r="D2471" t="inlineStr">
        <is>
          <t>LIMPEZA DIÁRIA DE BANHEIRO MASCULINO</t>
        </is>
      </c>
      <c r="E2471" t="inlineStr">
        <is>
          <t>07/09/2025 07:19:16</t>
        </is>
      </c>
      <c r="F2471" t="inlineStr">
        <is>
          <t>07/09/2025 07:20:23</t>
        </is>
      </c>
      <c r="G2471" t="n">
        <v>11383</v>
      </c>
      <c r="H2471" t="inlineStr">
        <is>
          <t>P28 - BAN056 - BANHEIRO USINAGEM CILINDROS - M</t>
        </is>
      </c>
      <c r="I2471" t="inlineStr">
        <is>
          <t>BR01-IES-P28-BAN056</t>
        </is>
      </c>
      <c r="J2471" t="inlineStr">
        <is>
          <t>GILMARA TERESINHA LACERDA</t>
        </is>
      </c>
      <c r="K2471" s="39">
        <f>DATE(YEAR(Tabela6[[#This Row],[Data/Hora de Início]]),MONTH(Tabela6[[#This Row],[Data/Hora de Início]]),DAY(Tabela6[[#This Row],[Data/Hora de Início]]))</f>
        <v/>
      </c>
    </row>
    <row r="2472">
      <c r="A2472" t="n">
        <v>2271856</v>
      </c>
      <c r="B2472" t="n">
        <v>56</v>
      </c>
      <c r="C2472" t="n">
        <v>2841</v>
      </c>
      <c r="D2472" t="inlineStr">
        <is>
          <t>LIMPEZA DIÁRIA DE BANHEIRO MASCULINO</t>
        </is>
      </c>
      <c r="E2472" t="inlineStr">
        <is>
          <t>07/09/2025 07:21:48</t>
        </is>
      </c>
      <c r="F2472" t="inlineStr">
        <is>
          <t>07/09/2025 07:22:56</t>
        </is>
      </c>
      <c r="G2472" t="n">
        <v>11383</v>
      </c>
      <c r="H2472" t="inlineStr">
        <is>
          <t>P28 - BAN056 - BANHEIRO USINAGEM CILINDROS - M</t>
        </is>
      </c>
      <c r="I2472" t="inlineStr">
        <is>
          <t>BR01-IES-P28-BAN056</t>
        </is>
      </c>
      <c r="J2472" t="inlineStr">
        <is>
          <t>GILMARA TERESINHA LACERDA</t>
        </is>
      </c>
      <c r="K2472" s="39">
        <f>DATE(YEAR(Tabela6[[#This Row],[Data/Hora de Início]]),MONTH(Tabela6[[#This Row],[Data/Hora de Início]]),DAY(Tabela6[[#This Row],[Data/Hora de Início]]))</f>
        <v/>
      </c>
    </row>
    <row r="2473">
      <c r="A2473" t="n">
        <v>2271857</v>
      </c>
      <c r="B2473" t="n">
        <v>56</v>
      </c>
      <c r="C2473" t="n">
        <v>2965</v>
      </c>
      <c r="D2473" t="inlineStr">
        <is>
          <t>LIMPEZA DIÁRIA DE SALA</t>
        </is>
      </c>
      <c r="E2473" t="inlineStr">
        <is>
          <t>07/09/2025 07:30:23</t>
        </is>
      </c>
      <c r="F2473" t="inlineStr">
        <is>
          <t>07/09/2025 07:30:45</t>
        </is>
      </c>
      <c r="G2473" t="n">
        <v>11174</v>
      </c>
      <c r="H2473" t="inlineStr">
        <is>
          <t>P07 - MANSERV - SALA ADM</t>
        </is>
      </c>
      <c r="I2473" t="inlineStr">
        <is>
          <t>BR01-IES-P07-SALA02</t>
        </is>
      </c>
      <c r="J2473" t="inlineStr">
        <is>
          <t>GILMARA TERESINHA LACERDA</t>
        </is>
      </c>
      <c r="K2473" s="39">
        <f>DATE(YEAR(Tabela6[[#This Row],[Data/Hora de Início]]),MONTH(Tabela6[[#This Row],[Data/Hora de Início]]),DAY(Tabela6[[#This Row],[Data/Hora de Início]]))</f>
        <v/>
      </c>
    </row>
    <row r="2474">
      <c r="A2474" t="n">
        <v>2271858</v>
      </c>
      <c r="B2474" t="n">
        <v>56</v>
      </c>
      <c r="C2474" t="n">
        <v>2965</v>
      </c>
      <c r="D2474" t="inlineStr">
        <is>
          <t>LIMPEZA DIÁRIA DE SALA</t>
        </is>
      </c>
      <c r="E2474" t="inlineStr">
        <is>
          <t>07/09/2025 07:31:25</t>
        </is>
      </c>
      <c r="F2474" t="inlineStr">
        <is>
          <t>07/09/2025 07:31:46</t>
        </is>
      </c>
      <c r="G2474" t="n">
        <v>11174</v>
      </c>
      <c r="H2474" t="inlineStr">
        <is>
          <t>P07 - MANSERV - SALA ADM</t>
        </is>
      </c>
      <c r="I2474" t="inlineStr">
        <is>
          <t>BR01-IES-P07-SALA02</t>
        </is>
      </c>
      <c r="J2474" t="inlineStr">
        <is>
          <t>GILMARA TERESINHA LACERDA</t>
        </is>
      </c>
      <c r="K2474" s="39">
        <f>DATE(YEAR(Tabela6[[#This Row],[Data/Hora de Início]]),MONTH(Tabela6[[#This Row],[Data/Hora de Início]]),DAY(Tabela6[[#This Row],[Data/Hora de Início]]))</f>
        <v/>
      </c>
    </row>
    <row r="2475">
      <c r="A2475" t="n">
        <v>2271859</v>
      </c>
      <c r="B2475" t="n">
        <v>56</v>
      </c>
      <c r="C2475" t="n">
        <v>2842</v>
      </c>
      <c r="D2475" t="inlineStr">
        <is>
          <t>LIMPEZA DIÁRIA DE BANHEIRO FEMININO</t>
        </is>
      </c>
      <c r="E2475" t="inlineStr">
        <is>
          <t>07/09/2025 07:37:51</t>
        </is>
      </c>
      <c r="F2475" t="inlineStr">
        <is>
          <t>07/09/2025 07:49:56</t>
        </is>
      </c>
      <c r="G2475" t="n">
        <v>11380</v>
      </c>
      <c r="H2475" t="inlineStr">
        <is>
          <t>P28 - BAN053 - BANHEIRO FUNDIÇÃO ALUMÍNIO - F</t>
        </is>
      </c>
      <c r="I2475" t="inlineStr">
        <is>
          <t>BR01-IES-P28-BAN053</t>
        </is>
      </c>
      <c r="J2475" t="inlineStr">
        <is>
          <t>GILMARA TERESINHA LACERDA</t>
        </is>
      </c>
      <c r="K2475" s="39">
        <f>DATE(YEAR(Tabela6[[#This Row],[Data/Hora de Início]]),MONTH(Tabela6[[#This Row],[Data/Hora de Início]]),DAY(Tabela6[[#This Row],[Data/Hora de Início]]))</f>
        <v/>
      </c>
    </row>
    <row r="2476">
      <c r="A2476" t="n">
        <v>2271860</v>
      </c>
      <c r="B2476" t="n">
        <v>56</v>
      </c>
      <c r="C2476" t="n">
        <v>2842</v>
      </c>
      <c r="D2476" t="inlineStr">
        <is>
          <t>LIMPEZA DIÁRIA DE BANHEIRO FEMININO</t>
        </is>
      </c>
      <c r="E2476" t="inlineStr">
        <is>
          <t>07/09/2025 07:51:08</t>
        </is>
      </c>
      <c r="F2476" t="inlineStr">
        <is>
          <t>07/09/2025 07:52:01</t>
        </is>
      </c>
      <c r="G2476" t="n">
        <v>11380</v>
      </c>
      <c r="H2476" t="inlineStr">
        <is>
          <t>P28 - BAN053 - BANHEIRO FUNDIÇÃO ALUMÍNIO - F</t>
        </is>
      </c>
      <c r="I2476" t="inlineStr">
        <is>
          <t>BR01-IES-P28-BAN053</t>
        </is>
      </c>
      <c r="J2476" t="inlineStr">
        <is>
          <t>GILMARA TERESINHA LACERDA</t>
        </is>
      </c>
      <c r="K2476" s="39">
        <f>DATE(YEAR(Tabela6[[#This Row],[Data/Hora de Início]]),MONTH(Tabela6[[#This Row],[Data/Hora de Início]]),DAY(Tabela6[[#This Row],[Data/Hora de Início]]))</f>
        <v/>
      </c>
    </row>
    <row r="2477">
      <c r="A2477" t="n">
        <v>2271861</v>
      </c>
      <c r="B2477" t="n">
        <v>56</v>
      </c>
      <c r="C2477" t="n">
        <v>2842</v>
      </c>
      <c r="D2477" t="inlineStr">
        <is>
          <t>LIMPEZA DIÁRIA DE BANHEIRO FEMININO</t>
        </is>
      </c>
      <c r="E2477" t="inlineStr">
        <is>
          <t>07/09/2025 07:52:32</t>
        </is>
      </c>
      <c r="F2477" t="inlineStr">
        <is>
          <t>07/09/2025 07:53:04</t>
        </is>
      </c>
      <c r="G2477" t="n">
        <v>11380</v>
      </c>
      <c r="H2477" t="inlineStr">
        <is>
          <t>P28 - BAN053 - BANHEIRO FUNDIÇÃO ALUMÍNIO - F</t>
        </is>
      </c>
      <c r="I2477" t="inlineStr">
        <is>
          <t>BR01-IES-P28-BAN053</t>
        </is>
      </c>
      <c r="J2477" t="inlineStr">
        <is>
          <t>GILMARA TERESINHA LACERDA</t>
        </is>
      </c>
      <c r="K2477" s="39">
        <f>DATE(YEAR(Tabela6[[#This Row],[Data/Hora de Início]]),MONTH(Tabela6[[#This Row],[Data/Hora de Início]]),DAY(Tabela6[[#This Row],[Data/Hora de Início]]))</f>
        <v/>
      </c>
    </row>
    <row r="2478">
      <c r="A2478" t="n">
        <v>2271862</v>
      </c>
      <c r="B2478" t="n">
        <v>56</v>
      </c>
      <c r="C2478" t="n">
        <v>2841</v>
      </c>
      <c r="D2478" t="inlineStr">
        <is>
          <t>LIMPEZA DIÁRIA DE BANHEIRO MASCULINO</t>
        </is>
      </c>
      <c r="E2478" t="inlineStr">
        <is>
          <t>07/09/2025 07:54:17</t>
        </is>
      </c>
      <c r="F2478" t="inlineStr">
        <is>
          <t>07/09/2025 07:55:11</t>
        </is>
      </c>
      <c r="G2478" t="n">
        <v>11379</v>
      </c>
      <c r="H2478" t="inlineStr">
        <is>
          <t>P28 - BAN052 - BANHEIRO FUNDIÇÃO ALUMÍNIO - M</t>
        </is>
      </c>
      <c r="I2478" t="inlineStr">
        <is>
          <t>BR01-IES-P28-BAN052</t>
        </is>
      </c>
      <c r="J2478" t="inlineStr">
        <is>
          <t>GILMARA TERESINHA LACERDA</t>
        </is>
      </c>
      <c r="K2478" s="39">
        <f>DATE(YEAR(Tabela6[[#This Row],[Data/Hora de Início]]),MONTH(Tabela6[[#This Row],[Data/Hora de Início]]),DAY(Tabela6[[#This Row],[Data/Hora de Início]]))</f>
        <v/>
      </c>
    </row>
    <row r="2479">
      <c r="A2479" t="n">
        <v>2271922</v>
      </c>
      <c r="B2479" t="n">
        <v>56</v>
      </c>
      <c r="C2479" t="n">
        <v>3495</v>
      </c>
      <c r="D2479" t="inlineStr">
        <is>
          <t>CARRO ELÉTRICO</t>
        </is>
      </c>
      <c r="E2479" t="inlineStr">
        <is>
          <t>08/09/2025 06:20:30</t>
        </is>
      </c>
      <c r="F2479" t="inlineStr">
        <is>
          <t>08/09/2025 06:23:40</t>
        </is>
      </c>
      <c r="G2479" t="n">
        <v>35118</v>
      </c>
      <c r="H2479" t="inlineStr">
        <is>
          <t>CARRO ELÉTRICO 34</t>
        </is>
      </c>
      <c r="I2479" t="inlineStr">
        <is>
          <t>BR01-IES-CARROELETRICO1</t>
        </is>
      </c>
      <c r="J2479" t="inlineStr">
        <is>
          <t>MARCIO PEREIRA DOS SANTOS</t>
        </is>
      </c>
      <c r="K2479" s="39">
        <f>DATE(YEAR(Tabela6[[#This Row],[Data/Hora de Início]]),MONTH(Tabela6[[#This Row],[Data/Hora de Início]]),DAY(Tabela6[[#This Row],[Data/Hora de Início]]))</f>
        <v/>
      </c>
    </row>
    <row r="2480">
      <c r="A2480" t="n">
        <v>2271923</v>
      </c>
      <c r="B2480" t="n">
        <v>56</v>
      </c>
      <c r="C2480" t="n">
        <v>1772</v>
      </c>
      <c r="D2480" t="inlineStr">
        <is>
          <t>LIMPEZA DIÁRIA DE SALA COM MESA</t>
        </is>
      </c>
      <c r="E2480" t="inlineStr">
        <is>
          <t>08/09/2025 06:23:14</t>
        </is>
      </c>
      <c r="F2480" t="inlineStr">
        <is>
          <t>08/09/2025 06:26:25</t>
        </is>
      </c>
      <c r="G2480" t="n">
        <v>38458</v>
      </c>
      <c r="H2480" t="inlineStr">
        <is>
          <t>SALA ADM - MEZANINO</t>
        </is>
      </c>
      <c r="I2480" t="inlineStr">
        <is>
          <t>SP-ST02-G9-01P-SLA01</t>
        </is>
      </c>
      <c r="J2480" t="inlineStr">
        <is>
          <t>LUCINEIDE BUENO DO CARMO</t>
        </is>
      </c>
      <c r="K2480" s="39">
        <f>DATE(YEAR(Tabela6[[#This Row],[Data/Hora de Início]]),MONTH(Tabela6[[#This Row],[Data/Hora de Início]]),DAY(Tabela6[[#This Row],[Data/Hora de Início]]))</f>
        <v/>
      </c>
    </row>
    <row r="2481">
      <c r="A2481" t="n">
        <v>2271924</v>
      </c>
      <c r="B2481" t="n">
        <v>56</v>
      </c>
      <c r="C2481" t="n">
        <v>1772</v>
      </c>
      <c r="D2481" t="inlineStr">
        <is>
          <t>LIMPEZA DIÁRIA DE SALA COM MESA</t>
        </is>
      </c>
      <c r="E2481" t="inlineStr">
        <is>
          <t>08/09/2025 06:26:58</t>
        </is>
      </c>
      <c r="F2481" t="inlineStr">
        <is>
          <t>08/09/2025 06:30:46</t>
        </is>
      </c>
      <c r="G2481" t="n">
        <v>38459</v>
      </c>
      <c r="H2481" t="inlineStr">
        <is>
          <t>SALA DE REUNIÃO 2</t>
        </is>
      </c>
      <c r="I2481" t="inlineStr">
        <is>
          <t>SP-ST02-G9-01P-SLA02</t>
        </is>
      </c>
      <c r="J2481" t="inlineStr">
        <is>
          <t>LUCINEIDE BUENO DO CARMO</t>
        </is>
      </c>
      <c r="K2481" s="39">
        <f>DATE(YEAR(Tabela6[[#This Row],[Data/Hora de Início]]),MONTH(Tabela6[[#This Row],[Data/Hora de Início]]),DAY(Tabela6[[#This Row],[Data/Hora de Início]]))</f>
        <v/>
      </c>
    </row>
    <row r="2482">
      <c r="A2482" t="n">
        <v>2271939</v>
      </c>
      <c r="B2482" t="n">
        <v>56</v>
      </c>
      <c r="C2482" t="n">
        <v>1772</v>
      </c>
      <c r="D2482" t="inlineStr">
        <is>
          <t>LIMPEZA DIÁRIA DE SALA COM MESA</t>
        </is>
      </c>
      <c r="E2482" t="inlineStr">
        <is>
          <t>08/09/2025 06:31:40</t>
        </is>
      </c>
      <c r="F2482" t="inlineStr">
        <is>
          <t>08/09/2025 06:41:20</t>
        </is>
      </c>
      <c r="G2482" t="n">
        <v>38461</v>
      </c>
      <c r="H2482" t="inlineStr">
        <is>
          <t>SALA CONVÍVIO</t>
        </is>
      </c>
      <c r="I2482" t="inlineStr">
        <is>
          <t>SP-ST02-G9-01P-SLA04</t>
        </is>
      </c>
      <c r="J2482" t="inlineStr">
        <is>
          <t>LUCINEIDE BUENO DO CARMO</t>
        </is>
      </c>
      <c r="K2482" s="39">
        <f>DATE(YEAR(Tabela6[[#This Row],[Data/Hora de Início]]),MONTH(Tabela6[[#This Row],[Data/Hora de Início]]),DAY(Tabela6[[#This Row],[Data/Hora de Início]]))</f>
        <v/>
      </c>
    </row>
    <row r="2483">
      <c r="A2483" t="n">
        <v>2271945</v>
      </c>
      <c r="B2483" t="n">
        <v>56</v>
      </c>
      <c r="C2483" t="n">
        <v>2965</v>
      </c>
      <c r="D2483" t="inlineStr">
        <is>
          <t>LIMPEZA DIÁRIA DE SALA</t>
        </is>
      </c>
      <c r="E2483" t="inlineStr">
        <is>
          <t>08/09/2025 06:45:05</t>
        </is>
      </c>
      <c r="F2483" t="inlineStr">
        <is>
          <t>08/09/2025 06:45:23</t>
        </is>
      </c>
      <c r="G2483" t="n">
        <v>11174</v>
      </c>
      <c r="H2483" t="inlineStr">
        <is>
          <t>P07 - MANSERV - SALA ADM</t>
        </is>
      </c>
      <c r="I2483" t="inlineStr">
        <is>
          <t>BR01-IES-P07-SALA02</t>
        </is>
      </c>
      <c r="J2483" t="inlineStr">
        <is>
          <t>JAQUELINE EDUARDA RODRIGUES DE LIMA</t>
        </is>
      </c>
      <c r="K2483" s="39">
        <f>DATE(YEAR(Tabela6[[#This Row],[Data/Hora de Início]]),MONTH(Tabela6[[#This Row],[Data/Hora de Início]]),DAY(Tabela6[[#This Row],[Data/Hora de Início]]))</f>
        <v/>
      </c>
    </row>
    <row r="2484">
      <c r="A2484" t="n">
        <v>2271992</v>
      </c>
      <c r="B2484" t="n">
        <v>56</v>
      </c>
      <c r="C2484" t="n">
        <v>5647</v>
      </c>
      <c r="D2484" t="inlineStr">
        <is>
          <t>SEGUNDA-FEIRA - LIMPEZA DE SALA COM MESA</t>
        </is>
      </c>
      <c r="E2484" t="inlineStr">
        <is>
          <t>08/09/2025 06:46:50</t>
        </is>
      </c>
      <c r="F2484" t="inlineStr">
        <is>
          <t>08/09/2025 06:57:10</t>
        </is>
      </c>
      <c r="G2484" t="n">
        <v>11304</v>
      </c>
      <c r="H2484" t="inlineStr">
        <is>
          <t>P18 - PRESIDENCIA - SALA VP FINANÇAS</t>
        </is>
      </c>
      <c r="I2484" t="inlineStr">
        <is>
          <t>BR01-IES-P18-SALA06</t>
        </is>
      </c>
      <c r="J2484" t="inlineStr">
        <is>
          <t>NATHALIA MORAES DA SILVA</t>
        </is>
      </c>
      <c r="K2484" s="39">
        <f>DATE(YEAR(Tabela6[[#This Row],[Data/Hora de Início]]),MONTH(Tabela6[[#This Row],[Data/Hora de Início]]),DAY(Tabela6[[#This Row],[Data/Hora de Início]]))</f>
        <v/>
      </c>
    </row>
    <row r="2485">
      <c r="A2485" t="n">
        <v>2271995</v>
      </c>
      <c r="B2485" t="n">
        <v>56</v>
      </c>
      <c r="C2485" t="n">
        <v>1772</v>
      </c>
      <c r="D2485" t="inlineStr">
        <is>
          <t>LIMPEZA DIÁRIA DE SALA COM MESA</t>
        </is>
      </c>
      <c r="E2485" t="inlineStr">
        <is>
          <t>08/09/2025 06:42:08</t>
        </is>
      </c>
      <c r="F2485" t="inlineStr">
        <is>
          <t>08/09/2025 06:58:06</t>
        </is>
      </c>
      <c r="G2485" t="n">
        <v>38462</v>
      </c>
      <c r="H2485" t="inlineStr">
        <is>
          <t>SALA VIDEOCONFERÊNCIA</t>
        </is>
      </c>
      <c r="I2485" t="inlineStr">
        <is>
          <t>SP-ST02-G9-01P-SLA05</t>
        </is>
      </c>
      <c r="J2485" t="inlineStr">
        <is>
          <t>LUCINEIDE BUENO DO CARMO</t>
        </is>
      </c>
      <c r="K2485" s="39">
        <f>DATE(YEAR(Tabela6[[#This Row],[Data/Hora de Início]]),MONTH(Tabela6[[#This Row],[Data/Hora de Início]]),DAY(Tabela6[[#This Row],[Data/Hora de Início]]))</f>
        <v/>
      </c>
    </row>
    <row r="2486">
      <c r="A2486" t="n">
        <v>2272021</v>
      </c>
      <c r="B2486" t="n">
        <v>56</v>
      </c>
      <c r="C2486" t="n">
        <v>2965</v>
      </c>
      <c r="D2486" t="inlineStr">
        <is>
          <t>LIMPEZA DIÁRIA DE SALA</t>
        </is>
      </c>
      <c r="E2486" t="inlineStr">
        <is>
          <t>08/09/2025 07:00:31</t>
        </is>
      </c>
      <c r="F2486" t="inlineStr">
        <is>
          <t>08/09/2025 07:00:45</t>
        </is>
      </c>
      <c r="G2486" t="n">
        <v>36172</v>
      </c>
      <c r="H2486" t="inlineStr">
        <is>
          <t>REUNIAO I - EXPEDIÇAO</t>
        </is>
      </c>
      <c r="I2486" t="inlineStr">
        <is>
          <t>RS-ST01-43-00T-SLA03</t>
        </is>
      </c>
      <c r="J2486" t="inlineStr">
        <is>
          <t>GILMARA TERESINHA LACERDA</t>
        </is>
      </c>
      <c r="K2486" s="39">
        <f>DATE(YEAR(Tabela6[[#This Row],[Data/Hora de Início]]),MONTH(Tabela6[[#This Row],[Data/Hora de Início]]),DAY(Tabela6[[#This Row],[Data/Hora de Início]]))</f>
        <v/>
      </c>
    </row>
    <row r="2487">
      <c r="A2487" t="n">
        <v>2272022</v>
      </c>
      <c r="B2487" t="n">
        <v>56</v>
      </c>
      <c r="C2487" t="n">
        <v>5647</v>
      </c>
      <c r="D2487" t="inlineStr">
        <is>
          <t>SEGUNDA-FEIRA - LIMPEZA DE SALA COM MESA</t>
        </is>
      </c>
      <c r="E2487" t="inlineStr">
        <is>
          <t>08/09/2025 07:00:28</t>
        </is>
      </c>
      <c r="F2487" t="inlineStr">
        <is>
          <t>08/09/2025 07:00:47</t>
        </is>
      </c>
      <c r="G2487" t="n">
        <v>11302</v>
      </c>
      <c r="H2487" t="inlineStr">
        <is>
          <t>P18 - SALA PRESIDENTE</t>
        </is>
      </c>
      <c r="I2487" t="inlineStr">
        <is>
          <t>BR01-IES-P18-SALA04</t>
        </is>
      </c>
      <c r="J2487" t="inlineStr">
        <is>
          <t>NATHALIA MORAES DA SILVA</t>
        </is>
      </c>
      <c r="K2487" s="39">
        <f>DATE(YEAR(Tabela6[[#This Row],[Data/Hora de Início]]),MONTH(Tabela6[[#This Row],[Data/Hora de Início]]),DAY(Tabela6[[#This Row],[Data/Hora de Início]]))</f>
        <v/>
      </c>
    </row>
    <row r="2488">
      <c r="A2488" t="n">
        <v>2272036</v>
      </c>
      <c r="B2488" t="n">
        <v>56</v>
      </c>
      <c r="C2488" t="n">
        <v>1772</v>
      </c>
      <c r="D2488" t="inlineStr">
        <is>
          <t>LIMPEZA DIÁRIA DE SALA COM MESA</t>
        </is>
      </c>
      <c r="E2488" t="inlineStr">
        <is>
          <t>08/09/2025 07:01:33</t>
        </is>
      </c>
      <c r="F2488" t="inlineStr">
        <is>
          <t>08/09/2025 07:06:33</t>
        </is>
      </c>
      <c r="G2488" t="n">
        <v>38460</v>
      </c>
      <c r="H2488" t="inlineStr">
        <is>
          <t>SALA DIRETORIA</t>
        </is>
      </c>
      <c r="I2488" t="inlineStr">
        <is>
          <t>SP-ST02-G9-01P-SLA03</t>
        </is>
      </c>
      <c r="J2488" t="inlineStr">
        <is>
          <t>LUCINEIDE BUENO DO CARMO</t>
        </is>
      </c>
      <c r="K2488" s="39">
        <f>DATE(YEAR(Tabela6[[#This Row],[Data/Hora de Início]]),MONTH(Tabela6[[#This Row],[Data/Hora de Início]]),DAY(Tabela6[[#This Row],[Data/Hora de Início]]))</f>
        <v/>
      </c>
    </row>
    <row r="2489">
      <c r="A2489" t="n">
        <v>2272060</v>
      </c>
      <c r="B2489" t="n">
        <v>56</v>
      </c>
      <c r="C2489" t="n">
        <v>2842</v>
      </c>
      <c r="D2489" t="inlineStr">
        <is>
          <t>LIMPEZA DIÁRIA DE BANHEIRO FEMININO</t>
        </is>
      </c>
      <c r="E2489" t="inlineStr">
        <is>
          <t>08/09/2025 07:07:14</t>
        </is>
      </c>
      <c r="F2489" t="inlineStr">
        <is>
          <t>08/09/2025 07:07:52</t>
        </is>
      </c>
      <c r="G2489" t="n">
        <v>36070</v>
      </c>
      <c r="H2489" t="inlineStr">
        <is>
          <t>BAN063 - FUNDIÇAO MAGNESIO - F</t>
        </is>
      </c>
      <c r="I2489" t="inlineStr">
        <is>
          <t>RS-ST01-31-00T-WCF01</t>
        </is>
      </c>
      <c r="J2489" t="inlineStr">
        <is>
          <t>MARISTELA APARECIDA BARBOSA DOS SANTOS</t>
        </is>
      </c>
      <c r="K2489" s="39">
        <f>DATE(YEAR(Tabela6[[#This Row],[Data/Hora de Início]]),MONTH(Tabela6[[#This Row],[Data/Hora de Início]]),DAY(Tabela6[[#This Row],[Data/Hora de Início]]))</f>
        <v/>
      </c>
    </row>
    <row r="2490">
      <c r="A2490" t="n">
        <v>2272069</v>
      </c>
      <c r="B2490" t="n">
        <v>56</v>
      </c>
      <c r="C2490" t="n">
        <v>5647</v>
      </c>
      <c r="D2490" t="inlineStr">
        <is>
          <t>SEGUNDA-FEIRA - LIMPEZA DE SALA COM MESA</t>
        </is>
      </c>
      <c r="E2490" t="inlineStr">
        <is>
          <t>08/09/2025 07:01:39</t>
        </is>
      </c>
      <c r="F2490" t="inlineStr">
        <is>
          <t>08/09/2025 07:10:34</t>
        </is>
      </c>
      <c r="G2490" t="n">
        <v>11305</v>
      </c>
      <c r="H2490" t="inlineStr">
        <is>
          <t>P18 - PRESIDENCIA - SALA REUNIÃO I</t>
        </is>
      </c>
      <c r="I2490" t="inlineStr">
        <is>
          <t>BR01-IES-P18-SALA07</t>
        </is>
      </c>
      <c r="J2490" t="inlineStr">
        <is>
          <t>NATHALIA MORAES DA SILVA</t>
        </is>
      </c>
      <c r="K2490" s="39">
        <f>DATE(YEAR(Tabela6[[#This Row],[Data/Hora de Início]]),MONTH(Tabela6[[#This Row],[Data/Hora de Início]]),DAY(Tabela6[[#This Row],[Data/Hora de Início]]))</f>
        <v/>
      </c>
    </row>
    <row r="2491">
      <c r="A2491" t="n">
        <v>2272089</v>
      </c>
      <c r="B2491" t="n">
        <v>56</v>
      </c>
      <c r="C2491" t="n">
        <v>5647</v>
      </c>
      <c r="D2491" t="inlineStr">
        <is>
          <t>SEGUNDA-FEIRA - LIMPEZA DE SALA COM MESA</t>
        </is>
      </c>
      <c r="E2491" t="inlineStr">
        <is>
          <t>08/09/2025 07:14:16</t>
        </is>
      </c>
      <c r="F2491" t="inlineStr">
        <is>
          <t>08/09/2025 07:14:32</t>
        </is>
      </c>
      <c r="G2491" t="n">
        <v>11305</v>
      </c>
      <c r="H2491" t="inlineStr">
        <is>
          <t>P18 - PRESIDENCIA - SALA REUNIÃO I</t>
        </is>
      </c>
      <c r="I2491" t="inlineStr">
        <is>
          <t>BR01-IES-P18-SALA07</t>
        </is>
      </c>
      <c r="J2491" t="inlineStr">
        <is>
          <t>NATHALIA MORAES DA SILVA</t>
        </is>
      </c>
      <c r="K2491" s="39">
        <f>DATE(YEAR(Tabela6[[#This Row],[Data/Hora de Início]]),MONTH(Tabela6[[#This Row],[Data/Hora de Início]]),DAY(Tabela6[[#This Row],[Data/Hora de Início]]))</f>
        <v/>
      </c>
    </row>
    <row r="2492">
      <c r="A2492" t="n">
        <v>2272098</v>
      </c>
      <c r="B2492" t="n">
        <v>56</v>
      </c>
      <c r="C2492" t="n">
        <v>5647</v>
      </c>
      <c r="D2492" t="inlineStr">
        <is>
          <t>SEGUNDA-FEIRA - LIMPEZA DE SALA COM MESA</t>
        </is>
      </c>
      <c r="E2492" t="inlineStr">
        <is>
          <t>08/09/2025 07:14:55</t>
        </is>
      </c>
      <c r="F2492" t="inlineStr">
        <is>
          <t>08/09/2025 07:15:10</t>
        </is>
      </c>
      <c r="G2492" t="n">
        <v>11301</v>
      </c>
      <c r="H2492" t="inlineStr">
        <is>
          <t>P18 - PRESIDENCIA - SALA REUNIÃO II VIDEOCONF</t>
        </is>
      </c>
      <c r="I2492" t="inlineStr">
        <is>
          <t>BR01-IES-P18-SALA03</t>
        </is>
      </c>
      <c r="J2492" t="inlineStr">
        <is>
          <t>NATHALIA MORAES DA SILVA</t>
        </is>
      </c>
      <c r="K2492" s="39">
        <f>DATE(YEAR(Tabela6[[#This Row],[Data/Hora de Início]]),MONTH(Tabela6[[#This Row],[Data/Hora de Início]]),DAY(Tabela6[[#This Row],[Data/Hora de Início]]))</f>
        <v/>
      </c>
    </row>
    <row r="2493">
      <c r="A2493" t="n">
        <v>2272111</v>
      </c>
      <c r="B2493" t="n">
        <v>56</v>
      </c>
      <c r="C2493" t="n">
        <v>5647</v>
      </c>
      <c r="D2493" t="inlineStr">
        <is>
          <t>SEGUNDA-FEIRA - LIMPEZA DE SALA COM MESA</t>
        </is>
      </c>
      <c r="E2493" t="inlineStr">
        <is>
          <t>08/09/2025 07:15:33</t>
        </is>
      </c>
      <c r="F2493" t="inlineStr">
        <is>
          <t>08/09/2025 07:15:50</t>
        </is>
      </c>
      <c r="G2493" t="n">
        <v>11300</v>
      </c>
      <c r="H2493" t="inlineStr">
        <is>
          <t>P18 - PRESIDENCIA - SALA VP OPERAÇÕES</t>
        </is>
      </c>
      <c r="I2493" t="inlineStr">
        <is>
          <t>BR01-IES-P18-SALA02</t>
        </is>
      </c>
      <c r="J2493" t="inlineStr">
        <is>
          <t>NATHALIA MORAES DA SILVA</t>
        </is>
      </c>
      <c r="K2493" s="39">
        <f>DATE(YEAR(Tabela6[[#This Row],[Data/Hora de Início]]),MONTH(Tabela6[[#This Row],[Data/Hora de Início]]),DAY(Tabela6[[#This Row],[Data/Hora de Início]]))</f>
        <v/>
      </c>
    </row>
    <row r="2494">
      <c r="A2494" t="n">
        <v>2272151</v>
      </c>
      <c r="B2494" t="n">
        <v>56</v>
      </c>
      <c r="C2494" t="n">
        <v>2845</v>
      </c>
      <c r="D2494" t="inlineStr">
        <is>
          <t>LIMPEZA DIÁRIA DE COPA (DESATIVADO)</t>
        </is>
      </c>
      <c r="E2494" t="inlineStr">
        <is>
          <t>08/09/2025 06:45:04</t>
        </is>
      </c>
      <c r="F2494" t="inlineStr">
        <is>
          <t>08/09/2025 07:22:31</t>
        </is>
      </c>
      <c r="G2494" t="n">
        <v>28911</v>
      </c>
      <c r="H2494" t="inlineStr">
        <is>
          <t>P15 - LOGISTICA COPA</t>
        </is>
      </c>
      <c r="I2494" t="inlineStr">
        <is>
          <t>BR01-IES-P15-SALA18</t>
        </is>
      </c>
      <c r="J2494" t="inlineStr">
        <is>
          <t>MARIA DAS NEVES CIQUEIRA SILVA</t>
        </is>
      </c>
      <c r="K2494" s="39">
        <f>DATE(YEAR(Tabela6[[#This Row],[Data/Hora de Início]]),MONTH(Tabela6[[#This Row],[Data/Hora de Início]]),DAY(Tabela6[[#This Row],[Data/Hora de Início]]))</f>
        <v/>
      </c>
    </row>
    <row r="2495">
      <c r="A2495" t="n">
        <v>2272176</v>
      </c>
      <c r="B2495" t="n">
        <v>56</v>
      </c>
      <c r="C2495" t="n">
        <v>5647</v>
      </c>
      <c r="D2495" t="inlineStr">
        <is>
          <t>SEGUNDA-FEIRA - LIMPEZA DE SALA COM MESA</t>
        </is>
      </c>
      <c r="E2495" t="inlineStr">
        <is>
          <t>08/09/2025 07:16:15</t>
        </is>
      </c>
      <c r="F2495" t="inlineStr">
        <is>
          <t>08/09/2025 07:28:07</t>
        </is>
      </c>
      <c r="G2495" t="n">
        <v>11299</v>
      </c>
      <c r="H2495" t="inlineStr">
        <is>
          <t>P18 - PRESIDÊNCIA - HALL DE ENTRADA</t>
        </is>
      </c>
      <c r="I2495" t="inlineStr">
        <is>
          <t>BR01-IES-P18-SALA01</t>
        </is>
      </c>
      <c r="J2495" t="inlineStr">
        <is>
          <t>NATHALIA MORAES DA SILVA</t>
        </is>
      </c>
      <c r="K2495" s="39">
        <f>DATE(YEAR(Tabela6[[#This Row],[Data/Hora de Início]]),MONTH(Tabela6[[#This Row],[Data/Hora de Início]]),DAY(Tabela6[[#This Row],[Data/Hora de Início]]))</f>
        <v/>
      </c>
    </row>
    <row r="2496">
      <c r="A2496" t="n">
        <v>2272190</v>
      </c>
      <c r="B2496" t="n">
        <v>56</v>
      </c>
      <c r="C2496" t="n">
        <v>1772</v>
      </c>
      <c r="D2496" t="inlineStr">
        <is>
          <t>LIMPEZA DIÁRIA DE SALA COM MESA</t>
        </is>
      </c>
      <c r="E2496" t="inlineStr">
        <is>
          <t>08/09/2025 07:07:18</t>
        </is>
      </c>
      <c r="F2496" t="inlineStr">
        <is>
          <t>08/09/2025 07:34:58</t>
        </is>
      </c>
      <c r="G2496" t="n">
        <v>38457</v>
      </c>
      <c r="H2496" t="inlineStr">
        <is>
          <t>REFEITÓRIO</t>
        </is>
      </c>
      <c r="I2496" t="inlineStr">
        <is>
          <t>SP-ST02-G9-01P-COP01</t>
        </is>
      </c>
      <c r="J2496" t="inlineStr">
        <is>
          <t>LUCINEIDE BUENO DO CARMO</t>
        </is>
      </c>
      <c r="K2496" s="39">
        <f>DATE(YEAR(Tabela6[[#This Row],[Data/Hora de Início]]),MONTH(Tabela6[[#This Row],[Data/Hora de Início]]),DAY(Tabela6[[#This Row],[Data/Hora de Início]]))</f>
        <v/>
      </c>
    </row>
    <row r="2497">
      <c r="A2497" t="n">
        <v>2272197</v>
      </c>
      <c r="B2497" t="n">
        <v>56</v>
      </c>
      <c r="C2497" t="n">
        <v>1772</v>
      </c>
      <c r="D2497" t="inlineStr">
        <is>
          <t>LIMPEZA DIÁRIA DE SALA COM MESA</t>
        </is>
      </c>
      <c r="E2497" t="inlineStr">
        <is>
          <t>08/09/2025 07:35:39</t>
        </is>
      </c>
      <c r="F2497" t="inlineStr">
        <is>
          <t>08/09/2025 07:36:04</t>
        </is>
      </c>
      <c r="G2497" t="n">
        <v>38457</v>
      </c>
      <c r="H2497" t="inlineStr">
        <is>
          <t>REFEITÓRIO</t>
        </is>
      </c>
      <c r="I2497" t="inlineStr">
        <is>
          <t>SP-ST02-G9-01P-COP01</t>
        </is>
      </c>
      <c r="J2497" t="inlineStr">
        <is>
          <t>LUCINEIDE BUENO DO CARMO</t>
        </is>
      </c>
      <c r="K2497" s="39">
        <f>DATE(YEAR(Tabela6[[#This Row],[Data/Hora de Início]]),MONTH(Tabela6[[#This Row],[Data/Hora de Início]]),DAY(Tabela6[[#This Row],[Data/Hora de Início]]))</f>
        <v/>
      </c>
    </row>
    <row r="2498">
      <c r="A2498" t="n">
        <v>2272204</v>
      </c>
      <c r="B2498" t="n">
        <v>56</v>
      </c>
      <c r="C2498" t="n">
        <v>2841</v>
      </c>
      <c r="D2498" t="inlineStr">
        <is>
          <t>LIMPEZA DIÁRIA DE BANHEIRO MASCULINO</t>
        </is>
      </c>
      <c r="E2498" t="inlineStr">
        <is>
          <t>08/09/2025 07:39:06</t>
        </is>
      </c>
      <c r="F2498" t="inlineStr">
        <is>
          <t>08/09/2025 07:39:48</t>
        </is>
      </c>
      <c r="G2498" t="n">
        <v>36073</v>
      </c>
      <c r="H2498" t="inlineStr">
        <is>
          <t>BAN062 - FUNDIÇAO MAGNESIO - M</t>
        </is>
      </c>
      <c r="I2498" t="inlineStr">
        <is>
          <t>RS-ST01-31-00T-WCM01</t>
        </is>
      </c>
      <c r="J2498" t="inlineStr">
        <is>
          <t>MARISTELA APARECIDA BARBOSA DOS SANTOS</t>
        </is>
      </c>
      <c r="K2498" s="39">
        <f>DATE(YEAR(Tabela6[[#This Row],[Data/Hora de Início]]),MONTH(Tabela6[[#This Row],[Data/Hora de Início]]),DAY(Tabela6[[#This Row],[Data/Hora de Início]]))</f>
        <v/>
      </c>
    </row>
    <row r="2499">
      <c r="A2499" t="n">
        <v>2272216</v>
      </c>
      <c r="B2499" t="n">
        <v>56</v>
      </c>
      <c r="C2499" t="n">
        <v>1698</v>
      </c>
      <c r="D2499" t="inlineStr">
        <is>
          <t>REPASSE / REABASTECIMENTO FEMININO</t>
        </is>
      </c>
      <c r="E2499" t="inlineStr">
        <is>
          <t>08/09/2025 07:50:02</t>
        </is>
      </c>
      <c r="F2499" t="inlineStr">
        <is>
          <t>08/09/2025 07:50:19</t>
        </is>
      </c>
      <c r="G2499" t="n">
        <v>38452</v>
      </c>
      <c r="H2499" t="inlineStr">
        <is>
          <t>VESTIÁRIO - F</t>
        </is>
      </c>
      <c r="I2499" t="inlineStr">
        <is>
          <t>SP-ST02-G9-00T-WCF01</t>
        </is>
      </c>
      <c r="J2499" t="inlineStr">
        <is>
          <t>ANTONIA MARÇAL DOS SANTOS RAMOS</t>
        </is>
      </c>
      <c r="K2499" s="39">
        <f>DATE(YEAR(Tabela6[[#This Row],[Data/Hora de Início]]),MONTH(Tabela6[[#This Row],[Data/Hora de Início]]),DAY(Tabela6[[#This Row],[Data/Hora de Início]]))</f>
        <v/>
      </c>
    </row>
    <row r="2500">
      <c r="A2500" t="n">
        <v>2272219</v>
      </c>
      <c r="B2500" t="n">
        <v>56</v>
      </c>
      <c r="C2500" t="n">
        <v>5713</v>
      </c>
      <c r="D2500" t="inlineStr">
        <is>
          <t>SEGUNDA-FEIRA - LIMPEZA DE COPA</t>
        </is>
      </c>
      <c r="E2500" t="inlineStr">
        <is>
          <t>08/09/2025 07:29:34</t>
        </is>
      </c>
      <c r="F2500" t="inlineStr">
        <is>
          <t>08/09/2025 07:55:18</t>
        </is>
      </c>
      <c r="G2500" t="n">
        <v>11313</v>
      </c>
      <c r="H2500" t="inlineStr">
        <is>
          <t>P18 - PRESIDÊNCIA - COPA</t>
        </is>
      </c>
      <c r="I2500" t="inlineStr">
        <is>
          <t>BR01-IES-P18-SALA15</t>
        </is>
      </c>
      <c r="J2500" t="inlineStr">
        <is>
          <t>NATHALIA MORAES DA SILVA</t>
        </is>
      </c>
      <c r="K2500" s="39">
        <f>DATE(YEAR(Tabela6[[#This Row],[Data/Hora de Início]]),MONTH(Tabela6[[#This Row],[Data/Hora de Início]]),DAY(Tabela6[[#This Row],[Data/Hora de Início]]))</f>
        <v/>
      </c>
    </row>
    <row r="2501">
      <c r="A2501" t="n">
        <v>2272233</v>
      </c>
      <c r="B2501" t="n">
        <v>56</v>
      </c>
      <c r="C2501" t="n">
        <v>2965</v>
      </c>
      <c r="D2501" t="inlineStr">
        <is>
          <t>LIMPEZA DIÁRIA DE SALA</t>
        </is>
      </c>
      <c r="E2501" t="inlineStr">
        <is>
          <t>08/09/2025 07:23:06</t>
        </is>
      </c>
      <c r="F2501" t="inlineStr">
        <is>
          <t>08/09/2025 07:59:20</t>
        </is>
      </c>
      <c r="G2501" t="n">
        <v>11263</v>
      </c>
      <c r="H2501" t="inlineStr">
        <is>
          <t>P15 - LOGISTICA - SALA SUPERVISÃO</t>
        </is>
      </c>
      <c r="I2501" t="inlineStr">
        <is>
          <t>BR01-IES-P15-SALA09</t>
        </is>
      </c>
      <c r="J2501" t="inlineStr">
        <is>
          <t>MARIA DAS NEVES CIQUEIRA SILVA</t>
        </is>
      </c>
      <c r="K2501" s="39">
        <f>DATE(YEAR(Tabela6[[#This Row],[Data/Hora de Início]]),MONTH(Tabela6[[#This Row],[Data/Hora de Início]]),DAY(Tabela6[[#This Row],[Data/Hora de Início]]))</f>
        <v/>
      </c>
    </row>
    <row r="2502">
      <c r="A2502" t="n">
        <v>2272238</v>
      </c>
      <c r="B2502" t="n">
        <v>56</v>
      </c>
      <c r="C2502" t="n">
        <v>5652</v>
      </c>
      <c r="D2502" t="inlineStr">
        <is>
          <t>SEGUNDA-FEIRA - LIMPEZA DE BANHEIRO MASCULINO</t>
        </is>
      </c>
      <c r="E2502" t="inlineStr">
        <is>
          <t>08/09/2025 08:00:37</t>
        </is>
      </c>
      <c r="F2502" t="inlineStr">
        <is>
          <t>08/09/2025 08:09:15</t>
        </is>
      </c>
      <c r="G2502" t="n">
        <v>11296</v>
      </c>
      <c r="H2502" t="inlineStr">
        <is>
          <t>P18 - BAN040 - BANHEIRO PRESIDÊNCIA - M</t>
        </is>
      </c>
      <c r="I2502" t="inlineStr">
        <is>
          <t>BR01-IES-P18-BAN040</t>
        </is>
      </c>
      <c r="J2502" t="inlineStr">
        <is>
          <t>NATHALIA MORAES DA SILVA</t>
        </is>
      </c>
      <c r="K2502" s="39">
        <f>DATE(YEAR(Tabela6[[#This Row],[Data/Hora de Início]]),MONTH(Tabela6[[#This Row],[Data/Hora de Início]]),DAY(Tabela6[[#This Row],[Data/Hora de Início]]))</f>
        <v/>
      </c>
    </row>
    <row r="2503">
      <c r="A2503" t="n">
        <v>2272239</v>
      </c>
      <c r="B2503" t="n">
        <v>56</v>
      </c>
      <c r="C2503" t="n">
        <v>2841</v>
      </c>
      <c r="D2503" t="inlineStr">
        <is>
          <t>LIMPEZA DIÁRIA DE BANHEIRO MASCULINO</t>
        </is>
      </c>
      <c r="E2503" t="inlineStr">
        <is>
          <t>08/09/2025 08:10:00</t>
        </is>
      </c>
      <c r="F2503" t="inlineStr">
        <is>
          <t>08/09/2025 08:10:33</t>
        </is>
      </c>
      <c r="G2503" t="n">
        <v>36075</v>
      </c>
      <c r="H2503" t="inlineStr">
        <is>
          <t>BAN070 - BRUNIMENTO NORTE - M</t>
        </is>
      </c>
      <c r="I2503" t="inlineStr">
        <is>
          <t>RS-ST01-31-00T-WCM03</t>
        </is>
      </c>
      <c r="J2503" t="inlineStr">
        <is>
          <t>MARISTELA APARECIDA BARBOSA DOS SANTOS</t>
        </is>
      </c>
      <c r="K2503" s="39">
        <f>DATE(YEAR(Tabela6[[#This Row],[Data/Hora de Início]]),MONTH(Tabela6[[#This Row],[Data/Hora de Início]]),DAY(Tabela6[[#This Row],[Data/Hora de Início]]))</f>
        <v/>
      </c>
    </row>
    <row r="2504">
      <c r="A2504" t="n">
        <v>2272245</v>
      </c>
      <c r="B2504" t="n">
        <v>56</v>
      </c>
      <c r="C2504" t="n">
        <v>5647</v>
      </c>
      <c r="D2504" t="inlineStr">
        <is>
          <t>SEGUNDA-FEIRA - LIMPEZA DE SALA COM MESA</t>
        </is>
      </c>
      <c r="E2504" t="inlineStr">
        <is>
          <t>08/09/2025 07:59:39</t>
        </is>
      </c>
      <c r="F2504" t="inlineStr">
        <is>
          <t>08/09/2025 08:11:09</t>
        </is>
      </c>
      <c r="G2504" t="n">
        <v>11257</v>
      </c>
      <c r="H2504" t="inlineStr">
        <is>
          <t>P15 - LOGÍSTICA - SALA REUNIÃO I</t>
        </is>
      </c>
      <c r="I2504" t="inlineStr">
        <is>
          <t>BR01-IES-P15-SALA03</t>
        </is>
      </c>
      <c r="J2504" t="inlineStr">
        <is>
          <t>MARIA DAS NEVES CIQUEIRA SILVA</t>
        </is>
      </c>
      <c r="K2504" s="39">
        <f>DATE(YEAR(Tabela6[[#This Row],[Data/Hora de Início]]),MONTH(Tabela6[[#This Row],[Data/Hora de Início]]),DAY(Tabela6[[#This Row],[Data/Hora de Início]]))</f>
        <v/>
      </c>
    </row>
    <row r="2505">
      <c r="A2505" t="n">
        <v>2272246</v>
      </c>
      <c r="B2505" t="n">
        <v>56</v>
      </c>
      <c r="C2505" t="n">
        <v>3645</v>
      </c>
      <c r="D2505" t="inlineStr">
        <is>
          <t>PREVENTIVA BEBEDOUROS</t>
        </is>
      </c>
      <c r="E2505" t="inlineStr">
        <is>
          <t>08/09/2025 08:12:14</t>
        </is>
      </c>
      <c r="F2505" t="inlineStr">
        <is>
          <t>08/09/2025 08:12:28</t>
        </is>
      </c>
      <c r="G2505" t="n">
        <v>35569</v>
      </c>
      <c r="H2505" t="inlineStr">
        <is>
          <t>BEBEDOURO - 15.002</t>
        </is>
      </c>
      <c r="I2505" t="inlineStr">
        <is>
          <t>BR01-IES-P15-BEB002</t>
        </is>
      </c>
      <c r="J2505" t="inlineStr">
        <is>
          <t>JOELSOM CAMARGO ROBALDO</t>
        </is>
      </c>
      <c r="K2505" s="39">
        <f>DATE(YEAR(Tabela6[[#This Row],[Data/Hora de Início]]),MONTH(Tabela6[[#This Row],[Data/Hora de Início]]),DAY(Tabela6[[#This Row],[Data/Hora de Início]]))</f>
        <v/>
      </c>
    </row>
    <row r="2506">
      <c r="A2506" t="n">
        <v>2272247</v>
      </c>
      <c r="B2506" t="n">
        <v>56</v>
      </c>
      <c r="C2506" t="n">
        <v>3645</v>
      </c>
      <c r="D2506" t="inlineStr">
        <is>
          <t>PREVENTIVA BEBEDOUROS</t>
        </is>
      </c>
      <c r="E2506" t="inlineStr">
        <is>
          <t>08/09/2025 08:13:11</t>
        </is>
      </c>
      <c r="F2506" t="inlineStr">
        <is>
          <t>08/09/2025 08:13:30</t>
        </is>
      </c>
      <c r="G2506" t="n">
        <v>35573</v>
      </c>
      <c r="H2506" t="inlineStr">
        <is>
          <t>BEBEDOURO - 15.007</t>
        </is>
      </c>
      <c r="I2506" t="inlineStr">
        <is>
          <t>BR01-IES-P15-BEB007</t>
        </is>
      </c>
      <c r="J2506" t="inlineStr">
        <is>
          <t>JOELSOM CAMARGO ROBALDO</t>
        </is>
      </c>
      <c r="K2506" s="39">
        <f>DATE(YEAR(Tabela6[[#This Row],[Data/Hora de Início]]),MONTH(Tabela6[[#This Row],[Data/Hora de Início]]),DAY(Tabela6[[#This Row],[Data/Hora de Início]]))</f>
        <v/>
      </c>
    </row>
    <row r="2507">
      <c r="A2507" t="n">
        <v>2272248</v>
      </c>
      <c r="B2507" t="n">
        <v>56</v>
      </c>
      <c r="C2507" t="n">
        <v>1260</v>
      </c>
      <c r="D2507" t="inlineStr">
        <is>
          <t>Limpeza e Higienização de Sanitários e Vestiários - Diário - WC Masc</t>
        </is>
      </c>
      <c r="E2507" t="inlineStr">
        <is>
          <t>08/09/2025 08:00:48</t>
        </is>
      </c>
      <c r="F2507" t="inlineStr">
        <is>
          <t>08/09/2025 08:15:34</t>
        </is>
      </c>
      <c r="G2507" t="n">
        <v>38472</v>
      </c>
      <c r="H2507" t="inlineStr">
        <is>
          <t>BANHEIRO - M</t>
        </is>
      </c>
      <c r="I2507" t="inlineStr">
        <is>
          <t>SP-ST02-G9-02P-WCM01</t>
        </is>
      </c>
      <c r="J2507" t="inlineStr">
        <is>
          <t>LUCINEIDE BUENO DO CARMO</t>
        </is>
      </c>
      <c r="K2507" s="39">
        <f>DATE(YEAR(Tabela6[[#This Row],[Data/Hora de Início]]),MONTH(Tabela6[[#This Row],[Data/Hora de Início]]),DAY(Tabela6[[#This Row],[Data/Hora de Início]]))</f>
        <v/>
      </c>
    </row>
    <row r="2508">
      <c r="A2508" t="n">
        <v>2272249</v>
      </c>
      <c r="B2508" t="n">
        <v>56</v>
      </c>
      <c r="C2508" t="n">
        <v>5708</v>
      </c>
      <c r="D2508" t="inlineStr">
        <is>
          <t>SEGUNDA-FEIRA - LIMPEZA DE BANHEIRO FEMININO</t>
        </is>
      </c>
      <c r="E2508" t="inlineStr">
        <is>
          <t>08/09/2025 08:10:54</t>
        </is>
      </c>
      <c r="F2508" t="inlineStr">
        <is>
          <t>08/09/2025 08:17:04</t>
        </is>
      </c>
      <c r="G2508" t="n">
        <v>11297</v>
      </c>
      <c r="H2508" t="inlineStr">
        <is>
          <t>P18 - BAN041 - BANHEIRO PRESIDÊNCIA - F</t>
        </is>
      </c>
      <c r="I2508" t="inlineStr">
        <is>
          <t>BR01-IES-P18-BAN041</t>
        </is>
      </c>
      <c r="J2508" t="inlineStr">
        <is>
          <t>NATHALIA MORAES DA SILVA</t>
        </is>
      </c>
      <c r="K2508" s="39">
        <f>DATE(YEAR(Tabela6[[#This Row],[Data/Hora de Início]]),MONTH(Tabela6[[#This Row],[Data/Hora de Início]]),DAY(Tabela6[[#This Row],[Data/Hora de Início]]))</f>
        <v/>
      </c>
    </row>
    <row r="2509">
      <c r="A2509" t="n">
        <v>2272252</v>
      </c>
      <c r="B2509" t="n">
        <v>56</v>
      </c>
      <c r="C2509" t="n">
        <v>2841</v>
      </c>
      <c r="D2509" t="inlineStr">
        <is>
          <t>LIMPEZA DIÁRIA DE BANHEIRO MASCULINO</t>
        </is>
      </c>
      <c r="E2509" t="inlineStr">
        <is>
          <t>08/09/2025 08:16:44</t>
        </is>
      </c>
      <c r="F2509" t="inlineStr">
        <is>
          <t>08/09/2025 08:17:31</t>
        </is>
      </c>
      <c r="G2509" t="n">
        <v>36314</v>
      </c>
      <c r="H2509" t="inlineStr">
        <is>
          <t>BAN109 - PINTURA - M</t>
        </is>
      </c>
      <c r="I2509" t="inlineStr">
        <is>
          <t>RS-ST01-50-00T-WCM01</t>
        </is>
      </c>
      <c r="J2509" t="inlineStr">
        <is>
          <t>NAIR SILVEIRA DA SILVEIRA</t>
        </is>
      </c>
      <c r="K2509" s="39">
        <f>DATE(YEAR(Tabela6[[#This Row],[Data/Hora de Início]]),MONTH(Tabela6[[#This Row],[Data/Hora de Início]]),DAY(Tabela6[[#This Row],[Data/Hora de Início]]))</f>
        <v/>
      </c>
    </row>
    <row r="2510">
      <c r="A2510" t="n">
        <v>2272256</v>
      </c>
      <c r="B2510" t="n">
        <v>56</v>
      </c>
      <c r="C2510" t="n">
        <v>2965</v>
      </c>
      <c r="D2510" t="inlineStr">
        <is>
          <t>LIMPEZA DIÁRIA DE SALA</t>
        </is>
      </c>
      <c r="E2510" t="inlineStr">
        <is>
          <t>08/09/2025 07:42:05</t>
        </is>
      </c>
      <c r="F2510" t="inlineStr">
        <is>
          <t>08/09/2025 08:22:08</t>
        </is>
      </c>
      <c r="G2510" t="n">
        <v>36391</v>
      </c>
      <c r="H2510" t="inlineStr">
        <is>
          <t>AREA DE CONVIVIO</t>
        </is>
      </c>
      <c r="I2510" t="inlineStr">
        <is>
          <t>RS-ST01-56-00T-SLA13</t>
        </is>
      </c>
      <c r="J2510" t="inlineStr">
        <is>
          <t>VINICIUS GOMES DA SILVA</t>
        </is>
      </c>
      <c r="K2510" s="39">
        <f>DATE(YEAR(Tabela6[[#This Row],[Data/Hora de Início]]),MONTH(Tabela6[[#This Row],[Data/Hora de Início]]),DAY(Tabela6[[#This Row],[Data/Hora de Início]]))</f>
        <v/>
      </c>
    </row>
    <row r="2511">
      <c r="A2511" t="n">
        <v>2272259</v>
      </c>
      <c r="B2511" t="n">
        <v>56</v>
      </c>
      <c r="C2511" t="n">
        <v>1780</v>
      </c>
      <c r="D2511" t="inlineStr">
        <is>
          <t>LIMPEZA DIÁRIA DE ESCADA</t>
        </is>
      </c>
      <c r="E2511" t="inlineStr">
        <is>
          <t>08/09/2025 08:19:51</t>
        </is>
      </c>
      <c r="F2511" t="inlineStr">
        <is>
          <t>08/09/2025 08:27:55</t>
        </is>
      </c>
      <c r="G2511" t="n">
        <v>11298</v>
      </c>
      <c r="H2511" t="inlineStr">
        <is>
          <t>P18 - ESCADARIA DIRETORIA</t>
        </is>
      </c>
      <c r="I2511" t="inlineStr">
        <is>
          <t>BR01-IES-P18-ESCD01</t>
        </is>
      </c>
      <c r="J2511" t="inlineStr">
        <is>
          <t>NATHALIA MORAES DA SILVA</t>
        </is>
      </c>
      <c r="K2511" s="39">
        <f>DATE(YEAR(Tabela6[[#This Row],[Data/Hora de Início]]),MONTH(Tabela6[[#This Row],[Data/Hora de Início]]),DAY(Tabela6[[#This Row],[Data/Hora de Início]]))</f>
        <v/>
      </c>
    </row>
    <row r="2512">
      <c r="A2512" t="n">
        <v>2272260</v>
      </c>
      <c r="B2512" t="n">
        <v>56</v>
      </c>
      <c r="C2512" t="n">
        <v>2841</v>
      </c>
      <c r="D2512" t="inlineStr">
        <is>
          <t>LIMPEZA DIÁRIA DE BANHEIRO MASCULINO</t>
        </is>
      </c>
      <c r="E2512" t="inlineStr">
        <is>
          <t>08/09/2025 07:53:09</t>
        </is>
      </c>
      <c r="F2512" t="inlineStr">
        <is>
          <t>08/09/2025 07:54:10</t>
        </is>
      </c>
      <c r="G2512" t="n">
        <v>43391</v>
      </c>
      <c r="H2512" t="inlineStr">
        <is>
          <t>BAN132 - WRS - M</t>
        </is>
      </c>
      <c r="I2512" t="inlineStr">
        <is>
          <t>RS-ST01-43-00T-WCM03</t>
        </is>
      </c>
      <c r="J2512" t="inlineStr">
        <is>
          <t>GILMARA TERESINHA LACERDA</t>
        </is>
      </c>
      <c r="K2512" s="39">
        <f>DATE(YEAR(Tabela6[[#This Row],[Data/Hora de Início]]),MONTH(Tabela6[[#This Row],[Data/Hora de Início]]),DAY(Tabela6[[#This Row],[Data/Hora de Início]]))</f>
        <v/>
      </c>
    </row>
    <row r="2513">
      <c r="A2513" t="n">
        <v>2272261</v>
      </c>
      <c r="B2513" t="n">
        <v>56</v>
      </c>
      <c r="C2513" t="n">
        <v>2842</v>
      </c>
      <c r="D2513" t="inlineStr">
        <is>
          <t>LIMPEZA DIÁRIA DE BANHEIRO FEMININO</t>
        </is>
      </c>
      <c r="E2513" t="inlineStr">
        <is>
          <t>08/09/2025 08:26:47</t>
        </is>
      </c>
      <c r="F2513" t="inlineStr">
        <is>
          <t>08/09/2025 08:28:26</t>
        </is>
      </c>
      <c r="G2513" t="n">
        <v>43392</v>
      </c>
      <c r="H2513" t="inlineStr">
        <is>
          <t>BAN133 - WRS - F</t>
        </is>
      </c>
      <c r="I2513" t="inlineStr">
        <is>
          <t>RS-ST01-43-00T-WCF04</t>
        </is>
      </c>
      <c r="J2513" t="inlineStr">
        <is>
          <t>GILMARA TERESINHA LACERDA</t>
        </is>
      </c>
      <c r="K2513" s="39">
        <f>DATE(YEAR(Tabela6[[#This Row],[Data/Hora de Início]]),MONTH(Tabela6[[#This Row],[Data/Hora de Início]]),DAY(Tabela6[[#This Row],[Data/Hora de Início]]))</f>
        <v/>
      </c>
    </row>
    <row r="2514">
      <c r="A2514" t="n">
        <v>2272262</v>
      </c>
      <c r="B2514" t="n">
        <v>56</v>
      </c>
      <c r="C2514" t="n">
        <v>2842</v>
      </c>
      <c r="D2514" t="inlineStr">
        <is>
          <t>LIMPEZA DIÁRIA DE BANHEIRO FEMININO</t>
        </is>
      </c>
      <c r="E2514" t="inlineStr">
        <is>
          <t>08/09/2025 08:29:12</t>
        </is>
      </c>
      <c r="F2514" t="inlineStr">
        <is>
          <t>08/09/2025 08:30:17</t>
        </is>
      </c>
      <c r="G2514" t="n">
        <v>43392</v>
      </c>
      <c r="H2514" t="inlineStr">
        <is>
          <t>BAN133 - WRS - F</t>
        </is>
      </c>
      <c r="I2514" t="inlineStr">
        <is>
          <t>RS-ST01-43-00T-WCF04</t>
        </is>
      </c>
      <c r="J2514" t="inlineStr">
        <is>
          <t>GILMARA TERESINHA LACERDA</t>
        </is>
      </c>
      <c r="K2514" s="39">
        <f>DATE(YEAR(Tabela6[[#This Row],[Data/Hora de Início]]),MONTH(Tabela6[[#This Row],[Data/Hora de Início]]),DAY(Tabela6[[#This Row],[Data/Hora de Início]]))</f>
        <v/>
      </c>
    </row>
    <row r="2515">
      <c r="A2515" t="n">
        <v>2272264</v>
      </c>
      <c r="B2515" t="n">
        <v>56</v>
      </c>
      <c r="C2515" t="n">
        <v>3645</v>
      </c>
      <c r="D2515" t="inlineStr">
        <is>
          <t>PREVENTIVA BEBEDOUROS</t>
        </is>
      </c>
      <c r="E2515" t="inlineStr">
        <is>
          <t>08/09/2025 08:31:27</t>
        </is>
      </c>
      <c r="F2515" t="inlineStr">
        <is>
          <t>08/09/2025 08:31:43</t>
        </is>
      </c>
      <c r="G2515" t="n">
        <v>35572</v>
      </c>
      <c r="H2515" t="inlineStr">
        <is>
          <t>BEBEDOURO - 15.006</t>
        </is>
      </c>
      <c r="I2515" t="inlineStr">
        <is>
          <t>BR01-IES-P15-BEB006</t>
        </is>
      </c>
      <c r="J2515" t="inlineStr">
        <is>
          <t>JOELSOM CAMARGO ROBALDO</t>
        </is>
      </c>
      <c r="K2515" s="39">
        <f>DATE(YEAR(Tabela6[[#This Row],[Data/Hora de Início]]),MONTH(Tabela6[[#This Row],[Data/Hora de Início]]),DAY(Tabela6[[#This Row],[Data/Hora de Início]]))</f>
        <v/>
      </c>
    </row>
    <row r="2516">
      <c r="A2516" t="n">
        <v>2272271</v>
      </c>
      <c r="B2516" t="n">
        <v>56</v>
      </c>
      <c r="C2516" t="n">
        <v>3645</v>
      </c>
      <c r="D2516" t="inlineStr">
        <is>
          <t>PREVENTIVA BEBEDOUROS</t>
        </is>
      </c>
      <c r="E2516" t="inlineStr">
        <is>
          <t>08/09/2025 08:35:52</t>
        </is>
      </c>
      <c r="F2516" t="inlineStr">
        <is>
          <t>08/09/2025 08:36:08</t>
        </is>
      </c>
      <c r="G2516" t="n">
        <v>35570</v>
      </c>
      <c r="H2516" t="inlineStr">
        <is>
          <t>BEBEDOURO - 15.004</t>
        </is>
      </c>
      <c r="I2516" t="inlineStr">
        <is>
          <t>BR01-IES-P15-BEB004</t>
        </is>
      </c>
      <c r="J2516" t="inlineStr">
        <is>
          <t>JOELSOM CAMARGO ROBALDO</t>
        </is>
      </c>
      <c r="K2516" s="39">
        <f>DATE(YEAR(Tabela6[[#This Row],[Data/Hora de Início]]),MONTH(Tabela6[[#This Row],[Data/Hora de Início]]),DAY(Tabela6[[#This Row],[Data/Hora de Início]]))</f>
        <v/>
      </c>
    </row>
    <row r="2517">
      <c r="A2517" t="n">
        <v>2272273</v>
      </c>
      <c r="B2517" t="n">
        <v>56</v>
      </c>
      <c r="C2517" t="n">
        <v>1698</v>
      </c>
      <c r="D2517" t="inlineStr">
        <is>
          <t>REPASSE / REABASTECIMENTO FEMININO</t>
        </is>
      </c>
      <c r="E2517" t="inlineStr">
        <is>
          <t>08/09/2025 08:37:51</t>
        </is>
      </c>
      <c r="F2517" t="inlineStr">
        <is>
          <t>08/09/2025 08:38:05</t>
        </is>
      </c>
      <c r="G2517" t="n">
        <v>38465</v>
      </c>
      <c r="H2517" t="inlineStr">
        <is>
          <t>BANHEIRO - F</t>
        </is>
      </c>
      <c r="I2517" t="inlineStr">
        <is>
          <t>SP-ST02-G9-01P-WCF01</t>
        </is>
      </c>
      <c r="J2517" t="inlineStr">
        <is>
          <t>LUCINEIDE BUENO DO CARMO</t>
        </is>
      </c>
      <c r="K2517" s="39">
        <f>DATE(YEAR(Tabela6[[#This Row],[Data/Hora de Início]]),MONTH(Tabela6[[#This Row],[Data/Hora de Início]]),DAY(Tabela6[[#This Row],[Data/Hora de Início]]))</f>
        <v/>
      </c>
    </row>
    <row r="2518">
      <c r="A2518" t="n">
        <v>2272277</v>
      </c>
      <c r="B2518" t="n">
        <v>56</v>
      </c>
      <c r="C2518" t="n">
        <v>1260</v>
      </c>
      <c r="D2518" t="inlineStr">
        <is>
          <t>Limpeza e Higienização de Sanitários e Vestiários - Diário - WC Masc</t>
        </is>
      </c>
      <c r="E2518" t="inlineStr">
        <is>
          <t>08/09/2025 08:01:54</t>
        </is>
      </c>
      <c r="F2518" t="inlineStr">
        <is>
          <t>08/09/2025 08:38:29</t>
        </is>
      </c>
      <c r="G2518" t="n">
        <v>38453</v>
      </c>
      <c r="H2518" t="inlineStr">
        <is>
          <t>VESTIÁRIO - M</t>
        </is>
      </c>
      <c r="I2518" t="inlineStr">
        <is>
          <t>SP-ST02-G9-00T-WCM01</t>
        </is>
      </c>
      <c r="J2518" t="inlineStr">
        <is>
          <t>ANTONIA MARÇAL DOS SANTOS RAMOS</t>
        </is>
      </c>
      <c r="K2518" s="39">
        <f>DATE(YEAR(Tabela6[[#This Row],[Data/Hora de Início]]),MONTH(Tabela6[[#This Row],[Data/Hora de Início]]),DAY(Tabela6[[#This Row],[Data/Hora de Início]]))</f>
        <v/>
      </c>
    </row>
    <row r="2519">
      <c r="A2519" t="n">
        <v>2272278</v>
      </c>
      <c r="B2519" t="n">
        <v>56</v>
      </c>
      <c r="C2519" t="n">
        <v>2965</v>
      </c>
      <c r="D2519" t="inlineStr">
        <is>
          <t>LIMPEZA DIÁRIA DE SALA</t>
        </is>
      </c>
      <c r="E2519" t="inlineStr">
        <is>
          <t>08/09/2025 08:11:27</t>
        </is>
      </c>
      <c r="F2519" t="inlineStr">
        <is>
          <t>08/09/2025 08:39:15</t>
        </is>
      </c>
      <c r="G2519" t="n">
        <v>11255</v>
      </c>
      <c r="H2519" t="inlineStr">
        <is>
          <t>P15 - LOGÍSTICA - SALA ADM</t>
        </is>
      </c>
      <c r="I2519" t="inlineStr">
        <is>
          <t>BR01-IES-P15-SALA01</t>
        </is>
      </c>
      <c r="J2519" t="inlineStr">
        <is>
          <t>MARIA DAS NEVES CIQUEIRA SILVA</t>
        </is>
      </c>
      <c r="K2519" s="39">
        <f>DATE(YEAR(Tabela6[[#This Row],[Data/Hora de Início]]),MONTH(Tabela6[[#This Row],[Data/Hora de Início]]),DAY(Tabela6[[#This Row],[Data/Hora de Início]]))</f>
        <v/>
      </c>
    </row>
    <row r="2520">
      <c r="A2520" t="n">
        <v>2272284</v>
      </c>
      <c r="B2520" t="n">
        <v>56</v>
      </c>
      <c r="C2520" t="n">
        <v>3645</v>
      </c>
      <c r="D2520" t="inlineStr">
        <is>
          <t>PREVENTIVA BEBEDOUROS</t>
        </is>
      </c>
      <c r="E2520" t="inlineStr">
        <is>
          <t>08/09/2025 08:39:50</t>
        </is>
      </c>
      <c r="F2520" t="inlineStr">
        <is>
          <t>08/09/2025 08:40:21</t>
        </is>
      </c>
      <c r="G2520" t="n">
        <v>35571</v>
      </c>
      <c r="H2520" t="inlineStr">
        <is>
          <t>BEBEDOURO - 15.005</t>
        </is>
      </c>
      <c r="I2520" t="inlineStr">
        <is>
          <t>BR01-IES-P15-BEB005</t>
        </is>
      </c>
      <c r="J2520" t="inlineStr">
        <is>
          <t>JOELSOM CAMARGO ROBALDO</t>
        </is>
      </c>
      <c r="K2520" s="39">
        <f>DATE(YEAR(Tabela6[[#This Row],[Data/Hora de Início]]),MONTH(Tabela6[[#This Row],[Data/Hora de Início]]),DAY(Tabela6[[#This Row],[Data/Hora de Início]]))</f>
        <v/>
      </c>
    </row>
    <row r="2521">
      <c r="A2521" t="n">
        <v>2272292</v>
      </c>
      <c r="B2521" t="n">
        <v>56</v>
      </c>
      <c r="C2521" t="n">
        <v>2966</v>
      </c>
      <c r="D2521" t="inlineStr">
        <is>
          <t>LIMPEZA DIÁRIA HALL / RECEPÇÃO</t>
        </is>
      </c>
      <c r="E2521" t="inlineStr">
        <is>
          <t>08/09/2025 08:30:11</t>
        </is>
      </c>
      <c r="F2521" t="inlineStr">
        <is>
          <t>08/09/2025 08:44:03</t>
        </is>
      </c>
      <c r="G2521" t="n">
        <v>11316</v>
      </c>
      <c r="H2521" t="inlineStr">
        <is>
          <t>P18 - HALL DE ENTRADA</t>
        </is>
      </c>
      <c r="I2521" t="inlineStr">
        <is>
          <t>BR01-IES-P18-SALA18</t>
        </is>
      </c>
      <c r="J2521" t="inlineStr">
        <is>
          <t>NATHALIA MORAES DA SILVA</t>
        </is>
      </c>
      <c r="K2521" s="39">
        <f>DATE(YEAR(Tabela6[[#This Row],[Data/Hora de Início]]),MONTH(Tabela6[[#This Row],[Data/Hora de Início]]),DAY(Tabela6[[#This Row],[Data/Hora de Início]]))</f>
        <v/>
      </c>
    </row>
    <row r="2522">
      <c r="A2522" t="n">
        <v>2272293</v>
      </c>
      <c r="B2522" t="n">
        <v>56</v>
      </c>
      <c r="C2522" t="n">
        <v>1260</v>
      </c>
      <c r="D2522" t="inlineStr">
        <is>
          <t>Limpeza e Higienização de Sanitários e Vestiários - Diário - WC Masc</t>
        </is>
      </c>
      <c r="E2522" t="inlineStr">
        <is>
          <t>08/09/2025 08:18:26</t>
        </is>
      </c>
      <c r="F2522" t="inlineStr">
        <is>
          <t>08/09/2025 08:45:05</t>
        </is>
      </c>
      <c r="G2522" t="n">
        <v>36314</v>
      </c>
      <c r="H2522" t="inlineStr">
        <is>
          <t>BAN109 - PINTURA - M</t>
        </is>
      </c>
      <c r="I2522" t="inlineStr">
        <is>
          <t>RS-ST01-50-00T-WCM01</t>
        </is>
      </c>
      <c r="J2522" t="inlineStr">
        <is>
          <t>NAIR SILVEIRA DA SILVEIRA</t>
        </is>
      </c>
      <c r="K2522" s="39">
        <f>DATE(YEAR(Tabela6[[#This Row],[Data/Hora de Início]]),MONTH(Tabela6[[#This Row],[Data/Hora de Início]]),DAY(Tabela6[[#This Row],[Data/Hora de Início]]))</f>
        <v/>
      </c>
    </row>
    <row r="2523">
      <c r="A2523" t="n">
        <v>2272295</v>
      </c>
      <c r="B2523" t="n">
        <v>56</v>
      </c>
      <c r="C2523" t="n">
        <v>3645</v>
      </c>
      <c r="D2523" t="inlineStr">
        <is>
          <t>PREVENTIVA BEBEDOUROS</t>
        </is>
      </c>
      <c r="E2523" t="inlineStr">
        <is>
          <t>08/09/2025 08:46:08</t>
        </is>
      </c>
      <c r="F2523" t="inlineStr">
        <is>
          <t>08/09/2025 08:46:29</t>
        </is>
      </c>
      <c r="G2523" t="n">
        <v>35568</v>
      </c>
      <c r="H2523" t="inlineStr">
        <is>
          <t>BEBEDOURO - 15.001</t>
        </is>
      </c>
      <c r="I2523" t="inlineStr">
        <is>
          <t>BR01-IES-P15-BEB001</t>
        </is>
      </c>
      <c r="J2523" t="inlineStr">
        <is>
          <t>JOELSOM CAMARGO ROBALDO</t>
        </is>
      </c>
      <c r="K2523" s="39">
        <f>DATE(YEAR(Tabela6[[#This Row],[Data/Hora de Início]]),MONTH(Tabela6[[#This Row],[Data/Hora de Início]]),DAY(Tabela6[[#This Row],[Data/Hora de Início]]))</f>
        <v/>
      </c>
    </row>
    <row r="2524">
      <c r="A2524" t="n">
        <v>2272297</v>
      </c>
      <c r="B2524" t="n">
        <v>56</v>
      </c>
      <c r="C2524" t="n">
        <v>2841</v>
      </c>
      <c r="D2524" t="inlineStr">
        <is>
          <t>LIMPEZA DIÁRIA DE BANHEIRO MASCULINO</t>
        </is>
      </c>
      <c r="E2524" t="inlineStr">
        <is>
          <t>08/09/2025 08:49:12</t>
        </is>
      </c>
      <c r="F2524" t="inlineStr">
        <is>
          <t>08/09/2025 08:49:43</t>
        </is>
      </c>
      <c r="G2524" t="n">
        <v>36074</v>
      </c>
      <c r="H2524" t="inlineStr">
        <is>
          <t>BAN068 - BRUNIMENTO SUL - M</t>
        </is>
      </c>
      <c r="I2524" t="inlineStr">
        <is>
          <t>RS-ST01-31-00T-WCM02</t>
        </is>
      </c>
      <c r="J2524" t="inlineStr">
        <is>
          <t>MARISTELA APARECIDA BARBOSA DOS SANTOS</t>
        </is>
      </c>
      <c r="K2524" s="39">
        <f>DATE(YEAR(Tabela6[[#This Row],[Data/Hora de Início]]),MONTH(Tabela6[[#This Row],[Data/Hora de Início]]),DAY(Tabela6[[#This Row],[Data/Hora de Início]]))</f>
        <v/>
      </c>
    </row>
    <row r="2525">
      <c r="A2525" t="n">
        <v>2272314</v>
      </c>
      <c r="B2525" t="n">
        <v>56</v>
      </c>
      <c r="C2525" t="n">
        <v>3645</v>
      </c>
      <c r="D2525" t="inlineStr">
        <is>
          <t>PREVENTIVA BEBEDOUROS</t>
        </is>
      </c>
      <c r="E2525" t="inlineStr">
        <is>
          <t>08/09/2025 08:53:41</t>
        </is>
      </c>
      <c r="F2525" t="inlineStr">
        <is>
          <t>08/09/2025 08:53:56</t>
        </is>
      </c>
      <c r="G2525" t="n">
        <v>35575</v>
      </c>
      <c r="H2525" t="inlineStr">
        <is>
          <t>BEBEDOURO - 16.002</t>
        </is>
      </c>
      <c r="I2525" t="inlineStr">
        <is>
          <t>BR01-IES-P16-BEB002</t>
        </is>
      </c>
      <c r="J2525" t="inlineStr">
        <is>
          <t>JOELSOM CAMARGO ROBALDO</t>
        </is>
      </c>
      <c r="K2525" s="39">
        <f>DATE(YEAR(Tabela6[[#This Row],[Data/Hora de Início]]),MONTH(Tabela6[[#This Row],[Data/Hora de Início]]),DAY(Tabela6[[#This Row],[Data/Hora de Início]]))</f>
        <v/>
      </c>
    </row>
    <row r="2526">
      <c r="A2526" t="n">
        <v>2272322</v>
      </c>
      <c r="B2526" t="n">
        <v>56</v>
      </c>
      <c r="C2526" t="n">
        <v>2221</v>
      </c>
      <c r="D2526" t="inlineStr">
        <is>
          <t>LIMPEZA DIÁRIA DE ÁREA TÉCNICA (DESATIVADO)</t>
        </is>
      </c>
      <c r="E2526" t="inlineStr">
        <is>
          <t>08/09/2025 08:39:32</t>
        </is>
      </c>
      <c r="F2526" t="inlineStr">
        <is>
          <t>08/09/2025 08:55:48</t>
        </is>
      </c>
      <c r="G2526" t="n">
        <v>28912</v>
      </c>
      <c r="H2526" t="inlineStr">
        <is>
          <t>P15 - SALA SPCI</t>
        </is>
      </c>
      <c r="I2526" t="inlineStr">
        <is>
          <t>BR01-IES-P15-SALA19</t>
        </is>
      </c>
      <c r="J2526" t="inlineStr">
        <is>
          <t>MARIA DAS NEVES CIQUEIRA SILVA</t>
        </is>
      </c>
      <c r="K2526" s="39">
        <f>DATE(YEAR(Tabela6[[#This Row],[Data/Hora de Início]]),MONTH(Tabela6[[#This Row],[Data/Hora de Início]]),DAY(Tabela6[[#This Row],[Data/Hora de Início]]))</f>
        <v/>
      </c>
    </row>
    <row r="2527">
      <c r="A2527" t="n">
        <v>2272323</v>
      </c>
      <c r="B2527" t="n">
        <v>56</v>
      </c>
      <c r="C2527" t="n">
        <v>5647</v>
      </c>
      <c r="D2527" t="inlineStr">
        <is>
          <t>SEGUNDA-FEIRA - LIMPEZA DE SALA COM MESA</t>
        </is>
      </c>
      <c r="E2527" t="inlineStr">
        <is>
          <t>08/09/2025 08:47:50</t>
        </is>
      </c>
      <c r="F2527" t="inlineStr">
        <is>
          <t>08/09/2025 08:56:10</t>
        </is>
      </c>
      <c r="G2527" t="n">
        <v>11306</v>
      </c>
      <c r="H2527" t="inlineStr">
        <is>
          <t>P18 - COMPRAS - SALA REUNIÃO II</t>
        </is>
      </c>
      <c r="I2527" t="inlineStr">
        <is>
          <t>BR01-IES-P18-SALA08</t>
        </is>
      </c>
      <c r="J2527" t="inlineStr">
        <is>
          <t>NATHALIA MORAES DA SILVA</t>
        </is>
      </c>
      <c r="K2527" s="39">
        <f>DATE(YEAR(Tabela6[[#This Row],[Data/Hora de Início]]),MONTH(Tabela6[[#This Row],[Data/Hora de Início]]),DAY(Tabela6[[#This Row],[Data/Hora de Início]]))</f>
        <v/>
      </c>
    </row>
    <row r="2528">
      <c r="A2528" t="n">
        <v>2272324</v>
      </c>
      <c r="B2528" t="n">
        <v>56</v>
      </c>
      <c r="C2528" t="n">
        <v>1698</v>
      </c>
      <c r="D2528" t="inlineStr">
        <is>
          <t>REPASSE / REABASTECIMENTO FEMININO</t>
        </is>
      </c>
      <c r="E2528" t="inlineStr">
        <is>
          <t>08/09/2025 08:46:12</t>
        </is>
      </c>
      <c r="F2528" t="inlineStr">
        <is>
          <t>08/09/2025 08:58:10</t>
        </is>
      </c>
      <c r="G2528" t="n">
        <v>36312</v>
      </c>
      <c r="H2528" t="inlineStr">
        <is>
          <t>BAN110 - PINTURA - F</t>
        </is>
      </c>
      <c r="I2528" t="inlineStr">
        <is>
          <t>RS-ST01-50-00T-WCF01</t>
        </is>
      </c>
      <c r="J2528" t="inlineStr">
        <is>
          <t>NAIR SILVEIRA DA SILVEIRA</t>
        </is>
      </c>
      <c r="K2528" s="39">
        <f>DATE(YEAR(Tabela6[[#This Row],[Data/Hora de Início]]),MONTH(Tabela6[[#This Row],[Data/Hora de Início]]),DAY(Tabela6[[#This Row],[Data/Hora de Início]]))</f>
        <v/>
      </c>
    </row>
    <row r="2529">
      <c r="A2529" t="n">
        <v>2272327</v>
      </c>
      <c r="B2529" t="n">
        <v>56</v>
      </c>
      <c r="C2529" t="n">
        <v>3645</v>
      </c>
      <c r="D2529" t="inlineStr">
        <is>
          <t>PREVENTIVA BEBEDOUROS</t>
        </is>
      </c>
      <c r="E2529" t="inlineStr">
        <is>
          <t>08/09/2025 08:58:55</t>
        </is>
      </c>
      <c r="F2529" t="inlineStr">
        <is>
          <t>08/09/2025 08:59:11</t>
        </is>
      </c>
      <c r="G2529" t="n">
        <v>35574</v>
      </c>
      <c r="H2529" t="inlineStr">
        <is>
          <t>BEBEDOURO - 16.001</t>
        </is>
      </c>
      <c r="I2529" t="inlineStr">
        <is>
          <t>BR01-IES-P16-BEB001</t>
        </is>
      </c>
      <c r="J2529" t="inlineStr">
        <is>
          <t>JOELSOM CAMARGO ROBALDO</t>
        </is>
      </c>
      <c r="K2529" s="39">
        <f>DATE(YEAR(Tabela6[[#This Row],[Data/Hora de Início]]),MONTH(Tabela6[[#This Row],[Data/Hora de Início]]),DAY(Tabela6[[#This Row],[Data/Hora de Início]]))</f>
        <v/>
      </c>
    </row>
    <row r="2530">
      <c r="A2530" t="n">
        <v>2272328</v>
      </c>
      <c r="B2530" t="n">
        <v>56</v>
      </c>
      <c r="C2530" t="n">
        <v>1699</v>
      </c>
      <c r="D2530" t="inlineStr">
        <is>
          <t>LIMPEZA DIÁRIA DE ÁREA TÉCNICA</t>
        </is>
      </c>
      <c r="E2530" t="inlineStr">
        <is>
          <t>08/09/2025 06:30:25</t>
        </is>
      </c>
      <c r="F2530" t="inlineStr">
        <is>
          <t>08/09/2025 09:00:17</t>
        </is>
      </c>
      <c r="G2530" t="n">
        <v>38455</v>
      </c>
      <c r="H2530" t="inlineStr">
        <is>
          <t>ÁREA INTERNA - LOGÍSTICA</t>
        </is>
      </c>
      <c r="I2530" t="inlineStr">
        <is>
          <t>SP-ST02-G9-00T-AIN01</t>
        </is>
      </c>
      <c r="J2530" t="inlineStr">
        <is>
          <t>NATALIA BARBOSA DA SILVA</t>
        </is>
      </c>
      <c r="K2530" s="39">
        <f>DATE(YEAR(Tabela6[[#This Row],[Data/Hora de Início]]),MONTH(Tabela6[[#This Row],[Data/Hora de Início]]),DAY(Tabela6[[#This Row],[Data/Hora de Início]]))</f>
        <v/>
      </c>
    </row>
    <row r="2531">
      <c r="A2531" t="n">
        <v>2272332</v>
      </c>
      <c r="B2531" t="n">
        <v>56</v>
      </c>
      <c r="C2531" t="n">
        <v>2842</v>
      </c>
      <c r="D2531" t="inlineStr">
        <is>
          <t>LIMPEZA DIÁRIA DE BANHEIRO FEMININO</t>
        </is>
      </c>
      <c r="E2531" t="inlineStr">
        <is>
          <t>08/09/2025 09:03:40</t>
        </is>
      </c>
      <c r="F2531" t="inlineStr">
        <is>
          <t>08/09/2025 09:04:39</t>
        </is>
      </c>
      <c r="G2531" t="n">
        <v>36180</v>
      </c>
      <c r="H2531" t="inlineStr">
        <is>
          <t>BAN089 - EMBALAGEM - F</t>
        </is>
      </c>
      <c r="I2531" t="inlineStr">
        <is>
          <t>RS-ST01-43-00T-WCF02</t>
        </is>
      </c>
      <c r="J2531" t="inlineStr">
        <is>
          <t>GILMARA TERESINHA LACERDA</t>
        </is>
      </c>
      <c r="K2531" s="39">
        <f>DATE(YEAR(Tabela6[[#This Row],[Data/Hora de Início]]),MONTH(Tabela6[[#This Row],[Data/Hora de Início]]),DAY(Tabela6[[#This Row],[Data/Hora de Início]]))</f>
        <v/>
      </c>
    </row>
    <row r="2532">
      <c r="A2532" t="n">
        <v>2272351</v>
      </c>
      <c r="B2532" t="n">
        <v>56</v>
      </c>
      <c r="C2532" t="n">
        <v>1880</v>
      </c>
      <c r="D2532" t="inlineStr">
        <is>
          <t>REPASSE / REABASTECIMENTO</t>
        </is>
      </c>
      <c r="E2532" t="inlineStr">
        <is>
          <t>08/09/2025 08:50:04</t>
        </is>
      </c>
      <c r="F2532" t="inlineStr">
        <is>
          <t>08/09/2025 09:09:57</t>
        </is>
      </c>
      <c r="G2532" t="n">
        <v>38454</v>
      </c>
      <c r="H2532" t="inlineStr">
        <is>
          <t>BANHEIRO RECEPÇÃO - PNE</t>
        </is>
      </c>
      <c r="I2532" t="inlineStr">
        <is>
          <t>SP-ST02-G9-00T-WPU01</t>
        </is>
      </c>
      <c r="J2532" t="inlineStr">
        <is>
          <t>ANTONIA MARÇAL DOS SANTOS RAMOS</t>
        </is>
      </c>
      <c r="K2532" s="39">
        <f>DATE(YEAR(Tabela6[[#This Row],[Data/Hora de Início]]),MONTH(Tabela6[[#This Row],[Data/Hora de Início]]),DAY(Tabela6[[#This Row],[Data/Hora de Início]]))</f>
        <v/>
      </c>
    </row>
    <row r="2533">
      <c r="A2533" t="n">
        <v>2272368</v>
      </c>
      <c r="B2533" t="n">
        <v>56</v>
      </c>
      <c r="C2533" t="n">
        <v>2965</v>
      </c>
      <c r="D2533" t="inlineStr">
        <is>
          <t>LIMPEZA DIÁRIA DE SALA</t>
        </is>
      </c>
      <c r="E2533" t="inlineStr">
        <is>
          <t>08/09/2025 08:56:12</t>
        </is>
      </c>
      <c r="F2533" t="inlineStr">
        <is>
          <t>08/09/2025 09:24:38</t>
        </is>
      </c>
      <c r="G2533" t="n">
        <v>11267</v>
      </c>
      <c r="H2533" t="inlineStr">
        <is>
          <t>P15 - SALA BRIGADA DE EMERGÊNCIA</t>
        </is>
      </c>
      <c r="I2533" t="inlineStr">
        <is>
          <t>BR01-IES-P15-SALA13</t>
        </is>
      </c>
      <c r="J2533" t="inlineStr">
        <is>
          <t>MARIA DAS NEVES CIQUEIRA SILVA</t>
        </is>
      </c>
      <c r="K2533" s="39">
        <f>DATE(YEAR(Tabela6[[#This Row],[Data/Hora de Início]]),MONTH(Tabela6[[#This Row],[Data/Hora de Início]]),DAY(Tabela6[[#This Row],[Data/Hora de Início]]))</f>
        <v/>
      </c>
    </row>
    <row r="2534">
      <c r="A2534" t="n">
        <v>2272370</v>
      </c>
      <c r="B2534" t="n">
        <v>56</v>
      </c>
      <c r="C2534" t="n">
        <v>2842</v>
      </c>
      <c r="D2534" t="inlineStr">
        <is>
          <t>LIMPEZA DIÁRIA DE BANHEIRO FEMININO</t>
        </is>
      </c>
      <c r="E2534" t="inlineStr">
        <is>
          <t>08/09/2025 09:11:43</t>
        </is>
      </c>
      <c r="F2534" t="inlineStr">
        <is>
          <t>08/09/2025 09:26:52</t>
        </is>
      </c>
      <c r="G2534" t="n">
        <v>35734</v>
      </c>
      <c r="H2534" t="inlineStr">
        <is>
          <t>BAN004 - VIRABREQUIM - F</t>
        </is>
      </c>
      <c r="I2534" t="inlineStr">
        <is>
          <t>RS-ST01-01-00T-WCF01</t>
        </is>
      </c>
      <c r="J2534" t="inlineStr">
        <is>
          <t>NATHALIA MORAES DA SILVA</t>
        </is>
      </c>
      <c r="K2534" s="39">
        <f>DATE(YEAR(Tabela6[[#This Row],[Data/Hora de Início]]),MONTH(Tabela6[[#This Row],[Data/Hora de Início]]),DAY(Tabela6[[#This Row],[Data/Hora de Início]]))</f>
        <v/>
      </c>
    </row>
    <row r="2535">
      <c r="A2535" t="n">
        <v>2272371</v>
      </c>
      <c r="B2535" t="n">
        <v>56</v>
      </c>
      <c r="C2535" t="n">
        <v>4440</v>
      </c>
      <c r="D2535" t="inlineStr">
        <is>
          <t>RECOLHIMENTO PAPELÃO</t>
        </is>
      </c>
      <c r="E2535" t="inlineStr">
        <is>
          <t>08/09/2025 07:36:07</t>
        </is>
      </c>
      <c r="F2535" t="inlineStr">
        <is>
          <t>08/09/2025 07:36:36</t>
        </is>
      </c>
      <c r="G2535" t="n">
        <v>45723</v>
      </c>
      <c r="H2535" t="inlineStr">
        <is>
          <t>CCB-50-003</t>
        </is>
      </c>
      <c r="I2535" t="inlineStr">
        <is>
          <t>CCB-50-003</t>
        </is>
      </c>
      <c r="J2535" t="inlineStr">
        <is>
          <t>JOAO PAULINO DA SILVA</t>
        </is>
      </c>
      <c r="K2535" s="39">
        <f>DATE(YEAR(Tabela6[[#This Row],[Data/Hora de Início]]),MONTH(Tabela6[[#This Row],[Data/Hora de Início]]),DAY(Tabela6[[#This Row],[Data/Hora de Início]]))</f>
        <v/>
      </c>
    </row>
    <row r="2536">
      <c r="A2536" t="n">
        <v>2272372</v>
      </c>
      <c r="B2536" t="n">
        <v>56</v>
      </c>
      <c r="C2536" t="n">
        <v>2842</v>
      </c>
      <c r="D2536" t="inlineStr">
        <is>
          <t>LIMPEZA DIÁRIA DE BANHEIRO FEMININO</t>
        </is>
      </c>
      <c r="E2536" t="inlineStr">
        <is>
          <t>08/09/2025 09:26:52</t>
        </is>
      </c>
      <c r="F2536" t="inlineStr">
        <is>
          <t>08/09/2025 09:27:46</t>
        </is>
      </c>
      <c r="G2536" t="n">
        <v>36095</v>
      </c>
      <c r="H2536" t="inlineStr">
        <is>
          <t>BAN073 - TREINAMENTOS SUL - F</t>
        </is>
      </c>
      <c r="I2536" t="inlineStr">
        <is>
          <t>RS-ST01-31-01P-WCF02</t>
        </is>
      </c>
      <c r="J2536" t="inlineStr">
        <is>
          <t>MARISTELA APARECIDA BARBOSA DOS SANTOS</t>
        </is>
      </c>
      <c r="K2536" s="39">
        <f>DATE(YEAR(Tabela6[[#This Row],[Data/Hora de Início]]),MONTH(Tabela6[[#This Row],[Data/Hora de Início]]),DAY(Tabela6[[#This Row],[Data/Hora de Início]]))</f>
        <v/>
      </c>
    </row>
    <row r="2537">
      <c r="A2537" t="n">
        <v>2272378</v>
      </c>
      <c r="B2537" t="n">
        <v>56</v>
      </c>
      <c r="C2537" t="n">
        <v>2841</v>
      </c>
      <c r="D2537" t="inlineStr">
        <is>
          <t>LIMPEZA DIÁRIA DE BANHEIRO MASCULINO</t>
        </is>
      </c>
      <c r="E2537" t="inlineStr">
        <is>
          <t>08/09/2025 09:31:45</t>
        </is>
      </c>
      <c r="F2537" t="inlineStr">
        <is>
          <t>08/09/2025 09:33:31</t>
        </is>
      </c>
      <c r="G2537" t="n">
        <v>36182</v>
      </c>
      <c r="H2537" t="inlineStr">
        <is>
          <t>BAN087 - EXPEDIÇAO - M</t>
        </is>
      </c>
      <c r="I2537" t="inlineStr">
        <is>
          <t>RS-ST01-43-00T-WCM01</t>
        </is>
      </c>
      <c r="J2537" t="inlineStr">
        <is>
          <t>GILMARA TERESINHA LACERDA</t>
        </is>
      </c>
      <c r="K2537" s="39">
        <f>DATE(YEAR(Tabela6[[#This Row],[Data/Hora de Início]]),MONTH(Tabela6[[#This Row],[Data/Hora de Início]]),DAY(Tabela6[[#This Row],[Data/Hora de Início]]))</f>
        <v/>
      </c>
    </row>
    <row r="2538">
      <c r="A2538" t="n">
        <v>2272392</v>
      </c>
      <c r="B2538" t="n">
        <v>56</v>
      </c>
      <c r="C2538" t="n">
        <v>2841</v>
      </c>
      <c r="D2538" t="inlineStr">
        <is>
          <t>LIMPEZA DIÁRIA DE BANHEIRO MASCULINO</t>
        </is>
      </c>
      <c r="E2538" t="inlineStr">
        <is>
          <t>08/09/2025 09:29:38</t>
        </is>
      </c>
      <c r="F2538" t="inlineStr">
        <is>
          <t>08/09/2025 09:38:49</t>
        </is>
      </c>
      <c r="G2538" t="n">
        <v>35736</v>
      </c>
      <c r="H2538" t="inlineStr">
        <is>
          <t>BAN002 - VIRABREQUIM - M</t>
        </is>
      </c>
      <c r="I2538" t="inlineStr">
        <is>
          <t>RS-ST01-01-00T-WCM02</t>
        </is>
      </c>
      <c r="J2538" t="inlineStr">
        <is>
          <t>NATHALIA MORAES DA SILVA</t>
        </is>
      </c>
      <c r="K2538" s="39">
        <f>DATE(YEAR(Tabela6[[#This Row],[Data/Hora de Início]]),MONTH(Tabela6[[#This Row],[Data/Hora de Início]]),DAY(Tabela6[[#This Row],[Data/Hora de Início]]))</f>
        <v/>
      </c>
    </row>
    <row r="2539">
      <c r="A2539" t="n">
        <v>2272397</v>
      </c>
      <c r="B2539" t="n">
        <v>56</v>
      </c>
      <c r="C2539" t="n">
        <v>1701</v>
      </c>
      <c r="D2539" t="inlineStr">
        <is>
          <t>LIMPEZA MENSAL DE BANHEIRO FEMININO</t>
        </is>
      </c>
      <c r="E2539" t="inlineStr">
        <is>
          <t>08/09/2025 09:25:04</t>
        </is>
      </c>
      <c r="F2539" t="inlineStr">
        <is>
          <t>08/09/2025 09:39:03</t>
        </is>
      </c>
      <c r="G2539" t="n">
        <v>11246</v>
      </c>
      <c r="H2539" t="inlineStr">
        <is>
          <t>P15 - BAN028 - BANHEIRO PORTARIA 2 - RECEPÇÃO</t>
        </is>
      </c>
      <c r="I2539" t="inlineStr">
        <is>
          <t>BR01-IES-P15-BAN028</t>
        </is>
      </c>
      <c r="J2539" t="inlineStr">
        <is>
          <t>MARIA DAS NEVES CIQUEIRA SILVA</t>
        </is>
      </c>
      <c r="K2539" s="39">
        <f>DATE(YEAR(Tabela6[[#This Row],[Data/Hora de Início]]),MONTH(Tabela6[[#This Row],[Data/Hora de Início]]),DAY(Tabela6[[#This Row],[Data/Hora de Início]]))</f>
        <v/>
      </c>
    </row>
    <row r="2540">
      <c r="A2540" t="n">
        <v>2272401</v>
      </c>
      <c r="B2540" t="n">
        <v>56</v>
      </c>
      <c r="C2540" t="n">
        <v>1780</v>
      </c>
      <c r="D2540" t="inlineStr">
        <is>
          <t>LIMPEZA DIÁRIA DE ESCADA</t>
        </is>
      </c>
      <c r="E2540" t="inlineStr">
        <is>
          <t>08/09/2025 09:18:42</t>
        </is>
      </c>
      <c r="F2540" t="inlineStr">
        <is>
          <t>08/09/2025 09:40:13</t>
        </is>
      </c>
      <c r="G2540" t="n">
        <v>38456</v>
      </c>
      <c r="H2540" t="inlineStr">
        <is>
          <t>ESCADARIA MEZANINOS</t>
        </is>
      </c>
      <c r="I2540" t="inlineStr">
        <is>
          <t>SP-ST02-G9-00T-ESD01</t>
        </is>
      </c>
      <c r="J2540" t="inlineStr">
        <is>
          <t>LUCINEIDE BUENO DO CARMO</t>
        </is>
      </c>
      <c r="K2540" s="39">
        <f>DATE(YEAR(Tabela6[[#This Row],[Data/Hora de Início]]),MONTH(Tabela6[[#This Row],[Data/Hora de Início]]),DAY(Tabela6[[#This Row],[Data/Hora de Início]]))</f>
        <v/>
      </c>
    </row>
    <row r="2541">
      <c r="A2541" t="n">
        <v>2272408</v>
      </c>
      <c r="B2541" t="n">
        <v>56</v>
      </c>
      <c r="C2541" t="n">
        <v>1260</v>
      </c>
      <c r="D2541" t="inlineStr">
        <is>
          <t>Limpeza e Higienização de Sanitários e Vestiários - Diário - WC Masc</t>
        </is>
      </c>
      <c r="E2541" t="inlineStr">
        <is>
          <t>08/09/2025 09:35:32</t>
        </is>
      </c>
      <c r="F2541" t="inlineStr">
        <is>
          <t>08/09/2025 09:45:41</t>
        </is>
      </c>
      <c r="G2541" t="n">
        <v>43484</v>
      </c>
      <c r="H2541" t="inlineStr">
        <is>
          <t>BAN129 - ÁREA DE SANITÁRIOS</t>
        </is>
      </c>
      <c r="I2541" t="inlineStr">
        <is>
          <t>RS-ST01-56-01P-WCM04-SAN001</t>
        </is>
      </c>
      <c r="J2541" t="inlineStr">
        <is>
          <t>VINICIUS GOMES DA SILVA</t>
        </is>
      </c>
      <c r="K2541" s="39">
        <f>DATE(YEAR(Tabela6[[#This Row],[Data/Hora de Início]]),MONTH(Tabela6[[#This Row],[Data/Hora de Início]]),DAY(Tabela6[[#This Row],[Data/Hora de Início]]))</f>
        <v/>
      </c>
    </row>
    <row r="2542">
      <c r="A2542" t="n">
        <v>2272410</v>
      </c>
      <c r="B2542" t="n">
        <v>56</v>
      </c>
      <c r="C2542" t="n">
        <v>2841</v>
      </c>
      <c r="D2542" t="inlineStr">
        <is>
          <t>LIMPEZA DIÁRIA DE BANHEIRO MASCULINO</t>
        </is>
      </c>
      <c r="E2542" t="inlineStr">
        <is>
          <t>08/09/2025 09:41:25</t>
        </is>
      </c>
      <c r="F2542" t="inlineStr">
        <is>
          <t>08/09/2025 09:45:56</t>
        </is>
      </c>
      <c r="G2542" t="n">
        <v>11065</v>
      </c>
      <c r="H2542" t="inlineStr">
        <is>
          <t>P01 - BAN003 - BANHEIRO VIRABREQUIM - M</t>
        </is>
      </c>
      <c r="I2542" t="inlineStr">
        <is>
          <t>BR01-IES-P01-BAN003</t>
        </is>
      </c>
      <c r="J2542" t="inlineStr">
        <is>
          <t>NATHALIA MORAES DA SILVA</t>
        </is>
      </c>
      <c r="K2542" s="39">
        <f>DATE(YEAR(Tabela6[[#This Row],[Data/Hora de Início]]),MONTH(Tabela6[[#This Row],[Data/Hora de Início]]),DAY(Tabela6[[#This Row],[Data/Hora de Início]]))</f>
        <v/>
      </c>
    </row>
    <row r="2543">
      <c r="A2543" t="n">
        <v>2272414</v>
      </c>
      <c r="B2543" t="n">
        <v>56</v>
      </c>
      <c r="C2543" t="n">
        <v>3645</v>
      </c>
      <c r="D2543" t="inlineStr">
        <is>
          <t>PREVENTIVA BEBEDOUROS</t>
        </is>
      </c>
      <c r="E2543" t="inlineStr">
        <is>
          <t>08/09/2025 09:47:39</t>
        </is>
      </c>
      <c r="F2543" t="inlineStr">
        <is>
          <t>08/09/2025 09:47:52</t>
        </is>
      </c>
      <c r="G2543" t="n">
        <v>36593</v>
      </c>
      <c r="H2543" t="inlineStr">
        <is>
          <t>BEBEDOURO - 22.001</t>
        </is>
      </c>
      <c r="I2543" t="inlineStr">
        <is>
          <t>BR01-IES-P22-BEB001</t>
        </is>
      </c>
      <c r="J2543" t="inlineStr">
        <is>
          <t>JOELSOM CAMARGO ROBALDO</t>
        </is>
      </c>
      <c r="K2543" s="39">
        <f>DATE(YEAR(Tabela6[[#This Row],[Data/Hora de Início]]),MONTH(Tabela6[[#This Row],[Data/Hora de Início]]),DAY(Tabela6[[#This Row],[Data/Hora de Início]]))</f>
        <v/>
      </c>
    </row>
    <row r="2544">
      <c r="A2544" t="n">
        <v>2272420</v>
      </c>
      <c r="B2544" t="n">
        <v>56</v>
      </c>
      <c r="C2544" t="n">
        <v>2965</v>
      </c>
      <c r="D2544" t="inlineStr">
        <is>
          <t>LIMPEZA DIÁRIA DE SALA</t>
        </is>
      </c>
      <c r="E2544" t="inlineStr">
        <is>
          <t>08/09/2025 09:39:20</t>
        </is>
      </c>
      <c r="F2544" t="inlineStr">
        <is>
          <t>08/09/2025 09:49:34</t>
        </is>
      </c>
      <c r="G2544" t="n">
        <v>11260</v>
      </c>
      <c r="H2544" t="inlineStr">
        <is>
          <t>P15 - PORTARIA 2 - SALA RECEBIMENTO FISCAL</t>
        </is>
      </c>
      <c r="I2544" t="inlineStr">
        <is>
          <t>BR01-IES-P15-SALA06</t>
        </is>
      </c>
      <c r="J2544" t="inlineStr">
        <is>
          <t>MARIA DAS NEVES CIQUEIRA SILVA</t>
        </is>
      </c>
      <c r="K2544" s="39">
        <f>DATE(YEAR(Tabela6[[#This Row],[Data/Hora de Início]]),MONTH(Tabela6[[#This Row],[Data/Hora de Início]]),DAY(Tabela6[[#This Row],[Data/Hora de Início]]))</f>
        <v/>
      </c>
    </row>
    <row r="2545">
      <c r="A2545" t="n">
        <v>2272424</v>
      </c>
      <c r="B2545" t="n">
        <v>56</v>
      </c>
      <c r="C2545" t="n">
        <v>3645</v>
      </c>
      <c r="D2545" t="inlineStr">
        <is>
          <t>PREVENTIVA BEBEDOUROS</t>
        </is>
      </c>
      <c r="E2545" t="inlineStr">
        <is>
          <t>08/09/2025 09:50:28</t>
        </is>
      </c>
      <c r="F2545" t="inlineStr">
        <is>
          <t>08/09/2025 09:50:43</t>
        </is>
      </c>
      <c r="G2545" t="n">
        <v>35565</v>
      </c>
      <c r="H2545" t="inlineStr">
        <is>
          <t>BEBEDOURO - 11.003</t>
        </is>
      </c>
      <c r="I2545" t="inlineStr">
        <is>
          <t>BR01-IES-P11-BEB003</t>
        </is>
      </c>
      <c r="J2545" t="inlineStr">
        <is>
          <t>JOELSOM CAMARGO ROBALDO</t>
        </is>
      </c>
      <c r="K2545" s="39">
        <f>DATE(YEAR(Tabela6[[#This Row],[Data/Hora de Início]]),MONTH(Tabela6[[#This Row],[Data/Hora de Início]]),DAY(Tabela6[[#This Row],[Data/Hora de Início]]))</f>
        <v/>
      </c>
    </row>
    <row r="2546">
      <c r="A2546" t="n">
        <v>2272427</v>
      </c>
      <c r="B2546" t="n">
        <v>56</v>
      </c>
      <c r="C2546" t="n">
        <v>1260</v>
      </c>
      <c r="D2546" t="inlineStr">
        <is>
          <t>Limpeza e Higienização de Sanitários e Vestiários - Diário - WC Masc</t>
        </is>
      </c>
      <c r="E2546" t="inlineStr">
        <is>
          <t>08/09/2025 09:46:35</t>
        </is>
      </c>
      <c r="F2546" t="inlineStr">
        <is>
          <t>08/09/2025 09:49:52</t>
        </is>
      </c>
      <c r="G2546" t="n">
        <v>38466</v>
      </c>
      <c r="H2546" t="inlineStr">
        <is>
          <t>BANHEIRO - M</t>
        </is>
      </c>
      <c r="I2546" t="inlineStr">
        <is>
          <t>SP-ST02-G9-01P-WCM01</t>
        </is>
      </c>
      <c r="J2546" t="inlineStr">
        <is>
          <t>ANTONIA MARÇAL DOS SANTOS RAMOS</t>
        </is>
      </c>
      <c r="K2546" s="39">
        <f>DATE(YEAR(Tabela6[[#This Row],[Data/Hora de Início]]),MONTH(Tabela6[[#This Row],[Data/Hora de Início]]),DAY(Tabela6[[#This Row],[Data/Hora de Início]]))</f>
        <v/>
      </c>
    </row>
    <row r="2547">
      <c r="A2547" t="n">
        <v>2272428</v>
      </c>
      <c r="B2547" t="n">
        <v>56</v>
      </c>
      <c r="C2547" t="n">
        <v>3645</v>
      </c>
      <c r="D2547" t="inlineStr">
        <is>
          <t>PREVENTIVA BEBEDOUROS</t>
        </is>
      </c>
      <c r="E2547" t="inlineStr">
        <is>
          <t>08/09/2025 09:54:17</t>
        </is>
      </c>
      <c r="F2547" t="inlineStr">
        <is>
          <t>08/09/2025 09:54:31</t>
        </is>
      </c>
      <c r="G2547" t="n">
        <v>35564</v>
      </c>
      <c r="H2547" t="inlineStr">
        <is>
          <t>BEBEDOURO - 11.002</t>
        </is>
      </c>
      <c r="I2547" t="inlineStr">
        <is>
          <t>BR01-IES-P11-BEB002</t>
        </is>
      </c>
      <c r="J2547" t="inlineStr">
        <is>
          <t>JOELSOM CAMARGO ROBALDO</t>
        </is>
      </c>
      <c r="K2547" s="39">
        <f>DATE(YEAR(Tabela6[[#This Row],[Data/Hora de Início]]),MONTH(Tabela6[[#This Row],[Data/Hora de Início]]),DAY(Tabela6[[#This Row],[Data/Hora de Início]]))</f>
        <v/>
      </c>
    </row>
    <row r="2548">
      <c r="A2548" t="n">
        <v>2272435</v>
      </c>
      <c r="B2548" t="n">
        <v>56</v>
      </c>
      <c r="C2548" t="n">
        <v>2965</v>
      </c>
      <c r="D2548" t="inlineStr">
        <is>
          <t>LIMPEZA DIÁRIA DE SALA</t>
        </is>
      </c>
      <c r="E2548" t="inlineStr">
        <is>
          <t>08/09/2025 09:49:58</t>
        </is>
      </c>
      <c r="F2548" t="inlineStr">
        <is>
          <t>08/09/2025 09:55:46</t>
        </is>
      </c>
      <c r="G2548" t="n">
        <v>35857</v>
      </c>
      <c r="H2548" t="inlineStr">
        <is>
          <t>SALA DE ESPERA - PORTARIA 2</t>
        </is>
      </c>
      <c r="I2548" t="inlineStr">
        <is>
          <t>RS-ST01-15-00T-SLA07</t>
        </is>
      </c>
      <c r="J2548" t="inlineStr">
        <is>
          <t>MARIA DAS NEVES CIQUEIRA SILVA</t>
        </is>
      </c>
      <c r="K2548" s="39">
        <f>DATE(YEAR(Tabela6[[#This Row],[Data/Hora de Início]]),MONTH(Tabela6[[#This Row],[Data/Hora de Início]]),DAY(Tabela6[[#This Row],[Data/Hora de Início]]))</f>
        <v/>
      </c>
    </row>
    <row r="2549">
      <c r="A2549" t="n">
        <v>2272436</v>
      </c>
      <c r="B2549" t="n">
        <v>56</v>
      </c>
      <c r="C2549" t="n">
        <v>1260</v>
      </c>
      <c r="D2549" t="inlineStr">
        <is>
          <t>Limpeza e Higienização de Sanitários e Vestiários - Diário - WC Masc</t>
        </is>
      </c>
      <c r="E2549" t="inlineStr">
        <is>
          <t>08/09/2025 09:17:24</t>
        </is>
      </c>
      <c r="F2549" t="inlineStr">
        <is>
          <t>08/09/2025 09:36:43</t>
        </is>
      </c>
      <c r="G2549" t="n">
        <v>11343</v>
      </c>
      <c r="H2549" t="inlineStr">
        <is>
          <t>P27 - BAN049 - BANHEIRO CENTRAL DE SERVIÇOS - M</t>
        </is>
      </c>
      <c r="I2549" t="inlineStr">
        <is>
          <t>BR01-IES-P27-BAN049</t>
        </is>
      </c>
      <c r="J2549" t="inlineStr">
        <is>
          <t>NAIR SILVEIRA DA SILVEIRA</t>
        </is>
      </c>
      <c r="K2549" s="39">
        <f>DATE(YEAR(Tabela6[[#This Row],[Data/Hora de Início]]),MONTH(Tabela6[[#This Row],[Data/Hora de Início]]),DAY(Tabela6[[#This Row],[Data/Hora de Início]]))</f>
        <v/>
      </c>
    </row>
    <row r="2550">
      <c r="A2550" t="n">
        <v>2272437</v>
      </c>
      <c r="B2550" t="n">
        <v>56</v>
      </c>
      <c r="C2550" t="n">
        <v>1698</v>
      </c>
      <c r="D2550" t="inlineStr">
        <is>
          <t>REPASSE / REABASTECIMENTO FEMININO</t>
        </is>
      </c>
      <c r="E2550" t="inlineStr">
        <is>
          <t>08/09/2025 09:37:25</t>
        </is>
      </c>
      <c r="F2550" t="inlineStr">
        <is>
          <t>08/09/2025 09:56:08</t>
        </is>
      </c>
      <c r="G2550" t="n">
        <v>11344</v>
      </c>
      <c r="H2550" t="inlineStr">
        <is>
          <t>P27 - BAN050 - BANHEIRO CENTRAL DE SERVIÇOS - F</t>
        </is>
      </c>
      <c r="I2550" t="inlineStr">
        <is>
          <t>BR01-IES-P27-BAN050</t>
        </is>
      </c>
      <c r="J2550" t="inlineStr">
        <is>
          <t>NAIR SILVEIRA DA SILVEIRA</t>
        </is>
      </c>
      <c r="K2550" s="39">
        <f>DATE(YEAR(Tabela6[[#This Row],[Data/Hora de Início]]),MONTH(Tabela6[[#This Row],[Data/Hora de Início]]),DAY(Tabela6[[#This Row],[Data/Hora de Início]]))</f>
        <v/>
      </c>
    </row>
    <row r="2551">
      <c r="A2551" t="n">
        <v>2272441</v>
      </c>
      <c r="B2551" t="n">
        <v>56</v>
      </c>
      <c r="C2551" t="n">
        <v>2841</v>
      </c>
      <c r="D2551" t="inlineStr">
        <is>
          <t>LIMPEZA DIÁRIA DE BANHEIRO MASCULINO</t>
        </is>
      </c>
      <c r="E2551" t="inlineStr">
        <is>
          <t>08/09/2025 10:00:37</t>
        </is>
      </c>
      <c r="F2551" t="inlineStr">
        <is>
          <t>08/09/2025 10:01:10</t>
        </is>
      </c>
      <c r="G2551" t="n">
        <v>36098</v>
      </c>
      <c r="H2551" t="inlineStr">
        <is>
          <t>BAN072 - TREINAMENTOS SUL - M</t>
        </is>
      </c>
      <c r="I2551" t="inlineStr">
        <is>
          <t>RS-ST01-31-01P-WCM02</t>
        </is>
      </c>
      <c r="J2551" t="inlineStr">
        <is>
          <t>MARISTELA APARECIDA BARBOSA DOS SANTOS</t>
        </is>
      </c>
      <c r="K2551" s="39">
        <f>DATE(YEAR(Tabela6[[#This Row],[Data/Hora de Início]]),MONTH(Tabela6[[#This Row],[Data/Hora de Início]]),DAY(Tabela6[[#This Row],[Data/Hora de Início]]))</f>
        <v/>
      </c>
    </row>
    <row r="2552">
      <c r="A2552" t="n">
        <v>2272456</v>
      </c>
      <c r="B2552" t="n">
        <v>56</v>
      </c>
      <c r="C2552" t="n">
        <v>3645</v>
      </c>
      <c r="D2552" t="inlineStr">
        <is>
          <t>PREVENTIVA BEBEDOUROS</t>
        </is>
      </c>
      <c r="E2552" t="inlineStr">
        <is>
          <t>08/09/2025 10:08:38</t>
        </is>
      </c>
      <c r="F2552" t="inlineStr">
        <is>
          <t>08/09/2025 10:08:54</t>
        </is>
      </c>
      <c r="G2552" t="n">
        <v>35577</v>
      </c>
      <c r="H2552" t="inlineStr">
        <is>
          <t>BEBEDOURO - 20.001</t>
        </is>
      </c>
      <c r="I2552" t="inlineStr">
        <is>
          <t>BR01-IES-P20-BEB001</t>
        </is>
      </c>
      <c r="J2552" t="inlineStr">
        <is>
          <t>JOELSOM CAMARGO ROBALDO</t>
        </is>
      </c>
      <c r="K2552" s="39">
        <f>DATE(YEAR(Tabela6[[#This Row],[Data/Hora de Início]]),MONTH(Tabela6[[#This Row],[Data/Hora de Início]]),DAY(Tabela6[[#This Row],[Data/Hora de Início]]))</f>
        <v/>
      </c>
    </row>
    <row r="2553">
      <c r="A2553" t="n">
        <v>2272464</v>
      </c>
      <c r="B2553" t="n">
        <v>56</v>
      </c>
      <c r="C2553" t="n">
        <v>2965</v>
      </c>
      <c r="D2553" t="inlineStr">
        <is>
          <t>LIMPEZA DIÁRIA DE SALA</t>
        </is>
      </c>
      <c r="E2553" t="inlineStr">
        <is>
          <t>08/09/2025 09:56:07</t>
        </is>
      </c>
      <c r="F2553" t="inlineStr">
        <is>
          <t>08/09/2025 10:09:49</t>
        </is>
      </c>
      <c r="G2553" t="n">
        <v>11259</v>
      </c>
      <c r="H2553" t="inlineStr">
        <is>
          <t>P15 - PORTARIA 2 - SALA RECEPÇÃO</t>
        </is>
      </c>
      <c r="I2553" t="inlineStr">
        <is>
          <t>BR01-IES-P15-SALA05</t>
        </is>
      </c>
      <c r="J2553" t="inlineStr">
        <is>
          <t>MARIA DAS NEVES CIQUEIRA SILVA</t>
        </is>
      </c>
      <c r="K2553" s="39">
        <f>DATE(YEAR(Tabela6[[#This Row],[Data/Hora de Início]]),MONTH(Tabela6[[#This Row],[Data/Hora de Início]]),DAY(Tabela6[[#This Row],[Data/Hora de Início]]))</f>
        <v/>
      </c>
    </row>
    <row r="2554">
      <c r="A2554" t="n">
        <v>2272465</v>
      </c>
      <c r="B2554" t="n">
        <v>56</v>
      </c>
      <c r="C2554" t="n">
        <v>3645</v>
      </c>
      <c r="D2554" t="inlineStr">
        <is>
          <t>PREVENTIVA BEBEDOUROS</t>
        </is>
      </c>
      <c r="E2554" t="inlineStr">
        <is>
          <t>08/09/2025 10:10:27</t>
        </is>
      </c>
      <c r="F2554" t="inlineStr">
        <is>
          <t>08/09/2025 10:10:41</t>
        </is>
      </c>
      <c r="G2554" t="n">
        <v>35578</v>
      </c>
      <c r="H2554" t="inlineStr">
        <is>
          <t>BEBEDOURO - 20.002</t>
        </is>
      </c>
      <c r="I2554" t="inlineStr">
        <is>
          <t>BR01-IES-P20-BEB002</t>
        </is>
      </c>
      <c r="J2554" t="inlineStr">
        <is>
          <t>JOELSOM CAMARGO ROBALDO</t>
        </is>
      </c>
      <c r="K2554" s="39">
        <f>DATE(YEAR(Tabela6[[#This Row],[Data/Hora de Início]]),MONTH(Tabela6[[#This Row],[Data/Hora de Início]]),DAY(Tabela6[[#This Row],[Data/Hora de Início]]))</f>
        <v/>
      </c>
    </row>
    <row r="2555">
      <c r="A2555" t="n">
        <v>2272472</v>
      </c>
      <c r="B2555" t="n">
        <v>56</v>
      </c>
      <c r="C2555" t="n">
        <v>2841</v>
      </c>
      <c r="D2555" t="inlineStr">
        <is>
          <t>LIMPEZA DIÁRIA DE BANHEIRO MASCULINO</t>
        </is>
      </c>
      <c r="E2555" t="inlineStr">
        <is>
          <t>08/09/2025 10:15:18</t>
        </is>
      </c>
      <c r="F2555" t="inlineStr">
        <is>
          <t>08/09/2025 10:16:07</t>
        </is>
      </c>
      <c r="G2555" t="n">
        <v>11183</v>
      </c>
      <c r="H2555" t="inlineStr">
        <is>
          <t>P11 - BAN019 - BANHEIRO FUNDIÇÃO GRAVIDADE - M</t>
        </is>
      </c>
      <c r="I2555" t="inlineStr">
        <is>
          <t>BR01-IES-P11-BAN019</t>
        </is>
      </c>
      <c r="J2555" t="inlineStr">
        <is>
          <t>MARISTELA APARECIDA BARBOSA DOS SANTOS</t>
        </is>
      </c>
      <c r="K2555" s="39">
        <f>DATE(YEAR(Tabela6[[#This Row],[Data/Hora de Início]]),MONTH(Tabela6[[#This Row],[Data/Hora de Início]]),DAY(Tabela6[[#This Row],[Data/Hora de Início]]))</f>
        <v/>
      </c>
    </row>
    <row r="2556">
      <c r="A2556" t="n">
        <v>2272473</v>
      </c>
      <c r="B2556" t="n">
        <v>56</v>
      </c>
      <c r="C2556" t="n">
        <v>2965</v>
      </c>
      <c r="D2556" t="inlineStr">
        <is>
          <t>LIMPEZA DIÁRIA DE SALA</t>
        </is>
      </c>
      <c r="E2556" t="inlineStr">
        <is>
          <t>08/09/2025 10:16:03</t>
        </is>
      </c>
      <c r="F2556" t="inlineStr">
        <is>
          <t>08/09/2025 10:16:46</t>
        </is>
      </c>
      <c r="G2556" t="n">
        <v>36175</v>
      </c>
      <c r="H2556" t="inlineStr">
        <is>
          <t>HALL EXPEDIÇAO</t>
        </is>
      </c>
      <c r="I2556" t="inlineStr">
        <is>
          <t>RS-ST01-43-00T-SLA07</t>
        </is>
      </c>
      <c r="J2556" t="inlineStr">
        <is>
          <t>GILMARA TERESINHA LACERDA</t>
        </is>
      </c>
      <c r="K2556" s="39">
        <f>DATE(YEAR(Tabela6[[#This Row],[Data/Hora de Início]]),MONTH(Tabela6[[#This Row],[Data/Hora de Início]]),DAY(Tabela6[[#This Row],[Data/Hora de Início]]))</f>
        <v/>
      </c>
    </row>
    <row r="2557">
      <c r="A2557" t="n">
        <v>2272474</v>
      </c>
      <c r="B2557" t="n">
        <v>56</v>
      </c>
      <c r="C2557" t="n">
        <v>2965</v>
      </c>
      <c r="D2557" t="inlineStr">
        <is>
          <t>LIMPEZA DIÁRIA DE SALA</t>
        </is>
      </c>
      <c r="E2557" t="inlineStr">
        <is>
          <t>08/09/2025 10:17:36</t>
        </is>
      </c>
      <c r="F2557" t="inlineStr">
        <is>
          <t>08/09/2025 10:17:53</t>
        </is>
      </c>
      <c r="G2557" t="n">
        <v>36172</v>
      </c>
      <c r="H2557" t="inlineStr">
        <is>
          <t>REUNIAO I - EXPEDIÇAO</t>
        </is>
      </c>
      <c r="I2557" t="inlineStr">
        <is>
          <t>RS-ST01-43-00T-SLA03</t>
        </is>
      </c>
      <c r="J2557" t="inlineStr">
        <is>
          <t>GILMARA TERESINHA LACERDA</t>
        </is>
      </c>
      <c r="K2557" s="39">
        <f>DATE(YEAR(Tabela6[[#This Row],[Data/Hora de Início]]),MONTH(Tabela6[[#This Row],[Data/Hora de Início]]),DAY(Tabela6[[#This Row],[Data/Hora de Início]]))</f>
        <v/>
      </c>
    </row>
    <row r="2558">
      <c r="A2558" t="n">
        <v>2272480</v>
      </c>
      <c r="B2558" t="n">
        <v>56</v>
      </c>
      <c r="C2558" t="n">
        <v>2841</v>
      </c>
      <c r="D2558" t="inlineStr">
        <is>
          <t>LIMPEZA DIÁRIA DE BANHEIRO MASCULINO</t>
        </is>
      </c>
      <c r="E2558" t="inlineStr">
        <is>
          <t>08/09/2025 10:18:18</t>
        </is>
      </c>
      <c r="F2558" t="inlineStr">
        <is>
          <t>08/09/2025 10:18:47</t>
        </is>
      </c>
      <c r="G2558" t="n">
        <v>11320</v>
      </c>
      <c r="H2558" t="inlineStr">
        <is>
          <t>P20 - BAN042 - BANHEIRO AFAS GALPÃO - M</t>
        </is>
      </c>
      <c r="I2558" t="inlineStr">
        <is>
          <t>BR01-IES-P20-BAN042</t>
        </is>
      </c>
      <c r="J2558" t="inlineStr">
        <is>
          <t>JAQUELINE EDUARDA RODRIGUES DE LIMA</t>
        </is>
      </c>
      <c r="K2558" s="39">
        <f>DATE(YEAR(Tabela6[[#This Row],[Data/Hora de Início]]),MONTH(Tabela6[[#This Row],[Data/Hora de Início]]),DAY(Tabela6[[#This Row],[Data/Hora de Início]]))</f>
        <v/>
      </c>
    </row>
    <row r="2559">
      <c r="A2559" t="n">
        <v>2272481</v>
      </c>
      <c r="B2559" t="n">
        <v>56</v>
      </c>
      <c r="C2559" t="n">
        <v>2970</v>
      </c>
      <c r="D2559" t="inlineStr">
        <is>
          <t>LIMPEZA DIÁRIA DE COPA</t>
        </is>
      </c>
      <c r="E2559" t="inlineStr">
        <is>
          <t>08/09/2025 10:18:34</t>
        </is>
      </c>
      <c r="F2559" t="inlineStr">
        <is>
          <t>08/09/2025 10:18:54</t>
        </is>
      </c>
      <c r="G2559" t="n">
        <v>36174</v>
      </c>
      <c r="H2559" t="inlineStr">
        <is>
          <t>COPA EXPEDIÇAO</t>
        </is>
      </c>
      <c r="I2559" t="inlineStr">
        <is>
          <t>RS-ST01-43-00T-SLA05</t>
        </is>
      </c>
      <c r="J2559" t="inlineStr">
        <is>
          <t>GILMARA TERESINHA LACERDA</t>
        </is>
      </c>
      <c r="K2559" s="39">
        <f>DATE(YEAR(Tabela6[[#This Row],[Data/Hora de Início]]),MONTH(Tabela6[[#This Row],[Data/Hora de Início]]),DAY(Tabela6[[#This Row],[Data/Hora de Início]]))</f>
        <v/>
      </c>
    </row>
    <row r="2560">
      <c r="A2560" t="n">
        <v>2272486</v>
      </c>
      <c r="B2560" t="n">
        <v>56</v>
      </c>
      <c r="C2560" t="n">
        <v>2965</v>
      </c>
      <c r="D2560" t="inlineStr">
        <is>
          <t>LIMPEZA DIÁRIA DE SALA</t>
        </is>
      </c>
      <c r="E2560" t="inlineStr">
        <is>
          <t>08/09/2025 10:06:30</t>
        </is>
      </c>
      <c r="F2560" t="inlineStr">
        <is>
          <t>08/09/2025 10:19:30</t>
        </is>
      </c>
      <c r="G2560" t="n">
        <v>35941</v>
      </c>
      <c r="H2560" t="inlineStr">
        <is>
          <t>AGENCIA BANCÁRIA</t>
        </is>
      </c>
      <c r="I2560" t="inlineStr">
        <is>
          <t>RS-ST01-27-00T-SLA03</t>
        </is>
      </c>
      <c r="J2560" t="inlineStr">
        <is>
          <t>NAIR SILVEIRA DA SILVEIRA</t>
        </is>
      </c>
      <c r="K2560" s="39">
        <f>DATE(YEAR(Tabela6[[#This Row],[Data/Hora de Início]]),MONTH(Tabela6[[#This Row],[Data/Hora de Início]]),DAY(Tabela6[[#This Row],[Data/Hora de Início]]))</f>
        <v/>
      </c>
    </row>
    <row r="2561">
      <c r="A2561" t="n">
        <v>2272488</v>
      </c>
      <c r="B2561" t="n">
        <v>56</v>
      </c>
      <c r="C2561" t="n">
        <v>2965</v>
      </c>
      <c r="D2561" t="inlineStr">
        <is>
          <t>LIMPEZA DIÁRIA DE SALA</t>
        </is>
      </c>
      <c r="E2561" t="inlineStr">
        <is>
          <t>08/09/2025 10:19:37</t>
        </is>
      </c>
      <c r="F2561" t="inlineStr">
        <is>
          <t>08/09/2025 10:19:57</t>
        </is>
      </c>
      <c r="G2561" t="n">
        <v>36171</v>
      </c>
      <c r="H2561" t="inlineStr">
        <is>
          <t>SALA ADM EXPEDIÇAO</t>
        </is>
      </c>
      <c r="I2561" t="inlineStr">
        <is>
          <t>RS-ST01-43-00T-SLA02</t>
        </is>
      </c>
      <c r="J2561" t="inlineStr">
        <is>
          <t>GILMARA TERESINHA LACERDA</t>
        </is>
      </c>
      <c r="K2561" s="39">
        <f>DATE(YEAR(Tabela6[[#This Row],[Data/Hora de Início]]),MONTH(Tabela6[[#This Row],[Data/Hora de Início]]),DAY(Tabela6[[#This Row],[Data/Hora de Início]]))</f>
        <v/>
      </c>
    </row>
    <row r="2562">
      <c r="A2562" t="n">
        <v>2272492</v>
      </c>
      <c r="B2562" t="n">
        <v>56</v>
      </c>
      <c r="C2562" t="n">
        <v>1697</v>
      </c>
      <c r="D2562" t="inlineStr">
        <is>
          <t>REPASSE / REABASTECIMENTO MASCULINO</t>
        </is>
      </c>
      <c r="E2562" t="inlineStr">
        <is>
          <t>08/09/2025 10:10:29</t>
        </is>
      </c>
      <c r="F2562" t="inlineStr">
        <is>
          <t>08/09/2025 10:21:22</t>
        </is>
      </c>
      <c r="G2562" t="n">
        <v>11245</v>
      </c>
      <c r="H2562" t="inlineStr">
        <is>
          <t>P15 - BAN027 - BANHEIRO PORTARIA 2 - VIGILANTES</t>
        </is>
      </c>
      <c r="I2562" t="inlineStr">
        <is>
          <t>BR01-IES-P15-BAN027</t>
        </is>
      </c>
      <c r="J2562" t="inlineStr">
        <is>
          <t>MARIA DAS NEVES CIQUEIRA SILVA</t>
        </is>
      </c>
      <c r="K2562" s="39">
        <f>DATE(YEAR(Tabela6[[#This Row],[Data/Hora de Início]]),MONTH(Tabela6[[#This Row],[Data/Hora de Início]]),DAY(Tabela6[[#This Row],[Data/Hora de Início]]))</f>
        <v/>
      </c>
    </row>
    <row r="2563">
      <c r="A2563" t="n">
        <v>2272493</v>
      </c>
      <c r="B2563" t="n">
        <v>56</v>
      </c>
      <c r="C2563" t="n">
        <v>2841</v>
      </c>
      <c r="D2563" t="inlineStr">
        <is>
          <t>LIMPEZA DIÁRIA DE BANHEIRO MASCULINO</t>
        </is>
      </c>
      <c r="E2563" t="inlineStr">
        <is>
          <t>08/09/2025 09:56:21</t>
        </is>
      </c>
      <c r="F2563" t="inlineStr">
        <is>
          <t>08/09/2025 10:21:50</t>
        </is>
      </c>
      <c r="G2563" t="n">
        <v>35735</v>
      </c>
      <c r="H2563" t="inlineStr">
        <is>
          <t>BAN001 - BANHEIRO PLÁSTICO - M</t>
        </is>
      </c>
      <c r="I2563" t="inlineStr">
        <is>
          <t>RS-ST01-01-00T-WCM01</t>
        </is>
      </c>
      <c r="J2563" t="inlineStr">
        <is>
          <t>NATHALIA MORAES DA SILVA</t>
        </is>
      </c>
      <c r="K2563" s="39">
        <f>DATE(YEAR(Tabela6[[#This Row],[Data/Hora de Início]]),MONTH(Tabela6[[#This Row],[Data/Hora de Início]]),DAY(Tabela6[[#This Row],[Data/Hora de Início]]))</f>
        <v/>
      </c>
    </row>
    <row r="2564">
      <c r="A2564" t="n">
        <v>2272500</v>
      </c>
      <c r="B2564" t="n">
        <v>56</v>
      </c>
      <c r="C2564" t="n">
        <v>2842</v>
      </c>
      <c r="D2564" t="inlineStr">
        <is>
          <t>LIMPEZA DIÁRIA DE BANHEIRO FEMININO</t>
        </is>
      </c>
      <c r="E2564" t="inlineStr">
        <is>
          <t>08/09/2025 10:23:40</t>
        </is>
      </c>
      <c r="F2564" t="inlineStr">
        <is>
          <t>08/09/2025 10:24:12</t>
        </is>
      </c>
      <c r="G2564" t="n">
        <v>11321</v>
      </c>
      <c r="H2564" t="inlineStr">
        <is>
          <t>P20 - BAN043 - BANHEIRO AFAS GALPÃO - F</t>
        </is>
      </c>
      <c r="I2564" t="inlineStr">
        <is>
          <t>BR01-IES-P20-BAN043</t>
        </is>
      </c>
      <c r="J2564" t="inlineStr">
        <is>
          <t>JAQUELINE EDUARDA RODRIGUES DE LIMA</t>
        </is>
      </c>
      <c r="K2564" s="39">
        <f>DATE(YEAR(Tabela6[[#This Row],[Data/Hora de Início]]),MONTH(Tabela6[[#This Row],[Data/Hora de Início]]),DAY(Tabela6[[#This Row],[Data/Hora de Início]]))</f>
        <v/>
      </c>
    </row>
    <row r="2565">
      <c r="A2565" t="n">
        <v>2272503</v>
      </c>
      <c r="B2565" t="n">
        <v>56</v>
      </c>
      <c r="C2565" t="n">
        <v>2842</v>
      </c>
      <c r="D2565" t="inlineStr">
        <is>
          <t>LIMPEZA DIÁRIA DE BANHEIRO FEMININO</t>
        </is>
      </c>
      <c r="E2565" t="inlineStr">
        <is>
          <t>08/09/2025 10:20:28</t>
        </is>
      </c>
      <c r="F2565" t="inlineStr">
        <is>
          <t>08/09/2025 10:27:15</t>
        </is>
      </c>
      <c r="G2565" t="n">
        <v>36179</v>
      </c>
      <c r="H2565" t="inlineStr">
        <is>
          <t>BAN088 - EXPEDIÇAO - F</t>
        </is>
      </c>
      <c r="I2565" t="inlineStr">
        <is>
          <t>RS-ST01-43-00T-WCF01</t>
        </is>
      </c>
      <c r="J2565" t="inlineStr">
        <is>
          <t>GILMARA TERESINHA LACERDA</t>
        </is>
      </c>
      <c r="K2565" s="39">
        <f>DATE(YEAR(Tabela6[[#This Row],[Data/Hora de Início]]),MONTH(Tabela6[[#This Row],[Data/Hora de Início]]),DAY(Tabela6[[#This Row],[Data/Hora de Início]]))</f>
        <v/>
      </c>
    </row>
    <row r="2566">
      <c r="A2566" t="n">
        <v>2272506</v>
      </c>
      <c r="B2566" t="n">
        <v>56</v>
      </c>
      <c r="C2566" t="n">
        <v>1701</v>
      </c>
      <c r="D2566" t="inlineStr">
        <is>
          <t>LIMPEZA MENSAL DE BANHEIRO FEMININO</t>
        </is>
      </c>
      <c r="E2566" t="inlineStr">
        <is>
          <t>08/09/2025 10:21:37</t>
        </is>
      </c>
      <c r="F2566" t="inlineStr">
        <is>
          <t>08/09/2025 10:31:49</t>
        </is>
      </c>
      <c r="G2566" t="n">
        <v>11247</v>
      </c>
      <c r="H2566" t="inlineStr">
        <is>
          <t>P15 - BAN029 - BANHEIRO PORTARIA 2 - C</t>
        </is>
      </c>
      <c r="I2566" t="inlineStr">
        <is>
          <t>BR01-IES-P15-BAN029</t>
        </is>
      </c>
      <c r="J2566" t="inlineStr">
        <is>
          <t>MARIA DAS NEVES CIQUEIRA SILVA</t>
        </is>
      </c>
      <c r="K2566" s="39">
        <f>DATE(YEAR(Tabela6[[#This Row],[Data/Hora de Início]]),MONTH(Tabela6[[#This Row],[Data/Hora de Início]]),DAY(Tabela6[[#This Row],[Data/Hora de Início]]))</f>
        <v/>
      </c>
    </row>
    <row r="2567">
      <c r="A2567" t="n">
        <v>2272511</v>
      </c>
      <c r="B2567" t="n">
        <v>56</v>
      </c>
      <c r="C2567" t="n">
        <v>3645</v>
      </c>
      <c r="D2567" t="inlineStr">
        <is>
          <t>PREVENTIVA BEBEDOUROS</t>
        </is>
      </c>
      <c r="E2567" t="inlineStr">
        <is>
          <t>08/09/2025 10:33:01</t>
        </is>
      </c>
      <c r="F2567" t="inlineStr">
        <is>
          <t>08/09/2025 10:33:19</t>
        </is>
      </c>
      <c r="G2567" t="n">
        <v>35576</v>
      </c>
      <c r="H2567" t="inlineStr">
        <is>
          <t>BEBEDOURO - 18.001</t>
        </is>
      </c>
      <c r="I2567" t="inlineStr">
        <is>
          <t>BR01-IES-P18-BEB001</t>
        </is>
      </c>
      <c r="J2567" t="inlineStr">
        <is>
          <t>JOELSOM CAMARGO ROBALDO</t>
        </is>
      </c>
      <c r="K2567" s="39">
        <f>DATE(YEAR(Tabela6[[#This Row],[Data/Hora de Início]]),MONTH(Tabela6[[#This Row],[Data/Hora de Início]]),DAY(Tabela6[[#This Row],[Data/Hora de Início]]))</f>
        <v/>
      </c>
    </row>
    <row r="2568">
      <c r="A2568" t="n">
        <v>2272587</v>
      </c>
      <c r="B2568" t="n">
        <v>56</v>
      </c>
      <c r="C2568" t="n">
        <v>3645</v>
      </c>
      <c r="D2568" t="inlineStr">
        <is>
          <t>PREVENTIVA BEBEDOUROS</t>
        </is>
      </c>
      <c r="E2568" t="inlineStr">
        <is>
          <t>08/09/2025 10:43:02</t>
        </is>
      </c>
      <c r="F2568" t="inlineStr">
        <is>
          <t>08/09/2025 10:43:15</t>
        </is>
      </c>
      <c r="G2568" t="n">
        <v>35556</v>
      </c>
      <c r="H2568" t="inlineStr">
        <is>
          <t>BEBEDOURO - 02.001</t>
        </is>
      </c>
      <c r="I2568" t="inlineStr">
        <is>
          <t>BR01-IES-P02-BEB001</t>
        </is>
      </c>
      <c r="J2568" t="inlineStr">
        <is>
          <t>JOELSOM CAMARGO ROBALDO</t>
        </is>
      </c>
      <c r="K2568" s="39">
        <f>DATE(YEAR(Tabela6[[#This Row],[Data/Hora de Início]]),MONTH(Tabela6[[#This Row],[Data/Hora de Início]]),DAY(Tabela6[[#This Row],[Data/Hora de Início]]))</f>
        <v/>
      </c>
    </row>
    <row r="2569">
      <c r="A2569" t="n">
        <v>2272596</v>
      </c>
      <c r="B2569" t="n">
        <v>56</v>
      </c>
      <c r="C2569" t="n">
        <v>3645</v>
      </c>
      <c r="D2569" t="inlineStr">
        <is>
          <t>PREVENTIVA BEBEDOUROS</t>
        </is>
      </c>
      <c r="E2569" t="inlineStr">
        <is>
          <t>08/09/2025 10:48:12</t>
        </is>
      </c>
      <c r="F2569" t="inlineStr">
        <is>
          <t>08/09/2025 10:48:25</t>
        </is>
      </c>
      <c r="G2569" t="n">
        <v>35557</v>
      </c>
      <c r="H2569" t="inlineStr">
        <is>
          <t>BEBEDOURO - 03.001</t>
        </is>
      </c>
      <c r="I2569" t="inlineStr">
        <is>
          <t>BR01-IES-P03-BEB001</t>
        </is>
      </c>
      <c r="J2569" t="inlineStr">
        <is>
          <t>JOELSOM CAMARGO ROBALDO</t>
        </is>
      </c>
      <c r="K2569" s="39">
        <f>DATE(YEAR(Tabela6[[#This Row],[Data/Hora de Início]]),MONTH(Tabela6[[#This Row],[Data/Hora de Início]]),DAY(Tabela6[[#This Row],[Data/Hora de Início]]))</f>
        <v/>
      </c>
    </row>
    <row r="2570">
      <c r="A2570" t="n">
        <v>2272671</v>
      </c>
      <c r="B2570" t="n">
        <v>56</v>
      </c>
      <c r="C2570" t="n">
        <v>1699</v>
      </c>
      <c r="D2570" t="inlineStr">
        <is>
          <t>LIMPEZA DIÁRIA DE ÁREA TÉCNICA</t>
        </is>
      </c>
      <c r="E2570" t="inlineStr">
        <is>
          <t>08/09/2025 09:34:53</t>
        </is>
      </c>
      <c r="F2570" t="inlineStr">
        <is>
          <t>08/09/2025 11:16:47</t>
        </is>
      </c>
      <c r="G2570" t="n">
        <v>38455</v>
      </c>
      <c r="H2570" t="inlineStr">
        <is>
          <t>ÁREA INTERNA - LOGÍSTICA</t>
        </is>
      </c>
      <c r="I2570" t="inlineStr">
        <is>
          <t>SP-ST02-G9-00T-AIN01</t>
        </is>
      </c>
      <c r="J2570" t="inlineStr">
        <is>
          <t>NATALIA BARBOSA DA SILVA</t>
        </is>
      </c>
      <c r="K2570" s="39">
        <f>DATE(YEAR(Tabela6[[#This Row],[Data/Hora de Início]]),MONTH(Tabela6[[#This Row],[Data/Hora de Início]]),DAY(Tabela6[[#This Row],[Data/Hora de Início]]))</f>
        <v/>
      </c>
    </row>
    <row r="2571">
      <c r="A2571" t="n">
        <v>2272703</v>
      </c>
      <c r="B2571" t="n">
        <v>56</v>
      </c>
      <c r="C2571" t="n">
        <v>2842</v>
      </c>
      <c r="D2571" t="inlineStr">
        <is>
          <t>LIMPEZA DIÁRIA DE BANHEIRO FEMININO</t>
        </is>
      </c>
      <c r="E2571" t="inlineStr">
        <is>
          <t>08/09/2025 11:49:00</t>
        </is>
      </c>
      <c r="F2571" t="inlineStr">
        <is>
          <t>08/09/2025 11:49:55</t>
        </is>
      </c>
      <c r="G2571" t="n">
        <v>11184</v>
      </c>
      <c r="H2571" t="inlineStr">
        <is>
          <t>P11 - BAN020 - BANHEIRO FUNDIÇÃO GRAVIDADE - F</t>
        </is>
      </c>
      <c r="I2571" t="inlineStr">
        <is>
          <t>BR01-IES-P11-BAN020</t>
        </is>
      </c>
      <c r="J2571" t="inlineStr">
        <is>
          <t>MARISTELA APARECIDA BARBOSA DOS SANTOS</t>
        </is>
      </c>
      <c r="K2571" s="39">
        <f>DATE(YEAR(Tabela6[[#This Row],[Data/Hora de Início]]),MONTH(Tabela6[[#This Row],[Data/Hora de Início]]),DAY(Tabela6[[#This Row],[Data/Hora de Início]]))</f>
        <v/>
      </c>
    </row>
    <row r="2572">
      <c r="A2572" t="n">
        <v>2272704</v>
      </c>
      <c r="B2572" t="n">
        <v>56</v>
      </c>
      <c r="C2572" t="n">
        <v>5642</v>
      </c>
      <c r="D2572" t="inlineStr">
        <is>
          <t>SEGUNDA-FEIRA - LIMPEZA DE SALA</t>
        </is>
      </c>
      <c r="E2572" t="inlineStr">
        <is>
          <t>08/09/2025 11:54:13</t>
        </is>
      </c>
      <c r="F2572" t="inlineStr">
        <is>
          <t>08/09/2025 11:54:28</t>
        </is>
      </c>
      <c r="G2572" t="n">
        <v>35910</v>
      </c>
      <c r="H2572" t="inlineStr">
        <is>
          <t>REUNIAO I - COMPRAS</t>
        </is>
      </c>
      <c r="I2572" t="inlineStr">
        <is>
          <t>RS-ST01-18-00T-SLA10</t>
        </is>
      </c>
      <c r="J2572" t="inlineStr">
        <is>
          <t>NATHALIA MORAES DA SILVA</t>
        </is>
      </c>
      <c r="K2572" s="39">
        <f>DATE(YEAR(Tabela6[[#This Row],[Data/Hora de Início]]),MONTH(Tabela6[[#This Row],[Data/Hora de Início]]),DAY(Tabela6[[#This Row],[Data/Hora de Início]]))</f>
        <v/>
      </c>
    </row>
    <row r="2573">
      <c r="A2573" t="n">
        <v>2272706</v>
      </c>
      <c r="B2573" t="n">
        <v>56</v>
      </c>
      <c r="C2573" t="n">
        <v>5647</v>
      </c>
      <c r="D2573" t="inlineStr">
        <is>
          <t>SEGUNDA-FEIRA - LIMPEZA DE SALA COM MESA</t>
        </is>
      </c>
      <c r="E2573" t="inlineStr">
        <is>
          <t>08/09/2025 11:54:52</t>
        </is>
      </c>
      <c r="F2573" t="inlineStr">
        <is>
          <t>08/09/2025 11:55:08</t>
        </is>
      </c>
      <c r="G2573" t="n">
        <v>11312</v>
      </c>
      <c r="H2573" t="inlineStr">
        <is>
          <t>P18 - SALA GERENTE COMPRAS 2</t>
        </is>
      </c>
      <c r="I2573" t="inlineStr">
        <is>
          <t>BR01-IES-P18-SALA14</t>
        </is>
      </c>
      <c r="J2573" t="inlineStr">
        <is>
          <t>NATHALIA MORAES DA SILVA</t>
        </is>
      </c>
      <c r="K2573" s="39">
        <f>DATE(YEAR(Tabela6[[#This Row],[Data/Hora de Início]]),MONTH(Tabela6[[#This Row],[Data/Hora de Início]]),DAY(Tabela6[[#This Row],[Data/Hora de Início]]))</f>
        <v/>
      </c>
    </row>
    <row r="2574">
      <c r="A2574" t="n">
        <v>2272707</v>
      </c>
      <c r="B2574" t="n">
        <v>56</v>
      </c>
      <c r="C2574" t="n">
        <v>5647</v>
      </c>
      <c r="D2574" t="inlineStr">
        <is>
          <t>SEGUNDA-FEIRA - LIMPEZA DE SALA COM MESA</t>
        </is>
      </c>
      <c r="E2574" t="inlineStr">
        <is>
          <t>08/09/2025 11:55:26</t>
        </is>
      </c>
      <c r="F2574" t="inlineStr">
        <is>
          <t>08/09/2025 11:55:40</t>
        </is>
      </c>
      <c r="G2574" t="n">
        <v>11311</v>
      </c>
      <c r="H2574" t="inlineStr">
        <is>
          <t>P18 - COMPRAS - SALA GERENCIA COMPRAS</t>
        </is>
      </c>
      <c r="I2574" t="inlineStr">
        <is>
          <t>BR01-IES-P18-SALA13</t>
        </is>
      </c>
      <c r="J2574" t="inlineStr">
        <is>
          <t>NATHALIA MORAES DA SILVA</t>
        </is>
      </c>
      <c r="K2574" s="39">
        <f>DATE(YEAR(Tabela6[[#This Row],[Data/Hora de Início]]),MONTH(Tabela6[[#This Row],[Data/Hora de Início]]),DAY(Tabela6[[#This Row],[Data/Hora de Início]]))</f>
        <v/>
      </c>
    </row>
    <row r="2575">
      <c r="A2575" t="n">
        <v>2272708</v>
      </c>
      <c r="B2575" t="n">
        <v>56</v>
      </c>
      <c r="C2575" t="n">
        <v>5713</v>
      </c>
      <c r="D2575" t="inlineStr">
        <is>
          <t>SEGUNDA-FEIRA - LIMPEZA DE COPA</t>
        </is>
      </c>
      <c r="E2575" t="inlineStr">
        <is>
          <t>08/09/2025 10:24:40</t>
        </is>
      </c>
      <c r="F2575" t="inlineStr">
        <is>
          <t>08/09/2025 10:25:17</t>
        </is>
      </c>
      <c r="G2575" t="n">
        <v>11326</v>
      </c>
      <c r="H2575" t="inlineStr">
        <is>
          <t>P20 - COZINHA / CHURRASQUEIRA</t>
        </is>
      </c>
      <c r="I2575" t="inlineStr">
        <is>
          <t>BR01-IES-P20-SALA03</t>
        </is>
      </c>
      <c r="J2575" t="inlineStr">
        <is>
          <t>JAQUELINE EDUARDA RODRIGUES DE LIMA</t>
        </is>
      </c>
      <c r="K2575" s="39">
        <f>DATE(YEAR(Tabela6[[#This Row],[Data/Hora de Início]]),MONTH(Tabela6[[#This Row],[Data/Hora de Início]]),DAY(Tabela6[[#This Row],[Data/Hora de Início]]))</f>
        <v/>
      </c>
    </row>
    <row r="2576">
      <c r="A2576" t="n">
        <v>2272709</v>
      </c>
      <c r="B2576" t="n">
        <v>56</v>
      </c>
      <c r="C2576" t="n">
        <v>5647</v>
      </c>
      <c r="D2576" t="inlineStr">
        <is>
          <t>SEGUNDA-FEIRA - LIMPEZA DE SALA COM MESA</t>
        </is>
      </c>
      <c r="E2576" t="inlineStr">
        <is>
          <t>08/09/2025 10:26:00</t>
        </is>
      </c>
      <c r="F2576" t="inlineStr">
        <is>
          <t>08/09/2025 10:26:21</t>
        </is>
      </c>
      <c r="G2576" t="n">
        <v>11328</v>
      </c>
      <c r="H2576" t="inlineStr">
        <is>
          <t>P20 - GALPÃO PRINCIPAL</t>
        </is>
      </c>
      <c r="I2576" t="inlineStr">
        <is>
          <t>BR01-IES-P20-SALA05</t>
        </is>
      </c>
      <c r="J2576" t="inlineStr">
        <is>
          <t>JAQUELINE EDUARDA RODRIGUES DE LIMA</t>
        </is>
      </c>
      <c r="K2576" s="39">
        <f>DATE(YEAR(Tabela6[[#This Row],[Data/Hora de Início]]),MONTH(Tabela6[[#This Row],[Data/Hora de Início]]),DAY(Tabela6[[#This Row],[Data/Hora de Início]]))</f>
        <v/>
      </c>
    </row>
    <row r="2577">
      <c r="A2577" t="n">
        <v>2272710</v>
      </c>
      <c r="B2577" t="n">
        <v>56</v>
      </c>
      <c r="C2577" t="n">
        <v>1701</v>
      </c>
      <c r="D2577" t="inlineStr">
        <is>
          <t>LIMPEZA MENSAL DE BANHEIRO FEMININO</t>
        </is>
      </c>
      <c r="E2577" t="inlineStr">
        <is>
          <t>08/09/2025 11:56:03</t>
        </is>
      </c>
      <c r="F2577" t="inlineStr">
        <is>
          <t>08/09/2025 11:56:26</t>
        </is>
      </c>
      <c r="G2577" t="n">
        <v>11428</v>
      </c>
      <c r="H2577" t="inlineStr">
        <is>
          <t>P29 - BAN061 - BANHEIRO CQS - F</t>
        </is>
      </c>
      <c r="I2577" t="inlineStr">
        <is>
          <t>BR01-IES-P29-BAN061</t>
        </is>
      </c>
      <c r="J2577" t="inlineStr">
        <is>
          <t>JAQUELINE EDUARDA RODRIGUES DE LIMA</t>
        </is>
      </c>
      <c r="K2577" s="39">
        <f>DATE(YEAR(Tabela6[[#This Row],[Data/Hora de Início]]),MONTH(Tabela6[[#This Row],[Data/Hora de Início]]),DAY(Tabela6[[#This Row],[Data/Hora de Início]]))</f>
        <v/>
      </c>
    </row>
    <row r="2578">
      <c r="A2578" t="n">
        <v>2272711</v>
      </c>
      <c r="B2578" t="n">
        <v>56</v>
      </c>
      <c r="C2578" t="n">
        <v>2841</v>
      </c>
      <c r="D2578" t="inlineStr">
        <is>
          <t>LIMPEZA DIÁRIA DE BANHEIRO MASCULINO</t>
        </is>
      </c>
      <c r="E2578" t="inlineStr">
        <is>
          <t>08/09/2025 11:56:47</t>
        </is>
      </c>
      <c r="F2578" t="inlineStr">
        <is>
          <t>08/09/2025 11:57:13</t>
        </is>
      </c>
      <c r="G2578" t="n">
        <v>11427</v>
      </c>
      <c r="H2578" t="inlineStr">
        <is>
          <t>P29 - BAN060 - BANHEIRO CQS - M</t>
        </is>
      </c>
      <c r="I2578" t="inlineStr">
        <is>
          <t>BR01-IES-P29-BAN060</t>
        </is>
      </c>
      <c r="J2578" t="inlineStr">
        <is>
          <t>JAQUELINE EDUARDA RODRIGUES DE LIMA</t>
        </is>
      </c>
      <c r="K2578" s="39">
        <f>DATE(YEAR(Tabela6[[#This Row],[Data/Hora de Início]]),MONTH(Tabela6[[#This Row],[Data/Hora de Início]]),DAY(Tabela6[[#This Row],[Data/Hora de Início]]))</f>
        <v/>
      </c>
    </row>
    <row r="2579">
      <c r="A2579" t="n">
        <v>2272712</v>
      </c>
      <c r="B2579" t="n">
        <v>56</v>
      </c>
      <c r="C2579" t="n">
        <v>2965</v>
      </c>
      <c r="D2579" t="inlineStr">
        <is>
          <t>LIMPEZA DIÁRIA DE SALA</t>
        </is>
      </c>
      <c r="E2579" t="inlineStr">
        <is>
          <t>08/09/2025 11:57:37</t>
        </is>
      </c>
      <c r="F2579" t="inlineStr">
        <is>
          <t>08/09/2025 11:57:58</t>
        </is>
      </c>
      <c r="G2579" t="n">
        <v>36025</v>
      </c>
      <c r="H2579" t="inlineStr">
        <is>
          <t>SHOWROOM</t>
        </is>
      </c>
      <c r="I2579" t="inlineStr">
        <is>
          <t>RS-ST01-29-00T-SLA09</t>
        </is>
      </c>
      <c r="J2579" t="inlineStr">
        <is>
          <t>JAQUELINE EDUARDA RODRIGUES DE LIMA</t>
        </is>
      </c>
      <c r="K2579" s="39">
        <f>DATE(YEAR(Tabela6[[#This Row],[Data/Hora de Início]]),MONTH(Tabela6[[#This Row],[Data/Hora de Início]]),DAY(Tabela6[[#This Row],[Data/Hora de Início]]))</f>
        <v/>
      </c>
    </row>
    <row r="2580">
      <c r="A2580" t="n">
        <v>2272718</v>
      </c>
      <c r="B2580" t="n">
        <v>56</v>
      </c>
      <c r="C2580" t="n">
        <v>2965</v>
      </c>
      <c r="D2580" t="inlineStr">
        <is>
          <t>LIMPEZA DIÁRIA DE SALA</t>
        </is>
      </c>
      <c r="E2580" t="inlineStr">
        <is>
          <t>08/09/2025 12:09:24</t>
        </is>
      </c>
      <c r="F2580" t="inlineStr">
        <is>
          <t>08/09/2025 12:09:49</t>
        </is>
      </c>
      <c r="G2580" t="n">
        <v>35947</v>
      </c>
      <c r="H2580" t="inlineStr">
        <is>
          <t>CONSULTORIO MEDICO I AMBULATORIO</t>
        </is>
      </c>
      <c r="I2580" t="inlineStr">
        <is>
          <t>RS-ST01-27-00T-SLA09</t>
        </is>
      </c>
      <c r="J2580" t="inlineStr">
        <is>
          <t>GILMARA TERESINHA LACERDA</t>
        </is>
      </c>
      <c r="K2580" s="39">
        <f>DATE(YEAR(Tabela6[[#This Row],[Data/Hora de Início]]),MONTH(Tabela6[[#This Row],[Data/Hora de Início]]),DAY(Tabela6[[#This Row],[Data/Hora de Início]]))</f>
        <v/>
      </c>
    </row>
    <row r="2581">
      <c r="A2581" t="n">
        <v>2272720</v>
      </c>
      <c r="B2581" t="n">
        <v>56</v>
      </c>
      <c r="C2581" t="n">
        <v>2965</v>
      </c>
      <c r="D2581" t="inlineStr">
        <is>
          <t>LIMPEZA DIÁRIA DE SALA</t>
        </is>
      </c>
      <c r="E2581" t="inlineStr">
        <is>
          <t>08/09/2025 12:10:23</t>
        </is>
      </c>
      <c r="F2581" t="inlineStr">
        <is>
          <t>08/09/2025 12:10:43</t>
        </is>
      </c>
      <c r="G2581" t="n">
        <v>35948</v>
      </c>
      <c r="H2581" t="inlineStr">
        <is>
          <t>CONSULTORIO MEDICO II AMBULATORIO</t>
        </is>
      </c>
      <c r="I2581" t="inlineStr">
        <is>
          <t>RS-ST01-27-00T-SLA10</t>
        </is>
      </c>
      <c r="J2581" t="inlineStr">
        <is>
          <t>GILMARA TERESINHA LACERDA</t>
        </is>
      </c>
      <c r="K2581" s="39">
        <f>DATE(YEAR(Tabela6[[#This Row],[Data/Hora de Início]]),MONTH(Tabela6[[#This Row],[Data/Hora de Início]]),DAY(Tabela6[[#This Row],[Data/Hora de Início]]))</f>
        <v/>
      </c>
    </row>
    <row r="2582">
      <c r="A2582" t="n">
        <v>2272774</v>
      </c>
      <c r="B2582" t="n">
        <v>56</v>
      </c>
      <c r="C2582" t="n">
        <v>2965</v>
      </c>
      <c r="D2582" t="inlineStr">
        <is>
          <t>LIMPEZA DIÁRIA DE SALA</t>
        </is>
      </c>
      <c r="E2582" t="inlineStr">
        <is>
          <t>08/09/2025 12:03:05</t>
        </is>
      </c>
      <c r="F2582" t="inlineStr">
        <is>
          <t>08/09/2025 12:24:39</t>
        </is>
      </c>
      <c r="G2582" t="n">
        <v>36166</v>
      </c>
      <c r="H2582" t="inlineStr">
        <is>
          <t>HALL PORTARIA 3</t>
        </is>
      </c>
      <c r="I2582" t="inlineStr">
        <is>
          <t>RS-ST01-42-00T-SLA01</t>
        </is>
      </c>
      <c r="J2582" t="inlineStr">
        <is>
          <t>NAIR SILVEIRA DA SILVEIRA</t>
        </is>
      </c>
      <c r="K2582" s="39">
        <f>DATE(YEAR(Tabela6[[#This Row],[Data/Hora de Início]]),MONTH(Tabela6[[#This Row],[Data/Hora de Início]]),DAY(Tabela6[[#This Row],[Data/Hora de Início]]))</f>
        <v/>
      </c>
    </row>
    <row r="2583">
      <c r="A2583" t="n">
        <v>2272775</v>
      </c>
      <c r="B2583" t="n">
        <v>56</v>
      </c>
      <c r="C2583" t="n">
        <v>2965</v>
      </c>
      <c r="D2583" t="inlineStr">
        <is>
          <t>LIMPEZA DIÁRIA DE SALA</t>
        </is>
      </c>
      <c r="E2583" t="inlineStr">
        <is>
          <t>08/09/2025 12:25:42</t>
        </is>
      </c>
      <c r="F2583" t="inlineStr">
        <is>
          <t>08/09/2025 12:26:02</t>
        </is>
      </c>
      <c r="G2583" t="n">
        <v>35965</v>
      </c>
      <c r="H2583" t="inlineStr">
        <is>
          <t>SALA PROCEDIMENTOS II AMBULATORIO</t>
        </is>
      </c>
      <c r="I2583" t="inlineStr">
        <is>
          <t>RS-ST01-27-00T-SLA21</t>
        </is>
      </c>
      <c r="J2583" t="inlineStr">
        <is>
          <t>GILMARA TERESINHA LACERDA</t>
        </is>
      </c>
      <c r="K2583" s="39">
        <f>DATE(YEAR(Tabela6[[#This Row],[Data/Hora de Início]]),MONTH(Tabela6[[#This Row],[Data/Hora de Início]]),DAY(Tabela6[[#This Row],[Data/Hora de Início]]))</f>
        <v/>
      </c>
    </row>
    <row r="2584">
      <c r="A2584" t="n">
        <v>2272776</v>
      </c>
      <c r="B2584" t="n">
        <v>56</v>
      </c>
      <c r="C2584" t="n">
        <v>5642</v>
      </c>
      <c r="D2584" t="inlineStr">
        <is>
          <t>SEGUNDA-FEIRA - LIMPEZA DE SALA</t>
        </is>
      </c>
      <c r="E2584" t="inlineStr">
        <is>
          <t>08/09/2025 11:56:15</t>
        </is>
      </c>
      <c r="F2584" t="inlineStr">
        <is>
          <t>08/09/2025 12:26:27</t>
        </is>
      </c>
      <c r="G2584" t="n">
        <v>11307</v>
      </c>
      <c r="H2584" t="inlineStr">
        <is>
          <t>P18 - COMPRAS - SALA ADM</t>
        </is>
      </c>
      <c r="I2584" t="inlineStr">
        <is>
          <t>BR01-IES-P18-SALA09</t>
        </is>
      </c>
      <c r="J2584" t="inlineStr">
        <is>
          <t>NATHALIA MORAES DA SILVA</t>
        </is>
      </c>
      <c r="K2584" s="39">
        <f>DATE(YEAR(Tabela6[[#This Row],[Data/Hora de Início]]),MONTH(Tabela6[[#This Row],[Data/Hora de Início]]),DAY(Tabela6[[#This Row],[Data/Hora de Início]]))</f>
        <v/>
      </c>
    </row>
    <row r="2585">
      <c r="A2585" t="n">
        <v>2272777</v>
      </c>
      <c r="B2585" t="n">
        <v>56</v>
      </c>
      <c r="C2585" t="n">
        <v>2965</v>
      </c>
      <c r="D2585" t="inlineStr">
        <is>
          <t>LIMPEZA DIÁRIA DE SALA</t>
        </is>
      </c>
      <c r="E2585" t="inlineStr">
        <is>
          <t>08/09/2025 12:26:29</t>
        </is>
      </c>
      <c r="F2585" t="inlineStr">
        <is>
          <t>08/09/2025 12:26:45</t>
        </is>
      </c>
      <c r="G2585" t="n">
        <v>35945</v>
      </c>
      <c r="H2585" t="inlineStr">
        <is>
          <t>SALA PROCEDIMENTOS I AMBULATORIO</t>
        </is>
      </c>
      <c r="I2585" t="inlineStr">
        <is>
          <t>RS-ST01-27-00T-SLA07</t>
        </is>
      </c>
      <c r="J2585" t="inlineStr">
        <is>
          <t>GILMARA TERESINHA LACERDA</t>
        </is>
      </c>
      <c r="K2585" s="39">
        <f>DATE(YEAR(Tabela6[[#This Row],[Data/Hora de Início]]),MONTH(Tabela6[[#This Row],[Data/Hora de Início]]),DAY(Tabela6[[#This Row],[Data/Hora de Início]]))</f>
        <v/>
      </c>
    </row>
    <row r="2586">
      <c r="A2586" t="n">
        <v>2272778</v>
      </c>
      <c r="B2586" t="n">
        <v>56</v>
      </c>
      <c r="C2586" t="n">
        <v>2966</v>
      </c>
      <c r="D2586" t="inlineStr">
        <is>
          <t>LIMPEZA DIÁRIA HALL / RECEPÇÃO</t>
        </is>
      </c>
      <c r="E2586" t="inlineStr">
        <is>
          <t>08/09/2025 12:27:08</t>
        </is>
      </c>
      <c r="F2586" t="inlineStr">
        <is>
          <t>08/09/2025 12:27:28</t>
        </is>
      </c>
      <c r="G2586" t="n">
        <v>11352</v>
      </c>
      <c r="H2586" t="inlineStr">
        <is>
          <t>P27 - HALL AMBULATÓRIO</t>
        </is>
      </c>
      <c r="I2586" t="inlineStr">
        <is>
          <t>BR01-IES-P27-SALA06</t>
        </is>
      </c>
      <c r="J2586" t="inlineStr">
        <is>
          <t>GILMARA TERESINHA LACERDA</t>
        </is>
      </c>
      <c r="K2586" s="39">
        <f>DATE(YEAR(Tabela6[[#This Row],[Data/Hora de Início]]),MONTH(Tabela6[[#This Row],[Data/Hora de Início]]),DAY(Tabela6[[#This Row],[Data/Hora de Início]]))</f>
        <v/>
      </c>
    </row>
    <row r="2587">
      <c r="A2587" t="n">
        <v>2272779</v>
      </c>
      <c r="B2587" t="n">
        <v>56</v>
      </c>
      <c r="C2587" t="n">
        <v>1308</v>
      </c>
      <c r="D2587" t="inlineStr">
        <is>
          <t>LAVAGEM DE PISO FABRIL</t>
        </is>
      </c>
      <c r="E2587" t="inlineStr">
        <is>
          <t>08/09/2025 08:43:54</t>
        </is>
      </c>
      <c r="F2587" t="inlineStr">
        <is>
          <t>08/09/2025 09:24:00</t>
        </is>
      </c>
      <c r="G2587" t="n">
        <v>36065</v>
      </c>
      <c r="H2587" t="inlineStr">
        <is>
          <t>ZFM - FUNDIÇAO DE MAGNESIO</t>
        </is>
      </c>
      <c r="I2587" t="inlineStr">
        <is>
          <t>RS-ST01-31-00T-STR05</t>
        </is>
      </c>
      <c r="J2587" t="inlineStr">
        <is>
          <t>GIOVANI NOGUEIRA SOUZA</t>
        </is>
      </c>
      <c r="K2587" s="39">
        <f>DATE(YEAR(Tabela6[[#This Row],[Data/Hora de Início]]),MONTH(Tabela6[[#This Row],[Data/Hora de Início]]),DAY(Tabela6[[#This Row],[Data/Hora de Início]]))</f>
        <v/>
      </c>
    </row>
    <row r="2588">
      <c r="A2588" t="n">
        <v>2272780</v>
      </c>
      <c r="B2588" t="n">
        <v>56</v>
      </c>
      <c r="C2588" t="n">
        <v>1308</v>
      </c>
      <c r="D2588" t="inlineStr">
        <is>
          <t>LAVAGEM DE PISO FABRIL</t>
        </is>
      </c>
      <c r="E2588" t="inlineStr">
        <is>
          <t>08/09/2025 09:29:31</t>
        </is>
      </c>
      <c r="F2588" t="inlineStr">
        <is>
          <t>08/09/2025 11:05:20</t>
        </is>
      </c>
      <c r="G2588" t="n">
        <v>42281</v>
      </c>
      <c r="H2588" t="inlineStr">
        <is>
          <t>ZFR - FERRAMENTARIA</t>
        </is>
      </c>
      <c r="I2588" t="inlineStr">
        <is>
          <t>RS-ST01-52-00T-STR01</t>
        </is>
      </c>
      <c r="J2588" t="inlineStr">
        <is>
          <t>GIOVANI NOGUEIRA SOUZA</t>
        </is>
      </c>
      <c r="K2588" s="39">
        <f>DATE(YEAR(Tabela6[[#This Row],[Data/Hora de Início]]),MONTH(Tabela6[[#This Row],[Data/Hora de Início]]),DAY(Tabela6[[#This Row],[Data/Hora de Início]]))</f>
        <v/>
      </c>
    </row>
    <row r="2589">
      <c r="A2589" t="n">
        <v>2272781</v>
      </c>
      <c r="B2589" t="n">
        <v>56</v>
      </c>
      <c r="C2589" t="n">
        <v>2963</v>
      </c>
      <c r="D2589" t="inlineStr">
        <is>
          <t>LIMPEZA DIÁRIA DE LABORATÓRIO</t>
        </is>
      </c>
      <c r="E2589" t="inlineStr">
        <is>
          <t>08/09/2025 12:01:16</t>
        </is>
      </c>
      <c r="F2589" t="inlineStr">
        <is>
          <t>08/09/2025 12:28:03</t>
        </is>
      </c>
      <c r="G2589" t="n">
        <v>11265</v>
      </c>
      <c r="H2589" t="inlineStr">
        <is>
          <t>P15 - PQR - SALA LABORATÓRIO DIMENSIONAL</t>
        </is>
      </c>
      <c r="I2589" t="inlineStr">
        <is>
          <t>BR01-IES-P15-SALA11</t>
        </is>
      </c>
      <c r="J2589" t="inlineStr">
        <is>
          <t>MARIA DAS NEVES CIQUEIRA SILVA</t>
        </is>
      </c>
      <c r="K2589" s="39">
        <f>DATE(YEAR(Tabela6[[#This Row],[Data/Hora de Início]]),MONTH(Tabela6[[#This Row],[Data/Hora de Início]]),DAY(Tabela6[[#This Row],[Data/Hora de Início]]))</f>
        <v/>
      </c>
    </row>
    <row r="2590">
      <c r="A2590" t="n">
        <v>2272783</v>
      </c>
      <c r="B2590" t="n">
        <v>56</v>
      </c>
      <c r="C2590" t="n">
        <v>1260</v>
      </c>
      <c r="D2590" t="inlineStr">
        <is>
          <t>Limpeza e Higienização de Sanitários e Vestiários - Diário - WC Masc</t>
        </is>
      </c>
      <c r="E2590" t="inlineStr">
        <is>
          <t>08/09/2025 12:25:06</t>
        </is>
      </c>
      <c r="F2590" t="inlineStr">
        <is>
          <t>08/09/2025 12:31:49</t>
        </is>
      </c>
      <c r="G2590" t="n">
        <v>11627</v>
      </c>
      <c r="H2590" t="inlineStr">
        <is>
          <t>P42 - BAN085 - BANHEIRO PORTARIA 3 - M</t>
        </is>
      </c>
      <c r="I2590" t="inlineStr">
        <is>
          <t>BR01-IES-P42-BAN085</t>
        </is>
      </c>
      <c r="J2590" t="inlineStr">
        <is>
          <t>NAIR SILVEIRA DA SILVEIRA</t>
        </is>
      </c>
      <c r="K2590" s="39">
        <f>DATE(YEAR(Tabela6[[#This Row],[Data/Hora de Início]]),MONTH(Tabela6[[#This Row],[Data/Hora de Início]]),DAY(Tabela6[[#This Row],[Data/Hora de Início]]))</f>
        <v/>
      </c>
    </row>
    <row r="2591">
      <c r="A2591" t="n">
        <v>2272784</v>
      </c>
      <c r="B2591" t="n">
        <v>56</v>
      </c>
      <c r="C2591" t="n">
        <v>4440</v>
      </c>
      <c r="D2591" t="inlineStr">
        <is>
          <t>RECOLHIMENTO PAPELÃO</t>
        </is>
      </c>
      <c r="E2591" t="inlineStr">
        <is>
          <t>08/09/2025 09:27:39</t>
        </is>
      </c>
      <c r="F2591" t="inlineStr">
        <is>
          <t>08/09/2025 09:28:06</t>
        </is>
      </c>
      <c r="G2591" t="n">
        <v>45724</v>
      </c>
      <c r="H2591" t="inlineStr">
        <is>
          <t>CCB-50.004</t>
        </is>
      </c>
      <c r="I2591" t="inlineStr">
        <is>
          <t>CCB-50.004</t>
        </is>
      </c>
      <c r="J2591" t="inlineStr">
        <is>
          <t>JOAO PAULINO DA SILVA</t>
        </is>
      </c>
      <c r="K2591" s="39">
        <f>DATE(YEAR(Tabela6[[#This Row],[Data/Hora de Início]]),MONTH(Tabela6[[#This Row],[Data/Hora de Início]]),DAY(Tabela6[[#This Row],[Data/Hora de Início]]))</f>
        <v/>
      </c>
    </row>
    <row r="2592">
      <c r="A2592" t="n">
        <v>2272785</v>
      </c>
      <c r="B2592" t="n">
        <v>56</v>
      </c>
      <c r="C2592" t="n">
        <v>4440</v>
      </c>
      <c r="D2592" t="inlineStr">
        <is>
          <t>RECOLHIMENTO PAPELÃO</t>
        </is>
      </c>
      <c r="E2592" t="inlineStr">
        <is>
          <t>08/09/2025 10:57:26</t>
        </is>
      </c>
      <c r="F2592" t="inlineStr">
        <is>
          <t>08/09/2025 10:57:47</t>
        </is>
      </c>
      <c r="G2592" t="n">
        <v>45724</v>
      </c>
      <c r="H2592" t="inlineStr">
        <is>
          <t>CCB-50.004</t>
        </is>
      </c>
      <c r="I2592" t="inlineStr">
        <is>
          <t>CCB-50.004</t>
        </is>
      </c>
      <c r="J2592" t="inlineStr">
        <is>
          <t>JOAO PAULINO DA SILVA</t>
        </is>
      </c>
      <c r="K2592" s="39">
        <f>DATE(YEAR(Tabela6[[#This Row],[Data/Hora de Início]]),MONTH(Tabela6[[#This Row],[Data/Hora de Início]]),DAY(Tabela6[[#This Row],[Data/Hora de Início]]))</f>
        <v/>
      </c>
    </row>
    <row r="2593">
      <c r="A2593" t="n">
        <v>2272786</v>
      </c>
      <c r="B2593" t="n">
        <v>56</v>
      </c>
      <c r="C2593" t="n">
        <v>1260</v>
      </c>
      <c r="D2593" t="inlineStr">
        <is>
          <t>Limpeza e Higienização de Sanitários e Vestiários - Diário - WC Masc</t>
        </is>
      </c>
      <c r="E2593" t="inlineStr">
        <is>
          <t>08/09/2025 12:04:59</t>
        </is>
      </c>
      <c r="F2593" t="inlineStr">
        <is>
          <t>08/09/2025 12:41:30</t>
        </is>
      </c>
      <c r="G2593" t="n">
        <v>11274</v>
      </c>
      <c r="H2593" t="inlineStr">
        <is>
          <t>P16 - BAN034 - BANHEIRO SABRES - M</t>
        </is>
      </c>
      <c r="I2593" t="inlineStr">
        <is>
          <t>BR01-IES-P16-BAN034</t>
        </is>
      </c>
      <c r="J2593" t="inlineStr">
        <is>
          <t>VINICIUS GOMES DA SILVA</t>
        </is>
      </c>
      <c r="K2593" s="39">
        <f>DATE(YEAR(Tabela6[[#This Row],[Data/Hora de Início]]),MONTH(Tabela6[[#This Row],[Data/Hora de Início]]),DAY(Tabela6[[#This Row],[Data/Hora de Início]]))</f>
        <v/>
      </c>
    </row>
    <row r="2594">
      <c r="A2594" t="n">
        <v>2272787</v>
      </c>
      <c r="B2594" t="n">
        <v>56</v>
      </c>
      <c r="C2594" t="n">
        <v>2970</v>
      </c>
      <c r="D2594" t="inlineStr">
        <is>
          <t>LIMPEZA DIÁRIA DE COPA</t>
        </is>
      </c>
      <c r="E2594" t="inlineStr">
        <is>
          <t>08/09/2025 12:35:27</t>
        </is>
      </c>
      <c r="F2594" t="inlineStr">
        <is>
          <t>08/09/2025 12:41:57</t>
        </is>
      </c>
      <c r="G2594" t="n">
        <v>11374</v>
      </c>
      <c r="H2594" t="inlineStr">
        <is>
          <t>P27 - AMBULATÓRIO - COPA</t>
        </is>
      </c>
      <c r="I2594" t="inlineStr">
        <is>
          <t>BR01-IES-P27-SALA28</t>
        </is>
      </c>
      <c r="J2594" t="inlineStr">
        <is>
          <t>GILMARA TERESINHA LACERDA</t>
        </is>
      </c>
      <c r="K2594" s="39">
        <f>DATE(YEAR(Tabela6[[#This Row],[Data/Hora de Início]]),MONTH(Tabela6[[#This Row],[Data/Hora de Início]]),DAY(Tabela6[[#This Row],[Data/Hora de Início]]))</f>
        <v/>
      </c>
    </row>
    <row r="2595">
      <c r="A2595" t="n">
        <v>2272788</v>
      </c>
      <c r="B2595" t="n">
        <v>56</v>
      </c>
      <c r="C2595" t="n">
        <v>5511</v>
      </c>
      <c r="D2595" t="inlineStr">
        <is>
          <t>RECOLHIMENTO RESIDUO EXTERNO</t>
        </is>
      </c>
      <c r="E2595" t="inlineStr">
        <is>
          <t>08/09/2025 12:43:12</t>
        </is>
      </c>
      <c r="F2595" t="inlineStr">
        <is>
          <t>08/09/2025 12:43:37</t>
        </is>
      </c>
      <c r="G2595" t="n">
        <v>49439</v>
      </c>
      <c r="H2595" t="inlineStr">
        <is>
          <t>LIXEIRA - 31.026</t>
        </is>
      </c>
      <c r="I2595" t="inlineStr">
        <is>
          <t>BR01-IES-P31-LIX026</t>
        </is>
      </c>
      <c r="J2595" t="inlineStr">
        <is>
          <t>MARISTELA APARECIDA BARBOSA DOS SANTOS</t>
        </is>
      </c>
      <c r="K2595" s="39">
        <f>DATE(YEAR(Tabela6[[#This Row],[Data/Hora de Início]]),MONTH(Tabela6[[#This Row],[Data/Hora de Início]]),DAY(Tabela6[[#This Row],[Data/Hora de Início]]))</f>
        <v/>
      </c>
    </row>
    <row r="2596">
      <c r="A2596" t="n">
        <v>2272789</v>
      </c>
      <c r="B2596" t="n">
        <v>56</v>
      </c>
      <c r="C2596" t="n">
        <v>1698</v>
      </c>
      <c r="D2596" t="inlineStr">
        <is>
          <t>REPASSE / REABASTECIMENTO FEMININO</t>
        </is>
      </c>
      <c r="E2596" t="inlineStr">
        <is>
          <t>08/09/2025 12:35:50</t>
        </is>
      </c>
      <c r="F2596" t="inlineStr">
        <is>
          <t>08/09/2025 12:45:37</t>
        </is>
      </c>
      <c r="G2596" t="n">
        <v>11626</v>
      </c>
      <c r="H2596" t="inlineStr">
        <is>
          <t>P42 - BAN084 - BANHEIRO PORTARIA 3 - F</t>
        </is>
      </c>
      <c r="I2596" t="inlineStr">
        <is>
          <t>BR01-IES-P42-BAN084</t>
        </is>
      </c>
      <c r="J2596" t="inlineStr">
        <is>
          <t>NAIR SILVEIRA DA SILVEIRA</t>
        </is>
      </c>
      <c r="K2596" s="39">
        <f>DATE(YEAR(Tabela6[[#This Row],[Data/Hora de Início]]),MONTH(Tabela6[[#This Row],[Data/Hora de Início]]),DAY(Tabela6[[#This Row],[Data/Hora de Início]]))</f>
        <v/>
      </c>
    </row>
    <row r="2597">
      <c r="A2597" t="n">
        <v>2272792</v>
      </c>
      <c r="B2597" t="n">
        <v>56</v>
      </c>
      <c r="C2597" t="n">
        <v>2842</v>
      </c>
      <c r="D2597" t="inlineStr">
        <is>
          <t>LIMPEZA DIÁRIA DE BANHEIRO FEMININO</t>
        </is>
      </c>
      <c r="E2597" t="inlineStr">
        <is>
          <t>08/09/2025 12:48:02</t>
        </is>
      </c>
      <c r="F2597" t="inlineStr">
        <is>
          <t>08/09/2025 12:49:41</t>
        </is>
      </c>
      <c r="G2597" t="n">
        <v>11345</v>
      </c>
      <c r="H2597" t="inlineStr">
        <is>
          <t>P27 - BAN051 - BANHEIRO AMBULATÓRIO - USO COMUM</t>
        </is>
      </c>
      <c r="I2597" t="inlineStr">
        <is>
          <t>BR01-IES-P27-BAN051</t>
        </is>
      </c>
      <c r="J2597" t="inlineStr">
        <is>
          <t>GILMARA TERESINHA LACERDA</t>
        </is>
      </c>
      <c r="K2597" s="39">
        <f>DATE(YEAR(Tabela6[[#This Row],[Data/Hora de Início]]),MONTH(Tabela6[[#This Row],[Data/Hora de Início]]),DAY(Tabela6[[#This Row],[Data/Hora de Início]]))</f>
        <v/>
      </c>
    </row>
    <row r="2598">
      <c r="A2598" t="n">
        <v>2272794</v>
      </c>
      <c r="B2598" t="n">
        <v>56</v>
      </c>
      <c r="C2598" t="n">
        <v>5511</v>
      </c>
      <c r="D2598" t="inlineStr">
        <is>
          <t>RECOLHIMENTO RESIDUO EXTERNO</t>
        </is>
      </c>
      <c r="E2598" t="inlineStr">
        <is>
          <t>08/09/2025 12:49:14</t>
        </is>
      </c>
      <c r="F2598" t="inlineStr">
        <is>
          <t>08/09/2025 12:49:59</t>
        </is>
      </c>
      <c r="G2598" t="n">
        <v>49420</v>
      </c>
      <c r="H2598" t="inlineStr">
        <is>
          <t>LIXEIRA - 31.007</t>
        </is>
      </c>
      <c r="I2598" t="inlineStr">
        <is>
          <t>BR01-IES-P31-LIX007</t>
        </is>
      </c>
      <c r="J2598" t="inlineStr">
        <is>
          <t>MARISTELA APARECIDA BARBOSA DOS SANTOS</t>
        </is>
      </c>
      <c r="K2598" s="39">
        <f>DATE(YEAR(Tabela6[[#This Row],[Data/Hora de Início]]),MONTH(Tabela6[[#This Row],[Data/Hora de Início]]),DAY(Tabela6[[#This Row],[Data/Hora de Início]]))</f>
        <v/>
      </c>
    </row>
    <row r="2599">
      <c r="A2599" t="n">
        <v>2272795</v>
      </c>
      <c r="B2599" t="n">
        <v>56</v>
      </c>
      <c r="C2599" t="n">
        <v>2965</v>
      </c>
      <c r="D2599" t="inlineStr">
        <is>
          <t>LIMPEZA DIÁRIA DE SALA</t>
        </is>
      </c>
      <c r="E2599" t="inlineStr">
        <is>
          <t>08/09/2025 12:52:20</t>
        </is>
      </c>
      <c r="F2599" t="inlineStr">
        <is>
          <t>08/09/2025 12:52:42</t>
        </is>
      </c>
      <c r="G2599" t="n">
        <v>35946</v>
      </c>
      <c r="H2599" t="inlineStr">
        <is>
          <t>SALA AUDIOMETRIA AMBULATORIO</t>
        </is>
      </c>
      <c r="I2599" t="inlineStr">
        <is>
          <t>RS-ST01-27-00T-SLA08</t>
        </is>
      </c>
      <c r="J2599" t="inlineStr">
        <is>
          <t>GILMARA TERESINHA LACERDA</t>
        </is>
      </c>
      <c r="K2599" s="39">
        <f>DATE(YEAR(Tabela6[[#This Row],[Data/Hora de Início]]),MONTH(Tabela6[[#This Row],[Data/Hora de Início]]),DAY(Tabela6[[#This Row],[Data/Hora de Início]]))</f>
        <v/>
      </c>
    </row>
    <row r="2600">
      <c r="A2600" t="n">
        <v>2272796</v>
      </c>
      <c r="B2600" t="n">
        <v>56</v>
      </c>
      <c r="C2600" t="n">
        <v>2964</v>
      </c>
      <c r="D2600" t="inlineStr">
        <is>
          <t>LIMPEZA DIÁRIA AMBULATÓRIO</t>
        </is>
      </c>
      <c r="E2600" t="inlineStr">
        <is>
          <t>08/09/2025 12:53:16</t>
        </is>
      </c>
      <c r="F2600" t="inlineStr">
        <is>
          <t>08/09/2025 12:53:41</t>
        </is>
      </c>
      <c r="G2600" t="n">
        <v>11377</v>
      </c>
      <c r="H2600" t="inlineStr">
        <is>
          <t>P27 - AMBULATÓRIO</t>
        </is>
      </c>
      <c r="I2600" t="inlineStr">
        <is>
          <t>BR01-IES-P27-SALA31</t>
        </is>
      </c>
      <c r="J2600" t="inlineStr">
        <is>
          <t>GILMARA TERESINHA LACERDA</t>
        </is>
      </c>
      <c r="K2600" s="39">
        <f>DATE(YEAR(Tabela6[[#This Row],[Data/Hora de Início]]),MONTH(Tabela6[[#This Row],[Data/Hora de Início]]),DAY(Tabela6[[#This Row],[Data/Hora de Início]]))</f>
        <v/>
      </c>
    </row>
    <row r="2601">
      <c r="A2601" t="n">
        <v>2272800</v>
      </c>
      <c r="B2601" t="n">
        <v>56</v>
      </c>
      <c r="C2601" t="n">
        <v>1698</v>
      </c>
      <c r="D2601" t="inlineStr">
        <is>
          <t>REPASSE / REABASTECIMENTO FEMININO</t>
        </is>
      </c>
      <c r="E2601" t="inlineStr">
        <is>
          <t>08/09/2025 12:50:05</t>
        </is>
      </c>
      <c r="F2601" t="inlineStr">
        <is>
          <t>08/09/2025 12:54:38</t>
        </is>
      </c>
      <c r="G2601" t="n">
        <v>11628</v>
      </c>
      <c r="H2601" t="inlineStr">
        <is>
          <t>P42 - BAN086 - BANHEIRO PORTARIA 3 - C</t>
        </is>
      </c>
      <c r="I2601" t="inlineStr">
        <is>
          <t>BR01-IES-P42-BAN086</t>
        </is>
      </c>
      <c r="J2601" t="inlineStr">
        <is>
          <t>NAIR SILVEIRA DA SILVEIRA</t>
        </is>
      </c>
      <c r="K2601" s="39">
        <f>DATE(YEAR(Tabela6[[#This Row],[Data/Hora de Início]]),MONTH(Tabela6[[#This Row],[Data/Hora de Início]]),DAY(Tabela6[[#This Row],[Data/Hora de Início]]))</f>
        <v/>
      </c>
    </row>
    <row r="2602">
      <c r="A2602" t="n">
        <v>2272804</v>
      </c>
      <c r="B2602" t="n">
        <v>56</v>
      </c>
      <c r="C2602" t="n">
        <v>5647</v>
      </c>
      <c r="D2602" t="inlineStr">
        <is>
          <t>SEGUNDA-FEIRA - LIMPEZA DE SALA COM MESA</t>
        </is>
      </c>
      <c r="E2602" t="inlineStr">
        <is>
          <t>08/09/2025 12:28:21</t>
        </is>
      </c>
      <c r="F2602" t="inlineStr">
        <is>
          <t>08/09/2025 12:54:41</t>
        </is>
      </c>
      <c r="G2602" t="n">
        <v>11271</v>
      </c>
      <c r="H2602" t="inlineStr">
        <is>
          <t>P15 - PQR - SALA REUNIÃO I</t>
        </is>
      </c>
      <c r="I2602" t="inlineStr">
        <is>
          <t>BR01-IES-P15-SALA17</t>
        </is>
      </c>
      <c r="J2602" t="inlineStr">
        <is>
          <t>MARIA DAS NEVES CIQUEIRA SILVA</t>
        </is>
      </c>
      <c r="K2602" s="39">
        <f>DATE(YEAR(Tabela6[[#This Row],[Data/Hora de Início]]),MONTH(Tabela6[[#This Row],[Data/Hora de Início]]),DAY(Tabela6[[#This Row],[Data/Hora de Início]]))</f>
        <v/>
      </c>
    </row>
    <row r="2603">
      <c r="A2603" t="n">
        <v>2272806</v>
      </c>
      <c r="B2603" t="n">
        <v>56</v>
      </c>
      <c r="C2603" t="n">
        <v>2842</v>
      </c>
      <c r="D2603" t="inlineStr">
        <is>
          <t>LIMPEZA DIÁRIA DE BANHEIRO FEMININO</t>
        </is>
      </c>
      <c r="E2603" t="inlineStr">
        <is>
          <t>08/09/2025 12:54:51</t>
        </is>
      </c>
      <c r="F2603" t="inlineStr">
        <is>
          <t>08/09/2025 12:55:27</t>
        </is>
      </c>
      <c r="G2603" t="n">
        <v>36072</v>
      </c>
      <c r="H2603" t="inlineStr">
        <is>
          <t>BAN071 - BRUNIMENTO NORTE - F</t>
        </is>
      </c>
      <c r="I2603" t="inlineStr">
        <is>
          <t>RS-ST01-31-00T-WCF03</t>
        </is>
      </c>
      <c r="J2603" t="inlineStr">
        <is>
          <t>MARISTELA APARECIDA BARBOSA DOS SANTOS</t>
        </is>
      </c>
      <c r="K2603" s="39">
        <f>DATE(YEAR(Tabela6[[#This Row],[Data/Hora de Início]]),MONTH(Tabela6[[#This Row],[Data/Hora de Início]]),DAY(Tabela6[[#This Row],[Data/Hora de Início]]))</f>
        <v/>
      </c>
    </row>
    <row r="2604">
      <c r="A2604" t="n">
        <v>2272808</v>
      </c>
      <c r="B2604" t="n">
        <v>56</v>
      </c>
      <c r="C2604" t="n">
        <v>5713</v>
      </c>
      <c r="D2604" t="inlineStr">
        <is>
          <t>SEGUNDA-FEIRA - LIMPEZA DE COPA</t>
        </is>
      </c>
      <c r="E2604" t="inlineStr">
        <is>
          <t>08/09/2025 12:33:38</t>
        </is>
      </c>
      <c r="F2604" t="inlineStr">
        <is>
          <t>08/09/2025 13:00:07</t>
        </is>
      </c>
      <c r="G2604" t="n">
        <v>11313</v>
      </c>
      <c r="H2604" t="inlineStr">
        <is>
          <t>P18 - PRESIDÊNCIA - COPA</t>
        </is>
      </c>
      <c r="I2604" t="inlineStr">
        <is>
          <t>BR01-IES-P18-SALA15</t>
        </is>
      </c>
      <c r="J2604" t="inlineStr">
        <is>
          <t>NATHALIA MORAES DA SILVA</t>
        </is>
      </c>
      <c r="K2604" s="39">
        <f>DATE(YEAR(Tabela6[[#This Row],[Data/Hora de Início]]),MONTH(Tabela6[[#This Row],[Data/Hora de Início]]),DAY(Tabela6[[#This Row],[Data/Hora de Início]]))</f>
        <v/>
      </c>
    </row>
    <row r="2605">
      <c r="A2605" t="n">
        <v>2272809</v>
      </c>
      <c r="B2605" t="n">
        <v>56</v>
      </c>
      <c r="C2605" t="n">
        <v>2965</v>
      </c>
      <c r="D2605" t="inlineStr">
        <is>
          <t>LIMPEZA DIÁRIA DE SALA</t>
        </is>
      </c>
      <c r="E2605" t="inlineStr">
        <is>
          <t>08/09/2025 13:01:42</t>
        </is>
      </c>
      <c r="F2605" t="inlineStr">
        <is>
          <t>08/09/2025 13:01:58</t>
        </is>
      </c>
      <c r="G2605" t="n">
        <v>36173</v>
      </c>
      <c r="H2605" t="inlineStr">
        <is>
          <t>SALA DE ESPERA TRANSPORTADORAS</t>
        </is>
      </c>
      <c r="I2605" t="inlineStr">
        <is>
          <t>RS-ST01-43-00T-SLA04</t>
        </is>
      </c>
      <c r="J2605" t="inlineStr">
        <is>
          <t>GILMARA TERESINHA LACERDA</t>
        </is>
      </c>
      <c r="K2605" s="39">
        <f>DATE(YEAR(Tabela6[[#This Row],[Data/Hora de Início]]),MONTH(Tabela6[[#This Row],[Data/Hora de Início]]),DAY(Tabela6[[#This Row],[Data/Hora de Início]]))</f>
        <v/>
      </c>
    </row>
    <row r="2606">
      <c r="A2606" t="n">
        <v>2272810</v>
      </c>
      <c r="B2606" t="n">
        <v>56</v>
      </c>
      <c r="C2606" t="n">
        <v>1699</v>
      </c>
      <c r="D2606" t="inlineStr">
        <is>
          <t>LIMPEZA DIÁRIA DE ÁREA TÉCNICA</t>
        </is>
      </c>
      <c r="E2606" t="inlineStr">
        <is>
          <t>08/09/2025 12:55:09</t>
        </is>
      </c>
      <c r="F2606" t="inlineStr">
        <is>
          <t>08/09/2025 13:02:31</t>
        </is>
      </c>
      <c r="G2606" t="n">
        <v>11631</v>
      </c>
      <c r="H2606" t="inlineStr">
        <is>
          <t>P42 - PORTARIA 3 - SALA CLAVICULÁRIO</t>
        </is>
      </c>
      <c r="I2606" t="inlineStr">
        <is>
          <t>BR01-IES-P42-SALA03</t>
        </is>
      </c>
      <c r="J2606" t="inlineStr">
        <is>
          <t>NAIR SILVEIRA DA SILVEIRA</t>
        </is>
      </c>
      <c r="K2606" s="39">
        <f>DATE(YEAR(Tabela6[[#This Row],[Data/Hora de Início]]),MONTH(Tabela6[[#This Row],[Data/Hora de Início]]),DAY(Tabela6[[#This Row],[Data/Hora de Início]]))</f>
        <v/>
      </c>
    </row>
    <row r="2607">
      <c r="A2607" t="n">
        <v>2272811</v>
      </c>
      <c r="B2607" t="n">
        <v>56</v>
      </c>
      <c r="C2607" t="n">
        <v>2842</v>
      </c>
      <c r="D2607" t="inlineStr">
        <is>
          <t>LIMPEZA DIÁRIA DE BANHEIRO FEMININO</t>
        </is>
      </c>
      <c r="E2607" t="inlineStr">
        <is>
          <t>08/09/2025 13:02:31</t>
        </is>
      </c>
      <c r="F2607" t="inlineStr">
        <is>
          <t>08/09/2025 13:03:05</t>
        </is>
      </c>
      <c r="G2607" t="n">
        <v>36181</v>
      </c>
      <c r="H2607" t="inlineStr">
        <is>
          <t>BAN090 - MOTORISTAS - F</t>
        </is>
      </c>
      <c r="I2607" t="inlineStr">
        <is>
          <t>RS-ST01-43-00T-WCF03</t>
        </is>
      </c>
      <c r="J2607" t="inlineStr">
        <is>
          <t>GILMARA TERESINHA LACERDA</t>
        </is>
      </c>
      <c r="K2607" s="39">
        <f>DATE(YEAR(Tabela6[[#This Row],[Data/Hora de Início]]),MONTH(Tabela6[[#This Row],[Data/Hora de Início]]),DAY(Tabela6[[#This Row],[Data/Hora de Início]]))</f>
        <v/>
      </c>
    </row>
    <row r="2608">
      <c r="A2608" t="n">
        <v>2272812</v>
      </c>
      <c r="B2608" t="n">
        <v>56</v>
      </c>
      <c r="C2608" t="n">
        <v>2841</v>
      </c>
      <c r="D2608" t="inlineStr">
        <is>
          <t>LIMPEZA DIÁRIA DE BANHEIRO MASCULINO</t>
        </is>
      </c>
      <c r="E2608" t="inlineStr">
        <is>
          <t>08/09/2025 13:03:36</t>
        </is>
      </c>
      <c r="F2608" t="inlineStr">
        <is>
          <t>08/09/2025 13:05:03</t>
        </is>
      </c>
      <c r="G2608" t="n">
        <v>36183</v>
      </c>
      <c r="H2608" t="inlineStr">
        <is>
          <t>BAN091 - MOTORISTAS - M</t>
        </is>
      </c>
      <c r="I2608" t="inlineStr">
        <is>
          <t>RS-ST01-43-00T-WCM02</t>
        </is>
      </c>
      <c r="J2608" t="inlineStr">
        <is>
          <t>GILMARA TERESINHA LACERDA</t>
        </is>
      </c>
      <c r="K2608" s="39">
        <f>DATE(YEAR(Tabela6[[#This Row],[Data/Hora de Início]]),MONTH(Tabela6[[#This Row],[Data/Hora de Início]]),DAY(Tabela6[[#This Row],[Data/Hora de Início]]))</f>
        <v/>
      </c>
    </row>
    <row r="2609">
      <c r="A2609" t="n">
        <v>2272814</v>
      </c>
      <c r="B2609" t="n">
        <v>56</v>
      </c>
      <c r="C2609" t="n">
        <v>2843</v>
      </c>
      <c r="D2609" t="inlineStr">
        <is>
          <t>REPASSE / REABASTECIMENTO MASCULINO</t>
        </is>
      </c>
      <c r="E2609" t="inlineStr">
        <is>
          <t>08/09/2025 13:03:58</t>
        </is>
      </c>
      <c r="F2609" t="inlineStr">
        <is>
          <t>08/09/2025 13:06:06</t>
        </is>
      </c>
      <c r="G2609" t="n">
        <v>11296</v>
      </c>
      <c r="H2609" t="inlineStr">
        <is>
          <t>P18 - BAN040 - BANHEIRO PRESIDÊNCIA - M</t>
        </is>
      </c>
      <c r="I2609" t="inlineStr">
        <is>
          <t>BR01-IES-P18-BAN040</t>
        </is>
      </c>
      <c r="J2609" t="inlineStr">
        <is>
          <t>NATHALIA MORAES DA SILVA</t>
        </is>
      </c>
      <c r="K2609" s="39">
        <f>DATE(YEAR(Tabela6[[#This Row],[Data/Hora de Início]]),MONTH(Tabela6[[#This Row],[Data/Hora de Início]]),DAY(Tabela6[[#This Row],[Data/Hora de Início]]))</f>
        <v/>
      </c>
    </row>
    <row r="2610">
      <c r="A2610" t="n">
        <v>2272815</v>
      </c>
      <c r="B2610" t="n">
        <v>56</v>
      </c>
      <c r="C2610" t="n">
        <v>1699</v>
      </c>
      <c r="D2610" t="inlineStr">
        <is>
          <t>LIMPEZA DIÁRIA DE ÁREA TÉCNICA</t>
        </is>
      </c>
      <c r="E2610" t="inlineStr">
        <is>
          <t>08/09/2025 13:06:16</t>
        </is>
      </c>
      <c r="F2610" t="inlineStr">
        <is>
          <t>08/09/2025 13:06:38</t>
        </is>
      </c>
      <c r="G2610" t="n">
        <v>38449</v>
      </c>
      <c r="H2610" t="inlineStr">
        <is>
          <t>ÁREA OPERAÇÃO ESTOQUE</t>
        </is>
      </c>
      <c r="I2610" t="inlineStr">
        <is>
          <t>SP-ST02-G9-00T-SLA01</t>
        </is>
      </c>
      <c r="J2610" t="inlineStr">
        <is>
          <t>LUCINEIDE BUENO DO CARMO</t>
        </is>
      </c>
      <c r="K2610" s="39">
        <f>DATE(YEAR(Tabela6[[#This Row],[Data/Hora de Início]]),MONTH(Tabela6[[#This Row],[Data/Hora de Início]]),DAY(Tabela6[[#This Row],[Data/Hora de Início]]))</f>
        <v/>
      </c>
    </row>
    <row r="2611">
      <c r="A2611" t="n">
        <v>2272816</v>
      </c>
      <c r="B2611" t="n">
        <v>56</v>
      </c>
      <c r="C2611" t="n">
        <v>1699</v>
      </c>
      <c r="D2611" t="inlineStr">
        <is>
          <t>LIMPEZA DIÁRIA DE ÁREA TÉCNICA</t>
        </is>
      </c>
      <c r="E2611" t="inlineStr">
        <is>
          <t>08/09/2025 13:06:58</t>
        </is>
      </c>
      <c r="F2611" t="inlineStr">
        <is>
          <t>08/09/2025 13:07:23</t>
        </is>
      </c>
      <c r="G2611" t="n">
        <v>38449</v>
      </c>
      <c r="H2611" t="inlineStr">
        <is>
          <t>ÁREA OPERAÇÃO ESTOQUE</t>
        </is>
      </c>
      <c r="I2611" t="inlineStr">
        <is>
          <t>SP-ST02-G9-00T-SLA01</t>
        </is>
      </c>
      <c r="J2611" t="inlineStr">
        <is>
          <t>LUCINEIDE BUENO DO CARMO</t>
        </is>
      </c>
      <c r="K2611" s="39">
        <f>DATE(YEAR(Tabela6[[#This Row],[Data/Hora de Início]]),MONTH(Tabela6[[#This Row],[Data/Hora de Início]]),DAY(Tabela6[[#This Row],[Data/Hora de Início]]))</f>
        <v/>
      </c>
    </row>
    <row r="2612">
      <c r="A2612" t="n">
        <v>2272817</v>
      </c>
      <c r="B2612" t="n">
        <v>56</v>
      </c>
      <c r="C2612" t="n">
        <v>2844</v>
      </c>
      <c r="D2612" t="inlineStr">
        <is>
          <t>REPASSE / REABASTECIMENTO FEMININO</t>
        </is>
      </c>
      <c r="E2612" t="inlineStr">
        <is>
          <t>08/09/2025 13:07:03</t>
        </is>
      </c>
      <c r="F2612" t="inlineStr">
        <is>
          <t>08/09/2025 13:08:40</t>
        </is>
      </c>
      <c r="G2612" t="n">
        <v>11297</v>
      </c>
      <c r="H2612" t="inlineStr">
        <is>
          <t>P18 - BAN041 - BANHEIRO PRESIDÊNCIA - F</t>
        </is>
      </c>
      <c r="I2612" t="inlineStr">
        <is>
          <t>BR01-IES-P18-BAN041</t>
        </is>
      </c>
      <c r="J2612" t="inlineStr">
        <is>
          <t>NATHALIA MORAES DA SILVA</t>
        </is>
      </c>
      <c r="K2612" s="39">
        <f>DATE(YEAR(Tabela6[[#This Row],[Data/Hora de Início]]),MONTH(Tabela6[[#This Row],[Data/Hora de Início]]),DAY(Tabela6[[#This Row],[Data/Hora de Início]]))</f>
        <v/>
      </c>
    </row>
    <row r="2613">
      <c r="A2613" t="n">
        <v>2272826</v>
      </c>
      <c r="B2613" t="n">
        <v>56</v>
      </c>
      <c r="C2613" t="n">
        <v>2965</v>
      </c>
      <c r="D2613" t="inlineStr">
        <is>
          <t>LIMPEZA DIÁRIA DE SALA</t>
        </is>
      </c>
      <c r="E2613" t="inlineStr">
        <is>
          <t>08/09/2025 12:55:13</t>
        </is>
      </c>
      <c r="F2613" t="inlineStr">
        <is>
          <t>08/09/2025 13:16:10</t>
        </is>
      </c>
      <c r="G2613" t="n">
        <v>11268</v>
      </c>
      <c r="H2613" t="inlineStr">
        <is>
          <t>P15 - PQR - SALA ADM</t>
        </is>
      </c>
      <c r="I2613" t="inlineStr">
        <is>
          <t>BR01-IES-P15-SALA14</t>
        </is>
      </c>
      <c r="J2613" t="inlineStr">
        <is>
          <t>MARIA DAS NEVES CIQUEIRA SILVA</t>
        </is>
      </c>
      <c r="K2613" s="39">
        <f>DATE(YEAR(Tabela6[[#This Row],[Data/Hora de Início]]),MONTH(Tabela6[[#This Row],[Data/Hora de Início]]),DAY(Tabela6[[#This Row],[Data/Hora de Início]]))</f>
        <v/>
      </c>
    </row>
    <row r="2614">
      <c r="A2614" t="n">
        <v>2272828</v>
      </c>
      <c r="B2614" t="n">
        <v>56</v>
      </c>
      <c r="C2614" t="n">
        <v>2965</v>
      </c>
      <c r="D2614" t="inlineStr">
        <is>
          <t>LIMPEZA DIÁRIA DE SALA</t>
        </is>
      </c>
      <c r="E2614" t="inlineStr">
        <is>
          <t>08/09/2025 13:03:13</t>
        </is>
      </c>
      <c r="F2614" t="inlineStr">
        <is>
          <t>08/09/2025 13:18:35</t>
        </is>
      </c>
      <c r="G2614" t="n">
        <v>36167</v>
      </c>
      <c r="H2614" t="inlineStr">
        <is>
          <t>RECEPÇAO PORTARIA 3</t>
        </is>
      </c>
      <c r="I2614" t="inlineStr">
        <is>
          <t>RS-ST01-42-00T-SLA02</t>
        </is>
      </c>
      <c r="J2614" t="inlineStr">
        <is>
          <t>NAIR SILVEIRA DA SILVEIRA</t>
        </is>
      </c>
      <c r="K2614" s="39">
        <f>DATE(YEAR(Tabela6[[#This Row],[Data/Hora de Início]]),MONTH(Tabela6[[#This Row],[Data/Hora de Início]]),DAY(Tabela6[[#This Row],[Data/Hora de Início]]))</f>
        <v/>
      </c>
    </row>
    <row r="2615">
      <c r="A2615" t="n">
        <v>2272833</v>
      </c>
      <c r="B2615" t="n">
        <v>56</v>
      </c>
      <c r="C2615" t="n">
        <v>1772</v>
      </c>
      <c r="D2615" t="inlineStr">
        <is>
          <t>LIMPEZA DIÁRIA DE SALA COM MESA</t>
        </is>
      </c>
      <c r="E2615" t="inlineStr">
        <is>
          <t>08/09/2025 13:18:42</t>
        </is>
      </c>
      <c r="F2615" t="inlineStr">
        <is>
          <t>08/09/2025 13:28:02</t>
        </is>
      </c>
      <c r="G2615" t="n">
        <v>38461</v>
      </c>
      <c r="H2615" t="inlineStr">
        <is>
          <t>SALA CONVÍVIO</t>
        </is>
      </c>
      <c r="I2615" t="inlineStr">
        <is>
          <t>SP-ST02-G9-01P-SLA04</t>
        </is>
      </c>
      <c r="J2615" t="inlineStr">
        <is>
          <t>LUCINEIDE BUENO DO CARMO</t>
        </is>
      </c>
      <c r="K2615" s="39">
        <f>DATE(YEAR(Tabela6[[#This Row],[Data/Hora de Início]]),MONTH(Tabela6[[#This Row],[Data/Hora de Início]]),DAY(Tabela6[[#This Row],[Data/Hora de Início]]))</f>
        <v/>
      </c>
    </row>
    <row r="2616">
      <c r="A2616" t="n">
        <v>2272834</v>
      </c>
      <c r="B2616" t="n">
        <v>56</v>
      </c>
      <c r="C2616" t="n">
        <v>5713</v>
      </c>
      <c r="D2616" t="inlineStr">
        <is>
          <t>SEGUNDA-FEIRA - LIMPEZA DE COPA</t>
        </is>
      </c>
      <c r="E2616" t="inlineStr">
        <is>
          <t>08/09/2025 13:10:15</t>
        </is>
      </c>
      <c r="F2616" t="inlineStr">
        <is>
          <t>08/09/2025 13:28:05</t>
        </is>
      </c>
      <c r="G2616" t="n">
        <v>11315</v>
      </c>
      <c r="H2616" t="inlineStr">
        <is>
          <t>P18 - COMPRAS - COPA</t>
        </is>
      </c>
      <c r="I2616" t="inlineStr">
        <is>
          <t>BR01-IES-P18-SALA17</t>
        </is>
      </c>
      <c r="J2616" t="inlineStr">
        <is>
          <t>NATHALIA MORAES DA SILVA</t>
        </is>
      </c>
      <c r="K2616" s="39">
        <f>DATE(YEAR(Tabela6[[#This Row],[Data/Hora de Início]]),MONTH(Tabela6[[#This Row],[Data/Hora de Início]]),DAY(Tabela6[[#This Row],[Data/Hora de Início]]))</f>
        <v/>
      </c>
    </row>
    <row r="2617">
      <c r="A2617" t="n">
        <v>2272836</v>
      </c>
      <c r="B2617" t="n">
        <v>56</v>
      </c>
      <c r="C2617" t="n">
        <v>1699</v>
      </c>
      <c r="D2617" t="inlineStr">
        <is>
          <t>LIMPEZA DIÁRIA DE ÁREA TÉCNICA</t>
        </is>
      </c>
      <c r="E2617" t="inlineStr">
        <is>
          <t>08/09/2025 12:39:13</t>
        </is>
      </c>
      <c r="F2617" t="inlineStr">
        <is>
          <t>08/09/2025 13:28:08</t>
        </is>
      </c>
      <c r="G2617" t="n">
        <v>38449</v>
      </c>
      <c r="H2617" t="inlineStr">
        <is>
          <t>ÁREA OPERAÇÃO ESTOQUE</t>
        </is>
      </c>
      <c r="I2617" t="inlineStr">
        <is>
          <t>SP-ST02-G9-00T-SLA01</t>
        </is>
      </c>
      <c r="J2617" t="inlineStr">
        <is>
          <t>ANTONIA MARÇAL DOS SANTOS RAMOS</t>
        </is>
      </c>
      <c r="K2617" s="39">
        <f>DATE(YEAR(Tabela6[[#This Row],[Data/Hora de Início]]),MONTH(Tabela6[[#This Row],[Data/Hora de Início]]),DAY(Tabela6[[#This Row],[Data/Hora de Início]]))</f>
        <v/>
      </c>
    </row>
    <row r="2618">
      <c r="A2618" t="n">
        <v>2272837</v>
      </c>
      <c r="B2618" t="n">
        <v>56</v>
      </c>
      <c r="C2618" t="n">
        <v>1699</v>
      </c>
      <c r="D2618" t="inlineStr">
        <is>
          <t>LIMPEZA DIÁRIA DE ÁREA TÉCNICA</t>
        </is>
      </c>
      <c r="E2618" t="inlineStr">
        <is>
          <t>08/09/2025 12:43:23</t>
        </is>
      </c>
      <c r="F2618" t="inlineStr">
        <is>
          <t>08/09/2025 13:28:12</t>
        </is>
      </c>
      <c r="G2618" t="n">
        <v>38449</v>
      </c>
      <c r="H2618" t="inlineStr">
        <is>
          <t>ÁREA OPERAÇÃO ESTOQUE</t>
        </is>
      </c>
      <c r="I2618" t="inlineStr">
        <is>
          <t>SP-ST02-G9-00T-SLA01</t>
        </is>
      </c>
      <c r="J2618" t="inlineStr">
        <is>
          <t>NATALIA BARBOSA DA SILVA</t>
        </is>
      </c>
      <c r="K2618" s="39">
        <f>DATE(YEAR(Tabela6[[#This Row],[Data/Hora de Início]]),MONTH(Tabela6[[#This Row],[Data/Hora de Início]]),DAY(Tabela6[[#This Row],[Data/Hora de Início]]))</f>
        <v/>
      </c>
    </row>
    <row r="2619">
      <c r="A2619" t="n">
        <v>2272847</v>
      </c>
      <c r="B2619" t="n">
        <v>56</v>
      </c>
      <c r="C2619" t="n">
        <v>1772</v>
      </c>
      <c r="D2619" t="inlineStr">
        <is>
          <t>LIMPEZA DIÁRIA DE SALA COM MESA</t>
        </is>
      </c>
      <c r="E2619" t="inlineStr">
        <is>
          <t>08/09/2025 13:39:55</t>
        </is>
      </c>
      <c r="F2619" t="inlineStr">
        <is>
          <t>08/09/2025 13:40:36</t>
        </is>
      </c>
      <c r="G2619" t="n">
        <v>11235</v>
      </c>
      <c r="H2619" t="inlineStr">
        <is>
          <t>P11 - PEO - SALA KAIZEN I</t>
        </is>
      </c>
      <c r="I2619" t="inlineStr">
        <is>
          <t>BR01-IES-P11-SALA46</t>
        </is>
      </c>
      <c r="J2619" t="inlineStr">
        <is>
          <t>GILMARA TERESINHA LACERDA</t>
        </is>
      </c>
      <c r="K2619" s="39">
        <f>DATE(YEAR(Tabela6[[#This Row],[Data/Hora de Início]]),MONTH(Tabela6[[#This Row],[Data/Hora de Início]]),DAY(Tabela6[[#This Row],[Data/Hora de Início]]))</f>
        <v/>
      </c>
    </row>
    <row r="2620">
      <c r="A2620" t="n">
        <v>2272859</v>
      </c>
      <c r="B2620" t="n">
        <v>56</v>
      </c>
      <c r="C2620" t="n">
        <v>5708</v>
      </c>
      <c r="D2620" t="inlineStr">
        <is>
          <t>SEGUNDA-FEIRA - LIMPEZA DE BANHEIRO FEMININO</t>
        </is>
      </c>
      <c r="E2620" t="inlineStr">
        <is>
          <t>08/09/2025 13:30:46</t>
        </is>
      </c>
      <c r="F2620" t="inlineStr">
        <is>
          <t>08/09/2025 13:44:32</t>
        </is>
      </c>
      <c r="G2620" t="n">
        <v>11295</v>
      </c>
      <c r="H2620" t="inlineStr">
        <is>
          <t>P18 - BAN039 - BANHEIRO COMPRAS / PLANEJ - F</t>
        </is>
      </c>
      <c r="I2620" t="inlineStr">
        <is>
          <t>BR01-IES-P18-BAN039</t>
        </is>
      </c>
      <c r="J2620" t="inlineStr">
        <is>
          <t>NATHALIA MORAES DA SILVA</t>
        </is>
      </c>
      <c r="K2620" s="39">
        <f>DATE(YEAR(Tabela6[[#This Row],[Data/Hora de Início]]),MONTH(Tabela6[[#This Row],[Data/Hora de Início]]),DAY(Tabela6[[#This Row],[Data/Hora de Início]]))</f>
        <v/>
      </c>
    </row>
    <row r="2621">
      <c r="A2621" t="n">
        <v>2272862</v>
      </c>
      <c r="B2621" t="n">
        <v>56</v>
      </c>
      <c r="C2621" t="n">
        <v>1698</v>
      </c>
      <c r="D2621" t="inlineStr">
        <is>
          <t>REPASSE / REABASTECIMENTO FEMININO</t>
        </is>
      </c>
      <c r="E2621" t="inlineStr">
        <is>
          <t>08/09/2025 13:37:42</t>
        </is>
      </c>
      <c r="F2621" t="inlineStr">
        <is>
          <t>08/09/2025 13:47:42</t>
        </is>
      </c>
      <c r="G2621" t="n">
        <v>38452</v>
      </c>
      <c r="H2621" t="inlineStr">
        <is>
          <t>VESTIÁRIO - F</t>
        </is>
      </c>
      <c r="I2621" t="inlineStr">
        <is>
          <t>SP-ST02-G9-00T-WCF01</t>
        </is>
      </c>
      <c r="J2621" t="inlineStr">
        <is>
          <t>ANTONIA MARÇAL DOS SANTOS RAMOS</t>
        </is>
      </c>
      <c r="K2621" s="39">
        <f>DATE(YEAR(Tabela6[[#This Row],[Data/Hora de Início]]),MONTH(Tabela6[[#This Row],[Data/Hora de Início]]),DAY(Tabela6[[#This Row],[Data/Hora de Início]]))</f>
        <v/>
      </c>
    </row>
    <row r="2622">
      <c r="A2622" t="n">
        <v>2272864</v>
      </c>
      <c r="B2622" t="n">
        <v>56</v>
      </c>
      <c r="C2622" t="n">
        <v>1698</v>
      </c>
      <c r="D2622" t="inlineStr">
        <is>
          <t>REPASSE / REABASTECIMENTO FEMININO</t>
        </is>
      </c>
      <c r="E2622" t="inlineStr">
        <is>
          <t>08/09/2025 13:47:54</t>
        </is>
      </c>
      <c r="F2622" t="inlineStr">
        <is>
          <t>08/09/2025 13:48:18</t>
        </is>
      </c>
      <c r="G2622" t="n">
        <v>11380</v>
      </c>
      <c r="H2622" t="inlineStr">
        <is>
          <t>P28 - BAN053 - BANHEIRO FUNDIÇÃO ALUMÍNIO - F</t>
        </is>
      </c>
      <c r="I2622" t="inlineStr">
        <is>
          <t>BR01-IES-P28-BAN053</t>
        </is>
      </c>
      <c r="J2622" t="inlineStr">
        <is>
          <t>NAIR SILVEIRA DA SILVEIRA</t>
        </is>
      </c>
      <c r="K2622" s="39">
        <f>DATE(YEAR(Tabela6[[#This Row],[Data/Hora de Início]]),MONTH(Tabela6[[#This Row],[Data/Hora de Início]]),DAY(Tabela6[[#This Row],[Data/Hora de Início]]))</f>
        <v/>
      </c>
    </row>
    <row r="2623">
      <c r="A2623" t="n">
        <v>2272865</v>
      </c>
      <c r="B2623" t="n">
        <v>56</v>
      </c>
      <c r="C2623" t="n">
        <v>2965</v>
      </c>
      <c r="D2623" t="inlineStr">
        <is>
          <t>LIMPEZA DIÁRIA DE SALA</t>
        </is>
      </c>
      <c r="E2623" t="inlineStr">
        <is>
          <t>08/09/2025 13:49:11</t>
        </is>
      </c>
      <c r="F2623" t="inlineStr">
        <is>
          <t>08/09/2025 13:49:28</t>
        </is>
      </c>
      <c r="G2623" t="n">
        <v>11190</v>
      </c>
      <c r="H2623" t="inlineStr">
        <is>
          <t>P11 - PEO - SALA EXCELENCIA OPERACIONAL</t>
        </is>
      </c>
      <c r="I2623" t="inlineStr">
        <is>
          <t>BR01-IES-P11-SALA01</t>
        </is>
      </c>
      <c r="J2623" t="inlineStr">
        <is>
          <t>GILMARA TERESINHA LACERDA</t>
        </is>
      </c>
      <c r="K2623" s="39">
        <f>DATE(YEAR(Tabela6[[#This Row],[Data/Hora de Início]]),MONTH(Tabela6[[#This Row],[Data/Hora de Início]]),DAY(Tabela6[[#This Row],[Data/Hora de Início]]))</f>
        <v/>
      </c>
    </row>
    <row r="2624">
      <c r="A2624" t="n">
        <v>2272867</v>
      </c>
      <c r="B2624" t="n">
        <v>56</v>
      </c>
      <c r="C2624" t="n">
        <v>1880</v>
      </c>
      <c r="D2624" t="inlineStr">
        <is>
          <t>REPASSE / REABASTECIMENTO</t>
        </is>
      </c>
      <c r="E2624" t="inlineStr">
        <is>
          <t>08/09/2025 13:48:29</t>
        </is>
      </c>
      <c r="F2624" t="inlineStr">
        <is>
          <t>08/09/2025 13:52:16</t>
        </is>
      </c>
      <c r="G2624" t="n">
        <v>38454</v>
      </c>
      <c r="H2624" t="inlineStr">
        <is>
          <t>BANHEIRO RECEPÇÃO - PNE</t>
        </is>
      </c>
      <c r="I2624" t="inlineStr">
        <is>
          <t>SP-ST02-G9-00T-WPU01</t>
        </is>
      </c>
      <c r="J2624" t="inlineStr">
        <is>
          <t>ANTONIA MARÇAL DOS SANTOS RAMOS</t>
        </is>
      </c>
      <c r="K2624" s="39">
        <f>DATE(YEAR(Tabela6[[#This Row],[Data/Hora de Início]]),MONTH(Tabela6[[#This Row],[Data/Hora de Início]]),DAY(Tabela6[[#This Row],[Data/Hora de Início]]))</f>
        <v/>
      </c>
    </row>
    <row r="2625">
      <c r="A2625" t="n">
        <v>2272871</v>
      </c>
      <c r="B2625" t="n">
        <v>56</v>
      </c>
      <c r="C2625" t="n">
        <v>2221</v>
      </c>
      <c r="D2625" t="inlineStr">
        <is>
          <t>LIMPEZA DIÁRIA DE ÁREA TÉCNICA (DESATIVADO)</t>
        </is>
      </c>
      <c r="E2625" t="inlineStr">
        <is>
          <t>08/09/2025 13:16:40</t>
        </is>
      </c>
      <c r="F2625" t="inlineStr">
        <is>
          <t>08/09/2025 13:54:12</t>
        </is>
      </c>
      <c r="G2625" t="n">
        <v>11270</v>
      </c>
      <c r="H2625" t="inlineStr">
        <is>
          <t>P15 - QUALIDADE - BANCADA DE TESTES</t>
        </is>
      </c>
      <c r="I2625" t="inlineStr">
        <is>
          <t>BR01-IES-P15-SALA16</t>
        </is>
      </c>
      <c r="J2625" t="inlineStr">
        <is>
          <t>MARIA DAS NEVES CIQUEIRA SILVA</t>
        </is>
      </c>
      <c r="K2625" s="39">
        <f>DATE(YEAR(Tabela6[[#This Row],[Data/Hora de Início]]),MONTH(Tabela6[[#This Row],[Data/Hora de Início]]),DAY(Tabela6[[#This Row],[Data/Hora de Início]]))</f>
        <v/>
      </c>
    </row>
    <row r="2626">
      <c r="A2626" t="n">
        <v>2272872</v>
      </c>
      <c r="B2626" t="n">
        <v>56</v>
      </c>
      <c r="C2626" t="n">
        <v>1772</v>
      </c>
      <c r="D2626" t="inlineStr">
        <is>
          <t>LIMPEZA DIÁRIA DE SALA COM MESA</t>
        </is>
      </c>
      <c r="E2626" t="inlineStr">
        <is>
          <t>08/09/2025 13:29:04</t>
        </is>
      </c>
      <c r="F2626" t="inlineStr">
        <is>
          <t>08/09/2025 13:55:43</t>
        </is>
      </c>
      <c r="G2626" t="n">
        <v>38457</v>
      </c>
      <c r="H2626" t="inlineStr">
        <is>
          <t>REFEITÓRIO</t>
        </is>
      </c>
      <c r="I2626" t="inlineStr">
        <is>
          <t>SP-ST02-G9-01P-COP01</t>
        </is>
      </c>
      <c r="J2626" t="inlineStr">
        <is>
          <t>LUCINEIDE BUENO DO CARMO</t>
        </is>
      </c>
      <c r="K2626" s="39">
        <f>DATE(YEAR(Tabela6[[#This Row],[Data/Hora de Início]]),MONTH(Tabela6[[#This Row],[Data/Hora de Início]]),DAY(Tabela6[[#This Row],[Data/Hora de Início]]))</f>
        <v/>
      </c>
    </row>
    <row r="2627">
      <c r="A2627" t="n">
        <v>2272873</v>
      </c>
      <c r="B2627" t="n">
        <v>56</v>
      </c>
      <c r="C2627" t="n">
        <v>1772</v>
      </c>
      <c r="D2627" t="inlineStr">
        <is>
          <t>LIMPEZA DIÁRIA DE SALA COM MESA</t>
        </is>
      </c>
      <c r="E2627" t="inlineStr">
        <is>
          <t>08/09/2025 13:52:35</t>
        </is>
      </c>
      <c r="F2627" t="inlineStr">
        <is>
          <t>08/09/2025 13:55:50</t>
        </is>
      </c>
      <c r="G2627" t="n">
        <v>38451</v>
      </c>
      <c r="H2627" t="inlineStr">
        <is>
          <t>RECEPÇÃO GERAL</t>
        </is>
      </c>
      <c r="I2627" t="inlineStr">
        <is>
          <t>SP-ST02-G9-00T-SLA03</t>
        </is>
      </c>
      <c r="J2627" t="inlineStr">
        <is>
          <t>ANTONIA MARÇAL DOS SANTOS RAMOS</t>
        </is>
      </c>
      <c r="K2627" s="39">
        <f>DATE(YEAR(Tabela6[[#This Row],[Data/Hora de Início]]),MONTH(Tabela6[[#This Row],[Data/Hora de Início]]),DAY(Tabela6[[#This Row],[Data/Hora de Início]]))</f>
        <v/>
      </c>
    </row>
    <row r="2628">
      <c r="A2628" t="n">
        <v>2272899</v>
      </c>
      <c r="B2628" t="n">
        <v>56</v>
      </c>
      <c r="C2628" t="n">
        <v>4440</v>
      </c>
      <c r="D2628" t="inlineStr">
        <is>
          <t>RECOLHIMENTO PAPELÃO</t>
        </is>
      </c>
      <c r="E2628" t="inlineStr">
        <is>
          <t>08/09/2025 13:08:11</t>
        </is>
      </c>
      <c r="F2628" t="inlineStr">
        <is>
          <t>08/09/2025 13:08:48</t>
        </is>
      </c>
      <c r="G2628" t="n">
        <v>45722</v>
      </c>
      <c r="H2628" t="inlineStr">
        <is>
          <t>CCB-50.002</t>
        </is>
      </c>
      <c r="I2628" t="inlineStr">
        <is>
          <t>CCB-50.002</t>
        </is>
      </c>
      <c r="J2628" t="inlineStr">
        <is>
          <t>JOAO PAULINO DA SILVA</t>
        </is>
      </c>
      <c r="K2628" s="39">
        <f>DATE(YEAR(Tabela6[[#This Row],[Data/Hora de Início]]),MONTH(Tabela6[[#This Row],[Data/Hora de Início]]),DAY(Tabela6[[#This Row],[Data/Hora de Início]]))</f>
        <v/>
      </c>
    </row>
    <row r="2629">
      <c r="A2629" t="n">
        <v>2272900</v>
      </c>
      <c r="B2629" t="n">
        <v>56</v>
      </c>
      <c r="C2629" t="n">
        <v>5652</v>
      </c>
      <c r="D2629" t="inlineStr">
        <is>
          <t>SEGUNDA-FEIRA - LIMPEZA DE BANHEIRO MASCULINO</t>
        </is>
      </c>
      <c r="E2629" t="inlineStr">
        <is>
          <t>08/09/2025 13:46:48</t>
        </is>
      </c>
      <c r="F2629" t="inlineStr">
        <is>
          <t>08/09/2025 14:05:46</t>
        </is>
      </c>
      <c r="G2629" t="n">
        <v>11294</v>
      </c>
      <c r="H2629" t="inlineStr">
        <is>
          <t>P18 - BAN038 - BANHEIRO COMPRAS / PLANEJ - M</t>
        </is>
      </c>
      <c r="I2629" t="inlineStr">
        <is>
          <t>BR01-IES-P18-BAN038</t>
        </is>
      </c>
      <c r="J2629" t="inlineStr">
        <is>
          <t>NATHALIA MORAES DA SILVA</t>
        </is>
      </c>
      <c r="K2629" s="39">
        <f>DATE(YEAR(Tabela6[[#This Row],[Data/Hora de Início]]),MONTH(Tabela6[[#This Row],[Data/Hora de Início]]),DAY(Tabela6[[#This Row],[Data/Hora de Início]]))</f>
        <v/>
      </c>
    </row>
    <row r="2630">
      <c r="A2630" t="n">
        <v>2272926</v>
      </c>
      <c r="B2630" t="n">
        <v>56</v>
      </c>
      <c r="C2630" t="n">
        <v>5511</v>
      </c>
      <c r="D2630" t="inlineStr">
        <is>
          <t>RECOLHIMENTO RESIDUO EXTERNO</t>
        </is>
      </c>
      <c r="E2630" t="inlineStr">
        <is>
          <t>08/09/2025 07:22:14</t>
        </is>
      </c>
      <c r="F2630" t="inlineStr">
        <is>
          <t>08/09/2025 07:22:39</t>
        </is>
      </c>
      <c r="G2630" t="n">
        <v>49350</v>
      </c>
      <c r="H2630" t="inlineStr">
        <is>
          <t>LIXEIRA - 52.002</t>
        </is>
      </c>
      <c r="I2630" t="inlineStr">
        <is>
          <t>BR01-IES-P52-LIX002</t>
        </is>
      </c>
      <c r="J2630" t="inlineStr">
        <is>
          <t>MARCIO PEREIRA DOS SANTOS</t>
        </is>
      </c>
      <c r="K2630" s="39">
        <f>DATE(YEAR(Tabela6[[#This Row],[Data/Hora de Início]]),MONTH(Tabela6[[#This Row],[Data/Hora de Início]]),DAY(Tabela6[[#This Row],[Data/Hora de Início]]))</f>
        <v/>
      </c>
    </row>
    <row r="2631">
      <c r="A2631" t="n">
        <v>2272927</v>
      </c>
      <c r="B2631" t="n">
        <v>56</v>
      </c>
      <c r="C2631" t="n">
        <v>5511</v>
      </c>
      <c r="D2631" t="inlineStr">
        <is>
          <t>RECOLHIMENTO RESIDUO EXTERNO</t>
        </is>
      </c>
      <c r="E2631" t="inlineStr">
        <is>
          <t>08/09/2025 07:33:25</t>
        </is>
      </c>
      <c r="F2631" t="inlineStr">
        <is>
          <t>08/09/2025 07:34:45</t>
        </is>
      </c>
      <c r="G2631" t="n">
        <v>49477</v>
      </c>
      <c r="H2631" t="inlineStr">
        <is>
          <t>LIXEIRA - 50.007</t>
        </is>
      </c>
      <c r="I2631" t="inlineStr">
        <is>
          <t>BR01-IES-P50-LIX007</t>
        </is>
      </c>
      <c r="J2631" t="inlineStr">
        <is>
          <t>MARCIO PEREIRA DOS SANTOS</t>
        </is>
      </c>
      <c r="K2631" s="39">
        <f>DATE(YEAR(Tabela6[[#This Row],[Data/Hora de Início]]),MONTH(Tabela6[[#This Row],[Data/Hora de Início]]),DAY(Tabela6[[#This Row],[Data/Hora de Início]]))</f>
        <v/>
      </c>
    </row>
    <row r="2632">
      <c r="A2632" t="n">
        <v>2272928</v>
      </c>
      <c r="B2632" t="n">
        <v>56</v>
      </c>
      <c r="C2632" t="n">
        <v>5511</v>
      </c>
      <c r="D2632" t="inlineStr">
        <is>
          <t>RECOLHIMENTO RESIDUO EXTERNO</t>
        </is>
      </c>
      <c r="E2632" t="inlineStr">
        <is>
          <t>08/09/2025 07:23:51</t>
        </is>
      </c>
      <c r="F2632" t="inlineStr">
        <is>
          <t>08/09/2025 07:24:12</t>
        </is>
      </c>
      <c r="G2632" t="n">
        <v>49353</v>
      </c>
      <c r="H2632" t="inlineStr">
        <is>
          <t>LIXEIRA - 52.005</t>
        </is>
      </c>
      <c r="I2632" t="inlineStr">
        <is>
          <t>BR01-IES-P52-LIX005</t>
        </is>
      </c>
      <c r="J2632" t="inlineStr">
        <is>
          <t>MARCIO PEREIRA DOS SANTOS</t>
        </is>
      </c>
      <c r="K2632" s="39">
        <f>DATE(YEAR(Tabela6[[#This Row],[Data/Hora de Início]]),MONTH(Tabela6[[#This Row],[Data/Hora de Início]]),DAY(Tabela6[[#This Row],[Data/Hora de Início]]))</f>
        <v/>
      </c>
    </row>
    <row r="2633">
      <c r="A2633" t="n">
        <v>2272929</v>
      </c>
      <c r="B2633" t="n">
        <v>56</v>
      </c>
      <c r="C2633" t="n">
        <v>5511</v>
      </c>
      <c r="D2633" t="inlineStr">
        <is>
          <t>RECOLHIMENTO RESIDUO EXTERNO</t>
        </is>
      </c>
      <c r="E2633" t="inlineStr">
        <is>
          <t>08/09/2025 07:37:59</t>
        </is>
      </c>
      <c r="F2633" t="inlineStr">
        <is>
          <t>08/09/2025 07:41:19</t>
        </is>
      </c>
      <c r="G2633" t="n">
        <v>49474</v>
      </c>
      <c r="H2633" t="inlineStr">
        <is>
          <t>LIXEIRA - 50.004</t>
        </is>
      </c>
      <c r="I2633" t="inlineStr">
        <is>
          <t>BR01-IES-P50-LIX004</t>
        </is>
      </c>
      <c r="J2633" t="inlineStr">
        <is>
          <t>MARCIO PEREIRA DOS SANTOS</t>
        </is>
      </c>
      <c r="K2633" s="39">
        <f>DATE(YEAR(Tabela6[[#This Row],[Data/Hora de Início]]),MONTH(Tabela6[[#This Row],[Data/Hora de Início]]),DAY(Tabela6[[#This Row],[Data/Hora de Início]]))</f>
        <v/>
      </c>
    </row>
    <row r="2634">
      <c r="A2634" t="n">
        <v>2272930</v>
      </c>
      <c r="B2634" t="n">
        <v>56</v>
      </c>
      <c r="C2634" t="n">
        <v>5511</v>
      </c>
      <c r="D2634" t="inlineStr">
        <is>
          <t>RECOLHIMENTO RESIDUO EXTERNO</t>
        </is>
      </c>
      <c r="E2634" t="inlineStr">
        <is>
          <t>08/09/2025 07:46:55</t>
        </is>
      </c>
      <c r="F2634" t="inlineStr">
        <is>
          <t>08/09/2025 07:58:39</t>
        </is>
      </c>
      <c r="G2634" t="n">
        <v>49478</v>
      </c>
      <c r="H2634" t="inlineStr">
        <is>
          <t>LIXEIRA - 50.008</t>
        </is>
      </c>
      <c r="I2634" t="inlineStr">
        <is>
          <t>BR01-IES-P50-LIX008</t>
        </is>
      </c>
      <c r="J2634" t="inlineStr">
        <is>
          <t>MARCIO PEREIRA DOS SANTOS</t>
        </is>
      </c>
      <c r="K2634" s="39">
        <f>DATE(YEAR(Tabela6[[#This Row],[Data/Hora de Início]]),MONTH(Tabela6[[#This Row],[Data/Hora de Início]]),DAY(Tabela6[[#This Row],[Data/Hora de Início]]))</f>
        <v/>
      </c>
    </row>
    <row r="2635">
      <c r="A2635" t="n">
        <v>2272931</v>
      </c>
      <c r="B2635" t="n">
        <v>56</v>
      </c>
      <c r="C2635" t="n">
        <v>5511</v>
      </c>
      <c r="D2635" t="inlineStr">
        <is>
          <t>RECOLHIMENTO RESIDUO EXTERNO</t>
        </is>
      </c>
      <c r="E2635" t="inlineStr">
        <is>
          <t>08/09/2025 08:13:11</t>
        </is>
      </c>
      <c r="F2635" t="inlineStr">
        <is>
          <t>08/09/2025 08:17:12</t>
        </is>
      </c>
      <c r="G2635" t="n">
        <v>49482</v>
      </c>
      <c r="H2635" t="inlineStr">
        <is>
          <t>LIXEIRA - 50.012</t>
        </is>
      </c>
      <c r="I2635" t="inlineStr">
        <is>
          <t>BR01-IES-P50-LIX012</t>
        </is>
      </c>
      <c r="J2635" t="inlineStr">
        <is>
          <t>MARCIO PEREIRA DOS SANTOS</t>
        </is>
      </c>
      <c r="K2635" s="39">
        <f>DATE(YEAR(Tabela6[[#This Row],[Data/Hora de Início]]),MONTH(Tabela6[[#This Row],[Data/Hora de Início]]),DAY(Tabela6[[#This Row],[Data/Hora de Início]]))</f>
        <v/>
      </c>
    </row>
    <row r="2636">
      <c r="A2636" t="n">
        <v>2272932</v>
      </c>
      <c r="B2636" t="n">
        <v>56</v>
      </c>
      <c r="C2636" t="n">
        <v>5511</v>
      </c>
      <c r="D2636" t="inlineStr">
        <is>
          <t>RECOLHIMENTO RESIDUO EXTERNO</t>
        </is>
      </c>
      <c r="E2636" t="inlineStr">
        <is>
          <t>08/09/2025 08:12:14</t>
        </is>
      </c>
      <c r="F2636" t="inlineStr">
        <is>
          <t>08/09/2025 08:12:50</t>
        </is>
      </c>
      <c r="G2636" t="n">
        <v>49483</v>
      </c>
      <c r="H2636" t="inlineStr">
        <is>
          <t>LIXEIRA - 50.013</t>
        </is>
      </c>
      <c r="I2636" t="inlineStr">
        <is>
          <t>BR01-IES-P50-LIX013</t>
        </is>
      </c>
      <c r="J2636" t="inlineStr">
        <is>
          <t>MARCIO PEREIRA DOS SANTOS</t>
        </is>
      </c>
      <c r="K2636" s="39">
        <f>DATE(YEAR(Tabela6[[#This Row],[Data/Hora de Início]]),MONTH(Tabela6[[#This Row],[Data/Hora de Início]]),DAY(Tabela6[[#This Row],[Data/Hora de Início]]))</f>
        <v/>
      </c>
    </row>
    <row r="2637">
      <c r="A2637" t="n">
        <v>2272933</v>
      </c>
      <c r="B2637" t="n">
        <v>56</v>
      </c>
      <c r="C2637" t="n">
        <v>5511</v>
      </c>
      <c r="D2637" t="inlineStr">
        <is>
          <t>RECOLHIMENTO RESIDUO EXTERNO</t>
        </is>
      </c>
      <c r="E2637" t="inlineStr">
        <is>
          <t>08/09/2025 07:58:58</t>
        </is>
      </c>
      <c r="F2637" t="inlineStr">
        <is>
          <t>08/09/2025 08:00:01</t>
        </is>
      </c>
      <c r="G2637" t="n">
        <v>49475</v>
      </c>
      <c r="H2637" t="inlineStr">
        <is>
          <t>LIXEIRA - 50.005</t>
        </is>
      </c>
      <c r="I2637" t="inlineStr">
        <is>
          <t>BR01-IES-P50-LIX005</t>
        </is>
      </c>
      <c r="J2637" t="inlineStr">
        <is>
          <t>MARCIO PEREIRA DOS SANTOS</t>
        </is>
      </c>
      <c r="K2637" s="39">
        <f>DATE(YEAR(Tabela6[[#This Row],[Data/Hora de Início]]),MONTH(Tabela6[[#This Row],[Data/Hora de Início]]),DAY(Tabela6[[#This Row],[Data/Hora de Início]]))</f>
        <v/>
      </c>
    </row>
    <row r="2638">
      <c r="A2638" t="n">
        <v>2272934</v>
      </c>
      <c r="B2638" t="n">
        <v>56</v>
      </c>
      <c r="C2638" t="n">
        <v>5511</v>
      </c>
      <c r="D2638" t="inlineStr">
        <is>
          <t>RECOLHIMENTO RESIDUO EXTERNO</t>
        </is>
      </c>
      <c r="E2638" t="inlineStr">
        <is>
          <t>08/09/2025 08:53:50</t>
        </is>
      </c>
      <c r="F2638" t="inlineStr">
        <is>
          <t>08/09/2025 08:54:24</t>
        </is>
      </c>
      <c r="G2638" t="n">
        <v>49347</v>
      </c>
      <c r="H2638" t="inlineStr">
        <is>
          <t>LIXEIRA - 11.008</t>
        </is>
      </c>
      <c r="I2638" t="inlineStr">
        <is>
          <t>BR01-IES-P11-LIX008</t>
        </is>
      </c>
      <c r="J2638" t="inlineStr">
        <is>
          <t>MARCIO PEREIRA DOS SANTOS</t>
        </is>
      </c>
      <c r="K2638" s="39">
        <f>DATE(YEAR(Tabela6[[#This Row],[Data/Hora de Início]]),MONTH(Tabela6[[#This Row],[Data/Hora de Início]]),DAY(Tabela6[[#This Row],[Data/Hora de Início]]))</f>
        <v/>
      </c>
    </row>
    <row r="2639">
      <c r="A2639" t="n">
        <v>2272935</v>
      </c>
      <c r="B2639" t="n">
        <v>56</v>
      </c>
      <c r="C2639" t="n">
        <v>5511</v>
      </c>
      <c r="D2639" t="inlineStr">
        <is>
          <t>RECOLHIMENTO RESIDUO EXTERNO</t>
        </is>
      </c>
      <c r="E2639" t="inlineStr">
        <is>
          <t>08/09/2025 08:55:21</t>
        </is>
      </c>
      <c r="F2639" t="inlineStr">
        <is>
          <t>08/09/2025 08:56:20</t>
        </is>
      </c>
      <c r="G2639" t="n">
        <v>49348</v>
      </c>
      <c r="H2639" t="inlineStr">
        <is>
          <t>LIXEIRA - 11.009</t>
        </is>
      </c>
      <c r="I2639" t="inlineStr">
        <is>
          <t>BR01-IES-P11-LIX009</t>
        </is>
      </c>
      <c r="J2639" t="inlineStr">
        <is>
          <t>MARCIO PEREIRA DOS SANTOS</t>
        </is>
      </c>
      <c r="K2639" s="39">
        <f>DATE(YEAR(Tabela6[[#This Row],[Data/Hora de Início]]),MONTH(Tabela6[[#This Row],[Data/Hora de Início]]),DAY(Tabela6[[#This Row],[Data/Hora de Início]]))</f>
        <v/>
      </c>
    </row>
    <row r="2640">
      <c r="A2640" t="n">
        <v>2272936</v>
      </c>
      <c r="B2640" t="n">
        <v>56</v>
      </c>
      <c r="C2640" t="n">
        <v>5511</v>
      </c>
      <c r="D2640" t="inlineStr">
        <is>
          <t>RECOLHIMENTO RESIDUO EXTERNO</t>
        </is>
      </c>
      <c r="E2640" t="inlineStr">
        <is>
          <t>08/09/2025 09:13:55</t>
        </is>
      </c>
      <c r="F2640" t="inlineStr">
        <is>
          <t>08/09/2025 09:14:29</t>
        </is>
      </c>
      <c r="G2640" t="n">
        <v>49359</v>
      </c>
      <c r="H2640" t="inlineStr">
        <is>
          <t>LIXEIRA - 15.007</t>
        </is>
      </c>
      <c r="I2640" t="inlineStr">
        <is>
          <t>BR01-IES-P15-LIX007</t>
        </is>
      </c>
      <c r="J2640" t="inlineStr">
        <is>
          <t>MARCIO PEREIRA DOS SANTOS</t>
        </is>
      </c>
      <c r="K2640" s="39">
        <f>DATE(YEAR(Tabela6[[#This Row],[Data/Hora de Início]]),MONTH(Tabela6[[#This Row],[Data/Hora de Início]]),DAY(Tabela6[[#This Row],[Data/Hora de Início]]))</f>
        <v/>
      </c>
    </row>
    <row r="2641">
      <c r="A2641" t="n">
        <v>2272937</v>
      </c>
      <c r="B2641" t="n">
        <v>56</v>
      </c>
      <c r="C2641" t="n">
        <v>5511</v>
      </c>
      <c r="D2641" t="inlineStr">
        <is>
          <t>RECOLHIMENTO RESIDUO EXTERNO</t>
        </is>
      </c>
      <c r="E2641" t="inlineStr">
        <is>
          <t>08/09/2025 09:01:48</t>
        </is>
      </c>
      <c r="F2641" t="inlineStr">
        <is>
          <t>08/09/2025 09:02:05</t>
        </is>
      </c>
      <c r="G2641" t="n">
        <v>49355</v>
      </c>
      <c r="H2641" t="inlineStr">
        <is>
          <t>LIXEIRA - 15.003</t>
        </is>
      </c>
      <c r="I2641" t="inlineStr">
        <is>
          <t>BR01-IES-P15-LIX003</t>
        </is>
      </c>
      <c r="J2641" t="inlineStr">
        <is>
          <t>MARCIO PEREIRA DOS SANTOS</t>
        </is>
      </c>
      <c r="K2641" s="39">
        <f>DATE(YEAR(Tabela6[[#This Row],[Data/Hora de Início]]),MONTH(Tabela6[[#This Row],[Data/Hora de Início]]),DAY(Tabela6[[#This Row],[Data/Hora de Início]]))</f>
        <v/>
      </c>
    </row>
    <row r="2642">
      <c r="A2642" t="n">
        <v>2272938</v>
      </c>
      <c r="B2642" t="n">
        <v>56</v>
      </c>
      <c r="C2642" t="n">
        <v>5511</v>
      </c>
      <c r="D2642" t="inlineStr">
        <is>
          <t>RECOLHIMENTO RESIDUO EXTERNO</t>
        </is>
      </c>
      <c r="E2642" t="inlineStr">
        <is>
          <t>08/09/2025 09:03:05</t>
        </is>
      </c>
      <c r="F2642" t="inlineStr">
        <is>
          <t>08/09/2025 09:03:33</t>
        </is>
      </c>
      <c r="G2642" t="n">
        <v>49363</v>
      </c>
      <c r="H2642" t="inlineStr">
        <is>
          <t>LIXEIRA - 16.004</t>
        </is>
      </c>
      <c r="I2642" t="inlineStr">
        <is>
          <t>BR01-IES-P16-LIX004</t>
        </is>
      </c>
      <c r="J2642" t="inlineStr">
        <is>
          <t>MARCIO PEREIRA DOS SANTOS</t>
        </is>
      </c>
      <c r="K2642" s="39">
        <f>DATE(YEAR(Tabela6[[#This Row],[Data/Hora de Início]]),MONTH(Tabela6[[#This Row],[Data/Hora de Início]]),DAY(Tabela6[[#This Row],[Data/Hora de Início]]))</f>
        <v/>
      </c>
    </row>
    <row r="2643">
      <c r="A2643" t="n">
        <v>2272939</v>
      </c>
      <c r="B2643" t="n">
        <v>56</v>
      </c>
      <c r="C2643" t="n">
        <v>5511</v>
      </c>
      <c r="D2643" t="inlineStr">
        <is>
          <t>RECOLHIMENTO RESIDUO EXTERNO</t>
        </is>
      </c>
      <c r="E2643" t="inlineStr">
        <is>
          <t>08/09/2025 08:56:52</t>
        </is>
      </c>
      <c r="F2643" t="inlineStr">
        <is>
          <t>08/09/2025 08:57:36</t>
        </is>
      </c>
      <c r="G2643" t="n">
        <v>49345</v>
      </c>
      <c r="H2643" t="inlineStr">
        <is>
          <t>LIXEIRA - 11.006</t>
        </is>
      </c>
      <c r="I2643" t="inlineStr">
        <is>
          <t>BR01-IES-P11-LIX006</t>
        </is>
      </c>
      <c r="J2643" t="inlineStr">
        <is>
          <t>MARCIO PEREIRA DOS SANTOS</t>
        </is>
      </c>
      <c r="K2643" s="39">
        <f>DATE(YEAR(Tabela6[[#This Row],[Data/Hora de Início]]),MONTH(Tabela6[[#This Row],[Data/Hora de Início]]),DAY(Tabela6[[#This Row],[Data/Hora de Início]]))</f>
        <v/>
      </c>
    </row>
    <row r="2644">
      <c r="A2644" t="n">
        <v>2272940</v>
      </c>
      <c r="B2644" t="n">
        <v>56</v>
      </c>
      <c r="C2644" t="n">
        <v>5511</v>
      </c>
      <c r="D2644" t="inlineStr">
        <is>
          <t>RECOLHIMENTO RESIDUO EXTERNO</t>
        </is>
      </c>
      <c r="E2644" t="inlineStr">
        <is>
          <t>08/09/2025 09:15:20</t>
        </is>
      </c>
      <c r="F2644" t="inlineStr">
        <is>
          <t>08/09/2025 09:15:44</t>
        </is>
      </c>
      <c r="G2644" t="n">
        <v>49358</v>
      </c>
      <c r="H2644" t="inlineStr">
        <is>
          <t>LIXEIRA - 15.006</t>
        </is>
      </c>
      <c r="I2644" t="inlineStr">
        <is>
          <t>BR01-IES-P15-LIX006</t>
        </is>
      </c>
      <c r="J2644" t="inlineStr">
        <is>
          <t>MARCIO PEREIRA DOS SANTOS</t>
        </is>
      </c>
      <c r="K2644" s="39">
        <f>DATE(YEAR(Tabela6[[#This Row],[Data/Hora de Início]]),MONTH(Tabela6[[#This Row],[Data/Hora de Início]]),DAY(Tabela6[[#This Row],[Data/Hora de Início]]))</f>
        <v/>
      </c>
    </row>
    <row r="2645">
      <c r="A2645" t="n">
        <v>2272941</v>
      </c>
      <c r="B2645" t="n">
        <v>56</v>
      </c>
      <c r="C2645" t="n">
        <v>1260</v>
      </c>
      <c r="D2645" t="inlineStr">
        <is>
          <t>Limpeza e Higienização de Sanitários e Vestiários - Diário - WC Masc</t>
        </is>
      </c>
      <c r="E2645" t="inlineStr">
        <is>
          <t>08/09/2025 13:49:02</t>
        </is>
      </c>
      <c r="F2645" t="inlineStr">
        <is>
          <t>08/09/2025 14:11:48</t>
        </is>
      </c>
      <c r="G2645" t="n">
        <v>11379</v>
      </c>
      <c r="H2645" t="inlineStr">
        <is>
          <t>P28 - BAN052 - BANHEIRO FUNDIÇÃO ALUMÍNIO - M</t>
        </is>
      </c>
      <c r="I2645" t="inlineStr">
        <is>
          <t>BR01-IES-P28-BAN052</t>
        </is>
      </c>
      <c r="J2645" t="inlineStr">
        <is>
          <t>NAIR SILVEIRA DA SILVEIRA</t>
        </is>
      </c>
      <c r="K2645" s="39">
        <f>DATE(YEAR(Tabela6[[#This Row],[Data/Hora de Início]]),MONTH(Tabela6[[#This Row],[Data/Hora de Início]]),DAY(Tabela6[[#This Row],[Data/Hora de Início]]))</f>
        <v/>
      </c>
    </row>
    <row r="2646">
      <c r="A2646" t="n">
        <v>2272942</v>
      </c>
      <c r="B2646" t="n">
        <v>56</v>
      </c>
      <c r="C2646" t="n">
        <v>5511</v>
      </c>
      <c r="D2646" t="inlineStr">
        <is>
          <t>RECOLHIMENTO RESIDUO EXTERNO</t>
        </is>
      </c>
      <c r="E2646" t="inlineStr">
        <is>
          <t>08/09/2025 09:17:00</t>
        </is>
      </c>
      <c r="F2646" t="inlineStr">
        <is>
          <t>08/09/2025 09:17:17</t>
        </is>
      </c>
      <c r="G2646" t="n">
        <v>49356</v>
      </c>
      <c r="H2646" t="inlineStr">
        <is>
          <t>LIXEIRA - 15.004</t>
        </is>
      </c>
      <c r="I2646" t="inlineStr">
        <is>
          <t>BR01-IES-P15-LIX004</t>
        </is>
      </c>
      <c r="J2646" t="inlineStr">
        <is>
          <t>MARCIO PEREIRA DOS SANTOS</t>
        </is>
      </c>
      <c r="K2646" s="39">
        <f>DATE(YEAR(Tabela6[[#This Row],[Data/Hora de Início]]),MONTH(Tabela6[[#This Row],[Data/Hora de Início]]),DAY(Tabela6[[#This Row],[Data/Hora de Início]]))</f>
        <v/>
      </c>
    </row>
    <row r="2647">
      <c r="A2647" t="n">
        <v>2272943</v>
      </c>
      <c r="B2647" t="n">
        <v>56</v>
      </c>
      <c r="C2647" t="n">
        <v>5511</v>
      </c>
      <c r="D2647" t="inlineStr">
        <is>
          <t>RECOLHIMENTO RESIDUO EXTERNO</t>
        </is>
      </c>
      <c r="E2647" t="inlineStr">
        <is>
          <t>08/09/2025 09:20:50</t>
        </is>
      </c>
      <c r="F2647" t="inlineStr">
        <is>
          <t>08/09/2025 09:22:11</t>
        </is>
      </c>
      <c r="G2647" t="n">
        <v>49354</v>
      </c>
      <c r="H2647" t="inlineStr">
        <is>
          <t>LIXEIRA - 15.002</t>
        </is>
      </c>
      <c r="I2647" t="inlineStr">
        <is>
          <t>BR01-IES-P15-LIX002</t>
        </is>
      </c>
      <c r="J2647" t="inlineStr">
        <is>
          <t>MARCIO PEREIRA DOS SANTOS</t>
        </is>
      </c>
      <c r="K2647" s="39">
        <f>DATE(YEAR(Tabela6[[#This Row],[Data/Hora de Início]]),MONTH(Tabela6[[#This Row],[Data/Hora de Início]]),DAY(Tabela6[[#This Row],[Data/Hora de Início]]))</f>
        <v/>
      </c>
    </row>
    <row r="2648">
      <c r="A2648" t="n">
        <v>2272944</v>
      </c>
      <c r="B2648" t="n">
        <v>56</v>
      </c>
      <c r="C2648" t="n">
        <v>5511</v>
      </c>
      <c r="D2648" t="inlineStr">
        <is>
          <t>RECOLHIMENTO RESIDUO EXTERNO</t>
        </is>
      </c>
      <c r="E2648" t="inlineStr">
        <is>
          <t>08/09/2025 09:16:05</t>
        </is>
      </c>
      <c r="F2648" t="inlineStr">
        <is>
          <t>08/09/2025 09:16:31</t>
        </is>
      </c>
      <c r="G2648" t="n">
        <v>49357</v>
      </c>
      <c r="H2648" t="inlineStr">
        <is>
          <t>LIXEIRA - 15.005</t>
        </is>
      </c>
      <c r="I2648" t="inlineStr">
        <is>
          <t>BR01-IES-P15-LIX005</t>
        </is>
      </c>
      <c r="J2648" t="inlineStr">
        <is>
          <t>MARCIO PEREIRA DOS SANTOS</t>
        </is>
      </c>
      <c r="K2648" s="39">
        <f>DATE(YEAR(Tabela6[[#This Row],[Data/Hora de Início]]),MONTH(Tabela6[[#This Row],[Data/Hora de Início]]),DAY(Tabela6[[#This Row],[Data/Hora de Início]]))</f>
        <v/>
      </c>
    </row>
    <row r="2649">
      <c r="A2649" t="n">
        <v>2272945</v>
      </c>
      <c r="B2649" t="n">
        <v>56</v>
      </c>
      <c r="C2649" t="n">
        <v>5511</v>
      </c>
      <c r="D2649" t="inlineStr">
        <is>
          <t>RECOLHIMENTO RESIDUO EXTERNO</t>
        </is>
      </c>
      <c r="E2649" t="inlineStr">
        <is>
          <t>08/09/2025 09:19:04</t>
        </is>
      </c>
      <c r="F2649" t="inlineStr">
        <is>
          <t>08/09/2025 09:19:22</t>
        </is>
      </c>
      <c r="G2649" t="n">
        <v>49355</v>
      </c>
      <c r="H2649" t="inlineStr">
        <is>
          <t>LIXEIRA - 15.003</t>
        </is>
      </c>
      <c r="I2649" t="inlineStr">
        <is>
          <t>BR01-IES-P15-LIX003</t>
        </is>
      </c>
      <c r="J2649" t="inlineStr">
        <is>
          <t>MARCIO PEREIRA DOS SANTOS</t>
        </is>
      </c>
      <c r="K2649" s="39">
        <f>DATE(YEAR(Tabela6[[#This Row],[Data/Hora de Início]]),MONTH(Tabela6[[#This Row],[Data/Hora de Início]]),DAY(Tabela6[[#This Row],[Data/Hora de Início]]))</f>
        <v/>
      </c>
    </row>
    <row r="2650">
      <c r="A2650" t="n">
        <v>2272947</v>
      </c>
      <c r="B2650" t="n">
        <v>56</v>
      </c>
      <c r="C2650" t="n">
        <v>5511</v>
      </c>
      <c r="D2650" t="inlineStr">
        <is>
          <t>RECOLHIMENTO RESIDUO EXTERNO</t>
        </is>
      </c>
      <c r="E2650" t="inlineStr">
        <is>
          <t>08/09/2025 11:15:33</t>
        </is>
      </c>
      <c r="F2650" t="inlineStr">
        <is>
          <t>08/09/2025 11:17:27</t>
        </is>
      </c>
      <c r="G2650" t="n">
        <v>49419</v>
      </c>
      <c r="H2650" t="inlineStr">
        <is>
          <t>LIXEIRA - 31.006</t>
        </is>
      </c>
      <c r="I2650" t="inlineStr">
        <is>
          <t>BR01-IES-P31-LIX006</t>
        </is>
      </c>
      <c r="J2650" t="inlineStr">
        <is>
          <t>MARCIO PEREIRA DOS SANTOS</t>
        </is>
      </c>
      <c r="K2650" s="39">
        <f>DATE(YEAR(Tabela6[[#This Row],[Data/Hora de Início]]),MONTH(Tabela6[[#This Row],[Data/Hora de Início]]),DAY(Tabela6[[#This Row],[Data/Hora de Início]]))</f>
        <v/>
      </c>
    </row>
    <row r="2651">
      <c r="A2651" t="n">
        <v>2272950</v>
      </c>
      <c r="B2651" t="n">
        <v>56</v>
      </c>
      <c r="C2651" t="n">
        <v>5511</v>
      </c>
      <c r="D2651" t="inlineStr">
        <is>
          <t>RECOLHIMENTO RESIDUO EXTERNO</t>
        </is>
      </c>
      <c r="E2651" t="inlineStr">
        <is>
          <t>08/09/2025 11:18:42</t>
        </is>
      </c>
      <c r="F2651" t="inlineStr">
        <is>
          <t>08/09/2025 11:19:12</t>
        </is>
      </c>
      <c r="G2651" t="n">
        <v>49417</v>
      </c>
      <c r="H2651" t="inlineStr">
        <is>
          <t>LIXEIRA - 31.004</t>
        </is>
      </c>
      <c r="I2651" t="inlineStr">
        <is>
          <t>BR01-IES-P31-LIX004</t>
        </is>
      </c>
      <c r="J2651" t="inlineStr">
        <is>
          <t>MARCIO PEREIRA DOS SANTOS</t>
        </is>
      </c>
      <c r="K2651" s="39">
        <f>DATE(YEAR(Tabela6[[#This Row],[Data/Hora de Início]]),MONTH(Tabela6[[#This Row],[Data/Hora de Início]]),DAY(Tabela6[[#This Row],[Data/Hora de Início]]))</f>
        <v/>
      </c>
    </row>
    <row r="2652">
      <c r="A2652" t="n">
        <v>2272951</v>
      </c>
      <c r="B2652" t="n">
        <v>56</v>
      </c>
      <c r="C2652" t="n">
        <v>5511</v>
      </c>
      <c r="D2652" t="inlineStr">
        <is>
          <t>RECOLHIMENTO RESIDUO EXTERNO</t>
        </is>
      </c>
      <c r="E2652" t="inlineStr">
        <is>
          <t>08/09/2025 11:25:57</t>
        </is>
      </c>
      <c r="F2652" t="inlineStr">
        <is>
          <t>08/09/2025 11:27:21</t>
        </is>
      </c>
      <c r="G2652" t="n">
        <v>49424</v>
      </c>
      <c r="H2652" t="inlineStr">
        <is>
          <t>LIXEIRA - 31.011</t>
        </is>
      </c>
      <c r="I2652" t="inlineStr">
        <is>
          <t>BR01-IES-P31-LIX011</t>
        </is>
      </c>
      <c r="J2652" t="inlineStr">
        <is>
          <t>MARCIO PEREIRA DOS SANTOS</t>
        </is>
      </c>
      <c r="K2652" s="39">
        <f>DATE(YEAR(Tabela6[[#This Row],[Data/Hora de Início]]),MONTH(Tabela6[[#This Row],[Data/Hora de Início]]),DAY(Tabela6[[#This Row],[Data/Hora de Início]]))</f>
        <v/>
      </c>
    </row>
    <row r="2653">
      <c r="A2653" t="n">
        <v>2272952</v>
      </c>
      <c r="B2653" t="n">
        <v>56</v>
      </c>
      <c r="C2653" t="n">
        <v>5511</v>
      </c>
      <c r="D2653" t="inlineStr">
        <is>
          <t>RECOLHIMENTO RESIDUO EXTERNO</t>
        </is>
      </c>
      <c r="E2653" t="inlineStr">
        <is>
          <t>08/09/2025 11:24:41</t>
        </is>
      </c>
      <c r="F2653" t="inlineStr">
        <is>
          <t>08/09/2025 11:24:57</t>
        </is>
      </c>
      <c r="G2653" t="n">
        <v>49415</v>
      </c>
      <c r="H2653" t="inlineStr">
        <is>
          <t>LIXEIRA - 31.002</t>
        </is>
      </c>
      <c r="I2653" t="inlineStr">
        <is>
          <t>BR01-IES-P31-LIX002</t>
        </is>
      </c>
      <c r="J2653" t="inlineStr">
        <is>
          <t>MARCIO PEREIRA DOS SANTOS</t>
        </is>
      </c>
      <c r="K2653" s="39">
        <f>DATE(YEAR(Tabela6[[#This Row],[Data/Hora de Início]]),MONTH(Tabela6[[#This Row],[Data/Hora de Início]]),DAY(Tabela6[[#This Row],[Data/Hora de Início]]))</f>
        <v/>
      </c>
    </row>
    <row r="2654">
      <c r="A2654" t="n">
        <v>2272953</v>
      </c>
      <c r="B2654" t="n">
        <v>56</v>
      </c>
      <c r="C2654" t="n">
        <v>5511</v>
      </c>
      <c r="D2654" t="inlineStr">
        <is>
          <t>RECOLHIMENTO RESIDUO EXTERNO</t>
        </is>
      </c>
      <c r="E2654" t="inlineStr">
        <is>
          <t>08/09/2025 11:28:33</t>
        </is>
      </c>
      <c r="F2654" t="inlineStr">
        <is>
          <t>08/09/2025 11:29:02</t>
        </is>
      </c>
      <c r="G2654" t="n">
        <v>49426</v>
      </c>
      <c r="H2654" t="inlineStr">
        <is>
          <t>LIXEIRA - 31.013</t>
        </is>
      </c>
      <c r="I2654" t="inlineStr">
        <is>
          <t>BR01-IES-P31-LIX013</t>
        </is>
      </c>
      <c r="J2654" t="inlineStr">
        <is>
          <t>MARCIO PEREIRA DOS SANTOS</t>
        </is>
      </c>
      <c r="K2654" s="39">
        <f>DATE(YEAR(Tabela6[[#This Row],[Data/Hora de Início]]),MONTH(Tabela6[[#This Row],[Data/Hora de Início]]),DAY(Tabela6[[#This Row],[Data/Hora de Início]]))</f>
        <v/>
      </c>
    </row>
    <row r="2655">
      <c r="A2655" t="n">
        <v>2272954</v>
      </c>
      <c r="B2655" t="n">
        <v>56</v>
      </c>
      <c r="C2655" t="n">
        <v>5511</v>
      </c>
      <c r="D2655" t="inlineStr">
        <is>
          <t>RECOLHIMENTO RESIDUO EXTERNO</t>
        </is>
      </c>
      <c r="E2655" t="inlineStr">
        <is>
          <t>08/09/2025 11:29:41</t>
        </is>
      </c>
      <c r="F2655" t="inlineStr">
        <is>
          <t>08/09/2025 11:30:54</t>
        </is>
      </c>
      <c r="G2655" t="n">
        <v>49425</v>
      </c>
      <c r="H2655" t="inlineStr">
        <is>
          <t>LIXEIRA - 31.012</t>
        </is>
      </c>
      <c r="I2655" t="inlineStr">
        <is>
          <t>BR01-IES-P31-LIX012</t>
        </is>
      </c>
      <c r="J2655" t="inlineStr">
        <is>
          <t>MARCIO PEREIRA DOS SANTOS</t>
        </is>
      </c>
      <c r="K2655" s="39">
        <f>DATE(YEAR(Tabela6[[#This Row],[Data/Hora de Início]]),MONTH(Tabela6[[#This Row],[Data/Hora de Início]]),DAY(Tabela6[[#This Row],[Data/Hora de Início]]))</f>
        <v/>
      </c>
    </row>
    <row r="2656">
      <c r="A2656" t="n">
        <v>2272955</v>
      </c>
      <c r="B2656" t="n">
        <v>56</v>
      </c>
      <c r="C2656" t="n">
        <v>5511</v>
      </c>
      <c r="D2656" t="inlineStr">
        <is>
          <t>RECOLHIMENTO RESIDUO EXTERNO</t>
        </is>
      </c>
      <c r="E2656" t="inlineStr">
        <is>
          <t>08/09/2025 11:40:35</t>
        </is>
      </c>
      <c r="F2656" t="inlineStr">
        <is>
          <t>08/09/2025 11:41:03</t>
        </is>
      </c>
      <c r="G2656" t="n">
        <v>49444</v>
      </c>
      <c r="H2656" t="inlineStr">
        <is>
          <t>LIXEIRA - 31.031</t>
        </is>
      </c>
      <c r="I2656" t="inlineStr">
        <is>
          <t>BR01-IES-P31-LIX031</t>
        </is>
      </c>
      <c r="J2656" t="inlineStr">
        <is>
          <t>MARCIO PEREIRA DOS SANTOS</t>
        </is>
      </c>
      <c r="K2656" s="39">
        <f>DATE(YEAR(Tabela6[[#This Row],[Data/Hora de Início]]),MONTH(Tabela6[[#This Row],[Data/Hora de Início]]),DAY(Tabela6[[#This Row],[Data/Hora de Início]]))</f>
        <v/>
      </c>
    </row>
    <row r="2657">
      <c r="A2657" t="n">
        <v>2272956</v>
      </c>
      <c r="B2657" t="n">
        <v>56</v>
      </c>
      <c r="C2657" t="n">
        <v>5511</v>
      </c>
      <c r="D2657" t="inlineStr">
        <is>
          <t>RECOLHIMENTO RESIDUO EXTERNO</t>
        </is>
      </c>
      <c r="E2657" t="inlineStr">
        <is>
          <t>08/09/2025 11:41:47</t>
        </is>
      </c>
      <c r="F2657" t="inlineStr">
        <is>
          <t>08/09/2025 11:42:02</t>
        </is>
      </c>
      <c r="G2657" t="n">
        <v>49429</v>
      </c>
      <c r="H2657" t="inlineStr">
        <is>
          <t>LIXEIRA - 31.016</t>
        </is>
      </c>
      <c r="I2657" t="inlineStr">
        <is>
          <t>BR01-IES-P31-LIX016</t>
        </is>
      </c>
      <c r="J2657" t="inlineStr">
        <is>
          <t>MARCIO PEREIRA DOS SANTOS</t>
        </is>
      </c>
      <c r="K2657" s="39">
        <f>DATE(YEAR(Tabela6[[#This Row],[Data/Hora de Início]]),MONTH(Tabela6[[#This Row],[Data/Hora de Início]]),DAY(Tabela6[[#This Row],[Data/Hora de Início]]))</f>
        <v/>
      </c>
    </row>
    <row r="2658">
      <c r="A2658" t="n">
        <v>2272957</v>
      </c>
      <c r="B2658" t="n">
        <v>56</v>
      </c>
      <c r="C2658" t="n">
        <v>5511</v>
      </c>
      <c r="D2658" t="inlineStr">
        <is>
          <t>RECOLHIMENTO RESIDUO EXTERNO</t>
        </is>
      </c>
      <c r="E2658" t="inlineStr">
        <is>
          <t>08/09/2025 11:42:27</t>
        </is>
      </c>
      <c r="F2658" t="inlineStr">
        <is>
          <t>08/09/2025 11:43:23</t>
        </is>
      </c>
      <c r="G2658" t="n">
        <v>49442</v>
      </c>
      <c r="H2658" t="inlineStr">
        <is>
          <t>LIXEIRA - 31.029</t>
        </is>
      </c>
      <c r="I2658" t="inlineStr">
        <is>
          <t>BR01-IES-P31-LIX029</t>
        </is>
      </c>
      <c r="J2658" t="inlineStr">
        <is>
          <t>MARCIO PEREIRA DOS SANTOS</t>
        </is>
      </c>
      <c r="K2658" s="39">
        <f>DATE(YEAR(Tabela6[[#This Row],[Data/Hora de Início]]),MONTH(Tabela6[[#This Row],[Data/Hora de Início]]),DAY(Tabela6[[#This Row],[Data/Hora de Início]]))</f>
        <v/>
      </c>
    </row>
    <row r="2659">
      <c r="A2659" t="n">
        <v>2272958</v>
      </c>
      <c r="B2659" t="n">
        <v>56</v>
      </c>
      <c r="C2659" t="n">
        <v>5511</v>
      </c>
      <c r="D2659" t="inlineStr">
        <is>
          <t>RECOLHIMENTO RESIDUO EXTERNO</t>
        </is>
      </c>
      <c r="E2659" t="inlineStr">
        <is>
          <t>08/09/2025 11:45:58</t>
        </is>
      </c>
      <c r="F2659" t="inlineStr">
        <is>
          <t>08/09/2025 11:46:18</t>
        </is>
      </c>
      <c r="G2659" t="n">
        <v>49445</v>
      </c>
      <c r="H2659" t="inlineStr">
        <is>
          <t>LIXEIRA - 31.032</t>
        </is>
      </c>
      <c r="I2659" t="inlineStr">
        <is>
          <t>BR01-IES-P31-LIX032</t>
        </is>
      </c>
      <c r="J2659" t="inlineStr">
        <is>
          <t>MARCIO PEREIRA DOS SANTOS</t>
        </is>
      </c>
      <c r="K2659" s="39">
        <f>DATE(YEAR(Tabela6[[#This Row],[Data/Hora de Início]]),MONTH(Tabela6[[#This Row],[Data/Hora de Início]]),DAY(Tabela6[[#This Row],[Data/Hora de Início]]))</f>
        <v/>
      </c>
    </row>
    <row r="2660">
      <c r="A2660" t="n">
        <v>2272960</v>
      </c>
      <c r="B2660" t="n">
        <v>56</v>
      </c>
      <c r="C2660" t="n">
        <v>5511</v>
      </c>
      <c r="D2660" t="inlineStr">
        <is>
          <t>RECOLHIMENTO RESIDUO EXTERNO</t>
        </is>
      </c>
      <c r="E2660" t="inlineStr">
        <is>
          <t>08/09/2025 13:03:23</t>
        </is>
      </c>
      <c r="F2660" t="inlineStr">
        <is>
          <t>08/09/2025 13:04:10</t>
        </is>
      </c>
      <c r="G2660" t="n">
        <v>49392</v>
      </c>
      <c r="H2660" t="inlineStr">
        <is>
          <t>LIXEIRA - 43.004</t>
        </is>
      </c>
      <c r="I2660" t="inlineStr">
        <is>
          <t>BR01-IES-P43-LIX004</t>
        </is>
      </c>
      <c r="J2660" t="inlineStr">
        <is>
          <t>MARCIO PEREIRA DOS SANTOS</t>
        </is>
      </c>
      <c r="K2660" s="39">
        <f>DATE(YEAR(Tabela6[[#This Row],[Data/Hora de Início]]),MONTH(Tabela6[[#This Row],[Data/Hora de Início]]),DAY(Tabela6[[#This Row],[Data/Hora de Início]]))</f>
        <v/>
      </c>
    </row>
    <row r="2661">
      <c r="A2661" t="n">
        <v>2272961</v>
      </c>
      <c r="B2661" t="n">
        <v>56</v>
      </c>
      <c r="C2661" t="n">
        <v>5511</v>
      </c>
      <c r="D2661" t="inlineStr">
        <is>
          <t>RECOLHIMENTO RESIDUO EXTERNO</t>
        </is>
      </c>
      <c r="E2661" t="inlineStr">
        <is>
          <t>08/09/2025 13:24:21</t>
        </is>
      </c>
      <c r="F2661" t="inlineStr">
        <is>
          <t>08/09/2025 13:24:42</t>
        </is>
      </c>
      <c r="G2661" t="n">
        <v>49459</v>
      </c>
      <c r="H2661" t="inlineStr">
        <is>
          <t>LIXEIRA - 01.009</t>
        </is>
      </c>
      <c r="I2661" t="inlineStr">
        <is>
          <t>BR01-IES-P01-LIX009</t>
        </is>
      </c>
      <c r="J2661" t="inlineStr">
        <is>
          <t>MARCIO PEREIRA DOS SANTOS</t>
        </is>
      </c>
      <c r="K2661" s="39">
        <f>DATE(YEAR(Tabela6[[#This Row],[Data/Hora de Início]]),MONTH(Tabela6[[#This Row],[Data/Hora de Início]]),DAY(Tabela6[[#This Row],[Data/Hora de Início]]))</f>
        <v/>
      </c>
    </row>
    <row r="2662">
      <c r="A2662" t="n">
        <v>2272962</v>
      </c>
      <c r="B2662" t="n">
        <v>56</v>
      </c>
      <c r="C2662" t="n">
        <v>5511</v>
      </c>
      <c r="D2662" t="inlineStr">
        <is>
          <t>RECOLHIMENTO RESIDUO EXTERNO</t>
        </is>
      </c>
      <c r="E2662" t="inlineStr">
        <is>
          <t>08/09/2025 13:09:55</t>
        </is>
      </c>
      <c r="F2662" t="inlineStr">
        <is>
          <t>08/09/2025 13:12:57</t>
        </is>
      </c>
      <c r="G2662" t="n">
        <v>49410</v>
      </c>
      <c r="H2662" t="inlineStr">
        <is>
          <t>LIXEIRA - 43.022</t>
        </is>
      </c>
      <c r="I2662" t="inlineStr">
        <is>
          <t>BR01-IES-P43-LIX022</t>
        </is>
      </c>
      <c r="J2662" t="inlineStr">
        <is>
          <t>MARCIO PEREIRA DOS SANTOS</t>
        </is>
      </c>
      <c r="K2662" s="39">
        <f>DATE(YEAR(Tabela6[[#This Row],[Data/Hora de Início]]),MONTH(Tabela6[[#This Row],[Data/Hora de Início]]),DAY(Tabela6[[#This Row],[Data/Hora de Início]]))</f>
        <v/>
      </c>
    </row>
    <row r="2663">
      <c r="A2663" t="n">
        <v>2272963</v>
      </c>
      <c r="B2663" t="n">
        <v>56</v>
      </c>
      <c r="C2663" t="n">
        <v>5511</v>
      </c>
      <c r="D2663" t="inlineStr">
        <is>
          <t>RECOLHIMENTO RESIDUO EXTERNO</t>
        </is>
      </c>
      <c r="E2663" t="inlineStr">
        <is>
          <t>08/09/2025 13:23:44</t>
        </is>
      </c>
      <c r="F2663" t="inlineStr">
        <is>
          <t>08/09/2025 13:24:00</t>
        </is>
      </c>
      <c r="G2663" t="n">
        <v>49460</v>
      </c>
      <c r="H2663" t="inlineStr">
        <is>
          <t>LIXEIRA - 01.010</t>
        </is>
      </c>
      <c r="I2663" t="inlineStr">
        <is>
          <t>BR01-IES-P01-LIX010</t>
        </is>
      </c>
      <c r="J2663" t="inlineStr">
        <is>
          <t>MARCIO PEREIRA DOS SANTOS</t>
        </is>
      </c>
      <c r="K2663" s="39">
        <f>DATE(YEAR(Tabela6[[#This Row],[Data/Hora de Início]]),MONTH(Tabela6[[#This Row],[Data/Hora de Início]]),DAY(Tabela6[[#This Row],[Data/Hora de Início]]))</f>
        <v/>
      </c>
    </row>
    <row r="2664">
      <c r="A2664" t="n">
        <v>2272964</v>
      </c>
      <c r="B2664" t="n">
        <v>56</v>
      </c>
      <c r="C2664" t="n">
        <v>5511</v>
      </c>
      <c r="D2664" t="inlineStr">
        <is>
          <t>RECOLHIMENTO RESIDUO EXTERNO</t>
        </is>
      </c>
      <c r="E2664" t="inlineStr">
        <is>
          <t>08/09/2025 13:26:01</t>
        </is>
      </c>
      <c r="F2664" t="inlineStr">
        <is>
          <t>08/09/2025 13:26:39</t>
        </is>
      </c>
      <c r="G2664" t="n">
        <v>49453</v>
      </c>
      <c r="H2664" t="inlineStr">
        <is>
          <t>LIXEIRA - 01.003</t>
        </is>
      </c>
      <c r="I2664" t="inlineStr">
        <is>
          <t>BR01-IES-P01-LIX003</t>
        </is>
      </c>
      <c r="J2664" t="inlineStr">
        <is>
          <t>MARCIO PEREIRA DOS SANTOS</t>
        </is>
      </c>
      <c r="K2664" s="39">
        <f>DATE(YEAR(Tabela6[[#This Row],[Data/Hora de Início]]),MONTH(Tabela6[[#This Row],[Data/Hora de Início]]),DAY(Tabela6[[#This Row],[Data/Hora de Início]]))</f>
        <v/>
      </c>
    </row>
    <row r="2665">
      <c r="A2665" t="n">
        <v>2272965</v>
      </c>
      <c r="B2665" t="n">
        <v>56</v>
      </c>
      <c r="C2665" t="n">
        <v>5511</v>
      </c>
      <c r="D2665" t="inlineStr">
        <is>
          <t>RECOLHIMENTO RESIDUO EXTERNO</t>
        </is>
      </c>
      <c r="E2665" t="inlineStr">
        <is>
          <t>08/09/2025 13:30:35</t>
        </is>
      </c>
      <c r="F2665" t="inlineStr">
        <is>
          <t>08/09/2025 13:31:00</t>
        </is>
      </c>
      <c r="G2665" t="n">
        <v>49456</v>
      </c>
      <c r="H2665" t="inlineStr">
        <is>
          <t>LIXEIRA - 01.006</t>
        </is>
      </c>
      <c r="I2665" t="inlineStr">
        <is>
          <t>BR01-IES-P01-LIX006</t>
        </is>
      </c>
      <c r="J2665" t="inlineStr">
        <is>
          <t>MARCIO PEREIRA DOS SANTOS</t>
        </is>
      </c>
      <c r="K2665" s="39">
        <f>DATE(YEAR(Tabela6[[#This Row],[Data/Hora de Início]]),MONTH(Tabela6[[#This Row],[Data/Hora de Início]]),DAY(Tabela6[[#This Row],[Data/Hora de Início]]))</f>
        <v/>
      </c>
    </row>
    <row r="2666">
      <c r="A2666" t="n">
        <v>2272966</v>
      </c>
      <c r="B2666" t="n">
        <v>56</v>
      </c>
      <c r="C2666" t="n">
        <v>5511</v>
      </c>
      <c r="D2666" t="inlineStr">
        <is>
          <t>RECOLHIMENTO RESIDUO EXTERNO</t>
        </is>
      </c>
      <c r="E2666" t="inlineStr">
        <is>
          <t>08/09/2025 13:52:51</t>
        </is>
      </c>
      <c r="F2666" t="inlineStr">
        <is>
          <t>08/09/2025 14:09:04</t>
        </is>
      </c>
      <c r="G2666" t="n">
        <v>49351</v>
      </c>
      <c r="H2666" t="inlineStr">
        <is>
          <t>LIXEIRA - 52.003</t>
        </is>
      </c>
      <c r="I2666" t="inlineStr">
        <is>
          <t>BR01-IES-P52-LIX003</t>
        </is>
      </c>
      <c r="J2666" t="inlineStr">
        <is>
          <t>MARCIO PEREIRA DOS SANTOS</t>
        </is>
      </c>
      <c r="K2666" s="39">
        <f>DATE(YEAR(Tabela6[[#This Row],[Data/Hora de Início]]),MONTH(Tabela6[[#This Row],[Data/Hora de Início]]),DAY(Tabela6[[#This Row],[Data/Hora de Início]]))</f>
        <v/>
      </c>
    </row>
    <row r="2667">
      <c r="A2667" t="n">
        <v>2272967</v>
      </c>
      <c r="B2667" t="n">
        <v>56</v>
      </c>
      <c r="C2667" t="n">
        <v>3495</v>
      </c>
      <c r="D2667" t="inlineStr">
        <is>
          <t>CARRO ELÉTRICO</t>
        </is>
      </c>
      <c r="E2667" t="inlineStr">
        <is>
          <t>08/09/2025 14:09:31</t>
        </is>
      </c>
      <c r="F2667" t="inlineStr">
        <is>
          <t>08/09/2025 14:10:17</t>
        </is>
      </c>
      <c r="G2667" t="n">
        <v>35118</v>
      </c>
      <c r="H2667" t="inlineStr">
        <is>
          <t>CARRO ELÉTRICO 34</t>
        </is>
      </c>
      <c r="I2667" t="inlineStr">
        <is>
          <t>BR01-IES-CARROELETRICO1</t>
        </is>
      </c>
      <c r="J2667" t="inlineStr">
        <is>
          <t>MARCIO PEREIRA DOS SANTOS</t>
        </is>
      </c>
      <c r="K2667" s="39">
        <f>DATE(YEAR(Tabela6[[#This Row],[Data/Hora de Início]]),MONTH(Tabela6[[#This Row],[Data/Hora de Início]]),DAY(Tabela6[[#This Row],[Data/Hora de Início]]))</f>
        <v/>
      </c>
    </row>
    <row r="2668">
      <c r="A2668" t="n">
        <v>2272968</v>
      </c>
      <c r="B2668" t="n">
        <v>56</v>
      </c>
      <c r="C2668" t="n">
        <v>5511</v>
      </c>
      <c r="D2668" t="inlineStr">
        <is>
          <t>RECOLHIMENTO RESIDUO EXTERNO</t>
        </is>
      </c>
      <c r="E2668" t="inlineStr">
        <is>
          <t>08/09/2025 13:31:43</t>
        </is>
      </c>
      <c r="F2668" t="inlineStr">
        <is>
          <t>08/09/2025 13:32:01</t>
        </is>
      </c>
      <c r="G2668" t="n">
        <v>49455</v>
      </c>
      <c r="H2668" t="inlineStr">
        <is>
          <t>LIXEIRA - 01.005</t>
        </is>
      </c>
      <c r="I2668" t="inlineStr">
        <is>
          <t>BR01-IES-P01-LIX005</t>
        </is>
      </c>
      <c r="J2668" t="inlineStr">
        <is>
          <t>MARCIO PEREIRA DOS SANTOS</t>
        </is>
      </c>
      <c r="K2668" s="39">
        <f>DATE(YEAR(Tabela6[[#This Row],[Data/Hora de Início]]),MONTH(Tabela6[[#This Row],[Data/Hora de Início]]),DAY(Tabela6[[#This Row],[Data/Hora de Início]]))</f>
        <v/>
      </c>
    </row>
    <row r="2669">
      <c r="A2669" t="n">
        <v>2272972</v>
      </c>
      <c r="B2669" t="n">
        <v>56</v>
      </c>
      <c r="C2669" t="n">
        <v>2841</v>
      </c>
      <c r="D2669" t="inlineStr">
        <is>
          <t>LIMPEZA DIÁRIA DE BANHEIRO MASCULINO</t>
        </is>
      </c>
      <c r="E2669" t="inlineStr">
        <is>
          <t>08/09/2025 14:03:33</t>
        </is>
      </c>
      <c r="F2669" t="inlineStr">
        <is>
          <t>08/09/2025 14:13:41</t>
        </is>
      </c>
      <c r="G2669" t="n">
        <v>11185</v>
      </c>
      <c r="H2669" t="inlineStr">
        <is>
          <t>P11 - BAN022 - BANHEIRO MELHORIA CONTÍNUA - M</t>
        </is>
      </c>
      <c r="I2669" t="inlineStr">
        <is>
          <t>BR01-IES-P11-BAN022</t>
        </is>
      </c>
      <c r="J2669" t="inlineStr">
        <is>
          <t>GILMARA TERESINHA LACERDA</t>
        </is>
      </c>
      <c r="K2669" s="39">
        <f>DATE(YEAR(Tabela6[[#This Row],[Data/Hora de Início]]),MONTH(Tabela6[[#This Row],[Data/Hora de Início]]),DAY(Tabela6[[#This Row],[Data/Hora de Início]]))</f>
        <v/>
      </c>
    </row>
    <row r="2670">
      <c r="A2670" t="n">
        <v>2272975</v>
      </c>
      <c r="B2670" t="n">
        <v>56</v>
      </c>
      <c r="C2670" t="n">
        <v>1260</v>
      </c>
      <c r="D2670" t="inlineStr">
        <is>
          <t>Limpeza e Higienização de Sanitários e Vestiários - Diário - WC Masc</t>
        </is>
      </c>
      <c r="E2670" t="inlineStr">
        <is>
          <t>08/09/2025 13:58:45</t>
        </is>
      </c>
      <c r="F2670" t="inlineStr">
        <is>
          <t>08/09/2025 14:15:27</t>
        </is>
      </c>
      <c r="G2670" t="n">
        <v>38453</v>
      </c>
      <c r="H2670" t="inlineStr">
        <is>
          <t>VESTIÁRIO - M</t>
        </is>
      </c>
      <c r="I2670" t="inlineStr">
        <is>
          <t>SP-ST02-G9-00T-WCM01</t>
        </is>
      </c>
      <c r="J2670" t="inlineStr">
        <is>
          <t>ANTONIA MARÇAL DOS SANTOS RAMOS</t>
        </is>
      </c>
      <c r="K2670" s="39">
        <f>DATE(YEAR(Tabela6[[#This Row],[Data/Hora de Início]]),MONTH(Tabela6[[#This Row],[Data/Hora de Início]]),DAY(Tabela6[[#This Row],[Data/Hora de Início]]))</f>
        <v/>
      </c>
    </row>
    <row r="2671">
      <c r="A2671" t="n">
        <v>2272978</v>
      </c>
      <c r="B2671" t="n">
        <v>56</v>
      </c>
      <c r="C2671" t="n">
        <v>1697</v>
      </c>
      <c r="D2671" t="inlineStr">
        <is>
          <t>REPASSE / REABASTECIMENTO MASCULINO</t>
        </is>
      </c>
      <c r="E2671" t="inlineStr">
        <is>
          <t>08/09/2025 13:54:29</t>
        </is>
      </c>
      <c r="F2671" t="inlineStr">
        <is>
          <t>08/09/2025 14:16:20</t>
        </is>
      </c>
      <c r="G2671" t="n">
        <v>11248</v>
      </c>
      <c r="H2671" t="inlineStr">
        <is>
          <t>P15 - BAN030 - BANHEIRO LOGÍSTICA - M</t>
        </is>
      </c>
      <c r="I2671" t="inlineStr">
        <is>
          <t>BR01-IES-P15-BAN030</t>
        </is>
      </c>
      <c r="J2671" t="inlineStr">
        <is>
          <t>MARIA DAS NEVES CIQUEIRA SILVA</t>
        </is>
      </c>
      <c r="K2671" s="39">
        <f>DATE(YEAR(Tabela6[[#This Row],[Data/Hora de Início]]),MONTH(Tabela6[[#This Row],[Data/Hora de Início]]),DAY(Tabela6[[#This Row],[Data/Hora de Início]]))</f>
        <v/>
      </c>
    </row>
    <row r="2672">
      <c r="A2672" t="n">
        <v>2272986</v>
      </c>
      <c r="B2672" t="n">
        <v>56</v>
      </c>
      <c r="C2672" t="n">
        <v>2842</v>
      </c>
      <c r="D2672" t="inlineStr">
        <is>
          <t>LIMPEZA DIÁRIA DE BANHEIRO FEMININO</t>
        </is>
      </c>
      <c r="E2672" t="inlineStr">
        <is>
          <t>08/09/2025 14:14:47</t>
        </is>
      </c>
      <c r="F2672" t="inlineStr">
        <is>
          <t>08/09/2025 14:19:34</t>
        </is>
      </c>
      <c r="G2672" t="n">
        <v>11186</v>
      </c>
      <c r="H2672" t="inlineStr">
        <is>
          <t>P11 - BAN023 - BANHEIRO MELHORIA CONTÍNUA - F</t>
        </is>
      </c>
      <c r="I2672" t="inlineStr">
        <is>
          <t>BR01-IES-P11-BAN023</t>
        </is>
      </c>
      <c r="J2672" t="inlineStr">
        <is>
          <t>GILMARA TERESINHA LACERDA</t>
        </is>
      </c>
      <c r="K2672" s="39">
        <f>DATE(YEAR(Tabela6[[#This Row],[Data/Hora de Início]]),MONTH(Tabela6[[#This Row],[Data/Hora de Início]]),DAY(Tabela6[[#This Row],[Data/Hora de Início]]))</f>
        <v/>
      </c>
    </row>
    <row r="2673">
      <c r="A2673" t="n">
        <v>2272989</v>
      </c>
      <c r="B2673" t="n">
        <v>56</v>
      </c>
      <c r="C2673" t="n">
        <v>1260</v>
      </c>
      <c r="D2673" t="inlineStr">
        <is>
          <t>Limpeza e Higienização de Sanitários e Vestiários - Diário - WC Masc</t>
        </is>
      </c>
      <c r="E2673" t="inlineStr">
        <is>
          <t>08/09/2025 14:03:10</t>
        </is>
      </c>
      <c r="F2673" t="inlineStr">
        <is>
          <t>08/09/2025 14:19:53</t>
        </is>
      </c>
      <c r="G2673" t="n">
        <v>38472</v>
      </c>
      <c r="H2673" t="inlineStr">
        <is>
          <t>BANHEIRO - M</t>
        </is>
      </c>
      <c r="I2673" t="inlineStr">
        <is>
          <t>SP-ST02-G9-02P-WCM01</t>
        </is>
      </c>
      <c r="J2673" t="inlineStr">
        <is>
          <t>LUCINEIDE BUENO DO CARMO</t>
        </is>
      </c>
      <c r="K2673" s="39">
        <f>DATE(YEAR(Tabela6[[#This Row],[Data/Hora de Início]]),MONTH(Tabela6[[#This Row],[Data/Hora de Início]]),DAY(Tabela6[[#This Row],[Data/Hora de Início]]))</f>
        <v/>
      </c>
    </row>
    <row r="2674">
      <c r="A2674" t="n">
        <v>2272995</v>
      </c>
      <c r="B2674" t="n">
        <v>56</v>
      </c>
      <c r="C2674" t="n">
        <v>2842</v>
      </c>
      <c r="D2674" t="inlineStr">
        <is>
          <t>LIMPEZA DIÁRIA DE BANHEIRO FEMININO</t>
        </is>
      </c>
      <c r="E2674" t="inlineStr">
        <is>
          <t>08/09/2025 14:18:14</t>
        </is>
      </c>
      <c r="F2674" t="inlineStr">
        <is>
          <t>08/09/2025 14:24:46</t>
        </is>
      </c>
      <c r="G2674" t="n">
        <v>11158</v>
      </c>
      <c r="H2674" t="inlineStr">
        <is>
          <t>P04 - BAN011 - BANHEIRO FINANCEIRO - F</t>
        </is>
      </c>
      <c r="I2674" t="inlineStr">
        <is>
          <t>BR01-IES-P04-BAN011</t>
        </is>
      </c>
      <c r="J2674" t="inlineStr">
        <is>
          <t>NATHALIA MORAES DA SILVA</t>
        </is>
      </c>
      <c r="K2674" s="39">
        <f>DATE(YEAR(Tabela6[[#This Row],[Data/Hora de Início]]),MONTH(Tabela6[[#This Row],[Data/Hora de Início]]),DAY(Tabela6[[#This Row],[Data/Hora de Início]]))</f>
        <v/>
      </c>
    </row>
    <row r="2675">
      <c r="A2675" t="n">
        <v>2273000</v>
      </c>
      <c r="B2675" t="n">
        <v>56</v>
      </c>
      <c r="C2675" t="n">
        <v>1698</v>
      </c>
      <c r="D2675" t="inlineStr">
        <is>
          <t>REPASSE / REABASTECIMENTO FEMININO</t>
        </is>
      </c>
      <c r="E2675" t="inlineStr">
        <is>
          <t>08/09/2025 14:33:18</t>
        </is>
      </c>
      <c r="F2675" t="inlineStr">
        <is>
          <t>08/09/2025 14:33:41</t>
        </is>
      </c>
      <c r="G2675" t="n">
        <v>38465</v>
      </c>
      <c r="H2675" t="inlineStr">
        <is>
          <t>BANHEIRO - F</t>
        </is>
      </c>
      <c r="I2675" t="inlineStr">
        <is>
          <t>SP-ST02-G9-01P-WCF01</t>
        </is>
      </c>
      <c r="J2675" t="inlineStr">
        <is>
          <t>LUCINEIDE BUENO DO CARMO</t>
        </is>
      </c>
      <c r="K2675" s="39">
        <f>DATE(YEAR(Tabela6[[#This Row],[Data/Hora de Início]]),MONTH(Tabela6[[#This Row],[Data/Hora de Início]]),DAY(Tabela6[[#This Row],[Data/Hora de Início]]))</f>
        <v/>
      </c>
    </row>
    <row r="2676">
      <c r="A2676" t="n">
        <v>2273004</v>
      </c>
      <c r="B2676" t="n">
        <v>56</v>
      </c>
      <c r="C2676" t="n">
        <v>2970</v>
      </c>
      <c r="D2676" t="inlineStr">
        <is>
          <t>LIMPEZA DIÁRIA DE COPA</t>
        </is>
      </c>
      <c r="E2676" t="inlineStr">
        <is>
          <t>08/09/2025 14:30:36</t>
        </is>
      </c>
      <c r="F2676" t="inlineStr">
        <is>
          <t>08/09/2025 14:35:38</t>
        </is>
      </c>
      <c r="G2676" t="n">
        <v>11169</v>
      </c>
      <c r="H2676" t="inlineStr">
        <is>
          <t>P04 - COPA</t>
        </is>
      </c>
      <c r="I2676" t="inlineStr">
        <is>
          <t>BR01-IES-P04-SALA10</t>
        </is>
      </c>
      <c r="J2676" t="inlineStr">
        <is>
          <t>GILMARA TERESINHA LACERDA</t>
        </is>
      </c>
      <c r="K2676" s="39">
        <f>DATE(YEAR(Tabela6[[#This Row],[Data/Hora de Início]]),MONTH(Tabela6[[#This Row],[Data/Hora de Início]]),DAY(Tabela6[[#This Row],[Data/Hora de Início]]))</f>
        <v/>
      </c>
    </row>
    <row r="2677">
      <c r="A2677" t="n">
        <v>2273015</v>
      </c>
      <c r="B2677" t="n">
        <v>56</v>
      </c>
      <c r="C2677" t="n">
        <v>2841</v>
      </c>
      <c r="D2677" t="inlineStr">
        <is>
          <t>LIMPEZA DIÁRIA DE BANHEIRO MASCULINO</t>
        </is>
      </c>
      <c r="E2677" t="inlineStr">
        <is>
          <t>08/09/2025 14:26:48</t>
        </is>
      </c>
      <c r="F2677" t="inlineStr">
        <is>
          <t>08/09/2025 14:39:22</t>
        </is>
      </c>
      <c r="G2677" t="n">
        <v>11157</v>
      </c>
      <c r="H2677" t="inlineStr">
        <is>
          <t>P04 - BAN010 - BANHEIRO FINANCEIRO - M</t>
        </is>
      </c>
      <c r="I2677" t="inlineStr">
        <is>
          <t>BR01-IES-P04-BAN010</t>
        </is>
      </c>
      <c r="J2677" t="inlineStr">
        <is>
          <t>NATHALIA MORAES DA SILVA</t>
        </is>
      </c>
      <c r="K2677" s="39">
        <f>DATE(YEAR(Tabela6[[#This Row],[Data/Hora de Início]]),MONTH(Tabela6[[#This Row],[Data/Hora de Início]]),DAY(Tabela6[[#This Row],[Data/Hora de Início]]))</f>
        <v/>
      </c>
    </row>
    <row r="2678">
      <c r="A2678" t="n">
        <v>2273020</v>
      </c>
      <c r="B2678" t="n">
        <v>56</v>
      </c>
      <c r="C2678" t="n">
        <v>3645</v>
      </c>
      <c r="D2678" t="inlineStr">
        <is>
          <t>PREVENTIVA BEBEDOUROS</t>
        </is>
      </c>
      <c r="E2678" t="inlineStr">
        <is>
          <t>08/09/2025 14:41:53</t>
        </is>
      </c>
      <c r="F2678" t="inlineStr">
        <is>
          <t>08/09/2025 14:42:08</t>
        </is>
      </c>
      <c r="G2678" t="n">
        <v>35579</v>
      </c>
      <c r="H2678" t="inlineStr">
        <is>
          <t>BEBEDOURO - 26.001</t>
        </is>
      </c>
      <c r="I2678" t="inlineStr">
        <is>
          <t>BR01-IES-P26-BEB001</t>
        </is>
      </c>
      <c r="J2678" t="inlineStr">
        <is>
          <t>JOELSOM CAMARGO ROBALDO</t>
        </is>
      </c>
      <c r="K2678" s="39">
        <f>DATE(YEAR(Tabela6[[#This Row],[Data/Hora de Início]]),MONTH(Tabela6[[#This Row],[Data/Hora de Início]]),DAY(Tabela6[[#This Row],[Data/Hora de Início]]))</f>
        <v/>
      </c>
    </row>
    <row r="2679">
      <c r="A2679" t="n">
        <v>2273023</v>
      </c>
      <c r="B2679" t="n">
        <v>56</v>
      </c>
      <c r="C2679" t="n">
        <v>3645</v>
      </c>
      <c r="D2679" t="inlineStr">
        <is>
          <t>PREVENTIVA BEBEDOUROS</t>
        </is>
      </c>
      <c r="E2679" t="inlineStr">
        <is>
          <t>08/09/2025 14:43:58</t>
        </is>
      </c>
      <c r="F2679" t="inlineStr">
        <is>
          <t>08/09/2025 14:44:13</t>
        </is>
      </c>
      <c r="G2679" t="n">
        <v>35562</v>
      </c>
      <c r="H2679" t="inlineStr">
        <is>
          <t>BEBEDOURO - 08.002</t>
        </is>
      </c>
      <c r="I2679" t="inlineStr">
        <is>
          <t>BR01-IES-P08-BEB002</t>
        </is>
      </c>
      <c r="J2679" t="inlineStr">
        <is>
          <t>JOELSOM CAMARGO ROBALDO</t>
        </is>
      </c>
      <c r="K2679" s="39">
        <f>DATE(YEAR(Tabela6[[#This Row],[Data/Hora de Início]]),MONTH(Tabela6[[#This Row],[Data/Hora de Início]]),DAY(Tabela6[[#This Row],[Data/Hora de Início]]))</f>
        <v/>
      </c>
    </row>
    <row r="2680">
      <c r="A2680" t="n">
        <v>2273024</v>
      </c>
      <c r="B2680" t="n">
        <v>56</v>
      </c>
      <c r="C2680" t="n">
        <v>3645</v>
      </c>
      <c r="D2680" t="inlineStr">
        <is>
          <t>PREVENTIVA BEBEDOUROS</t>
        </is>
      </c>
      <c r="E2680" t="inlineStr">
        <is>
          <t>08/09/2025 14:45:10</t>
        </is>
      </c>
      <c r="F2680" t="inlineStr">
        <is>
          <t>08/09/2025 14:45:26</t>
        </is>
      </c>
      <c r="G2680" t="n">
        <v>35561</v>
      </c>
      <c r="H2680" t="inlineStr">
        <is>
          <t>BEBEDOURO - 08.001</t>
        </is>
      </c>
      <c r="I2680" t="inlineStr">
        <is>
          <t>BR01-IES-P08-BEB001</t>
        </is>
      </c>
      <c r="J2680" t="inlineStr">
        <is>
          <t>JOELSOM CAMARGO ROBALDO</t>
        </is>
      </c>
      <c r="K2680" s="39">
        <f>DATE(YEAR(Tabela6[[#This Row],[Data/Hora de Início]]),MONTH(Tabela6[[#This Row],[Data/Hora de Início]]),DAY(Tabela6[[#This Row],[Data/Hora de Início]]))</f>
        <v/>
      </c>
    </row>
    <row r="2681">
      <c r="A2681" t="n">
        <v>2273026</v>
      </c>
      <c r="B2681" t="n">
        <v>56</v>
      </c>
      <c r="C2681" t="n">
        <v>1260</v>
      </c>
      <c r="D2681" t="inlineStr">
        <is>
          <t>Limpeza e Higienização de Sanitários e Vestiários - Diário - WC Masc</t>
        </is>
      </c>
      <c r="E2681" t="inlineStr">
        <is>
          <t>08/09/2025 14:19:41</t>
        </is>
      </c>
      <c r="F2681" t="inlineStr">
        <is>
          <t>08/09/2025 14:46:48</t>
        </is>
      </c>
      <c r="G2681" t="n">
        <v>11383</v>
      </c>
      <c r="H2681" t="inlineStr">
        <is>
          <t>P28 - BAN056 - BANHEIRO USINAGEM CILINDROS - M</t>
        </is>
      </c>
      <c r="I2681" t="inlineStr">
        <is>
          <t>BR01-IES-P28-BAN056</t>
        </is>
      </c>
      <c r="J2681" t="inlineStr">
        <is>
          <t>NAIR SILVEIRA DA SILVEIRA</t>
        </is>
      </c>
      <c r="K2681" s="39">
        <f>DATE(YEAR(Tabela6[[#This Row],[Data/Hora de Início]]),MONTH(Tabela6[[#This Row],[Data/Hora de Início]]),DAY(Tabela6[[#This Row],[Data/Hora de Início]]))</f>
        <v/>
      </c>
    </row>
    <row r="2682">
      <c r="A2682" t="n">
        <v>2273027</v>
      </c>
      <c r="B2682" t="n">
        <v>56</v>
      </c>
      <c r="C2682" t="n">
        <v>3645</v>
      </c>
      <c r="D2682" t="inlineStr">
        <is>
          <t>PREVENTIVA BEBEDOUROS</t>
        </is>
      </c>
      <c r="E2682" t="inlineStr">
        <is>
          <t>08/09/2025 14:46:53</t>
        </is>
      </c>
      <c r="F2682" t="inlineStr">
        <is>
          <t>08/09/2025 14:47:07</t>
        </is>
      </c>
      <c r="G2682" t="n">
        <v>35559</v>
      </c>
      <c r="H2682" t="inlineStr">
        <is>
          <t>BEBEDOURO - 07.001</t>
        </is>
      </c>
      <c r="I2682" t="inlineStr">
        <is>
          <t>BR01-IES-P07-BEB001</t>
        </is>
      </c>
      <c r="J2682" t="inlineStr">
        <is>
          <t>JOELSOM CAMARGO ROBALDO</t>
        </is>
      </c>
      <c r="K2682" s="39">
        <f>DATE(YEAR(Tabela6[[#This Row],[Data/Hora de Início]]),MONTH(Tabela6[[#This Row],[Data/Hora de Início]]),DAY(Tabela6[[#This Row],[Data/Hora de Início]]))</f>
        <v/>
      </c>
    </row>
    <row r="2683">
      <c r="A2683" t="n">
        <v>2273029</v>
      </c>
      <c r="B2683" t="n">
        <v>56</v>
      </c>
      <c r="C2683" t="n">
        <v>1698</v>
      </c>
      <c r="D2683" t="inlineStr">
        <is>
          <t>REPASSE / REABASTECIMENTO FEMININO</t>
        </is>
      </c>
      <c r="E2683" t="inlineStr">
        <is>
          <t>08/09/2025 14:47:11</t>
        </is>
      </c>
      <c r="F2683" t="inlineStr">
        <is>
          <t>08/09/2025 14:47:43</t>
        </is>
      </c>
      <c r="G2683" t="n">
        <v>11384</v>
      </c>
      <c r="H2683" t="inlineStr">
        <is>
          <t>P28 - BAN057 - BANHEIRO USINAGEM CILINDROS - F</t>
        </is>
      </c>
      <c r="I2683" t="inlineStr">
        <is>
          <t>BR01-IES-P28-BAN057</t>
        </is>
      </c>
      <c r="J2683" t="inlineStr">
        <is>
          <t>NAIR SILVEIRA DA SILVEIRA</t>
        </is>
      </c>
      <c r="K2683" s="39">
        <f>DATE(YEAR(Tabela6[[#This Row],[Data/Hora de Início]]),MONTH(Tabela6[[#This Row],[Data/Hora de Início]]),DAY(Tabela6[[#This Row],[Data/Hora de Início]]))</f>
        <v/>
      </c>
    </row>
    <row r="2684">
      <c r="A2684" t="n">
        <v>2273030</v>
      </c>
      <c r="B2684" t="n">
        <v>56</v>
      </c>
      <c r="C2684" t="n">
        <v>3645</v>
      </c>
      <c r="D2684" t="inlineStr">
        <is>
          <t>PREVENTIVA BEBEDOUROS</t>
        </is>
      </c>
      <c r="E2684" t="inlineStr">
        <is>
          <t>08/09/2025 14:48:48</t>
        </is>
      </c>
      <c r="F2684" t="inlineStr">
        <is>
          <t>08/09/2025 14:49:04</t>
        </is>
      </c>
      <c r="G2684" t="n">
        <v>35560</v>
      </c>
      <c r="H2684" t="inlineStr">
        <is>
          <t>BEBEDOURO - 07.002</t>
        </is>
      </c>
      <c r="I2684" t="inlineStr">
        <is>
          <t>BR01-IES-P07-BEB002</t>
        </is>
      </c>
      <c r="J2684" t="inlineStr">
        <is>
          <t>JOELSOM CAMARGO ROBALDO</t>
        </is>
      </c>
      <c r="K2684" s="39">
        <f>DATE(YEAR(Tabela6[[#This Row],[Data/Hora de Início]]),MONTH(Tabela6[[#This Row],[Data/Hora de Início]]),DAY(Tabela6[[#This Row],[Data/Hora de Início]]))</f>
        <v/>
      </c>
    </row>
    <row r="2685">
      <c r="A2685" t="n">
        <v>2273031</v>
      </c>
      <c r="B2685" t="n">
        <v>56</v>
      </c>
      <c r="C2685" t="n">
        <v>1260</v>
      </c>
      <c r="D2685" t="inlineStr">
        <is>
          <t>Limpeza e Higienização de Sanitários e Vestiários - Diário - WC Masc</t>
        </is>
      </c>
      <c r="E2685" t="inlineStr">
        <is>
          <t>08/09/2025 14:34:42</t>
        </is>
      </c>
      <c r="F2685" t="inlineStr">
        <is>
          <t>08/09/2025 14:52:14</t>
        </is>
      </c>
      <c r="G2685" t="n">
        <v>38466</v>
      </c>
      <c r="H2685" t="inlineStr">
        <is>
          <t>BANHEIRO - M</t>
        </is>
      </c>
      <c r="I2685" t="inlineStr">
        <is>
          <t>SP-ST02-G9-01P-WCM01</t>
        </is>
      </c>
      <c r="J2685" t="inlineStr">
        <is>
          <t>ANTONIA MARÇAL DOS SANTOS RAMOS</t>
        </is>
      </c>
      <c r="K2685" s="39">
        <f>DATE(YEAR(Tabela6[[#This Row],[Data/Hora de Início]]),MONTH(Tabela6[[#This Row],[Data/Hora de Início]]),DAY(Tabela6[[#This Row],[Data/Hora de Início]]))</f>
        <v/>
      </c>
    </row>
    <row r="2686">
      <c r="A2686" t="n">
        <v>2273032</v>
      </c>
      <c r="B2686" t="n">
        <v>56</v>
      </c>
      <c r="C2686" t="n">
        <v>2842</v>
      </c>
      <c r="D2686" t="inlineStr">
        <is>
          <t>LIMPEZA DIÁRIA DE BANHEIRO FEMININO</t>
        </is>
      </c>
      <c r="E2686" t="inlineStr">
        <is>
          <t>08/09/2025 14:44:02</t>
        </is>
      </c>
      <c r="F2686" t="inlineStr">
        <is>
          <t>08/09/2025 14:53:19</t>
        </is>
      </c>
      <c r="G2686" t="n">
        <v>11142</v>
      </c>
      <c r="H2686" t="inlineStr">
        <is>
          <t>P03 - BAN009 - BANHEIRO ATI - F</t>
        </is>
      </c>
      <c r="I2686" t="inlineStr">
        <is>
          <t>BR01-IES-P03-BAN009</t>
        </is>
      </c>
      <c r="J2686" t="inlineStr">
        <is>
          <t>NATHALIA MORAES DA SILVA</t>
        </is>
      </c>
      <c r="K2686" s="39">
        <f>DATE(YEAR(Tabela6[[#This Row],[Data/Hora de Início]]),MONTH(Tabela6[[#This Row],[Data/Hora de Início]]),DAY(Tabela6[[#This Row],[Data/Hora de Início]]))</f>
        <v/>
      </c>
    </row>
    <row r="2687">
      <c r="A2687" t="n">
        <v>2273033</v>
      </c>
      <c r="B2687" t="n">
        <v>56</v>
      </c>
      <c r="C2687" t="n">
        <v>3645</v>
      </c>
      <c r="D2687" t="inlineStr">
        <is>
          <t>PREVENTIVA BEBEDOUROS</t>
        </is>
      </c>
      <c r="E2687" t="inlineStr">
        <is>
          <t>08/09/2025 14:53:39</t>
        </is>
      </c>
      <c r="F2687" t="inlineStr">
        <is>
          <t>08/09/2025 14:53:59</t>
        </is>
      </c>
      <c r="G2687" t="n">
        <v>35563</v>
      </c>
      <c r="H2687" t="inlineStr">
        <is>
          <t>BEBEDOURO - 11.001</t>
        </is>
      </c>
      <c r="I2687" t="inlineStr">
        <is>
          <t>BR01-IES-P11-BEB001</t>
        </is>
      </c>
      <c r="J2687" t="inlineStr">
        <is>
          <t>JOELSOM CAMARGO ROBALDO</t>
        </is>
      </c>
      <c r="K2687" s="39">
        <f>DATE(YEAR(Tabela6[[#This Row],[Data/Hora de Início]]),MONTH(Tabela6[[#This Row],[Data/Hora de Início]]),DAY(Tabela6[[#This Row],[Data/Hora de Início]]))</f>
        <v/>
      </c>
    </row>
    <row r="2688">
      <c r="A2688" t="n">
        <v>2273042</v>
      </c>
      <c r="B2688" t="n">
        <v>56</v>
      </c>
      <c r="C2688" t="n">
        <v>3645</v>
      </c>
      <c r="D2688" t="inlineStr">
        <is>
          <t>PREVENTIVA BEBEDOUROS</t>
        </is>
      </c>
      <c r="E2688" t="inlineStr">
        <is>
          <t>08/09/2025 14:56:21</t>
        </is>
      </c>
      <c r="F2688" t="inlineStr">
        <is>
          <t>08/09/2025 14:56:42</t>
        </is>
      </c>
      <c r="G2688" t="n">
        <v>35566</v>
      </c>
      <c r="H2688" t="inlineStr">
        <is>
          <t>BEBEDOURO - 11.004</t>
        </is>
      </c>
      <c r="I2688" t="inlineStr">
        <is>
          <t>BR01-IES-P11-BEB004</t>
        </is>
      </c>
      <c r="J2688" t="inlineStr">
        <is>
          <t>JOELSOM CAMARGO ROBALDO</t>
        </is>
      </c>
      <c r="K2688" s="39">
        <f>DATE(YEAR(Tabela6[[#This Row],[Data/Hora de Início]]),MONTH(Tabela6[[#This Row],[Data/Hora de Início]]),DAY(Tabela6[[#This Row],[Data/Hora de Início]]))</f>
        <v/>
      </c>
    </row>
    <row r="2689">
      <c r="A2689" t="n">
        <v>2273044</v>
      </c>
      <c r="B2689" t="n">
        <v>56</v>
      </c>
      <c r="C2689" t="n">
        <v>2970</v>
      </c>
      <c r="D2689" t="inlineStr">
        <is>
          <t>LIMPEZA DIÁRIA DE COPA</t>
        </is>
      </c>
      <c r="E2689" t="inlineStr">
        <is>
          <t>08/09/2025 14:58:29</t>
        </is>
      </c>
      <c r="F2689" t="inlineStr">
        <is>
          <t>08/09/2025 14:58:57</t>
        </is>
      </c>
      <c r="G2689" t="n">
        <v>11153</v>
      </c>
      <c r="H2689" t="inlineStr">
        <is>
          <t>P03 - COPA</t>
        </is>
      </c>
      <c r="I2689" t="inlineStr">
        <is>
          <t>BR01-IES-P03-SALA11</t>
        </is>
      </c>
      <c r="J2689" t="inlineStr">
        <is>
          <t>GILMARA TERESINHA LACERDA</t>
        </is>
      </c>
      <c r="K2689" s="39">
        <f>DATE(YEAR(Tabela6[[#This Row],[Data/Hora de Início]]),MONTH(Tabela6[[#This Row],[Data/Hora de Início]]),DAY(Tabela6[[#This Row],[Data/Hora de Início]]))</f>
        <v/>
      </c>
    </row>
    <row r="2690">
      <c r="A2690" t="n">
        <v>2273045</v>
      </c>
      <c r="B2690" t="n">
        <v>56</v>
      </c>
      <c r="C2690" t="n">
        <v>1699</v>
      </c>
      <c r="D2690" t="inlineStr">
        <is>
          <t>LIMPEZA DIÁRIA DE ÁREA TÉCNICA</t>
        </is>
      </c>
      <c r="E2690" t="inlineStr">
        <is>
          <t>08/09/2025 14:58:51</t>
        </is>
      </c>
      <c r="F2690" t="inlineStr">
        <is>
          <t>08/09/2025 14:59:05</t>
        </is>
      </c>
      <c r="G2690" t="n">
        <v>38455</v>
      </c>
      <c r="H2690" t="inlineStr">
        <is>
          <t>ÁREA INTERNA - LOGÍSTICA</t>
        </is>
      </c>
      <c r="I2690" t="inlineStr">
        <is>
          <t>SP-ST02-G9-00T-AIN01</t>
        </is>
      </c>
      <c r="J2690" t="inlineStr">
        <is>
          <t>NATALIA BARBOSA DA SILVA</t>
        </is>
      </c>
      <c r="K2690" s="39">
        <f>DATE(YEAR(Tabela6[[#This Row],[Data/Hora de Início]]),MONTH(Tabela6[[#This Row],[Data/Hora de Início]]),DAY(Tabela6[[#This Row],[Data/Hora de Início]]))</f>
        <v/>
      </c>
    </row>
    <row r="2691">
      <c r="A2691" t="n">
        <v>2273046</v>
      </c>
      <c r="B2691" t="n">
        <v>56</v>
      </c>
      <c r="C2691" t="n">
        <v>3645</v>
      </c>
      <c r="D2691" t="inlineStr">
        <is>
          <t>PREVENTIVA BEBEDOUROS</t>
        </is>
      </c>
      <c r="E2691" t="inlineStr">
        <is>
          <t>08/09/2025 15:01:36</t>
        </is>
      </c>
      <c r="F2691" t="inlineStr">
        <is>
          <t>08/09/2025 15:01:50</t>
        </is>
      </c>
      <c r="G2691" t="n">
        <v>35558</v>
      </c>
      <c r="H2691" t="inlineStr">
        <is>
          <t>BEBEDOURO - 04.001</t>
        </is>
      </c>
      <c r="I2691" t="inlineStr">
        <is>
          <t>BR01-IES-P04-BEB001</t>
        </is>
      </c>
      <c r="J2691" t="inlineStr">
        <is>
          <t>JOELSOM CAMARGO ROBALDO</t>
        </is>
      </c>
      <c r="K2691" s="39">
        <f>DATE(YEAR(Tabela6[[#This Row],[Data/Hora de Início]]),MONTH(Tabela6[[#This Row],[Data/Hora de Início]]),DAY(Tabela6[[#This Row],[Data/Hora de Início]]))</f>
        <v/>
      </c>
    </row>
    <row r="2692">
      <c r="A2692" t="n">
        <v>2273048</v>
      </c>
      <c r="B2692" t="n">
        <v>56</v>
      </c>
      <c r="C2692" t="n">
        <v>1698</v>
      </c>
      <c r="D2692" t="inlineStr">
        <is>
          <t>REPASSE / REABASTECIMENTO FEMININO</t>
        </is>
      </c>
      <c r="E2692" t="inlineStr">
        <is>
          <t>08/09/2025 15:03:17</t>
        </is>
      </c>
      <c r="F2692" t="inlineStr">
        <is>
          <t>08/09/2025 15:03:33</t>
        </is>
      </c>
      <c r="G2692" t="n">
        <v>38471</v>
      </c>
      <c r="H2692" t="inlineStr">
        <is>
          <t>BANHEIRO - F</t>
        </is>
      </c>
      <c r="I2692" t="inlineStr">
        <is>
          <t>SP-ST02-G9-02P-WCF01</t>
        </is>
      </c>
      <c r="J2692" t="inlineStr">
        <is>
          <t>ANTONIA MARÇAL DOS SANTOS RAMOS</t>
        </is>
      </c>
      <c r="K2692" s="39">
        <f>DATE(YEAR(Tabela6[[#This Row],[Data/Hora de Início]]),MONTH(Tabela6[[#This Row],[Data/Hora de Início]]),DAY(Tabela6[[#This Row],[Data/Hora de Início]]))</f>
        <v/>
      </c>
    </row>
    <row r="2693">
      <c r="A2693" t="n">
        <v>2273049</v>
      </c>
      <c r="B2693" t="n">
        <v>56</v>
      </c>
      <c r="C2693" t="n">
        <v>3645</v>
      </c>
      <c r="D2693" t="inlineStr">
        <is>
          <t>PREVENTIVA BEBEDOUROS</t>
        </is>
      </c>
      <c r="E2693" t="inlineStr">
        <is>
          <t>08/09/2025 15:03:53</t>
        </is>
      </c>
      <c r="F2693" t="inlineStr">
        <is>
          <t>08/09/2025 15:04:31</t>
        </is>
      </c>
      <c r="G2693" t="n">
        <v>35567</v>
      </c>
      <c r="H2693" t="inlineStr">
        <is>
          <t>BEBEDOURO - 11.005</t>
        </is>
      </c>
      <c r="I2693" t="inlineStr">
        <is>
          <t>BR01-IES-P11-BEB005</t>
        </is>
      </c>
      <c r="J2693" t="inlineStr">
        <is>
          <t>JOELSOM CAMARGO ROBALDO</t>
        </is>
      </c>
      <c r="K2693" s="39">
        <f>DATE(YEAR(Tabela6[[#This Row],[Data/Hora de Início]]),MONTH(Tabela6[[#This Row],[Data/Hora de Início]]),DAY(Tabela6[[#This Row],[Data/Hora de Início]]))</f>
        <v/>
      </c>
    </row>
    <row r="2694">
      <c r="A2694" t="n">
        <v>2273053</v>
      </c>
      <c r="B2694" t="n">
        <v>56</v>
      </c>
      <c r="C2694" t="n">
        <v>3645</v>
      </c>
      <c r="D2694" t="inlineStr">
        <is>
          <t>PREVENTIVA BEBEDOUROS</t>
        </is>
      </c>
      <c r="E2694" t="inlineStr">
        <is>
          <t>08/09/2025 15:08:19</t>
        </is>
      </c>
      <c r="F2694" t="inlineStr">
        <is>
          <t>08/09/2025 15:08:31</t>
        </is>
      </c>
      <c r="G2694" t="n">
        <v>46208</v>
      </c>
      <c r="H2694" t="inlineStr">
        <is>
          <t>BEBEDOURO - 16.003</t>
        </is>
      </c>
      <c r="I2694" t="inlineStr">
        <is>
          <t>BR01-IES-P16-BEB003</t>
        </is>
      </c>
      <c r="J2694" t="inlineStr">
        <is>
          <t>JOELSOM CAMARGO ROBALDO</t>
        </is>
      </c>
      <c r="K2694" s="39">
        <f>DATE(YEAR(Tabela6[[#This Row],[Data/Hora de Início]]),MONTH(Tabela6[[#This Row],[Data/Hora de Início]]),DAY(Tabela6[[#This Row],[Data/Hora de Início]]))</f>
        <v/>
      </c>
    </row>
    <row r="2695">
      <c r="A2695" t="n">
        <v>2273057</v>
      </c>
      <c r="B2695" t="n">
        <v>56</v>
      </c>
      <c r="C2695" t="n">
        <v>2842</v>
      </c>
      <c r="D2695" t="inlineStr">
        <is>
          <t>LIMPEZA DIÁRIA DE BANHEIRO FEMININO</t>
        </is>
      </c>
      <c r="E2695" t="inlineStr">
        <is>
          <t>08/09/2025 14:53:49</t>
        </is>
      </c>
      <c r="F2695" t="inlineStr">
        <is>
          <t>08/09/2025 15:10:50</t>
        </is>
      </c>
      <c r="G2695" t="n">
        <v>36345</v>
      </c>
      <c r="H2695" t="inlineStr">
        <is>
          <t>BAN115 - MEZANINO LESTE - F</t>
        </is>
      </c>
      <c r="I2695" t="inlineStr">
        <is>
          <t>RS-ST01-50-01P-WCF01</t>
        </is>
      </c>
      <c r="J2695" t="inlineStr">
        <is>
          <t>GENI DA SILVEIRA</t>
        </is>
      </c>
      <c r="K2695" s="39">
        <f>DATE(YEAR(Tabela6[[#This Row],[Data/Hora de Início]]),MONTH(Tabela6[[#This Row],[Data/Hora de Início]]),DAY(Tabela6[[#This Row],[Data/Hora de Início]]))</f>
        <v/>
      </c>
    </row>
    <row r="2696">
      <c r="A2696" t="n">
        <v>2273061</v>
      </c>
      <c r="B2696" t="n">
        <v>56</v>
      </c>
      <c r="C2696" t="n">
        <v>1260</v>
      </c>
      <c r="D2696" t="inlineStr">
        <is>
          <t>Limpeza e Higienização de Sanitários e Vestiários - Diário - WC Masc</t>
        </is>
      </c>
      <c r="E2696" t="inlineStr">
        <is>
          <t>08/09/2025 15:10:30</t>
        </is>
      </c>
      <c r="F2696" t="inlineStr">
        <is>
          <t>08/09/2025 15:11:27</t>
        </is>
      </c>
      <c r="G2696" t="n">
        <v>36315</v>
      </c>
      <c r="H2696" t="inlineStr">
        <is>
          <t>BAN106 - MONTAGEM - M</t>
        </is>
      </c>
      <c r="I2696" t="inlineStr">
        <is>
          <t>RS-ST01-50-00T-WCM02</t>
        </is>
      </c>
      <c r="J2696" t="inlineStr">
        <is>
          <t>NAIR SILVEIRA DA SILVEIRA</t>
        </is>
      </c>
      <c r="K2696" s="39">
        <f>DATE(YEAR(Tabela6[[#This Row],[Data/Hora de Início]]),MONTH(Tabela6[[#This Row],[Data/Hora de Início]]),DAY(Tabela6[[#This Row],[Data/Hora de Início]]))</f>
        <v/>
      </c>
    </row>
    <row r="2697">
      <c r="A2697" t="n">
        <v>2273062</v>
      </c>
      <c r="B2697" t="n">
        <v>56</v>
      </c>
      <c r="C2697" t="n">
        <v>1701</v>
      </c>
      <c r="D2697" t="inlineStr">
        <is>
          <t>LIMPEZA MENSAL DE BANHEIRO FEMININO</t>
        </is>
      </c>
      <c r="E2697" t="inlineStr">
        <is>
          <t>08/09/2025 14:16:47</t>
        </is>
      </c>
      <c r="F2697" t="inlineStr">
        <is>
          <t>08/09/2025 15:12:38</t>
        </is>
      </c>
      <c r="G2697" t="n">
        <v>35870</v>
      </c>
      <c r="H2697" t="inlineStr">
        <is>
          <t>BAN031 - LOGÍSTICA - F</t>
        </is>
      </c>
      <c r="I2697" t="inlineStr">
        <is>
          <t>RS-ST01-15-00T-WCF01</t>
        </is>
      </c>
      <c r="J2697" t="inlineStr">
        <is>
          <t>MARIA DAS NEVES CIQUEIRA SILVA</t>
        </is>
      </c>
      <c r="K2697" s="39">
        <f>DATE(YEAR(Tabela6[[#This Row],[Data/Hora de Início]]),MONTH(Tabela6[[#This Row],[Data/Hora de Início]]),DAY(Tabela6[[#This Row],[Data/Hora de Início]]))</f>
        <v/>
      </c>
    </row>
    <row r="2698">
      <c r="A2698" t="n">
        <v>2273065</v>
      </c>
      <c r="B2698" t="n">
        <v>56</v>
      </c>
      <c r="C2698" t="n">
        <v>2841</v>
      </c>
      <c r="D2698" t="inlineStr">
        <is>
          <t>LIMPEZA DIÁRIA DE BANHEIRO MASCULINO</t>
        </is>
      </c>
      <c r="E2698" t="inlineStr">
        <is>
          <t>08/09/2025 14:56:59</t>
        </is>
      </c>
      <c r="F2698" t="inlineStr">
        <is>
          <t>08/09/2025 15:13:58</t>
        </is>
      </c>
      <c r="G2698" t="n">
        <v>11141</v>
      </c>
      <c r="H2698" t="inlineStr">
        <is>
          <t>P03 - BAN008 - BANHEIRO ATI - M</t>
        </is>
      </c>
      <c r="I2698" t="inlineStr">
        <is>
          <t>BR01-IES-P03-BAN008</t>
        </is>
      </c>
      <c r="J2698" t="inlineStr">
        <is>
          <t>NATHALIA MORAES DA SILVA</t>
        </is>
      </c>
      <c r="K2698" s="39">
        <f>DATE(YEAR(Tabela6[[#This Row],[Data/Hora de Início]]),MONTH(Tabela6[[#This Row],[Data/Hora de Início]]),DAY(Tabela6[[#This Row],[Data/Hora de Início]]))</f>
        <v/>
      </c>
    </row>
    <row r="2699">
      <c r="A2699" t="n">
        <v>2273068</v>
      </c>
      <c r="B2699" t="n">
        <v>56</v>
      </c>
      <c r="C2699" t="n">
        <v>1698</v>
      </c>
      <c r="D2699" t="inlineStr">
        <is>
          <t>REPASSE / REABASTECIMENTO FEMININO</t>
        </is>
      </c>
      <c r="E2699" t="inlineStr">
        <is>
          <t>08/09/2025 15:13:39</t>
        </is>
      </c>
      <c r="F2699" t="inlineStr">
        <is>
          <t>08/09/2025 15:14:01</t>
        </is>
      </c>
      <c r="G2699" t="n">
        <v>36313</v>
      </c>
      <c r="H2699" t="inlineStr">
        <is>
          <t>BAN107 - MONTAGEM - F</t>
        </is>
      </c>
      <c r="I2699" t="inlineStr">
        <is>
          <t>RS-ST01-50-00T-WCF02</t>
        </is>
      </c>
      <c r="J2699" t="inlineStr">
        <is>
          <t>NAIR SILVEIRA DA SILVEIRA</t>
        </is>
      </c>
      <c r="K2699" s="39">
        <f>DATE(YEAR(Tabela6[[#This Row],[Data/Hora de Início]]),MONTH(Tabela6[[#This Row],[Data/Hora de Início]]),DAY(Tabela6[[#This Row],[Data/Hora de Início]]))</f>
        <v/>
      </c>
    </row>
    <row r="2700">
      <c r="A2700" t="n">
        <v>2273081</v>
      </c>
      <c r="B2700" t="n">
        <v>56</v>
      </c>
      <c r="C2700" t="n">
        <v>2979</v>
      </c>
      <c r="D2700" t="inlineStr">
        <is>
          <t>LIMPEZA DIÁRIA DE RESTAURANTE</t>
        </is>
      </c>
      <c r="E2700" t="inlineStr">
        <is>
          <t>08/09/2025 06:49:16</t>
        </is>
      </c>
      <c r="F2700" t="inlineStr">
        <is>
          <t>08/09/2025 15:20:09</t>
        </is>
      </c>
      <c r="G2700" t="n">
        <v>11347</v>
      </c>
      <c r="H2700" t="inlineStr">
        <is>
          <t>P27 - RESTAURANTE</t>
        </is>
      </c>
      <c r="I2700" t="inlineStr">
        <is>
          <t>BR01-IES-P27-SALA01</t>
        </is>
      </c>
      <c r="J2700" t="inlineStr">
        <is>
          <t>MARA LISE POTT</t>
        </is>
      </c>
      <c r="K2700" s="39">
        <f>DATE(YEAR(Tabela6[[#This Row],[Data/Hora de Início]]),MONTH(Tabela6[[#This Row],[Data/Hora de Início]]),DAY(Tabela6[[#This Row],[Data/Hora de Início]]))</f>
        <v/>
      </c>
    </row>
    <row r="2701">
      <c r="A2701" t="n">
        <v>2273087</v>
      </c>
      <c r="B2701" t="n">
        <v>56</v>
      </c>
      <c r="C2701" t="n">
        <v>1780</v>
      </c>
      <c r="D2701" t="inlineStr">
        <is>
          <t>LIMPEZA DIÁRIA DE ESCADA</t>
        </is>
      </c>
      <c r="E2701" t="inlineStr">
        <is>
          <t>08/09/2025 15:05:05</t>
        </is>
      </c>
      <c r="F2701" t="inlineStr">
        <is>
          <t>08/09/2025 15:22:58</t>
        </is>
      </c>
      <c r="G2701" t="n">
        <v>11346</v>
      </c>
      <c r="H2701" t="inlineStr">
        <is>
          <t>P27 - ESCADARIAS RESTAURANTE</t>
        </is>
      </c>
      <c r="I2701" t="inlineStr">
        <is>
          <t>BR01-IES-P27-ESCD01</t>
        </is>
      </c>
      <c r="J2701" t="inlineStr">
        <is>
          <t>ROSA DIAS GERMANO</t>
        </is>
      </c>
      <c r="K2701" s="39">
        <f>DATE(YEAR(Tabela6[[#This Row],[Data/Hora de Início]]),MONTH(Tabela6[[#This Row],[Data/Hora de Início]]),DAY(Tabela6[[#This Row],[Data/Hora de Início]]))</f>
        <v/>
      </c>
    </row>
    <row r="2702">
      <c r="A2702" t="n">
        <v>2273088</v>
      </c>
      <c r="B2702" t="n">
        <v>56</v>
      </c>
      <c r="C2702" t="n">
        <v>5647</v>
      </c>
      <c r="D2702" t="inlineStr">
        <is>
          <t>SEGUNDA-FEIRA - LIMPEZA DE SALA COM MESA</t>
        </is>
      </c>
      <c r="E2702" t="inlineStr">
        <is>
          <t>08/09/2025 15:22:39</t>
        </is>
      </c>
      <c r="F2702" t="inlineStr">
        <is>
          <t>08/09/2025 15:23:11</t>
        </is>
      </c>
      <c r="G2702" t="n">
        <v>11370</v>
      </c>
      <c r="H2702" t="inlineStr">
        <is>
          <t>P27 - RESTAURANTE - LAZER</t>
        </is>
      </c>
      <c r="I2702" t="inlineStr">
        <is>
          <t>BR01-IES-P27-SALA24</t>
        </is>
      </c>
      <c r="J2702" t="inlineStr">
        <is>
          <t>MARA LISE POTT</t>
        </is>
      </c>
      <c r="K2702" s="39">
        <f>DATE(YEAR(Tabela6[[#This Row],[Data/Hora de Início]]),MONTH(Tabela6[[#This Row],[Data/Hora de Início]]),DAY(Tabela6[[#This Row],[Data/Hora de Início]]))</f>
        <v/>
      </c>
    </row>
    <row r="2703">
      <c r="A2703" t="n">
        <v>2273091</v>
      </c>
      <c r="B2703" t="n">
        <v>56</v>
      </c>
      <c r="C2703" t="n">
        <v>2966</v>
      </c>
      <c r="D2703" t="inlineStr">
        <is>
          <t>LIMPEZA DIÁRIA HALL / RECEPÇÃO</t>
        </is>
      </c>
      <c r="E2703" t="inlineStr">
        <is>
          <t>08/09/2025 15:23:38</t>
        </is>
      </c>
      <c r="F2703" t="inlineStr">
        <is>
          <t>08/09/2025 15:24:02</t>
        </is>
      </c>
      <c r="G2703" t="n">
        <v>11363</v>
      </c>
      <c r="H2703" t="inlineStr">
        <is>
          <t>P27 - SALA CAIXAS ELETRÔNICOS</t>
        </is>
      </c>
      <c r="I2703" t="inlineStr">
        <is>
          <t>BR01-IES-P27-SALA17</t>
        </is>
      </c>
      <c r="J2703" t="inlineStr">
        <is>
          <t>MARA LISE POTT</t>
        </is>
      </c>
      <c r="K2703" s="39">
        <f>DATE(YEAR(Tabela6[[#This Row],[Data/Hora de Início]]),MONTH(Tabela6[[#This Row],[Data/Hora de Início]]),DAY(Tabela6[[#This Row],[Data/Hora de Início]]))</f>
        <v/>
      </c>
    </row>
    <row r="2704">
      <c r="A2704" t="n">
        <v>2273103</v>
      </c>
      <c r="B2704" t="n">
        <v>56</v>
      </c>
      <c r="C2704" t="n">
        <v>1525</v>
      </c>
      <c r="D2704" t="inlineStr">
        <is>
          <t>LIMPEZA DIÁRIA DE COPA</t>
        </is>
      </c>
      <c r="E2704" t="inlineStr">
        <is>
          <t>08/09/2025 06:28:44</t>
        </is>
      </c>
      <c r="F2704" t="inlineStr">
        <is>
          <t>08/09/2025 06:31:27</t>
        </is>
      </c>
      <c r="G2704" t="n">
        <v>11803</v>
      </c>
      <c r="H2704" t="inlineStr">
        <is>
          <t>P49 - 4° ANDAR - COPA</t>
        </is>
      </c>
      <c r="I2704" t="inlineStr">
        <is>
          <t>BR01-IES-P49-SALA70</t>
        </is>
      </c>
      <c r="J2704" t="inlineStr">
        <is>
          <t>CLAUDIA RIOS CORREA</t>
        </is>
      </c>
      <c r="K2704" s="39">
        <f>DATE(YEAR(Tabela6[[#This Row],[Data/Hora de Início]]),MONTH(Tabela6[[#This Row],[Data/Hora de Início]]),DAY(Tabela6[[#This Row],[Data/Hora de Início]]))</f>
        <v/>
      </c>
    </row>
    <row r="2705">
      <c r="A2705" t="n">
        <v>2273104</v>
      </c>
      <c r="B2705" t="n">
        <v>56</v>
      </c>
      <c r="C2705" t="n">
        <v>1772</v>
      </c>
      <c r="D2705" t="inlineStr">
        <is>
          <t>LIMPEZA DIÁRIA DE SALA COM MESA</t>
        </is>
      </c>
      <c r="E2705" t="inlineStr">
        <is>
          <t>08/09/2025 06:58:12</t>
        </is>
      </c>
      <c r="F2705" t="inlineStr">
        <is>
          <t>08/09/2025 06:58:43</t>
        </is>
      </c>
      <c r="G2705" t="n">
        <v>11801</v>
      </c>
      <c r="H2705" t="inlineStr">
        <is>
          <t>P49 - 4° ANDAR - SALA REUNIÃO 04.02</t>
        </is>
      </c>
      <c r="I2705" t="inlineStr">
        <is>
          <t>BR01-IES-P49-SALA68</t>
        </is>
      </c>
      <c r="J2705" t="inlineStr">
        <is>
          <t>CLAUDIA RIOS CORREA</t>
        </is>
      </c>
      <c r="K2705" s="39">
        <f>DATE(YEAR(Tabela6[[#This Row],[Data/Hora de Início]]),MONTH(Tabela6[[#This Row],[Data/Hora de Início]]),DAY(Tabela6[[#This Row],[Data/Hora de Início]]))</f>
        <v/>
      </c>
    </row>
    <row r="2706">
      <c r="A2706" t="n">
        <v>2273105</v>
      </c>
      <c r="B2706" t="n">
        <v>56</v>
      </c>
      <c r="C2706" t="n">
        <v>1772</v>
      </c>
      <c r="D2706" t="inlineStr">
        <is>
          <t>LIMPEZA DIÁRIA DE SALA COM MESA</t>
        </is>
      </c>
      <c r="E2706" t="inlineStr">
        <is>
          <t>08/09/2025 06:59:04</t>
        </is>
      </c>
      <c r="F2706" t="inlineStr">
        <is>
          <t>08/09/2025 06:59:56</t>
        </is>
      </c>
      <c r="G2706" t="n">
        <v>11802</v>
      </c>
      <c r="H2706" t="inlineStr">
        <is>
          <t>P49 - 4° ANDAR - SALA REUNIÃO 04.03</t>
        </is>
      </c>
      <c r="I2706" t="inlineStr">
        <is>
          <t>BR01-IES-P49-SALA69</t>
        </is>
      </c>
      <c r="J2706" t="inlineStr">
        <is>
          <t>CLAUDIA RIOS CORREA</t>
        </is>
      </c>
      <c r="K2706" s="39">
        <f>DATE(YEAR(Tabela6[[#This Row],[Data/Hora de Início]]),MONTH(Tabela6[[#This Row],[Data/Hora de Início]]),DAY(Tabela6[[#This Row],[Data/Hora de Início]]))</f>
        <v/>
      </c>
    </row>
    <row r="2707">
      <c r="A2707" t="n">
        <v>2273106</v>
      </c>
      <c r="B2707" t="n">
        <v>56</v>
      </c>
      <c r="C2707" t="n">
        <v>1772</v>
      </c>
      <c r="D2707" t="inlineStr">
        <is>
          <t>LIMPEZA DIÁRIA DE SALA COM MESA</t>
        </is>
      </c>
      <c r="E2707" t="inlineStr">
        <is>
          <t>08/09/2025 06:51:14</t>
        </is>
      </c>
      <c r="F2707" t="inlineStr">
        <is>
          <t>08/09/2025 06:55:15</t>
        </is>
      </c>
      <c r="G2707" t="n">
        <v>11800</v>
      </c>
      <c r="H2707" t="inlineStr">
        <is>
          <t>P49 - 4° ANDAR - SALA REUNIÃO 04.01</t>
        </is>
      </c>
      <c r="I2707" t="inlineStr">
        <is>
          <t>BR01-IES-P49-SALA67</t>
        </is>
      </c>
      <c r="J2707" t="inlineStr">
        <is>
          <t>CLAUDIA RIOS CORREA</t>
        </is>
      </c>
      <c r="K2707" s="39">
        <f>DATE(YEAR(Tabela6[[#This Row],[Data/Hora de Início]]),MONTH(Tabela6[[#This Row],[Data/Hora de Início]]),DAY(Tabela6[[#This Row],[Data/Hora de Início]]))</f>
        <v/>
      </c>
    </row>
    <row r="2708">
      <c r="A2708" t="n">
        <v>2273107</v>
      </c>
      <c r="B2708" t="n">
        <v>56</v>
      </c>
      <c r="C2708" t="n">
        <v>2965</v>
      </c>
      <c r="D2708" t="inlineStr">
        <is>
          <t>LIMPEZA DIÁRIA DE SALA</t>
        </is>
      </c>
      <c r="E2708" t="inlineStr">
        <is>
          <t>08/09/2025 06:33:01</t>
        </is>
      </c>
      <c r="F2708" t="inlineStr">
        <is>
          <t>08/09/2025 06:50:36</t>
        </is>
      </c>
      <c r="G2708" t="n">
        <v>11804</v>
      </c>
      <c r="H2708" t="inlineStr">
        <is>
          <t>P49 - 4° ANDAR - ENG PRODUTO - SALA ADM</t>
        </is>
      </c>
      <c r="I2708" t="inlineStr">
        <is>
          <t>BR01-IES-P49-SALA71</t>
        </is>
      </c>
      <c r="J2708" t="inlineStr">
        <is>
          <t>CLAUDIA RIOS CORREA</t>
        </is>
      </c>
      <c r="K2708" s="39">
        <f>DATE(YEAR(Tabela6[[#This Row],[Data/Hora de Início]]),MONTH(Tabela6[[#This Row],[Data/Hora de Início]]),DAY(Tabela6[[#This Row],[Data/Hora de Início]]))</f>
        <v/>
      </c>
    </row>
    <row r="2709">
      <c r="A2709" t="n">
        <v>2273108</v>
      </c>
      <c r="B2709" t="n">
        <v>56</v>
      </c>
      <c r="C2709" t="n">
        <v>2965</v>
      </c>
      <c r="D2709" t="inlineStr">
        <is>
          <t>LIMPEZA DIÁRIA DE SALA</t>
        </is>
      </c>
      <c r="E2709" t="inlineStr">
        <is>
          <t>08/09/2025 07:10:06</t>
        </is>
      </c>
      <c r="F2709" t="inlineStr">
        <is>
          <t>08/09/2025 07:10:35</t>
        </is>
      </c>
      <c r="G2709" t="n">
        <v>11808</v>
      </c>
      <c r="H2709" t="inlineStr">
        <is>
          <t>P49 - 5° ANDAR - SALA ADM</t>
        </is>
      </c>
      <c r="I2709" t="inlineStr">
        <is>
          <t>BR01-IES-P49-SALA75</t>
        </is>
      </c>
      <c r="J2709" t="inlineStr">
        <is>
          <t>CLAUDIA RIOS CORREA</t>
        </is>
      </c>
      <c r="K2709" s="39">
        <f>DATE(YEAR(Tabela6[[#This Row],[Data/Hora de Início]]),MONTH(Tabela6[[#This Row],[Data/Hora de Início]]),DAY(Tabela6[[#This Row],[Data/Hora de Início]]))</f>
        <v/>
      </c>
    </row>
    <row r="2710">
      <c r="A2710" t="n">
        <v>2273109</v>
      </c>
      <c r="B2710" t="n">
        <v>56</v>
      </c>
      <c r="C2710" t="n">
        <v>2966</v>
      </c>
      <c r="D2710" t="inlineStr">
        <is>
          <t>LIMPEZA DIÁRIA HALL / RECEPÇÃO</t>
        </is>
      </c>
      <c r="E2710" t="inlineStr">
        <is>
          <t>08/09/2025 07:23:38</t>
        </is>
      </c>
      <c r="F2710" t="inlineStr">
        <is>
          <t>08/09/2025 07:26:13</t>
        </is>
      </c>
      <c r="G2710" t="n">
        <v>11797</v>
      </c>
      <c r="H2710" t="inlineStr">
        <is>
          <t>P49 - 3° ANDAR - HALL DE ENTRADA</t>
        </is>
      </c>
      <c r="I2710" t="inlineStr">
        <is>
          <t>BR01-IES-P49-SALA64</t>
        </is>
      </c>
      <c r="J2710" t="inlineStr">
        <is>
          <t>CLAUDIA RIOS CORREA</t>
        </is>
      </c>
      <c r="K2710" s="39">
        <f>DATE(YEAR(Tabela6[[#This Row],[Data/Hora de Início]]),MONTH(Tabela6[[#This Row],[Data/Hora de Início]]),DAY(Tabela6[[#This Row],[Data/Hora de Início]]))</f>
        <v/>
      </c>
    </row>
    <row r="2711">
      <c r="A2711" t="n">
        <v>2273110</v>
      </c>
      <c r="B2711" t="n">
        <v>56</v>
      </c>
      <c r="C2711" t="n">
        <v>2965</v>
      </c>
      <c r="D2711" t="inlineStr">
        <is>
          <t>LIMPEZA DIÁRIA DE SALA</t>
        </is>
      </c>
      <c r="E2711" t="inlineStr">
        <is>
          <t>08/09/2025 07:16:47</t>
        </is>
      </c>
      <c r="F2711" t="inlineStr">
        <is>
          <t>08/09/2025 07:23:12</t>
        </is>
      </c>
      <c r="G2711" t="n">
        <v>11798</v>
      </c>
      <c r="H2711" t="inlineStr">
        <is>
          <t>P49 - 3° ANDAR - SALA ADM DTD / DSS</t>
        </is>
      </c>
      <c r="I2711" t="inlineStr">
        <is>
          <t>BR01-IES-P49-SALA65</t>
        </is>
      </c>
      <c r="J2711" t="inlineStr">
        <is>
          <t>CLAUDIA RIOS CORREA</t>
        </is>
      </c>
      <c r="K2711" s="39">
        <f>DATE(YEAR(Tabela6[[#This Row],[Data/Hora de Início]]),MONTH(Tabela6[[#This Row],[Data/Hora de Início]]),DAY(Tabela6[[#This Row],[Data/Hora de Início]]))</f>
        <v/>
      </c>
    </row>
    <row r="2712">
      <c r="A2712" t="n">
        <v>2273111</v>
      </c>
      <c r="B2712" t="n">
        <v>56</v>
      </c>
      <c r="C2712" t="n">
        <v>2966</v>
      </c>
      <c r="D2712" t="inlineStr">
        <is>
          <t>LIMPEZA DIÁRIA HALL / RECEPÇÃO</t>
        </is>
      </c>
      <c r="E2712" t="inlineStr">
        <is>
          <t>08/09/2025 07:11:02</t>
        </is>
      </c>
      <c r="F2712" t="inlineStr">
        <is>
          <t>08/09/2025 07:13:40</t>
        </is>
      </c>
      <c r="G2712" t="n">
        <v>11806</v>
      </c>
      <c r="H2712" t="inlineStr">
        <is>
          <t>P49 - 5° ANDAR - HALL DE ENTRADA</t>
        </is>
      </c>
      <c r="I2712" t="inlineStr">
        <is>
          <t>BR01-IES-P49-SALA73</t>
        </is>
      </c>
      <c r="J2712" t="inlineStr">
        <is>
          <t>CLAUDIA RIOS CORREA</t>
        </is>
      </c>
      <c r="K2712" s="39">
        <f>DATE(YEAR(Tabela6[[#This Row],[Data/Hora de Início]]),MONTH(Tabela6[[#This Row],[Data/Hora de Início]]),DAY(Tabela6[[#This Row],[Data/Hora de Início]]))</f>
        <v/>
      </c>
    </row>
    <row r="2713">
      <c r="A2713" t="n">
        <v>2273112</v>
      </c>
      <c r="B2713" t="n">
        <v>56</v>
      </c>
      <c r="C2713" t="n">
        <v>2966</v>
      </c>
      <c r="D2713" t="inlineStr">
        <is>
          <t>LIMPEZA DIÁRIA HALL / RECEPÇÃO</t>
        </is>
      </c>
      <c r="E2713" t="inlineStr">
        <is>
          <t>08/09/2025 07:00:28</t>
        </is>
      </c>
      <c r="F2713" t="inlineStr">
        <is>
          <t>08/09/2025 07:02:42</t>
        </is>
      </c>
      <c r="G2713" t="n">
        <v>11799</v>
      </c>
      <c r="H2713" t="inlineStr">
        <is>
          <t>P49 - 4° ANDAR - HALL DE ENTRADA</t>
        </is>
      </c>
      <c r="I2713" t="inlineStr">
        <is>
          <t>BR01-IES-P49-SALA66</t>
        </is>
      </c>
      <c r="J2713" t="inlineStr">
        <is>
          <t>CLAUDIA RIOS CORREA</t>
        </is>
      </c>
      <c r="K2713" s="39">
        <f>DATE(YEAR(Tabela6[[#This Row],[Data/Hora de Início]]),MONTH(Tabela6[[#This Row],[Data/Hora de Início]]),DAY(Tabela6[[#This Row],[Data/Hora de Início]]))</f>
        <v/>
      </c>
    </row>
    <row r="2714">
      <c r="A2714" t="n">
        <v>2273113</v>
      </c>
      <c r="B2714" t="n">
        <v>56</v>
      </c>
      <c r="C2714" t="n">
        <v>1772</v>
      </c>
      <c r="D2714" t="inlineStr">
        <is>
          <t>LIMPEZA DIÁRIA DE SALA COM MESA</t>
        </is>
      </c>
      <c r="E2714" t="inlineStr">
        <is>
          <t>08/09/2025 07:37:13</t>
        </is>
      </c>
      <c r="F2714" t="inlineStr">
        <is>
          <t>08/09/2025 07:39:10</t>
        </is>
      </c>
      <c r="G2714" t="n">
        <v>36256</v>
      </c>
      <c r="H2714" t="inlineStr">
        <is>
          <t>REUNIÃO 01.01</t>
        </is>
      </c>
      <c r="I2714" t="inlineStr">
        <is>
          <t>RS-ST01-49-01P-SLA04</t>
        </is>
      </c>
      <c r="J2714" t="inlineStr">
        <is>
          <t>CLAUDIA RIOS CORREA</t>
        </is>
      </c>
      <c r="K2714" s="39">
        <f>DATE(YEAR(Tabela6[[#This Row],[Data/Hora de Início]]),MONTH(Tabela6[[#This Row],[Data/Hora de Início]]),DAY(Tabela6[[#This Row],[Data/Hora de Início]]))</f>
        <v/>
      </c>
    </row>
    <row r="2715">
      <c r="A2715" t="n">
        <v>2273114</v>
      </c>
      <c r="B2715" t="n">
        <v>56</v>
      </c>
      <c r="C2715" t="n">
        <v>2842</v>
      </c>
      <c r="D2715" t="inlineStr">
        <is>
          <t>LIMPEZA DIÁRIA DE BANHEIRO FEMININO</t>
        </is>
      </c>
      <c r="E2715" t="inlineStr">
        <is>
          <t>08/09/2025 08:57:54</t>
        </is>
      </c>
      <c r="F2715" t="inlineStr">
        <is>
          <t>08/09/2025 09:10:38</t>
        </is>
      </c>
      <c r="G2715" t="n">
        <v>11723</v>
      </c>
      <c r="H2715" t="inlineStr">
        <is>
          <t>P49 - BAN103 - BANHEIRO ENG PRODUTO 4º ANDAR - F</t>
        </is>
      </c>
      <c r="I2715" t="inlineStr">
        <is>
          <t>BR01-IES-P49-BAN103</t>
        </is>
      </c>
      <c r="J2715" t="inlineStr">
        <is>
          <t>CLAUDIA RIOS CORREA</t>
        </is>
      </c>
      <c r="K2715" s="39">
        <f>DATE(YEAR(Tabela6[[#This Row],[Data/Hora de Início]]),MONTH(Tabela6[[#This Row],[Data/Hora de Início]]),DAY(Tabela6[[#This Row],[Data/Hora de Início]]))</f>
        <v/>
      </c>
    </row>
    <row r="2716">
      <c r="A2716" t="n">
        <v>2273115</v>
      </c>
      <c r="B2716" t="n">
        <v>56</v>
      </c>
      <c r="C2716" t="n">
        <v>2841</v>
      </c>
      <c r="D2716" t="inlineStr">
        <is>
          <t>LIMPEZA DIÁRIA DE BANHEIRO MASCULINO</t>
        </is>
      </c>
      <c r="E2716" t="inlineStr">
        <is>
          <t>08/09/2025 08:34:06</t>
        </is>
      </c>
      <c r="F2716" t="inlineStr">
        <is>
          <t>08/09/2025 08:54:06</t>
        </is>
      </c>
      <c r="G2716" t="n">
        <v>11722</v>
      </c>
      <c r="H2716" t="inlineStr">
        <is>
          <t>P49 - BAN102 - BANHEIRO ZPT 2º ANDAR - M</t>
        </is>
      </c>
      <c r="I2716" t="inlineStr">
        <is>
          <t>BR01-IES-P49-BAN102</t>
        </is>
      </c>
      <c r="J2716" t="inlineStr">
        <is>
          <t>CLAUDIA RIOS CORREA</t>
        </is>
      </c>
      <c r="K2716" s="39">
        <f>DATE(YEAR(Tabela6[[#This Row],[Data/Hora de Início]]),MONTH(Tabela6[[#This Row],[Data/Hora de Início]]),DAY(Tabela6[[#This Row],[Data/Hora de Início]]))</f>
        <v/>
      </c>
    </row>
    <row r="2717">
      <c r="A2717" t="n">
        <v>2273116</v>
      </c>
      <c r="B2717" t="n">
        <v>56</v>
      </c>
      <c r="C2717" t="n">
        <v>1701</v>
      </c>
      <c r="D2717" t="inlineStr">
        <is>
          <t>LIMPEZA MENSAL DE BANHEIRO FEMININO</t>
        </is>
      </c>
      <c r="E2717" t="inlineStr">
        <is>
          <t>08/09/2025 08:25:36</t>
        </is>
      </c>
      <c r="F2717" t="inlineStr">
        <is>
          <t>08/09/2025 08:33:19</t>
        </is>
      </c>
      <c r="G2717" t="n">
        <v>11721</v>
      </c>
      <c r="H2717" t="inlineStr">
        <is>
          <t>P49 - BAN101 - BANHEIRO VESTIÁRIO ZPT 2º ANDAR - F</t>
        </is>
      </c>
      <c r="I2717" t="inlineStr">
        <is>
          <t>BR01-IES-P49-BAN101</t>
        </is>
      </c>
      <c r="J2717" t="inlineStr">
        <is>
          <t>CLAUDIA RIOS CORREA</t>
        </is>
      </c>
      <c r="K2717" s="39">
        <f>DATE(YEAR(Tabela6[[#This Row],[Data/Hora de Início]]),MONTH(Tabela6[[#This Row],[Data/Hora de Início]]),DAY(Tabela6[[#This Row],[Data/Hora de Início]]))</f>
        <v/>
      </c>
    </row>
    <row r="2718">
      <c r="A2718" t="n">
        <v>2273117</v>
      </c>
      <c r="B2718" t="n">
        <v>56</v>
      </c>
      <c r="C2718" t="n">
        <v>2842</v>
      </c>
      <c r="D2718" t="inlineStr">
        <is>
          <t>LIMPEZA DIÁRIA DE BANHEIRO FEMININO</t>
        </is>
      </c>
      <c r="E2718" t="inlineStr">
        <is>
          <t>08/09/2025 09:12:28</t>
        </is>
      </c>
      <c r="F2718" t="inlineStr">
        <is>
          <t>08/09/2025 09:13:25</t>
        </is>
      </c>
      <c r="G2718" t="n">
        <v>11724</v>
      </c>
      <c r="H2718" t="inlineStr">
        <is>
          <t>P49 - BAN104 - BANHEIRO ENG PRODUTO 4º ANDAR - C</t>
        </is>
      </c>
      <c r="I2718" t="inlineStr">
        <is>
          <t>BR01-IES-P49-BAN104</t>
        </is>
      </c>
      <c r="J2718" t="inlineStr">
        <is>
          <t>CLAUDIA RIOS CORREA</t>
        </is>
      </c>
      <c r="K2718" s="39">
        <f>DATE(YEAR(Tabela6[[#This Row],[Data/Hora de Início]]),MONTH(Tabela6[[#This Row],[Data/Hora de Início]]),DAY(Tabela6[[#This Row],[Data/Hora de Início]]))</f>
        <v/>
      </c>
    </row>
    <row r="2719">
      <c r="A2719" t="n">
        <v>2273118</v>
      </c>
      <c r="B2719" t="n">
        <v>56</v>
      </c>
      <c r="C2719" t="n">
        <v>2841</v>
      </c>
      <c r="D2719" t="inlineStr">
        <is>
          <t>LIMPEZA DIÁRIA DE BANHEIRO MASCULINO</t>
        </is>
      </c>
      <c r="E2719" t="inlineStr">
        <is>
          <t>08/09/2025 09:16:21</t>
        </is>
      </c>
      <c r="F2719" t="inlineStr">
        <is>
          <t>08/09/2025 09:31:46</t>
        </is>
      </c>
      <c r="G2719" t="n">
        <v>11725</v>
      </c>
      <c r="H2719" t="inlineStr">
        <is>
          <t>P49 - BAN105 - BANHEIRO ENG PRODUTO 4º ANDAR - M</t>
        </is>
      </c>
      <c r="I2719" t="inlineStr">
        <is>
          <t>BR01-IES-P49-BAN105</t>
        </is>
      </c>
      <c r="J2719" t="inlineStr">
        <is>
          <t>CLAUDIA RIOS CORREA</t>
        </is>
      </c>
      <c r="K2719" s="39">
        <f>DATE(YEAR(Tabela6[[#This Row],[Data/Hora de Início]]),MONTH(Tabela6[[#This Row],[Data/Hora de Início]]),DAY(Tabela6[[#This Row],[Data/Hora de Início]]))</f>
        <v/>
      </c>
    </row>
    <row r="2720">
      <c r="A2720" t="n">
        <v>2273119</v>
      </c>
      <c r="B2720" t="n">
        <v>56</v>
      </c>
      <c r="C2720" t="n">
        <v>2841</v>
      </c>
      <c r="D2720" t="inlineStr">
        <is>
          <t>LIMPEZA DIÁRIA DE BANHEIRO MASCULINO</t>
        </is>
      </c>
      <c r="E2720" t="inlineStr">
        <is>
          <t>08/09/2025 09:43:39</t>
        </is>
      </c>
      <c r="F2720" t="inlineStr">
        <is>
          <t>08/09/2025 09:55:01</t>
        </is>
      </c>
      <c r="G2720" t="n">
        <v>11720</v>
      </c>
      <c r="H2720" t="inlineStr">
        <is>
          <t>P49 - BAN100 - BANHEIRO VESTIÁRIO TÉRREO - M</t>
        </is>
      </c>
      <c r="I2720" t="inlineStr">
        <is>
          <t>BR01-IES-P49-BAN100</t>
        </is>
      </c>
      <c r="J2720" t="inlineStr">
        <is>
          <t>CLAUDIA RIOS CORREA</t>
        </is>
      </c>
      <c r="K2720" s="39">
        <f>DATE(YEAR(Tabela6[[#This Row],[Data/Hora de Início]]),MONTH(Tabela6[[#This Row],[Data/Hora de Início]]),DAY(Tabela6[[#This Row],[Data/Hora de Início]]))</f>
        <v/>
      </c>
    </row>
    <row r="2721">
      <c r="A2721" t="n">
        <v>2273121</v>
      </c>
      <c r="B2721" t="n">
        <v>56</v>
      </c>
      <c r="C2721" t="n">
        <v>2965</v>
      </c>
      <c r="D2721" t="inlineStr">
        <is>
          <t>LIMPEZA DIÁRIA DE SALA</t>
        </is>
      </c>
      <c r="E2721" t="inlineStr">
        <is>
          <t>08/09/2025 12:05:08</t>
        </is>
      </c>
      <c r="F2721" t="inlineStr">
        <is>
          <t>08/09/2025 12:09:02</t>
        </is>
      </c>
      <c r="G2721" t="n">
        <v>11766</v>
      </c>
      <c r="H2721" t="inlineStr">
        <is>
          <t>P49 - 2° ANDAR - SALA REUNIÃO 02.01</t>
        </is>
      </c>
      <c r="I2721" t="inlineStr">
        <is>
          <t>BR01-IES-P49-SALA33</t>
        </is>
      </c>
      <c r="J2721" t="inlineStr">
        <is>
          <t>CLAUDIA RIOS CORREA</t>
        </is>
      </c>
      <c r="K2721" s="39">
        <f>DATE(YEAR(Tabela6[[#This Row],[Data/Hora de Início]]),MONTH(Tabela6[[#This Row],[Data/Hora de Início]]),DAY(Tabela6[[#This Row],[Data/Hora de Início]]))</f>
        <v/>
      </c>
    </row>
    <row r="2722">
      <c r="A2722" t="n">
        <v>2273122</v>
      </c>
      <c r="B2722" t="n">
        <v>56</v>
      </c>
      <c r="C2722" t="n">
        <v>2966</v>
      </c>
      <c r="D2722" t="inlineStr">
        <is>
          <t>LIMPEZA DIÁRIA HALL / RECEPÇÃO</t>
        </is>
      </c>
      <c r="E2722" t="inlineStr">
        <is>
          <t>08/09/2025 11:53:07</t>
        </is>
      </c>
      <c r="F2722" t="inlineStr">
        <is>
          <t>08/09/2025 12:04:44</t>
        </is>
      </c>
      <c r="G2722" t="n">
        <v>11763</v>
      </c>
      <c r="H2722" t="inlineStr">
        <is>
          <t>P49 - 2° ANDAR - HALL DE ENTRADA</t>
        </is>
      </c>
      <c r="I2722" t="inlineStr">
        <is>
          <t>BR01-IES-P49-SALA30</t>
        </is>
      </c>
      <c r="J2722" t="inlineStr">
        <is>
          <t>CLAUDIA RIOS CORREA</t>
        </is>
      </c>
      <c r="K2722" s="39">
        <f>DATE(YEAR(Tabela6[[#This Row],[Data/Hora de Início]]),MONTH(Tabela6[[#This Row],[Data/Hora de Início]]),DAY(Tabela6[[#This Row],[Data/Hora de Início]]))</f>
        <v/>
      </c>
    </row>
    <row r="2723">
      <c r="A2723" t="n">
        <v>2273123</v>
      </c>
      <c r="B2723" t="n">
        <v>56</v>
      </c>
      <c r="C2723" t="n">
        <v>2842</v>
      </c>
      <c r="D2723" t="inlineStr">
        <is>
          <t>LIMPEZA DIÁRIA DE BANHEIRO FEMININO</t>
        </is>
      </c>
      <c r="E2723" t="inlineStr">
        <is>
          <t>08/09/2025 13:52:51</t>
        </is>
      </c>
      <c r="F2723" t="inlineStr">
        <is>
          <t>08/09/2025 14:00:10</t>
        </is>
      </c>
      <c r="G2723" t="n">
        <v>11136</v>
      </c>
      <c r="H2723" t="inlineStr">
        <is>
          <t>P02 - BAN007 - BANHEIRO PORTARIA 1 - RECEPÇÃO</t>
        </is>
      </c>
      <c r="I2723" t="inlineStr">
        <is>
          <t>BR01-IES-P02-BAN007</t>
        </is>
      </c>
      <c r="J2723" t="inlineStr">
        <is>
          <t>CLAUDIA RIOS CORREA</t>
        </is>
      </c>
      <c r="K2723" s="39">
        <f>DATE(YEAR(Tabela6[[#This Row],[Data/Hora de Início]]),MONTH(Tabela6[[#This Row],[Data/Hora de Início]]),DAY(Tabela6[[#This Row],[Data/Hora de Início]]))</f>
        <v/>
      </c>
    </row>
    <row r="2724">
      <c r="A2724" t="n">
        <v>2273124</v>
      </c>
      <c r="B2724" t="n">
        <v>56</v>
      </c>
      <c r="C2724" t="n">
        <v>2965</v>
      </c>
      <c r="D2724" t="inlineStr">
        <is>
          <t>LIMPEZA DIÁRIA DE SALA</t>
        </is>
      </c>
      <c r="E2724" t="inlineStr">
        <is>
          <t>08/09/2025 12:09:28</t>
        </is>
      </c>
      <c r="F2724" t="inlineStr">
        <is>
          <t>08/09/2025 12:12:48</t>
        </is>
      </c>
      <c r="G2724" t="n">
        <v>11767</v>
      </c>
      <c r="H2724" t="inlineStr">
        <is>
          <t>P49 - 2° ANDAR - SALA REUNIÃO 02.02</t>
        </is>
      </c>
      <c r="I2724" t="inlineStr">
        <is>
          <t>BR01-IES-P49-SALA34</t>
        </is>
      </c>
      <c r="J2724" t="inlineStr">
        <is>
          <t>CLAUDIA RIOS CORREA</t>
        </is>
      </c>
      <c r="K2724" s="39">
        <f>DATE(YEAR(Tabela6[[#This Row],[Data/Hora de Início]]),MONTH(Tabela6[[#This Row],[Data/Hora de Início]]),DAY(Tabela6[[#This Row],[Data/Hora de Início]]))</f>
        <v/>
      </c>
    </row>
    <row r="2725">
      <c r="A2725" t="n">
        <v>2273125</v>
      </c>
      <c r="B2725" t="n">
        <v>56</v>
      </c>
      <c r="C2725" t="n">
        <v>2970</v>
      </c>
      <c r="D2725" t="inlineStr">
        <is>
          <t>LIMPEZA DIÁRIA DE COPA</t>
        </is>
      </c>
      <c r="E2725" t="inlineStr">
        <is>
          <t>08/09/2025 12:13:19</t>
        </is>
      </c>
      <c r="F2725" t="inlineStr">
        <is>
          <t>08/09/2025 12:30:11</t>
        </is>
      </c>
      <c r="G2725" t="n">
        <v>11768</v>
      </c>
      <c r="H2725" t="inlineStr">
        <is>
          <t>P49 - 2° ANDAR - COPA</t>
        </is>
      </c>
      <c r="I2725" t="inlineStr">
        <is>
          <t>BR01-IES-P49-SALA35</t>
        </is>
      </c>
      <c r="J2725" t="inlineStr">
        <is>
          <t>CLAUDIA RIOS CORREA</t>
        </is>
      </c>
      <c r="K2725" s="39">
        <f>DATE(YEAR(Tabela6[[#This Row],[Data/Hora de Início]]),MONTH(Tabela6[[#This Row],[Data/Hora de Início]]),DAY(Tabela6[[#This Row],[Data/Hora de Início]]))</f>
        <v/>
      </c>
    </row>
    <row r="2726">
      <c r="A2726" t="n">
        <v>2273126</v>
      </c>
      <c r="B2726" t="n">
        <v>56</v>
      </c>
      <c r="C2726" t="n">
        <v>1697</v>
      </c>
      <c r="D2726" t="inlineStr">
        <is>
          <t>REPASSE / REABASTECIMENTO MASCULINO</t>
        </is>
      </c>
      <c r="E2726" t="inlineStr">
        <is>
          <t>08/09/2025 14:27:34</t>
        </is>
      </c>
      <c r="F2726" t="inlineStr">
        <is>
          <t>08/09/2025 14:28:27</t>
        </is>
      </c>
      <c r="G2726" t="n">
        <v>11725</v>
      </c>
      <c r="H2726" t="inlineStr">
        <is>
          <t>P49 - BAN105 - BANHEIRO ENG PRODUTO 4º ANDAR - M</t>
        </is>
      </c>
      <c r="I2726" t="inlineStr">
        <is>
          <t>BR01-IES-P49-BAN105</t>
        </is>
      </c>
      <c r="J2726" t="inlineStr">
        <is>
          <t>CLAUDIA RIOS CORREA</t>
        </is>
      </c>
      <c r="K2726" s="39">
        <f>DATE(YEAR(Tabela6[[#This Row],[Data/Hora de Início]]),MONTH(Tabela6[[#This Row],[Data/Hora de Início]]),DAY(Tabela6[[#This Row],[Data/Hora de Início]]))</f>
        <v/>
      </c>
    </row>
    <row r="2727">
      <c r="A2727" t="n">
        <v>2273127</v>
      </c>
      <c r="B2727" t="n">
        <v>56</v>
      </c>
      <c r="C2727" t="n">
        <v>2965</v>
      </c>
      <c r="D2727" t="inlineStr">
        <is>
          <t>LIMPEZA DIÁRIA DE SALA</t>
        </is>
      </c>
      <c r="E2727" t="inlineStr">
        <is>
          <t>08/09/2025 14:00:44</t>
        </is>
      </c>
      <c r="F2727" t="inlineStr">
        <is>
          <t>08/09/2025 14:03:06</t>
        </is>
      </c>
      <c r="G2727" t="n">
        <v>11138</v>
      </c>
      <c r="H2727" t="inlineStr">
        <is>
          <t>P02 - SALA RECEPÇÃO</t>
        </is>
      </c>
      <c r="I2727" t="inlineStr">
        <is>
          <t>BR01-IES-P02-SALA02</t>
        </is>
      </c>
      <c r="J2727" t="inlineStr">
        <is>
          <t>CLAUDIA RIOS CORREA</t>
        </is>
      </c>
      <c r="K2727" s="39">
        <f>DATE(YEAR(Tabela6[[#This Row],[Data/Hora de Início]]),MONTH(Tabela6[[#This Row],[Data/Hora de Início]]),DAY(Tabela6[[#This Row],[Data/Hora de Início]]))</f>
        <v/>
      </c>
    </row>
    <row r="2728">
      <c r="A2728" t="n">
        <v>2273128</v>
      </c>
      <c r="B2728" t="n">
        <v>56</v>
      </c>
      <c r="C2728" t="n">
        <v>1525</v>
      </c>
      <c r="D2728" t="inlineStr">
        <is>
          <t>LIMPEZA DIÁRIA DE COPA</t>
        </is>
      </c>
      <c r="E2728" t="inlineStr">
        <is>
          <t>08/09/2025 14:35:53</t>
        </is>
      </c>
      <c r="F2728" t="inlineStr">
        <is>
          <t>08/09/2025 14:39:11</t>
        </is>
      </c>
      <c r="G2728" t="n">
        <v>11803</v>
      </c>
      <c r="H2728" t="inlineStr">
        <is>
          <t>P49 - 4° ANDAR - COPA</t>
        </is>
      </c>
      <c r="I2728" t="inlineStr">
        <is>
          <t>BR01-IES-P49-SALA70</t>
        </is>
      </c>
      <c r="J2728" t="inlineStr">
        <is>
          <t>CLAUDIA RIOS CORREA</t>
        </is>
      </c>
      <c r="K2728" s="39">
        <f>DATE(YEAR(Tabela6[[#This Row],[Data/Hora de Início]]),MONTH(Tabela6[[#This Row],[Data/Hora de Início]]),DAY(Tabela6[[#This Row],[Data/Hora de Início]]))</f>
        <v/>
      </c>
    </row>
    <row r="2729">
      <c r="A2729" t="n">
        <v>2273129</v>
      </c>
      <c r="B2729" t="n">
        <v>56</v>
      </c>
      <c r="C2729" t="n">
        <v>2844</v>
      </c>
      <c r="D2729" t="inlineStr">
        <is>
          <t>REPASSE / REABASTECIMENTO FEMININO</t>
        </is>
      </c>
      <c r="E2729" t="inlineStr">
        <is>
          <t>08/09/2025 14:28:55</t>
        </is>
      </c>
      <c r="F2729" t="inlineStr">
        <is>
          <t>08/09/2025 14:35:06</t>
        </is>
      </c>
      <c r="G2729" t="n">
        <v>11723</v>
      </c>
      <c r="H2729" t="inlineStr">
        <is>
          <t>P49 - BAN103 - BANHEIRO ENG PRODUTO 4º ANDAR - F</t>
        </is>
      </c>
      <c r="I2729" t="inlineStr">
        <is>
          <t>BR01-IES-P49-BAN103</t>
        </is>
      </c>
      <c r="J2729" t="inlineStr">
        <is>
          <t>CLAUDIA RIOS CORREA</t>
        </is>
      </c>
      <c r="K2729" s="39">
        <f>DATE(YEAR(Tabela6[[#This Row],[Data/Hora de Início]]),MONTH(Tabela6[[#This Row],[Data/Hora de Início]]),DAY(Tabela6[[#This Row],[Data/Hora de Início]]))</f>
        <v/>
      </c>
    </row>
    <row r="2730">
      <c r="A2730" t="n">
        <v>2273130</v>
      </c>
      <c r="B2730" t="n">
        <v>56</v>
      </c>
      <c r="C2730" t="n">
        <v>1698</v>
      </c>
      <c r="D2730" t="inlineStr">
        <is>
          <t>REPASSE / REABASTECIMENTO FEMININO</t>
        </is>
      </c>
      <c r="E2730" t="inlineStr">
        <is>
          <t>08/09/2025 14:47:24</t>
        </is>
      </c>
      <c r="F2730" t="inlineStr">
        <is>
          <t>08/09/2025 14:47:54</t>
        </is>
      </c>
      <c r="G2730" t="n">
        <v>11721</v>
      </c>
      <c r="H2730" t="inlineStr">
        <is>
          <t>P49 - BAN101 - BANHEIRO VESTIÁRIO ZPT 2º ANDAR - F</t>
        </is>
      </c>
      <c r="I2730" t="inlineStr">
        <is>
          <t>BR01-IES-P49-BAN101</t>
        </is>
      </c>
      <c r="J2730" t="inlineStr">
        <is>
          <t>CLAUDIA RIOS CORREA</t>
        </is>
      </c>
      <c r="K2730" s="39">
        <f>DATE(YEAR(Tabela6[[#This Row],[Data/Hora de Início]]),MONTH(Tabela6[[#This Row],[Data/Hora de Início]]),DAY(Tabela6[[#This Row],[Data/Hora de Início]]))</f>
        <v/>
      </c>
    </row>
    <row r="2731">
      <c r="A2731" t="n">
        <v>2273135</v>
      </c>
      <c r="B2731" t="n">
        <v>56</v>
      </c>
      <c r="C2731" t="n">
        <v>2841</v>
      </c>
      <c r="D2731" t="inlineStr">
        <is>
          <t>LIMPEZA DIÁRIA DE BANHEIRO MASCULINO</t>
        </is>
      </c>
      <c r="E2731" t="inlineStr">
        <is>
          <t>08/09/2025 15:18:55</t>
        </is>
      </c>
      <c r="F2731" t="inlineStr">
        <is>
          <t>08/09/2025 15:38:55</t>
        </is>
      </c>
      <c r="G2731" t="n">
        <v>36347</v>
      </c>
      <c r="H2731" t="inlineStr">
        <is>
          <t>BAN114 - MEZANINO LESTE - M</t>
        </is>
      </c>
      <c r="I2731" t="inlineStr">
        <is>
          <t>RS-ST01-50-01P-WCM01</t>
        </is>
      </c>
      <c r="J2731" t="inlineStr">
        <is>
          <t>GENI DA SILVEIRA</t>
        </is>
      </c>
      <c r="K2731" s="39">
        <f>DATE(YEAR(Tabela6[[#This Row],[Data/Hora de Início]]),MONTH(Tabela6[[#This Row],[Data/Hora de Início]]),DAY(Tabela6[[#This Row],[Data/Hora de Início]]))</f>
        <v/>
      </c>
    </row>
    <row r="2732">
      <c r="A2732" t="n">
        <v>2273164</v>
      </c>
      <c r="B2732" t="n">
        <v>56</v>
      </c>
      <c r="C2732" t="n">
        <v>2841</v>
      </c>
      <c r="D2732" t="inlineStr">
        <is>
          <t>LIMPEZA DIÁRIA DE BANHEIRO MASCULINO</t>
        </is>
      </c>
      <c r="E2732" t="inlineStr">
        <is>
          <t>08/09/2025 15:47:37</t>
        </is>
      </c>
      <c r="F2732" t="inlineStr">
        <is>
          <t>08/09/2025 16:12:18</t>
        </is>
      </c>
      <c r="G2732" t="n">
        <v>36348</v>
      </c>
      <c r="H2732" t="inlineStr">
        <is>
          <t>BAN111 - MEZANINO OESTE - M</t>
        </is>
      </c>
      <c r="I2732" t="inlineStr">
        <is>
          <t>RS-ST01-50-01P-WCM02</t>
        </is>
      </c>
      <c r="J2732" t="inlineStr">
        <is>
          <t>GENI DA SILVEIRA</t>
        </is>
      </c>
      <c r="K2732" s="39">
        <f>DATE(YEAR(Tabela6[[#This Row],[Data/Hora de Início]]),MONTH(Tabela6[[#This Row],[Data/Hora de Início]]),DAY(Tabela6[[#This Row],[Data/Hora de Início]]))</f>
        <v/>
      </c>
    </row>
    <row r="2733">
      <c r="A2733" t="n">
        <v>2273199</v>
      </c>
      <c r="B2733" t="n">
        <v>56</v>
      </c>
      <c r="C2733" t="n">
        <v>2842</v>
      </c>
      <c r="D2733" t="inlineStr">
        <is>
          <t>LIMPEZA DIÁRIA DE BANHEIRO FEMININO</t>
        </is>
      </c>
      <c r="E2733" t="inlineStr">
        <is>
          <t>08/09/2025 16:12:41</t>
        </is>
      </c>
      <c r="F2733" t="inlineStr">
        <is>
          <t>08/09/2025 16:24:12</t>
        </is>
      </c>
      <c r="G2733" t="n">
        <v>36349</v>
      </c>
      <c r="H2733" t="inlineStr">
        <is>
          <t>BAN113 - MEZANINO OESTE - PNE</t>
        </is>
      </c>
      <c r="I2733" t="inlineStr">
        <is>
          <t>RS-ST01-50-01P-WPU01</t>
        </is>
      </c>
      <c r="J2733" t="inlineStr">
        <is>
          <t>GENI DA SILVEIRA</t>
        </is>
      </c>
      <c r="K2733" s="39">
        <f>DATE(YEAR(Tabela6[[#This Row],[Data/Hora de Início]]),MONTH(Tabela6[[#This Row],[Data/Hora de Início]]),DAY(Tabela6[[#This Row],[Data/Hora de Início]]))</f>
        <v/>
      </c>
    </row>
    <row r="2734">
      <c r="A2734" t="n">
        <v>2273202</v>
      </c>
      <c r="B2734" t="n">
        <v>56</v>
      </c>
      <c r="C2734" t="n">
        <v>2842</v>
      </c>
      <c r="D2734" t="inlineStr">
        <is>
          <t>LIMPEZA DIÁRIA DE BANHEIRO FEMININO</t>
        </is>
      </c>
      <c r="E2734" t="inlineStr">
        <is>
          <t>08/09/2025 16:24:39</t>
        </is>
      </c>
      <c r="F2734" t="inlineStr">
        <is>
          <t>08/09/2025 16:26:35</t>
        </is>
      </c>
      <c r="G2734" t="n">
        <v>36346</v>
      </c>
      <c r="H2734" t="inlineStr">
        <is>
          <t>BAN112 - MEZANINO OESTE - F</t>
        </is>
      </c>
      <c r="I2734" t="inlineStr">
        <is>
          <t>RS-ST01-50-01P-WCF02</t>
        </is>
      </c>
      <c r="J2734" t="inlineStr">
        <is>
          <t>GENI DA SILVEIRA</t>
        </is>
      </c>
      <c r="K2734" s="39">
        <f>DATE(YEAR(Tabela6[[#This Row],[Data/Hora de Início]]),MONTH(Tabela6[[#This Row],[Data/Hora de Início]]),DAY(Tabela6[[#This Row],[Data/Hora de Início]]))</f>
        <v/>
      </c>
    </row>
    <row r="2735">
      <c r="A2735" t="n">
        <v>2273239</v>
      </c>
      <c r="B2735" t="n">
        <v>56</v>
      </c>
      <c r="C2735" t="n">
        <v>5642</v>
      </c>
      <c r="D2735" t="inlineStr">
        <is>
          <t>SEGUNDA-FEIRA - LIMPEZA DE SALA</t>
        </is>
      </c>
      <c r="E2735" t="inlineStr">
        <is>
          <t>08/09/2025 16:21:11</t>
        </is>
      </c>
      <c r="F2735" t="inlineStr">
        <is>
          <t>08/09/2025 16:37:55</t>
        </is>
      </c>
      <c r="G2735" t="n">
        <v>43380</v>
      </c>
      <c r="H2735" t="inlineStr">
        <is>
          <t>ONE STIHL - SALA DE AULA 02</t>
        </is>
      </c>
      <c r="I2735" t="inlineStr">
        <is>
          <t>RS-ST01-15-02P-SLA04</t>
        </is>
      </c>
      <c r="J2735" t="inlineStr">
        <is>
          <t>INES MARLI LIMA</t>
        </is>
      </c>
      <c r="K2735" s="39">
        <f>DATE(YEAR(Tabela6[[#This Row],[Data/Hora de Início]]),MONTH(Tabela6[[#This Row],[Data/Hora de Início]]),DAY(Tabela6[[#This Row],[Data/Hora de Início]]))</f>
        <v/>
      </c>
    </row>
    <row r="2736">
      <c r="A2736" t="n">
        <v>2273242</v>
      </c>
      <c r="B2736" t="n">
        <v>56</v>
      </c>
      <c r="C2736" t="n">
        <v>1697</v>
      </c>
      <c r="D2736" t="inlineStr">
        <is>
          <t>REPASSE / REABASTECIMENTO MASCULINO</t>
        </is>
      </c>
      <c r="E2736" t="inlineStr">
        <is>
          <t>08/09/2025 16:23:48</t>
        </is>
      </c>
      <c r="F2736" t="inlineStr">
        <is>
          <t>08/09/2025 16:39:21</t>
        </is>
      </c>
      <c r="G2736" t="n">
        <v>36117</v>
      </c>
      <c r="H2736" t="inlineStr">
        <is>
          <t>BAN066 - ENGENHARIA MANUTENÇAO - M</t>
        </is>
      </c>
      <c r="I2736" t="inlineStr">
        <is>
          <t>RS-ST01-31-02P-WCM01</t>
        </is>
      </c>
      <c r="J2736" t="inlineStr">
        <is>
          <t>CARINA FAGUNDES DA SILVA</t>
        </is>
      </c>
      <c r="K2736" s="39">
        <f>DATE(YEAR(Tabela6[[#This Row],[Data/Hora de Início]]),MONTH(Tabela6[[#This Row],[Data/Hora de Início]]),DAY(Tabela6[[#This Row],[Data/Hora de Início]]))</f>
        <v/>
      </c>
    </row>
    <row r="2737">
      <c r="A2737" t="n">
        <v>2273245</v>
      </c>
      <c r="B2737" t="n">
        <v>56</v>
      </c>
      <c r="C2737" t="n">
        <v>1698</v>
      </c>
      <c r="D2737" t="inlineStr">
        <is>
          <t>REPASSE / REABASTECIMENTO FEMININO</t>
        </is>
      </c>
      <c r="E2737" t="inlineStr">
        <is>
          <t>08/09/2025 16:40:15</t>
        </is>
      </c>
      <c r="F2737" t="inlineStr">
        <is>
          <t>08/09/2025 16:45:26</t>
        </is>
      </c>
      <c r="G2737" t="n">
        <v>36114</v>
      </c>
      <c r="H2737" t="inlineStr">
        <is>
          <t>BAN067 - ENGENHARIA MANUTENÇAO - F</t>
        </is>
      </c>
      <c r="I2737" t="inlineStr">
        <is>
          <t>RS-ST01-31-02P-WCF01</t>
        </is>
      </c>
      <c r="J2737" t="inlineStr">
        <is>
          <t>CARINA FAGUNDES DA SILVA</t>
        </is>
      </c>
      <c r="K2737" s="39">
        <f>DATE(YEAR(Tabela6[[#This Row],[Data/Hora de Início]]),MONTH(Tabela6[[#This Row],[Data/Hora de Início]]),DAY(Tabela6[[#This Row],[Data/Hora de Início]]))</f>
        <v/>
      </c>
    </row>
    <row r="2738">
      <c r="A2738" t="n">
        <v>2273250</v>
      </c>
      <c r="B2738" t="n">
        <v>56</v>
      </c>
      <c r="C2738" t="n">
        <v>2965</v>
      </c>
      <c r="D2738" t="inlineStr">
        <is>
          <t>LIMPEZA DIÁRIA DE SALA</t>
        </is>
      </c>
      <c r="E2738" t="inlineStr">
        <is>
          <t>08/09/2025 16:27:01</t>
        </is>
      </c>
      <c r="F2738" t="inlineStr">
        <is>
          <t>08/09/2025 16:47:28</t>
        </is>
      </c>
      <c r="G2738" t="n">
        <v>11875</v>
      </c>
      <c r="H2738" t="inlineStr">
        <is>
          <t>P50 - CIRCULAÇÃO / OPEN SPACE</t>
        </is>
      </c>
      <c r="I2738" t="inlineStr">
        <is>
          <t>BR01-IES-P50-SALA44</t>
        </is>
      </c>
      <c r="J2738" t="inlineStr">
        <is>
          <t>GENI DA SILVEIRA</t>
        </is>
      </c>
      <c r="K2738" s="39">
        <f>DATE(YEAR(Tabela6[[#This Row],[Data/Hora de Início]]),MONTH(Tabela6[[#This Row],[Data/Hora de Início]]),DAY(Tabela6[[#This Row],[Data/Hora de Início]]))</f>
        <v/>
      </c>
    </row>
    <row r="2739">
      <c r="A2739" t="n">
        <v>2273253</v>
      </c>
      <c r="B2739" t="n">
        <v>56</v>
      </c>
      <c r="C2739" t="n">
        <v>1699</v>
      </c>
      <c r="D2739" t="inlineStr">
        <is>
          <t>LIMPEZA DIÁRIA DE ÁREA TÉCNICA</t>
        </is>
      </c>
      <c r="E2739" t="inlineStr">
        <is>
          <t>08/09/2025 15:39:30</t>
        </is>
      </c>
      <c r="F2739" t="inlineStr">
        <is>
          <t>08/09/2025 16:47:48</t>
        </is>
      </c>
      <c r="G2739" t="n">
        <v>38455</v>
      </c>
      <c r="H2739" t="inlineStr">
        <is>
          <t>ÁREA INTERNA - LOGÍSTICA</t>
        </is>
      </c>
      <c r="I2739" t="inlineStr">
        <is>
          <t>SP-ST02-G9-00T-AIN01</t>
        </is>
      </c>
      <c r="J2739" t="inlineStr">
        <is>
          <t>ANTONIA MARÇAL DOS SANTOS RAMOS</t>
        </is>
      </c>
      <c r="K2739" s="39">
        <f>DATE(YEAR(Tabela6[[#This Row],[Data/Hora de Início]]),MONTH(Tabela6[[#This Row],[Data/Hora de Início]]),DAY(Tabela6[[#This Row],[Data/Hora de Início]]))</f>
        <v/>
      </c>
    </row>
    <row r="2740">
      <c r="A2740" t="n">
        <v>2273255</v>
      </c>
      <c r="B2740" t="n">
        <v>56</v>
      </c>
      <c r="C2740" t="n">
        <v>1525</v>
      </c>
      <c r="D2740" t="inlineStr">
        <is>
          <t>LIMPEZA DIÁRIA DE COPA</t>
        </is>
      </c>
      <c r="E2740" t="inlineStr">
        <is>
          <t>08/09/2025 16:32:29</t>
        </is>
      </c>
      <c r="F2740" t="inlineStr">
        <is>
          <t>08/09/2025 16:47:55</t>
        </is>
      </c>
      <c r="G2740" t="n">
        <v>36125</v>
      </c>
      <c r="H2740" t="inlineStr">
        <is>
          <t>COPA - ENGENHARIA PROCESSOS CILINDROS</t>
        </is>
      </c>
      <c r="I2740" t="inlineStr">
        <is>
          <t>RS-ST01-31-02P-SLA08</t>
        </is>
      </c>
      <c r="J2740" t="inlineStr">
        <is>
          <t>LETICIA SOARES GARCIA CZECZOT</t>
        </is>
      </c>
      <c r="K2740" s="39">
        <f>DATE(YEAR(Tabela6[[#This Row],[Data/Hora de Início]]),MONTH(Tabela6[[#This Row],[Data/Hora de Início]]),DAY(Tabela6[[#This Row],[Data/Hora de Início]]))</f>
        <v/>
      </c>
    </row>
    <row r="2741">
      <c r="A2741" t="n">
        <v>2273267</v>
      </c>
      <c r="B2741" t="n">
        <v>56</v>
      </c>
      <c r="C2741" t="n">
        <v>5708</v>
      </c>
      <c r="D2741" t="inlineStr">
        <is>
          <t>SEGUNDA-FEIRA - LIMPEZA DE BANHEIRO FEMININO</t>
        </is>
      </c>
      <c r="E2741" t="inlineStr">
        <is>
          <t>08/09/2025 16:27:09</t>
        </is>
      </c>
      <c r="F2741" t="inlineStr">
        <is>
          <t>08/09/2025 16:50:04</t>
        </is>
      </c>
      <c r="G2741" t="n">
        <v>36203</v>
      </c>
      <c r="H2741" t="inlineStr">
        <is>
          <t>BAN099 - UIE - F</t>
        </is>
      </c>
      <c r="I2741" t="inlineStr">
        <is>
          <t>RS-ST01-43-01P-WCF02</t>
        </is>
      </c>
      <c r="J2741" t="inlineStr">
        <is>
          <t>JAQUELINE TATIANE LEAL BITTENCOURT</t>
        </is>
      </c>
      <c r="K2741" s="39">
        <f>DATE(YEAR(Tabela6[[#This Row],[Data/Hora de Início]]),MONTH(Tabela6[[#This Row],[Data/Hora de Início]]),DAY(Tabela6[[#This Row],[Data/Hora de Início]]))</f>
        <v/>
      </c>
    </row>
    <row r="2742">
      <c r="A2742" t="n">
        <v>2273269</v>
      </c>
      <c r="B2742" t="n">
        <v>56</v>
      </c>
      <c r="C2742" t="n">
        <v>5652</v>
      </c>
      <c r="D2742" t="inlineStr">
        <is>
          <t>SEGUNDA-FEIRA - LIMPEZA DE BANHEIRO MASCULINO</t>
        </is>
      </c>
      <c r="E2742" t="inlineStr">
        <is>
          <t>08/09/2025 16:52:48</t>
        </is>
      </c>
      <c r="F2742" t="inlineStr">
        <is>
          <t>08/09/2025 16:53:39</t>
        </is>
      </c>
      <c r="G2742" t="n">
        <v>35736</v>
      </c>
      <c r="H2742" t="inlineStr">
        <is>
          <t>BAN002 - VIRABREQUIM - M</t>
        </is>
      </c>
      <c r="I2742" t="inlineStr">
        <is>
          <t>RS-ST01-01-00T-WCM02</t>
        </is>
      </c>
      <c r="J2742" t="inlineStr">
        <is>
          <t>CECILIA LISBOA</t>
        </is>
      </c>
      <c r="K2742" s="39">
        <f>DATE(YEAR(Tabela6[[#This Row],[Data/Hora de Início]]),MONTH(Tabela6[[#This Row],[Data/Hora de Início]]),DAY(Tabela6[[#This Row],[Data/Hora de Início]]))</f>
        <v/>
      </c>
    </row>
    <row r="2743">
      <c r="A2743" t="n">
        <v>2273271</v>
      </c>
      <c r="B2743" t="n">
        <v>56</v>
      </c>
      <c r="C2743" t="n">
        <v>5642</v>
      </c>
      <c r="D2743" t="inlineStr">
        <is>
          <t>SEGUNDA-FEIRA - LIMPEZA DE SALA</t>
        </is>
      </c>
      <c r="E2743" t="inlineStr">
        <is>
          <t>08/09/2025 16:39:05</t>
        </is>
      </c>
      <c r="F2743" t="inlineStr">
        <is>
          <t>08/09/2025 16:55:18</t>
        </is>
      </c>
      <c r="G2743" t="n">
        <v>43379</v>
      </c>
      <c r="H2743" t="inlineStr">
        <is>
          <t>ONE STIHL - SALA DE AULA 01</t>
        </is>
      </c>
      <c r="I2743" t="inlineStr">
        <is>
          <t>RS-ST01-15-02P-SLA03</t>
        </is>
      </c>
      <c r="J2743" t="inlineStr">
        <is>
          <t>INES MARLI LIMA</t>
        </is>
      </c>
      <c r="K2743" s="39">
        <f>DATE(YEAR(Tabela6[[#This Row],[Data/Hora de Início]]),MONTH(Tabela6[[#This Row],[Data/Hora de Início]]),DAY(Tabela6[[#This Row],[Data/Hora de Início]]))</f>
        <v/>
      </c>
    </row>
    <row r="2744">
      <c r="A2744" t="n">
        <v>2273275</v>
      </c>
      <c r="B2744" t="n">
        <v>56</v>
      </c>
      <c r="C2744" t="n">
        <v>1697</v>
      </c>
      <c r="D2744" t="inlineStr">
        <is>
          <t>REPASSE / REABASTECIMENTO MASCULINO</t>
        </is>
      </c>
      <c r="E2744" t="inlineStr">
        <is>
          <t>08/09/2025 16:46:00</t>
        </is>
      </c>
      <c r="F2744" t="inlineStr">
        <is>
          <t>08/09/2025 17:02:15</t>
        </is>
      </c>
      <c r="G2744" t="n">
        <v>36097</v>
      </c>
      <c r="H2744" t="inlineStr">
        <is>
          <t>BAN064 - PLANEJAMENTO INDUSTRIAL - M</t>
        </is>
      </c>
      <c r="I2744" t="inlineStr">
        <is>
          <t>RS-ST01-31-01P-WCM01</t>
        </is>
      </c>
      <c r="J2744" t="inlineStr">
        <is>
          <t>CARINA FAGUNDES DA SILVA</t>
        </is>
      </c>
      <c r="K2744" s="39">
        <f>DATE(YEAR(Tabela6[[#This Row],[Data/Hora de Início]]),MONTH(Tabela6[[#This Row],[Data/Hora de Início]]),DAY(Tabela6[[#This Row],[Data/Hora de Início]]))</f>
        <v/>
      </c>
    </row>
    <row r="2745">
      <c r="A2745" t="n">
        <v>2273276</v>
      </c>
      <c r="B2745" t="n">
        <v>56</v>
      </c>
      <c r="C2745" t="n">
        <v>2965</v>
      </c>
      <c r="D2745" t="inlineStr">
        <is>
          <t>LIMPEZA DIÁRIA DE SALA</t>
        </is>
      </c>
      <c r="E2745" t="inlineStr">
        <is>
          <t>08/09/2025 16:57:34</t>
        </is>
      </c>
      <c r="F2745" t="inlineStr">
        <is>
          <t>08/09/2025 17:08:03</t>
        </is>
      </c>
      <c r="G2745" t="n">
        <v>36344</v>
      </c>
      <c r="H2745" t="inlineStr">
        <is>
          <t>ENGENHARIA DE PROCESSOS DE MOTORES</t>
        </is>
      </c>
      <c r="I2745" t="inlineStr">
        <is>
          <t>RS-ST01-50-01P-STR02</t>
        </is>
      </c>
      <c r="J2745" t="inlineStr">
        <is>
          <t>GENI DA SILVEIRA</t>
        </is>
      </c>
      <c r="K2745" s="39">
        <f>DATE(YEAR(Tabela6[[#This Row],[Data/Hora de Início]]),MONTH(Tabela6[[#This Row],[Data/Hora de Início]]),DAY(Tabela6[[#This Row],[Data/Hora de Início]]))</f>
        <v/>
      </c>
    </row>
    <row r="2746">
      <c r="A2746" t="n">
        <v>2273277</v>
      </c>
      <c r="B2746" t="n">
        <v>56</v>
      </c>
      <c r="C2746" t="n">
        <v>5652</v>
      </c>
      <c r="D2746" t="inlineStr">
        <is>
          <t>SEGUNDA-FEIRA - LIMPEZA DE BANHEIRO MASCULINO</t>
        </is>
      </c>
      <c r="E2746" t="inlineStr">
        <is>
          <t>08/09/2025 16:50:25</t>
        </is>
      </c>
      <c r="F2746" t="inlineStr">
        <is>
          <t>08/09/2025 17:09:12</t>
        </is>
      </c>
      <c r="G2746" t="n">
        <v>36205</v>
      </c>
      <c r="H2746" t="inlineStr">
        <is>
          <t>BAN098 - UIE - M</t>
        </is>
      </c>
      <c r="I2746" t="inlineStr">
        <is>
          <t>RS-ST01-43-01P-WCM02</t>
        </is>
      </c>
      <c r="J2746" t="inlineStr">
        <is>
          <t>JAQUELINE TATIANE LEAL BITTENCOURT</t>
        </is>
      </c>
      <c r="K2746" s="39">
        <f>DATE(YEAR(Tabela6[[#This Row],[Data/Hora de Início]]),MONTH(Tabela6[[#This Row],[Data/Hora de Início]]),DAY(Tabela6[[#This Row],[Data/Hora de Início]]))</f>
        <v/>
      </c>
    </row>
    <row r="2747">
      <c r="A2747" t="n">
        <v>2273278</v>
      </c>
      <c r="B2747" t="n">
        <v>56</v>
      </c>
      <c r="C2747" t="n">
        <v>1308</v>
      </c>
      <c r="D2747" t="inlineStr">
        <is>
          <t>LAVAGEM DE PISO FABRIL</t>
        </is>
      </c>
      <c r="E2747" t="inlineStr">
        <is>
          <t>08/09/2025 13:48:43</t>
        </is>
      </c>
      <c r="F2747" t="inlineStr">
        <is>
          <t>08/09/2025 14:15:09</t>
        </is>
      </c>
      <c r="G2747" t="n">
        <v>36013</v>
      </c>
      <c r="H2747" t="inlineStr">
        <is>
          <t>ZCR - PORAO CROMO II</t>
        </is>
      </c>
      <c r="I2747" t="inlineStr">
        <is>
          <t>RS-ST01-28-01S-STR01</t>
        </is>
      </c>
      <c r="J2747" t="inlineStr">
        <is>
          <t>GIOVANI NOGUEIRA SOUZA</t>
        </is>
      </c>
      <c r="K2747" s="39">
        <f>DATE(YEAR(Tabela6[[#This Row],[Data/Hora de Início]]),MONTH(Tabela6[[#This Row],[Data/Hora de Início]]),DAY(Tabela6[[#This Row],[Data/Hora de Início]]))</f>
        <v/>
      </c>
    </row>
    <row r="2748">
      <c r="A2748" t="n">
        <v>2273279</v>
      </c>
      <c r="B2748" t="n">
        <v>56</v>
      </c>
      <c r="C2748" t="n">
        <v>1308</v>
      </c>
      <c r="D2748" t="inlineStr">
        <is>
          <t>LAVAGEM DE PISO FABRIL</t>
        </is>
      </c>
      <c r="E2748" t="inlineStr">
        <is>
          <t>08/09/2025 15:01:37</t>
        </is>
      </c>
      <c r="F2748" t="inlineStr">
        <is>
          <t>08/09/2025 16:56:25</t>
        </is>
      </c>
      <c r="G2748" t="n">
        <v>36308</v>
      </c>
      <c r="H2748" t="inlineStr">
        <is>
          <t>UMO - MONTAGEM</t>
        </is>
      </c>
      <c r="I2748" t="inlineStr">
        <is>
          <t>RS-ST01-50-00T-STR03</t>
        </is>
      </c>
      <c r="J2748" t="inlineStr">
        <is>
          <t>GIOVANI NOGUEIRA SOUZA</t>
        </is>
      </c>
      <c r="K2748" s="39">
        <f>DATE(YEAR(Tabela6[[#This Row],[Data/Hora de Início]]),MONTH(Tabela6[[#This Row],[Data/Hora de Início]]),DAY(Tabela6[[#This Row],[Data/Hora de Início]]))</f>
        <v/>
      </c>
    </row>
    <row r="2749">
      <c r="A2749" t="n">
        <v>2273280</v>
      </c>
      <c r="B2749" t="n">
        <v>56</v>
      </c>
      <c r="C2749" t="n">
        <v>2965</v>
      </c>
      <c r="D2749" t="inlineStr">
        <is>
          <t>LIMPEZA DIÁRIA DE SALA</t>
        </is>
      </c>
      <c r="E2749" t="inlineStr">
        <is>
          <t>08/09/2025 17:08:36</t>
        </is>
      </c>
      <c r="F2749" t="inlineStr">
        <is>
          <t>08/09/2025 17:11:54</t>
        </is>
      </c>
      <c r="G2749" t="n">
        <v>36353</v>
      </c>
      <c r="H2749" t="inlineStr">
        <is>
          <t>QUALIDADE</t>
        </is>
      </c>
      <c r="I2749" t="inlineStr">
        <is>
          <t>RS-ST01-50-01P-STR04</t>
        </is>
      </c>
      <c r="J2749" t="inlineStr">
        <is>
          <t>GENI DA SILVEIRA</t>
        </is>
      </c>
      <c r="K2749" s="39">
        <f>DATE(YEAR(Tabela6[[#This Row],[Data/Hora de Início]]),MONTH(Tabela6[[#This Row],[Data/Hora de Início]]),DAY(Tabela6[[#This Row],[Data/Hora de Início]]))</f>
        <v/>
      </c>
    </row>
    <row r="2750">
      <c r="A2750" t="n">
        <v>2273281</v>
      </c>
      <c r="B2750" t="n">
        <v>56</v>
      </c>
      <c r="C2750" t="n">
        <v>5652</v>
      </c>
      <c r="D2750" t="inlineStr">
        <is>
          <t>SEGUNDA-FEIRA - LIMPEZA DE BANHEIRO MASCULINO</t>
        </is>
      </c>
      <c r="E2750" t="inlineStr">
        <is>
          <t>08/09/2025 16:54:32</t>
        </is>
      </c>
      <c r="F2750" t="inlineStr">
        <is>
          <t>08/09/2025 17:15:07</t>
        </is>
      </c>
      <c r="G2750" t="n">
        <v>11065</v>
      </c>
      <c r="H2750" t="inlineStr">
        <is>
          <t>P01 - BAN003 - BANHEIRO VIRABREQUIM - M</t>
        </is>
      </c>
      <c r="I2750" t="inlineStr">
        <is>
          <t>BR01-IES-P01-BAN003</t>
        </is>
      </c>
      <c r="J2750" t="inlineStr">
        <is>
          <t>CECILIA LISBOA</t>
        </is>
      </c>
      <c r="K2750" s="39">
        <f>DATE(YEAR(Tabela6[[#This Row],[Data/Hora de Início]]),MONTH(Tabela6[[#This Row],[Data/Hora de Início]]),DAY(Tabela6[[#This Row],[Data/Hora de Início]]))</f>
        <v/>
      </c>
    </row>
    <row r="2751">
      <c r="A2751" t="n">
        <v>2273283</v>
      </c>
      <c r="B2751" t="n">
        <v>56</v>
      </c>
      <c r="C2751" t="n">
        <v>5642</v>
      </c>
      <c r="D2751" t="inlineStr">
        <is>
          <t>SEGUNDA-FEIRA - LIMPEZA DE SALA</t>
        </is>
      </c>
      <c r="E2751" t="inlineStr">
        <is>
          <t>08/09/2025 16:14:20</t>
        </is>
      </c>
      <c r="F2751" t="inlineStr">
        <is>
          <t>08/09/2025 17:19:02</t>
        </is>
      </c>
      <c r="G2751" t="n">
        <v>36391</v>
      </c>
      <c r="H2751" t="inlineStr">
        <is>
          <t>AREA DE CONVIVIO</t>
        </is>
      </c>
      <c r="I2751" t="inlineStr">
        <is>
          <t>RS-ST01-56-00T-SLA13</t>
        </is>
      </c>
      <c r="J2751" t="inlineStr">
        <is>
          <t>VANESSA DOS SANTOS RODRIGUES</t>
        </is>
      </c>
      <c r="K2751" s="39">
        <f>DATE(YEAR(Tabela6[[#This Row],[Data/Hora de Início]]),MONTH(Tabela6[[#This Row],[Data/Hora de Início]]),DAY(Tabela6[[#This Row],[Data/Hora de Início]]))</f>
        <v/>
      </c>
    </row>
    <row r="2752">
      <c r="A2752" t="n">
        <v>2273284</v>
      </c>
      <c r="B2752" t="n">
        <v>56</v>
      </c>
      <c r="C2752" t="n">
        <v>1701</v>
      </c>
      <c r="D2752" t="inlineStr">
        <is>
          <t>LIMPEZA MENSAL DE BANHEIRO FEMININO</t>
        </is>
      </c>
      <c r="E2752" t="inlineStr">
        <is>
          <t>08/09/2025 17:02:45</t>
        </is>
      </c>
      <c r="F2752" t="inlineStr">
        <is>
          <t>08/09/2025 17:20:22</t>
        </is>
      </c>
      <c r="G2752" t="n">
        <v>36094</v>
      </c>
      <c r="H2752" t="inlineStr">
        <is>
          <t>BAN065 - PLANEJAMENTO INDUSTRIAL - F</t>
        </is>
      </c>
      <c r="I2752" t="inlineStr">
        <is>
          <t>RS-ST01-31-01P-WCF01</t>
        </is>
      </c>
      <c r="J2752" t="inlineStr">
        <is>
          <t>CARINA FAGUNDES DA SILVA</t>
        </is>
      </c>
      <c r="K2752" s="39">
        <f>DATE(YEAR(Tabela6[[#This Row],[Data/Hora de Início]]),MONTH(Tabela6[[#This Row],[Data/Hora de Início]]),DAY(Tabela6[[#This Row],[Data/Hora de Início]]))</f>
        <v/>
      </c>
    </row>
    <row r="2753">
      <c r="A2753" t="n">
        <v>2273286</v>
      </c>
      <c r="B2753" t="n">
        <v>56</v>
      </c>
      <c r="C2753" t="n">
        <v>5708</v>
      </c>
      <c r="D2753" t="inlineStr">
        <is>
          <t>SEGUNDA-FEIRA - LIMPEZA DE BANHEIRO FEMININO</t>
        </is>
      </c>
      <c r="E2753" t="inlineStr">
        <is>
          <t>08/09/2025 16:12:00</t>
        </is>
      </c>
      <c r="F2753" t="inlineStr">
        <is>
          <t>08/09/2025 17:24:05</t>
        </is>
      </c>
      <c r="G2753" t="n">
        <v>43491</v>
      </c>
      <c r="H2753" t="inlineStr">
        <is>
          <t>BAN130 - ÁREA DE SANITÁRIOS</t>
        </is>
      </c>
      <c r="I2753" t="inlineStr">
        <is>
          <t>RS-ST01-56-02P-WCF03-SAN001</t>
        </is>
      </c>
      <c r="J2753" t="inlineStr">
        <is>
          <t>SUELI DE GODOY</t>
        </is>
      </c>
      <c r="K2753" s="39">
        <f>DATE(YEAR(Tabela6[[#This Row],[Data/Hora de Início]]),MONTH(Tabela6[[#This Row],[Data/Hora de Início]]),DAY(Tabela6[[#This Row],[Data/Hora de Início]]))</f>
        <v/>
      </c>
    </row>
    <row r="2754">
      <c r="A2754" t="n">
        <v>2273287</v>
      </c>
      <c r="B2754" t="n">
        <v>56</v>
      </c>
      <c r="C2754" t="n">
        <v>2969</v>
      </c>
      <c r="D2754" t="inlineStr">
        <is>
          <t>LIMPEZA DIÁRIA DE CORREDOR</t>
        </is>
      </c>
      <c r="E2754" t="inlineStr">
        <is>
          <t>08/09/2025 16:55:48</t>
        </is>
      </c>
      <c r="F2754" t="inlineStr">
        <is>
          <t>08/09/2025 17:28:04</t>
        </is>
      </c>
      <c r="G2754" t="n">
        <v>43369</v>
      </c>
      <c r="H2754" t="inlineStr">
        <is>
          <t>ONE STIHL - CORREDOR</t>
        </is>
      </c>
      <c r="I2754" t="inlineStr">
        <is>
          <t>RS-ST01-15-02P-SLA07</t>
        </is>
      </c>
      <c r="J2754" t="inlineStr">
        <is>
          <t>INES MARLI LIMA</t>
        </is>
      </c>
      <c r="K2754" s="39">
        <f>DATE(YEAR(Tabela6[[#This Row],[Data/Hora de Início]]),MONTH(Tabela6[[#This Row],[Data/Hora de Início]]),DAY(Tabela6[[#This Row],[Data/Hora de Início]]))</f>
        <v/>
      </c>
    </row>
    <row r="2755">
      <c r="A2755" t="n">
        <v>2273288</v>
      </c>
      <c r="B2755" t="n">
        <v>56</v>
      </c>
      <c r="C2755" t="n">
        <v>2965</v>
      </c>
      <c r="D2755" t="inlineStr">
        <is>
          <t>LIMPEZA DIÁRIA DE SALA</t>
        </is>
      </c>
      <c r="E2755" t="inlineStr">
        <is>
          <t>08/09/2025 16:49:17</t>
        </is>
      </c>
      <c r="F2755" t="inlineStr">
        <is>
          <t>08/09/2025 17:28:53</t>
        </is>
      </c>
      <c r="G2755" t="n">
        <v>36102</v>
      </c>
      <c r="H2755" t="inlineStr">
        <is>
          <t>SALA ENGENHARIA PROCESSO CILINDROS</t>
        </is>
      </c>
      <c r="I2755" t="inlineStr">
        <is>
          <t>RS-ST01-31-02P-SLA01</t>
        </is>
      </c>
      <c r="J2755" t="inlineStr">
        <is>
          <t>LETICIA SOARES GARCIA CZECZOT</t>
        </is>
      </c>
      <c r="K2755" s="39">
        <f>DATE(YEAR(Tabela6[[#This Row],[Data/Hora de Início]]),MONTH(Tabela6[[#This Row],[Data/Hora de Início]]),DAY(Tabela6[[#This Row],[Data/Hora de Início]]))</f>
        <v/>
      </c>
    </row>
    <row r="2756">
      <c r="A2756" t="n">
        <v>2273289</v>
      </c>
      <c r="B2756" t="n">
        <v>56</v>
      </c>
      <c r="C2756" t="n">
        <v>2845</v>
      </c>
      <c r="D2756" t="inlineStr">
        <is>
          <t>LIMPEZA DIÁRIA DE COPA (DESATIVADO)</t>
        </is>
      </c>
      <c r="E2756" t="inlineStr">
        <is>
          <t>08/09/2025 17:12:21</t>
        </is>
      </c>
      <c r="F2756" t="inlineStr">
        <is>
          <t>08/09/2025 17:29:40</t>
        </is>
      </c>
      <c r="G2756" t="n">
        <v>36320</v>
      </c>
      <c r="H2756" t="inlineStr">
        <is>
          <t>COPA LESTE - MEZANINO</t>
        </is>
      </c>
      <c r="I2756" t="inlineStr">
        <is>
          <t>RS-ST01-50-01P-COP02</t>
        </is>
      </c>
      <c r="J2756" t="inlineStr">
        <is>
          <t>GENI DA SILVEIRA</t>
        </is>
      </c>
      <c r="K2756" s="39">
        <f>DATE(YEAR(Tabela6[[#This Row],[Data/Hora de Início]]),MONTH(Tabela6[[#This Row],[Data/Hora de Início]]),DAY(Tabela6[[#This Row],[Data/Hora de Início]]))</f>
        <v/>
      </c>
    </row>
    <row r="2757">
      <c r="A2757" t="n">
        <v>2273291</v>
      </c>
      <c r="B2757" t="n">
        <v>56</v>
      </c>
      <c r="C2757" t="n">
        <v>5713</v>
      </c>
      <c r="D2757" t="inlineStr">
        <is>
          <t>SEGUNDA-FEIRA - LIMPEZA DE COPA</t>
        </is>
      </c>
      <c r="E2757" t="inlineStr">
        <is>
          <t>08/09/2025 17:09:41</t>
        </is>
      </c>
      <c r="F2757" t="inlineStr">
        <is>
          <t>08/09/2025 17:33:23</t>
        </is>
      </c>
      <c r="G2757" t="n">
        <v>36187</v>
      </c>
      <c r="H2757" t="inlineStr">
        <is>
          <t>COPA INFRAESTRUTURA</t>
        </is>
      </c>
      <c r="I2757" t="inlineStr">
        <is>
          <t>RS-ST01-43-01P-COP02</t>
        </is>
      </c>
      <c r="J2757" t="inlineStr">
        <is>
          <t>JAQUELINE TATIANE LEAL BITTENCOURT</t>
        </is>
      </c>
      <c r="K2757" s="39">
        <f>DATE(YEAR(Tabela6[[#This Row],[Data/Hora de Início]]),MONTH(Tabela6[[#This Row],[Data/Hora de Início]]),DAY(Tabela6[[#This Row],[Data/Hora de Início]]))</f>
        <v/>
      </c>
    </row>
    <row r="2758">
      <c r="A2758" t="n">
        <v>2273292</v>
      </c>
      <c r="B2758" t="n">
        <v>56</v>
      </c>
      <c r="C2758" t="n">
        <v>5652</v>
      </c>
      <c r="D2758" t="inlineStr">
        <is>
          <t>SEGUNDA-FEIRA - LIMPEZA DE BANHEIRO MASCULINO</t>
        </is>
      </c>
      <c r="E2758" t="inlineStr">
        <is>
          <t>08/09/2025 17:19:30</t>
        </is>
      </c>
      <c r="F2758" t="inlineStr">
        <is>
          <t>08/09/2025 17:34:20</t>
        </is>
      </c>
      <c r="G2758" t="n">
        <v>36398</v>
      </c>
      <c r="H2758" t="inlineStr">
        <is>
          <t>BAN123 - BANHEIRO CONVIVIO - M</t>
        </is>
      </c>
      <c r="I2758" t="inlineStr">
        <is>
          <t>RS-ST01-56-00T-WCM01</t>
        </is>
      </c>
      <c r="J2758" t="inlineStr">
        <is>
          <t>VANESSA DOS SANTOS RODRIGUES</t>
        </is>
      </c>
      <c r="K2758" s="39">
        <f>DATE(YEAR(Tabela6[[#This Row],[Data/Hora de Início]]),MONTH(Tabela6[[#This Row],[Data/Hora de Início]]),DAY(Tabela6[[#This Row],[Data/Hora de Início]]))</f>
        <v/>
      </c>
    </row>
    <row r="2759">
      <c r="A2759" t="n">
        <v>2273293</v>
      </c>
      <c r="B2759" t="n">
        <v>56</v>
      </c>
      <c r="C2759" t="n">
        <v>1697</v>
      </c>
      <c r="D2759" t="inlineStr">
        <is>
          <t>REPASSE / REABASTECIMENTO MASCULINO</t>
        </is>
      </c>
      <c r="E2759" t="inlineStr">
        <is>
          <t>08/09/2025 17:20:48</t>
        </is>
      </c>
      <c r="F2759" t="inlineStr">
        <is>
          <t>08/09/2025 17:36:43</t>
        </is>
      </c>
      <c r="G2759" t="n">
        <v>36073</v>
      </c>
      <c r="H2759" t="inlineStr">
        <is>
          <t>BAN062 - FUNDIÇAO MAGNESIO - M</t>
        </is>
      </c>
      <c r="I2759" t="inlineStr">
        <is>
          <t>RS-ST01-31-00T-WCM01</t>
        </is>
      </c>
      <c r="J2759" t="inlineStr">
        <is>
          <t>CARINA FAGUNDES DA SILVA</t>
        </is>
      </c>
      <c r="K2759" s="39">
        <f>DATE(YEAR(Tabela6[[#This Row],[Data/Hora de Início]]),MONTH(Tabela6[[#This Row],[Data/Hora de Início]]),DAY(Tabela6[[#This Row],[Data/Hora de Início]]))</f>
        <v/>
      </c>
    </row>
    <row r="2760">
      <c r="A2760" t="n">
        <v>2273295</v>
      </c>
      <c r="B2760" t="n">
        <v>56</v>
      </c>
      <c r="C2760" t="n">
        <v>2965</v>
      </c>
      <c r="D2760" t="inlineStr">
        <is>
          <t>LIMPEZA DIÁRIA DE SALA</t>
        </is>
      </c>
      <c r="E2760" t="inlineStr">
        <is>
          <t>08/09/2025 17:30:03</t>
        </is>
      </c>
      <c r="F2760" t="inlineStr">
        <is>
          <t>08/09/2025 17:39:06</t>
        </is>
      </c>
      <c r="G2760" t="n">
        <v>36340</v>
      </c>
      <c r="H2760" t="inlineStr">
        <is>
          <t>AREA DE ESTAR 02</t>
        </is>
      </c>
      <c r="I2760" t="inlineStr">
        <is>
          <t>RS-ST01-50-01P-SLA21</t>
        </is>
      </c>
      <c r="J2760" t="inlineStr">
        <is>
          <t>GENI DA SILVEIRA</t>
        </is>
      </c>
      <c r="K2760" s="39">
        <f>DATE(YEAR(Tabela6[[#This Row],[Data/Hora de Início]]),MONTH(Tabela6[[#This Row],[Data/Hora de Início]]),DAY(Tabela6[[#This Row],[Data/Hora de Início]]))</f>
        <v/>
      </c>
    </row>
    <row r="2761">
      <c r="A2761" t="n">
        <v>2273296</v>
      </c>
      <c r="B2761" t="n">
        <v>56</v>
      </c>
      <c r="C2761" t="n">
        <v>2965</v>
      </c>
      <c r="D2761" t="inlineStr">
        <is>
          <t>LIMPEZA DIÁRIA DE SALA</t>
        </is>
      </c>
      <c r="E2761" t="inlineStr">
        <is>
          <t>08/09/2025 17:29:13</t>
        </is>
      </c>
      <c r="F2761" t="inlineStr">
        <is>
          <t>08/09/2025 17:43:40</t>
        </is>
      </c>
      <c r="G2761" t="n">
        <v>36122</v>
      </c>
      <c r="H2761" t="inlineStr">
        <is>
          <t>REUNIAO I - ENGENHARIA PROCESSO CILINDROS</t>
        </is>
      </c>
      <c r="I2761" t="inlineStr">
        <is>
          <t>RS-ST01-31-02P-SLA03</t>
        </is>
      </c>
      <c r="J2761" t="inlineStr">
        <is>
          <t>LETICIA SOARES GARCIA CZECZOT</t>
        </is>
      </c>
      <c r="K2761" s="39">
        <f>DATE(YEAR(Tabela6[[#This Row],[Data/Hora de Início]]),MONTH(Tabela6[[#This Row],[Data/Hora de Início]]),DAY(Tabela6[[#This Row],[Data/Hora de Início]]))</f>
        <v/>
      </c>
    </row>
    <row r="2762">
      <c r="A2762" t="n">
        <v>2273301</v>
      </c>
      <c r="B2762" t="n">
        <v>56</v>
      </c>
      <c r="C2762" t="n">
        <v>2965</v>
      </c>
      <c r="D2762" t="inlineStr">
        <is>
          <t>LIMPEZA DIÁRIA DE SALA</t>
        </is>
      </c>
      <c r="E2762" t="inlineStr">
        <is>
          <t>08/09/2025 17:48:41</t>
        </is>
      </c>
      <c r="F2762" t="inlineStr">
        <is>
          <t>08/09/2025 17:54:48</t>
        </is>
      </c>
      <c r="G2762" t="n">
        <v>36336</v>
      </c>
      <c r="H2762" t="inlineStr">
        <is>
          <t>SALA ENGENHARIA DE CILINDROS - PROJETISTAS</t>
        </is>
      </c>
      <c r="I2762" t="inlineStr">
        <is>
          <t>RS-ST01-50-01P-SLA17</t>
        </is>
      </c>
      <c r="J2762" t="inlineStr">
        <is>
          <t>GENI DA SILVEIRA</t>
        </is>
      </c>
      <c r="K2762" s="39">
        <f>DATE(YEAR(Tabela6[[#This Row],[Data/Hora de Início]]),MONTH(Tabela6[[#This Row],[Data/Hora de Início]]),DAY(Tabela6[[#This Row],[Data/Hora de Início]]))</f>
        <v/>
      </c>
    </row>
    <row r="2763">
      <c r="A2763" t="n">
        <v>2273303</v>
      </c>
      <c r="B2763" t="n">
        <v>56</v>
      </c>
      <c r="C2763" t="n">
        <v>1701</v>
      </c>
      <c r="D2763" t="inlineStr">
        <is>
          <t>LIMPEZA MENSAL DE BANHEIRO FEMININO</t>
        </is>
      </c>
      <c r="E2763" t="inlineStr">
        <is>
          <t>08/09/2025 17:37:08</t>
        </is>
      </c>
      <c r="F2763" t="inlineStr">
        <is>
          <t>08/09/2025 17:54:59</t>
        </is>
      </c>
      <c r="G2763" t="n">
        <v>36070</v>
      </c>
      <c r="H2763" t="inlineStr">
        <is>
          <t>BAN063 - FUNDIÇAO MAGNESIO - F</t>
        </is>
      </c>
      <c r="I2763" t="inlineStr">
        <is>
          <t>RS-ST01-31-00T-WCF01</t>
        </is>
      </c>
      <c r="J2763" t="inlineStr">
        <is>
          <t>CARINA FAGUNDES DA SILVA</t>
        </is>
      </c>
      <c r="K2763" s="39">
        <f>DATE(YEAR(Tabela6[[#This Row],[Data/Hora de Início]]),MONTH(Tabela6[[#This Row],[Data/Hora de Início]]),DAY(Tabela6[[#This Row],[Data/Hora de Início]]))</f>
        <v/>
      </c>
    </row>
    <row r="2764">
      <c r="A2764" t="n">
        <v>2273304</v>
      </c>
      <c r="B2764" t="n">
        <v>56</v>
      </c>
      <c r="C2764" t="n">
        <v>2965</v>
      </c>
      <c r="D2764" t="inlineStr">
        <is>
          <t>LIMPEZA DIÁRIA DE SALA</t>
        </is>
      </c>
      <c r="E2764" t="inlineStr">
        <is>
          <t>08/09/2025 17:46:29</t>
        </is>
      </c>
      <c r="F2764" t="inlineStr">
        <is>
          <t>08/09/2025 17:56:18</t>
        </is>
      </c>
      <c r="G2764" t="n">
        <v>36078</v>
      </c>
      <c r="H2764" t="inlineStr">
        <is>
          <t>SALA PULVERIZADOR / EAD STIHL</t>
        </is>
      </c>
      <c r="I2764" t="inlineStr">
        <is>
          <t>RS-ST01-31-01P-SLA03</t>
        </is>
      </c>
      <c r="J2764" t="inlineStr">
        <is>
          <t>LETICIA SOARES GARCIA CZECZOT</t>
        </is>
      </c>
      <c r="K2764" s="39">
        <f>DATE(YEAR(Tabela6[[#This Row],[Data/Hora de Início]]),MONTH(Tabela6[[#This Row],[Data/Hora de Início]]),DAY(Tabela6[[#This Row],[Data/Hora de Início]]))</f>
        <v/>
      </c>
    </row>
    <row r="2765">
      <c r="A2765" t="n">
        <v>2273305</v>
      </c>
      <c r="B2765" t="n">
        <v>56</v>
      </c>
      <c r="C2765" t="n">
        <v>5708</v>
      </c>
      <c r="D2765" t="inlineStr">
        <is>
          <t>SEGUNDA-FEIRA - LIMPEZA DE BANHEIRO FEMININO</t>
        </is>
      </c>
      <c r="E2765" t="inlineStr">
        <is>
          <t>08/09/2025 17:24:47</t>
        </is>
      </c>
      <c r="F2765" t="inlineStr">
        <is>
          <t>08/09/2025 17:57:44</t>
        </is>
      </c>
      <c r="G2765" t="n">
        <v>36410</v>
      </c>
      <c r="H2765" t="inlineStr">
        <is>
          <t>BAN130 - VESTIARIO 3º PAVIMENTO - F</t>
        </is>
      </c>
      <c r="I2765" t="inlineStr">
        <is>
          <t>RS-ST01-56-02P-WCF03</t>
        </is>
      </c>
      <c r="J2765" t="inlineStr">
        <is>
          <t>SUELI DE GODOY</t>
        </is>
      </c>
      <c r="K2765" s="39">
        <f>DATE(YEAR(Tabela6[[#This Row],[Data/Hora de Início]]),MONTH(Tabela6[[#This Row],[Data/Hora de Início]]),DAY(Tabela6[[#This Row],[Data/Hora de Início]]))</f>
        <v/>
      </c>
    </row>
    <row r="2766">
      <c r="A2766" t="n">
        <v>2273306</v>
      </c>
      <c r="B2766" t="n">
        <v>56</v>
      </c>
      <c r="C2766" t="n">
        <v>5713</v>
      </c>
      <c r="D2766" t="inlineStr">
        <is>
          <t>SEGUNDA-FEIRA - LIMPEZA DE COPA</t>
        </is>
      </c>
      <c r="E2766" t="inlineStr">
        <is>
          <t>08/09/2025 17:28:34</t>
        </is>
      </c>
      <c r="F2766" t="inlineStr">
        <is>
          <t>08/09/2025 18:00:25</t>
        </is>
      </c>
      <c r="G2766" t="n">
        <v>43368</v>
      </c>
      <c r="H2766" t="inlineStr">
        <is>
          <t>ONE STIHL - COPA</t>
        </is>
      </c>
      <c r="I2766" t="inlineStr">
        <is>
          <t>RS-ST01-15-02P-SLA02</t>
        </is>
      </c>
      <c r="J2766" t="inlineStr">
        <is>
          <t>INES MARLI LIMA</t>
        </is>
      </c>
      <c r="K2766" s="39">
        <f>DATE(YEAR(Tabela6[[#This Row],[Data/Hora de Início]]),MONTH(Tabela6[[#This Row],[Data/Hora de Início]]),DAY(Tabela6[[#This Row],[Data/Hora de Início]]))</f>
        <v/>
      </c>
    </row>
    <row r="2767">
      <c r="A2767" t="n">
        <v>2273307</v>
      </c>
      <c r="B2767" t="n">
        <v>56</v>
      </c>
      <c r="C2767" t="n">
        <v>2965</v>
      </c>
      <c r="D2767" t="inlineStr">
        <is>
          <t>LIMPEZA DIÁRIA DE SALA</t>
        </is>
      </c>
      <c r="E2767" t="inlineStr">
        <is>
          <t>08/09/2025 17:55:15</t>
        </is>
      </c>
      <c r="F2767" t="inlineStr">
        <is>
          <t>08/09/2025 18:01:05</t>
        </is>
      </c>
      <c r="G2767" t="n">
        <v>36334</v>
      </c>
      <c r="H2767" t="inlineStr">
        <is>
          <t>REUNIAO III</t>
        </is>
      </c>
      <c r="I2767" t="inlineStr">
        <is>
          <t>RS-ST01-50-01P-SLA15</t>
        </is>
      </c>
      <c r="J2767" t="inlineStr">
        <is>
          <t>GENI DA SILVEIRA</t>
        </is>
      </c>
      <c r="K2767" s="39">
        <f>DATE(YEAR(Tabela6[[#This Row],[Data/Hora de Início]]),MONTH(Tabela6[[#This Row],[Data/Hora de Início]]),DAY(Tabela6[[#This Row],[Data/Hora de Início]]))</f>
        <v/>
      </c>
    </row>
    <row r="2768">
      <c r="A2768" t="n">
        <v>2273308</v>
      </c>
      <c r="B2768" t="n">
        <v>56</v>
      </c>
      <c r="C2768" t="n">
        <v>5708</v>
      </c>
      <c r="D2768" t="inlineStr">
        <is>
          <t>SEGUNDA-FEIRA - LIMPEZA DE BANHEIRO FEMININO</t>
        </is>
      </c>
      <c r="E2768" t="inlineStr">
        <is>
          <t>08/09/2025 17:34:41</t>
        </is>
      </c>
      <c r="F2768" t="inlineStr">
        <is>
          <t>08/09/2025 18:01:19</t>
        </is>
      </c>
      <c r="G2768" t="n">
        <v>36403</v>
      </c>
      <c r="H2768" t="inlineStr">
        <is>
          <t>BAN124 - BANHEIRO CONVIVIO - F / PNE</t>
        </is>
      </c>
      <c r="I2768" t="inlineStr">
        <is>
          <t>RS-ST01-56-00T-WPF02</t>
        </is>
      </c>
      <c r="J2768" t="inlineStr">
        <is>
          <t>VANESSA DOS SANTOS RODRIGUES</t>
        </is>
      </c>
      <c r="K2768" s="39">
        <f>DATE(YEAR(Tabela6[[#This Row],[Data/Hora de Início]]),MONTH(Tabela6[[#This Row],[Data/Hora de Início]]),DAY(Tabela6[[#This Row],[Data/Hora de Início]]))</f>
        <v/>
      </c>
    </row>
    <row r="2769">
      <c r="A2769" t="n">
        <v>2273309</v>
      </c>
      <c r="B2769" t="n">
        <v>56</v>
      </c>
      <c r="C2769" t="n">
        <v>5642</v>
      </c>
      <c r="D2769" t="inlineStr">
        <is>
          <t>SEGUNDA-FEIRA - LIMPEZA DE SALA</t>
        </is>
      </c>
      <c r="E2769" t="inlineStr">
        <is>
          <t>08/09/2025 17:33:45</t>
        </is>
      </c>
      <c r="F2769" t="inlineStr">
        <is>
          <t>08/09/2025 18:01:26</t>
        </is>
      </c>
      <c r="G2769" t="n">
        <v>28918</v>
      </c>
      <c r="H2769" t="inlineStr">
        <is>
          <t>P43 - UIE - AREA DE LAZER</t>
        </is>
      </c>
      <c r="I2769" t="inlineStr">
        <is>
          <t>BR01-IES-P43-SALA52</t>
        </is>
      </c>
      <c r="J2769" t="inlineStr">
        <is>
          <t>JAQUELINE TATIANE LEAL BITTENCOURT</t>
        </is>
      </c>
      <c r="K2769" s="39">
        <f>DATE(YEAR(Tabela6[[#This Row],[Data/Hora de Início]]),MONTH(Tabela6[[#This Row],[Data/Hora de Início]]),DAY(Tabela6[[#This Row],[Data/Hora de Início]]))</f>
        <v/>
      </c>
    </row>
    <row r="2770">
      <c r="A2770" t="n">
        <v>2273312</v>
      </c>
      <c r="B2770" t="n">
        <v>56</v>
      </c>
      <c r="C2770" t="n">
        <v>5652</v>
      </c>
      <c r="D2770" t="inlineStr">
        <is>
          <t>SEGUNDA-FEIRA - LIMPEZA DE BANHEIRO MASCULINO</t>
        </is>
      </c>
      <c r="E2770" t="inlineStr">
        <is>
          <t>08/09/2025 17:18:19</t>
        </is>
      </c>
      <c r="F2770" t="inlineStr">
        <is>
          <t>08/09/2025 18:09:45</t>
        </is>
      </c>
      <c r="G2770" t="n">
        <v>35735</v>
      </c>
      <c r="H2770" t="inlineStr">
        <is>
          <t>BAN001 - BANHEIRO PLÁSTICO - M</t>
        </is>
      </c>
      <c r="I2770" t="inlineStr">
        <is>
          <t>RS-ST01-01-00T-WCM01</t>
        </is>
      </c>
      <c r="J2770" t="inlineStr">
        <is>
          <t>CECILIA LISBOA</t>
        </is>
      </c>
      <c r="K2770" s="39">
        <f>DATE(YEAR(Tabela6[[#This Row],[Data/Hora de Início]]),MONTH(Tabela6[[#This Row],[Data/Hora de Início]]),DAY(Tabela6[[#This Row],[Data/Hora de Início]]))</f>
        <v/>
      </c>
    </row>
    <row r="2771">
      <c r="A2771" t="n">
        <v>2273319</v>
      </c>
      <c r="B2771" t="n">
        <v>56</v>
      </c>
      <c r="C2771" t="n">
        <v>5642</v>
      </c>
      <c r="D2771" t="inlineStr">
        <is>
          <t>SEGUNDA-FEIRA - LIMPEZA DE SALA</t>
        </is>
      </c>
      <c r="E2771" t="inlineStr">
        <is>
          <t>08/09/2025 18:06:57</t>
        </is>
      </c>
      <c r="F2771" t="inlineStr">
        <is>
          <t>08/09/2025 18:13:39</t>
        </is>
      </c>
      <c r="G2771" t="n">
        <v>36167</v>
      </c>
      <c r="H2771" t="inlineStr">
        <is>
          <t>RECEPÇAO PORTARIA 3</t>
        </is>
      </c>
      <c r="I2771" t="inlineStr">
        <is>
          <t>RS-ST01-42-00T-SLA02</t>
        </is>
      </c>
      <c r="J2771" t="inlineStr">
        <is>
          <t>SUELI DE GODOY</t>
        </is>
      </c>
      <c r="K2771" s="39">
        <f>DATE(YEAR(Tabela6[[#This Row],[Data/Hora de Início]]),MONTH(Tabela6[[#This Row],[Data/Hora de Início]]),DAY(Tabela6[[#This Row],[Data/Hora de Início]]))</f>
        <v/>
      </c>
    </row>
    <row r="2772">
      <c r="A2772" t="n">
        <v>2273320</v>
      </c>
      <c r="B2772" t="n">
        <v>56</v>
      </c>
      <c r="C2772" t="n">
        <v>5642</v>
      </c>
      <c r="D2772" t="inlineStr">
        <is>
          <t>SEGUNDA-FEIRA - LIMPEZA DE SALA</t>
        </is>
      </c>
      <c r="E2772" t="inlineStr">
        <is>
          <t>08/09/2025 18:00:52</t>
        </is>
      </c>
      <c r="F2772" t="inlineStr">
        <is>
          <t>08/09/2025 18:14:54</t>
        </is>
      </c>
      <c r="G2772" t="n">
        <v>43381</v>
      </c>
      <c r="H2772" t="inlineStr">
        <is>
          <t>ONE STIHL - SALA DE AULA 03</t>
        </is>
      </c>
      <c r="I2772" t="inlineStr">
        <is>
          <t>RS-ST01-15-02P-SLA05</t>
        </is>
      </c>
      <c r="J2772" t="inlineStr">
        <is>
          <t>INES MARLI LIMA</t>
        </is>
      </c>
      <c r="K2772" s="39">
        <f>DATE(YEAR(Tabela6[[#This Row],[Data/Hora de Início]]),MONTH(Tabela6[[#This Row],[Data/Hora de Início]]),DAY(Tabela6[[#This Row],[Data/Hora de Início]]))</f>
        <v/>
      </c>
    </row>
    <row r="2773">
      <c r="A2773" t="n">
        <v>2273321</v>
      </c>
      <c r="B2773" t="n">
        <v>56</v>
      </c>
      <c r="C2773" t="n">
        <v>1699</v>
      </c>
      <c r="D2773" t="inlineStr">
        <is>
          <t>LIMPEZA DIÁRIA DE ÁREA TÉCNICA</t>
        </is>
      </c>
      <c r="E2773" t="inlineStr">
        <is>
          <t>08/09/2025 18:15:33</t>
        </is>
      </c>
      <c r="F2773" t="inlineStr">
        <is>
          <t>08/09/2025 18:16:02</t>
        </is>
      </c>
      <c r="G2773" t="n">
        <v>11631</v>
      </c>
      <c r="H2773" t="inlineStr">
        <is>
          <t>P42 - PORTARIA 3 - SALA CLAVICULÁRIO</t>
        </is>
      </c>
      <c r="I2773" t="inlineStr">
        <is>
          <t>BR01-IES-P42-SALA03</t>
        </is>
      </c>
      <c r="J2773" t="inlineStr">
        <is>
          <t>SUELI DE GODOY</t>
        </is>
      </c>
      <c r="K2773" s="39">
        <f>DATE(YEAR(Tabela6[[#This Row],[Data/Hora de Início]]),MONTH(Tabela6[[#This Row],[Data/Hora de Início]]),DAY(Tabela6[[#This Row],[Data/Hora de Início]]))</f>
        <v/>
      </c>
    </row>
    <row r="2774">
      <c r="A2774" t="n">
        <v>2273327</v>
      </c>
      <c r="B2774" t="n">
        <v>56</v>
      </c>
      <c r="C2774" t="n">
        <v>2969</v>
      </c>
      <c r="D2774" t="inlineStr">
        <is>
          <t>LIMPEZA DIÁRIA DE CORREDOR</t>
        </is>
      </c>
      <c r="E2774" t="inlineStr">
        <is>
          <t>08/09/2025 17:56:36</t>
        </is>
      </c>
      <c r="F2774" t="inlineStr">
        <is>
          <t>08/09/2025 18:17:59</t>
        </is>
      </c>
      <c r="G2774" t="n">
        <v>36092</v>
      </c>
      <c r="H2774" t="inlineStr">
        <is>
          <t>CORREDOR SALAS DE TREINAMENTO</t>
        </is>
      </c>
      <c r="I2774" t="inlineStr">
        <is>
          <t>RS-ST01-31-01P-SLA24</t>
        </is>
      </c>
      <c r="J2774" t="inlineStr">
        <is>
          <t>LETICIA SOARES GARCIA CZECZOT</t>
        </is>
      </c>
      <c r="K2774" s="39">
        <f>DATE(YEAR(Tabela6[[#This Row],[Data/Hora de Início]]),MONTH(Tabela6[[#This Row],[Data/Hora de Início]]),DAY(Tabela6[[#This Row],[Data/Hora de Início]]))</f>
        <v/>
      </c>
    </row>
    <row r="2775">
      <c r="A2775" t="n">
        <v>2273329</v>
      </c>
      <c r="B2775" t="n">
        <v>56</v>
      </c>
      <c r="C2775" t="n">
        <v>2979</v>
      </c>
      <c r="D2775" t="inlineStr">
        <is>
          <t>LIMPEZA DIÁRIA DE RESTAURANTE</t>
        </is>
      </c>
      <c r="E2775" t="inlineStr">
        <is>
          <t>08/09/2025 15:30:11</t>
        </is>
      </c>
      <c r="F2775" t="inlineStr">
        <is>
          <t>08/09/2025 18:19:51</t>
        </is>
      </c>
      <c r="G2775" t="n">
        <v>11347</v>
      </c>
      <c r="H2775" t="inlineStr">
        <is>
          <t>P27 - RESTAURANTE</t>
        </is>
      </c>
      <c r="I2775" t="inlineStr">
        <is>
          <t>BR01-IES-P27-SALA01</t>
        </is>
      </c>
      <c r="J2775" t="inlineStr">
        <is>
          <t>ROSA DIAS GERMANO</t>
        </is>
      </c>
      <c r="K2775" s="39">
        <f>DATE(YEAR(Tabela6[[#This Row],[Data/Hora de Início]]),MONTH(Tabela6[[#This Row],[Data/Hora de Início]]),DAY(Tabela6[[#This Row],[Data/Hora de Início]]))</f>
        <v/>
      </c>
    </row>
    <row r="2776">
      <c r="A2776" t="n">
        <v>2273330</v>
      </c>
      <c r="B2776" t="n">
        <v>56</v>
      </c>
      <c r="C2776" t="n">
        <v>5708</v>
      </c>
      <c r="D2776" t="inlineStr">
        <is>
          <t>SEGUNDA-FEIRA - LIMPEZA DE BANHEIRO FEMININO</t>
        </is>
      </c>
      <c r="E2776" t="inlineStr">
        <is>
          <t>08/09/2025 18:16:35</t>
        </is>
      </c>
      <c r="F2776" t="inlineStr">
        <is>
          <t>08/09/2025 18:19:55</t>
        </is>
      </c>
      <c r="G2776" t="n">
        <v>11628</v>
      </c>
      <c r="H2776" t="inlineStr">
        <is>
          <t>P42 - BAN086 - BANHEIRO PORTARIA 3 - C</t>
        </is>
      </c>
      <c r="I2776" t="inlineStr">
        <is>
          <t>BR01-IES-P42-BAN086</t>
        </is>
      </c>
      <c r="J2776" t="inlineStr">
        <is>
          <t>SUELI DE GODOY</t>
        </is>
      </c>
      <c r="K2776" s="39">
        <f>DATE(YEAR(Tabela6[[#This Row],[Data/Hora de Início]]),MONTH(Tabela6[[#This Row],[Data/Hora de Início]]),DAY(Tabela6[[#This Row],[Data/Hora de Início]]))</f>
        <v/>
      </c>
    </row>
    <row r="2777">
      <c r="A2777" t="n">
        <v>2273331</v>
      </c>
      <c r="B2777" t="n">
        <v>56</v>
      </c>
      <c r="C2777" t="n">
        <v>5642</v>
      </c>
      <c r="D2777" t="inlineStr">
        <is>
          <t>SEGUNDA-FEIRA - LIMPEZA DE SALA</t>
        </is>
      </c>
      <c r="E2777" t="inlineStr">
        <is>
          <t>08/09/2025 18:01:40</t>
        </is>
      </c>
      <c r="F2777" t="inlineStr">
        <is>
          <t>08/09/2025 18:21:42</t>
        </is>
      </c>
      <c r="G2777" t="n">
        <v>36393</v>
      </c>
      <c r="H2777" t="inlineStr">
        <is>
          <t>SALA RENOVA</t>
        </is>
      </c>
      <c r="I2777" t="inlineStr">
        <is>
          <t>RS-ST01-56-00T-SLA16</t>
        </is>
      </c>
      <c r="J2777" t="inlineStr">
        <is>
          <t>VANESSA DOS SANTOS RODRIGUES</t>
        </is>
      </c>
      <c r="K2777" s="39">
        <f>DATE(YEAR(Tabela6[[#This Row],[Data/Hora de Início]]),MONTH(Tabela6[[#This Row],[Data/Hora de Início]]),DAY(Tabela6[[#This Row],[Data/Hora de Início]]))</f>
        <v/>
      </c>
    </row>
    <row r="2778">
      <c r="A2778" t="n">
        <v>2273332</v>
      </c>
      <c r="B2778" t="n">
        <v>56</v>
      </c>
      <c r="C2778" t="n">
        <v>2965</v>
      </c>
      <c r="D2778" t="inlineStr">
        <is>
          <t>LIMPEZA DIÁRIA DE SALA</t>
        </is>
      </c>
      <c r="E2778" t="inlineStr">
        <is>
          <t>08/09/2025 18:19:53</t>
        </is>
      </c>
      <c r="F2778" t="inlineStr">
        <is>
          <t>08/09/2025 18:22:35</t>
        </is>
      </c>
      <c r="G2778" t="n">
        <v>36044</v>
      </c>
      <c r="H2778" t="inlineStr">
        <is>
          <t>SALA DA COLA</t>
        </is>
      </c>
      <c r="I2778" t="inlineStr">
        <is>
          <t>RS-ST01-31-00T-SLA02</t>
        </is>
      </c>
      <c r="J2778" t="inlineStr">
        <is>
          <t>LETICIA SOARES GARCIA CZECZOT</t>
        </is>
      </c>
      <c r="K2778" s="39">
        <f>DATE(YEAR(Tabela6[[#This Row],[Data/Hora de Início]]),MONTH(Tabela6[[#This Row],[Data/Hora de Início]]),DAY(Tabela6[[#This Row],[Data/Hora de Início]]))</f>
        <v/>
      </c>
    </row>
    <row r="2779">
      <c r="A2779" t="n">
        <v>2273333</v>
      </c>
      <c r="B2779" t="n">
        <v>56</v>
      </c>
      <c r="C2779" t="n">
        <v>5652</v>
      </c>
      <c r="D2779" t="inlineStr">
        <is>
          <t>SEGUNDA-FEIRA - LIMPEZA DE BANHEIRO MASCULINO</t>
        </is>
      </c>
      <c r="E2779" t="inlineStr">
        <is>
          <t>08/09/2025 18:20:33</t>
        </is>
      </c>
      <c r="F2779" t="inlineStr">
        <is>
          <t>08/09/2025 18:24:50</t>
        </is>
      </c>
      <c r="G2779" t="n">
        <v>11627</v>
      </c>
      <c r="H2779" t="inlineStr">
        <is>
          <t>P42 - BAN085 - BANHEIRO PORTARIA 3 - M</t>
        </is>
      </c>
      <c r="I2779" t="inlineStr">
        <is>
          <t>BR01-IES-P42-BAN085</t>
        </is>
      </c>
      <c r="J2779" t="inlineStr">
        <is>
          <t>SUELI DE GODOY</t>
        </is>
      </c>
      <c r="K2779" s="39">
        <f>DATE(YEAR(Tabela6[[#This Row],[Data/Hora de Início]]),MONTH(Tabela6[[#This Row],[Data/Hora de Início]]),DAY(Tabela6[[#This Row],[Data/Hora de Início]]))</f>
        <v/>
      </c>
    </row>
    <row r="2780">
      <c r="A2780" t="n">
        <v>2273334</v>
      </c>
      <c r="B2780" t="n">
        <v>56</v>
      </c>
      <c r="C2780" t="n">
        <v>5708</v>
      </c>
      <c r="D2780" t="inlineStr">
        <is>
          <t>SEGUNDA-FEIRA - LIMPEZA DE BANHEIRO FEMININO</t>
        </is>
      </c>
      <c r="E2780" t="inlineStr">
        <is>
          <t>08/09/2025 18:10:32</t>
        </is>
      </c>
      <c r="F2780" t="inlineStr">
        <is>
          <t>08/09/2025 18:29:16</t>
        </is>
      </c>
      <c r="G2780" t="n">
        <v>11184</v>
      </c>
      <c r="H2780" t="inlineStr">
        <is>
          <t>P11 - BAN020 - BANHEIRO FUNDIÇÃO GRAVIDADE - F</t>
        </is>
      </c>
      <c r="I2780" t="inlineStr">
        <is>
          <t>BR01-IES-P11-BAN020</t>
        </is>
      </c>
      <c r="J2780" t="inlineStr">
        <is>
          <t>CECILIA LISBOA</t>
        </is>
      </c>
      <c r="K2780" s="39">
        <f>DATE(YEAR(Tabela6[[#This Row],[Data/Hora de Início]]),MONTH(Tabela6[[#This Row],[Data/Hora de Início]]),DAY(Tabela6[[#This Row],[Data/Hora de Início]]))</f>
        <v/>
      </c>
    </row>
    <row r="2781">
      <c r="A2781" t="n">
        <v>2273335</v>
      </c>
      <c r="B2781" t="n">
        <v>56</v>
      </c>
      <c r="C2781" t="n">
        <v>1697</v>
      </c>
      <c r="D2781" t="inlineStr">
        <is>
          <t>REPASSE / REABASTECIMENTO MASCULINO</t>
        </is>
      </c>
      <c r="E2781" t="inlineStr">
        <is>
          <t>08/09/2025 17:55:31</t>
        </is>
      </c>
      <c r="F2781" t="inlineStr">
        <is>
          <t>08/09/2025 18:31:54</t>
        </is>
      </c>
      <c r="G2781" t="n">
        <v>36075</v>
      </c>
      <c r="H2781" t="inlineStr">
        <is>
          <t>BAN070 - BRUNIMENTO NORTE - M</t>
        </is>
      </c>
      <c r="I2781" t="inlineStr">
        <is>
          <t>RS-ST01-31-00T-WCM03</t>
        </is>
      </c>
      <c r="J2781" t="inlineStr">
        <is>
          <t>CARINA FAGUNDES DA SILVA</t>
        </is>
      </c>
      <c r="K2781" s="39">
        <f>DATE(YEAR(Tabela6[[#This Row],[Data/Hora de Início]]),MONTH(Tabela6[[#This Row],[Data/Hora de Início]]),DAY(Tabela6[[#This Row],[Data/Hora de Início]]))</f>
        <v/>
      </c>
    </row>
    <row r="2782">
      <c r="A2782" t="n">
        <v>2273337</v>
      </c>
      <c r="B2782" t="n">
        <v>56</v>
      </c>
      <c r="C2782" t="n">
        <v>5708</v>
      </c>
      <c r="D2782" t="inlineStr">
        <is>
          <t>SEGUNDA-FEIRA - LIMPEZA DE BANHEIRO FEMININO</t>
        </is>
      </c>
      <c r="E2782" t="inlineStr">
        <is>
          <t>08/09/2025 18:25:26</t>
        </is>
      </c>
      <c r="F2782" t="inlineStr">
        <is>
          <t>08/09/2025 18:32:22</t>
        </is>
      </c>
      <c r="G2782" t="n">
        <v>11626</v>
      </c>
      <c r="H2782" t="inlineStr">
        <is>
          <t>P42 - BAN084 - BANHEIRO PORTARIA 3 - F</t>
        </is>
      </c>
      <c r="I2782" t="inlineStr">
        <is>
          <t>BR01-IES-P42-BAN084</t>
        </is>
      </c>
      <c r="J2782" t="inlineStr">
        <is>
          <t>SUELI DE GODOY</t>
        </is>
      </c>
      <c r="K2782" s="39">
        <f>DATE(YEAR(Tabela6[[#This Row],[Data/Hora de Início]]),MONTH(Tabela6[[#This Row],[Data/Hora de Início]]),DAY(Tabela6[[#This Row],[Data/Hora de Início]]))</f>
        <v/>
      </c>
    </row>
    <row r="2783">
      <c r="A2783" t="n">
        <v>2273339</v>
      </c>
      <c r="B2783" t="n">
        <v>56</v>
      </c>
      <c r="C2783" t="n">
        <v>5642</v>
      </c>
      <c r="D2783" t="inlineStr">
        <is>
          <t>SEGUNDA-FEIRA - LIMPEZA DE SALA</t>
        </is>
      </c>
      <c r="E2783" t="inlineStr">
        <is>
          <t>08/09/2025 18:22:08</t>
        </is>
      </c>
      <c r="F2783" t="inlineStr">
        <is>
          <t>08/09/2025 18:38:13</t>
        </is>
      </c>
      <c r="G2783" t="n">
        <v>36392</v>
      </c>
      <c r="H2783" t="inlineStr">
        <is>
          <t>PROVADOR</t>
        </is>
      </c>
      <c r="I2783" t="inlineStr">
        <is>
          <t>RS-ST01-56-00T-SLA15</t>
        </is>
      </c>
      <c r="J2783" t="inlineStr">
        <is>
          <t>VANESSA DOS SANTOS RODRIGUES</t>
        </is>
      </c>
      <c r="K2783" s="39">
        <f>DATE(YEAR(Tabela6[[#This Row],[Data/Hora de Início]]),MONTH(Tabela6[[#This Row],[Data/Hora de Início]]),DAY(Tabela6[[#This Row],[Data/Hora de Início]]))</f>
        <v/>
      </c>
    </row>
    <row r="2784">
      <c r="A2784" t="n">
        <v>2273342</v>
      </c>
      <c r="B2784" t="n">
        <v>56</v>
      </c>
      <c r="C2784" t="n">
        <v>5708</v>
      </c>
      <c r="D2784" t="inlineStr">
        <is>
          <t>SEGUNDA-FEIRA - LIMPEZA DE BANHEIRO FEMININO</t>
        </is>
      </c>
      <c r="E2784" t="inlineStr">
        <is>
          <t>08/09/2025 18:15:54</t>
        </is>
      </c>
      <c r="F2784" t="inlineStr">
        <is>
          <t>08/09/2025 18:43:55</t>
        </is>
      </c>
      <c r="G2784" t="n">
        <v>35879</v>
      </c>
      <c r="H2784" t="inlineStr">
        <is>
          <t>BAN033 - TREINAMENTOS - F</t>
        </is>
      </c>
      <c r="I2784" t="inlineStr">
        <is>
          <t>RS-ST01-15-01P-WCF01</t>
        </is>
      </c>
      <c r="J2784" t="inlineStr">
        <is>
          <t>INES MARLI LIMA</t>
        </is>
      </c>
      <c r="K2784" s="39">
        <f>DATE(YEAR(Tabela6[[#This Row],[Data/Hora de Início]]),MONTH(Tabela6[[#This Row],[Data/Hora de Início]]),DAY(Tabela6[[#This Row],[Data/Hora de Início]]))</f>
        <v/>
      </c>
    </row>
    <row r="2785">
      <c r="A2785" t="n">
        <v>2273343</v>
      </c>
      <c r="B2785" t="n">
        <v>56</v>
      </c>
      <c r="C2785" t="n">
        <v>5642</v>
      </c>
      <c r="D2785" t="inlineStr">
        <is>
          <t>SEGUNDA-FEIRA - LIMPEZA DE SALA</t>
        </is>
      </c>
      <c r="E2785" t="inlineStr">
        <is>
          <t>08/09/2025 18:32:55</t>
        </is>
      </c>
      <c r="F2785" t="inlineStr">
        <is>
          <t>08/09/2025 18:45:42</t>
        </is>
      </c>
      <c r="G2785" t="n">
        <v>36166</v>
      </c>
      <c r="H2785" t="inlineStr">
        <is>
          <t>HALL PORTARIA 3</t>
        </is>
      </c>
      <c r="I2785" t="inlineStr">
        <is>
          <t>RS-ST01-42-00T-SLA01</t>
        </is>
      </c>
      <c r="J2785" t="inlineStr">
        <is>
          <t>SUELI DE GODOY</t>
        </is>
      </c>
      <c r="K2785" s="39">
        <f>DATE(YEAR(Tabela6[[#This Row],[Data/Hora de Início]]),MONTH(Tabela6[[#This Row],[Data/Hora de Início]]),DAY(Tabela6[[#This Row],[Data/Hora de Início]]))</f>
        <v/>
      </c>
    </row>
    <row r="2786">
      <c r="A2786" t="n">
        <v>2273344</v>
      </c>
      <c r="B2786" t="n">
        <v>56</v>
      </c>
      <c r="C2786" t="n">
        <v>2965</v>
      </c>
      <c r="D2786" t="inlineStr">
        <is>
          <t>LIMPEZA DIÁRIA DE SALA</t>
        </is>
      </c>
      <c r="E2786" t="inlineStr">
        <is>
          <t>08/09/2025 18:27:23</t>
        </is>
      </c>
      <c r="F2786" t="inlineStr">
        <is>
          <t>08/09/2025 18:47:43</t>
        </is>
      </c>
      <c r="G2786" t="n">
        <v>36043</v>
      </c>
      <c r="H2786" t="inlineStr">
        <is>
          <t>SALA SUPERVISAO ZCP / ZCR</t>
        </is>
      </c>
      <c r="I2786" t="inlineStr">
        <is>
          <t>RS-ST01-31-00T-SLA01</t>
        </is>
      </c>
      <c r="J2786" t="inlineStr">
        <is>
          <t>LETICIA SOARES GARCIA CZECZOT</t>
        </is>
      </c>
      <c r="K2786" s="39">
        <f>DATE(YEAR(Tabela6[[#This Row],[Data/Hora de Início]]),MONTH(Tabela6[[#This Row],[Data/Hora de Início]]),DAY(Tabela6[[#This Row],[Data/Hora de Início]]))</f>
        <v/>
      </c>
    </row>
    <row r="2787">
      <c r="A2787" t="n">
        <v>2273345</v>
      </c>
      <c r="B2787" t="n">
        <v>56</v>
      </c>
      <c r="C2787" t="n">
        <v>5642</v>
      </c>
      <c r="D2787" t="inlineStr">
        <is>
          <t>SEGUNDA-FEIRA - LIMPEZA DE SALA</t>
        </is>
      </c>
      <c r="E2787" t="inlineStr">
        <is>
          <t>08/09/2025 18:39:17</t>
        </is>
      </c>
      <c r="F2787" t="inlineStr">
        <is>
          <t>08/09/2025 19:00:58</t>
        </is>
      </c>
      <c r="G2787" t="n">
        <v>36379</v>
      </c>
      <c r="H2787" t="inlineStr">
        <is>
          <t>P56 - HALL DE ENTRADA TÉRREO</t>
        </is>
      </c>
      <c r="I2787" t="inlineStr">
        <is>
          <t>RS-ST01-56-00T-SLA01</t>
        </is>
      </c>
      <c r="J2787" t="inlineStr">
        <is>
          <t>VANESSA DOS SANTOS RODRIGUES</t>
        </is>
      </c>
      <c r="K2787" s="39">
        <f>DATE(YEAR(Tabela6[[#This Row],[Data/Hora de Início]]),MONTH(Tabela6[[#This Row],[Data/Hora de Início]]),DAY(Tabela6[[#This Row],[Data/Hora de Início]]))</f>
        <v/>
      </c>
    </row>
    <row r="2788">
      <c r="A2788" t="n">
        <v>2273349</v>
      </c>
      <c r="B2788" t="n">
        <v>56</v>
      </c>
      <c r="C2788" t="n">
        <v>2970</v>
      </c>
      <c r="D2788" t="inlineStr">
        <is>
          <t>LIMPEZA DIÁRIA DE COPA</t>
        </is>
      </c>
      <c r="E2788" t="inlineStr">
        <is>
          <t>08/09/2025 18:52:49</t>
        </is>
      </c>
      <c r="F2788" t="inlineStr">
        <is>
          <t>08/09/2025 19:02:32</t>
        </is>
      </c>
      <c r="G2788" t="n">
        <v>36093</v>
      </c>
      <c r="H2788" t="inlineStr">
        <is>
          <t>COPA TRF</t>
        </is>
      </c>
      <c r="I2788" t="inlineStr">
        <is>
          <t>RS-ST01-31-01P-SLA27</t>
        </is>
      </c>
      <c r="J2788" t="inlineStr">
        <is>
          <t>LETICIA SOARES GARCIA CZECZOT</t>
        </is>
      </c>
      <c r="K2788" s="39">
        <f>DATE(YEAR(Tabela6[[#This Row],[Data/Hora de Início]]),MONTH(Tabela6[[#This Row],[Data/Hora de Início]]),DAY(Tabela6[[#This Row],[Data/Hora de Início]]))</f>
        <v/>
      </c>
    </row>
    <row r="2789">
      <c r="A2789" t="n">
        <v>2273354</v>
      </c>
      <c r="B2789" t="n">
        <v>56</v>
      </c>
      <c r="C2789" t="n">
        <v>1701</v>
      </c>
      <c r="D2789" t="inlineStr">
        <is>
          <t>LIMPEZA MENSAL DE BANHEIRO FEMININO</t>
        </is>
      </c>
      <c r="E2789" t="inlineStr">
        <is>
          <t>08/09/2025 18:46:15</t>
        </is>
      </c>
      <c r="F2789" t="inlineStr">
        <is>
          <t>08/09/2025 19:03:43</t>
        </is>
      </c>
      <c r="G2789" t="n">
        <v>36071</v>
      </c>
      <c r="H2789" t="inlineStr">
        <is>
          <t>BAN069 - BRUNIMENTO SUL - F</t>
        </is>
      </c>
      <c r="I2789" t="inlineStr">
        <is>
          <t>RS-ST01-31-00T-WCF02</t>
        </is>
      </c>
      <c r="J2789" t="inlineStr">
        <is>
          <t>CARINA FAGUNDES DA SILVA</t>
        </is>
      </c>
      <c r="K2789" s="39">
        <f>DATE(YEAR(Tabela6[[#This Row],[Data/Hora de Início]]),MONTH(Tabela6[[#This Row],[Data/Hora de Início]]),DAY(Tabela6[[#This Row],[Data/Hora de Início]]))</f>
        <v/>
      </c>
    </row>
    <row r="2790">
      <c r="A2790" t="n">
        <v>2273357</v>
      </c>
      <c r="B2790" t="n">
        <v>56</v>
      </c>
      <c r="C2790" t="n">
        <v>1697</v>
      </c>
      <c r="D2790" t="inlineStr">
        <is>
          <t>REPASSE / REABASTECIMENTO MASCULINO</t>
        </is>
      </c>
      <c r="E2790" t="inlineStr">
        <is>
          <t>08/09/2025 19:04:13</t>
        </is>
      </c>
      <c r="F2790" t="inlineStr">
        <is>
          <t>08/09/2025 19:12:36</t>
        </is>
      </c>
      <c r="G2790" t="n">
        <v>36118</v>
      </c>
      <c r="H2790" t="inlineStr">
        <is>
          <t>BAN076 - ENGENHARIA CILINDROS SUL - M</t>
        </is>
      </c>
      <c r="I2790" t="inlineStr">
        <is>
          <t>RS-ST01-31-02P-WCM02</t>
        </is>
      </c>
      <c r="J2790" t="inlineStr">
        <is>
          <t>CARINA FAGUNDES DA SILVA</t>
        </is>
      </c>
      <c r="K2790" s="39">
        <f>DATE(YEAR(Tabela6[[#This Row],[Data/Hora de Início]]),MONTH(Tabela6[[#This Row],[Data/Hora de Início]]),DAY(Tabela6[[#This Row],[Data/Hora de Início]]))</f>
        <v/>
      </c>
    </row>
    <row r="2791">
      <c r="A2791" t="n">
        <v>2273358</v>
      </c>
      <c r="B2791" t="n">
        <v>56</v>
      </c>
      <c r="C2791" t="n">
        <v>2965</v>
      </c>
      <c r="D2791" t="inlineStr">
        <is>
          <t>LIMPEZA DIÁRIA DE SALA</t>
        </is>
      </c>
      <c r="E2791" t="inlineStr">
        <is>
          <t>08/09/2025 19:02:51</t>
        </is>
      </c>
      <c r="F2791" t="inlineStr">
        <is>
          <t>08/09/2025 19:14:58</t>
        </is>
      </c>
      <c r="G2791" t="n">
        <v>36104</v>
      </c>
      <c r="H2791" t="inlineStr">
        <is>
          <t>REUNIAO I - TRF</t>
        </is>
      </c>
      <c r="I2791" t="inlineStr">
        <is>
          <t>RS-ST01-31-01P-SLA26</t>
        </is>
      </c>
      <c r="J2791" t="inlineStr">
        <is>
          <t>LETICIA SOARES GARCIA CZECZOT</t>
        </is>
      </c>
      <c r="K2791" s="39">
        <f>DATE(YEAR(Tabela6[[#This Row],[Data/Hora de Início]]),MONTH(Tabela6[[#This Row],[Data/Hora de Início]]),DAY(Tabela6[[#This Row],[Data/Hora de Início]]))</f>
        <v/>
      </c>
    </row>
    <row r="2792">
      <c r="A2792" t="n">
        <v>2273359</v>
      </c>
      <c r="B2792" t="n">
        <v>56</v>
      </c>
      <c r="C2792" t="n">
        <v>5708</v>
      </c>
      <c r="D2792" t="inlineStr">
        <is>
          <t>SEGUNDA-FEIRA - LIMPEZA DE BANHEIRO FEMININO</t>
        </is>
      </c>
      <c r="E2792" t="inlineStr">
        <is>
          <t>08/09/2025 19:01:32</t>
        </is>
      </c>
      <c r="F2792" t="inlineStr">
        <is>
          <t>08/09/2025 19:17:45</t>
        </is>
      </c>
      <c r="G2792" t="n">
        <v>36405</v>
      </c>
      <c r="H2792" t="inlineStr">
        <is>
          <t>BAN120 - BANHEIRO HALL TERREO - PNE</t>
        </is>
      </c>
      <c r="I2792" t="inlineStr">
        <is>
          <t>RS-ST01-56-00T-WPU01</t>
        </is>
      </c>
      <c r="J2792" t="inlineStr">
        <is>
          <t>VANESSA DOS SANTOS RODRIGUES</t>
        </is>
      </c>
      <c r="K2792" s="39">
        <f>DATE(YEAR(Tabela6[[#This Row],[Data/Hora de Início]]),MONTH(Tabela6[[#This Row],[Data/Hora de Início]]),DAY(Tabela6[[#This Row],[Data/Hora de Início]]))</f>
        <v/>
      </c>
    </row>
    <row r="2793">
      <c r="A2793" t="n">
        <v>2273360</v>
      </c>
      <c r="B2793" t="n">
        <v>56</v>
      </c>
      <c r="C2793" t="n">
        <v>1701</v>
      </c>
      <c r="D2793" t="inlineStr">
        <is>
          <t>LIMPEZA MENSAL DE BANHEIRO FEMININO</t>
        </is>
      </c>
      <c r="E2793" t="inlineStr">
        <is>
          <t>08/09/2025 19:12:59</t>
        </is>
      </c>
      <c r="F2793" t="inlineStr">
        <is>
          <t>08/09/2025 19:21:00</t>
        </is>
      </c>
      <c r="G2793" t="n">
        <v>36115</v>
      </c>
      <c r="H2793" t="inlineStr">
        <is>
          <t>BAN077 - ENGENHARIA CILINDROS SUL - F</t>
        </is>
      </c>
      <c r="I2793" t="inlineStr">
        <is>
          <t>RS-ST01-31-02P-WCF02</t>
        </is>
      </c>
      <c r="J2793" t="inlineStr">
        <is>
          <t>CARINA FAGUNDES DA SILVA</t>
        </is>
      </c>
      <c r="K2793" s="39">
        <f>DATE(YEAR(Tabela6[[#This Row],[Data/Hora de Início]]),MONTH(Tabela6[[#This Row],[Data/Hora de Início]]),DAY(Tabela6[[#This Row],[Data/Hora de Início]]))</f>
        <v/>
      </c>
    </row>
    <row r="2794">
      <c r="A2794" t="n">
        <v>2273363</v>
      </c>
      <c r="B2794" t="n">
        <v>56</v>
      </c>
      <c r="C2794" t="n">
        <v>5652</v>
      </c>
      <c r="D2794" t="inlineStr">
        <is>
          <t>SEGUNDA-FEIRA - LIMPEZA DE BANHEIRO MASCULINO</t>
        </is>
      </c>
      <c r="E2794" t="inlineStr">
        <is>
          <t>08/09/2025 18:29:49</t>
        </is>
      </c>
      <c r="F2794" t="inlineStr">
        <is>
          <t>08/09/2025 19:23:17</t>
        </is>
      </c>
      <c r="G2794" t="n">
        <v>11183</v>
      </c>
      <c r="H2794" t="inlineStr">
        <is>
          <t>P11 - BAN019 - BANHEIRO FUNDIÇÃO GRAVIDADE - M</t>
        </is>
      </c>
      <c r="I2794" t="inlineStr">
        <is>
          <t>BR01-IES-P11-BAN019</t>
        </is>
      </c>
      <c r="J2794" t="inlineStr">
        <is>
          <t>CECILIA LISBOA</t>
        </is>
      </c>
      <c r="K2794" s="39">
        <f>DATE(YEAR(Tabela6[[#This Row],[Data/Hora de Início]]),MONTH(Tabela6[[#This Row],[Data/Hora de Início]]),DAY(Tabela6[[#This Row],[Data/Hora de Início]]))</f>
        <v/>
      </c>
    </row>
    <row r="2795">
      <c r="A2795" t="n">
        <v>2273364</v>
      </c>
      <c r="B2795" t="n">
        <v>56</v>
      </c>
      <c r="C2795" t="n">
        <v>1697</v>
      </c>
      <c r="D2795" t="inlineStr">
        <is>
          <t>REPASSE / REABASTECIMENTO MASCULINO</t>
        </is>
      </c>
      <c r="E2795" t="inlineStr">
        <is>
          <t>08/09/2025 19:21:23</t>
        </is>
      </c>
      <c r="F2795" t="inlineStr">
        <is>
          <t>08/09/2025 19:30:37</t>
        </is>
      </c>
      <c r="G2795" t="n">
        <v>36098</v>
      </c>
      <c r="H2795" t="inlineStr">
        <is>
          <t>BAN072 - TREINAMENTOS SUL - M</t>
        </is>
      </c>
      <c r="I2795" t="inlineStr">
        <is>
          <t>RS-ST01-31-01P-WCM02</t>
        </is>
      </c>
      <c r="J2795" t="inlineStr">
        <is>
          <t>CARINA FAGUNDES DA SILVA</t>
        </is>
      </c>
      <c r="K2795" s="39">
        <f>DATE(YEAR(Tabela6[[#This Row],[Data/Hora de Início]]),MONTH(Tabela6[[#This Row],[Data/Hora de Início]]),DAY(Tabela6[[#This Row],[Data/Hora de Início]]))</f>
        <v/>
      </c>
    </row>
    <row r="2796">
      <c r="A2796" t="n">
        <v>2273365</v>
      </c>
      <c r="B2796" t="n">
        <v>56</v>
      </c>
      <c r="C2796" t="n">
        <v>5642</v>
      </c>
      <c r="D2796" t="inlineStr">
        <is>
          <t>SEGUNDA-FEIRA - LIMPEZA DE SALA</t>
        </is>
      </c>
      <c r="E2796" t="inlineStr">
        <is>
          <t>08/09/2025 19:20:31</t>
        </is>
      </c>
      <c r="F2796" t="inlineStr">
        <is>
          <t>08/09/2025 19:41:10</t>
        </is>
      </c>
      <c r="G2796" t="n">
        <v>36380</v>
      </c>
      <c r="H2796" t="inlineStr">
        <is>
          <t>AMBULATORIO - SALA DE ESPERA</t>
        </is>
      </c>
      <c r="I2796" t="inlineStr">
        <is>
          <t>RS-ST01-56-00T-SLA02</t>
        </is>
      </c>
      <c r="J2796" t="inlineStr">
        <is>
          <t>VANESSA DOS SANTOS RODRIGUES</t>
        </is>
      </c>
      <c r="K2796" s="39">
        <f>DATE(YEAR(Tabela6[[#This Row],[Data/Hora de Início]]),MONTH(Tabela6[[#This Row],[Data/Hora de Início]]),DAY(Tabela6[[#This Row],[Data/Hora de Início]]))</f>
        <v/>
      </c>
    </row>
    <row r="2797">
      <c r="A2797" t="n">
        <v>2273368</v>
      </c>
      <c r="B2797" t="n">
        <v>56</v>
      </c>
      <c r="C2797" t="n">
        <v>2965</v>
      </c>
      <c r="D2797" t="inlineStr">
        <is>
          <t>LIMPEZA DIÁRIA DE SALA</t>
        </is>
      </c>
      <c r="E2797" t="inlineStr">
        <is>
          <t>08/09/2025 19:35:17</t>
        </is>
      </c>
      <c r="F2797" t="inlineStr">
        <is>
          <t>08/09/2025 19:45:59</t>
        </is>
      </c>
      <c r="G2797" t="n">
        <v>36333</v>
      </c>
      <c r="H2797" t="inlineStr">
        <is>
          <t>REUNIAO II</t>
        </is>
      </c>
      <c r="I2797" t="inlineStr">
        <is>
          <t>RS-ST01-50-01P-SLA14</t>
        </is>
      </c>
      <c r="J2797" t="inlineStr">
        <is>
          <t>GENI DA SILVEIRA</t>
        </is>
      </c>
      <c r="K2797" s="39">
        <f>DATE(YEAR(Tabela6[[#This Row],[Data/Hora de Início]]),MONTH(Tabela6[[#This Row],[Data/Hora de Início]]),DAY(Tabela6[[#This Row],[Data/Hora de Início]]))</f>
        <v/>
      </c>
    </row>
    <row r="2798">
      <c r="A2798" t="n">
        <v>2273369</v>
      </c>
      <c r="B2798" t="n">
        <v>56</v>
      </c>
      <c r="C2798" t="n">
        <v>2965</v>
      </c>
      <c r="D2798" t="inlineStr">
        <is>
          <t>LIMPEZA DIÁRIA DE SALA</t>
        </is>
      </c>
      <c r="E2798" t="inlineStr">
        <is>
          <t>08/09/2025 19:18:17</t>
        </is>
      </c>
      <c r="F2798" t="inlineStr">
        <is>
          <t>08/09/2025 19:47:05</t>
        </is>
      </c>
      <c r="G2798" t="n">
        <v>11495</v>
      </c>
      <c r="H2798" t="inlineStr">
        <is>
          <t>P31 - FUNDIÇÃO - SALA METROLOGIA 3D</t>
        </is>
      </c>
      <c r="I2798" t="inlineStr">
        <is>
          <t>BR01-IES-P31-SALA20</t>
        </is>
      </c>
      <c r="J2798" t="inlineStr">
        <is>
          <t>LETICIA SOARES GARCIA CZECZOT</t>
        </is>
      </c>
      <c r="K2798" s="39">
        <f>DATE(YEAR(Tabela6[[#This Row],[Data/Hora de Início]]),MONTH(Tabela6[[#This Row],[Data/Hora de Início]]),DAY(Tabela6[[#This Row],[Data/Hora de Início]]))</f>
        <v/>
      </c>
    </row>
    <row r="2799">
      <c r="A2799" t="n">
        <v>2273370</v>
      </c>
      <c r="B2799" t="n">
        <v>56</v>
      </c>
      <c r="C2799" t="n">
        <v>1701</v>
      </c>
      <c r="D2799" t="inlineStr">
        <is>
          <t>LIMPEZA MENSAL DE BANHEIRO FEMININO</t>
        </is>
      </c>
      <c r="E2799" t="inlineStr">
        <is>
          <t>08/09/2025 19:31:10</t>
        </is>
      </c>
      <c r="F2799" t="inlineStr">
        <is>
          <t>08/09/2025 19:48:09</t>
        </is>
      </c>
      <c r="G2799" t="n">
        <v>36095</v>
      </c>
      <c r="H2799" t="inlineStr">
        <is>
          <t>BAN073 - TREINAMENTOS SUL - F</t>
        </is>
      </c>
      <c r="I2799" t="inlineStr">
        <is>
          <t>RS-ST01-31-01P-WCF02</t>
        </is>
      </c>
      <c r="J2799" t="inlineStr">
        <is>
          <t>CARINA FAGUNDES DA SILVA</t>
        </is>
      </c>
      <c r="K2799" s="39">
        <f>DATE(YEAR(Tabela6[[#This Row],[Data/Hora de Início]]),MONTH(Tabela6[[#This Row],[Data/Hora de Início]]),DAY(Tabela6[[#This Row],[Data/Hora de Início]]))</f>
        <v/>
      </c>
    </row>
    <row r="2800">
      <c r="A2800" t="n">
        <v>2273373</v>
      </c>
      <c r="B2800" t="n">
        <v>56</v>
      </c>
      <c r="C2800" t="n">
        <v>5652</v>
      </c>
      <c r="D2800" t="inlineStr">
        <is>
          <t>SEGUNDA-FEIRA - LIMPEZA DE BANHEIRO MASCULINO</t>
        </is>
      </c>
      <c r="E2800" t="inlineStr">
        <is>
          <t>08/09/2025 18:44:35</t>
        </is>
      </c>
      <c r="F2800" t="inlineStr">
        <is>
          <t>08/09/2025 19:52:07</t>
        </is>
      </c>
      <c r="G2800" t="n">
        <v>35880</v>
      </c>
      <c r="H2800" t="inlineStr">
        <is>
          <t>BAN032 - TREINAMENTOS - M</t>
        </is>
      </c>
      <c r="I2800" t="inlineStr">
        <is>
          <t>RS-ST01-15-01P-WCM01</t>
        </is>
      </c>
      <c r="J2800" t="inlineStr">
        <is>
          <t>INES MARLI LIMA</t>
        </is>
      </c>
      <c r="K2800" s="39">
        <f>DATE(YEAR(Tabela6[[#This Row],[Data/Hora de Início]]),MONTH(Tabela6[[#This Row],[Data/Hora de Início]]),DAY(Tabela6[[#This Row],[Data/Hora de Início]]))</f>
        <v/>
      </c>
    </row>
    <row r="2801">
      <c r="A2801" t="n">
        <v>2273375</v>
      </c>
      <c r="B2801" t="n">
        <v>56</v>
      </c>
      <c r="C2801" t="n">
        <v>5652</v>
      </c>
      <c r="D2801" t="inlineStr">
        <is>
          <t>SEGUNDA-FEIRA - LIMPEZA DE BANHEIRO MASCULINO</t>
        </is>
      </c>
      <c r="E2801" t="inlineStr">
        <is>
          <t>08/09/2025 19:23:51</t>
        </is>
      </c>
      <c r="F2801" t="inlineStr">
        <is>
          <t>08/09/2025 19:52:36</t>
        </is>
      </c>
      <c r="G2801" t="n">
        <v>11274</v>
      </c>
      <c r="H2801" t="inlineStr">
        <is>
          <t>P16 - BAN034 - BANHEIRO SABRES - M</t>
        </is>
      </c>
      <c r="I2801" t="inlineStr">
        <is>
          <t>BR01-IES-P16-BAN034</t>
        </is>
      </c>
      <c r="J2801" t="inlineStr">
        <is>
          <t>CECILIA LISBOA</t>
        </is>
      </c>
      <c r="K2801" s="39">
        <f>DATE(YEAR(Tabela6[[#This Row],[Data/Hora de Início]]),MONTH(Tabela6[[#This Row],[Data/Hora de Início]]),DAY(Tabela6[[#This Row],[Data/Hora de Início]]))</f>
        <v/>
      </c>
    </row>
    <row r="2802">
      <c r="A2802" t="n">
        <v>2273377</v>
      </c>
      <c r="B2802" t="n">
        <v>56</v>
      </c>
      <c r="C2802" t="n">
        <v>5652</v>
      </c>
      <c r="D2802" t="inlineStr">
        <is>
          <t>SEGUNDA-FEIRA - LIMPEZA DE BANHEIRO MASCULINO</t>
        </is>
      </c>
      <c r="E2802" t="inlineStr">
        <is>
          <t>08/09/2025 19:41:39</t>
        </is>
      </c>
      <c r="F2802" t="inlineStr">
        <is>
          <t>08/09/2025 19:53:25</t>
        </is>
      </c>
      <c r="G2802" t="n">
        <v>36404</v>
      </c>
      <c r="H2802" t="inlineStr">
        <is>
          <t>BAN121 - BANHEIRO AMBULATORIO - M / PNE</t>
        </is>
      </c>
      <c r="I2802" t="inlineStr">
        <is>
          <t>RS-ST01-56-00T-WPM01</t>
        </is>
      </c>
      <c r="J2802" t="inlineStr">
        <is>
          <t>VANESSA DOS SANTOS RODRIGUES</t>
        </is>
      </c>
      <c r="K2802" s="39">
        <f>DATE(YEAR(Tabela6[[#This Row],[Data/Hora de Início]]),MONTH(Tabela6[[#This Row],[Data/Hora de Início]]),DAY(Tabela6[[#This Row],[Data/Hora de Início]]))</f>
        <v/>
      </c>
    </row>
    <row r="2803">
      <c r="A2803" t="n">
        <v>2273378</v>
      </c>
      <c r="B2803" t="n">
        <v>56</v>
      </c>
      <c r="C2803" t="n">
        <v>4679</v>
      </c>
      <c r="D2803" t="inlineStr">
        <is>
          <t>LIMPEZA DE BOXE DE BANHO</t>
        </is>
      </c>
      <c r="E2803" t="inlineStr">
        <is>
          <t>08/09/2025 18:55:51</t>
        </is>
      </c>
      <c r="F2803" t="inlineStr">
        <is>
          <t>08/09/2025 19:54:16</t>
        </is>
      </c>
      <c r="G2803" t="n">
        <v>43492</v>
      </c>
      <c r="H2803" t="inlineStr">
        <is>
          <t>BAN130 - ÁREA DE BOXES</t>
        </is>
      </c>
      <c r="I2803" t="inlineStr">
        <is>
          <t>RS-ST01-56-02P-WCF03-BOX001</t>
        </is>
      </c>
      <c r="J2803" t="inlineStr">
        <is>
          <t>SUELI DE GODOY</t>
        </is>
      </c>
      <c r="K2803" s="39">
        <f>DATE(YEAR(Tabela6[[#This Row],[Data/Hora de Início]]),MONTH(Tabela6[[#This Row],[Data/Hora de Início]]),DAY(Tabela6[[#This Row],[Data/Hora de Início]]))</f>
        <v/>
      </c>
    </row>
    <row r="2804">
      <c r="A2804" t="n">
        <v>2273380</v>
      </c>
      <c r="B2804" t="n">
        <v>56</v>
      </c>
      <c r="C2804" t="n">
        <v>5642</v>
      </c>
      <c r="D2804" t="inlineStr">
        <is>
          <t>SEGUNDA-FEIRA - LIMPEZA DE SALA</t>
        </is>
      </c>
      <c r="E2804" t="inlineStr">
        <is>
          <t>08/09/2025 19:28:42</t>
        </is>
      </c>
      <c r="F2804" t="inlineStr">
        <is>
          <t>08/09/2025 19:55:55</t>
        </is>
      </c>
      <c r="G2804" t="n">
        <v>36189</v>
      </c>
      <c r="H2804" t="inlineStr">
        <is>
          <t>SALA VIDEOCONFERENCIA - RH</t>
        </is>
      </c>
      <c r="I2804" t="inlineStr">
        <is>
          <t>RS-ST01-43-01P-SLA02</t>
        </is>
      </c>
      <c r="J2804" t="inlineStr">
        <is>
          <t>JAQUELINE TATIANE LEAL BITTENCOURT</t>
        </is>
      </c>
      <c r="K2804" s="39">
        <f>DATE(YEAR(Tabela6[[#This Row],[Data/Hora de Início]]),MONTH(Tabela6[[#This Row],[Data/Hora de Início]]),DAY(Tabela6[[#This Row],[Data/Hora de Início]]))</f>
        <v/>
      </c>
    </row>
    <row r="2805">
      <c r="A2805" t="n">
        <v>2273385</v>
      </c>
      <c r="B2805" t="n">
        <v>56</v>
      </c>
      <c r="C2805" t="n">
        <v>2965</v>
      </c>
      <c r="D2805" t="inlineStr">
        <is>
          <t>LIMPEZA DIÁRIA DE SALA</t>
        </is>
      </c>
      <c r="E2805" t="inlineStr">
        <is>
          <t>08/09/2025 19:46:52</t>
        </is>
      </c>
      <c r="F2805" t="inlineStr">
        <is>
          <t>08/09/2025 19:58:19</t>
        </is>
      </c>
      <c r="G2805" t="n">
        <v>36334</v>
      </c>
      <c r="H2805" t="inlineStr">
        <is>
          <t>REUNIAO III</t>
        </is>
      </c>
      <c r="I2805" t="inlineStr">
        <is>
          <t>RS-ST01-50-01P-SLA15</t>
        </is>
      </c>
      <c r="J2805" t="inlineStr">
        <is>
          <t>GENI DA SILVEIRA</t>
        </is>
      </c>
      <c r="K2805" s="39">
        <f>DATE(YEAR(Tabela6[[#This Row],[Data/Hora de Início]]),MONTH(Tabela6[[#This Row],[Data/Hora de Início]]),DAY(Tabela6[[#This Row],[Data/Hora de Início]]))</f>
        <v/>
      </c>
    </row>
    <row r="2806">
      <c r="A2806" t="n">
        <v>2273388</v>
      </c>
      <c r="B2806" t="n">
        <v>56</v>
      </c>
      <c r="C2806" t="n">
        <v>2965</v>
      </c>
      <c r="D2806" t="inlineStr">
        <is>
          <t>LIMPEZA DIÁRIA DE SALA</t>
        </is>
      </c>
      <c r="E2806" t="inlineStr">
        <is>
          <t>08/09/2025 19:58:45</t>
        </is>
      </c>
      <c r="F2806" t="inlineStr">
        <is>
          <t>08/09/2025 20:08:03</t>
        </is>
      </c>
      <c r="G2806" t="n">
        <v>36337</v>
      </c>
      <c r="H2806" t="inlineStr">
        <is>
          <t>DIRETOR PQA</t>
        </is>
      </c>
      <c r="I2806" t="inlineStr">
        <is>
          <t>RS-ST01-50-01P-SLA18</t>
        </is>
      </c>
      <c r="J2806" t="inlineStr">
        <is>
          <t>GENI DA SILVEIRA</t>
        </is>
      </c>
      <c r="K2806" s="39">
        <f>DATE(YEAR(Tabela6[[#This Row],[Data/Hora de Início]]),MONTH(Tabela6[[#This Row],[Data/Hora de Início]]),DAY(Tabela6[[#This Row],[Data/Hora de Início]]))</f>
        <v/>
      </c>
    </row>
    <row r="2807">
      <c r="A2807" t="n">
        <v>2273391</v>
      </c>
      <c r="B2807" t="n">
        <v>56</v>
      </c>
      <c r="C2807" t="n">
        <v>5713</v>
      </c>
      <c r="D2807" t="inlineStr">
        <is>
          <t>SEGUNDA-FEIRA - LIMPEZA DE COPA</t>
        </is>
      </c>
      <c r="E2807" t="inlineStr">
        <is>
          <t>08/09/2025 19:56:16</t>
        </is>
      </c>
      <c r="F2807" t="inlineStr">
        <is>
          <t>08/09/2025 20:09:23</t>
        </is>
      </c>
      <c r="G2807" t="n">
        <v>36184</v>
      </c>
      <c r="H2807" t="inlineStr">
        <is>
          <t>COPA RH</t>
        </is>
      </c>
      <c r="I2807" t="inlineStr">
        <is>
          <t>RS-ST01-43-01P-COP01</t>
        </is>
      </c>
      <c r="J2807" t="inlineStr">
        <is>
          <t>JAQUELINE TATIANE LEAL BITTENCOURT</t>
        </is>
      </c>
      <c r="K2807" s="39">
        <f>DATE(YEAR(Tabela6[[#This Row],[Data/Hora de Início]]),MONTH(Tabela6[[#This Row],[Data/Hora de Início]]),DAY(Tabela6[[#This Row],[Data/Hora de Início]]))</f>
        <v/>
      </c>
    </row>
    <row r="2808">
      <c r="A2808" t="n">
        <v>2273392</v>
      </c>
      <c r="B2808" t="n">
        <v>56</v>
      </c>
      <c r="C2808" t="n">
        <v>2965</v>
      </c>
      <c r="D2808" t="inlineStr">
        <is>
          <t>LIMPEZA DIÁRIA DE SALA</t>
        </is>
      </c>
      <c r="E2808" t="inlineStr">
        <is>
          <t>08/09/2025 20:09:09</t>
        </is>
      </c>
      <c r="F2808" t="inlineStr">
        <is>
          <t>08/09/2025 20:14:38</t>
        </is>
      </c>
      <c r="G2808" t="n">
        <v>36338</v>
      </c>
      <c r="H2808" t="inlineStr">
        <is>
          <t>REUNIAO IV</t>
        </is>
      </c>
      <c r="I2808" t="inlineStr">
        <is>
          <t>RS-ST01-50-01P-SLA19</t>
        </is>
      </c>
      <c r="J2808" t="inlineStr">
        <is>
          <t>GENI DA SILVEIRA</t>
        </is>
      </c>
      <c r="K2808" s="39">
        <f>DATE(YEAR(Tabela6[[#This Row],[Data/Hora de Início]]),MONTH(Tabela6[[#This Row],[Data/Hora de Início]]),DAY(Tabela6[[#This Row],[Data/Hora de Início]]))</f>
        <v/>
      </c>
    </row>
    <row r="2809">
      <c r="A2809" t="n">
        <v>2273404</v>
      </c>
      <c r="B2809" t="n">
        <v>56</v>
      </c>
      <c r="C2809" t="n">
        <v>2845</v>
      </c>
      <c r="D2809" t="inlineStr">
        <is>
          <t>LIMPEZA DIÁRIA DE COPA (DESATIVADO)</t>
        </is>
      </c>
      <c r="E2809" t="inlineStr">
        <is>
          <t>08/09/2025 20:15:08</t>
        </is>
      </c>
      <c r="F2809" t="inlineStr">
        <is>
          <t>08/09/2025 20:34:09</t>
        </is>
      </c>
      <c r="G2809" t="n">
        <v>36317</v>
      </c>
      <c r="H2809" t="inlineStr">
        <is>
          <t>COPA OESTE - MEZANINO</t>
        </is>
      </c>
      <c r="I2809" t="inlineStr">
        <is>
          <t>RS-ST01-50-01P-COP01</t>
        </is>
      </c>
      <c r="J2809" t="inlineStr">
        <is>
          <t>GENI DA SILVEIRA</t>
        </is>
      </c>
      <c r="K2809" s="39">
        <f>DATE(YEAR(Tabela6[[#This Row],[Data/Hora de Início]]),MONTH(Tabela6[[#This Row],[Data/Hora de Início]]),DAY(Tabela6[[#This Row],[Data/Hora de Início]]))</f>
        <v/>
      </c>
    </row>
    <row r="2810">
      <c r="A2810" t="n">
        <v>2273409</v>
      </c>
      <c r="B2810" t="n">
        <v>56</v>
      </c>
      <c r="C2810" t="n">
        <v>2965</v>
      </c>
      <c r="D2810" t="inlineStr">
        <is>
          <t>LIMPEZA DIÁRIA DE SALA</t>
        </is>
      </c>
      <c r="E2810" t="inlineStr">
        <is>
          <t>08/09/2025 20:34:31</t>
        </is>
      </c>
      <c r="F2810" t="inlineStr">
        <is>
          <t>08/09/2025 20:42:04</t>
        </is>
      </c>
      <c r="G2810" t="n">
        <v>36321</v>
      </c>
      <c r="H2810" t="inlineStr">
        <is>
          <t>AREA DE ESTAR 01</t>
        </is>
      </c>
      <c r="I2810" t="inlineStr">
        <is>
          <t>RS-ST01-50-01P-SLA02</t>
        </is>
      </c>
      <c r="J2810" t="inlineStr">
        <is>
          <t>GENI DA SILVEIRA</t>
        </is>
      </c>
      <c r="K2810" s="39">
        <f>DATE(YEAR(Tabela6[[#This Row],[Data/Hora de Início]]),MONTH(Tabela6[[#This Row],[Data/Hora de Início]]),DAY(Tabela6[[#This Row],[Data/Hora de Início]]))</f>
        <v/>
      </c>
    </row>
    <row r="2811">
      <c r="A2811" t="n">
        <v>2273410</v>
      </c>
      <c r="B2811" t="n">
        <v>56</v>
      </c>
      <c r="C2811" t="n">
        <v>5652</v>
      </c>
      <c r="D2811" t="inlineStr">
        <is>
          <t>SEGUNDA-FEIRA - LIMPEZA DE BANHEIRO MASCULINO</t>
        </is>
      </c>
      <c r="E2811" t="inlineStr">
        <is>
          <t>08/09/2025 20:09:54</t>
        </is>
      </c>
      <c r="F2811" t="inlineStr">
        <is>
          <t>08/09/2025 20:46:54</t>
        </is>
      </c>
      <c r="G2811" t="n">
        <v>36204</v>
      </c>
      <c r="H2811" t="inlineStr">
        <is>
          <t>BAN092 - RH - M</t>
        </is>
      </c>
      <c r="I2811" t="inlineStr">
        <is>
          <t>RS-ST01-43-01P-WCM01</t>
        </is>
      </c>
      <c r="J2811" t="inlineStr">
        <is>
          <t>JAQUELINE TATIANE LEAL BITTENCOURT</t>
        </is>
      </c>
      <c r="K2811" s="39">
        <f>DATE(YEAR(Tabela6[[#This Row],[Data/Hora de Início]]),MONTH(Tabela6[[#This Row],[Data/Hora de Início]]),DAY(Tabela6[[#This Row],[Data/Hora de Início]]))</f>
        <v/>
      </c>
    </row>
    <row r="2812">
      <c r="A2812" t="n">
        <v>2273418</v>
      </c>
      <c r="B2812" t="n">
        <v>56</v>
      </c>
      <c r="C2812" t="n">
        <v>2965</v>
      </c>
      <c r="D2812" t="inlineStr">
        <is>
          <t>LIMPEZA DIÁRIA DE SALA</t>
        </is>
      </c>
      <c r="E2812" t="inlineStr">
        <is>
          <t>08/09/2025 20:42:39</t>
        </is>
      </c>
      <c r="F2812" t="inlineStr">
        <is>
          <t>08/09/2025 20:58:37</t>
        </is>
      </c>
      <c r="G2812" t="n">
        <v>36322</v>
      </c>
      <c r="H2812" t="inlineStr">
        <is>
          <t>SALA DE ENCONTRO 01</t>
        </is>
      </c>
      <c r="I2812" t="inlineStr">
        <is>
          <t>RS-ST01-50-01P-SLA03</t>
        </is>
      </c>
      <c r="J2812" t="inlineStr">
        <is>
          <t>GENI DA SILVEIRA</t>
        </is>
      </c>
      <c r="K2812" s="39">
        <f>DATE(YEAR(Tabela6[[#This Row],[Data/Hora de Início]]),MONTH(Tabela6[[#This Row],[Data/Hora de Início]]),DAY(Tabela6[[#This Row],[Data/Hora de Início]]))</f>
        <v/>
      </c>
    </row>
    <row r="2813">
      <c r="A2813" t="n">
        <v>2273429</v>
      </c>
      <c r="B2813" t="n">
        <v>56</v>
      </c>
      <c r="C2813" t="n">
        <v>2221</v>
      </c>
      <c r="D2813" t="inlineStr">
        <is>
          <t>LIMPEZA DIÁRIA DE ÁREA TÉCNICA (DESATIVADO)</t>
        </is>
      </c>
      <c r="E2813" t="inlineStr">
        <is>
          <t>08/09/2025 18:26:28</t>
        </is>
      </c>
      <c r="F2813" t="inlineStr">
        <is>
          <t>08/09/2025 21:11:33</t>
        </is>
      </c>
      <c r="G2813" t="n">
        <v>38455</v>
      </c>
      <c r="H2813" t="inlineStr">
        <is>
          <t>ÁREA INTERNA - LOGÍSTICA</t>
        </is>
      </c>
      <c r="I2813" t="inlineStr">
        <is>
          <t>SP-ST02-G9-00T-AIN01</t>
        </is>
      </c>
      <c r="J2813" t="inlineStr">
        <is>
          <t>PAMELLA MENDES DE ARAUJO</t>
        </is>
      </c>
      <c r="K2813" s="39">
        <f>DATE(YEAR(Tabela6[[#This Row],[Data/Hora de Início]]),MONTH(Tabela6[[#This Row],[Data/Hora de Início]]),DAY(Tabela6[[#This Row],[Data/Hora de Início]]))</f>
        <v/>
      </c>
    </row>
    <row r="2814">
      <c r="A2814" t="n">
        <v>2273431</v>
      </c>
      <c r="B2814" t="n">
        <v>56</v>
      </c>
      <c r="C2814" t="n">
        <v>5647</v>
      </c>
      <c r="D2814" t="inlineStr">
        <is>
          <t>SEGUNDA-FEIRA - LIMPEZA DE SALA COM MESA</t>
        </is>
      </c>
      <c r="E2814" t="inlineStr">
        <is>
          <t>08/09/2025 21:14:36</t>
        </is>
      </c>
      <c r="F2814" t="inlineStr">
        <is>
          <t>08/09/2025 21:14:54</t>
        </is>
      </c>
      <c r="G2814" t="n">
        <v>38458</v>
      </c>
      <c r="H2814" t="inlineStr">
        <is>
          <t>SALA ADM - MEZANINO</t>
        </is>
      </c>
      <c r="I2814" t="inlineStr">
        <is>
          <t>SP-ST02-G9-01P-SLA01</t>
        </is>
      </c>
      <c r="J2814" t="inlineStr">
        <is>
          <t>PAMELLA MENDES DE ARAUJO</t>
        </is>
      </c>
      <c r="K2814" s="39">
        <f>DATE(YEAR(Tabela6[[#This Row],[Data/Hora de Início]]),MONTH(Tabela6[[#This Row],[Data/Hora de Início]]),DAY(Tabela6[[#This Row],[Data/Hora de Início]]))</f>
        <v/>
      </c>
    </row>
    <row r="2815">
      <c r="A2815" t="n">
        <v>2273432</v>
      </c>
      <c r="B2815" t="n">
        <v>56</v>
      </c>
      <c r="C2815" t="n">
        <v>5647</v>
      </c>
      <c r="D2815" t="inlineStr">
        <is>
          <t>SEGUNDA-FEIRA - LIMPEZA DE SALA COM MESA</t>
        </is>
      </c>
      <c r="E2815" t="inlineStr">
        <is>
          <t>08/09/2025 21:15:14</t>
        </is>
      </c>
      <c r="F2815" t="inlineStr">
        <is>
          <t>08/09/2025 21:15:34</t>
        </is>
      </c>
      <c r="G2815" t="n">
        <v>38461</v>
      </c>
      <c r="H2815" t="inlineStr">
        <is>
          <t>SALA CONVÍVIO</t>
        </is>
      </c>
      <c r="I2815" t="inlineStr">
        <is>
          <t>SP-ST02-G9-01P-SLA04</t>
        </is>
      </c>
      <c r="J2815" t="inlineStr">
        <is>
          <t>PAMELLA MENDES DE ARAUJO</t>
        </is>
      </c>
      <c r="K2815" s="39">
        <f>DATE(YEAR(Tabela6[[#This Row],[Data/Hora de Início]]),MONTH(Tabela6[[#This Row],[Data/Hora de Início]]),DAY(Tabela6[[#This Row],[Data/Hora de Início]]))</f>
        <v/>
      </c>
    </row>
    <row r="2816">
      <c r="A2816" t="n">
        <v>2273439</v>
      </c>
      <c r="B2816" t="n">
        <v>56</v>
      </c>
      <c r="C2816" t="n">
        <v>5708</v>
      </c>
      <c r="D2816" t="inlineStr">
        <is>
          <t>SEGUNDA-FEIRA - LIMPEZA DE BANHEIRO FEMININO</t>
        </is>
      </c>
      <c r="E2816" t="inlineStr">
        <is>
          <t>08/09/2025 20:47:19</t>
        </is>
      </c>
      <c r="F2816" t="inlineStr">
        <is>
          <t>08/09/2025 21:21:55</t>
        </is>
      </c>
      <c r="G2816" t="n">
        <v>36202</v>
      </c>
      <c r="H2816" t="inlineStr">
        <is>
          <t>BAN093 - RH - F</t>
        </is>
      </c>
      <c r="I2816" t="inlineStr">
        <is>
          <t>RS-ST01-43-01P-WCF01</t>
        </is>
      </c>
      <c r="J2816" t="inlineStr">
        <is>
          <t>JAQUELINE TATIANE LEAL BITTENCOURT</t>
        </is>
      </c>
      <c r="K2816" s="39">
        <f>DATE(YEAR(Tabela6[[#This Row],[Data/Hora de Início]]),MONTH(Tabela6[[#This Row],[Data/Hora de Início]]),DAY(Tabela6[[#This Row],[Data/Hora de Início]]))</f>
        <v/>
      </c>
    </row>
    <row r="2817">
      <c r="A2817" t="n">
        <v>2273442</v>
      </c>
      <c r="B2817" t="n">
        <v>56</v>
      </c>
      <c r="C2817" t="n">
        <v>5647</v>
      </c>
      <c r="D2817" t="inlineStr">
        <is>
          <t>SEGUNDA-FEIRA - LIMPEZA DE SALA COM MESA</t>
        </is>
      </c>
      <c r="E2817" t="inlineStr">
        <is>
          <t>08/09/2025 21:17:38</t>
        </is>
      </c>
      <c r="F2817" t="inlineStr">
        <is>
          <t>08/09/2025 21:25:32</t>
        </is>
      </c>
      <c r="G2817" t="n">
        <v>38457</v>
      </c>
      <c r="H2817" t="inlineStr">
        <is>
          <t>REFEITÓRIO</t>
        </is>
      </c>
      <c r="I2817" t="inlineStr">
        <is>
          <t>SP-ST02-G9-01P-COP01</t>
        </is>
      </c>
      <c r="J2817" t="inlineStr">
        <is>
          <t>PAMELLA MENDES DE ARAUJO</t>
        </is>
      </c>
      <c r="K2817" s="39">
        <f>DATE(YEAR(Tabela6[[#This Row],[Data/Hora de Início]]),MONTH(Tabela6[[#This Row],[Data/Hora de Início]]),DAY(Tabela6[[#This Row],[Data/Hora de Início]]))</f>
        <v/>
      </c>
    </row>
    <row r="2818">
      <c r="A2818" t="n">
        <v>2273443</v>
      </c>
      <c r="B2818" t="n">
        <v>56</v>
      </c>
      <c r="C2818" t="n">
        <v>5708</v>
      </c>
      <c r="D2818" t="inlineStr">
        <is>
          <t>SEGUNDA-FEIRA - LIMPEZA DE BANHEIRO FEMININO</t>
        </is>
      </c>
      <c r="E2818" t="inlineStr">
        <is>
          <t>08/09/2025 21:01:54</t>
        </is>
      </c>
      <c r="F2818" t="inlineStr">
        <is>
          <t>08/09/2025 21:25:42</t>
        </is>
      </c>
      <c r="G2818" t="n">
        <v>36401</v>
      </c>
      <c r="H2818" t="inlineStr">
        <is>
          <t>BAN122 - BANHEIRO AMBULATORIO - F / PNE</t>
        </is>
      </c>
      <c r="I2818" t="inlineStr">
        <is>
          <t>RS-ST01-56-00T-WPF01</t>
        </is>
      </c>
      <c r="J2818" t="inlineStr">
        <is>
          <t>VANESSA DOS SANTOS RODRIGUES</t>
        </is>
      </c>
      <c r="K2818" s="39">
        <f>DATE(YEAR(Tabela6[[#This Row],[Data/Hora de Início]]),MONTH(Tabela6[[#This Row],[Data/Hora de Início]]),DAY(Tabela6[[#This Row],[Data/Hora de Início]]))</f>
        <v/>
      </c>
    </row>
    <row r="2819">
      <c r="A2819" t="n">
        <v>2273444</v>
      </c>
      <c r="B2819" t="n">
        <v>56</v>
      </c>
      <c r="C2819" t="n">
        <v>5708</v>
      </c>
      <c r="D2819" t="inlineStr">
        <is>
          <t>SEGUNDA-FEIRA - LIMPEZA DE BANHEIRO FEMININO</t>
        </is>
      </c>
      <c r="E2819" t="inlineStr">
        <is>
          <t>08/09/2025 21:12:50</t>
        </is>
      </c>
      <c r="F2819" t="inlineStr">
        <is>
          <t>08/09/2025 21:26:16</t>
        </is>
      </c>
      <c r="G2819" t="n">
        <v>43392</v>
      </c>
      <c r="H2819" t="inlineStr">
        <is>
          <t>BAN133 - WRS - F</t>
        </is>
      </c>
      <c r="I2819" t="inlineStr">
        <is>
          <t>RS-ST01-43-00T-WCF04</t>
        </is>
      </c>
      <c r="J2819" t="inlineStr">
        <is>
          <t>SUELI DE GODOY</t>
        </is>
      </c>
      <c r="K2819" s="39">
        <f>DATE(YEAR(Tabela6[[#This Row],[Data/Hora de Início]]),MONTH(Tabela6[[#This Row],[Data/Hora de Início]]),DAY(Tabela6[[#This Row],[Data/Hora de Início]]))</f>
        <v/>
      </c>
    </row>
    <row r="2820">
      <c r="A2820" t="n">
        <v>2273449</v>
      </c>
      <c r="B2820" t="n">
        <v>56</v>
      </c>
      <c r="C2820" t="n">
        <v>1780</v>
      </c>
      <c r="D2820" t="inlineStr">
        <is>
          <t>LIMPEZA DIÁRIA DE ESCADA</t>
        </is>
      </c>
      <c r="E2820" t="inlineStr">
        <is>
          <t>08/09/2025 21:05:42</t>
        </is>
      </c>
      <c r="F2820" t="inlineStr">
        <is>
          <t>08/09/2025 21:29:33</t>
        </is>
      </c>
      <c r="G2820" t="n">
        <v>36287</v>
      </c>
      <c r="H2820" t="inlineStr">
        <is>
          <t>ESCADARIA 02</t>
        </is>
      </c>
      <c r="I2820" t="inlineStr">
        <is>
          <t>RS-ST01-50-00T-ESD02</t>
        </is>
      </c>
      <c r="J2820" t="inlineStr">
        <is>
          <t>GENI DA SILVEIRA</t>
        </is>
      </c>
      <c r="K2820" s="39">
        <f>DATE(YEAR(Tabela6[[#This Row],[Data/Hora de Início]]),MONTH(Tabela6[[#This Row],[Data/Hora de Início]]),DAY(Tabela6[[#This Row],[Data/Hora de Início]]))</f>
        <v/>
      </c>
    </row>
    <row r="2821">
      <c r="A2821" t="n">
        <v>2273450</v>
      </c>
      <c r="B2821" t="n">
        <v>56</v>
      </c>
      <c r="C2821" t="n">
        <v>1304</v>
      </c>
      <c r="D2821" t="inlineStr">
        <is>
          <t>BANHEIRO MASCULINO (RESERVA)</t>
        </is>
      </c>
      <c r="E2821" t="inlineStr">
        <is>
          <t>08/09/2025 21:10:19</t>
        </is>
      </c>
      <c r="F2821" t="inlineStr">
        <is>
          <t>08/09/2025 21:31:22</t>
        </is>
      </c>
      <c r="G2821" t="n">
        <v>28927</v>
      </c>
      <c r="H2821" t="inlineStr">
        <is>
          <t>QR CODE RESERVA</t>
        </is>
      </c>
      <c r="I2821" t="inlineStr">
        <is>
          <t>BR01-IES-RESERVA</t>
        </is>
      </c>
      <c r="J2821" t="inlineStr">
        <is>
          <t>INES MARLI LIMA</t>
        </is>
      </c>
      <c r="K2821" s="39">
        <f>DATE(YEAR(Tabela6[[#This Row],[Data/Hora de Início]]),MONTH(Tabela6[[#This Row],[Data/Hora de Início]]),DAY(Tabela6[[#This Row],[Data/Hora de Início]]))</f>
        <v/>
      </c>
    </row>
    <row r="2822">
      <c r="A2822" t="n">
        <v>2273453</v>
      </c>
      <c r="B2822" t="n">
        <v>56</v>
      </c>
      <c r="C2822" t="n">
        <v>1773</v>
      </c>
      <c r="D2822" t="inlineStr">
        <is>
          <t>LIMPEZA DIÁRIA HALL / RECEPÇÃO (DESATIVADO)</t>
        </is>
      </c>
      <c r="E2822" t="inlineStr">
        <is>
          <t>08/09/2025 21:29:57</t>
        </is>
      </c>
      <c r="F2822" t="inlineStr">
        <is>
          <t>08/09/2025 21:39:11</t>
        </is>
      </c>
      <c r="G2822" t="n">
        <v>11855</v>
      </c>
      <c r="H2822" t="inlineStr">
        <is>
          <t>P50 - HALL MEZANINO</t>
        </is>
      </c>
      <c r="I2822" t="inlineStr">
        <is>
          <t>BR01-IES-P50-SALA24</t>
        </is>
      </c>
      <c r="J2822" t="inlineStr">
        <is>
          <t>GENI DA SILVEIRA</t>
        </is>
      </c>
      <c r="K2822" s="39">
        <f>DATE(YEAR(Tabela6[[#This Row],[Data/Hora de Início]]),MONTH(Tabela6[[#This Row],[Data/Hora de Início]]),DAY(Tabela6[[#This Row],[Data/Hora de Início]]))</f>
        <v/>
      </c>
    </row>
    <row r="2823">
      <c r="A2823" t="n">
        <v>2273454</v>
      </c>
      <c r="B2823" t="n">
        <v>56</v>
      </c>
      <c r="C2823" t="n">
        <v>1701</v>
      </c>
      <c r="D2823" t="inlineStr">
        <is>
          <t>LIMPEZA MENSAL DE BANHEIRO FEMININO</t>
        </is>
      </c>
      <c r="E2823" t="inlineStr">
        <is>
          <t>08/09/2025 21:20:57</t>
        </is>
      </c>
      <c r="F2823" t="inlineStr">
        <is>
          <t>08/09/2025 21:45:49</t>
        </is>
      </c>
      <c r="G2823" t="n">
        <v>36071</v>
      </c>
      <c r="H2823" t="inlineStr">
        <is>
          <t>BAN069 - BRUNIMENTO SUL - F</t>
        </is>
      </c>
      <c r="I2823" t="inlineStr">
        <is>
          <t>RS-ST01-31-00T-WCF02</t>
        </is>
      </c>
      <c r="J2823" t="inlineStr">
        <is>
          <t>CARINA FAGUNDES DA SILVA</t>
        </is>
      </c>
      <c r="K2823" s="39">
        <f>DATE(YEAR(Tabela6[[#This Row],[Data/Hora de Início]]),MONTH(Tabela6[[#This Row],[Data/Hora de Início]]),DAY(Tabela6[[#This Row],[Data/Hora de Início]]))</f>
        <v/>
      </c>
    </row>
    <row r="2824">
      <c r="A2824" t="n">
        <v>2273455</v>
      </c>
      <c r="B2824" t="n">
        <v>56</v>
      </c>
      <c r="C2824" t="n">
        <v>2970</v>
      </c>
      <c r="D2824" t="inlineStr">
        <is>
          <t>LIMPEZA DIÁRIA DE COPA</t>
        </is>
      </c>
      <c r="E2824" t="inlineStr">
        <is>
          <t>08/09/2025 21:23:57</t>
        </is>
      </c>
      <c r="F2824" t="inlineStr">
        <is>
          <t>08/09/2025 21:48:02</t>
        </is>
      </c>
      <c r="G2824" t="n">
        <v>36124</v>
      </c>
      <c r="H2824" t="inlineStr">
        <is>
          <t>COPA - ENGENHARIA MANUTENÇAO</t>
        </is>
      </c>
      <c r="I2824" t="inlineStr">
        <is>
          <t>RS-ST01-31-02P-SLA07</t>
        </is>
      </c>
      <c r="J2824" t="inlineStr">
        <is>
          <t>LETICIA SOARES GARCIA CZECZOT</t>
        </is>
      </c>
      <c r="K2824" s="39">
        <f>DATE(YEAR(Tabela6[[#This Row],[Data/Hora de Início]]),MONTH(Tabela6[[#This Row],[Data/Hora de Início]]),DAY(Tabela6[[#This Row],[Data/Hora de Início]]))</f>
        <v/>
      </c>
    </row>
    <row r="2825">
      <c r="A2825" t="n">
        <v>2273456</v>
      </c>
      <c r="B2825" t="n">
        <v>56</v>
      </c>
      <c r="C2825" t="n">
        <v>5713</v>
      </c>
      <c r="D2825" t="inlineStr">
        <is>
          <t>SEGUNDA-FEIRA - LIMPEZA DE COPA</t>
        </is>
      </c>
      <c r="E2825" t="inlineStr">
        <is>
          <t>08/09/2025 21:26:03</t>
        </is>
      </c>
      <c r="F2825" t="inlineStr">
        <is>
          <t>08/09/2025 21:48:43</t>
        </is>
      </c>
      <c r="G2825" t="n">
        <v>36381</v>
      </c>
      <c r="H2825" t="inlineStr">
        <is>
          <t>AMBULATORIO - COPA</t>
        </is>
      </c>
      <c r="I2825" t="inlineStr">
        <is>
          <t>RS-ST01-56-00T-COP01</t>
        </is>
      </c>
      <c r="J2825" t="inlineStr">
        <is>
          <t>VANESSA DOS SANTOS RODRIGUES</t>
        </is>
      </c>
      <c r="K2825" s="39">
        <f>DATE(YEAR(Tabela6[[#This Row],[Data/Hora de Início]]),MONTH(Tabela6[[#This Row],[Data/Hora de Início]]),DAY(Tabela6[[#This Row],[Data/Hora de Início]]))</f>
        <v/>
      </c>
    </row>
    <row r="2826">
      <c r="A2826" t="n">
        <v>2273457</v>
      </c>
      <c r="B2826" t="n">
        <v>56</v>
      </c>
      <c r="C2826" t="n">
        <v>1697</v>
      </c>
      <c r="D2826" t="inlineStr">
        <is>
          <t>REPASSE / REABASTECIMENTO MASCULINO</t>
        </is>
      </c>
      <c r="E2826" t="inlineStr">
        <is>
          <t>08/09/2025 21:46:16</t>
        </is>
      </c>
      <c r="F2826" t="inlineStr">
        <is>
          <t>08/09/2025 21:53:30</t>
        </is>
      </c>
      <c r="G2826" t="n">
        <v>36075</v>
      </c>
      <c r="H2826" t="inlineStr">
        <is>
          <t>BAN070 - BRUNIMENTO NORTE - M</t>
        </is>
      </c>
      <c r="I2826" t="inlineStr">
        <is>
          <t>RS-ST01-31-00T-WCM03</t>
        </is>
      </c>
      <c r="J2826" t="inlineStr">
        <is>
          <t>CARINA FAGUNDES DA SILVA</t>
        </is>
      </c>
      <c r="K2826" s="39">
        <f>DATE(YEAR(Tabela6[[#This Row],[Data/Hora de Início]]),MONTH(Tabela6[[#This Row],[Data/Hora de Início]]),DAY(Tabela6[[#This Row],[Data/Hora de Início]]))</f>
        <v/>
      </c>
    </row>
    <row r="2827">
      <c r="A2827" t="n">
        <v>2273458</v>
      </c>
      <c r="B2827" t="n">
        <v>56</v>
      </c>
      <c r="C2827" t="n">
        <v>1697</v>
      </c>
      <c r="D2827" t="inlineStr">
        <is>
          <t>REPASSE / REABASTECIMENTO MASCULINO</t>
        </is>
      </c>
      <c r="E2827" t="inlineStr">
        <is>
          <t>08/09/2025 21:54:45</t>
        </is>
      </c>
      <c r="F2827" t="inlineStr">
        <is>
          <t>08/09/2025 22:01:51</t>
        </is>
      </c>
      <c r="G2827" t="n">
        <v>36119</v>
      </c>
      <c r="H2827" t="inlineStr">
        <is>
          <t>BAN078 - ENGENHARIA CILINDROS NORTE - M</t>
        </is>
      </c>
      <c r="I2827" t="inlineStr">
        <is>
          <t>RS-ST01-31-02P-WCM03</t>
        </is>
      </c>
      <c r="J2827" t="inlineStr">
        <is>
          <t>CARINA FAGUNDES DA SILVA</t>
        </is>
      </c>
      <c r="K2827" s="39">
        <f>DATE(YEAR(Tabela6[[#This Row],[Data/Hora de Início]]),MONTH(Tabela6[[#This Row],[Data/Hora de Início]]),DAY(Tabela6[[#This Row],[Data/Hora de Início]]))</f>
        <v/>
      </c>
    </row>
    <row r="2828">
      <c r="A2828" t="n">
        <v>2273459</v>
      </c>
      <c r="B2828" t="n">
        <v>56</v>
      </c>
      <c r="C2828" t="n">
        <v>5642</v>
      </c>
      <c r="D2828" t="inlineStr">
        <is>
          <t>SEGUNDA-FEIRA - LIMPEZA DE SALA</t>
        </is>
      </c>
      <c r="E2828" t="inlineStr">
        <is>
          <t>08/09/2025 21:49:21</t>
        </is>
      </c>
      <c r="F2828" t="inlineStr">
        <is>
          <t>08/09/2025 22:03:17</t>
        </is>
      </c>
      <c r="G2828" t="n">
        <v>36386</v>
      </c>
      <c r="H2828" t="inlineStr">
        <is>
          <t>AMBULATORIO - SALA CONSULTORIO II</t>
        </is>
      </c>
      <c r="I2828" t="inlineStr">
        <is>
          <t>RS-ST01-56-00T-SLA07</t>
        </is>
      </c>
      <c r="J2828" t="inlineStr">
        <is>
          <t>VANESSA DOS SANTOS RODRIGUES</t>
        </is>
      </c>
      <c r="K2828" s="39">
        <f>DATE(YEAR(Tabela6[[#This Row],[Data/Hora de Início]]),MONTH(Tabela6[[#This Row],[Data/Hora de Início]]),DAY(Tabela6[[#This Row],[Data/Hora de Início]]))</f>
        <v/>
      </c>
    </row>
    <row r="2829">
      <c r="A2829" t="n">
        <v>2273460</v>
      </c>
      <c r="B2829" t="n">
        <v>56</v>
      </c>
      <c r="C2829" t="n">
        <v>1772</v>
      </c>
      <c r="D2829" t="inlineStr">
        <is>
          <t>LIMPEZA DIÁRIA DE SALA COM MESA</t>
        </is>
      </c>
      <c r="E2829" t="inlineStr">
        <is>
          <t>08/09/2025 21:48:57</t>
        </is>
      </c>
      <c r="F2829" t="inlineStr">
        <is>
          <t>08/09/2025 22:04:02</t>
        </is>
      </c>
      <c r="G2829" t="n">
        <v>28916</v>
      </c>
      <c r="H2829" t="inlineStr">
        <is>
          <t>P31 - ENGENHARIA MANUTENÇÃO - GERENCIA</t>
        </is>
      </c>
      <c r="I2829" t="inlineStr">
        <is>
          <t>BR01-IES-P31-SALA81</t>
        </is>
      </c>
      <c r="J2829" t="inlineStr">
        <is>
          <t>LETICIA SOARES GARCIA CZECZOT</t>
        </is>
      </c>
      <c r="K2829" s="39">
        <f>DATE(YEAR(Tabela6[[#This Row],[Data/Hora de Início]]),MONTH(Tabela6[[#This Row],[Data/Hora de Início]]),DAY(Tabela6[[#This Row],[Data/Hora de Início]]))</f>
        <v/>
      </c>
    </row>
    <row r="2830">
      <c r="A2830" t="n">
        <v>2273466</v>
      </c>
      <c r="B2830" t="n">
        <v>56</v>
      </c>
      <c r="C2830" t="n">
        <v>2979</v>
      </c>
      <c r="D2830" t="inlineStr">
        <is>
          <t>LIMPEZA DIÁRIA DE RESTAURANTE</t>
        </is>
      </c>
      <c r="E2830" t="inlineStr">
        <is>
          <t>08/09/2025 19:15:51</t>
        </is>
      </c>
      <c r="F2830" t="inlineStr">
        <is>
          <t>08/09/2025 22:07:58</t>
        </is>
      </c>
      <c r="G2830" t="n">
        <v>11347</v>
      </c>
      <c r="H2830" t="inlineStr">
        <is>
          <t>P27 - RESTAURANTE</t>
        </is>
      </c>
      <c r="I2830" t="inlineStr">
        <is>
          <t>BR01-IES-P27-SALA01</t>
        </is>
      </c>
      <c r="J2830" t="inlineStr">
        <is>
          <t>ROSA DIAS GERMANO</t>
        </is>
      </c>
      <c r="K2830" s="39">
        <f>DATE(YEAR(Tabela6[[#This Row],[Data/Hora de Início]]),MONTH(Tabela6[[#This Row],[Data/Hora de Início]]),DAY(Tabela6[[#This Row],[Data/Hora de Início]]))</f>
        <v/>
      </c>
    </row>
    <row r="2831">
      <c r="A2831" t="n">
        <v>2273468</v>
      </c>
      <c r="B2831" t="n">
        <v>56</v>
      </c>
      <c r="C2831" t="n">
        <v>5652</v>
      </c>
      <c r="D2831" t="inlineStr">
        <is>
          <t>SEGUNDA-FEIRA - LIMPEZA DE BANHEIRO MASCULINO</t>
        </is>
      </c>
      <c r="E2831" t="inlineStr">
        <is>
          <t>08/09/2025 21:47:22</t>
        </is>
      </c>
      <c r="F2831" t="inlineStr">
        <is>
          <t>08/09/2025 22:10:01</t>
        </is>
      </c>
      <c r="G2831" t="n">
        <v>11248</v>
      </c>
      <c r="H2831" t="inlineStr">
        <is>
          <t>P15 - BAN030 - BANHEIRO LOGÍSTICA - M</t>
        </is>
      </c>
      <c r="I2831" t="inlineStr">
        <is>
          <t>BR01-IES-P15-BAN030</t>
        </is>
      </c>
      <c r="J2831" t="inlineStr">
        <is>
          <t>INES MARLI LIMA</t>
        </is>
      </c>
      <c r="K2831" s="39">
        <f>DATE(YEAR(Tabela6[[#This Row],[Data/Hora de Início]]),MONTH(Tabela6[[#This Row],[Data/Hora de Início]]),DAY(Tabela6[[#This Row],[Data/Hora de Início]]))</f>
        <v/>
      </c>
    </row>
    <row r="2832">
      <c r="A2832" t="n">
        <v>2273469</v>
      </c>
      <c r="B2832" t="n">
        <v>56</v>
      </c>
      <c r="C2832" t="n">
        <v>5708</v>
      </c>
      <c r="D2832" t="inlineStr">
        <is>
          <t>SEGUNDA-FEIRA - LIMPEZA DE BANHEIRO FEMININO</t>
        </is>
      </c>
      <c r="E2832" t="inlineStr">
        <is>
          <t>08/09/2025 21:26:30</t>
        </is>
      </c>
      <c r="F2832" t="inlineStr">
        <is>
          <t>08/09/2025 22:12:22</t>
        </is>
      </c>
      <c r="G2832" t="n">
        <v>11344</v>
      </c>
      <c r="H2832" t="inlineStr">
        <is>
          <t>P27 - BAN050 - BANHEIRO CENTRAL DE SERVIÇOS - F</t>
        </is>
      </c>
      <c r="I2832" t="inlineStr">
        <is>
          <t>BR01-IES-P27-BAN050</t>
        </is>
      </c>
      <c r="J2832" t="inlineStr">
        <is>
          <t>CECILIA LISBOA</t>
        </is>
      </c>
      <c r="K2832" s="39">
        <f>DATE(YEAR(Tabela6[[#This Row],[Data/Hora de Início]]),MONTH(Tabela6[[#This Row],[Data/Hora de Início]]),DAY(Tabela6[[#This Row],[Data/Hora de Início]]))</f>
        <v/>
      </c>
    </row>
    <row r="2833">
      <c r="A2833" t="n">
        <v>2273470</v>
      </c>
      <c r="B2833" t="n">
        <v>56</v>
      </c>
      <c r="C2833" t="n">
        <v>5708</v>
      </c>
      <c r="D2833" t="inlineStr">
        <is>
          <t>SEGUNDA-FEIRA - LIMPEZA DE BANHEIRO FEMININO</t>
        </is>
      </c>
      <c r="E2833" t="inlineStr">
        <is>
          <t>08/09/2025 21:37:41</t>
        </is>
      </c>
      <c r="F2833" t="inlineStr">
        <is>
          <t>08/09/2025 22:16:05</t>
        </is>
      </c>
      <c r="G2833" t="n">
        <v>36228</v>
      </c>
      <c r="H2833" t="inlineStr">
        <is>
          <t>BAN095 - MARKETING - F</t>
        </is>
      </c>
      <c r="I2833" t="inlineStr">
        <is>
          <t>RS-ST01-43-02P-WCF01</t>
        </is>
      </c>
      <c r="J2833" t="inlineStr">
        <is>
          <t>JAQUELINE TATIANE LEAL BITTENCOURT</t>
        </is>
      </c>
      <c r="K2833" s="39">
        <f>DATE(YEAR(Tabela6[[#This Row],[Data/Hora de Início]]),MONTH(Tabela6[[#This Row],[Data/Hora de Início]]),DAY(Tabela6[[#This Row],[Data/Hora de Início]]))</f>
        <v/>
      </c>
    </row>
    <row r="2834">
      <c r="A2834" t="n">
        <v>2273471</v>
      </c>
      <c r="B2834" t="n">
        <v>56</v>
      </c>
      <c r="C2834" t="n">
        <v>2965</v>
      </c>
      <c r="D2834" t="inlineStr">
        <is>
          <t>LIMPEZA DIÁRIA DE SALA</t>
        </is>
      </c>
      <c r="E2834" t="inlineStr">
        <is>
          <t>08/09/2025 21:39:33</t>
        </is>
      </c>
      <c r="F2834" t="inlineStr">
        <is>
          <t>08/09/2025 22:17:30</t>
        </is>
      </c>
      <c r="G2834" t="n">
        <v>36292</v>
      </c>
      <c r="H2834" t="inlineStr">
        <is>
          <t>P50 - HALL DE ENTRADA TÉRREO</t>
        </is>
      </c>
      <c r="I2834" t="inlineStr">
        <is>
          <t>RS-ST01-50-00T-SLA01</t>
        </is>
      </c>
      <c r="J2834" t="inlineStr">
        <is>
          <t>GENI DA SILVEIRA</t>
        </is>
      </c>
      <c r="K2834" s="39">
        <f>DATE(YEAR(Tabela6[[#This Row],[Data/Hora de Início]]),MONTH(Tabela6[[#This Row],[Data/Hora de Início]]),DAY(Tabela6[[#This Row],[Data/Hora de Início]]))</f>
        <v/>
      </c>
    </row>
    <row r="2835">
      <c r="A2835" t="n">
        <v>2273472</v>
      </c>
      <c r="B2835" t="n">
        <v>56</v>
      </c>
      <c r="C2835" t="n">
        <v>5642</v>
      </c>
      <c r="D2835" t="inlineStr">
        <is>
          <t>SEGUNDA-FEIRA - LIMPEZA DE SALA</t>
        </is>
      </c>
      <c r="E2835" t="inlineStr">
        <is>
          <t>08/09/2025 22:03:54</t>
        </is>
      </c>
      <c r="F2835" t="inlineStr">
        <is>
          <t>08/09/2025 22:18:55</t>
        </is>
      </c>
      <c r="G2835" t="n">
        <v>36387</v>
      </c>
      <c r="H2835" t="inlineStr">
        <is>
          <t>AMBULATORIO - SALA CONSULTORIO III</t>
        </is>
      </c>
      <c r="I2835" t="inlineStr">
        <is>
          <t>RS-ST01-56-00T-SLA08</t>
        </is>
      </c>
      <c r="J2835" t="inlineStr">
        <is>
          <t>VANESSA DOS SANTOS RODRIGUES</t>
        </is>
      </c>
      <c r="K2835" s="39">
        <f>DATE(YEAR(Tabela6[[#This Row],[Data/Hora de Início]]),MONTH(Tabela6[[#This Row],[Data/Hora de Início]]),DAY(Tabela6[[#This Row],[Data/Hora de Início]]))</f>
        <v/>
      </c>
    </row>
    <row r="2836">
      <c r="A2836" t="n">
        <v>2273473</v>
      </c>
      <c r="B2836" t="n">
        <v>56</v>
      </c>
      <c r="C2836" t="n">
        <v>2841</v>
      </c>
      <c r="D2836" t="inlineStr">
        <is>
          <t>LIMPEZA DIÁRIA DE BANHEIRO MASCULINO</t>
        </is>
      </c>
      <c r="E2836" t="inlineStr">
        <is>
          <t>08/09/2025 16:55:00</t>
        </is>
      </c>
      <c r="F2836" t="inlineStr">
        <is>
          <t>08/09/2025 17:42:10</t>
        </is>
      </c>
      <c r="G2836" t="n">
        <v>36315</v>
      </c>
      <c r="H2836" t="inlineStr">
        <is>
          <t>BAN106 - MONTAGEM - M</t>
        </is>
      </c>
      <c r="I2836" t="inlineStr">
        <is>
          <t>RS-ST01-50-00T-WCM02</t>
        </is>
      </c>
      <c r="J2836" t="inlineStr">
        <is>
          <t>FABIANA FRANCISCA DE LIMA</t>
        </is>
      </c>
      <c r="K2836" s="39">
        <f>DATE(YEAR(Tabela6[[#This Row],[Data/Hora de Início]]),MONTH(Tabela6[[#This Row],[Data/Hora de Início]]),DAY(Tabela6[[#This Row],[Data/Hora de Início]]))</f>
        <v/>
      </c>
    </row>
    <row r="2837">
      <c r="A2837" t="n">
        <v>2273474</v>
      </c>
      <c r="B2837" t="n">
        <v>56</v>
      </c>
      <c r="C2837" t="n">
        <v>2842</v>
      </c>
      <c r="D2837" t="inlineStr">
        <is>
          <t>LIMPEZA DIÁRIA DE BANHEIRO FEMININO</t>
        </is>
      </c>
      <c r="E2837" t="inlineStr">
        <is>
          <t>08/09/2025 16:24:13</t>
        </is>
      </c>
      <c r="F2837" t="inlineStr">
        <is>
          <t>08/09/2025 16:53:18</t>
        </is>
      </c>
      <c r="G2837" t="n">
        <v>36313</v>
      </c>
      <c r="H2837" t="inlineStr">
        <is>
          <t>BAN107 - MONTAGEM - F</t>
        </is>
      </c>
      <c r="I2837" t="inlineStr">
        <is>
          <t>RS-ST01-50-00T-WCF02</t>
        </is>
      </c>
      <c r="J2837" t="inlineStr">
        <is>
          <t>FABIANA FRANCISCA DE LIMA</t>
        </is>
      </c>
      <c r="K2837" s="39">
        <f>DATE(YEAR(Tabela6[[#This Row],[Data/Hora de Início]]),MONTH(Tabela6[[#This Row],[Data/Hora de Início]]),DAY(Tabela6[[#This Row],[Data/Hora de Início]]))</f>
        <v/>
      </c>
    </row>
    <row r="2838">
      <c r="A2838" t="n">
        <v>2273475</v>
      </c>
      <c r="B2838" t="n">
        <v>56</v>
      </c>
      <c r="C2838" t="n">
        <v>2842</v>
      </c>
      <c r="D2838" t="inlineStr">
        <is>
          <t>LIMPEZA DIÁRIA DE BANHEIRO FEMININO</t>
        </is>
      </c>
      <c r="E2838" t="inlineStr">
        <is>
          <t>08/09/2025 15:05:39</t>
        </is>
      </c>
      <c r="F2838" t="inlineStr">
        <is>
          <t>08/09/2025 15:16:58</t>
        </is>
      </c>
      <c r="G2838" t="n">
        <v>36312</v>
      </c>
      <c r="H2838" t="inlineStr">
        <is>
          <t>BAN110 - PINTURA - F</t>
        </is>
      </c>
      <c r="I2838" t="inlineStr">
        <is>
          <t>RS-ST01-50-00T-WCF01</t>
        </is>
      </c>
      <c r="J2838" t="inlineStr">
        <is>
          <t>FABIANA FRANCISCA DE LIMA</t>
        </is>
      </c>
      <c r="K2838" s="39">
        <f>DATE(YEAR(Tabela6[[#This Row],[Data/Hora de Início]]),MONTH(Tabela6[[#This Row],[Data/Hora de Início]]),DAY(Tabela6[[#This Row],[Data/Hora de Início]]))</f>
        <v/>
      </c>
    </row>
    <row r="2839">
      <c r="A2839" t="n">
        <v>2273476</v>
      </c>
      <c r="B2839" t="n">
        <v>56</v>
      </c>
      <c r="C2839" t="n">
        <v>2841</v>
      </c>
      <c r="D2839" t="inlineStr">
        <is>
          <t>LIMPEZA DIÁRIA DE BANHEIRO MASCULINO</t>
        </is>
      </c>
      <c r="E2839" t="inlineStr">
        <is>
          <t>08/09/2025 15:33:46</t>
        </is>
      </c>
      <c r="F2839" t="inlineStr">
        <is>
          <t>08/09/2025 16:15:17</t>
        </is>
      </c>
      <c r="G2839" t="n">
        <v>36314</v>
      </c>
      <c r="H2839" t="inlineStr">
        <is>
          <t>BAN109 - PINTURA - M</t>
        </is>
      </c>
      <c r="I2839" t="inlineStr">
        <is>
          <t>RS-ST01-50-00T-WCM01</t>
        </is>
      </c>
      <c r="J2839" t="inlineStr">
        <is>
          <t>FABIANA FRANCISCA DE LIMA</t>
        </is>
      </c>
      <c r="K2839" s="39">
        <f>DATE(YEAR(Tabela6[[#This Row],[Data/Hora de Início]]),MONTH(Tabela6[[#This Row],[Data/Hora de Início]]),DAY(Tabela6[[#This Row],[Data/Hora de Início]]))</f>
        <v/>
      </c>
    </row>
    <row r="2840">
      <c r="A2840" t="n">
        <v>2273478</v>
      </c>
      <c r="B2840" t="n">
        <v>56</v>
      </c>
      <c r="C2840" t="n">
        <v>2970</v>
      </c>
      <c r="D2840" t="inlineStr">
        <is>
          <t>LIMPEZA DIÁRIA DE COPA</t>
        </is>
      </c>
      <c r="E2840" t="inlineStr">
        <is>
          <t>08/09/2025 19:33:57</t>
        </is>
      </c>
      <c r="F2840" t="inlineStr">
        <is>
          <t>08/09/2025 20:03:39</t>
        </is>
      </c>
      <c r="G2840" t="n">
        <v>36284</v>
      </c>
      <c r="H2840" t="inlineStr">
        <is>
          <t>COPA SALA DOS TECNICOS</t>
        </is>
      </c>
      <c r="I2840" t="inlineStr">
        <is>
          <t>RS-ST01-50-00T-COP02</t>
        </is>
      </c>
      <c r="J2840" t="inlineStr">
        <is>
          <t>FABIANA FRANCISCA DE LIMA</t>
        </is>
      </c>
      <c r="K2840" s="39">
        <f>DATE(YEAR(Tabela6[[#This Row],[Data/Hora de Início]]),MONTH(Tabela6[[#This Row],[Data/Hora de Início]]),DAY(Tabela6[[#This Row],[Data/Hora de Início]]))</f>
        <v/>
      </c>
    </row>
    <row r="2841">
      <c r="A2841" t="n">
        <v>2273479</v>
      </c>
      <c r="B2841" t="n">
        <v>56</v>
      </c>
      <c r="C2841" t="n">
        <v>2970</v>
      </c>
      <c r="D2841" t="inlineStr">
        <is>
          <t>LIMPEZA DIÁRIA DE COPA</t>
        </is>
      </c>
      <c r="E2841" t="inlineStr">
        <is>
          <t>08/09/2025 19:30:58</t>
        </is>
      </c>
      <c r="F2841" t="inlineStr">
        <is>
          <t>08/09/2025 19:31:33</t>
        </is>
      </c>
      <c r="G2841" t="n">
        <v>36283</v>
      </c>
      <c r="H2841" t="inlineStr">
        <is>
          <t>COPA AUDITORIA DE PRODUTO</t>
        </is>
      </c>
      <c r="I2841" t="inlineStr">
        <is>
          <t>RS-ST01-50-00T-COP01</t>
        </is>
      </c>
      <c r="J2841" t="inlineStr">
        <is>
          <t>FABIANA FRANCISCA DE LIMA</t>
        </is>
      </c>
      <c r="K2841" s="39">
        <f>DATE(YEAR(Tabela6[[#This Row],[Data/Hora de Início]]),MONTH(Tabela6[[#This Row],[Data/Hora de Início]]),DAY(Tabela6[[#This Row],[Data/Hora de Início]]))</f>
        <v/>
      </c>
    </row>
    <row r="2842">
      <c r="A2842" t="n">
        <v>2273480</v>
      </c>
      <c r="B2842" t="n">
        <v>56</v>
      </c>
      <c r="C2842" t="n">
        <v>5642</v>
      </c>
      <c r="D2842" t="inlineStr">
        <is>
          <t>SEGUNDA-FEIRA - LIMPEZA DE SALA</t>
        </is>
      </c>
      <c r="E2842" t="inlineStr">
        <is>
          <t>08/09/2025 20:08:04</t>
        </is>
      </c>
      <c r="F2842" t="inlineStr">
        <is>
          <t>08/09/2025 20:27:36</t>
        </is>
      </c>
      <c r="G2842" t="n">
        <v>36318</v>
      </c>
      <c r="H2842" t="inlineStr">
        <is>
          <t>SALA METROLOGIA</t>
        </is>
      </c>
      <c r="I2842" t="inlineStr">
        <is>
          <t>RS-ST01-50-00T-SLA12</t>
        </is>
      </c>
      <c r="J2842" t="inlineStr">
        <is>
          <t>FABIANA FRANCISCA DE LIMA</t>
        </is>
      </c>
      <c r="K2842" s="39">
        <f>DATE(YEAR(Tabela6[[#This Row],[Data/Hora de Início]]),MONTH(Tabela6[[#This Row],[Data/Hora de Início]]),DAY(Tabela6[[#This Row],[Data/Hora de Início]]))</f>
        <v/>
      </c>
    </row>
    <row r="2843">
      <c r="A2843" t="n">
        <v>2273481</v>
      </c>
      <c r="B2843" t="n">
        <v>56</v>
      </c>
      <c r="C2843" t="n">
        <v>2970</v>
      </c>
      <c r="D2843" t="inlineStr">
        <is>
          <t>LIMPEZA DIÁRIA DE COPA</t>
        </is>
      </c>
      <c r="E2843" t="inlineStr">
        <is>
          <t>08/09/2025 21:10:25</t>
        </is>
      </c>
      <c r="F2843" t="inlineStr">
        <is>
          <t>08/09/2025 21:10:56</t>
        </is>
      </c>
      <c r="G2843" t="n">
        <v>36289</v>
      </c>
      <c r="H2843" t="inlineStr">
        <is>
          <t>COPA SUPERVISAO</t>
        </is>
      </c>
      <c r="I2843" t="inlineStr">
        <is>
          <t>RS-ST01-50-00T-COP03</t>
        </is>
      </c>
      <c r="J2843" t="inlineStr">
        <is>
          <t>FABIANA FRANCISCA DE LIMA</t>
        </is>
      </c>
      <c r="K2843" s="39">
        <f>DATE(YEAR(Tabela6[[#This Row],[Data/Hora de Início]]),MONTH(Tabela6[[#This Row],[Data/Hora de Início]]),DAY(Tabela6[[#This Row],[Data/Hora de Início]]))</f>
        <v/>
      </c>
    </row>
    <row r="2844">
      <c r="A2844" t="n">
        <v>2273482</v>
      </c>
      <c r="B2844" t="n">
        <v>56</v>
      </c>
      <c r="C2844" t="n">
        <v>2965</v>
      </c>
      <c r="D2844" t="inlineStr">
        <is>
          <t>LIMPEZA DIÁRIA DE SALA</t>
        </is>
      </c>
      <c r="E2844" t="inlineStr">
        <is>
          <t>08/09/2025 20:30:58</t>
        </is>
      </c>
      <c r="F2844" t="inlineStr">
        <is>
          <t>08/09/2025 20:46:35</t>
        </is>
      </c>
      <c r="G2844" t="n">
        <v>36288</v>
      </c>
      <c r="H2844" t="inlineStr">
        <is>
          <t>LABORATORIO METROLOGIA</t>
        </is>
      </c>
      <c r="I2844" t="inlineStr">
        <is>
          <t>RS-ST01-50-00T-LAB01</t>
        </is>
      </c>
      <c r="J2844" t="inlineStr">
        <is>
          <t>FABIANA FRANCISCA DE LIMA</t>
        </is>
      </c>
      <c r="K2844" s="39">
        <f>DATE(YEAR(Tabela6[[#This Row],[Data/Hora de Início]]),MONTH(Tabela6[[#This Row],[Data/Hora de Início]]),DAY(Tabela6[[#This Row],[Data/Hora de Início]]))</f>
        <v/>
      </c>
    </row>
    <row r="2845">
      <c r="A2845" t="n">
        <v>2273483</v>
      </c>
      <c r="B2845" t="n">
        <v>56</v>
      </c>
      <c r="C2845" t="n">
        <v>5642</v>
      </c>
      <c r="D2845" t="inlineStr">
        <is>
          <t>SEGUNDA-FEIRA - LIMPEZA DE SALA</t>
        </is>
      </c>
      <c r="E2845" t="inlineStr">
        <is>
          <t>08/09/2025 22:03:09</t>
        </is>
      </c>
      <c r="F2845" t="inlineStr">
        <is>
          <t>08/09/2025 22:03:51</t>
        </is>
      </c>
      <c r="G2845" t="n">
        <v>36298</v>
      </c>
      <c r="H2845" t="inlineStr">
        <is>
          <t>TRF</t>
        </is>
      </c>
      <c r="I2845" t="inlineStr">
        <is>
          <t>RS-ST01-50-00T-SLA07</t>
        </is>
      </c>
      <c r="J2845" t="inlineStr">
        <is>
          <t>FABIANA FRANCISCA DE LIMA</t>
        </is>
      </c>
      <c r="K2845" s="39">
        <f>DATE(YEAR(Tabela6[[#This Row],[Data/Hora de Início]]),MONTH(Tabela6[[#This Row],[Data/Hora de Início]]),DAY(Tabela6[[#This Row],[Data/Hora de Início]]))</f>
        <v/>
      </c>
    </row>
    <row r="2846">
      <c r="A2846" t="n">
        <v>2273484</v>
      </c>
      <c r="B2846" t="n">
        <v>56</v>
      </c>
      <c r="C2846" t="n">
        <v>5642</v>
      </c>
      <c r="D2846" t="inlineStr">
        <is>
          <t>SEGUNDA-FEIRA - LIMPEZA DE SALA</t>
        </is>
      </c>
      <c r="E2846" t="inlineStr">
        <is>
          <t>08/09/2025 22:19:14</t>
        </is>
      </c>
      <c r="F2846" t="inlineStr">
        <is>
          <t>08/09/2025 22:31:46</t>
        </is>
      </c>
      <c r="G2846" t="n">
        <v>36402</v>
      </c>
      <c r="H2846" t="inlineStr">
        <is>
          <t>AMBULATORIO - SALA CONSULTORIO I</t>
        </is>
      </c>
      <c r="I2846" t="inlineStr">
        <is>
          <t>RS-ST01-56-00T-SLA12</t>
        </is>
      </c>
      <c r="J2846" t="inlineStr">
        <is>
          <t>VANESSA DOS SANTOS RODRIGUES</t>
        </is>
      </c>
      <c r="K2846" s="39">
        <f>DATE(YEAR(Tabela6[[#This Row],[Data/Hora de Início]]),MONTH(Tabela6[[#This Row],[Data/Hora de Início]]),DAY(Tabela6[[#This Row],[Data/Hora de Início]]))</f>
        <v/>
      </c>
    </row>
    <row r="2847">
      <c r="A2847" t="n">
        <v>2273485</v>
      </c>
      <c r="B2847" t="n">
        <v>56</v>
      </c>
      <c r="C2847" t="n">
        <v>1701</v>
      </c>
      <c r="D2847" t="inlineStr">
        <is>
          <t>LIMPEZA MENSAL DE BANHEIRO FEMININO</t>
        </is>
      </c>
      <c r="E2847" t="inlineStr">
        <is>
          <t>08/09/2025 22:02:15</t>
        </is>
      </c>
      <c r="F2847" t="inlineStr">
        <is>
          <t>08/09/2025 22:32:26</t>
        </is>
      </c>
      <c r="G2847" t="n">
        <v>36116</v>
      </c>
      <c r="H2847" t="inlineStr">
        <is>
          <t>BAN079 - ENGENHARIA CILINDROS NORTE - F</t>
        </is>
      </c>
      <c r="I2847" t="inlineStr">
        <is>
          <t>RS-ST01-31-02P-WCF03</t>
        </is>
      </c>
      <c r="J2847" t="inlineStr">
        <is>
          <t>CARINA FAGUNDES DA SILVA</t>
        </is>
      </c>
      <c r="K2847" s="39">
        <f>DATE(YEAR(Tabela6[[#This Row],[Data/Hora de Início]]),MONTH(Tabela6[[#This Row],[Data/Hora de Início]]),DAY(Tabela6[[#This Row],[Data/Hora de Início]]))</f>
        <v/>
      </c>
    </row>
    <row r="2848">
      <c r="A2848" t="n">
        <v>2273487</v>
      </c>
      <c r="B2848" t="n">
        <v>56</v>
      </c>
      <c r="C2848" t="n">
        <v>2965</v>
      </c>
      <c r="D2848" t="inlineStr">
        <is>
          <t>LIMPEZA DIÁRIA DE SALA</t>
        </is>
      </c>
      <c r="E2848" t="inlineStr">
        <is>
          <t>08/09/2025 22:05:00</t>
        </is>
      </c>
      <c r="F2848" t="inlineStr">
        <is>
          <t>08/09/2025 22:34:37</t>
        </is>
      </c>
      <c r="G2848" t="n">
        <v>36107</v>
      </c>
      <c r="H2848" t="inlineStr">
        <is>
          <t>SALA ENGENHARIA MANUTENÇAO</t>
        </is>
      </c>
      <c r="I2848" t="inlineStr">
        <is>
          <t>RS-ST01-31-02P-SLA05</t>
        </is>
      </c>
      <c r="J2848" t="inlineStr">
        <is>
          <t>LETICIA SOARES GARCIA CZECZOT</t>
        </is>
      </c>
      <c r="K2848" s="39">
        <f>DATE(YEAR(Tabela6[[#This Row],[Data/Hora de Início]]),MONTH(Tabela6[[#This Row],[Data/Hora de Início]]),DAY(Tabela6[[#This Row],[Data/Hora de Início]]))</f>
        <v/>
      </c>
    </row>
    <row r="2849">
      <c r="A2849" t="n">
        <v>2273488</v>
      </c>
      <c r="B2849" t="n">
        <v>56</v>
      </c>
      <c r="C2849" t="n">
        <v>1260</v>
      </c>
      <c r="D2849" t="inlineStr">
        <is>
          <t>Limpeza e Higienização de Sanitários e Vestiários - Diário - WC Masc</t>
        </is>
      </c>
      <c r="E2849" t="inlineStr">
        <is>
          <t>08/09/2025 21:26:52</t>
        </is>
      </c>
      <c r="F2849" t="inlineStr">
        <is>
          <t>08/09/2025 22:37:49</t>
        </is>
      </c>
      <c r="G2849" t="n">
        <v>43391</v>
      </c>
      <c r="H2849" t="inlineStr">
        <is>
          <t>BAN132 - WRS - M</t>
        </is>
      </c>
      <c r="I2849" t="inlineStr">
        <is>
          <t>RS-ST01-43-00T-WCM03</t>
        </is>
      </c>
      <c r="J2849" t="inlineStr">
        <is>
          <t>SUELI DE GODOY</t>
        </is>
      </c>
      <c r="K2849" s="39">
        <f>DATE(YEAR(Tabela6[[#This Row],[Data/Hora de Início]]),MONTH(Tabela6[[#This Row],[Data/Hora de Início]]),DAY(Tabela6[[#This Row],[Data/Hora de Início]]))</f>
        <v/>
      </c>
    </row>
    <row r="2850">
      <c r="A2850" t="n">
        <v>2273489</v>
      </c>
      <c r="B2850" t="n">
        <v>56</v>
      </c>
      <c r="C2850" t="n">
        <v>1701</v>
      </c>
      <c r="D2850" t="inlineStr">
        <is>
          <t>LIMPEZA MENSAL DE BANHEIRO FEMININO</t>
        </is>
      </c>
      <c r="E2850" t="inlineStr">
        <is>
          <t>08/09/2025 22:32:48</t>
        </is>
      </c>
      <c r="F2850" t="inlineStr">
        <is>
          <t>08/09/2025 22:41:46</t>
        </is>
      </c>
      <c r="G2850" t="n">
        <v>36096</v>
      </c>
      <c r="H2850" t="inlineStr">
        <is>
          <t>BAN075 - TREINAMENTOS NORTE - F</t>
        </is>
      </c>
      <c r="I2850" t="inlineStr">
        <is>
          <t>RS-ST01-31-01P-WCF03</t>
        </is>
      </c>
      <c r="J2850" t="inlineStr">
        <is>
          <t>CARINA FAGUNDES DA SILVA</t>
        </is>
      </c>
      <c r="K2850" s="39">
        <f>DATE(YEAR(Tabela6[[#This Row],[Data/Hora de Início]]),MONTH(Tabela6[[#This Row],[Data/Hora de Início]]),DAY(Tabela6[[#This Row],[Data/Hora de Início]]))</f>
        <v/>
      </c>
    </row>
    <row r="2851">
      <c r="A2851" t="n">
        <v>2273490</v>
      </c>
      <c r="B2851" t="n">
        <v>56</v>
      </c>
      <c r="C2851" t="n">
        <v>5642</v>
      </c>
      <c r="D2851" t="inlineStr">
        <is>
          <t>SEGUNDA-FEIRA - LIMPEZA DE SALA</t>
        </is>
      </c>
      <c r="E2851" t="inlineStr">
        <is>
          <t>08/09/2025 22:32:05</t>
        </is>
      </c>
      <c r="F2851" t="inlineStr">
        <is>
          <t>08/09/2025 22:46:59</t>
        </is>
      </c>
      <c r="G2851" t="n">
        <v>36390</v>
      </c>
      <c r="H2851" t="inlineStr">
        <is>
          <t>AMBULATORIO - SALA GESTAO E SAUDE</t>
        </is>
      </c>
      <c r="I2851" t="inlineStr">
        <is>
          <t>RS-ST01-56-00T-SLA11</t>
        </is>
      </c>
      <c r="J2851" t="inlineStr">
        <is>
          <t>VANESSA DOS SANTOS RODRIGUES</t>
        </is>
      </c>
      <c r="K2851" s="39">
        <f>DATE(YEAR(Tabela6[[#This Row],[Data/Hora de Início]]),MONTH(Tabela6[[#This Row],[Data/Hora de Início]]),DAY(Tabela6[[#This Row],[Data/Hora de Início]]))</f>
        <v/>
      </c>
    </row>
    <row r="2852">
      <c r="A2852" t="n">
        <v>2273491</v>
      </c>
      <c r="B2852" t="n">
        <v>56</v>
      </c>
      <c r="C2852" t="n">
        <v>2966</v>
      </c>
      <c r="D2852" t="inlineStr">
        <is>
          <t>LIMPEZA DIÁRIA HALL / RECEPÇÃO</t>
        </is>
      </c>
      <c r="E2852" t="inlineStr">
        <is>
          <t>08/09/2025 22:11:02</t>
        </is>
      </c>
      <c r="F2852" t="inlineStr">
        <is>
          <t>08/09/2025 22:47:30</t>
        </is>
      </c>
      <c r="G2852" t="n">
        <v>43372</v>
      </c>
      <c r="H2852" t="inlineStr">
        <is>
          <t>P15 -HALL DE ENTRADA ONE STIHL</t>
        </is>
      </c>
      <c r="I2852" t="inlineStr">
        <is>
          <t>RS-ST01-15-02P-SLA01</t>
        </is>
      </c>
      <c r="J2852" t="inlineStr">
        <is>
          <t>INES MARLI LIMA</t>
        </is>
      </c>
      <c r="K2852" s="39">
        <f>DATE(YEAR(Tabela6[[#This Row],[Data/Hora de Início]]),MONTH(Tabela6[[#This Row],[Data/Hora de Início]]),DAY(Tabela6[[#This Row],[Data/Hora de Início]]))</f>
        <v/>
      </c>
    </row>
    <row r="2853">
      <c r="A2853" t="n">
        <v>2273493</v>
      </c>
      <c r="B2853" t="n">
        <v>56</v>
      </c>
      <c r="C2853" t="n">
        <v>1697</v>
      </c>
      <c r="D2853" t="inlineStr">
        <is>
          <t>REPASSE / REABASTECIMENTO MASCULINO</t>
        </is>
      </c>
      <c r="E2853" t="inlineStr">
        <is>
          <t>08/09/2025 22:42:25</t>
        </is>
      </c>
      <c r="F2853" t="inlineStr">
        <is>
          <t>08/09/2025 22:53:55</t>
        </is>
      </c>
      <c r="G2853" t="n">
        <v>36073</v>
      </c>
      <c r="H2853" t="inlineStr">
        <is>
          <t>BAN062 - FUNDIÇAO MAGNESIO - M</t>
        </is>
      </c>
      <c r="I2853" t="inlineStr">
        <is>
          <t>RS-ST01-31-00T-WCM01</t>
        </is>
      </c>
      <c r="J2853" t="inlineStr">
        <is>
          <t>CARINA FAGUNDES DA SILVA</t>
        </is>
      </c>
      <c r="K2853" s="39">
        <f>DATE(YEAR(Tabela6[[#This Row],[Data/Hora de Início]]),MONTH(Tabela6[[#This Row],[Data/Hora de Início]]),DAY(Tabela6[[#This Row],[Data/Hora de Início]]))</f>
        <v/>
      </c>
    </row>
    <row r="2854">
      <c r="A2854" t="n">
        <v>2273494</v>
      </c>
      <c r="B2854" t="n">
        <v>56</v>
      </c>
      <c r="C2854" t="n">
        <v>2965</v>
      </c>
      <c r="D2854" t="inlineStr">
        <is>
          <t>LIMPEZA DIÁRIA DE SALA</t>
        </is>
      </c>
      <c r="E2854" t="inlineStr">
        <is>
          <t>08/09/2025 22:40:54</t>
        </is>
      </c>
      <c r="F2854" t="inlineStr">
        <is>
          <t>08/09/2025 22:54:08</t>
        </is>
      </c>
      <c r="G2854" t="n">
        <v>11540</v>
      </c>
      <c r="H2854" t="inlineStr">
        <is>
          <t>P31 - ENGENHARIA FERRAMENTARIA - GERÊNCIA</t>
        </is>
      </c>
      <c r="I2854" t="inlineStr">
        <is>
          <t>BR01-IES-P31-SALA65</t>
        </is>
      </c>
      <c r="J2854" t="inlineStr">
        <is>
          <t>LETICIA SOARES GARCIA CZECZOT</t>
        </is>
      </c>
      <c r="K2854" s="39">
        <f>DATE(YEAR(Tabela6[[#This Row],[Data/Hora de Início]]),MONTH(Tabela6[[#This Row],[Data/Hora de Início]]),DAY(Tabela6[[#This Row],[Data/Hora de Início]]))</f>
        <v/>
      </c>
    </row>
    <row r="2855">
      <c r="A2855" t="n">
        <v>2273495</v>
      </c>
      <c r="B2855" t="n">
        <v>56</v>
      </c>
      <c r="C2855" t="n">
        <v>5652</v>
      </c>
      <c r="D2855" t="inlineStr">
        <is>
          <t>SEGUNDA-FEIRA - LIMPEZA DE BANHEIRO MASCULINO</t>
        </is>
      </c>
      <c r="E2855" t="inlineStr">
        <is>
          <t>08/09/2025 22:16:29</t>
        </is>
      </c>
      <c r="F2855" t="inlineStr">
        <is>
          <t>08/09/2025 22:54:33</t>
        </is>
      </c>
      <c r="G2855" t="n">
        <v>36230</v>
      </c>
      <c r="H2855" t="inlineStr">
        <is>
          <t>BAN094 - MARKETING - M</t>
        </is>
      </c>
      <c r="I2855" t="inlineStr">
        <is>
          <t>RS-ST01-43-02P-WCM01</t>
        </is>
      </c>
      <c r="J2855" t="inlineStr">
        <is>
          <t>JAQUELINE TATIANE LEAL BITTENCOURT</t>
        </is>
      </c>
      <c r="K2855" s="39">
        <f>DATE(YEAR(Tabela6[[#This Row],[Data/Hora de Início]]),MONTH(Tabela6[[#This Row],[Data/Hora de Início]]),DAY(Tabela6[[#This Row],[Data/Hora de Início]]))</f>
        <v/>
      </c>
    </row>
    <row r="2856">
      <c r="A2856" t="n">
        <v>2273496</v>
      </c>
      <c r="B2856" t="n">
        <v>56</v>
      </c>
      <c r="C2856" t="n">
        <v>5642</v>
      </c>
      <c r="D2856" t="inlineStr">
        <is>
          <t>SEGUNDA-FEIRA - LIMPEZA DE SALA</t>
        </is>
      </c>
      <c r="E2856" t="inlineStr">
        <is>
          <t>08/09/2025 22:54:55</t>
        </is>
      </c>
      <c r="F2856" t="inlineStr">
        <is>
          <t>08/09/2025 22:55:18</t>
        </is>
      </c>
      <c r="G2856" t="n">
        <v>36252</v>
      </c>
      <c r="H2856" t="inlineStr">
        <is>
          <t>P43 - HALL DE ENTRADA - MVV</t>
        </is>
      </c>
      <c r="I2856" t="inlineStr">
        <is>
          <t>RS-ST01-43-02P-SLA09</t>
        </is>
      </c>
      <c r="J2856" t="inlineStr">
        <is>
          <t>JAQUELINE TATIANE LEAL BITTENCOURT</t>
        </is>
      </c>
      <c r="K2856" s="39">
        <f>DATE(YEAR(Tabela6[[#This Row],[Data/Hora de Início]]),MONTH(Tabela6[[#This Row],[Data/Hora de Início]]),DAY(Tabela6[[#This Row],[Data/Hora de Início]]))</f>
        <v/>
      </c>
    </row>
    <row r="2857">
      <c r="A2857" t="n">
        <v>2273497</v>
      </c>
      <c r="B2857" t="n">
        <v>56</v>
      </c>
      <c r="C2857" t="n">
        <v>5642</v>
      </c>
      <c r="D2857" t="inlineStr">
        <is>
          <t>SEGUNDA-FEIRA - LIMPEZA DE SALA</t>
        </is>
      </c>
      <c r="E2857" t="inlineStr">
        <is>
          <t>08/09/2025 22:55:43</t>
        </is>
      </c>
      <c r="F2857" t="inlineStr">
        <is>
          <t>08/09/2025 22:55:59</t>
        </is>
      </c>
      <c r="G2857" t="n">
        <v>36213</v>
      </c>
      <c r="H2857" t="inlineStr">
        <is>
          <t>REUNIAO I - MVV</t>
        </is>
      </c>
      <c r="I2857" t="inlineStr">
        <is>
          <t>RS-ST01-43-02P-SLA03</t>
        </is>
      </c>
      <c r="J2857" t="inlineStr">
        <is>
          <t>JAQUELINE TATIANE LEAL BITTENCOURT</t>
        </is>
      </c>
      <c r="K2857" s="39">
        <f>DATE(YEAR(Tabela6[[#This Row],[Data/Hora de Início]]),MONTH(Tabela6[[#This Row],[Data/Hora de Início]]),DAY(Tabela6[[#This Row],[Data/Hora de Início]]))</f>
        <v/>
      </c>
    </row>
    <row r="2858">
      <c r="A2858" t="n">
        <v>2273498</v>
      </c>
      <c r="B2858" t="n">
        <v>56</v>
      </c>
      <c r="C2858" t="n">
        <v>5642</v>
      </c>
      <c r="D2858" t="inlineStr">
        <is>
          <t>SEGUNDA-FEIRA - LIMPEZA DE SALA</t>
        </is>
      </c>
      <c r="E2858" t="inlineStr">
        <is>
          <t>08/09/2025 22:48:21</t>
        </is>
      </c>
      <c r="F2858" t="inlineStr">
        <is>
          <t>08/09/2025 22:57:51</t>
        </is>
      </c>
      <c r="G2858" t="n">
        <v>43375</v>
      </c>
      <c r="H2858" t="inlineStr">
        <is>
          <t>ONE STIHL - REUNIAO 1</t>
        </is>
      </c>
      <c r="I2858" t="inlineStr">
        <is>
          <t>RS-ST01-15-02P-SLA08</t>
        </is>
      </c>
      <c r="J2858" t="inlineStr">
        <is>
          <t>INES MARLI LIMA</t>
        </is>
      </c>
      <c r="K2858" s="39">
        <f>DATE(YEAR(Tabela6[[#This Row],[Data/Hora de Início]]),MONTH(Tabela6[[#This Row],[Data/Hora de Início]]),DAY(Tabela6[[#This Row],[Data/Hora de Início]]))</f>
        <v/>
      </c>
    </row>
    <row r="2859">
      <c r="A2859" t="n">
        <v>2273504</v>
      </c>
      <c r="B2859" t="n">
        <v>56</v>
      </c>
      <c r="C2859" t="n">
        <v>2842</v>
      </c>
      <c r="D2859" t="inlineStr">
        <is>
          <t>LIMPEZA DIÁRIA DE BANHEIRO FEMININO</t>
        </is>
      </c>
      <c r="E2859" t="inlineStr">
        <is>
          <t>08/09/2025 21:39:16</t>
        </is>
      </c>
      <c r="F2859" t="inlineStr">
        <is>
          <t>08/09/2025 23:02:09</t>
        </is>
      </c>
      <c r="G2859" t="n">
        <v>38452</v>
      </c>
      <c r="H2859" t="inlineStr">
        <is>
          <t>VESTIÁRIO - F</t>
        </is>
      </c>
      <c r="I2859" t="inlineStr">
        <is>
          <t>SP-ST02-G9-00T-WCF01</t>
        </is>
      </c>
      <c r="J2859" t="inlineStr">
        <is>
          <t>PAMELLA MENDES DE ARAUJO</t>
        </is>
      </c>
      <c r="K2859" s="39">
        <f>DATE(YEAR(Tabela6[[#This Row],[Data/Hora de Início]]),MONTH(Tabela6[[#This Row],[Data/Hora de Início]]),DAY(Tabela6[[#This Row],[Data/Hora de Início]]))</f>
        <v/>
      </c>
    </row>
    <row r="2860">
      <c r="A2860" t="n">
        <v>2273505</v>
      </c>
      <c r="B2860" t="n">
        <v>56</v>
      </c>
      <c r="C2860" t="n">
        <v>5652</v>
      </c>
      <c r="D2860" t="inlineStr">
        <is>
          <t>SEGUNDA-FEIRA - LIMPEZA DE BANHEIRO MASCULINO</t>
        </is>
      </c>
      <c r="E2860" t="inlineStr">
        <is>
          <t>08/09/2025 22:12:56</t>
        </is>
      </c>
      <c r="F2860" t="inlineStr">
        <is>
          <t>08/09/2025 23:01:50</t>
        </is>
      </c>
      <c r="G2860" t="n">
        <v>11343</v>
      </c>
      <c r="H2860" t="inlineStr">
        <is>
          <t>P27 - BAN049 - BANHEIRO CENTRAL DE SERVIÇOS - M</t>
        </is>
      </c>
      <c r="I2860" t="inlineStr">
        <is>
          <t>BR01-IES-P27-BAN049</t>
        </is>
      </c>
      <c r="J2860" t="inlineStr">
        <is>
          <t>CECILIA LISBOA</t>
        </is>
      </c>
      <c r="K2860" s="39">
        <f>DATE(YEAR(Tabela6[[#This Row],[Data/Hora de Início]]),MONTH(Tabela6[[#This Row],[Data/Hora de Início]]),DAY(Tabela6[[#This Row],[Data/Hora de Início]]))</f>
        <v/>
      </c>
    </row>
    <row r="2861">
      <c r="A2861" t="n">
        <v>2273506</v>
      </c>
      <c r="B2861" t="n">
        <v>56</v>
      </c>
      <c r="C2861" t="n">
        <v>2841</v>
      </c>
      <c r="D2861" t="inlineStr">
        <is>
          <t>LIMPEZA DIÁRIA DE BANHEIRO MASCULINO</t>
        </is>
      </c>
      <c r="E2861" t="inlineStr">
        <is>
          <t>08/09/2025 23:02:37</t>
        </is>
      </c>
      <c r="F2861" t="inlineStr">
        <is>
          <t>08/09/2025 23:03:11</t>
        </is>
      </c>
      <c r="G2861" t="n">
        <v>38453</v>
      </c>
      <c r="H2861" t="inlineStr">
        <is>
          <t>VESTIÁRIO - M</t>
        </is>
      </c>
      <c r="I2861" t="inlineStr">
        <is>
          <t>SP-ST02-G9-00T-WCM01</t>
        </is>
      </c>
      <c r="J2861" t="inlineStr">
        <is>
          <t>PAMELLA MENDES DE ARAUJO</t>
        </is>
      </c>
      <c r="K2861" s="39">
        <f>DATE(YEAR(Tabela6[[#This Row],[Data/Hora de Início]]),MONTH(Tabela6[[#This Row],[Data/Hora de Início]]),DAY(Tabela6[[#This Row],[Data/Hora de Início]]))</f>
        <v/>
      </c>
    </row>
    <row r="2862">
      <c r="A2862" t="n">
        <v>2273509</v>
      </c>
      <c r="B2862" t="n">
        <v>56</v>
      </c>
      <c r="C2862" t="n">
        <v>5642</v>
      </c>
      <c r="D2862" t="inlineStr">
        <is>
          <t>SEGUNDA-FEIRA - LIMPEZA DE SALA</t>
        </is>
      </c>
      <c r="E2862" t="inlineStr">
        <is>
          <t>08/09/2025 22:58:17</t>
        </is>
      </c>
      <c r="F2862" t="inlineStr">
        <is>
          <t>08/09/2025 23:04:16</t>
        </is>
      </c>
      <c r="G2862" t="n">
        <v>43376</v>
      </c>
      <c r="H2862" t="inlineStr">
        <is>
          <t>ONE STIHL - REUNIAO 2</t>
        </is>
      </c>
      <c r="I2862" t="inlineStr">
        <is>
          <t>RS-ST01-15-02P-SLA09</t>
        </is>
      </c>
      <c r="J2862" t="inlineStr">
        <is>
          <t>INES MARLI LIMA</t>
        </is>
      </c>
      <c r="K2862" s="39">
        <f>DATE(YEAR(Tabela6[[#This Row],[Data/Hora de Início]]),MONTH(Tabela6[[#This Row],[Data/Hora de Início]]),DAY(Tabela6[[#This Row],[Data/Hora de Início]]))</f>
        <v/>
      </c>
    </row>
    <row r="2863">
      <c r="A2863" t="n">
        <v>2273510</v>
      </c>
      <c r="B2863" t="n">
        <v>56</v>
      </c>
      <c r="C2863" t="n">
        <v>2969</v>
      </c>
      <c r="D2863" t="inlineStr">
        <is>
          <t>LIMPEZA DIÁRIA DE CORREDOR</t>
        </is>
      </c>
      <c r="E2863" t="inlineStr">
        <is>
          <t>08/09/2025 22:59:09</t>
        </is>
      </c>
      <c r="F2863" t="inlineStr">
        <is>
          <t>08/09/2025 23:06:41</t>
        </is>
      </c>
      <c r="G2863" t="n">
        <v>43490</v>
      </c>
      <c r="H2863" t="inlineStr">
        <is>
          <t>BAN130 - CORREDOR E ARMÁRIO</t>
        </is>
      </c>
      <c r="I2863" t="inlineStr">
        <is>
          <t>RS-ST01-56-02P-WCF03-COR001</t>
        </is>
      </c>
      <c r="J2863" t="inlineStr">
        <is>
          <t>SUELI DE GODOY</t>
        </is>
      </c>
      <c r="K2863" s="39">
        <f>DATE(YEAR(Tabela6[[#This Row],[Data/Hora de Início]]),MONTH(Tabela6[[#This Row],[Data/Hora de Início]]),DAY(Tabela6[[#This Row],[Data/Hora de Início]]))</f>
        <v/>
      </c>
    </row>
    <row r="2864">
      <c r="A2864" t="n">
        <v>2273518</v>
      </c>
      <c r="B2864" t="n">
        <v>56</v>
      </c>
      <c r="C2864" t="n">
        <v>5647</v>
      </c>
      <c r="D2864" t="inlineStr">
        <is>
          <t>SEGUNDA-FEIRA - LIMPEZA DE SALA COM MESA</t>
        </is>
      </c>
      <c r="E2864" t="inlineStr">
        <is>
          <t>08/09/2025 22:56:16</t>
        </is>
      </c>
      <c r="F2864" t="inlineStr">
        <is>
          <t>08/09/2025 23:07:28</t>
        </is>
      </c>
      <c r="G2864" t="n">
        <v>11680</v>
      </c>
      <c r="H2864" t="inlineStr">
        <is>
          <t>P43 - MVV - SALA REUNIÃO II</t>
        </is>
      </c>
      <c r="I2864" t="inlineStr">
        <is>
          <t>BR01-IES-P43-SALA32</t>
        </is>
      </c>
      <c r="J2864" t="inlineStr">
        <is>
          <t>JAQUELINE TATIANE LEAL BITTENCOURT</t>
        </is>
      </c>
      <c r="K2864" s="39">
        <f>DATE(YEAR(Tabela6[[#This Row],[Data/Hora de Início]]),MONTH(Tabela6[[#This Row],[Data/Hora de Início]]),DAY(Tabela6[[#This Row],[Data/Hora de Início]]))</f>
        <v/>
      </c>
    </row>
    <row r="2865">
      <c r="A2865" t="n">
        <v>2273519</v>
      </c>
      <c r="B2865" t="n">
        <v>56</v>
      </c>
      <c r="C2865" t="n">
        <v>5642</v>
      </c>
      <c r="D2865" t="inlineStr">
        <is>
          <t>SEGUNDA-FEIRA - LIMPEZA DE SALA</t>
        </is>
      </c>
      <c r="E2865" t="inlineStr">
        <is>
          <t>08/09/2025 22:47:18</t>
        </is>
      </c>
      <c r="F2865" t="inlineStr">
        <is>
          <t>08/09/2025 23:08:18</t>
        </is>
      </c>
      <c r="G2865" t="n">
        <v>36388</v>
      </c>
      <c r="H2865" t="inlineStr">
        <is>
          <t>AMBULATORIO - SALA LABORATORIO POSTURAL</t>
        </is>
      </c>
      <c r="I2865" t="inlineStr">
        <is>
          <t>RS-ST01-56-00T-SLA09</t>
        </is>
      </c>
      <c r="J2865" t="inlineStr">
        <is>
          <t>VANESSA DOS SANTOS RODRIGUES</t>
        </is>
      </c>
      <c r="K2865" s="39">
        <f>DATE(YEAR(Tabela6[[#This Row],[Data/Hora de Início]]),MONTH(Tabela6[[#This Row],[Data/Hora de Início]]),DAY(Tabela6[[#This Row],[Data/Hora de Início]]))</f>
        <v/>
      </c>
    </row>
    <row r="2866">
      <c r="A2866" t="n">
        <v>2273520</v>
      </c>
      <c r="B2866" t="n">
        <v>56</v>
      </c>
      <c r="C2866" t="n">
        <v>4679</v>
      </c>
      <c r="D2866" t="inlineStr">
        <is>
          <t>LIMPEZA DE BOXE DE BANHO</t>
        </is>
      </c>
      <c r="E2866" t="inlineStr">
        <is>
          <t>08/09/2025 23:07:24</t>
        </is>
      </c>
      <c r="F2866" t="inlineStr">
        <is>
          <t>08/09/2025 23:10:44</t>
        </is>
      </c>
      <c r="G2866" t="n">
        <v>43492</v>
      </c>
      <c r="H2866" t="inlineStr">
        <is>
          <t>BAN130 - ÁREA DE BOXES</t>
        </is>
      </c>
      <c r="I2866" t="inlineStr">
        <is>
          <t>RS-ST01-56-02P-WCF03-BOX001</t>
        </is>
      </c>
      <c r="J2866" t="inlineStr">
        <is>
          <t>SUELI DE GODOY</t>
        </is>
      </c>
      <c r="K2866" s="39">
        <f>DATE(YEAR(Tabela6[[#This Row],[Data/Hora de Início]]),MONTH(Tabela6[[#This Row],[Data/Hora de Início]]),DAY(Tabela6[[#This Row],[Data/Hora de Início]]))</f>
        <v/>
      </c>
    </row>
    <row r="2867">
      <c r="A2867" t="n">
        <v>2273521</v>
      </c>
      <c r="B2867" t="n">
        <v>56</v>
      </c>
      <c r="C2867" t="n">
        <v>1698</v>
      </c>
      <c r="D2867" t="inlineStr">
        <is>
          <t>REPASSE / REABASTECIMENTO FEMININO</t>
        </is>
      </c>
      <c r="E2867" t="inlineStr">
        <is>
          <t>08/09/2025 23:11:46</t>
        </is>
      </c>
      <c r="F2867" t="inlineStr">
        <is>
          <t>08/09/2025 23:12:16</t>
        </is>
      </c>
      <c r="G2867" t="n">
        <v>43491</v>
      </c>
      <c r="H2867" t="inlineStr">
        <is>
          <t>BAN130 - ÁREA DE SANITÁRIOS</t>
        </is>
      </c>
      <c r="I2867" t="inlineStr">
        <is>
          <t>RS-ST01-56-02P-WCF03-SAN001</t>
        </is>
      </c>
      <c r="J2867" t="inlineStr">
        <is>
          <t>SUELI DE GODOY</t>
        </is>
      </c>
      <c r="K2867" s="39">
        <f>DATE(YEAR(Tabela6[[#This Row],[Data/Hora de Início]]),MONTH(Tabela6[[#This Row],[Data/Hora de Início]]),DAY(Tabela6[[#This Row],[Data/Hora de Início]]))</f>
        <v/>
      </c>
    </row>
    <row r="2868">
      <c r="A2868" t="n">
        <v>2273522</v>
      </c>
      <c r="B2868" t="n">
        <v>56</v>
      </c>
      <c r="C2868" t="n">
        <v>5642</v>
      </c>
      <c r="D2868" t="inlineStr">
        <is>
          <t>SEGUNDA-FEIRA - LIMPEZA DE SALA</t>
        </is>
      </c>
      <c r="E2868" t="inlineStr">
        <is>
          <t>08/09/2025 23:08:39</t>
        </is>
      </c>
      <c r="F2868" t="inlineStr">
        <is>
          <t>08/09/2025 23:14:56</t>
        </is>
      </c>
      <c r="G2868" t="n">
        <v>36385</v>
      </c>
      <c r="H2868" t="inlineStr">
        <is>
          <t>AMBULATORIO - SALA DE TRIAGEM</t>
        </is>
      </c>
      <c r="I2868" t="inlineStr">
        <is>
          <t>RS-ST01-56-00T-SLA06</t>
        </is>
      </c>
      <c r="J2868" t="inlineStr">
        <is>
          <t>VANESSA DOS SANTOS RODRIGUES</t>
        </is>
      </c>
      <c r="K2868" s="39">
        <f>DATE(YEAR(Tabela6[[#This Row],[Data/Hora de Início]]),MONTH(Tabela6[[#This Row],[Data/Hora de Início]]),DAY(Tabela6[[#This Row],[Data/Hora de Início]]))</f>
        <v/>
      </c>
    </row>
    <row r="2869">
      <c r="A2869" t="n">
        <v>2273523</v>
      </c>
      <c r="B2869" t="n">
        <v>56</v>
      </c>
      <c r="C2869" t="n">
        <v>5642</v>
      </c>
      <c r="D2869" t="inlineStr">
        <is>
          <t>SEGUNDA-FEIRA - LIMPEZA DE SALA</t>
        </is>
      </c>
      <c r="E2869" t="inlineStr">
        <is>
          <t>08/09/2025 23:04:53</t>
        </is>
      </c>
      <c r="F2869" t="inlineStr">
        <is>
          <t>08/09/2025 23:17:06</t>
        </is>
      </c>
      <c r="G2869" t="n">
        <v>43377</v>
      </c>
      <c r="H2869" t="inlineStr">
        <is>
          <t>ONE STIHL - REUNIAO 3</t>
        </is>
      </c>
      <c r="I2869" t="inlineStr">
        <is>
          <t>RS-ST01-15-02P-SLA10</t>
        </is>
      </c>
      <c r="J2869" t="inlineStr">
        <is>
          <t>INES MARLI LIMA</t>
        </is>
      </c>
      <c r="K2869" s="39">
        <f>DATE(YEAR(Tabela6[[#This Row],[Data/Hora de Início]]),MONTH(Tabela6[[#This Row],[Data/Hora de Início]]),DAY(Tabela6[[#This Row],[Data/Hora de Início]]))</f>
        <v/>
      </c>
    </row>
    <row r="2870">
      <c r="A2870" t="n">
        <v>2273524</v>
      </c>
      <c r="B2870" t="n">
        <v>56</v>
      </c>
      <c r="C2870" t="n">
        <v>5642</v>
      </c>
      <c r="D2870" t="inlineStr">
        <is>
          <t>SEGUNDA-FEIRA - LIMPEZA DE SALA</t>
        </is>
      </c>
      <c r="E2870" t="inlineStr">
        <is>
          <t>08/09/2025 23:17:49</t>
        </is>
      </c>
      <c r="F2870" t="inlineStr">
        <is>
          <t>08/09/2025 23:25:05</t>
        </is>
      </c>
      <c r="G2870" t="n">
        <v>43378</v>
      </c>
      <c r="H2870" t="inlineStr">
        <is>
          <t>ONE STIHL - REUNIAO 4</t>
        </is>
      </c>
      <c r="I2870" t="inlineStr">
        <is>
          <t>RS-ST01-15-02P-SLA11</t>
        </is>
      </c>
      <c r="J2870" t="inlineStr">
        <is>
          <t>INES MARLI LIMA</t>
        </is>
      </c>
      <c r="K2870" s="39">
        <f>DATE(YEAR(Tabela6[[#This Row],[Data/Hora de Início]]),MONTH(Tabela6[[#This Row],[Data/Hora de Início]]),DAY(Tabela6[[#This Row],[Data/Hora de Início]]))</f>
        <v/>
      </c>
    </row>
    <row r="2871">
      <c r="A2871" t="n">
        <v>2273525</v>
      </c>
      <c r="B2871" t="n">
        <v>56</v>
      </c>
      <c r="C2871" t="n">
        <v>2965</v>
      </c>
      <c r="D2871" t="inlineStr">
        <is>
          <t>LIMPEZA DIÁRIA DE SALA</t>
        </is>
      </c>
      <c r="E2871" t="inlineStr">
        <is>
          <t>08/09/2025 22:54:46</t>
        </is>
      </c>
      <c r="F2871" t="inlineStr">
        <is>
          <t>08/09/2025 23:26:09</t>
        </is>
      </c>
      <c r="G2871" t="n">
        <v>36085</v>
      </c>
      <c r="H2871" t="inlineStr">
        <is>
          <t>SALA ATI SISTEMAS</t>
        </is>
      </c>
      <c r="I2871" t="inlineStr">
        <is>
          <t>RS-ST01-31-01P-SLA11</t>
        </is>
      </c>
      <c r="J2871" t="inlineStr">
        <is>
          <t>LETICIA SOARES GARCIA CZECZOT</t>
        </is>
      </c>
      <c r="K2871" s="39">
        <f>DATE(YEAR(Tabela6[[#This Row],[Data/Hora de Início]]),MONTH(Tabela6[[#This Row],[Data/Hora de Início]]),DAY(Tabela6[[#This Row],[Data/Hora de Início]]))</f>
        <v/>
      </c>
    </row>
    <row r="2872">
      <c r="A2872" t="n">
        <v>2273526</v>
      </c>
      <c r="B2872" t="n">
        <v>56</v>
      </c>
      <c r="C2872" t="n">
        <v>5642</v>
      </c>
      <c r="D2872" t="inlineStr">
        <is>
          <t>SEGUNDA-FEIRA - LIMPEZA DE SALA</t>
        </is>
      </c>
      <c r="E2872" t="inlineStr">
        <is>
          <t>08/09/2025 23:15:20</t>
        </is>
      </c>
      <c r="F2872" t="inlineStr">
        <is>
          <t>08/09/2025 23:26:14</t>
        </is>
      </c>
      <c r="G2872" t="n">
        <v>36389</v>
      </c>
      <c r="H2872" t="inlineStr">
        <is>
          <t>AMBULATORIO - SALA PROGRAMA CUIDAR</t>
        </is>
      </c>
      <c r="I2872" t="inlineStr">
        <is>
          <t>RS-ST01-56-00T-SLA10</t>
        </is>
      </c>
      <c r="J2872" t="inlineStr">
        <is>
          <t>VANESSA DOS SANTOS RODRIGUES</t>
        </is>
      </c>
      <c r="K2872" s="39">
        <f>DATE(YEAR(Tabela6[[#This Row],[Data/Hora de Início]]),MONTH(Tabela6[[#This Row],[Data/Hora de Início]]),DAY(Tabela6[[#This Row],[Data/Hora de Início]]))</f>
        <v/>
      </c>
    </row>
    <row r="2873">
      <c r="A2873" t="n">
        <v>2273528</v>
      </c>
      <c r="B2873" t="n">
        <v>56</v>
      </c>
      <c r="C2873" t="n">
        <v>1701</v>
      </c>
      <c r="D2873" t="inlineStr">
        <is>
          <t>LIMPEZA MENSAL DE BANHEIRO FEMININO</t>
        </is>
      </c>
      <c r="E2873" t="inlineStr">
        <is>
          <t>08/09/2025 23:12:48</t>
        </is>
      </c>
      <c r="F2873" t="inlineStr">
        <is>
          <t>08/09/2025 23:29:24</t>
        </is>
      </c>
      <c r="G2873" t="n">
        <v>36410</v>
      </c>
      <c r="H2873" t="inlineStr">
        <is>
          <t>BAN130 - VESTIARIO 3º PAVIMENTO - F</t>
        </is>
      </c>
      <c r="I2873" t="inlineStr">
        <is>
          <t>RS-ST01-56-02P-WCF03</t>
        </is>
      </c>
      <c r="J2873" t="inlineStr">
        <is>
          <t>SUELI DE GODOY</t>
        </is>
      </c>
      <c r="K2873" s="39">
        <f>DATE(YEAR(Tabela6[[#This Row],[Data/Hora de Início]]),MONTH(Tabela6[[#This Row],[Data/Hora de Início]]),DAY(Tabela6[[#This Row],[Data/Hora de Início]]))</f>
        <v/>
      </c>
    </row>
    <row r="2874">
      <c r="A2874" t="n">
        <v>2273531</v>
      </c>
      <c r="B2874" t="n">
        <v>56</v>
      </c>
      <c r="C2874" t="n">
        <v>5647</v>
      </c>
      <c r="D2874" t="inlineStr">
        <is>
          <t>SEGUNDA-FEIRA - LIMPEZA DE SALA COM MESA</t>
        </is>
      </c>
      <c r="E2874" t="inlineStr">
        <is>
          <t>08/09/2025 23:07:47</t>
        </is>
      </c>
      <c r="F2874" t="inlineStr">
        <is>
          <t>08/09/2025 23:35:11</t>
        </is>
      </c>
      <c r="G2874" t="n">
        <v>28922</v>
      </c>
      <c r="H2874" t="inlineStr">
        <is>
          <t>P43 - MVV - SECRETARIA VP</t>
        </is>
      </c>
      <c r="I2874" t="inlineStr">
        <is>
          <t>BR01-IES-P43-SALA16</t>
        </is>
      </c>
      <c r="J2874" t="inlineStr">
        <is>
          <t>JAQUELINE TATIANE LEAL BITTENCOURT</t>
        </is>
      </c>
      <c r="K2874" s="39">
        <f>DATE(YEAR(Tabela6[[#This Row],[Data/Hora de Início]]),MONTH(Tabela6[[#This Row],[Data/Hora de Início]]),DAY(Tabela6[[#This Row],[Data/Hora de Início]]))</f>
        <v/>
      </c>
    </row>
    <row r="2875">
      <c r="A2875" t="n">
        <v>2273532</v>
      </c>
      <c r="B2875" t="n">
        <v>56</v>
      </c>
      <c r="C2875" t="n">
        <v>5642</v>
      </c>
      <c r="D2875" t="inlineStr">
        <is>
          <t>SEGUNDA-FEIRA - LIMPEZA DE SALA</t>
        </is>
      </c>
      <c r="E2875" t="inlineStr">
        <is>
          <t>08/09/2025 23:26:34</t>
        </is>
      </c>
      <c r="F2875" t="inlineStr">
        <is>
          <t>08/09/2025 23:35:46</t>
        </is>
      </c>
      <c r="G2875" t="n">
        <v>36383</v>
      </c>
      <c r="H2875" t="inlineStr">
        <is>
          <t>AMBULATORIO - SALA DE AMAMENTAÇAO</t>
        </is>
      </c>
      <c r="I2875" t="inlineStr">
        <is>
          <t>RS-ST01-56-00T-SLA04</t>
        </is>
      </c>
      <c r="J2875" t="inlineStr">
        <is>
          <t>VANESSA DOS SANTOS RODRIGUES</t>
        </is>
      </c>
      <c r="K2875" s="39">
        <f>DATE(YEAR(Tabela6[[#This Row],[Data/Hora de Início]]),MONTH(Tabela6[[#This Row],[Data/Hora de Início]]),DAY(Tabela6[[#This Row],[Data/Hora de Início]]))</f>
        <v/>
      </c>
    </row>
    <row r="2876">
      <c r="A2876" t="n">
        <v>2273533</v>
      </c>
      <c r="B2876" t="n">
        <v>56</v>
      </c>
      <c r="C2876" t="n">
        <v>5642</v>
      </c>
      <c r="D2876" t="inlineStr">
        <is>
          <t>SEGUNDA-FEIRA - LIMPEZA DE SALA</t>
        </is>
      </c>
      <c r="E2876" t="inlineStr">
        <is>
          <t>08/09/2025 23:25:41</t>
        </is>
      </c>
      <c r="F2876" t="inlineStr">
        <is>
          <t>08/09/2025 23:37:09</t>
        </is>
      </c>
      <c r="G2876" t="n">
        <v>43371</v>
      </c>
      <c r="H2876" t="inlineStr">
        <is>
          <t>ONE STIHL - GERENCIA</t>
        </is>
      </c>
      <c r="I2876" t="inlineStr">
        <is>
          <t>RS-ST01-15-02P-SLA12</t>
        </is>
      </c>
      <c r="J2876" t="inlineStr">
        <is>
          <t>INES MARLI LIMA</t>
        </is>
      </c>
      <c r="K2876" s="39">
        <f>DATE(YEAR(Tabela6[[#This Row],[Data/Hora de Início]]),MONTH(Tabela6[[#This Row],[Data/Hora de Início]]),DAY(Tabela6[[#This Row],[Data/Hora de Início]]))</f>
        <v/>
      </c>
    </row>
    <row r="2877">
      <c r="A2877" t="n">
        <v>2273535</v>
      </c>
      <c r="B2877" t="n">
        <v>56</v>
      </c>
      <c r="C2877" t="n">
        <v>5642</v>
      </c>
      <c r="D2877" t="inlineStr">
        <is>
          <t>SEGUNDA-FEIRA - LIMPEZA DE SALA</t>
        </is>
      </c>
      <c r="E2877" t="inlineStr">
        <is>
          <t>08/09/2025 23:36:07</t>
        </is>
      </c>
      <c r="F2877" t="inlineStr">
        <is>
          <t>08/09/2025 23:45:02</t>
        </is>
      </c>
      <c r="G2877" t="n">
        <v>36384</v>
      </c>
      <c r="H2877" t="inlineStr">
        <is>
          <t>AMBULATORIO - SALA NQV II</t>
        </is>
      </c>
      <c r="I2877" t="inlineStr">
        <is>
          <t>RS-ST01-56-00T-SLA05</t>
        </is>
      </c>
      <c r="J2877" t="inlineStr">
        <is>
          <t>VANESSA DOS SANTOS RODRIGUES</t>
        </is>
      </c>
      <c r="K2877" s="39">
        <f>DATE(YEAR(Tabela6[[#This Row],[Data/Hora de Início]]),MONTH(Tabela6[[#This Row],[Data/Hora de Início]]),DAY(Tabela6[[#This Row],[Data/Hora de Início]]))</f>
        <v/>
      </c>
    </row>
    <row r="2878">
      <c r="A2878" t="n">
        <v>2273536</v>
      </c>
      <c r="B2878" t="n">
        <v>56</v>
      </c>
      <c r="C2878" t="n">
        <v>5642</v>
      </c>
      <c r="D2878" t="inlineStr">
        <is>
          <t>SEGUNDA-FEIRA - LIMPEZA DE SALA</t>
        </is>
      </c>
      <c r="E2878" t="inlineStr">
        <is>
          <t>08/09/2025 23:04:32</t>
        </is>
      </c>
      <c r="F2878" t="inlineStr">
        <is>
          <t>08/09/2025 23:48:24</t>
        </is>
      </c>
      <c r="G2878" t="n">
        <v>11192</v>
      </c>
      <c r="H2878" t="inlineStr">
        <is>
          <t>P11 - CENTRAL QUALIDADE - SALA ADM</t>
        </is>
      </c>
      <c r="I2878" t="inlineStr">
        <is>
          <t>BR01-IES-P11-SALA03</t>
        </is>
      </c>
      <c r="J2878" t="inlineStr">
        <is>
          <t>CECILIA LISBOA</t>
        </is>
      </c>
      <c r="K2878" s="39">
        <f>DATE(YEAR(Tabela6[[#This Row],[Data/Hora de Início]]),MONTH(Tabela6[[#This Row],[Data/Hora de Início]]),DAY(Tabela6[[#This Row],[Data/Hora de Início]]))</f>
        <v/>
      </c>
    </row>
    <row r="2879">
      <c r="A2879" t="n">
        <v>2273537</v>
      </c>
      <c r="B2879" t="n">
        <v>56</v>
      </c>
      <c r="C2879" t="n">
        <v>5647</v>
      </c>
      <c r="D2879" t="inlineStr">
        <is>
          <t>SEGUNDA-FEIRA - LIMPEZA DE SALA COM MESA</t>
        </is>
      </c>
      <c r="E2879" t="inlineStr">
        <is>
          <t>08/09/2025 23:49:17</t>
        </is>
      </c>
      <c r="F2879" t="inlineStr">
        <is>
          <t>08/09/2025 23:53:01</t>
        </is>
      </c>
      <c r="G2879" t="n">
        <v>11217</v>
      </c>
      <c r="H2879" t="inlineStr">
        <is>
          <t>P11 - CENTRAL QUALIDADE - GERÊNCIA</t>
        </is>
      </c>
      <c r="I2879" t="inlineStr">
        <is>
          <t>BR01-IES-P11-SALA28</t>
        </is>
      </c>
      <c r="J2879" t="inlineStr">
        <is>
          <t>CECILIA LISBOA</t>
        </is>
      </c>
      <c r="K2879" s="39">
        <f>DATE(YEAR(Tabela6[[#This Row],[Data/Hora de Início]]),MONTH(Tabela6[[#This Row],[Data/Hora de Início]]),DAY(Tabela6[[#This Row],[Data/Hora de Início]]))</f>
        <v/>
      </c>
    </row>
    <row r="2880">
      <c r="A2880" t="n">
        <v>2273538</v>
      </c>
      <c r="B2880" t="n">
        <v>56</v>
      </c>
      <c r="C2880" t="n">
        <v>1701</v>
      </c>
      <c r="D2880" t="inlineStr">
        <is>
          <t>LIMPEZA MENSAL DE BANHEIRO FEMININO</t>
        </is>
      </c>
      <c r="E2880" t="inlineStr">
        <is>
          <t>08/09/2025 22:54:17</t>
        </is>
      </c>
      <c r="F2880" t="inlineStr">
        <is>
          <t>08/09/2025 23:53:12</t>
        </is>
      </c>
      <c r="G2880" t="n">
        <v>36070</v>
      </c>
      <c r="H2880" t="inlineStr">
        <is>
          <t>BAN063 - FUNDIÇAO MAGNESIO - F</t>
        </is>
      </c>
      <c r="I2880" t="inlineStr">
        <is>
          <t>RS-ST01-31-00T-WCF01</t>
        </is>
      </c>
      <c r="J2880" t="inlineStr">
        <is>
          <t>CARINA FAGUNDES DA SILVA</t>
        </is>
      </c>
      <c r="K2880" s="39">
        <f>DATE(YEAR(Tabela6[[#This Row],[Data/Hora de Início]]),MONTH(Tabela6[[#This Row],[Data/Hora de Início]]),DAY(Tabela6[[#This Row],[Data/Hora de Início]]))</f>
        <v/>
      </c>
    </row>
    <row r="2881">
      <c r="A2881" t="n">
        <v>2273539</v>
      </c>
      <c r="B2881" t="n">
        <v>56</v>
      </c>
      <c r="C2881" t="n">
        <v>5642</v>
      </c>
      <c r="D2881" t="inlineStr">
        <is>
          <t>SEGUNDA-FEIRA - LIMPEZA DE SALA</t>
        </is>
      </c>
      <c r="E2881" t="inlineStr">
        <is>
          <t>08/09/2025 23:45:19</t>
        </is>
      </c>
      <c r="F2881" t="inlineStr">
        <is>
          <t>08/09/2025 23:54:45</t>
        </is>
      </c>
      <c r="G2881" t="n">
        <v>36382</v>
      </c>
      <c r="H2881" t="inlineStr">
        <is>
          <t>AMBULATORIO - SALA NQV I</t>
        </is>
      </c>
      <c r="I2881" t="inlineStr">
        <is>
          <t>RS-ST01-56-00T-SLA03</t>
        </is>
      </c>
      <c r="J2881" t="inlineStr">
        <is>
          <t>VANESSA DOS SANTOS RODRIGUES</t>
        </is>
      </c>
      <c r="K2881" s="39">
        <f>DATE(YEAR(Tabela6[[#This Row],[Data/Hora de Início]]),MONTH(Tabela6[[#This Row],[Data/Hora de Início]]),DAY(Tabela6[[#This Row],[Data/Hora de Início]]))</f>
        <v/>
      </c>
    </row>
    <row r="2882">
      <c r="A2882" t="n">
        <v>2273540</v>
      </c>
      <c r="B2882" t="n">
        <v>56</v>
      </c>
      <c r="C2882" t="n">
        <v>5647</v>
      </c>
      <c r="D2882" t="inlineStr">
        <is>
          <t>SEGUNDA-FEIRA - LIMPEZA DE SALA COM MESA</t>
        </is>
      </c>
      <c r="E2882" t="inlineStr">
        <is>
          <t>08/09/2025 23:53:34</t>
        </is>
      </c>
      <c r="F2882" t="inlineStr">
        <is>
          <t>08/09/2025 23:58:41</t>
        </is>
      </c>
      <c r="G2882" t="n">
        <v>11208</v>
      </c>
      <c r="H2882" t="inlineStr">
        <is>
          <t>P11 - CENTRAL QUALIDADE - SALA REUNIÃO I</t>
        </is>
      </c>
      <c r="I2882" t="inlineStr">
        <is>
          <t>BR01-IES-P11-SALA19</t>
        </is>
      </c>
      <c r="J2882" t="inlineStr">
        <is>
          <t>CECILIA LISBOA</t>
        </is>
      </c>
      <c r="K2882" s="39">
        <f>DATE(YEAR(Tabela6[[#This Row],[Data/Hora de Início]]),MONTH(Tabela6[[#This Row],[Data/Hora de Início]]),DAY(Tabela6[[#This Row],[Data/Hora de Início]]))</f>
        <v/>
      </c>
    </row>
    <row r="2883">
      <c r="A2883" t="n">
        <v>2273541</v>
      </c>
      <c r="B2883" t="n">
        <v>56</v>
      </c>
      <c r="C2883" t="n">
        <v>5642</v>
      </c>
      <c r="D2883" t="inlineStr">
        <is>
          <t>SEGUNDA-FEIRA - LIMPEZA DE SALA</t>
        </is>
      </c>
      <c r="E2883" t="inlineStr">
        <is>
          <t>08/09/2025 23:38:18</t>
        </is>
      </c>
      <c r="F2883" t="inlineStr">
        <is>
          <t>09/09/2025 00:08:23</t>
        </is>
      </c>
      <c r="G2883" t="n">
        <v>43370</v>
      </c>
      <c r="H2883" t="inlineStr">
        <is>
          <t>ONE STIHL - ESCRITORIO</t>
        </is>
      </c>
      <c r="I2883" t="inlineStr">
        <is>
          <t>RS-ST01-15-02P-SLA06</t>
        </is>
      </c>
      <c r="J2883" t="inlineStr">
        <is>
          <t>INES MARLI LIMA</t>
        </is>
      </c>
      <c r="K2883" s="39">
        <f>DATE(YEAR(Tabela6[[#This Row],[Data/Hora de Início]]),MONTH(Tabela6[[#This Row],[Data/Hora de Início]]),DAY(Tabela6[[#This Row],[Data/Hora de Início]]))</f>
        <v/>
      </c>
    </row>
    <row r="2884">
      <c r="A2884" t="n">
        <v>2273542</v>
      </c>
      <c r="B2884" t="n">
        <v>56</v>
      </c>
      <c r="C2884" t="n">
        <v>5713</v>
      </c>
      <c r="D2884" t="inlineStr">
        <is>
          <t>SEGUNDA-FEIRA - LIMPEZA DE COPA</t>
        </is>
      </c>
      <c r="E2884" t="inlineStr">
        <is>
          <t>08/09/2025 23:59:20</t>
        </is>
      </c>
      <c r="F2884" t="inlineStr">
        <is>
          <t>09/09/2025 00:09:02</t>
        </is>
      </c>
      <c r="G2884" t="n">
        <v>11197</v>
      </c>
      <c r="H2884" t="inlineStr">
        <is>
          <t>P11 - CENTRAL QUALIDADE - COPA</t>
        </is>
      </c>
      <c r="I2884" t="inlineStr">
        <is>
          <t>BR01-IES-P11-SALA08</t>
        </is>
      </c>
      <c r="J2884" t="inlineStr">
        <is>
          <t>CECILIA LISBOA</t>
        </is>
      </c>
      <c r="K2884" s="39">
        <f>DATE(YEAR(Tabela6[[#This Row],[Data/Hora de Início]]),MONTH(Tabela6[[#This Row],[Data/Hora de Início]]),DAY(Tabela6[[#This Row],[Data/Hora de Início]]))</f>
        <v/>
      </c>
    </row>
    <row r="2885">
      <c r="A2885" t="n">
        <v>2273543</v>
      </c>
      <c r="B2885" t="n">
        <v>56</v>
      </c>
      <c r="C2885" t="n">
        <v>2965</v>
      </c>
      <c r="D2885" t="inlineStr">
        <is>
          <t>LIMPEZA DIÁRIA DE SALA</t>
        </is>
      </c>
      <c r="E2885" t="inlineStr">
        <is>
          <t>08/09/2025 23:33:35</t>
        </is>
      </c>
      <c r="F2885" t="inlineStr">
        <is>
          <t>09/09/2025 00:11:25</t>
        </is>
      </c>
      <c r="G2885" t="n">
        <v>36087</v>
      </c>
      <c r="H2885" t="inlineStr">
        <is>
          <t>SALA IMS III - PLANEJAMENTO INDUSTRIAL</t>
        </is>
      </c>
      <c r="I2885" t="inlineStr">
        <is>
          <t>RS-ST01-31-01P-SLA12</t>
        </is>
      </c>
      <c r="J2885" t="inlineStr">
        <is>
          <t>LETICIA SOARES GARCIA CZECZOT</t>
        </is>
      </c>
      <c r="K2885" s="39">
        <f>DATE(YEAR(Tabela6[[#This Row],[Data/Hora de Início]]),MONTH(Tabela6[[#This Row],[Data/Hora de Início]]),DAY(Tabela6[[#This Row],[Data/Hora de Início]]))</f>
        <v/>
      </c>
    </row>
    <row r="2886">
      <c r="A2886" t="n">
        <v>2273546</v>
      </c>
      <c r="B2886" t="n">
        <v>56</v>
      </c>
      <c r="C2886" t="n">
        <v>5713</v>
      </c>
      <c r="D2886" t="inlineStr">
        <is>
          <t>SEGUNDA-FEIRA - LIMPEZA DE COPA</t>
        </is>
      </c>
      <c r="E2886" t="inlineStr">
        <is>
          <t>08/09/2025 23:35:40</t>
        </is>
      </c>
      <c r="F2886" t="inlineStr">
        <is>
          <t>09/09/2025 00:15:19</t>
        </is>
      </c>
      <c r="G2886" t="n">
        <v>36206</v>
      </c>
      <c r="H2886" t="inlineStr">
        <is>
          <t>COPA MVV I</t>
        </is>
      </c>
      <c r="I2886" t="inlineStr">
        <is>
          <t>RS-ST01-43-02P-COP01</t>
        </is>
      </c>
      <c r="J2886" t="inlineStr">
        <is>
          <t>JAQUELINE TATIANE LEAL BITTENCOURT</t>
        </is>
      </c>
      <c r="K2886" s="39">
        <f>DATE(YEAR(Tabela6[[#This Row],[Data/Hora de Início]]),MONTH(Tabela6[[#This Row],[Data/Hora de Início]]),DAY(Tabela6[[#This Row],[Data/Hora de Início]]))</f>
        <v/>
      </c>
    </row>
    <row r="2887">
      <c r="A2887" t="n">
        <v>2273547</v>
      </c>
      <c r="B2887" t="n">
        <v>56</v>
      </c>
      <c r="C2887" t="n">
        <v>5652</v>
      </c>
      <c r="D2887" t="inlineStr">
        <is>
          <t>SEGUNDA-FEIRA - LIMPEZA DE BANHEIRO MASCULINO</t>
        </is>
      </c>
      <c r="E2887" t="inlineStr">
        <is>
          <t>08/09/2025 23:55:54</t>
        </is>
      </c>
      <c r="F2887" t="inlineStr">
        <is>
          <t>09/09/2025 00:15:26</t>
        </is>
      </c>
      <c r="G2887" t="n">
        <v>36399</v>
      </c>
      <c r="H2887" t="inlineStr">
        <is>
          <t>BAN125 - VESTIARIO RESTAURANTE - M</t>
        </is>
      </c>
      <c r="I2887" t="inlineStr">
        <is>
          <t>RS-ST01-56-00T-WCM02</t>
        </is>
      </c>
      <c r="J2887" t="inlineStr">
        <is>
          <t>VANESSA DOS SANTOS RODRIGUES</t>
        </is>
      </c>
      <c r="K2887" s="39">
        <f>DATE(YEAR(Tabela6[[#This Row],[Data/Hora de Início]]),MONTH(Tabela6[[#This Row],[Data/Hora de Início]]),DAY(Tabela6[[#This Row],[Data/Hora de Início]]))</f>
        <v/>
      </c>
    </row>
    <row r="2888">
      <c r="A2888" t="n">
        <v>2273548</v>
      </c>
      <c r="B2888" t="n">
        <v>56</v>
      </c>
      <c r="C2888" t="n">
        <v>5642</v>
      </c>
      <c r="D2888" t="inlineStr">
        <is>
          <t>SEGUNDA-FEIRA - LIMPEZA DE SALA</t>
        </is>
      </c>
      <c r="E2888" t="inlineStr">
        <is>
          <t>09/09/2025 00:15:43</t>
        </is>
      </c>
      <c r="F2888" t="inlineStr">
        <is>
          <t>09/09/2025 00:18:20</t>
        </is>
      </c>
      <c r="G2888" t="n">
        <v>11654</v>
      </c>
      <c r="H2888" t="inlineStr">
        <is>
          <t>P43 - MVV - HALL DE ENTRADA</t>
        </is>
      </c>
      <c r="I2888" t="inlineStr">
        <is>
          <t>BR01-IES-P43-SALA06</t>
        </is>
      </c>
      <c r="J2888" t="inlineStr">
        <is>
          <t>JAQUELINE TATIANE LEAL BITTENCOURT</t>
        </is>
      </c>
      <c r="K2888" s="39">
        <f>DATE(YEAR(Tabela6[[#This Row],[Data/Hora de Início]]),MONTH(Tabela6[[#This Row],[Data/Hora de Início]]),DAY(Tabela6[[#This Row],[Data/Hora de Início]]))</f>
        <v/>
      </c>
    </row>
    <row r="2889">
      <c r="A2889" t="n">
        <v>2273550</v>
      </c>
      <c r="B2889" t="n">
        <v>56</v>
      </c>
      <c r="C2889" t="n">
        <v>5642</v>
      </c>
      <c r="D2889" t="inlineStr">
        <is>
          <t>SEGUNDA-FEIRA - LIMPEZA DE SALA</t>
        </is>
      </c>
      <c r="E2889" t="inlineStr">
        <is>
          <t>09/09/2025 00:18:43</t>
        </is>
      </c>
      <c r="F2889" t="inlineStr">
        <is>
          <t>09/09/2025 00:20:08</t>
        </is>
      </c>
      <c r="G2889" t="n">
        <v>36225</v>
      </c>
      <c r="H2889" t="inlineStr">
        <is>
          <t>SALA VENDAS AMERICA LATINA</t>
        </is>
      </c>
      <c r="I2889" t="inlineStr">
        <is>
          <t>RS-ST01-43-02P-SLA16</t>
        </is>
      </c>
      <c r="J2889" t="inlineStr">
        <is>
          <t>JAQUELINE TATIANE LEAL BITTENCOURT</t>
        </is>
      </c>
      <c r="K2889" s="39">
        <f>DATE(YEAR(Tabela6[[#This Row],[Data/Hora de Início]]),MONTH(Tabela6[[#This Row],[Data/Hora de Início]]),DAY(Tabela6[[#This Row],[Data/Hora de Início]]))</f>
        <v/>
      </c>
    </row>
    <row r="2890">
      <c r="A2890" t="n">
        <v>2273553</v>
      </c>
      <c r="B2890" t="n">
        <v>56</v>
      </c>
      <c r="C2890" t="n">
        <v>5642</v>
      </c>
      <c r="D2890" t="inlineStr">
        <is>
          <t>SEGUNDA-FEIRA - LIMPEZA DE SALA</t>
        </is>
      </c>
      <c r="E2890" t="inlineStr">
        <is>
          <t>09/09/2025 00:20:26</t>
        </is>
      </c>
      <c r="F2890" t="inlineStr">
        <is>
          <t>09/09/2025 00:21:23</t>
        </is>
      </c>
      <c r="G2890" t="n">
        <v>36215</v>
      </c>
      <c r="H2890" t="inlineStr">
        <is>
          <t>SALA GERENCIA VENDAS</t>
        </is>
      </c>
      <c r="I2890" t="inlineStr">
        <is>
          <t>RS-ST01-43-02P-SLA05</t>
        </is>
      </c>
      <c r="J2890" t="inlineStr">
        <is>
          <t>JAQUELINE TATIANE LEAL BITTENCOURT</t>
        </is>
      </c>
      <c r="K2890" s="39">
        <f>DATE(YEAR(Tabela6[[#This Row],[Data/Hora de Início]]),MONTH(Tabela6[[#This Row],[Data/Hora de Início]]),DAY(Tabela6[[#This Row],[Data/Hora de Início]]))</f>
        <v/>
      </c>
    </row>
    <row r="2891">
      <c r="A2891" t="n">
        <v>2273556</v>
      </c>
      <c r="B2891" t="n">
        <v>56</v>
      </c>
      <c r="C2891" t="n">
        <v>5642</v>
      </c>
      <c r="D2891" t="inlineStr">
        <is>
          <t>SEGUNDA-FEIRA - LIMPEZA DE SALA</t>
        </is>
      </c>
      <c r="E2891" t="inlineStr">
        <is>
          <t>09/09/2025 00:21:50</t>
        </is>
      </c>
      <c r="F2891" t="inlineStr">
        <is>
          <t>09/09/2025 00:22:17</t>
        </is>
      </c>
      <c r="G2891" t="n">
        <v>36214</v>
      </c>
      <c r="H2891" t="inlineStr">
        <is>
          <t>SALA GERENCIAS REGIONAIS</t>
        </is>
      </c>
      <c r="I2891" t="inlineStr">
        <is>
          <t>RS-ST01-43-02P-SLA04</t>
        </is>
      </c>
      <c r="J2891" t="inlineStr">
        <is>
          <t>JAQUELINE TATIANE LEAL BITTENCOURT</t>
        </is>
      </c>
      <c r="K2891" s="39">
        <f>DATE(YEAR(Tabela6[[#This Row],[Data/Hora de Início]]),MONTH(Tabela6[[#This Row],[Data/Hora de Início]]),DAY(Tabela6[[#This Row],[Data/Hora de Início]]))</f>
        <v/>
      </c>
    </row>
    <row r="2892">
      <c r="A2892" t="n">
        <v>2273557</v>
      </c>
      <c r="B2892" t="n">
        <v>56</v>
      </c>
      <c r="C2892" t="n">
        <v>1292</v>
      </c>
      <c r="D2892" t="inlineStr">
        <is>
          <t>SALA OU LOCAL (RESERVA)</t>
        </is>
      </c>
      <c r="E2892" t="inlineStr">
        <is>
          <t>09/09/2025 00:09:19</t>
        </is>
      </c>
      <c r="F2892" t="inlineStr">
        <is>
          <t>09/09/2025 00:23:05</t>
        </is>
      </c>
      <c r="G2892" t="n">
        <v>28927</v>
      </c>
      <c r="H2892" t="inlineStr">
        <is>
          <t>QR CODE RESERVA</t>
        </is>
      </c>
      <c r="I2892" t="inlineStr">
        <is>
          <t>BR01-IES-RESERVA</t>
        </is>
      </c>
      <c r="J2892" t="inlineStr">
        <is>
          <t>INES MARLI LIMA</t>
        </is>
      </c>
      <c r="K2892" s="39">
        <f>DATE(YEAR(Tabela6[[#This Row],[Data/Hora de Início]]),MONTH(Tabela6[[#This Row],[Data/Hora de Início]]),DAY(Tabela6[[#This Row],[Data/Hora de Início]]))</f>
        <v/>
      </c>
    </row>
    <row r="2893">
      <c r="A2893" t="n">
        <v>2273558</v>
      </c>
      <c r="B2893" t="n">
        <v>56</v>
      </c>
      <c r="C2893" t="n">
        <v>5708</v>
      </c>
      <c r="D2893" t="inlineStr">
        <is>
          <t>SEGUNDA-FEIRA - LIMPEZA DE BANHEIRO FEMININO</t>
        </is>
      </c>
      <c r="E2893" t="inlineStr">
        <is>
          <t>09/09/2025 00:09:36</t>
        </is>
      </c>
      <c r="F2893" t="inlineStr">
        <is>
          <t>09/09/2025 00:25:36</t>
        </is>
      </c>
      <c r="G2893" t="n">
        <v>11182</v>
      </c>
      <c r="H2893" t="inlineStr">
        <is>
          <t>P11 - BAN018 - BANHEIRO CENTRAL QUALIDADE - F</t>
        </is>
      </c>
      <c r="I2893" t="inlineStr">
        <is>
          <t>BR01-IES-P11-BAN018</t>
        </is>
      </c>
      <c r="J2893" t="inlineStr">
        <is>
          <t>CECILIA LISBOA</t>
        </is>
      </c>
      <c r="K2893" s="39">
        <f>DATE(YEAR(Tabela6[[#This Row],[Data/Hora de Início]]),MONTH(Tabela6[[#This Row],[Data/Hora de Início]]),DAY(Tabela6[[#This Row],[Data/Hora de Início]]))</f>
        <v/>
      </c>
    </row>
    <row r="2894">
      <c r="A2894" t="n">
        <v>2273560</v>
      </c>
      <c r="B2894" t="n">
        <v>56</v>
      </c>
      <c r="C2894" t="n">
        <v>4440</v>
      </c>
      <c r="D2894" t="inlineStr">
        <is>
          <t>RECOLHIMENTO PAPELÃO</t>
        </is>
      </c>
      <c r="E2894" t="inlineStr">
        <is>
          <t>09/09/2025 00:26:33</t>
        </is>
      </c>
      <c r="F2894" t="inlineStr">
        <is>
          <t>09/09/2025 00:27:05</t>
        </is>
      </c>
      <c r="G2894" t="n">
        <v>45727</v>
      </c>
      <c r="H2894" t="inlineStr">
        <is>
          <t>CCB-50.007</t>
        </is>
      </c>
      <c r="I2894" t="inlineStr">
        <is>
          <t>CCB-50.007</t>
        </is>
      </c>
      <c r="J2894" t="inlineStr">
        <is>
          <t>ISAIAS DE OLIVEIRA</t>
        </is>
      </c>
      <c r="K2894" s="39">
        <f>DATE(YEAR(Tabela6[[#This Row],[Data/Hora de Início]]),MONTH(Tabela6[[#This Row],[Data/Hora de Início]]),DAY(Tabela6[[#This Row],[Data/Hora de Início]]))</f>
        <v/>
      </c>
    </row>
    <row r="2895">
      <c r="A2895" t="n">
        <v>2273561</v>
      </c>
      <c r="B2895" t="n">
        <v>56</v>
      </c>
      <c r="C2895" t="n">
        <v>5642</v>
      </c>
      <c r="D2895" t="inlineStr">
        <is>
          <t>SEGUNDA-FEIRA - LIMPEZA DE SALA</t>
        </is>
      </c>
      <c r="E2895" t="inlineStr">
        <is>
          <t>09/09/2025 00:26:50</t>
        </is>
      </c>
      <c r="F2895" t="inlineStr">
        <is>
          <t>09/09/2025 00:27:36</t>
        </is>
      </c>
      <c r="G2895" t="n">
        <v>36219</v>
      </c>
      <c r="H2895" t="inlineStr">
        <is>
          <t>REUNIAO II - MKT</t>
        </is>
      </c>
      <c r="I2895" t="inlineStr">
        <is>
          <t>RS-ST01-43-02P-SLA10</t>
        </is>
      </c>
      <c r="J2895" t="inlineStr">
        <is>
          <t>JAQUELINE TATIANE LEAL BITTENCOURT</t>
        </is>
      </c>
      <c r="K2895" s="39">
        <f>DATE(YEAR(Tabela6[[#This Row],[Data/Hora de Início]]),MONTH(Tabela6[[#This Row],[Data/Hora de Início]]),DAY(Tabela6[[#This Row],[Data/Hora de Início]]))</f>
        <v/>
      </c>
    </row>
    <row r="2896">
      <c r="A2896" t="n">
        <v>2273562</v>
      </c>
      <c r="B2896" t="n">
        <v>56</v>
      </c>
      <c r="C2896" t="n">
        <v>5642</v>
      </c>
      <c r="D2896" t="inlineStr">
        <is>
          <t>SEGUNDA-FEIRA - LIMPEZA DE SALA</t>
        </is>
      </c>
      <c r="E2896" t="inlineStr">
        <is>
          <t>09/09/2025 00:27:59</t>
        </is>
      </c>
      <c r="F2896" t="inlineStr">
        <is>
          <t>09/09/2025 00:28:45</t>
        </is>
      </c>
      <c r="G2896" t="n">
        <v>36222</v>
      </c>
      <c r="H2896" t="inlineStr">
        <is>
          <t>SALA GERENCIA - MKT</t>
        </is>
      </c>
      <c r="I2896" t="inlineStr">
        <is>
          <t>RS-ST01-43-02P-SLA13</t>
        </is>
      </c>
      <c r="J2896" t="inlineStr">
        <is>
          <t>JAQUELINE TATIANE LEAL BITTENCOURT</t>
        </is>
      </c>
      <c r="K2896" s="39">
        <f>DATE(YEAR(Tabela6[[#This Row],[Data/Hora de Início]]),MONTH(Tabela6[[#This Row],[Data/Hora de Início]]),DAY(Tabela6[[#This Row],[Data/Hora de Início]]))</f>
        <v/>
      </c>
    </row>
    <row r="2897">
      <c r="A2897" t="n">
        <v>2273565</v>
      </c>
      <c r="B2897" t="n">
        <v>56</v>
      </c>
      <c r="C2897" t="n">
        <v>5647</v>
      </c>
      <c r="D2897" t="inlineStr">
        <is>
          <t>SEGUNDA-FEIRA - LIMPEZA DE SALA COM MESA</t>
        </is>
      </c>
      <c r="E2897" t="inlineStr">
        <is>
          <t>09/09/2025 00:29:15</t>
        </is>
      </c>
      <c r="F2897" t="inlineStr">
        <is>
          <t>09/09/2025 00:34:08</t>
        </is>
      </c>
      <c r="G2897" t="n">
        <v>11684</v>
      </c>
      <c r="H2897" t="inlineStr">
        <is>
          <t>P43 - MKT - SALA REUNIÃO I</t>
        </is>
      </c>
      <c r="I2897" t="inlineStr">
        <is>
          <t>BR01-IES-P43-SALA36</t>
        </is>
      </c>
      <c r="J2897" t="inlineStr">
        <is>
          <t>JAQUELINE TATIANE LEAL BITTENCOURT</t>
        </is>
      </c>
      <c r="K2897" s="39">
        <f>DATE(YEAR(Tabela6[[#This Row],[Data/Hora de Início]]),MONTH(Tabela6[[#This Row],[Data/Hora de Início]]),DAY(Tabela6[[#This Row],[Data/Hora de Início]]))</f>
        <v/>
      </c>
    </row>
    <row r="2898">
      <c r="A2898" t="n">
        <v>2273566</v>
      </c>
      <c r="B2898" t="n">
        <v>56</v>
      </c>
      <c r="C2898" t="n">
        <v>5642</v>
      </c>
      <c r="D2898" t="inlineStr">
        <is>
          <t>SEGUNDA-FEIRA - LIMPEZA DE SALA</t>
        </is>
      </c>
      <c r="E2898" t="inlineStr">
        <is>
          <t>09/09/2025 00:34:30</t>
        </is>
      </c>
      <c r="F2898" t="inlineStr">
        <is>
          <t>09/09/2025 00:34:52</t>
        </is>
      </c>
      <c r="G2898" t="n">
        <v>36221</v>
      </c>
      <c r="H2898" t="inlineStr">
        <is>
          <t>SALA GERENCIA - MQC</t>
        </is>
      </c>
      <c r="I2898" t="inlineStr">
        <is>
          <t>RS-ST01-43-02P-SLA12</t>
        </is>
      </c>
      <c r="J2898" t="inlineStr">
        <is>
          <t>JAQUELINE TATIANE LEAL BITTENCOURT</t>
        </is>
      </c>
      <c r="K2898" s="39">
        <f>DATE(YEAR(Tabela6[[#This Row],[Data/Hora de Início]]),MONTH(Tabela6[[#This Row],[Data/Hora de Início]]),DAY(Tabela6[[#This Row],[Data/Hora de Início]]))</f>
        <v/>
      </c>
    </row>
    <row r="2899">
      <c r="A2899" t="n">
        <v>2273567</v>
      </c>
      <c r="B2899" t="n">
        <v>56</v>
      </c>
      <c r="C2899" t="n">
        <v>1780</v>
      </c>
      <c r="D2899" t="inlineStr">
        <is>
          <t>LIMPEZA DIÁRIA DE ESCADA</t>
        </is>
      </c>
      <c r="E2899" t="inlineStr">
        <is>
          <t>08/09/2025 23:29:47</t>
        </is>
      </c>
      <c r="F2899" t="inlineStr">
        <is>
          <t>09/09/2025 00:37:29</t>
        </is>
      </c>
      <c r="G2899" t="n">
        <v>36377</v>
      </c>
      <c r="H2899" t="inlineStr">
        <is>
          <t>ESCADARIA VESTIÁRIOS</t>
        </is>
      </c>
      <c r="I2899" t="inlineStr">
        <is>
          <t>RS-ST01-56-00T-ESD01</t>
        </is>
      </c>
      <c r="J2899" t="inlineStr">
        <is>
          <t>SUELI DE GODOY</t>
        </is>
      </c>
      <c r="K2899" s="39">
        <f>DATE(YEAR(Tabela6[[#This Row],[Data/Hora de Início]]),MONTH(Tabela6[[#This Row],[Data/Hora de Início]]),DAY(Tabela6[[#This Row],[Data/Hora de Início]]))</f>
        <v/>
      </c>
    </row>
    <row r="2900">
      <c r="A2900" t="n">
        <v>2273568</v>
      </c>
      <c r="B2900" t="n">
        <v>56</v>
      </c>
      <c r="C2900" t="n">
        <v>5708</v>
      </c>
      <c r="D2900" t="inlineStr">
        <is>
          <t>SEGUNDA-FEIRA - LIMPEZA DE BANHEIRO FEMININO</t>
        </is>
      </c>
      <c r="E2900" t="inlineStr">
        <is>
          <t>09/09/2025 00:15:59</t>
        </is>
      </c>
      <c r="F2900" t="inlineStr">
        <is>
          <t>09/09/2025 00:42:26</t>
        </is>
      </c>
      <c r="G2900" t="n">
        <v>36396</v>
      </c>
      <c r="H2900" t="inlineStr">
        <is>
          <t>BAN126 - VESTIARIO RESTAURANTE - F</t>
        </is>
      </c>
      <c r="I2900" t="inlineStr">
        <is>
          <t>RS-ST01-56-00T-WCF01</t>
        </is>
      </c>
      <c r="J2900" t="inlineStr">
        <is>
          <t>VANESSA DOS SANTOS RODRIGUES</t>
        </is>
      </c>
      <c r="K2900" s="39">
        <f>DATE(YEAR(Tabela6[[#This Row],[Data/Hora de Início]]),MONTH(Tabela6[[#This Row],[Data/Hora de Início]]),DAY(Tabela6[[#This Row],[Data/Hora de Início]]))</f>
        <v/>
      </c>
    </row>
    <row r="2901">
      <c r="A2901" t="n">
        <v>2273569</v>
      </c>
      <c r="B2901" t="n">
        <v>56</v>
      </c>
      <c r="C2901" t="n">
        <v>1697</v>
      </c>
      <c r="D2901" t="inlineStr">
        <is>
          <t>REPASSE / REABASTECIMENTO MASCULINO</t>
        </is>
      </c>
      <c r="E2901" t="inlineStr">
        <is>
          <t>09/09/2025 00:24:46</t>
        </is>
      </c>
      <c r="F2901" t="inlineStr">
        <is>
          <t>09/09/2025 00:44:29</t>
        </is>
      </c>
      <c r="G2901" t="n">
        <v>11248</v>
      </c>
      <c r="H2901" t="inlineStr">
        <is>
          <t>P15 - BAN030 - BANHEIRO LOGÍSTICA - M</t>
        </is>
      </c>
      <c r="I2901" t="inlineStr">
        <is>
          <t>BR01-IES-P15-BAN030</t>
        </is>
      </c>
      <c r="J2901" t="inlineStr">
        <is>
          <t>INES MARLI LIMA</t>
        </is>
      </c>
      <c r="K2901" s="39">
        <f>DATE(YEAR(Tabela6[[#This Row],[Data/Hora de Início]]),MONTH(Tabela6[[#This Row],[Data/Hora de Início]]),DAY(Tabela6[[#This Row],[Data/Hora de Início]]))</f>
        <v/>
      </c>
    </row>
    <row r="2902">
      <c r="A2902" t="n">
        <v>2273570</v>
      </c>
      <c r="B2902" t="n">
        <v>56</v>
      </c>
      <c r="C2902" t="n">
        <v>5713</v>
      </c>
      <c r="D2902" t="inlineStr">
        <is>
          <t>SEGUNDA-FEIRA - LIMPEZA DE COPA</t>
        </is>
      </c>
      <c r="E2902" t="inlineStr">
        <is>
          <t>09/09/2025 00:35:36</t>
        </is>
      </c>
      <c r="F2902" t="inlineStr">
        <is>
          <t>09/09/2025 00:49:29</t>
        </is>
      </c>
      <c r="G2902" t="n">
        <v>36210</v>
      </c>
      <c r="H2902" t="inlineStr">
        <is>
          <t>COPA MVV II</t>
        </is>
      </c>
      <c r="I2902" t="inlineStr">
        <is>
          <t>RS-ST01-43-02P-COP02</t>
        </is>
      </c>
      <c r="J2902" t="inlineStr">
        <is>
          <t>JAQUELINE TATIANE LEAL BITTENCOURT</t>
        </is>
      </c>
      <c r="K2902" s="39">
        <f>DATE(YEAR(Tabela6[[#This Row],[Data/Hora de Início]]),MONTH(Tabela6[[#This Row],[Data/Hora de Início]]),DAY(Tabela6[[#This Row],[Data/Hora de Início]]))</f>
        <v/>
      </c>
    </row>
    <row r="2903">
      <c r="A2903" t="n">
        <v>2273571</v>
      </c>
      <c r="B2903" t="n">
        <v>56</v>
      </c>
      <c r="C2903" t="n">
        <v>5652</v>
      </c>
      <c r="D2903" t="inlineStr">
        <is>
          <t>SEGUNDA-FEIRA - LIMPEZA DE BANHEIRO MASCULINO</t>
        </is>
      </c>
      <c r="E2903" t="inlineStr">
        <is>
          <t>09/09/2025 00:26:04</t>
        </is>
      </c>
      <c r="F2903" t="inlineStr">
        <is>
          <t>09/09/2025 00:51:24</t>
        </is>
      </c>
      <c r="G2903" t="n">
        <v>11181</v>
      </c>
      <c r="H2903" t="inlineStr">
        <is>
          <t>P11 - BAN017 - BANHEIRO CENTRAL QUALIDADE - M</t>
        </is>
      </c>
      <c r="I2903" t="inlineStr">
        <is>
          <t>BR01-IES-P11-BAN017</t>
        </is>
      </c>
      <c r="J2903" t="inlineStr">
        <is>
          <t>CECILIA LISBOA</t>
        </is>
      </c>
      <c r="K2903" s="39">
        <f>DATE(YEAR(Tabela6[[#This Row],[Data/Hora de Início]]),MONTH(Tabela6[[#This Row],[Data/Hora de Início]]),DAY(Tabela6[[#This Row],[Data/Hora de Início]]))</f>
        <v/>
      </c>
    </row>
    <row r="2904">
      <c r="A2904" t="n">
        <v>2273572</v>
      </c>
      <c r="B2904" t="n">
        <v>56</v>
      </c>
      <c r="C2904" t="n">
        <v>5652</v>
      </c>
      <c r="D2904" t="inlineStr">
        <is>
          <t>SEGUNDA-FEIRA - LIMPEZA DE BANHEIRO MASCULINO</t>
        </is>
      </c>
      <c r="E2904" t="inlineStr">
        <is>
          <t>09/09/2025 00:49:52</t>
        </is>
      </c>
      <c r="F2904" t="inlineStr">
        <is>
          <t>09/09/2025 00:52:46</t>
        </is>
      </c>
      <c r="G2904" t="n">
        <v>36231</v>
      </c>
      <c r="H2904" t="inlineStr">
        <is>
          <t>BAN096 - VENDAS - M</t>
        </is>
      </c>
      <c r="I2904" t="inlineStr">
        <is>
          <t>RS-ST01-43-02P-WCM02</t>
        </is>
      </c>
      <c r="J2904" t="inlineStr">
        <is>
          <t>JAQUELINE TATIANE LEAL BITTENCOURT</t>
        </is>
      </c>
      <c r="K2904" s="39">
        <f>DATE(YEAR(Tabela6[[#This Row],[Data/Hora de Início]]),MONTH(Tabela6[[#This Row],[Data/Hora de Início]]),DAY(Tabela6[[#This Row],[Data/Hora de Início]]))</f>
        <v/>
      </c>
    </row>
    <row r="2905">
      <c r="A2905" t="n">
        <v>2273573</v>
      </c>
      <c r="B2905" t="n">
        <v>56</v>
      </c>
      <c r="C2905" t="n">
        <v>5642</v>
      </c>
      <c r="D2905" t="inlineStr">
        <is>
          <t>SEGUNDA-FEIRA - LIMPEZA DE SALA</t>
        </is>
      </c>
      <c r="E2905" t="inlineStr">
        <is>
          <t>08/09/2025 16:49:18</t>
        </is>
      </c>
      <c r="F2905" t="inlineStr">
        <is>
          <t>08/09/2025 17:03:22</t>
        </is>
      </c>
      <c r="G2905" t="n">
        <v>11394</v>
      </c>
      <c r="H2905" t="inlineStr">
        <is>
          <t>P28 - SALA QUALIDADE METROLOGIA</t>
        </is>
      </c>
      <c r="I2905" t="inlineStr">
        <is>
          <t>BR01-IES-P28-SALA04</t>
        </is>
      </c>
      <c r="J2905" t="inlineStr">
        <is>
          <t>MARIA SUELI DE ALMEIDA</t>
        </is>
      </c>
      <c r="K2905" s="39">
        <f>DATE(YEAR(Tabela6[[#This Row],[Data/Hora de Início]]),MONTH(Tabela6[[#This Row],[Data/Hora de Início]]),DAY(Tabela6[[#This Row],[Data/Hora de Início]]))</f>
        <v/>
      </c>
    </row>
    <row r="2906">
      <c r="A2906" t="n">
        <v>2273574</v>
      </c>
      <c r="B2906" t="n">
        <v>56</v>
      </c>
      <c r="C2906" t="n">
        <v>5642</v>
      </c>
      <c r="D2906" t="inlineStr">
        <is>
          <t>SEGUNDA-FEIRA - LIMPEZA DE SALA</t>
        </is>
      </c>
      <c r="E2906" t="inlineStr">
        <is>
          <t>08/09/2025 17:19:04</t>
        </is>
      </c>
      <c r="F2906" t="inlineStr">
        <is>
          <t>08/09/2025 17:29:25</t>
        </is>
      </c>
      <c r="G2906" t="n">
        <v>28914</v>
      </c>
      <c r="H2906" t="inlineStr">
        <is>
          <t>P28 - TRF - USINAGEM PRESET FERRAMENTAS</t>
        </is>
      </c>
      <c r="I2906" t="inlineStr">
        <is>
          <t>BR01-IES-P28-SALA08</t>
        </is>
      </c>
      <c r="J2906" t="inlineStr">
        <is>
          <t>MARIA SUELI DE ALMEIDA</t>
        </is>
      </c>
      <c r="K2906" s="39">
        <f>DATE(YEAR(Tabela6[[#This Row],[Data/Hora de Início]]),MONTH(Tabela6[[#This Row],[Data/Hora de Início]]),DAY(Tabela6[[#This Row],[Data/Hora de Início]]))</f>
        <v/>
      </c>
    </row>
    <row r="2907">
      <c r="A2907" t="n">
        <v>2273575</v>
      </c>
      <c r="B2907" t="n">
        <v>56</v>
      </c>
      <c r="C2907" t="n">
        <v>5642</v>
      </c>
      <c r="D2907" t="inlineStr">
        <is>
          <t>SEGUNDA-FEIRA - LIMPEZA DE SALA</t>
        </is>
      </c>
      <c r="E2907" t="inlineStr">
        <is>
          <t>08/09/2025 16:47:30</t>
        </is>
      </c>
      <c r="F2907" t="inlineStr">
        <is>
          <t>08/09/2025 16:48:42</t>
        </is>
      </c>
      <c r="G2907" t="n">
        <v>11395</v>
      </c>
      <c r="H2907" t="inlineStr">
        <is>
          <t>P28 - METROLOGIA CALIBRAÇÃO</t>
        </is>
      </c>
      <c r="I2907" t="inlineStr">
        <is>
          <t>BR01-IES-P28-SALA05</t>
        </is>
      </c>
      <c r="J2907" t="inlineStr">
        <is>
          <t>MARIA SUELI DE ALMEIDA</t>
        </is>
      </c>
      <c r="K2907" s="39">
        <f>DATE(YEAR(Tabela6[[#This Row],[Data/Hora de Início]]),MONTH(Tabela6[[#This Row],[Data/Hora de Início]]),DAY(Tabela6[[#This Row],[Data/Hora de Início]]))</f>
        <v/>
      </c>
    </row>
    <row r="2908">
      <c r="A2908" t="n">
        <v>2273576</v>
      </c>
      <c r="B2908" t="n">
        <v>56</v>
      </c>
      <c r="C2908" t="n">
        <v>1699</v>
      </c>
      <c r="D2908" t="inlineStr">
        <is>
          <t>LIMPEZA DIÁRIA DE ÁREA TÉCNICA</t>
        </is>
      </c>
      <c r="E2908" t="inlineStr">
        <is>
          <t>08/09/2025 17:10:08</t>
        </is>
      </c>
      <c r="F2908" t="inlineStr">
        <is>
          <t>08/09/2025 17:14:46</t>
        </is>
      </c>
      <c r="G2908" t="n">
        <v>11415</v>
      </c>
      <c r="H2908" t="inlineStr">
        <is>
          <t>P28 - BRUNIMENTO / PREPARAÇÃO DE FERRAMENTAS</t>
        </is>
      </c>
      <c r="I2908" t="inlineStr">
        <is>
          <t>BR01-IES-P28-SALA24</t>
        </is>
      </c>
      <c r="J2908" t="inlineStr">
        <is>
          <t>MARIA SUELI DE ALMEIDA</t>
        </is>
      </c>
      <c r="K2908" s="39">
        <f>DATE(YEAR(Tabela6[[#This Row],[Data/Hora de Início]]),MONTH(Tabela6[[#This Row],[Data/Hora de Início]]),DAY(Tabela6[[#This Row],[Data/Hora de Início]]))</f>
        <v/>
      </c>
    </row>
    <row r="2909">
      <c r="A2909" t="n">
        <v>2273577</v>
      </c>
      <c r="B2909" t="n">
        <v>56</v>
      </c>
      <c r="C2909" t="n">
        <v>5642</v>
      </c>
      <c r="D2909" t="inlineStr">
        <is>
          <t>SEGUNDA-FEIRA - LIMPEZA DE SALA</t>
        </is>
      </c>
      <c r="E2909" t="inlineStr">
        <is>
          <t>08/09/2025 17:29:54</t>
        </is>
      </c>
      <c r="F2909" t="inlineStr">
        <is>
          <t>08/09/2025 17:40:55</t>
        </is>
      </c>
      <c r="G2909" t="n">
        <v>27763</v>
      </c>
      <c r="H2909" t="inlineStr">
        <is>
          <t>P28 - ADM MANUTENÇÃO USINAGEM</t>
        </is>
      </c>
      <c r="I2909" t="inlineStr">
        <is>
          <t>BR01-IES-P28-SALA33</t>
        </is>
      </c>
      <c r="J2909" t="inlineStr">
        <is>
          <t>MARIA SUELI DE ALMEIDA</t>
        </is>
      </c>
      <c r="K2909" s="39">
        <f>DATE(YEAR(Tabela6[[#This Row],[Data/Hora de Início]]),MONTH(Tabela6[[#This Row],[Data/Hora de Início]]),DAY(Tabela6[[#This Row],[Data/Hora de Início]]))</f>
        <v/>
      </c>
    </row>
    <row r="2910">
      <c r="A2910" t="n">
        <v>2273578</v>
      </c>
      <c r="B2910" t="n">
        <v>56</v>
      </c>
      <c r="C2910" t="n">
        <v>1699</v>
      </c>
      <c r="D2910" t="inlineStr">
        <is>
          <t>LIMPEZA DIÁRIA DE ÁREA TÉCNICA</t>
        </is>
      </c>
      <c r="E2910" t="inlineStr">
        <is>
          <t>08/09/2025 17:57:45</t>
        </is>
      </c>
      <c r="F2910" t="inlineStr">
        <is>
          <t>08/09/2025 18:26:54</t>
        </is>
      </c>
      <c r="G2910" t="n">
        <v>11403</v>
      </c>
      <c r="H2910" t="inlineStr">
        <is>
          <t>P28 - TRF - FUNDIÇÃO PREP FERRAMENTAS</t>
        </is>
      </c>
      <c r="I2910" t="inlineStr">
        <is>
          <t>BR01-IES-P28-SALA13</t>
        </is>
      </c>
      <c r="J2910" t="inlineStr">
        <is>
          <t>MARIA SUELI DE ALMEIDA</t>
        </is>
      </c>
      <c r="K2910" s="39">
        <f>DATE(YEAR(Tabela6[[#This Row],[Data/Hora de Início]]),MONTH(Tabela6[[#This Row],[Data/Hora de Início]]),DAY(Tabela6[[#This Row],[Data/Hora de Início]]))</f>
        <v/>
      </c>
    </row>
    <row r="2911">
      <c r="A2911" t="n">
        <v>2273579</v>
      </c>
      <c r="B2911" t="n">
        <v>56</v>
      </c>
      <c r="C2911" t="n">
        <v>5708</v>
      </c>
      <c r="D2911" t="inlineStr">
        <is>
          <t>SEGUNDA-FEIRA - LIMPEZA DE BANHEIRO FEMININO</t>
        </is>
      </c>
      <c r="E2911" t="inlineStr">
        <is>
          <t>08/09/2025 18:46:48</t>
        </is>
      </c>
      <c r="F2911" t="inlineStr">
        <is>
          <t>08/09/2025 19:01:12</t>
        </is>
      </c>
      <c r="G2911" t="n">
        <v>11386</v>
      </c>
      <c r="H2911" t="inlineStr">
        <is>
          <t>P28 - BAN059 - BANHEIRO ADM CILINDROS LESTE - F</t>
        </is>
      </c>
      <c r="I2911" t="inlineStr">
        <is>
          <t>BR01-IES-P28-BAN059</t>
        </is>
      </c>
      <c r="J2911" t="inlineStr">
        <is>
          <t>MARIA SUELI DE ALMEIDA</t>
        </is>
      </c>
      <c r="K2911" s="39">
        <f>DATE(YEAR(Tabela6[[#This Row],[Data/Hora de Início]]),MONTH(Tabela6[[#This Row],[Data/Hora de Início]]),DAY(Tabela6[[#This Row],[Data/Hora de Início]]))</f>
        <v/>
      </c>
    </row>
    <row r="2912">
      <c r="A2912" t="n">
        <v>2273580</v>
      </c>
      <c r="B2912" t="n">
        <v>56</v>
      </c>
      <c r="C2912" t="n">
        <v>5652</v>
      </c>
      <c r="D2912" t="inlineStr">
        <is>
          <t>SEGUNDA-FEIRA - LIMPEZA DE BANHEIRO MASCULINO</t>
        </is>
      </c>
      <c r="E2912" t="inlineStr">
        <is>
          <t>08/09/2025 18:27:32</t>
        </is>
      </c>
      <c r="F2912" t="inlineStr">
        <is>
          <t>08/09/2025 18:46:13</t>
        </is>
      </c>
      <c r="G2912" t="n">
        <v>11385</v>
      </c>
      <c r="H2912" t="inlineStr">
        <is>
          <t>P28 - BAN058 - BANHEIRO ADM CILINDROS LESTE - M</t>
        </is>
      </c>
      <c r="I2912" t="inlineStr">
        <is>
          <t>BR01-IES-P28-BAN058</t>
        </is>
      </c>
      <c r="J2912" t="inlineStr">
        <is>
          <t>MARIA SUELI DE ALMEIDA</t>
        </is>
      </c>
      <c r="K2912" s="39">
        <f>DATE(YEAR(Tabela6[[#This Row],[Data/Hora de Início]]),MONTH(Tabela6[[#This Row],[Data/Hora de Início]]),DAY(Tabela6[[#This Row],[Data/Hora de Início]]))</f>
        <v/>
      </c>
    </row>
    <row r="2913">
      <c r="A2913" t="n">
        <v>2273581</v>
      </c>
      <c r="B2913" t="n">
        <v>56</v>
      </c>
      <c r="C2913" t="n">
        <v>1292</v>
      </c>
      <c r="D2913" t="inlineStr">
        <is>
          <t>SALA OU LOCAL (RESERVA)</t>
        </is>
      </c>
      <c r="E2913" t="inlineStr">
        <is>
          <t>08/09/2025 17:41:46</t>
        </is>
      </c>
      <c r="F2913" t="inlineStr">
        <is>
          <t>08/09/2025 17:57:19</t>
        </is>
      </c>
      <c r="G2913" t="n">
        <v>28927</v>
      </c>
      <c r="H2913" t="inlineStr">
        <is>
          <t>QR CODE RESERVA</t>
        </is>
      </c>
      <c r="I2913" t="inlineStr">
        <is>
          <t>BR01-IES-RESERVA</t>
        </is>
      </c>
      <c r="J2913" t="inlineStr">
        <is>
          <t>MARIA SUELI DE ALMEIDA</t>
        </is>
      </c>
      <c r="K2913" s="39">
        <f>DATE(YEAR(Tabela6[[#This Row],[Data/Hora de Início]]),MONTH(Tabela6[[#This Row],[Data/Hora de Início]]),DAY(Tabela6[[#This Row],[Data/Hora de Início]]))</f>
        <v/>
      </c>
    </row>
    <row r="2914">
      <c r="A2914" t="n">
        <v>2273582</v>
      </c>
      <c r="B2914" t="n">
        <v>56</v>
      </c>
      <c r="C2914" t="n">
        <v>5652</v>
      </c>
      <c r="D2914" t="inlineStr">
        <is>
          <t>SEGUNDA-FEIRA - LIMPEZA DE BANHEIRO MASCULINO</t>
        </is>
      </c>
      <c r="E2914" t="inlineStr">
        <is>
          <t>08/09/2025 19:01:47</t>
        </is>
      </c>
      <c r="F2914" t="inlineStr">
        <is>
          <t>08/09/2025 19:22:15</t>
        </is>
      </c>
      <c r="G2914" t="n">
        <v>11381</v>
      </c>
      <c r="H2914" t="inlineStr">
        <is>
          <t>P28 - BAN054 - BANHEIRO ADM CILINDROS OESTE - M</t>
        </is>
      </c>
      <c r="I2914" t="inlineStr">
        <is>
          <t>BR01-IES-P28-BAN054</t>
        </is>
      </c>
      <c r="J2914" t="inlineStr">
        <is>
          <t>MARIA SUELI DE ALMEIDA</t>
        </is>
      </c>
      <c r="K2914" s="39">
        <f>DATE(YEAR(Tabela6[[#This Row],[Data/Hora de Início]]),MONTH(Tabela6[[#This Row],[Data/Hora de Início]]),DAY(Tabela6[[#This Row],[Data/Hora de Início]]))</f>
        <v/>
      </c>
    </row>
    <row r="2915">
      <c r="A2915" t="n">
        <v>2273583</v>
      </c>
      <c r="B2915" t="n">
        <v>56</v>
      </c>
      <c r="C2915" t="n">
        <v>5708</v>
      </c>
      <c r="D2915" t="inlineStr">
        <is>
          <t>SEGUNDA-FEIRA - LIMPEZA DE BANHEIRO FEMININO</t>
        </is>
      </c>
      <c r="E2915" t="inlineStr">
        <is>
          <t>08/09/2025 19:23:01</t>
        </is>
      </c>
      <c r="F2915" t="inlineStr">
        <is>
          <t>08/09/2025 20:54:59</t>
        </is>
      </c>
      <c r="G2915" t="n">
        <v>11382</v>
      </c>
      <c r="H2915" t="inlineStr">
        <is>
          <t>P28 - BAN055 - BANHEIRO ADM CILINDROS OESTE - F</t>
        </is>
      </c>
      <c r="I2915" t="inlineStr">
        <is>
          <t>BR01-IES-P28-BAN055</t>
        </is>
      </c>
      <c r="J2915" t="inlineStr">
        <is>
          <t>MARIA SUELI DE ALMEIDA</t>
        </is>
      </c>
      <c r="K2915" s="39">
        <f>DATE(YEAR(Tabela6[[#This Row],[Data/Hora de Início]]),MONTH(Tabela6[[#This Row],[Data/Hora de Início]]),DAY(Tabela6[[#This Row],[Data/Hora de Início]]))</f>
        <v/>
      </c>
    </row>
    <row r="2916">
      <c r="A2916" t="n">
        <v>2273584</v>
      </c>
      <c r="B2916" t="n">
        <v>56</v>
      </c>
      <c r="C2916" t="n">
        <v>5642</v>
      </c>
      <c r="D2916" t="inlineStr">
        <is>
          <t>SEGUNDA-FEIRA - LIMPEZA DE SALA</t>
        </is>
      </c>
      <c r="E2916" t="inlineStr">
        <is>
          <t>08/09/2025 21:37:51</t>
        </is>
      </c>
      <c r="F2916" t="inlineStr">
        <is>
          <t>08/09/2025 22:57:36</t>
        </is>
      </c>
      <c r="G2916" t="n">
        <v>36001</v>
      </c>
      <c r="H2916" t="inlineStr">
        <is>
          <t>SALA ADM CILINDROS</t>
        </is>
      </c>
      <c r="I2916" t="inlineStr">
        <is>
          <t>RS-ST01-28-01P-SLA06</t>
        </is>
      </c>
      <c r="J2916" t="inlineStr">
        <is>
          <t>MARIA SUELI DE ALMEIDA</t>
        </is>
      </c>
      <c r="K2916" s="39">
        <f>DATE(YEAR(Tabela6[[#This Row],[Data/Hora de Início]]),MONTH(Tabela6[[#This Row],[Data/Hora de Início]]),DAY(Tabela6[[#This Row],[Data/Hora de Início]]))</f>
        <v/>
      </c>
    </row>
    <row r="2917">
      <c r="A2917" t="n">
        <v>2273586</v>
      </c>
      <c r="B2917" t="n">
        <v>56</v>
      </c>
      <c r="C2917" t="n">
        <v>5652</v>
      </c>
      <c r="D2917" t="inlineStr">
        <is>
          <t>SEGUNDA-FEIRA - LIMPEZA DE BANHEIRO MASCULINO</t>
        </is>
      </c>
      <c r="E2917" t="inlineStr">
        <is>
          <t>08/09/2025 22:58:22</t>
        </is>
      </c>
      <c r="F2917" t="inlineStr">
        <is>
          <t>08/09/2025 23:19:11</t>
        </is>
      </c>
      <c r="G2917" t="n">
        <v>11383</v>
      </c>
      <c r="H2917" t="inlineStr">
        <is>
          <t>P28 - BAN056 - BANHEIRO USINAGEM CILINDROS - M</t>
        </is>
      </c>
      <c r="I2917" t="inlineStr">
        <is>
          <t>BR01-IES-P28-BAN056</t>
        </is>
      </c>
      <c r="J2917" t="inlineStr">
        <is>
          <t>MARIA SUELI DE ALMEIDA</t>
        </is>
      </c>
      <c r="K2917" s="39">
        <f>DATE(YEAR(Tabela6[[#This Row],[Data/Hora de Início]]),MONTH(Tabela6[[#This Row],[Data/Hora de Início]]),DAY(Tabela6[[#This Row],[Data/Hora de Início]]))</f>
        <v/>
      </c>
    </row>
    <row r="2918">
      <c r="A2918" t="n">
        <v>2273587</v>
      </c>
      <c r="B2918" t="n">
        <v>56</v>
      </c>
      <c r="C2918" t="n">
        <v>5642</v>
      </c>
      <c r="D2918" t="inlineStr">
        <is>
          <t>SEGUNDA-FEIRA - LIMPEZA DE SALA</t>
        </is>
      </c>
      <c r="E2918" t="inlineStr">
        <is>
          <t>08/09/2025 21:19:52</t>
        </is>
      </c>
      <c r="F2918" t="inlineStr">
        <is>
          <t>08/09/2025 21:37:26</t>
        </is>
      </c>
      <c r="G2918" t="n">
        <v>11412</v>
      </c>
      <c r="H2918" t="inlineStr">
        <is>
          <t>P28 - ADM CILINDROS - SALA SUPERVISÃO ZFA</t>
        </is>
      </c>
      <c r="I2918" t="inlineStr">
        <is>
          <t>BR01-IES-P28-SALA21</t>
        </is>
      </c>
      <c r="J2918" t="inlineStr">
        <is>
          <t>MARIA SUELI DE ALMEIDA</t>
        </is>
      </c>
      <c r="K2918" s="39">
        <f>DATE(YEAR(Tabela6[[#This Row],[Data/Hora de Início]]),MONTH(Tabela6[[#This Row],[Data/Hora de Início]]),DAY(Tabela6[[#This Row],[Data/Hora de Início]]))</f>
        <v/>
      </c>
    </row>
    <row r="2919">
      <c r="A2919" t="n">
        <v>2273588</v>
      </c>
      <c r="B2919" t="n">
        <v>56</v>
      </c>
      <c r="C2919" t="n">
        <v>5708</v>
      </c>
      <c r="D2919" t="inlineStr">
        <is>
          <t>SEGUNDA-FEIRA - LIMPEZA DE BANHEIRO FEMININO</t>
        </is>
      </c>
      <c r="E2919" t="inlineStr">
        <is>
          <t>08/09/2025 23:51:18</t>
        </is>
      </c>
      <c r="F2919" t="inlineStr">
        <is>
          <t>09/09/2025 00:35:54</t>
        </is>
      </c>
      <c r="G2919" t="n">
        <v>11380</v>
      </c>
      <c r="H2919" t="inlineStr">
        <is>
          <t>P28 - BAN053 - BANHEIRO FUNDIÇÃO ALUMÍNIO - F</t>
        </is>
      </c>
      <c r="I2919" t="inlineStr">
        <is>
          <t>BR01-IES-P28-BAN053</t>
        </is>
      </c>
      <c r="J2919" t="inlineStr">
        <is>
          <t>MARIA SUELI DE ALMEIDA</t>
        </is>
      </c>
      <c r="K2919" s="39">
        <f>DATE(YEAR(Tabela6[[#This Row],[Data/Hora de Início]]),MONTH(Tabela6[[#This Row],[Data/Hora de Início]]),DAY(Tabela6[[#This Row],[Data/Hora de Início]]))</f>
        <v/>
      </c>
    </row>
    <row r="2920">
      <c r="A2920" t="n">
        <v>2273589</v>
      </c>
      <c r="B2920" t="n">
        <v>56</v>
      </c>
      <c r="C2920" t="n">
        <v>5652</v>
      </c>
      <c r="D2920" t="inlineStr">
        <is>
          <t>SEGUNDA-FEIRA - LIMPEZA DE BANHEIRO MASCULINO</t>
        </is>
      </c>
      <c r="E2920" t="inlineStr">
        <is>
          <t>08/09/2025 23:33:24</t>
        </is>
      </c>
      <c r="F2920" t="inlineStr">
        <is>
          <t>08/09/2025 23:50:30</t>
        </is>
      </c>
      <c r="G2920" t="n">
        <v>11379</v>
      </c>
      <c r="H2920" t="inlineStr">
        <is>
          <t>P28 - BAN052 - BANHEIRO FUNDIÇÃO ALUMÍNIO - M</t>
        </is>
      </c>
      <c r="I2920" t="inlineStr">
        <is>
          <t>BR01-IES-P28-BAN052</t>
        </is>
      </c>
      <c r="J2920" t="inlineStr">
        <is>
          <t>MARIA SUELI DE ALMEIDA</t>
        </is>
      </c>
      <c r="K2920" s="39">
        <f>DATE(YEAR(Tabela6[[#This Row],[Data/Hora de Início]]),MONTH(Tabela6[[#This Row],[Data/Hora de Início]]),DAY(Tabela6[[#This Row],[Data/Hora de Início]]))</f>
        <v/>
      </c>
    </row>
    <row r="2921">
      <c r="A2921" t="n">
        <v>2273590</v>
      </c>
      <c r="B2921" t="n">
        <v>56</v>
      </c>
      <c r="C2921" t="n">
        <v>5708</v>
      </c>
      <c r="D2921" t="inlineStr">
        <is>
          <t>SEGUNDA-FEIRA - LIMPEZA DE BANHEIRO FEMININO</t>
        </is>
      </c>
      <c r="E2921" t="inlineStr">
        <is>
          <t>08/09/2025 23:19:53</t>
        </is>
      </c>
      <c r="F2921" t="inlineStr">
        <is>
          <t>08/09/2025 23:32:15</t>
        </is>
      </c>
      <c r="G2921" t="n">
        <v>11384</v>
      </c>
      <c r="H2921" t="inlineStr">
        <is>
          <t>P28 - BAN057 - BANHEIRO USINAGEM CILINDROS - F</t>
        </is>
      </c>
      <c r="I2921" t="inlineStr">
        <is>
          <t>BR01-IES-P28-BAN057</t>
        </is>
      </c>
      <c r="J2921" t="inlineStr">
        <is>
          <t>MARIA SUELI DE ALMEIDA</t>
        </is>
      </c>
      <c r="K2921" s="39">
        <f>DATE(YEAR(Tabela6[[#This Row],[Data/Hora de Início]]),MONTH(Tabela6[[#This Row],[Data/Hora de Início]]),DAY(Tabela6[[#This Row],[Data/Hora de Início]]))</f>
        <v/>
      </c>
    </row>
    <row r="2922">
      <c r="A2922" t="n">
        <v>2273593</v>
      </c>
      <c r="B2922" t="n">
        <v>56</v>
      </c>
      <c r="C2922" t="n">
        <v>5708</v>
      </c>
      <c r="D2922" t="inlineStr">
        <is>
          <t>SEGUNDA-FEIRA - LIMPEZA DE BANHEIRO FEMININO</t>
        </is>
      </c>
      <c r="E2922" t="inlineStr">
        <is>
          <t>09/09/2025 00:53:35</t>
        </is>
      </c>
      <c r="F2922" t="inlineStr">
        <is>
          <t>09/09/2025 01:02:08</t>
        </is>
      </c>
      <c r="G2922" t="n">
        <v>36229</v>
      </c>
      <c r="H2922" t="inlineStr">
        <is>
          <t>BAN097 - VENDAS - F</t>
        </is>
      </c>
      <c r="I2922" t="inlineStr">
        <is>
          <t>RS-ST01-43-02P-WCF02</t>
        </is>
      </c>
      <c r="J2922" t="inlineStr">
        <is>
          <t>JAQUELINE TATIANE LEAL BITTENCOURT</t>
        </is>
      </c>
      <c r="K2922" s="39">
        <f>DATE(YEAR(Tabela6[[#This Row],[Data/Hora de Início]]),MONTH(Tabela6[[#This Row],[Data/Hora de Início]]),DAY(Tabela6[[#This Row],[Data/Hora de Início]]))</f>
        <v/>
      </c>
    </row>
    <row r="2923">
      <c r="A2923" t="n">
        <v>2273594</v>
      </c>
      <c r="B2923" t="n">
        <v>56</v>
      </c>
      <c r="C2923" t="n">
        <v>2221</v>
      </c>
      <c r="D2923" t="inlineStr">
        <is>
          <t>LIMPEZA DIÁRIA DE ÁREA TÉCNICA (DESATIVADO)</t>
        </is>
      </c>
      <c r="E2923" t="inlineStr">
        <is>
          <t>08/09/2025 23:05:14</t>
        </is>
      </c>
      <c r="F2923" t="inlineStr">
        <is>
          <t>09/09/2025 01:04:52</t>
        </is>
      </c>
      <c r="G2923" t="n">
        <v>38455</v>
      </c>
      <c r="H2923" t="inlineStr">
        <is>
          <t>ÁREA INTERNA - LOGÍSTICA</t>
        </is>
      </c>
      <c r="I2923" t="inlineStr">
        <is>
          <t>SP-ST02-G9-00T-AIN01</t>
        </is>
      </c>
      <c r="J2923" t="inlineStr">
        <is>
          <t>PAMELLA MENDES DE ARAUJO</t>
        </is>
      </c>
      <c r="K2923" s="39">
        <f>DATE(YEAR(Tabela6[[#This Row],[Data/Hora de Início]]),MONTH(Tabela6[[#This Row],[Data/Hora de Início]]),DAY(Tabela6[[#This Row],[Data/Hora de Início]]))</f>
        <v/>
      </c>
    </row>
    <row r="2924">
      <c r="A2924" t="n">
        <v>2273595</v>
      </c>
      <c r="B2924" t="n">
        <v>56</v>
      </c>
      <c r="C2924" t="n">
        <v>1766</v>
      </c>
      <c r="D2924" t="inlineStr">
        <is>
          <t>LIMPEZA DIÁRIA DE RESTAURANTE (DESATIVADO)</t>
        </is>
      </c>
      <c r="E2924" t="inlineStr">
        <is>
          <t>08/09/2025 23:27:28</t>
        </is>
      </c>
      <c r="F2924" t="inlineStr">
        <is>
          <t>09/09/2025 01:26:03</t>
        </is>
      </c>
      <c r="G2924" t="n">
        <v>11347</v>
      </c>
      <c r="H2924" t="inlineStr">
        <is>
          <t>P27 - RESTAURANTE</t>
        </is>
      </c>
      <c r="I2924" t="inlineStr">
        <is>
          <t>BR01-IES-P27-SALA01</t>
        </is>
      </c>
      <c r="J2924" t="inlineStr">
        <is>
          <t>TOGNIA CAMILLE</t>
        </is>
      </c>
      <c r="K2924" s="39">
        <f>DATE(YEAR(Tabela6[[#This Row],[Data/Hora de Início]]),MONTH(Tabela6[[#This Row],[Data/Hora de Início]]),DAY(Tabela6[[#This Row],[Data/Hora de Início]]))</f>
        <v/>
      </c>
    </row>
    <row r="2925">
      <c r="A2925" t="n">
        <v>2273596</v>
      </c>
      <c r="B2925" t="n">
        <v>56</v>
      </c>
      <c r="C2925" t="n">
        <v>4440</v>
      </c>
      <c r="D2925" t="inlineStr">
        <is>
          <t>RECOLHIMENTO PAPELÃO</t>
        </is>
      </c>
      <c r="E2925" t="inlineStr">
        <is>
          <t>09/09/2025 02:04:57</t>
        </is>
      </c>
      <c r="F2925" t="inlineStr">
        <is>
          <t>09/09/2025 02:06:27</t>
        </is>
      </c>
      <c r="G2925" t="n">
        <v>45721</v>
      </c>
      <c r="H2925" t="inlineStr">
        <is>
          <t>CCB-50.001</t>
        </is>
      </c>
      <c r="I2925" t="inlineStr">
        <is>
          <t>CCB-50.001</t>
        </is>
      </c>
      <c r="J2925" t="inlineStr">
        <is>
          <t>ISAIAS DE OLIVEIRA</t>
        </is>
      </c>
      <c r="K2925" s="39">
        <f>DATE(YEAR(Tabela6[[#This Row],[Data/Hora de Início]]),MONTH(Tabela6[[#This Row],[Data/Hora de Início]]),DAY(Tabela6[[#This Row],[Data/Hora de Início]]))</f>
        <v/>
      </c>
    </row>
    <row r="2926">
      <c r="A2926" t="n">
        <v>2273597</v>
      </c>
      <c r="B2926" t="n">
        <v>56</v>
      </c>
      <c r="C2926" t="n">
        <v>1697</v>
      </c>
      <c r="D2926" t="inlineStr">
        <is>
          <t>REPASSE / REABASTECIMENTO MASCULINO</t>
        </is>
      </c>
      <c r="E2926" t="inlineStr">
        <is>
          <t>09/09/2025 02:12:28</t>
        </is>
      </c>
      <c r="F2926" t="inlineStr">
        <is>
          <t>09/09/2025 02:15:07</t>
        </is>
      </c>
      <c r="G2926" t="n">
        <v>36073</v>
      </c>
      <c r="H2926" t="inlineStr">
        <is>
          <t>BAN062 - FUNDIÇAO MAGNESIO - M</t>
        </is>
      </c>
      <c r="I2926" t="inlineStr">
        <is>
          <t>RS-ST01-31-00T-WCM01</t>
        </is>
      </c>
      <c r="J2926" t="inlineStr">
        <is>
          <t>CHAYENNE FELIX MADRUGA</t>
        </is>
      </c>
      <c r="K2926" s="39">
        <f>DATE(YEAR(Tabela6[[#This Row],[Data/Hora de Início]]),MONTH(Tabela6[[#This Row],[Data/Hora de Início]]),DAY(Tabela6[[#This Row],[Data/Hora de Início]]))</f>
        <v/>
      </c>
    </row>
    <row r="2927">
      <c r="A2927" t="n">
        <v>2273598</v>
      </c>
      <c r="B2927" t="n">
        <v>56</v>
      </c>
      <c r="C2927" t="n">
        <v>5511</v>
      </c>
      <c r="D2927" t="inlineStr">
        <is>
          <t>RECOLHIMENTO RESIDUO EXTERNO</t>
        </is>
      </c>
      <c r="E2927" t="inlineStr">
        <is>
          <t>09/09/2025 02:21:06</t>
        </is>
      </c>
      <c r="F2927" t="inlineStr">
        <is>
          <t>09/09/2025 02:21:33</t>
        </is>
      </c>
      <c r="G2927" t="n">
        <v>49439</v>
      </c>
      <c r="H2927" t="inlineStr">
        <is>
          <t>LIXEIRA - 31.026</t>
        </is>
      </c>
      <c r="I2927" t="inlineStr">
        <is>
          <t>BR01-IES-P31-LIX026</t>
        </is>
      </c>
      <c r="J2927" t="inlineStr">
        <is>
          <t>CHAYENNE FELIX MADRUGA</t>
        </is>
      </c>
      <c r="K2927" s="39">
        <f>DATE(YEAR(Tabela6[[#This Row],[Data/Hora de Início]]),MONTH(Tabela6[[#This Row],[Data/Hora de Início]]),DAY(Tabela6[[#This Row],[Data/Hora de Início]]))</f>
        <v/>
      </c>
    </row>
    <row r="2928">
      <c r="A2928" t="n">
        <v>2273601</v>
      </c>
      <c r="B2928" t="n">
        <v>56</v>
      </c>
      <c r="C2928" t="n">
        <v>1697</v>
      </c>
      <c r="D2928" t="inlineStr">
        <is>
          <t>REPASSE / REABASTECIMENTO MASCULINO</t>
        </is>
      </c>
      <c r="E2928" t="inlineStr">
        <is>
          <t>09/09/2025 02:29:06</t>
        </is>
      </c>
      <c r="F2928" t="inlineStr">
        <is>
          <t>09/09/2025 02:29:18</t>
        </is>
      </c>
      <c r="G2928" t="n">
        <v>36074</v>
      </c>
      <c r="H2928" t="inlineStr">
        <is>
          <t>BAN068 - BRUNIMENTO SUL - M</t>
        </is>
      </c>
      <c r="I2928" t="inlineStr">
        <is>
          <t>RS-ST01-31-00T-WCM02</t>
        </is>
      </c>
      <c r="J2928" t="inlineStr">
        <is>
          <t>CHAYENNE FELIX MADRUGA</t>
        </is>
      </c>
      <c r="K2928" s="39">
        <f>DATE(YEAR(Tabela6[[#This Row],[Data/Hora de Início]]),MONTH(Tabela6[[#This Row],[Data/Hora de Início]]),DAY(Tabela6[[#This Row],[Data/Hora de Início]]))</f>
        <v/>
      </c>
    </row>
    <row r="2929">
      <c r="A2929" t="n">
        <v>2273602</v>
      </c>
      <c r="B2929" t="n">
        <v>56</v>
      </c>
      <c r="C2929" t="n">
        <v>1698</v>
      </c>
      <c r="D2929" t="inlineStr">
        <is>
          <t>REPASSE / REABASTECIMENTO FEMININO</t>
        </is>
      </c>
      <c r="E2929" t="inlineStr">
        <is>
          <t>09/09/2025 02:30:06</t>
        </is>
      </c>
      <c r="F2929" t="inlineStr">
        <is>
          <t>09/09/2025 02:30:16</t>
        </is>
      </c>
      <c r="G2929" t="n">
        <v>36071</v>
      </c>
      <c r="H2929" t="inlineStr">
        <is>
          <t>BAN069 - BRUNIMENTO SUL - F</t>
        </is>
      </c>
      <c r="I2929" t="inlineStr">
        <is>
          <t>RS-ST01-31-00T-WCF02</t>
        </is>
      </c>
      <c r="J2929" t="inlineStr">
        <is>
          <t>CHAYENNE FELIX MADRUGA</t>
        </is>
      </c>
      <c r="K2929" s="39">
        <f>DATE(YEAR(Tabela6[[#This Row],[Data/Hora de Início]]),MONTH(Tabela6[[#This Row],[Data/Hora de Início]]),DAY(Tabela6[[#This Row],[Data/Hora de Início]]))</f>
        <v/>
      </c>
    </row>
    <row r="2930">
      <c r="A2930" t="n">
        <v>2273603</v>
      </c>
      <c r="B2930" t="n">
        <v>56</v>
      </c>
      <c r="C2930" t="n">
        <v>1698</v>
      </c>
      <c r="D2930" t="inlineStr">
        <is>
          <t>REPASSE / REABASTECIMENTO FEMININO</t>
        </is>
      </c>
      <c r="E2930" t="inlineStr">
        <is>
          <t>09/09/2025 02:34:25</t>
        </is>
      </c>
      <c r="F2930" t="inlineStr">
        <is>
          <t>09/09/2025 02:34:41</t>
        </is>
      </c>
      <c r="G2930" t="n">
        <v>36070</v>
      </c>
      <c r="H2930" t="inlineStr">
        <is>
          <t>BAN063 - FUNDIÇAO MAGNESIO - F</t>
        </is>
      </c>
      <c r="I2930" t="inlineStr">
        <is>
          <t>RS-ST01-31-00T-WCF01</t>
        </is>
      </c>
      <c r="J2930" t="inlineStr">
        <is>
          <t>CHAYENNE FELIX MADRUGA</t>
        </is>
      </c>
      <c r="K2930" s="39">
        <f>DATE(YEAR(Tabela6[[#This Row],[Data/Hora de Início]]),MONTH(Tabela6[[#This Row],[Data/Hora de Início]]),DAY(Tabela6[[#This Row],[Data/Hora de Início]]))</f>
        <v/>
      </c>
    </row>
    <row r="2931">
      <c r="A2931" t="n">
        <v>2273604</v>
      </c>
      <c r="B2931" t="n">
        <v>56</v>
      </c>
      <c r="C2931" t="n">
        <v>1697</v>
      </c>
      <c r="D2931" t="inlineStr">
        <is>
          <t>REPASSE / REABASTECIMENTO MASCULINO</t>
        </is>
      </c>
      <c r="E2931" t="inlineStr">
        <is>
          <t>09/09/2025 02:37:07</t>
        </is>
      </c>
      <c r="F2931" t="inlineStr">
        <is>
          <t>09/09/2025 02:37:20</t>
        </is>
      </c>
      <c r="G2931" t="n">
        <v>36075</v>
      </c>
      <c r="H2931" t="inlineStr">
        <is>
          <t>BAN070 - BRUNIMENTO NORTE - M</t>
        </is>
      </c>
      <c r="I2931" t="inlineStr">
        <is>
          <t>RS-ST01-31-00T-WCM03</t>
        </is>
      </c>
      <c r="J2931" t="inlineStr">
        <is>
          <t>CHAYENNE FELIX MADRUGA</t>
        </is>
      </c>
      <c r="K2931" s="39">
        <f>DATE(YEAR(Tabela6[[#This Row],[Data/Hora de Início]]),MONTH(Tabela6[[#This Row],[Data/Hora de Início]]),DAY(Tabela6[[#This Row],[Data/Hora de Início]]))</f>
        <v/>
      </c>
    </row>
    <row r="2932">
      <c r="A2932" t="n">
        <v>2273605</v>
      </c>
      <c r="B2932" t="n">
        <v>56</v>
      </c>
      <c r="C2932" t="n">
        <v>2841</v>
      </c>
      <c r="D2932" t="inlineStr">
        <is>
          <t>LIMPEZA DIÁRIA DE BANHEIRO MASCULINO</t>
        </is>
      </c>
      <c r="E2932" t="inlineStr">
        <is>
          <t>09/09/2025 02:43:27</t>
        </is>
      </c>
      <c r="F2932" t="inlineStr">
        <is>
          <t>09/09/2025 02:51:44</t>
        </is>
      </c>
      <c r="G2932" t="n">
        <v>36363</v>
      </c>
      <c r="H2932" t="inlineStr">
        <is>
          <t>BAN116 - BANHEIRO TÉRREO - M</t>
        </is>
      </c>
      <c r="I2932" t="inlineStr">
        <is>
          <t>RS-ST01-52-00T-WCM01</t>
        </is>
      </c>
      <c r="J2932" t="inlineStr">
        <is>
          <t>CHAYENNE FELIX MADRUGA</t>
        </is>
      </c>
      <c r="K2932" s="39">
        <f>DATE(YEAR(Tabela6[[#This Row],[Data/Hora de Início]]),MONTH(Tabela6[[#This Row],[Data/Hora de Início]]),DAY(Tabela6[[#This Row],[Data/Hora de Início]]))</f>
        <v/>
      </c>
    </row>
    <row r="2933">
      <c r="A2933" t="n">
        <v>2273606</v>
      </c>
      <c r="B2933" t="n">
        <v>56</v>
      </c>
      <c r="C2933" t="n">
        <v>4440</v>
      </c>
      <c r="D2933" t="inlineStr">
        <is>
          <t>RECOLHIMENTO PAPELÃO</t>
        </is>
      </c>
      <c r="E2933" t="inlineStr">
        <is>
          <t>09/09/2025 02:55:36</t>
        </is>
      </c>
      <c r="F2933" t="inlineStr">
        <is>
          <t>09/09/2025 02:56:05</t>
        </is>
      </c>
      <c r="G2933" t="n">
        <v>45723</v>
      </c>
      <c r="H2933" t="inlineStr">
        <is>
          <t>CCB-50-003</t>
        </is>
      </c>
      <c r="I2933" t="inlineStr">
        <is>
          <t>CCB-50-003</t>
        </is>
      </c>
      <c r="J2933" t="inlineStr">
        <is>
          <t>CHAYENNE FELIX MADRUGA</t>
        </is>
      </c>
      <c r="K2933" s="39">
        <f>DATE(YEAR(Tabela6[[#This Row],[Data/Hora de Início]]),MONTH(Tabela6[[#This Row],[Data/Hora de Início]]),DAY(Tabela6[[#This Row],[Data/Hora de Início]]))</f>
        <v/>
      </c>
    </row>
    <row r="2934">
      <c r="A2934" t="n">
        <v>2273608</v>
      </c>
      <c r="B2934" t="n">
        <v>56</v>
      </c>
      <c r="C2934" t="n">
        <v>4440</v>
      </c>
      <c r="D2934" t="inlineStr">
        <is>
          <t>RECOLHIMENTO PAPELÃO</t>
        </is>
      </c>
      <c r="E2934" t="inlineStr">
        <is>
          <t>09/09/2025 02:27:34</t>
        </is>
      </c>
      <c r="F2934" t="inlineStr">
        <is>
          <t>09/09/2025 02:28:20</t>
        </is>
      </c>
      <c r="G2934" t="n">
        <v>45722</v>
      </c>
      <c r="H2934" t="inlineStr">
        <is>
          <t>CCB-50.002</t>
        </is>
      </c>
      <c r="I2934" t="inlineStr">
        <is>
          <t>CCB-50.002</t>
        </is>
      </c>
      <c r="J2934" t="inlineStr">
        <is>
          <t>CHAYENNE FELIX MADRUGA</t>
        </is>
      </c>
      <c r="K2934" s="39">
        <f>DATE(YEAR(Tabela6[[#This Row],[Data/Hora de Início]]),MONTH(Tabela6[[#This Row],[Data/Hora de Início]]),DAY(Tabela6[[#This Row],[Data/Hora de Início]]))</f>
        <v/>
      </c>
    </row>
    <row r="2935">
      <c r="A2935" t="n">
        <v>2273609</v>
      </c>
      <c r="B2935" t="n">
        <v>56</v>
      </c>
      <c r="C2935" t="n">
        <v>1698</v>
      </c>
      <c r="D2935" t="inlineStr">
        <is>
          <t>REPASSE / REABASTECIMENTO FEMININO</t>
        </is>
      </c>
      <c r="E2935" t="inlineStr">
        <is>
          <t>09/09/2025 02:53:12</t>
        </is>
      </c>
      <c r="F2935" t="inlineStr">
        <is>
          <t>09/09/2025 03:00:30</t>
        </is>
      </c>
      <c r="G2935" t="n">
        <v>36362</v>
      </c>
      <c r="H2935" t="inlineStr">
        <is>
          <t>BAN117 - BANHEIRO TÉRREO - F / PNE</t>
        </is>
      </c>
      <c r="I2935" t="inlineStr">
        <is>
          <t>RS-ST01-52-00T-WCF01</t>
        </is>
      </c>
      <c r="J2935" t="inlineStr">
        <is>
          <t>CHAYENNE FELIX MADRUGA</t>
        </is>
      </c>
      <c r="K2935" s="39">
        <f>DATE(YEAR(Tabela6[[#This Row],[Data/Hora de Início]]),MONTH(Tabela6[[#This Row],[Data/Hora de Início]]),DAY(Tabela6[[#This Row],[Data/Hora de Início]]))</f>
        <v/>
      </c>
    </row>
    <row r="2936">
      <c r="A2936" t="n">
        <v>2273610</v>
      </c>
      <c r="B2936" t="n">
        <v>56</v>
      </c>
      <c r="C2936" t="n">
        <v>2841</v>
      </c>
      <c r="D2936" t="inlineStr">
        <is>
          <t>LIMPEZA DIÁRIA DE BANHEIRO MASCULINO</t>
        </is>
      </c>
      <c r="E2936" t="inlineStr">
        <is>
          <t>09/09/2025 03:01:36</t>
        </is>
      </c>
      <c r="F2936" t="inlineStr">
        <is>
          <t>09/09/2025 03:15:30</t>
        </is>
      </c>
      <c r="G2936" t="n">
        <v>36315</v>
      </c>
      <c r="H2936" t="inlineStr">
        <is>
          <t>BAN106 - MONTAGEM - M</t>
        </is>
      </c>
      <c r="I2936" t="inlineStr">
        <is>
          <t>RS-ST01-50-00T-WCM02</t>
        </is>
      </c>
      <c r="J2936" t="inlineStr">
        <is>
          <t>CHAYENNE FELIX MADRUGA</t>
        </is>
      </c>
      <c r="K2936" s="39">
        <f>DATE(YEAR(Tabela6[[#This Row],[Data/Hora de Início]]),MONTH(Tabela6[[#This Row],[Data/Hora de Início]]),DAY(Tabela6[[#This Row],[Data/Hora de Início]]))</f>
        <v/>
      </c>
    </row>
    <row r="2937">
      <c r="A2937" t="n">
        <v>2273611</v>
      </c>
      <c r="B2937" t="n">
        <v>56</v>
      </c>
      <c r="C2937" t="n">
        <v>2841</v>
      </c>
      <c r="D2937" t="inlineStr">
        <is>
          <t>LIMPEZA DIÁRIA DE BANHEIRO MASCULINO</t>
        </is>
      </c>
      <c r="E2937" t="inlineStr">
        <is>
          <t>09/09/2025 03:18:14</t>
        </is>
      </c>
      <c r="F2937" t="inlineStr">
        <is>
          <t>09/09/2025 03:18:59</t>
        </is>
      </c>
      <c r="G2937" t="n">
        <v>43484</v>
      </c>
      <c r="H2937" t="inlineStr">
        <is>
          <t>BAN129 - ÁREA DE SANITÁRIOS</t>
        </is>
      </c>
      <c r="I2937" t="inlineStr">
        <is>
          <t>RS-ST01-56-01P-WCM04-SAN001</t>
        </is>
      </c>
      <c r="J2937" t="inlineStr">
        <is>
          <t>TOGNIA CAMILLE</t>
        </is>
      </c>
      <c r="K2937" s="39">
        <f>DATE(YEAR(Tabela6[[#This Row],[Data/Hora de Início]]),MONTH(Tabela6[[#This Row],[Data/Hora de Início]]),DAY(Tabela6[[#This Row],[Data/Hora de Início]]))</f>
        <v/>
      </c>
    </row>
    <row r="2938">
      <c r="A2938" t="n">
        <v>2273612</v>
      </c>
      <c r="B2938" t="n">
        <v>56</v>
      </c>
      <c r="C2938" t="n">
        <v>1698</v>
      </c>
      <c r="D2938" t="inlineStr">
        <is>
          <t>REPASSE / REABASTECIMENTO FEMININO</t>
        </is>
      </c>
      <c r="E2938" t="inlineStr">
        <is>
          <t>09/09/2025 03:15:54</t>
        </is>
      </c>
      <c r="F2938" t="inlineStr">
        <is>
          <t>09/09/2025 03:28:02</t>
        </is>
      </c>
      <c r="G2938" t="n">
        <v>36313</v>
      </c>
      <c r="H2938" t="inlineStr">
        <is>
          <t>BAN107 - MONTAGEM - F</t>
        </is>
      </c>
      <c r="I2938" t="inlineStr">
        <is>
          <t>RS-ST01-50-00T-WCF02</t>
        </is>
      </c>
      <c r="J2938" t="inlineStr">
        <is>
          <t>CHAYENNE FELIX MADRUGA</t>
        </is>
      </c>
      <c r="K2938" s="39">
        <f>DATE(YEAR(Tabela6[[#This Row],[Data/Hora de Início]]),MONTH(Tabela6[[#This Row],[Data/Hora de Início]]),DAY(Tabela6[[#This Row],[Data/Hora de Início]]))</f>
        <v/>
      </c>
    </row>
    <row r="2939">
      <c r="A2939" t="n">
        <v>2273613</v>
      </c>
      <c r="B2939" t="n">
        <v>56</v>
      </c>
      <c r="C2939" t="n">
        <v>1697</v>
      </c>
      <c r="D2939" t="inlineStr">
        <is>
          <t>REPASSE / REABASTECIMENTO MASCULINO</t>
        </is>
      </c>
      <c r="E2939" t="inlineStr">
        <is>
          <t>09/09/2025 03:29:19</t>
        </is>
      </c>
      <c r="F2939" t="inlineStr">
        <is>
          <t>09/09/2025 03:38:34</t>
        </is>
      </c>
      <c r="G2939" t="n">
        <v>36314</v>
      </c>
      <c r="H2939" t="inlineStr">
        <is>
          <t>BAN109 - PINTURA - M</t>
        </is>
      </c>
      <c r="I2939" t="inlineStr">
        <is>
          <t>RS-ST01-50-00T-WCM01</t>
        </is>
      </c>
      <c r="J2939" t="inlineStr">
        <is>
          <t>CHAYENNE FELIX MADRUGA</t>
        </is>
      </c>
      <c r="K2939" s="39">
        <f>DATE(YEAR(Tabela6[[#This Row],[Data/Hora de Início]]),MONTH(Tabela6[[#This Row],[Data/Hora de Início]]),DAY(Tabela6[[#This Row],[Data/Hora de Início]]))</f>
        <v/>
      </c>
    </row>
    <row r="2940">
      <c r="A2940" t="n">
        <v>2273614</v>
      </c>
      <c r="B2940" t="n">
        <v>56</v>
      </c>
      <c r="C2940" t="n">
        <v>1698</v>
      </c>
      <c r="D2940" t="inlineStr">
        <is>
          <t>REPASSE / REABASTECIMENTO FEMININO</t>
        </is>
      </c>
      <c r="E2940" t="inlineStr">
        <is>
          <t>09/09/2025 03:38:51</t>
        </is>
      </c>
      <c r="F2940" t="inlineStr">
        <is>
          <t>09/09/2025 03:46:24</t>
        </is>
      </c>
      <c r="G2940" t="n">
        <v>36312</v>
      </c>
      <c r="H2940" t="inlineStr">
        <is>
          <t>BAN110 - PINTURA - F</t>
        </is>
      </c>
      <c r="I2940" t="inlineStr">
        <is>
          <t>RS-ST01-50-00T-WCF01</t>
        </is>
      </c>
      <c r="J2940" t="inlineStr">
        <is>
          <t>CHAYENNE FELIX MADRUGA</t>
        </is>
      </c>
      <c r="K2940" s="39">
        <f>DATE(YEAR(Tabela6[[#This Row],[Data/Hora de Início]]),MONTH(Tabela6[[#This Row],[Data/Hora de Início]]),DAY(Tabela6[[#This Row],[Data/Hora de Início]]))</f>
        <v/>
      </c>
    </row>
    <row r="2941">
      <c r="A2941" t="n">
        <v>2273615</v>
      </c>
      <c r="B2941" t="n">
        <v>56</v>
      </c>
      <c r="C2941" t="n">
        <v>5511</v>
      </c>
      <c r="D2941" t="inlineStr">
        <is>
          <t>RECOLHIMENTO RESIDUO EXTERNO</t>
        </is>
      </c>
      <c r="E2941" t="inlineStr">
        <is>
          <t>09/09/2025 03:46:40</t>
        </is>
      </c>
      <c r="F2941" t="inlineStr">
        <is>
          <t>09/09/2025 03:46:57</t>
        </is>
      </c>
      <c r="G2941" t="n">
        <v>49474</v>
      </c>
      <c r="H2941" t="inlineStr">
        <is>
          <t>LIXEIRA - 50.004</t>
        </is>
      </c>
      <c r="I2941" t="inlineStr">
        <is>
          <t>BR01-IES-P50-LIX004</t>
        </is>
      </c>
      <c r="J2941" t="inlineStr">
        <is>
          <t>CHAYENNE FELIX MADRUGA</t>
        </is>
      </c>
      <c r="K2941" s="39">
        <f>DATE(YEAR(Tabela6[[#This Row],[Data/Hora de Início]]),MONTH(Tabela6[[#This Row],[Data/Hora de Início]]),DAY(Tabela6[[#This Row],[Data/Hora de Início]]))</f>
        <v/>
      </c>
    </row>
    <row r="2942">
      <c r="A2942" t="n">
        <v>2273618</v>
      </c>
      <c r="B2942" t="n">
        <v>56</v>
      </c>
      <c r="C2942" t="n">
        <v>4440</v>
      </c>
      <c r="D2942" t="inlineStr">
        <is>
          <t>RECOLHIMENTO PAPELÃO</t>
        </is>
      </c>
      <c r="E2942" t="inlineStr">
        <is>
          <t>09/09/2025 03:47:35</t>
        </is>
      </c>
      <c r="F2942" t="inlineStr">
        <is>
          <t>09/09/2025 03:48:09</t>
        </is>
      </c>
      <c r="G2942" t="n">
        <v>45724</v>
      </c>
      <c r="H2942" t="inlineStr">
        <is>
          <t>CCB-50.004</t>
        </is>
      </c>
      <c r="I2942" t="inlineStr">
        <is>
          <t>CCB-50.004</t>
        </is>
      </c>
      <c r="J2942" t="inlineStr">
        <is>
          <t>ISAIAS DE OLIVEIRA</t>
        </is>
      </c>
      <c r="K2942" s="39">
        <f>DATE(YEAR(Tabela6[[#This Row],[Data/Hora de Início]]),MONTH(Tabela6[[#This Row],[Data/Hora de Início]]),DAY(Tabela6[[#This Row],[Data/Hora de Início]]))</f>
        <v/>
      </c>
    </row>
    <row r="2943">
      <c r="A2943" t="n">
        <v>2273660</v>
      </c>
      <c r="B2943" t="n">
        <v>56</v>
      </c>
      <c r="C2943" t="n">
        <v>2966</v>
      </c>
      <c r="D2943" t="inlineStr">
        <is>
          <t>LIMPEZA DIÁRIA HALL / RECEPÇÃO</t>
        </is>
      </c>
      <c r="E2943" t="inlineStr">
        <is>
          <t>09/09/2025 05:16:43</t>
        </is>
      </c>
      <c r="F2943" t="inlineStr">
        <is>
          <t>09/09/2025 05:17:22</t>
        </is>
      </c>
      <c r="G2943" t="n">
        <v>11363</v>
      </c>
      <c r="H2943" t="inlineStr">
        <is>
          <t>P27 - SALA CAIXAS ELETRÔNICOS</t>
        </is>
      </c>
      <c r="I2943" t="inlineStr">
        <is>
          <t>BR01-IES-P27-SALA17</t>
        </is>
      </c>
      <c r="J2943" t="inlineStr">
        <is>
          <t>TOGNIA CAMILLE</t>
        </is>
      </c>
      <c r="K2943" s="39">
        <f>DATE(YEAR(Tabela6[[#This Row],[Data/Hora de Início]]),MONTH(Tabela6[[#This Row],[Data/Hora de Início]]),DAY(Tabela6[[#This Row],[Data/Hora de Início]]))</f>
        <v/>
      </c>
    </row>
    <row r="2944">
      <c r="A2944" t="n">
        <v>2273664</v>
      </c>
      <c r="B2944" t="n">
        <v>56</v>
      </c>
      <c r="C2944" t="n">
        <v>4440</v>
      </c>
      <c r="D2944" t="inlineStr">
        <is>
          <t>RECOLHIMENTO PAPELÃO</t>
        </is>
      </c>
      <c r="E2944" t="inlineStr">
        <is>
          <t>09/09/2025 03:02:40</t>
        </is>
      </c>
      <c r="F2944" t="inlineStr">
        <is>
          <t>09/09/2025 03:03:40</t>
        </is>
      </c>
      <c r="G2944" t="n">
        <v>45725</v>
      </c>
      <c r="H2944" t="inlineStr">
        <is>
          <t>CCB-50.005</t>
        </is>
      </c>
      <c r="I2944" t="inlineStr">
        <is>
          <t>CCB-50.005</t>
        </is>
      </c>
      <c r="J2944" t="inlineStr">
        <is>
          <t>CHAYENNE FELIX MADRUGA</t>
        </is>
      </c>
      <c r="K2944" s="39">
        <f>DATE(YEAR(Tabela6[[#This Row],[Data/Hora de Início]]),MONTH(Tabela6[[#This Row],[Data/Hora de Início]]),DAY(Tabela6[[#This Row],[Data/Hora de Início]]))</f>
        <v/>
      </c>
    </row>
    <row r="2945">
      <c r="A2945" t="n">
        <v>2273693</v>
      </c>
      <c r="B2945" t="n">
        <v>56</v>
      </c>
      <c r="C2945" t="n">
        <v>2965</v>
      </c>
      <c r="D2945" t="inlineStr">
        <is>
          <t>LIMPEZA DIÁRIA DE SALA</t>
        </is>
      </c>
      <c r="E2945" t="inlineStr">
        <is>
          <t>09/09/2025 06:34:04</t>
        </is>
      </c>
      <c r="F2945" t="inlineStr">
        <is>
          <t>09/09/2025 06:34:24</t>
        </is>
      </c>
      <c r="G2945" t="n">
        <v>11174</v>
      </c>
      <c r="H2945" t="inlineStr">
        <is>
          <t>P07 - MANSERV - SALA ADM</t>
        </is>
      </c>
      <c r="I2945" t="inlineStr">
        <is>
          <t>BR01-IES-P07-SALA02</t>
        </is>
      </c>
      <c r="J2945" t="inlineStr">
        <is>
          <t>GILMARA TERESINHA LACERDA</t>
        </is>
      </c>
      <c r="K2945" s="39">
        <f>DATE(YEAR(Tabela6[[#This Row],[Data/Hora de Início]]),MONTH(Tabela6[[#This Row],[Data/Hora de Início]]),DAY(Tabela6[[#This Row],[Data/Hora de Início]]))</f>
        <v/>
      </c>
    </row>
    <row r="2946">
      <c r="A2946" t="n">
        <v>2273697</v>
      </c>
      <c r="B2946" t="n">
        <v>56</v>
      </c>
      <c r="C2946" t="n">
        <v>3495</v>
      </c>
      <c r="D2946" t="inlineStr">
        <is>
          <t>CARRO ELÉTRICO</t>
        </is>
      </c>
      <c r="E2946" t="inlineStr">
        <is>
          <t>09/09/2025 06:38:58</t>
        </is>
      </c>
      <c r="F2946" t="inlineStr">
        <is>
          <t>09/09/2025 06:41:31</t>
        </is>
      </c>
      <c r="G2946" t="n">
        <v>35118</v>
      </c>
      <c r="H2946" t="inlineStr">
        <is>
          <t>CARRO ELÉTRICO 34</t>
        </is>
      </c>
      <c r="I2946" t="inlineStr">
        <is>
          <t>BR01-IES-CARROELETRICO1</t>
        </is>
      </c>
      <c r="J2946" t="inlineStr">
        <is>
          <t>MARCIO PEREIRA DOS SANTOS</t>
        </is>
      </c>
      <c r="K2946" s="39">
        <f>DATE(YEAR(Tabela6[[#This Row],[Data/Hora de Início]]),MONTH(Tabela6[[#This Row],[Data/Hora de Início]]),DAY(Tabela6[[#This Row],[Data/Hora de Início]]))</f>
        <v/>
      </c>
    </row>
    <row r="2947">
      <c r="A2947" t="n">
        <v>2273719</v>
      </c>
      <c r="B2947" t="n">
        <v>56</v>
      </c>
      <c r="C2947" t="n">
        <v>1772</v>
      </c>
      <c r="D2947" t="inlineStr">
        <is>
          <t>LIMPEZA DIÁRIA DE SALA COM MESA</t>
        </is>
      </c>
      <c r="E2947" t="inlineStr">
        <is>
          <t>09/09/2025 06:24:47</t>
        </is>
      </c>
      <c r="F2947" t="inlineStr">
        <is>
          <t>09/09/2025 06:48:21</t>
        </is>
      </c>
      <c r="G2947" t="n">
        <v>38458</v>
      </c>
      <c r="H2947" t="inlineStr">
        <is>
          <t>SALA ADM - MEZANINO</t>
        </is>
      </c>
      <c r="I2947" t="inlineStr">
        <is>
          <t>SP-ST02-G9-01P-SLA01</t>
        </is>
      </c>
      <c r="J2947" t="inlineStr">
        <is>
          <t>LUCINEIDE BUENO DO CARMO</t>
        </is>
      </c>
      <c r="K2947" s="39">
        <f>DATE(YEAR(Tabela6[[#This Row],[Data/Hora de Início]]),MONTH(Tabela6[[#This Row],[Data/Hora de Início]]),DAY(Tabela6[[#This Row],[Data/Hora de Início]]))</f>
        <v/>
      </c>
    </row>
    <row r="2948">
      <c r="A2948" t="n">
        <v>2273723</v>
      </c>
      <c r="B2948" t="n">
        <v>56</v>
      </c>
      <c r="C2948" t="n">
        <v>1772</v>
      </c>
      <c r="D2948" t="inlineStr">
        <is>
          <t>LIMPEZA DIÁRIA DE SALA COM MESA</t>
        </is>
      </c>
      <c r="E2948" t="inlineStr">
        <is>
          <t>09/09/2025 06:48:44</t>
        </is>
      </c>
      <c r="F2948" t="inlineStr">
        <is>
          <t>09/09/2025 06:49:40</t>
        </is>
      </c>
      <c r="G2948" t="n">
        <v>38459</v>
      </c>
      <c r="H2948" t="inlineStr">
        <is>
          <t>SALA DE REUNIÃO 2</t>
        </is>
      </c>
      <c r="I2948" t="inlineStr">
        <is>
          <t>SP-ST02-G9-01P-SLA02</t>
        </is>
      </c>
      <c r="J2948" t="inlineStr">
        <is>
          <t>LUCINEIDE BUENO DO CARMO</t>
        </is>
      </c>
      <c r="K2948" s="39">
        <f>DATE(YEAR(Tabela6[[#This Row],[Data/Hora de Início]]),MONTH(Tabela6[[#This Row],[Data/Hora de Início]]),DAY(Tabela6[[#This Row],[Data/Hora de Início]]))</f>
        <v/>
      </c>
    </row>
    <row r="2949">
      <c r="A2949" t="n">
        <v>2273725</v>
      </c>
      <c r="B2949" t="n">
        <v>56</v>
      </c>
      <c r="C2949" t="n">
        <v>2965</v>
      </c>
      <c r="D2949" t="inlineStr">
        <is>
          <t>LIMPEZA DIÁRIA DE SALA</t>
        </is>
      </c>
      <c r="E2949" t="inlineStr">
        <is>
          <t>09/09/2025 06:51:01</t>
        </is>
      </c>
      <c r="F2949" t="inlineStr">
        <is>
          <t>09/09/2025 06:51:14</t>
        </is>
      </c>
      <c r="G2949" t="n">
        <v>11174</v>
      </c>
      <c r="H2949" t="inlineStr">
        <is>
          <t>P07 - MANSERV - SALA ADM</t>
        </is>
      </c>
      <c r="I2949" t="inlineStr">
        <is>
          <t>BR01-IES-P07-SALA02</t>
        </is>
      </c>
      <c r="J2949" t="inlineStr">
        <is>
          <t>JAQUELINE EDUARDA RODRIGUES DE LIMA</t>
        </is>
      </c>
      <c r="K2949" s="39">
        <f>DATE(YEAR(Tabela6[[#This Row],[Data/Hora de Início]]),MONTH(Tabela6[[#This Row],[Data/Hora de Início]]),DAY(Tabela6[[#This Row],[Data/Hora de Início]]))</f>
        <v/>
      </c>
    </row>
    <row r="2950">
      <c r="A2950" t="n">
        <v>2273726</v>
      </c>
      <c r="B2950" t="n">
        <v>56</v>
      </c>
      <c r="C2950" t="n">
        <v>1772</v>
      </c>
      <c r="D2950" t="inlineStr">
        <is>
          <t>LIMPEZA DIÁRIA DE SALA COM MESA</t>
        </is>
      </c>
      <c r="E2950" t="inlineStr">
        <is>
          <t>09/09/2025 06:50:02</t>
        </is>
      </c>
      <c r="F2950" t="inlineStr">
        <is>
          <t>09/09/2025 06:51:33</t>
        </is>
      </c>
      <c r="G2950" t="n">
        <v>38461</v>
      </c>
      <c r="H2950" t="inlineStr">
        <is>
          <t>SALA CONVÍVIO</t>
        </is>
      </c>
      <c r="I2950" t="inlineStr">
        <is>
          <t>SP-ST02-G9-01P-SLA04</t>
        </is>
      </c>
      <c r="J2950" t="inlineStr">
        <is>
          <t>LUCINEIDE BUENO DO CARMO</t>
        </is>
      </c>
      <c r="K2950" s="39">
        <f>DATE(YEAR(Tabela6[[#This Row],[Data/Hora de Início]]),MONTH(Tabela6[[#This Row],[Data/Hora de Início]]),DAY(Tabela6[[#This Row],[Data/Hora de Início]]))</f>
        <v/>
      </c>
    </row>
    <row r="2951">
      <c r="A2951" t="n">
        <v>2273735</v>
      </c>
      <c r="B2951" t="n">
        <v>56</v>
      </c>
      <c r="C2951" t="n">
        <v>5648</v>
      </c>
      <c r="D2951" t="inlineStr">
        <is>
          <t>TERÇA-FEIRA - LIMPEZA DE SALA COM MESA</t>
        </is>
      </c>
      <c r="E2951" t="inlineStr">
        <is>
          <t>09/09/2025 06:55:45</t>
        </is>
      </c>
      <c r="F2951" t="inlineStr">
        <is>
          <t>09/09/2025 06:56:14</t>
        </is>
      </c>
      <c r="G2951" t="n">
        <v>11304</v>
      </c>
      <c r="H2951" t="inlineStr">
        <is>
          <t>P18 - PRESIDENCIA - SALA VP FINANÇAS</t>
        </is>
      </c>
      <c r="I2951" t="inlineStr">
        <is>
          <t>BR01-IES-P18-SALA06</t>
        </is>
      </c>
      <c r="J2951" t="inlineStr">
        <is>
          <t>NATHALIA MORAES DA SILVA</t>
        </is>
      </c>
      <c r="K2951" s="39">
        <f>DATE(YEAR(Tabela6[[#This Row],[Data/Hora de Início]]),MONTH(Tabela6[[#This Row],[Data/Hora de Início]]),DAY(Tabela6[[#This Row],[Data/Hora de Início]]))</f>
        <v/>
      </c>
    </row>
    <row r="2952">
      <c r="A2952" t="n">
        <v>2273736</v>
      </c>
      <c r="B2952" t="n">
        <v>56</v>
      </c>
      <c r="C2952" t="n">
        <v>5648</v>
      </c>
      <c r="D2952" t="inlineStr">
        <is>
          <t>TERÇA-FEIRA - LIMPEZA DE SALA COM MESA</t>
        </is>
      </c>
      <c r="E2952" t="inlineStr">
        <is>
          <t>09/09/2025 06:56:38</t>
        </is>
      </c>
      <c r="F2952" t="inlineStr">
        <is>
          <t>09/09/2025 06:56:58</t>
        </is>
      </c>
      <c r="G2952" t="n">
        <v>11302</v>
      </c>
      <c r="H2952" t="inlineStr">
        <is>
          <t>P18 - SALA PRESIDENTE</t>
        </is>
      </c>
      <c r="I2952" t="inlineStr">
        <is>
          <t>BR01-IES-P18-SALA04</t>
        </is>
      </c>
      <c r="J2952" t="inlineStr">
        <is>
          <t>NATHALIA MORAES DA SILVA</t>
        </is>
      </c>
      <c r="K2952" s="39">
        <f>DATE(YEAR(Tabela6[[#This Row],[Data/Hora de Início]]),MONTH(Tabela6[[#This Row],[Data/Hora de Início]]),DAY(Tabela6[[#This Row],[Data/Hora de Início]]))</f>
        <v/>
      </c>
    </row>
    <row r="2953">
      <c r="A2953" t="n">
        <v>2273739</v>
      </c>
      <c r="B2953" t="n">
        <v>56</v>
      </c>
      <c r="C2953" t="n">
        <v>5648</v>
      </c>
      <c r="D2953" t="inlineStr">
        <is>
          <t>TERÇA-FEIRA - LIMPEZA DE SALA COM MESA</t>
        </is>
      </c>
      <c r="E2953" t="inlineStr">
        <is>
          <t>09/09/2025 06:57:26</t>
        </is>
      </c>
      <c r="F2953" t="inlineStr">
        <is>
          <t>09/09/2025 06:58:00</t>
        </is>
      </c>
      <c r="G2953" t="n">
        <v>11305</v>
      </c>
      <c r="H2953" t="inlineStr">
        <is>
          <t>P18 - PRESIDENCIA - SALA REUNIÃO I</t>
        </is>
      </c>
      <c r="I2953" t="inlineStr">
        <is>
          <t>BR01-IES-P18-SALA07</t>
        </is>
      </c>
      <c r="J2953" t="inlineStr">
        <is>
          <t>NATHALIA MORAES DA SILVA</t>
        </is>
      </c>
      <c r="K2953" s="39">
        <f>DATE(YEAR(Tabela6[[#This Row],[Data/Hora de Início]]),MONTH(Tabela6[[#This Row],[Data/Hora de Início]]),DAY(Tabela6[[#This Row],[Data/Hora de Início]]))</f>
        <v/>
      </c>
    </row>
    <row r="2954">
      <c r="A2954" t="n">
        <v>2273740</v>
      </c>
      <c r="B2954" t="n">
        <v>56</v>
      </c>
      <c r="C2954" t="n">
        <v>1772</v>
      </c>
      <c r="D2954" t="inlineStr">
        <is>
          <t>LIMPEZA DIÁRIA DE SALA COM MESA</t>
        </is>
      </c>
      <c r="E2954" t="inlineStr">
        <is>
          <t>09/09/2025 06:52:05</t>
        </is>
      </c>
      <c r="F2954" t="inlineStr">
        <is>
          <t>09/09/2025 06:59:26</t>
        </is>
      </c>
      <c r="G2954" t="n">
        <v>38462</v>
      </c>
      <c r="H2954" t="inlineStr">
        <is>
          <t>SALA VIDEOCONFERÊNCIA</t>
        </is>
      </c>
      <c r="I2954" t="inlineStr">
        <is>
          <t>SP-ST02-G9-01P-SLA05</t>
        </is>
      </c>
      <c r="J2954" t="inlineStr">
        <is>
          <t>LUCINEIDE BUENO DO CARMO</t>
        </is>
      </c>
      <c r="K2954" s="39">
        <f>DATE(YEAR(Tabela6[[#This Row],[Data/Hora de Início]]),MONTH(Tabela6[[#This Row],[Data/Hora de Início]]),DAY(Tabela6[[#This Row],[Data/Hora de Início]]))</f>
        <v/>
      </c>
    </row>
    <row r="2955">
      <c r="A2955" t="n">
        <v>2273746</v>
      </c>
      <c r="B2955" t="n">
        <v>56</v>
      </c>
      <c r="C2955" t="n">
        <v>1772</v>
      </c>
      <c r="D2955" t="inlineStr">
        <is>
          <t>LIMPEZA DIÁRIA DE SALA COM MESA</t>
        </is>
      </c>
      <c r="E2955" t="inlineStr">
        <is>
          <t>09/09/2025 06:59:51</t>
        </is>
      </c>
      <c r="F2955" t="inlineStr">
        <is>
          <t>09/09/2025 07:03:02</t>
        </is>
      </c>
      <c r="G2955" t="n">
        <v>38460</v>
      </c>
      <c r="H2955" t="inlineStr">
        <is>
          <t>SALA DIRETORIA</t>
        </is>
      </c>
      <c r="I2955" t="inlineStr">
        <is>
          <t>SP-ST02-G9-01P-SLA03</t>
        </is>
      </c>
      <c r="J2955" t="inlineStr">
        <is>
          <t>LUCINEIDE BUENO DO CARMO</t>
        </is>
      </c>
      <c r="K2955" s="39">
        <f>DATE(YEAR(Tabela6[[#This Row],[Data/Hora de Início]]),MONTH(Tabela6[[#This Row],[Data/Hora de Início]]),DAY(Tabela6[[#This Row],[Data/Hora de Início]]))</f>
        <v/>
      </c>
    </row>
    <row r="2956">
      <c r="A2956" t="n">
        <v>2273748</v>
      </c>
      <c r="B2956" t="n">
        <v>56</v>
      </c>
      <c r="C2956" t="n">
        <v>5648</v>
      </c>
      <c r="D2956" t="inlineStr">
        <is>
          <t>TERÇA-FEIRA - LIMPEZA DE SALA COM MESA</t>
        </is>
      </c>
      <c r="E2956" t="inlineStr">
        <is>
          <t>09/09/2025 06:57:50</t>
        </is>
      </c>
      <c r="F2956" t="inlineStr">
        <is>
          <t>09/09/2025 07:08:48</t>
        </is>
      </c>
      <c r="G2956" t="n">
        <v>11370</v>
      </c>
      <c r="H2956" t="inlineStr">
        <is>
          <t>P27 - RESTAURANTE - LAZER</t>
        </is>
      </c>
      <c r="I2956" t="inlineStr">
        <is>
          <t>BR01-IES-P27-SALA24</t>
        </is>
      </c>
      <c r="J2956" t="inlineStr">
        <is>
          <t>MARA LISE POTT</t>
        </is>
      </c>
      <c r="K2956" s="39">
        <f>DATE(YEAR(Tabela6[[#This Row],[Data/Hora de Início]]),MONTH(Tabela6[[#This Row],[Data/Hora de Início]]),DAY(Tabela6[[#This Row],[Data/Hora de Início]]))</f>
        <v/>
      </c>
    </row>
    <row r="2957">
      <c r="A2957" t="n">
        <v>2273754</v>
      </c>
      <c r="B2957" t="n">
        <v>56</v>
      </c>
      <c r="C2957" t="n">
        <v>5648</v>
      </c>
      <c r="D2957" t="inlineStr">
        <is>
          <t>TERÇA-FEIRA - LIMPEZA DE SALA COM MESA</t>
        </is>
      </c>
      <c r="E2957" t="inlineStr">
        <is>
          <t>09/09/2025 06:58:29</t>
        </is>
      </c>
      <c r="F2957" t="inlineStr">
        <is>
          <t>09/09/2025 07:13:08</t>
        </is>
      </c>
      <c r="G2957" t="n">
        <v>11299</v>
      </c>
      <c r="H2957" t="inlineStr">
        <is>
          <t>P18 - PRESIDÊNCIA - HALL DE ENTRADA</t>
        </is>
      </c>
      <c r="I2957" t="inlineStr">
        <is>
          <t>BR01-IES-P18-SALA01</t>
        </is>
      </c>
      <c r="J2957" t="inlineStr">
        <is>
          <t>NATHALIA MORAES DA SILVA</t>
        </is>
      </c>
      <c r="K2957" s="39">
        <f>DATE(YEAR(Tabela6[[#This Row],[Data/Hora de Início]]),MONTH(Tabela6[[#This Row],[Data/Hora de Início]]),DAY(Tabela6[[#This Row],[Data/Hora de Início]]))</f>
        <v/>
      </c>
    </row>
    <row r="2958">
      <c r="A2958" t="n">
        <v>2273756</v>
      </c>
      <c r="B2958" t="n">
        <v>56</v>
      </c>
      <c r="C2958" t="n">
        <v>2841</v>
      </c>
      <c r="D2958" t="inlineStr">
        <is>
          <t>LIMPEZA DIÁRIA DE BANHEIRO MASCULINO</t>
        </is>
      </c>
      <c r="E2958" t="inlineStr">
        <is>
          <t>09/09/2025 07:14:16</t>
        </is>
      </c>
      <c r="F2958" t="inlineStr">
        <is>
          <t>09/09/2025 07:14:46</t>
        </is>
      </c>
      <c r="G2958" t="n">
        <v>36073</v>
      </c>
      <c r="H2958" t="inlineStr">
        <is>
          <t>BAN062 - FUNDIÇAO MAGNESIO - M</t>
        </is>
      </c>
      <c r="I2958" t="inlineStr">
        <is>
          <t>RS-ST01-31-00T-WCM01</t>
        </is>
      </c>
      <c r="J2958" t="inlineStr">
        <is>
          <t>MARISTELA APARECIDA BARBOSA DOS SANTOS</t>
        </is>
      </c>
      <c r="K2958" s="39">
        <f>DATE(YEAR(Tabela6[[#This Row],[Data/Hora de Início]]),MONTH(Tabela6[[#This Row],[Data/Hora de Início]]),DAY(Tabela6[[#This Row],[Data/Hora de Início]]))</f>
        <v/>
      </c>
    </row>
    <row r="2959">
      <c r="A2959" t="n">
        <v>2273757</v>
      </c>
      <c r="B2959" t="n">
        <v>56</v>
      </c>
      <c r="C2959" t="n">
        <v>5709</v>
      </c>
      <c r="D2959" t="inlineStr">
        <is>
          <t>TERÇA-FEIRA - LIMPEZA DE BANHEIRO FEMININO</t>
        </is>
      </c>
      <c r="E2959" t="inlineStr">
        <is>
          <t>09/09/2025 06:56:45</t>
        </is>
      </c>
      <c r="F2959" t="inlineStr">
        <is>
          <t>09/09/2025 07:16:01</t>
        </is>
      </c>
      <c r="G2959" t="n">
        <v>11186</v>
      </c>
      <c r="H2959" t="inlineStr">
        <is>
          <t>P11 - BAN023 - BANHEIRO MELHORIA CONTÍNUA - F</t>
        </is>
      </c>
      <c r="I2959" t="inlineStr">
        <is>
          <t>BR01-IES-P11-BAN023</t>
        </is>
      </c>
      <c r="J2959" t="inlineStr">
        <is>
          <t>ELIANE BARUFFI</t>
        </is>
      </c>
      <c r="K2959" s="39">
        <f>DATE(YEAR(Tabela6[[#This Row],[Data/Hora de Início]]),MONTH(Tabela6[[#This Row],[Data/Hora de Início]]),DAY(Tabela6[[#This Row],[Data/Hora de Início]]))</f>
        <v/>
      </c>
    </row>
    <row r="2960">
      <c r="A2960" t="n">
        <v>2273768</v>
      </c>
      <c r="B2960" t="n">
        <v>56</v>
      </c>
      <c r="C2960" t="n">
        <v>5648</v>
      </c>
      <c r="D2960" t="inlineStr">
        <is>
          <t>TERÇA-FEIRA - LIMPEZA DE SALA COM MESA</t>
        </is>
      </c>
      <c r="E2960" t="inlineStr">
        <is>
          <t>09/09/2025 07:15:00</t>
        </is>
      </c>
      <c r="F2960" t="inlineStr">
        <is>
          <t>09/09/2025 07:25:09</t>
        </is>
      </c>
      <c r="G2960" t="n">
        <v>11305</v>
      </c>
      <c r="H2960" t="inlineStr">
        <is>
          <t>P18 - PRESIDENCIA - SALA REUNIÃO I</t>
        </is>
      </c>
      <c r="I2960" t="inlineStr">
        <is>
          <t>BR01-IES-P18-SALA07</t>
        </is>
      </c>
      <c r="J2960" t="inlineStr">
        <is>
          <t>NATHALIA MORAES DA SILVA</t>
        </is>
      </c>
      <c r="K2960" s="39">
        <f>DATE(YEAR(Tabela6[[#This Row],[Data/Hora de Início]]),MONTH(Tabela6[[#This Row],[Data/Hora de Início]]),DAY(Tabela6[[#This Row],[Data/Hora de Início]]))</f>
        <v/>
      </c>
    </row>
    <row r="2961">
      <c r="A2961" t="n">
        <v>2273771</v>
      </c>
      <c r="B2961" t="n">
        <v>56</v>
      </c>
      <c r="C2961" t="n">
        <v>5511</v>
      </c>
      <c r="D2961" t="inlineStr">
        <is>
          <t>RECOLHIMENTO RESIDUO EXTERNO</t>
        </is>
      </c>
      <c r="E2961" t="inlineStr">
        <is>
          <t>09/09/2025 07:27:21</t>
        </is>
      </c>
      <c r="F2961" t="inlineStr">
        <is>
          <t>09/09/2025 07:28:34</t>
        </is>
      </c>
      <c r="G2961" t="n">
        <v>49477</v>
      </c>
      <c r="H2961" t="inlineStr">
        <is>
          <t>LIXEIRA - 50.007</t>
        </is>
      </c>
      <c r="I2961" t="inlineStr">
        <is>
          <t>BR01-IES-P50-LIX007</t>
        </is>
      </c>
      <c r="J2961" t="inlineStr">
        <is>
          <t>MARCIO PEREIRA DOS SANTOS</t>
        </is>
      </c>
      <c r="K2961" s="39">
        <f>DATE(YEAR(Tabela6[[#This Row],[Data/Hora de Início]]),MONTH(Tabela6[[#This Row],[Data/Hora de Início]]),DAY(Tabela6[[#This Row],[Data/Hora de Início]]))</f>
        <v/>
      </c>
    </row>
    <row r="2962">
      <c r="A2962" t="n">
        <v>2273776</v>
      </c>
      <c r="B2962" t="n">
        <v>56</v>
      </c>
      <c r="C2962" t="n">
        <v>4440</v>
      </c>
      <c r="D2962" t="inlineStr">
        <is>
          <t>RECOLHIMENTO PAPELÃO</t>
        </is>
      </c>
      <c r="E2962" t="inlineStr">
        <is>
          <t>09/09/2025 07:29:51</t>
        </is>
      </c>
      <c r="F2962" t="inlineStr">
        <is>
          <t>09/09/2025 07:30:30</t>
        </is>
      </c>
      <c r="G2962" t="n">
        <v>45723</v>
      </c>
      <c r="H2962" t="inlineStr">
        <is>
          <t>CCB-50-003</t>
        </is>
      </c>
      <c r="I2962" t="inlineStr">
        <is>
          <t>CCB-50-003</t>
        </is>
      </c>
      <c r="J2962" t="inlineStr">
        <is>
          <t>JOAO PAULINO DA SILVA</t>
        </is>
      </c>
      <c r="K2962" s="39">
        <f>DATE(YEAR(Tabela6[[#This Row],[Data/Hora de Início]]),MONTH(Tabela6[[#This Row],[Data/Hora de Início]]),DAY(Tabela6[[#This Row],[Data/Hora de Início]]))</f>
        <v/>
      </c>
    </row>
    <row r="2963">
      <c r="A2963" t="n">
        <v>2273779</v>
      </c>
      <c r="B2963" t="n">
        <v>56</v>
      </c>
      <c r="C2963" t="n">
        <v>2966</v>
      </c>
      <c r="D2963" t="inlineStr">
        <is>
          <t>LIMPEZA DIÁRIA HALL / RECEPÇÃO</t>
        </is>
      </c>
      <c r="E2963" t="inlineStr">
        <is>
          <t>09/09/2025 07:09:13</t>
        </is>
      </c>
      <c r="F2963" t="inlineStr">
        <is>
          <t>09/09/2025 07:32:13</t>
        </is>
      </c>
      <c r="G2963" t="n">
        <v>11363</v>
      </c>
      <c r="H2963" t="inlineStr">
        <is>
          <t>P27 - SALA CAIXAS ELETRÔNICOS</t>
        </is>
      </c>
      <c r="I2963" t="inlineStr">
        <is>
          <t>BR01-IES-P27-SALA17</t>
        </is>
      </c>
      <c r="J2963" t="inlineStr">
        <is>
          <t>MARA LISE POTT</t>
        </is>
      </c>
      <c r="K2963" s="39">
        <f>DATE(YEAR(Tabela6[[#This Row],[Data/Hora de Início]]),MONTH(Tabela6[[#This Row],[Data/Hora de Início]]),DAY(Tabela6[[#This Row],[Data/Hora de Início]]))</f>
        <v/>
      </c>
    </row>
    <row r="2964">
      <c r="A2964" t="n">
        <v>2273792</v>
      </c>
      <c r="B2964" t="n">
        <v>56</v>
      </c>
      <c r="C2964" t="n">
        <v>5643</v>
      </c>
      <c r="D2964" t="inlineStr">
        <is>
          <t>TERÇA-FEIRA - LIMPEZA DE SALA</t>
        </is>
      </c>
      <c r="E2964" t="inlineStr">
        <is>
          <t>09/09/2025 07:24:25</t>
        </is>
      </c>
      <c r="F2964" t="inlineStr">
        <is>
          <t>09/09/2025 07:36:52</t>
        </is>
      </c>
      <c r="G2964" t="n">
        <v>11190</v>
      </c>
      <c r="H2964" t="inlineStr">
        <is>
          <t>P11 - PEO - SALA EXCELENCIA OPERACIONAL</t>
        </is>
      </c>
      <c r="I2964" t="inlineStr">
        <is>
          <t>BR01-IES-P11-SALA01</t>
        </is>
      </c>
      <c r="J2964" t="inlineStr">
        <is>
          <t>ELIANE BARUFFI</t>
        </is>
      </c>
      <c r="K2964" s="39">
        <f>DATE(YEAR(Tabela6[[#This Row],[Data/Hora de Início]]),MONTH(Tabela6[[#This Row],[Data/Hora de Início]]),DAY(Tabela6[[#This Row],[Data/Hora de Início]]))</f>
        <v/>
      </c>
    </row>
    <row r="2965">
      <c r="A2965" t="n">
        <v>2273802</v>
      </c>
      <c r="B2965" t="n">
        <v>56</v>
      </c>
      <c r="C2965" t="n">
        <v>2845</v>
      </c>
      <c r="D2965" t="inlineStr">
        <is>
          <t>LIMPEZA DIÁRIA DE COPA (DESATIVADO)</t>
        </is>
      </c>
      <c r="E2965" t="inlineStr">
        <is>
          <t>09/09/2025 07:19:42</t>
        </is>
      </c>
      <c r="F2965" t="inlineStr">
        <is>
          <t>09/09/2025 07:37:29</t>
        </is>
      </c>
      <c r="G2965" t="n">
        <v>28911</v>
      </c>
      <c r="H2965" t="inlineStr">
        <is>
          <t>P15 - LOGISTICA COPA</t>
        </is>
      </c>
      <c r="I2965" t="inlineStr">
        <is>
          <t>BR01-IES-P15-SALA18</t>
        </is>
      </c>
      <c r="J2965" t="inlineStr">
        <is>
          <t>MARIA DAS NEVES CIQUEIRA SILVA</t>
        </is>
      </c>
      <c r="K2965" s="39">
        <f>DATE(YEAR(Tabela6[[#This Row],[Data/Hora de Início]]),MONTH(Tabela6[[#This Row],[Data/Hora de Início]]),DAY(Tabela6[[#This Row],[Data/Hora de Início]]))</f>
        <v/>
      </c>
    </row>
    <row r="2966">
      <c r="A2966" t="n">
        <v>2273805</v>
      </c>
      <c r="B2966" t="n">
        <v>56</v>
      </c>
      <c r="C2966" t="n">
        <v>2842</v>
      </c>
      <c r="D2966" t="inlineStr">
        <is>
          <t>LIMPEZA DIÁRIA DE BANHEIRO FEMININO</t>
        </is>
      </c>
      <c r="E2966" t="inlineStr">
        <is>
          <t>09/09/2025 07:38:12</t>
        </is>
      </c>
      <c r="F2966" t="inlineStr">
        <is>
          <t>09/09/2025 07:38:37</t>
        </is>
      </c>
      <c r="G2966" t="n">
        <v>36070</v>
      </c>
      <c r="H2966" t="inlineStr">
        <is>
          <t>BAN063 - FUNDIÇAO MAGNESIO - F</t>
        </is>
      </c>
      <c r="I2966" t="inlineStr">
        <is>
          <t>RS-ST01-31-00T-WCF01</t>
        </is>
      </c>
      <c r="J2966" t="inlineStr">
        <is>
          <t>MARISTELA APARECIDA BARBOSA DOS SANTOS</t>
        </is>
      </c>
      <c r="K2966" s="39">
        <f>DATE(YEAR(Tabela6[[#This Row],[Data/Hora de Início]]),MONTH(Tabela6[[#This Row],[Data/Hora de Início]]),DAY(Tabela6[[#This Row],[Data/Hora de Início]]))</f>
        <v/>
      </c>
    </row>
    <row r="2967">
      <c r="A2967" t="n">
        <v>2273815</v>
      </c>
      <c r="B2967" t="n">
        <v>56</v>
      </c>
      <c r="C2967" t="n">
        <v>5511</v>
      </c>
      <c r="D2967" t="inlineStr">
        <is>
          <t>RECOLHIMENTO RESIDUO EXTERNO</t>
        </is>
      </c>
      <c r="E2967" t="inlineStr">
        <is>
          <t>09/09/2025 07:39:13</t>
        </is>
      </c>
      <c r="F2967" t="inlineStr">
        <is>
          <t>09/09/2025 07:40:55</t>
        </is>
      </c>
      <c r="G2967" t="n">
        <v>49478</v>
      </c>
      <c r="H2967" t="inlineStr">
        <is>
          <t>LIXEIRA - 50.008</t>
        </is>
      </c>
      <c r="I2967" t="inlineStr">
        <is>
          <t>BR01-IES-P50-LIX008</t>
        </is>
      </c>
      <c r="J2967" t="inlineStr">
        <is>
          <t>MARCIO PEREIRA DOS SANTOS</t>
        </is>
      </c>
      <c r="K2967" s="39">
        <f>DATE(YEAR(Tabela6[[#This Row],[Data/Hora de Início]]),MONTH(Tabela6[[#This Row],[Data/Hora de Início]]),DAY(Tabela6[[#This Row],[Data/Hora de Início]]))</f>
        <v/>
      </c>
    </row>
    <row r="2968">
      <c r="A2968" t="n">
        <v>2273820</v>
      </c>
      <c r="B2968" t="n">
        <v>56</v>
      </c>
      <c r="C2968" t="n">
        <v>5648</v>
      </c>
      <c r="D2968" t="inlineStr">
        <is>
          <t>TERÇA-FEIRA - LIMPEZA DE SALA COM MESA</t>
        </is>
      </c>
      <c r="E2968" t="inlineStr">
        <is>
          <t>09/09/2025 07:27:17</t>
        </is>
      </c>
      <c r="F2968" t="inlineStr">
        <is>
          <t>09/09/2025 07:41:37</t>
        </is>
      </c>
      <c r="G2968" t="n">
        <v>11301</v>
      </c>
      <c r="H2968" t="inlineStr">
        <is>
          <t>P18 - PRESIDENCIA - SALA REUNIÃO II VIDEOCONF</t>
        </is>
      </c>
      <c r="I2968" t="inlineStr">
        <is>
          <t>BR01-IES-P18-SALA03</t>
        </is>
      </c>
      <c r="J2968" t="inlineStr">
        <is>
          <t>NATHALIA MORAES DA SILVA</t>
        </is>
      </c>
      <c r="K2968" s="39">
        <f>DATE(YEAR(Tabela6[[#This Row],[Data/Hora de Início]]),MONTH(Tabela6[[#This Row],[Data/Hora de Início]]),DAY(Tabela6[[#This Row],[Data/Hora de Início]]))</f>
        <v/>
      </c>
    </row>
    <row r="2969">
      <c r="A2969" t="n">
        <v>2273821</v>
      </c>
      <c r="B2969" t="n">
        <v>56</v>
      </c>
      <c r="C2969" t="n">
        <v>5648</v>
      </c>
      <c r="D2969" t="inlineStr">
        <is>
          <t>TERÇA-FEIRA - LIMPEZA DE SALA COM MESA</t>
        </is>
      </c>
      <c r="E2969" t="inlineStr">
        <is>
          <t>09/09/2025 07:37:12</t>
        </is>
      </c>
      <c r="F2969" t="inlineStr">
        <is>
          <t>09/09/2025 07:41:50</t>
        </is>
      </c>
      <c r="G2969" t="n">
        <v>11236</v>
      </c>
      <c r="H2969" t="inlineStr">
        <is>
          <t>P11 - PEO - SALA KAIZEN II</t>
        </is>
      </c>
      <c r="I2969" t="inlineStr">
        <is>
          <t>BR01-IES-P11-SALA47</t>
        </is>
      </c>
      <c r="J2969" t="inlineStr">
        <is>
          <t>ELIANE BARUFFI</t>
        </is>
      </c>
      <c r="K2969" s="39">
        <f>DATE(YEAR(Tabela6[[#This Row],[Data/Hora de Início]]),MONTH(Tabela6[[#This Row],[Data/Hora de Início]]),DAY(Tabela6[[#This Row],[Data/Hora de Início]]))</f>
        <v/>
      </c>
    </row>
    <row r="2970">
      <c r="A2970" t="n">
        <v>2273828</v>
      </c>
      <c r="B2970" t="n">
        <v>56</v>
      </c>
      <c r="C2970" t="n">
        <v>2841</v>
      </c>
      <c r="D2970" t="inlineStr">
        <is>
          <t>LIMPEZA DIÁRIA DE BANHEIRO MASCULINO</t>
        </is>
      </c>
      <c r="E2970" t="inlineStr">
        <is>
          <t>09/09/2025 07:41:38</t>
        </is>
      </c>
      <c r="F2970" t="inlineStr">
        <is>
          <t>09/09/2025 07:42:38</t>
        </is>
      </c>
      <c r="G2970" t="n">
        <v>11602</v>
      </c>
      <c r="H2970" t="inlineStr">
        <is>
          <t>P38 - BAN081 - BANHEIRO CQT - M</t>
        </is>
      </c>
      <c r="I2970" t="inlineStr">
        <is>
          <t>BR01-IES-P38-BAN081</t>
        </is>
      </c>
      <c r="J2970" t="inlineStr">
        <is>
          <t>GILMARA TERESINHA LACERDA</t>
        </is>
      </c>
      <c r="K2970" s="39">
        <f>DATE(YEAR(Tabela6[[#This Row],[Data/Hora de Início]]),MONTH(Tabela6[[#This Row],[Data/Hora de Início]]),DAY(Tabela6[[#This Row],[Data/Hora de Início]]))</f>
        <v/>
      </c>
    </row>
    <row r="2971">
      <c r="A2971" t="n">
        <v>2273832</v>
      </c>
      <c r="B2971" t="n">
        <v>56</v>
      </c>
      <c r="C2971" t="n">
        <v>5511</v>
      </c>
      <c r="D2971" t="inlineStr">
        <is>
          <t>RECOLHIMENTO RESIDUO EXTERNO</t>
        </is>
      </c>
      <c r="E2971" t="inlineStr">
        <is>
          <t>09/09/2025 07:43:17</t>
        </is>
      </c>
      <c r="F2971" t="inlineStr">
        <is>
          <t>09/09/2025 07:43:47</t>
        </is>
      </c>
      <c r="G2971" t="n">
        <v>49476</v>
      </c>
      <c r="H2971" t="inlineStr">
        <is>
          <t>LIXEIRA - 50.006</t>
        </is>
      </c>
      <c r="I2971" t="inlineStr">
        <is>
          <t>BR01-IES-P50-LIX006</t>
        </is>
      </c>
      <c r="J2971" t="inlineStr">
        <is>
          <t>MARCIO PEREIRA DOS SANTOS</t>
        </is>
      </c>
      <c r="K2971" s="39">
        <f>DATE(YEAR(Tabela6[[#This Row],[Data/Hora de Início]]),MONTH(Tabela6[[#This Row],[Data/Hora de Início]]),DAY(Tabela6[[#This Row],[Data/Hora de Início]]))</f>
        <v/>
      </c>
    </row>
    <row r="2972">
      <c r="A2972" t="n">
        <v>2273833</v>
      </c>
      <c r="B2972" t="n">
        <v>56</v>
      </c>
      <c r="C2972" t="n">
        <v>2965</v>
      </c>
      <c r="D2972" t="inlineStr">
        <is>
          <t>LIMPEZA DIÁRIA DE SALA</t>
        </is>
      </c>
      <c r="E2972" t="inlineStr">
        <is>
          <t>09/09/2025 07:43:20</t>
        </is>
      </c>
      <c r="F2972" t="inlineStr">
        <is>
          <t>09/09/2025 07:43:48</t>
        </is>
      </c>
      <c r="G2972" t="n">
        <v>11606</v>
      </c>
      <c r="H2972" t="inlineStr">
        <is>
          <t>P38 - DERRIÇADOR</t>
        </is>
      </c>
      <c r="I2972" t="inlineStr">
        <is>
          <t>BR01-IES-P38-SALA02</t>
        </is>
      </c>
      <c r="J2972" t="inlineStr">
        <is>
          <t>GILMARA TERESINHA LACERDA</t>
        </is>
      </c>
      <c r="K2972" s="39">
        <f>DATE(YEAR(Tabela6[[#This Row],[Data/Hora de Início]]),MONTH(Tabela6[[#This Row],[Data/Hora de Início]]),DAY(Tabela6[[#This Row],[Data/Hora de Início]]))</f>
        <v/>
      </c>
    </row>
    <row r="2973">
      <c r="A2973" t="n">
        <v>2273841</v>
      </c>
      <c r="B2973" t="n">
        <v>56</v>
      </c>
      <c r="C2973" t="n">
        <v>1698</v>
      </c>
      <c r="D2973" t="inlineStr">
        <is>
          <t>REPASSE / REABASTECIMENTO FEMININO</t>
        </is>
      </c>
      <c r="E2973" t="inlineStr">
        <is>
          <t>09/09/2025 07:26:18</t>
        </is>
      </c>
      <c r="F2973" t="inlineStr">
        <is>
          <t>09/09/2025 07:46:50</t>
        </is>
      </c>
      <c r="G2973" t="n">
        <v>38452</v>
      </c>
      <c r="H2973" t="inlineStr">
        <is>
          <t>VESTIÁRIO - F</t>
        </is>
      </c>
      <c r="I2973" t="inlineStr">
        <is>
          <t>SP-ST02-G9-00T-WCF01</t>
        </is>
      </c>
      <c r="J2973" t="inlineStr">
        <is>
          <t>ANTONIA MARÇAL DOS SANTOS RAMOS</t>
        </is>
      </c>
      <c r="K2973" s="39">
        <f>DATE(YEAR(Tabela6[[#This Row],[Data/Hora de Início]]),MONTH(Tabela6[[#This Row],[Data/Hora de Início]]),DAY(Tabela6[[#This Row],[Data/Hora de Início]]))</f>
        <v/>
      </c>
    </row>
    <row r="2974">
      <c r="A2974" t="n">
        <v>2273842</v>
      </c>
      <c r="B2974" t="n">
        <v>56</v>
      </c>
      <c r="C2974" t="n">
        <v>2842</v>
      </c>
      <c r="D2974" t="inlineStr">
        <is>
          <t>LIMPEZA DIÁRIA DE BANHEIRO FEMININO</t>
        </is>
      </c>
      <c r="E2974" t="inlineStr">
        <is>
          <t>09/09/2025 07:45:40</t>
        </is>
      </c>
      <c r="F2974" t="inlineStr">
        <is>
          <t>09/09/2025 07:47:11</t>
        </is>
      </c>
      <c r="G2974" t="n">
        <v>11603</v>
      </c>
      <c r="H2974" t="inlineStr">
        <is>
          <t>P38 - BAN082 - BANHEIRO CQT - F</t>
        </is>
      </c>
      <c r="I2974" t="inlineStr">
        <is>
          <t>BR01-IES-P38-BAN082</t>
        </is>
      </c>
      <c r="J2974" t="inlineStr">
        <is>
          <t>GILMARA TERESINHA LACERDA</t>
        </is>
      </c>
      <c r="K2974" s="39">
        <f>DATE(YEAR(Tabela6[[#This Row],[Data/Hora de Início]]),MONTH(Tabela6[[#This Row],[Data/Hora de Início]]),DAY(Tabela6[[#This Row],[Data/Hora de Início]]))</f>
        <v/>
      </c>
    </row>
    <row r="2975">
      <c r="A2975" t="n">
        <v>2273843</v>
      </c>
      <c r="B2975" t="n">
        <v>56</v>
      </c>
      <c r="C2975" t="n">
        <v>1260</v>
      </c>
      <c r="D2975" t="inlineStr">
        <is>
          <t>Limpeza e Higienização de Sanitários e Vestiários - Diário - WC Masc</t>
        </is>
      </c>
      <c r="E2975" t="inlineStr">
        <is>
          <t>09/09/2025 07:46:28</t>
        </is>
      </c>
      <c r="F2975" t="inlineStr">
        <is>
          <t>09/09/2025 07:47:17</t>
        </is>
      </c>
      <c r="G2975" t="n">
        <v>36315</v>
      </c>
      <c r="H2975" t="inlineStr">
        <is>
          <t>BAN106 - MONTAGEM - M</t>
        </is>
      </c>
      <c r="I2975" t="inlineStr">
        <is>
          <t>RS-ST01-50-00T-WCM02</t>
        </is>
      </c>
      <c r="J2975" t="inlineStr">
        <is>
          <t>NAIR SILVEIRA DA SILVEIRA</t>
        </is>
      </c>
      <c r="K2975" s="39">
        <f>DATE(YEAR(Tabela6[[#This Row],[Data/Hora de Início]]),MONTH(Tabela6[[#This Row],[Data/Hora de Início]]),DAY(Tabela6[[#This Row],[Data/Hora de Início]]))</f>
        <v/>
      </c>
    </row>
    <row r="2976">
      <c r="A2976" t="n">
        <v>2273849</v>
      </c>
      <c r="B2976" t="n">
        <v>56</v>
      </c>
      <c r="C2976" t="n">
        <v>1260</v>
      </c>
      <c r="D2976" t="inlineStr">
        <is>
          <t>Limpeza e Higienização de Sanitários e Vestiários - Diário - WC Masc</t>
        </is>
      </c>
      <c r="E2976" t="inlineStr">
        <is>
          <t>09/09/2025 07:49:24</t>
        </is>
      </c>
      <c r="F2976" t="inlineStr">
        <is>
          <t>09/09/2025 07:50:48</t>
        </is>
      </c>
      <c r="G2976" t="n">
        <v>36398</v>
      </c>
      <c r="H2976" t="inlineStr">
        <is>
          <t>BAN123 - BANHEIRO CONVIVIO - M</t>
        </is>
      </c>
      <c r="I2976" t="inlineStr">
        <is>
          <t>RS-ST01-56-00T-WCM01</t>
        </is>
      </c>
      <c r="J2976" t="inlineStr">
        <is>
          <t>VINICIUS GOMES DA SILVA</t>
        </is>
      </c>
      <c r="K2976" s="39">
        <f>DATE(YEAR(Tabela6[[#This Row],[Data/Hora de Início]]),MONTH(Tabela6[[#This Row],[Data/Hora de Início]]),DAY(Tabela6[[#This Row],[Data/Hora de Início]]))</f>
        <v/>
      </c>
    </row>
    <row r="2977">
      <c r="A2977" t="n">
        <v>2273850</v>
      </c>
      <c r="B2977" t="n">
        <v>56</v>
      </c>
      <c r="C2977" t="n">
        <v>5648</v>
      </c>
      <c r="D2977" t="inlineStr">
        <is>
          <t>TERÇA-FEIRA - LIMPEZA DE SALA COM MESA</t>
        </is>
      </c>
      <c r="E2977" t="inlineStr">
        <is>
          <t>09/09/2025 07:44:30</t>
        </is>
      </c>
      <c r="F2977" t="inlineStr">
        <is>
          <t>09/09/2025 07:51:19</t>
        </is>
      </c>
      <c r="G2977" t="n">
        <v>11300</v>
      </c>
      <c r="H2977" t="inlineStr">
        <is>
          <t>P18 - PRESIDENCIA - SALA VP OPERAÇÕES</t>
        </is>
      </c>
      <c r="I2977" t="inlineStr">
        <is>
          <t>BR01-IES-P18-SALA02</t>
        </is>
      </c>
      <c r="J2977" t="inlineStr">
        <is>
          <t>NATHALIA MORAES DA SILVA</t>
        </is>
      </c>
      <c r="K2977" s="39">
        <f>DATE(YEAR(Tabela6[[#This Row],[Data/Hora de Início]]),MONTH(Tabela6[[#This Row],[Data/Hora de Início]]),DAY(Tabela6[[#This Row],[Data/Hora de Início]]))</f>
        <v/>
      </c>
    </row>
    <row r="2978">
      <c r="A2978" t="n">
        <v>2273853</v>
      </c>
      <c r="B2978" t="n">
        <v>56</v>
      </c>
      <c r="C2978" t="n">
        <v>5511</v>
      </c>
      <c r="D2978" t="inlineStr">
        <is>
          <t>RECOLHIMENTO RESIDUO EXTERNO</t>
        </is>
      </c>
      <c r="E2978" t="inlineStr">
        <is>
          <t>09/09/2025 07:55:26</t>
        </is>
      </c>
      <c r="F2978" t="inlineStr">
        <is>
          <t>09/09/2025 07:56:34</t>
        </is>
      </c>
      <c r="G2978" t="n">
        <v>49483</v>
      </c>
      <c r="H2978" t="inlineStr">
        <is>
          <t>LIXEIRA - 50.013</t>
        </is>
      </c>
      <c r="I2978" t="inlineStr">
        <is>
          <t>BR01-IES-P50-LIX013</t>
        </is>
      </c>
      <c r="J2978" t="inlineStr">
        <is>
          <t>MARCIO PEREIRA DOS SANTOS</t>
        </is>
      </c>
      <c r="K2978" s="39">
        <f>DATE(YEAR(Tabela6[[#This Row],[Data/Hora de Início]]),MONTH(Tabela6[[#This Row],[Data/Hora de Início]]),DAY(Tabela6[[#This Row],[Data/Hora de Início]]))</f>
        <v/>
      </c>
    </row>
    <row r="2979">
      <c r="A2979" t="n">
        <v>2273856</v>
      </c>
      <c r="B2979" t="n">
        <v>56</v>
      </c>
      <c r="C2979" t="n">
        <v>1880</v>
      </c>
      <c r="D2979" t="inlineStr">
        <is>
          <t>REPASSE / REABASTECIMENTO</t>
        </is>
      </c>
      <c r="E2979" t="inlineStr">
        <is>
          <t>09/09/2025 07:49:40</t>
        </is>
      </c>
      <c r="F2979" t="inlineStr">
        <is>
          <t>09/09/2025 07:57:36</t>
        </is>
      </c>
      <c r="G2979" t="n">
        <v>38454</v>
      </c>
      <c r="H2979" t="inlineStr">
        <is>
          <t>BANHEIRO RECEPÇÃO - PNE</t>
        </is>
      </c>
      <c r="I2979" t="inlineStr">
        <is>
          <t>SP-ST02-G9-00T-WPU01</t>
        </is>
      </c>
      <c r="J2979" t="inlineStr">
        <is>
          <t>ANTONIA MARÇAL DOS SANTOS RAMOS</t>
        </is>
      </c>
      <c r="K2979" s="39">
        <f>DATE(YEAR(Tabela6[[#This Row],[Data/Hora de Início]]),MONTH(Tabela6[[#This Row],[Data/Hora de Início]]),DAY(Tabela6[[#This Row],[Data/Hora de Início]]))</f>
        <v/>
      </c>
    </row>
    <row r="2980">
      <c r="A2980" t="n">
        <v>2273865</v>
      </c>
      <c r="B2980" t="n">
        <v>56</v>
      </c>
      <c r="C2980" t="n">
        <v>5511</v>
      </c>
      <c r="D2980" t="inlineStr">
        <is>
          <t>RECOLHIMENTO RESIDUO EXTERNO</t>
        </is>
      </c>
      <c r="E2980" t="inlineStr">
        <is>
          <t>09/09/2025 07:57:33</t>
        </is>
      </c>
      <c r="F2980" t="inlineStr">
        <is>
          <t>09/09/2025 07:58:55</t>
        </is>
      </c>
      <c r="G2980" t="n">
        <v>49482</v>
      </c>
      <c r="H2980" t="inlineStr">
        <is>
          <t>LIXEIRA - 50.012</t>
        </is>
      </c>
      <c r="I2980" t="inlineStr">
        <is>
          <t>BR01-IES-P50-LIX012</t>
        </is>
      </c>
      <c r="J2980" t="inlineStr">
        <is>
          <t>MARCIO PEREIRA DOS SANTOS</t>
        </is>
      </c>
      <c r="K2980" s="39">
        <f>DATE(YEAR(Tabela6[[#This Row],[Data/Hora de Início]]),MONTH(Tabela6[[#This Row],[Data/Hora de Início]]),DAY(Tabela6[[#This Row],[Data/Hora de Início]]))</f>
        <v/>
      </c>
    </row>
    <row r="2981">
      <c r="A2981" t="n">
        <v>2273867</v>
      </c>
      <c r="B2981" t="n">
        <v>56</v>
      </c>
      <c r="C2981" t="n">
        <v>5648</v>
      </c>
      <c r="D2981" t="inlineStr">
        <is>
          <t>TERÇA-FEIRA - LIMPEZA DE SALA COM MESA</t>
        </is>
      </c>
      <c r="E2981" t="inlineStr">
        <is>
          <t>09/09/2025 07:42:13</t>
        </is>
      </c>
      <c r="F2981" t="inlineStr">
        <is>
          <t>09/09/2025 07:59:52</t>
        </is>
      </c>
      <c r="G2981" t="n">
        <v>11235</v>
      </c>
      <c r="H2981" t="inlineStr">
        <is>
          <t>P11 - PEO - SALA KAIZEN I</t>
        </is>
      </c>
      <c r="I2981" t="inlineStr">
        <is>
          <t>BR01-IES-P11-SALA46</t>
        </is>
      </c>
      <c r="J2981" t="inlineStr">
        <is>
          <t>ELIANE BARUFFI</t>
        </is>
      </c>
      <c r="K2981" s="39">
        <f>DATE(YEAR(Tabela6[[#This Row],[Data/Hora de Início]]),MONTH(Tabela6[[#This Row],[Data/Hora de Início]]),DAY(Tabela6[[#This Row],[Data/Hora de Início]]))</f>
        <v/>
      </c>
    </row>
    <row r="2982">
      <c r="A2982" t="n">
        <v>2273875</v>
      </c>
      <c r="B2982" t="n">
        <v>56</v>
      </c>
      <c r="C2982" t="n">
        <v>2965</v>
      </c>
      <c r="D2982" t="inlineStr">
        <is>
          <t>LIMPEZA DIÁRIA DE SALA</t>
        </is>
      </c>
      <c r="E2982" t="inlineStr">
        <is>
          <t>09/09/2025 07:37:59</t>
        </is>
      </c>
      <c r="F2982" t="inlineStr">
        <is>
          <t>09/09/2025 07:59:58</t>
        </is>
      </c>
      <c r="G2982" t="n">
        <v>11263</v>
      </c>
      <c r="H2982" t="inlineStr">
        <is>
          <t>P15 - LOGISTICA - SALA SUPERVISÃO</t>
        </is>
      </c>
      <c r="I2982" t="inlineStr">
        <is>
          <t>BR01-IES-P15-SALA09</t>
        </is>
      </c>
      <c r="J2982" t="inlineStr">
        <is>
          <t>MARIA DAS NEVES CIQUEIRA SILVA</t>
        </is>
      </c>
      <c r="K2982" s="39">
        <f>DATE(YEAR(Tabela6[[#This Row],[Data/Hora de Início]]),MONTH(Tabela6[[#This Row],[Data/Hora de Início]]),DAY(Tabela6[[#This Row],[Data/Hora de Início]]))</f>
        <v/>
      </c>
    </row>
    <row r="2983">
      <c r="A2983" t="n">
        <v>2273881</v>
      </c>
      <c r="B2983" t="n">
        <v>56</v>
      </c>
      <c r="C2983" t="n">
        <v>1772</v>
      </c>
      <c r="D2983" t="inlineStr">
        <is>
          <t>LIMPEZA DIÁRIA DE SALA COM MESA</t>
        </is>
      </c>
      <c r="E2983" t="inlineStr">
        <is>
          <t>09/09/2025 07:03:41</t>
        </is>
      </c>
      <c r="F2983" t="inlineStr">
        <is>
          <t>09/09/2025 08:05:31</t>
        </is>
      </c>
      <c r="G2983" t="n">
        <v>38457</v>
      </c>
      <c r="H2983" t="inlineStr">
        <is>
          <t>REFEITÓRIO</t>
        </is>
      </c>
      <c r="I2983" t="inlineStr">
        <is>
          <t>SP-ST02-G9-01P-COP01</t>
        </is>
      </c>
      <c r="J2983" t="inlineStr">
        <is>
          <t>LUCINEIDE BUENO DO CARMO</t>
        </is>
      </c>
      <c r="K2983" s="39">
        <f>DATE(YEAR(Tabela6[[#This Row],[Data/Hora de Início]]),MONTH(Tabela6[[#This Row],[Data/Hora de Início]]),DAY(Tabela6[[#This Row],[Data/Hora de Início]]))</f>
        <v/>
      </c>
    </row>
    <row r="2984">
      <c r="A2984" t="n">
        <v>2273882</v>
      </c>
      <c r="B2984" t="n">
        <v>56</v>
      </c>
      <c r="C2984" t="n">
        <v>1698</v>
      </c>
      <c r="D2984" t="inlineStr">
        <is>
          <t>REPASSE / REABASTECIMENTO FEMININO</t>
        </is>
      </c>
      <c r="E2984" t="inlineStr">
        <is>
          <t>09/09/2025 08:05:03</t>
        </is>
      </c>
      <c r="F2984" t="inlineStr">
        <is>
          <t>09/09/2025 08:05:22</t>
        </is>
      </c>
      <c r="G2984" t="n">
        <v>36313</v>
      </c>
      <c r="H2984" t="inlineStr">
        <is>
          <t>BAN107 - MONTAGEM - F</t>
        </is>
      </c>
      <c r="I2984" t="inlineStr">
        <is>
          <t>RS-ST01-50-00T-WCF02</t>
        </is>
      </c>
      <c r="J2984" t="inlineStr">
        <is>
          <t>NAIR SILVEIRA DA SILVEIRA</t>
        </is>
      </c>
      <c r="K2984" s="39">
        <f>DATE(YEAR(Tabela6[[#This Row],[Data/Hora de Início]]),MONTH(Tabela6[[#This Row],[Data/Hora de Início]]),DAY(Tabela6[[#This Row],[Data/Hora de Início]]))</f>
        <v/>
      </c>
    </row>
    <row r="2985">
      <c r="A2985" t="n">
        <v>2273884</v>
      </c>
      <c r="B2985" t="n">
        <v>56</v>
      </c>
      <c r="C2985" t="n">
        <v>5714</v>
      </c>
      <c r="D2985" t="inlineStr">
        <is>
          <t>TERÇA-FEIRA - LIMPEZA DE COPA</t>
        </is>
      </c>
      <c r="E2985" t="inlineStr">
        <is>
          <t>09/09/2025 07:52:48</t>
        </is>
      </c>
      <c r="F2985" t="inlineStr">
        <is>
          <t>09/09/2025 08:06:05</t>
        </is>
      </c>
      <c r="G2985" t="n">
        <v>11313</v>
      </c>
      <c r="H2985" t="inlineStr">
        <is>
          <t>P18 - PRESIDÊNCIA - COPA</t>
        </is>
      </c>
      <c r="I2985" t="inlineStr">
        <is>
          <t>BR01-IES-P18-SALA15</t>
        </is>
      </c>
      <c r="J2985" t="inlineStr">
        <is>
          <t>NATHALIA MORAES DA SILVA</t>
        </is>
      </c>
      <c r="K2985" s="39">
        <f>DATE(YEAR(Tabela6[[#This Row],[Data/Hora de Início]]),MONTH(Tabela6[[#This Row],[Data/Hora de Início]]),DAY(Tabela6[[#This Row],[Data/Hora de Início]]))</f>
        <v/>
      </c>
    </row>
    <row r="2986">
      <c r="A2986" t="n">
        <v>2273890</v>
      </c>
      <c r="B2986" t="n">
        <v>56</v>
      </c>
      <c r="C2986" t="n">
        <v>5653</v>
      </c>
      <c r="D2986" t="inlineStr">
        <is>
          <t>TERÇA-FEIRA - LIMPEZA DE BANHEIRO MASCULINO</t>
        </is>
      </c>
      <c r="E2986" t="inlineStr">
        <is>
          <t>09/09/2025 08:00:17</t>
        </is>
      </c>
      <c r="F2986" t="inlineStr">
        <is>
          <t>09/09/2025 08:12:29</t>
        </is>
      </c>
      <c r="G2986" t="n">
        <v>11185</v>
      </c>
      <c r="H2986" t="inlineStr">
        <is>
          <t>P11 - BAN022 - BANHEIRO MELHORIA CONTÍNUA - M</t>
        </is>
      </c>
      <c r="I2986" t="inlineStr">
        <is>
          <t>BR01-IES-P11-BAN022</t>
        </is>
      </c>
      <c r="J2986" t="inlineStr">
        <is>
          <t>ELIANE BARUFFI</t>
        </is>
      </c>
      <c r="K2986" s="39">
        <f>DATE(YEAR(Tabela6[[#This Row],[Data/Hora de Início]]),MONTH(Tabela6[[#This Row],[Data/Hora de Início]]),DAY(Tabela6[[#This Row],[Data/Hora de Início]]))</f>
        <v/>
      </c>
    </row>
    <row r="2987">
      <c r="A2987" t="n">
        <v>2273892</v>
      </c>
      <c r="B2987" t="n">
        <v>56</v>
      </c>
      <c r="C2987" t="n">
        <v>2841</v>
      </c>
      <c r="D2987" t="inlineStr">
        <is>
          <t>LIMPEZA DIÁRIA DE BANHEIRO MASCULINO</t>
        </is>
      </c>
      <c r="E2987" t="inlineStr">
        <is>
          <t>09/09/2025 08:14:18</t>
        </is>
      </c>
      <c r="F2987" t="inlineStr">
        <is>
          <t>09/09/2025 08:15:09</t>
        </is>
      </c>
      <c r="G2987" t="n">
        <v>36075</v>
      </c>
      <c r="H2987" t="inlineStr">
        <is>
          <t>BAN070 - BRUNIMENTO NORTE - M</t>
        </is>
      </c>
      <c r="I2987" t="inlineStr">
        <is>
          <t>RS-ST01-31-00T-WCM03</t>
        </is>
      </c>
      <c r="J2987" t="inlineStr">
        <is>
          <t>MARISTELA APARECIDA BARBOSA DOS SANTOS</t>
        </is>
      </c>
      <c r="K2987" s="39">
        <f>DATE(YEAR(Tabela6[[#This Row],[Data/Hora de Início]]),MONTH(Tabela6[[#This Row],[Data/Hora de Início]]),DAY(Tabela6[[#This Row],[Data/Hora de Início]]))</f>
        <v/>
      </c>
    </row>
    <row r="2988">
      <c r="A2988" t="n">
        <v>2273894</v>
      </c>
      <c r="B2988" t="n">
        <v>56</v>
      </c>
      <c r="C2988" t="n">
        <v>2841</v>
      </c>
      <c r="D2988" t="inlineStr">
        <is>
          <t>LIMPEZA DIÁRIA DE BANHEIRO MASCULINO</t>
        </is>
      </c>
      <c r="E2988" t="inlineStr">
        <is>
          <t>09/09/2025 08:15:18</t>
        </is>
      </c>
      <c r="F2988" t="inlineStr">
        <is>
          <t>09/09/2025 08:16:11</t>
        </is>
      </c>
      <c r="G2988" t="n">
        <v>36183</v>
      </c>
      <c r="H2988" t="inlineStr">
        <is>
          <t>BAN091 - MOTORISTAS - M</t>
        </is>
      </c>
      <c r="I2988" t="inlineStr">
        <is>
          <t>RS-ST01-43-00T-WCM02</t>
        </is>
      </c>
      <c r="J2988" t="inlineStr">
        <is>
          <t>GILMARA TERESINHA LACERDA</t>
        </is>
      </c>
      <c r="K2988" s="39">
        <f>DATE(YEAR(Tabela6[[#This Row],[Data/Hora de Início]]),MONTH(Tabela6[[#This Row],[Data/Hora de Início]]),DAY(Tabela6[[#This Row],[Data/Hora de Início]]))</f>
        <v/>
      </c>
    </row>
    <row r="2989">
      <c r="A2989" t="n">
        <v>2273896</v>
      </c>
      <c r="B2989" t="n">
        <v>56</v>
      </c>
      <c r="C2989" t="n">
        <v>2965</v>
      </c>
      <c r="D2989" t="inlineStr">
        <is>
          <t>LIMPEZA DIÁRIA DE SALA</t>
        </is>
      </c>
      <c r="E2989" t="inlineStr">
        <is>
          <t>09/09/2025 08:16:36</t>
        </is>
      </c>
      <c r="F2989" t="inlineStr">
        <is>
          <t>09/09/2025 08:16:54</t>
        </is>
      </c>
      <c r="G2989" t="n">
        <v>36173</v>
      </c>
      <c r="H2989" t="inlineStr">
        <is>
          <t>SALA DE ESPERA TRANSPORTADORAS</t>
        </is>
      </c>
      <c r="I2989" t="inlineStr">
        <is>
          <t>RS-ST01-43-00T-SLA04</t>
        </is>
      </c>
      <c r="J2989" t="inlineStr">
        <is>
          <t>GILMARA TERESINHA LACERDA</t>
        </is>
      </c>
      <c r="K2989" s="39">
        <f>DATE(YEAR(Tabela6[[#This Row],[Data/Hora de Início]]),MONTH(Tabela6[[#This Row],[Data/Hora de Início]]),DAY(Tabela6[[#This Row],[Data/Hora de Início]]))</f>
        <v/>
      </c>
    </row>
    <row r="2990">
      <c r="A2990" t="n">
        <v>2273899</v>
      </c>
      <c r="B2990" t="n">
        <v>56</v>
      </c>
      <c r="C2990" t="n">
        <v>5647</v>
      </c>
      <c r="D2990" t="inlineStr">
        <is>
          <t>SEGUNDA-FEIRA - LIMPEZA DE SALA COM MESA</t>
        </is>
      </c>
      <c r="E2990" t="inlineStr">
        <is>
          <t>09/09/2025 08:00:50</t>
        </is>
      </c>
      <c r="F2990" t="inlineStr">
        <is>
          <t>09/09/2025 08:18:56</t>
        </is>
      </c>
      <c r="G2990" t="n">
        <v>11257</v>
      </c>
      <c r="H2990" t="inlineStr">
        <is>
          <t>P15 - LOGÍSTICA - SALA REUNIÃO I</t>
        </is>
      </c>
      <c r="I2990" t="inlineStr">
        <is>
          <t>BR01-IES-P15-SALA03</t>
        </is>
      </c>
      <c r="J2990" t="inlineStr">
        <is>
          <t>MARIA DAS NEVES CIQUEIRA SILVA</t>
        </is>
      </c>
      <c r="K2990" s="39">
        <f>DATE(YEAR(Tabela6[[#This Row],[Data/Hora de Início]]),MONTH(Tabela6[[#This Row],[Data/Hora de Início]]),DAY(Tabela6[[#This Row],[Data/Hora de Início]]))</f>
        <v/>
      </c>
    </row>
    <row r="2991">
      <c r="A2991" t="n">
        <v>2273900</v>
      </c>
      <c r="B2991" t="n">
        <v>56</v>
      </c>
      <c r="C2991" t="n">
        <v>2842</v>
      </c>
      <c r="D2991" t="inlineStr">
        <is>
          <t>LIMPEZA DIÁRIA DE BANHEIRO FEMININO</t>
        </is>
      </c>
      <c r="E2991" t="inlineStr">
        <is>
          <t>09/09/2025 08:18:25</t>
        </is>
      </c>
      <c r="F2991" t="inlineStr">
        <is>
          <t>09/09/2025 08:18:56</t>
        </is>
      </c>
      <c r="G2991" t="n">
        <v>36181</v>
      </c>
      <c r="H2991" t="inlineStr">
        <is>
          <t>BAN090 - MOTORISTAS - F</t>
        </is>
      </c>
      <c r="I2991" t="inlineStr">
        <is>
          <t>RS-ST01-43-00T-WCF03</t>
        </is>
      </c>
      <c r="J2991" t="inlineStr">
        <is>
          <t>GILMARA TERESINHA LACERDA</t>
        </is>
      </c>
      <c r="K2991" s="39">
        <f>DATE(YEAR(Tabela6[[#This Row],[Data/Hora de Início]]),MONTH(Tabela6[[#This Row],[Data/Hora de Início]]),DAY(Tabela6[[#This Row],[Data/Hora de Início]]))</f>
        <v/>
      </c>
    </row>
    <row r="2992">
      <c r="A2992" t="n">
        <v>2273901</v>
      </c>
      <c r="B2992" t="n">
        <v>56</v>
      </c>
      <c r="C2992" t="n">
        <v>3645</v>
      </c>
      <c r="D2992" t="inlineStr">
        <is>
          <t>PREVENTIVA BEBEDOUROS</t>
        </is>
      </c>
      <c r="E2992" t="inlineStr">
        <is>
          <t>09/09/2025 08:19:15</t>
        </is>
      </c>
      <c r="F2992" t="inlineStr">
        <is>
          <t>09/09/2025 08:19:29</t>
        </is>
      </c>
      <c r="G2992" t="n">
        <v>35584</v>
      </c>
      <c r="H2992" t="inlineStr">
        <is>
          <t>BEBEDOURO - 28.001</t>
        </is>
      </c>
      <c r="I2992" t="inlineStr">
        <is>
          <t>BR01-IES-P28-BEB001</t>
        </is>
      </c>
      <c r="J2992" t="inlineStr">
        <is>
          <t>JOELSOM CAMARGO ROBALDO</t>
        </is>
      </c>
      <c r="K2992" s="39">
        <f>DATE(YEAR(Tabela6[[#This Row],[Data/Hora de Início]]),MONTH(Tabela6[[#This Row],[Data/Hora de Início]]),DAY(Tabela6[[#This Row],[Data/Hora de Início]]))</f>
        <v/>
      </c>
    </row>
    <row r="2993">
      <c r="A2993" t="n">
        <v>2273903</v>
      </c>
      <c r="B2993" t="n">
        <v>56</v>
      </c>
      <c r="C2993" t="n">
        <v>5653</v>
      </c>
      <c r="D2993" t="inlineStr">
        <is>
          <t>TERÇA-FEIRA - LIMPEZA DE BANHEIRO MASCULINO</t>
        </is>
      </c>
      <c r="E2993" t="inlineStr">
        <is>
          <t>09/09/2025 08:10:33</t>
        </is>
      </c>
      <c r="F2993" t="inlineStr">
        <is>
          <t>09/09/2025 08:21:00</t>
        </is>
      </c>
      <c r="G2993" t="n">
        <v>11296</v>
      </c>
      <c r="H2993" t="inlineStr">
        <is>
          <t>P18 - BAN040 - BANHEIRO PRESIDÊNCIA - M</t>
        </is>
      </c>
      <c r="I2993" t="inlineStr">
        <is>
          <t>BR01-IES-P18-BAN040</t>
        </is>
      </c>
      <c r="J2993" t="inlineStr">
        <is>
          <t>NATHALIA MORAES DA SILVA</t>
        </is>
      </c>
      <c r="K2993" s="39">
        <f>DATE(YEAR(Tabela6[[#This Row],[Data/Hora de Início]]),MONTH(Tabela6[[#This Row],[Data/Hora de Início]]),DAY(Tabela6[[#This Row],[Data/Hora de Início]]))</f>
        <v/>
      </c>
    </row>
    <row r="2994">
      <c r="A2994" t="n">
        <v>2273904</v>
      </c>
      <c r="B2994" t="n">
        <v>56</v>
      </c>
      <c r="C2994" t="n">
        <v>3645</v>
      </c>
      <c r="D2994" t="inlineStr">
        <is>
          <t>PREVENTIVA BEBEDOUROS</t>
        </is>
      </c>
      <c r="E2994" t="inlineStr">
        <is>
          <t>09/09/2025 08:20:51</t>
        </is>
      </c>
      <c r="F2994" t="inlineStr">
        <is>
          <t>09/09/2025 08:21:06</t>
        </is>
      </c>
      <c r="G2994" t="n">
        <v>35590</v>
      </c>
      <c r="H2994" t="inlineStr">
        <is>
          <t>BEBEDOURO - 28.007</t>
        </is>
      </c>
      <c r="I2994" t="inlineStr">
        <is>
          <t>BR01-IES-P28-BEB007</t>
        </is>
      </c>
      <c r="J2994" t="inlineStr">
        <is>
          <t>JOELSOM CAMARGO ROBALDO</t>
        </is>
      </c>
      <c r="K2994" s="39">
        <f>DATE(YEAR(Tabela6[[#This Row],[Data/Hora de Início]]),MONTH(Tabela6[[#This Row],[Data/Hora de Início]]),DAY(Tabela6[[#This Row],[Data/Hora de Início]]))</f>
        <v/>
      </c>
    </row>
    <row r="2995">
      <c r="A2995" t="n">
        <v>2273908</v>
      </c>
      <c r="B2995" t="n">
        <v>56</v>
      </c>
      <c r="C2995" t="n">
        <v>1780</v>
      </c>
      <c r="D2995" t="inlineStr">
        <is>
          <t>LIMPEZA DIÁRIA DE ESCADA</t>
        </is>
      </c>
      <c r="E2995" t="inlineStr">
        <is>
          <t>09/09/2025 08:12:56</t>
        </is>
      </c>
      <c r="F2995" t="inlineStr">
        <is>
          <t>09/09/2025 08:24:33</t>
        </is>
      </c>
      <c r="G2995" t="n">
        <v>11187</v>
      </c>
      <c r="H2995" t="inlineStr">
        <is>
          <t>P11 - ESCADARIA HALL PEO</t>
        </is>
      </c>
      <c r="I2995" t="inlineStr">
        <is>
          <t>BR01-IES-P11-ESCD01</t>
        </is>
      </c>
      <c r="J2995" t="inlineStr">
        <is>
          <t>ELIANE BARUFFI</t>
        </is>
      </c>
      <c r="K2995" s="39">
        <f>DATE(YEAR(Tabela6[[#This Row],[Data/Hora de Início]]),MONTH(Tabela6[[#This Row],[Data/Hora de Início]]),DAY(Tabela6[[#This Row],[Data/Hora de Início]]))</f>
        <v/>
      </c>
    </row>
    <row r="2996">
      <c r="A2996" t="n">
        <v>2273910</v>
      </c>
      <c r="B2996" t="n">
        <v>56</v>
      </c>
      <c r="C2996" t="n">
        <v>3645</v>
      </c>
      <c r="D2996" t="inlineStr">
        <is>
          <t>PREVENTIVA BEBEDOUROS</t>
        </is>
      </c>
      <c r="E2996" t="inlineStr">
        <is>
          <t>09/09/2025 08:24:38</t>
        </is>
      </c>
      <c r="F2996" t="inlineStr">
        <is>
          <t>09/09/2025 08:24:54</t>
        </is>
      </c>
      <c r="G2996" t="n">
        <v>35585</v>
      </c>
      <c r="H2996" t="inlineStr">
        <is>
          <t>BEBEDOURO - 28.002</t>
        </is>
      </c>
      <c r="I2996" t="inlineStr">
        <is>
          <t>BR01-IES-P28-BEB002</t>
        </is>
      </c>
      <c r="J2996" t="inlineStr">
        <is>
          <t>JOELSOM CAMARGO ROBALDO</t>
        </is>
      </c>
      <c r="K2996" s="39">
        <f>DATE(YEAR(Tabela6[[#This Row],[Data/Hora de Início]]),MONTH(Tabela6[[#This Row],[Data/Hora de Início]]),DAY(Tabela6[[#This Row],[Data/Hora de Início]]))</f>
        <v/>
      </c>
    </row>
    <row r="2997">
      <c r="A2997" t="n">
        <v>2273911</v>
      </c>
      <c r="B2997" t="n">
        <v>56</v>
      </c>
      <c r="C2997" t="n">
        <v>3645</v>
      </c>
      <c r="D2997" t="inlineStr">
        <is>
          <t>PREVENTIVA BEBEDOUROS</t>
        </is>
      </c>
      <c r="E2997" t="inlineStr">
        <is>
          <t>09/09/2025 08:27:20</t>
        </is>
      </c>
      <c r="F2997" t="inlineStr">
        <is>
          <t>09/09/2025 08:27:36</t>
        </is>
      </c>
      <c r="G2997" t="n">
        <v>35586</v>
      </c>
      <c r="H2997" t="inlineStr">
        <is>
          <t>BEBEDOURO - 28.003</t>
        </is>
      </c>
      <c r="I2997" t="inlineStr">
        <is>
          <t>BR01-IES-P28-BEB003</t>
        </is>
      </c>
      <c r="J2997" t="inlineStr">
        <is>
          <t>JOELSOM CAMARGO ROBALDO</t>
        </is>
      </c>
      <c r="K2997" s="39">
        <f>DATE(YEAR(Tabela6[[#This Row],[Data/Hora de Início]]),MONTH(Tabela6[[#This Row],[Data/Hora de Início]]),DAY(Tabela6[[#This Row],[Data/Hora de Início]]))</f>
        <v/>
      </c>
    </row>
    <row r="2998">
      <c r="A2998" t="n">
        <v>2273916</v>
      </c>
      <c r="B2998" t="n">
        <v>56</v>
      </c>
      <c r="C2998" t="n">
        <v>2965</v>
      </c>
      <c r="D2998" t="inlineStr">
        <is>
          <t>LIMPEZA DIÁRIA DE SALA</t>
        </is>
      </c>
      <c r="E2998" t="inlineStr">
        <is>
          <t>09/09/2025 08:19:13</t>
        </is>
      </c>
      <c r="F2998" t="inlineStr">
        <is>
          <t>09/09/2025 08:29:01</t>
        </is>
      </c>
      <c r="G2998" t="n">
        <v>11255</v>
      </c>
      <c r="H2998" t="inlineStr">
        <is>
          <t>P15 - LOGÍSTICA - SALA ADM</t>
        </is>
      </c>
      <c r="I2998" t="inlineStr">
        <is>
          <t>BR01-IES-P15-SALA01</t>
        </is>
      </c>
      <c r="J2998" t="inlineStr">
        <is>
          <t>MARIA DAS NEVES CIQUEIRA SILVA</t>
        </is>
      </c>
      <c r="K2998" s="39">
        <f>DATE(YEAR(Tabela6[[#This Row],[Data/Hora de Início]]),MONTH(Tabela6[[#This Row],[Data/Hora de Início]]),DAY(Tabela6[[#This Row],[Data/Hora de Início]]))</f>
        <v/>
      </c>
    </row>
    <row r="2999">
      <c r="A2999" t="n">
        <v>2273919</v>
      </c>
      <c r="B2999" t="n">
        <v>56</v>
      </c>
      <c r="C2999" t="n">
        <v>3645</v>
      </c>
      <c r="D2999" t="inlineStr">
        <is>
          <t>PREVENTIVA BEBEDOUROS</t>
        </is>
      </c>
      <c r="E2999" t="inlineStr">
        <is>
          <t>09/09/2025 08:29:05</t>
        </is>
      </c>
      <c r="F2999" t="inlineStr">
        <is>
          <t>09/09/2025 08:29:19</t>
        </is>
      </c>
      <c r="G2999" t="n">
        <v>35587</v>
      </c>
      <c r="H2999" t="inlineStr">
        <is>
          <t>BEBEDOURO - 28.004</t>
        </is>
      </c>
      <c r="I2999" t="inlineStr">
        <is>
          <t>BR01-IES-P28-BEB004</t>
        </is>
      </c>
      <c r="J2999" t="inlineStr">
        <is>
          <t>JOELSOM CAMARGO ROBALDO</t>
        </is>
      </c>
      <c r="K2999" s="39">
        <f>DATE(YEAR(Tabela6[[#This Row],[Data/Hora de Início]]),MONTH(Tabela6[[#This Row],[Data/Hora de Início]]),DAY(Tabela6[[#This Row],[Data/Hora de Início]]))</f>
        <v/>
      </c>
    </row>
    <row r="3000">
      <c r="A3000" t="n">
        <v>2273923</v>
      </c>
      <c r="B3000" t="n">
        <v>56</v>
      </c>
      <c r="C3000" t="n">
        <v>5709</v>
      </c>
      <c r="D3000" t="inlineStr">
        <is>
          <t>TERÇA-FEIRA - LIMPEZA DE BANHEIRO FEMININO</t>
        </is>
      </c>
      <c r="E3000" t="inlineStr">
        <is>
          <t>09/09/2025 08:23:21</t>
        </is>
      </c>
      <c r="F3000" t="inlineStr">
        <is>
          <t>09/09/2025 08:30:53</t>
        </is>
      </c>
      <c r="G3000" t="n">
        <v>11297</v>
      </c>
      <c r="H3000" t="inlineStr">
        <is>
          <t>P18 - BAN041 - BANHEIRO PRESIDÊNCIA - F</t>
        </is>
      </c>
      <c r="I3000" t="inlineStr">
        <is>
          <t>BR01-IES-P18-BAN041</t>
        </is>
      </c>
      <c r="J3000" t="inlineStr">
        <is>
          <t>NATHALIA MORAES DA SILVA</t>
        </is>
      </c>
      <c r="K3000" s="39">
        <f>DATE(YEAR(Tabela6[[#This Row],[Data/Hora de Início]]),MONTH(Tabela6[[#This Row],[Data/Hora de Início]]),DAY(Tabela6[[#This Row],[Data/Hora de Início]]))</f>
        <v/>
      </c>
    </row>
    <row r="3001">
      <c r="A3001" t="n">
        <v>2273926</v>
      </c>
      <c r="B3001" t="n">
        <v>56</v>
      </c>
      <c r="C3001" t="n">
        <v>1260</v>
      </c>
      <c r="D3001" t="inlineStr">
        <is>
          <t>Limpeza e Higienização de Sanitários e Vestiários - Diário - WC Masc</t>
        </is>
      </c>
      <c r="E3001" t="inlineStr">
        <is>
          <t>09/09/2025 08:05:56</t>
        </is>
      </c>
      <c r="F3001" t="inlineStr">
        <is>
          <t>09/09/2025 08:30:37</t>
        </is>
      </c>
      <c r="G3001" t="n">
        <v>38472</v>
      </c>
      <c r="H3001" t="inlineStr">
        <is>
          <t>BANHEIRO - M</t>
        </is>
      </c>
      <c r="I3001" t="inlineStr">
        <is>
          <t>SP-ST02-G9-02P-WCM01</t>
        </is>
      </c>
      <c r="J3001" t="inlineStr">
        <is>
          <t>LUCINEIDE BUENO DO CARMO</t>
        </is>
      </c>
      <c r="K3001" s="39">
        <f>DATE(YEAR(Tabela6[[#This Row],[Data/Hora de Início]]),MONTH(Tabela6[[#This Row],[Data/Hora de Início]]),DAY(Tabela6[[#This Row],[Data/Hora de Início]]))</f>
        <v/>
      </c>
    </row>
    <row r="3002">
      <c r="A3002" t="n">
        <v>2273927</v>
      </c>
      <c r="B3002" t="n">
        <v>56</v>
      </c>
      <c r="C3002" t="n">
        <v>3645</v>
      </c>
      <c r="D3002" t="inlineStr">
        <is>
          <t>PREVENTIVA BEBEDOUROS</t>
        </is>
      </c>
      <c r="E3002" t="inlineStr">
        <is>
          <t>09/09/2025 08:31:28</t>
        </is>
      </c>
      <c r="F3002" t="inlineStr">
        <is>
          <t>09/09/2025 08:31:43</t>
        </is>
      </c>
      <c r="G3002" t="n">
        <v>35588</v>
      </c>
      <c r="H3002" t="inlineStr">
        <is>
          <t>BEBEDOURO - 28.005</t>
        </is>
      </c>
      <c r="I3002" t="inlineStr">
        <is>
          <t>BR01-IES-P28-BEB005</t>
        </is>
      </c>
      <c r="J3002" t="inlineStr">
        <is>
          <t>JOELSOM CAMARGO ROBALDO</t>
        </is>
      </c>
      <c r="K3002" s="39">
        <f>DATE(YEAR(Tabela6[[#This Row],[Data/Hora de Início]]),MONTH(Tabela6[[#This Row],[Data/Hora de Início]]),DAY(Tabela6[[#This Row],[Data/Hora de Início]]))</f>
        <v/>
      </c>
    </row>
    <row r="3003">
      <c r="A3003" t="n">
        <v>2273934</v>
      </c>
      <c r="B3003" t="n">
        <v>56</v>
      </c>
      <c r="C3003" t="n">
        <v>3645</v>
      </c>
      <c r="D3003" t="inlineStr">
        <is>
          <t>PREVENTIVA BEBEDOUROS</t>
        </is>
      </c>
      <c r="E3003" t="inlineStr">
        <is>
          <t>09/09/2025 08:33:56</t>
        </is>
      </c>
      <c r="F3003" t="inlineStr">
        <is>
          <t>09/09/2025 08:34:11</t>
        </is>
      </c>
      <c r="G3003" t="n">
        <v>35589</v>
      </c>
      <c r="H3003" t="inlineStr">
        <is>
          <t>BEBEDOURO - 28.006</t>
        </is>
      </c>
      <c r="I3003" t="inlineStr">
        <is>
          <t>BR01-IES-P28-BEB006</t>
        </is>
      </c>
      <c r="J3003" t="inlineStr">
        <is>
          <t>JOELSOM CAMARGO ROBALDO</t>
        </is>
      </c>
      <c r="K3003" s="39">
        <f>DATE(YEAR(Tabela6[[#This Row],[Data/Hora de Início]]),MONTH(Tabela6[[#This Row],[Data/Hora de Início]]),DAY(Tabela6[[#This Row],[Data/Hora de Início]]))</f>
        <v/>
      </c>
    </row>
    <row r="3004">
      <c r="A3004" t="n">
        <v>2273935</v>
      </c>
      <c r="B3004" t="n">
        <v>56</v>
      </c>
      <c r="C3004" t="n">
        <v>2841</v>
      </c>
      <c r="D3004" t="inlineStr">
        <is>
          <t>LIMPEZA DIÁRIA DE BANHEIRO MASCULINO</t>
        </is>
      </c>
      <c r="E3004" t="inlineStr">
        <is>
          <t>09/09/2025 08:34:09</t>
        </is>
      </c>
      <c r="F3004" t="inlineStr">
        <is>
          <t>09/09/2025 08:34:42</t>
        </is>
      </c>
      <c r="G3004" t="n">
        <v>36074</v>
      </c>
      <c r="H3004" t="inlineStr">
        <is>
          <t>BAN068 - BRUNIMENTO SUL - M</t>
        </is>
      </c>
      <c r="I3004" t="inlineStr">
        <is>
          <t>RS-ST01-31-00T-WCM02</t>
        </is>
      </c>
      <c r="J3004" t="inlineStr">
        <is>
          <t>MARISTELA APARECIDA BARBOSA DOS SANTOS</t>
        </is>
      </c>
      <c r="K3004" s="39">
        <f>DATE(YEAR(Tabela6[[#This Row],[Data/Hora de Início]]),MONTH(Tabela6[[#This Row],[Data/Hora de Início]]),DAY(Tabela6[[#This Row],[Data/Hora de Início]]))</f>
        <v/>
      </c>
    </row>
    <row r="3005">
      <c r="A3005" t="n">
        <v>2273956</v>
      </c>
      <c r="B3005" t="n">
        <v>56</v>
      </c>
      <c r="C3005" t="n">
        <v>3645</v>
      </c>
      <c r="D3005" t="inlineStr">
        <is>
          <t>PREVENTIVA BEBEDOUROS</t>
        </is>
      </c>
      <c r="E3005" t="inlineStr">
        <is>
          <t>09/09/2025 08:37:45</t>
        </is>
      </c>
      <c r="F3005" t="inlineStr">
        <is>
          <t>09/09/2025 08:38:00</t>
        </is>
      </c>
      <c r="G3005" t="n">
        <v>35602</v>
      </c>
      <c r="H3005" t="inlineStr">
        <is>
          <t>BEBEDOURO - 31.011</t>
        </is>
      </c>
      <c r="I3005" t="inlineStr">
        <is>
          <t>BR01-IES-P31-BEB011</t>
        </is>
      </c>
      <c r="J3005" t="inlineStr">
        <is>
          <t>JOELSOM CAMARGO ROBALDO</t>
        </is>
      </c>
      <c r="K3005" s="39">
        <f>DATE(YEAR(Tabela6[[#This Row],[Data/Hora de Início]]),MONTH(Tabela6[[#This Row],[Data/Hora de Início]]),DAY(Tabela6[[#This Row],[Data/Hora de Início]]))</f>
        <v/>
      </c>
    </row>
    <row r="3006">
      <c r="A3006" t="n">
        <v>2273960</v>
      </c>
      <c r="B3006" t="n">
        <v>56</v>
      </c>
      <c r="C3006" t="n">
        <v>1698</v>
      </c>
      <c r="D3006" t="inlineStr">
        <is>
          <t>REPASSE / REABASTECIMENTO FEMININO</t>
        </is>
      </c>
      <c r="E3006" t="inlineStr">
        <is>
          <t>09/09/2025 08:39:22</t>
        </is>
      </c>
      <c r="F3006" t="inlineStr">
        <is>
          <t>09/09/2025 08:39:51</t>
        </is>
      </c>
      <c r="G3006" t="n">
        <v>36312</v>
      </c>
      <c r="H3006" t="inlineStr">
        <is>
          <t>BAN110 - PINTURA - F</t>
        </is>
      </c>
      <c r="I3006" t="inlineStr">
        <is>
          <t>RS-ST01-50-00T-WCF01</t>
        </is>
      </c>
      <c r="J3006" t="inlineStr">
        <is>
          <t>NAIR SILVEIRA DA SILVEIRA</t>
        </is>
      </c>
      <c r="K3006" s="39">
        <f>DATE(YEAR(Tabela6[[#This Row],[Data/Hora de Início]]),MONTH(Tabela6[[#This Row],[Data/Hora de Início]]),DAY(Tabela6[[#This Row],[Data/Hora de Início]]))</f>
        <v/>
      </c>
    </row>
    <row r="3007">
      <c r="A3007" t="n">
        <v>2273965</v>
      </c>
      <c r="B3007" t="n">
        <v>56</v>
      </c>
      <c r="C3007" t="n">
        <v>2841</v>
      </c>
      <c r="D3007" t="inlineStr">
        <is>
          <t>LIMPEZA DIÁRIA DE BANHEIRO MASCULINO</t>
        </is>
      </c>
      <c r="E3007" t="inlineStr">
        <is>
          <t>09/09/2025 08:36:44</t>
        </is>
      </c>
      <c r="F3007" t="inlineStr">
        <is>
          <t>09/09/2025 08:42:28</t>
        </is>
      </c>
      <c r="G3007" t="n">
        <v>43391</v>
      </c>
      <c r="H3007" t="inlineStr">
        <is>
          <t>BAN132 - WRS - M</t>
        </is>
      </c>
      <c r="I3007" t="inlineStr">
        <is>
          <t>RS-ST01-43-00T-WCM03</t>
        </is>
      </c>
      <c r="J3007" t="inlineStr">
        <is>
          <t>GILMARA TERESINHA LACERDA</t>
        </is>
      </c>
      <c r="K3007" s="39">
        <f>DATE(YEAR(Tabela6[[#This Row],[Data/Hora de Início]]),MONTH(Tabela6[[#This Row],[Data/Hora de Início]]),DAY(Tabela6[[#This Row],[Data/Hora de Início]]))</f>
        <v/>
      </c>
    </row>
    <row r="3008">
      <c r="A3008" t="n">
        <v>2273970</v>
      </c>
      <c r="B3008" t="n">
        <v>56</v>
      </c>
      <c r="C3008" t="n">
        <v>1698</v>
      </c>
      <c r="D3008" t="inlineStr">
        <is>
          <t>REPASSE / REABASTECIMENTO FEMININO</t>
        </is>
      </c>
      <c r="E3008" t="inlineStr">
        <is>
          <t>09/09/2025 08:47:05</t>
        </is>
      </c>
      <c r="F3008" t="inlineStr">
        <is>
          <t>09/09/2025 08:47:16</t>
        </is>
      </c>
      <c r="G3008" t="n">
        <v>38465</v>
      </c>
      <c r="H3008" t="inlineStr">
        <is>
          <t>BANHEIRO - F</t>
        </is>
      </c>
      <c r="I3008" t="inlineStr">
        <is>
          <t>SP-ST02-G9-01P-WCF01</t>
        </is>
      </c>
      <c r="J3008" t="inlineStr">
        <is>
          <t>LUCINEIDE BUENO DO CARMO</t>
        </is>
      </c>
      <c r="K3008" s="39">
        <f>DATE(YEAR(Tabela6[[#This Row],[Data/Hora de Início]]),MONTH(Tabela6[[#This Row],[Data/Hora de Início]]),DAY(Tabela6[[#This Row],[Data/Hora de Início]]))</f>
        <v/>
      </c>
    </row>
    <row r="3009">
      <c r="A3009" t="n">
        <v>2273971</v>
      </c>
      <c r="B3009" t="n">
        <v>56</v>
      </c>
      <c r="C3009" t="n">
        <v>2842</v>
      </c>
      <c r="D3009" t="inlineStr">
        <is>
          <t>LIMPEZA DIÁRIA DE BANHEIRO FEMININO</t>
        </is>
      </c>
      <c r="E3009" t="inlineStr">
        <is>
          <t>09/09/2025 08:44:47</t>
        </is>
      </c>
      <c r="F3009" t="inlineStr">
        <is>
          <t>09/09/2025 08:47:52</t>
        </is>
      </c>
      <c r="G3009" t="n">
        <v>43392</v>
      </c>
      <c r="H3009" t="inlineStr">
        <is>
          <t>BAN133 - WRS - F</t>
        </is>
      </c>
      <c r="I3009" t="inlineStr">
        <is>
          <t>RS-ST01-43-00T-WCF04</t>
        </is>
      </c>
      <c r="J3009" t="inlineStr">
        <is>
          <t>GILMARA TERESINHA LACERDA</t>
        </is>
      </c>
      <c r="K3009" s="39">
        <f>DATE(YEAR(Tabela6[[#This Row],[Data/Hora de Início]]),MONTH(Tabela6[[#This Row],[Data/Hora de Início]]),DAY(Tabela6[[#This Row],[Data/Hora de Início]]))</f>
        <v/>
      </c>
    </row>
    <row r="3010">
      <c r="A3010" t="n">
        <v>2273972</v>
      </c>
      <c r="B3010" t="n">
        <v>56</v>
      </c>
      <c r="C3010" t="n">
        <v>3645</v>
      </c>
      <c r="D3010" t="inlineStr">
        <is>
          <t>PREVENTIVA BEBEDOUROS</t>
        </is>
      </c>
      <c r="E3010" t="inlineStr">
        <is>
          <t>09/09/2025 08:51:41</t>
        </is>
      </c>
      <c r="F3010" t="inlineStr">
        <is>
          <t>09/09/2025 08:51:59</t>
        </is>
      </c>
      <c r="G3010" t="n">
        <v>35600</v>
      </c>
      <c r="H3010" t="inlineStr">
        <is>
          <t>BEBEDOURO - 31.009</t>
        </is>
      </c>
      <c r="I3010" t="inlineStr">
        <is>
          <t>BR01-IES-P31-BEB009</t>
        </is>
      </c>
      <c r="J3010" t="inlineStr">
        <is>
          <t>JOELSOM CAMARGO ROBALDO</t>
        </is>
      </c>
      <c r="K3010" s="39">
        <f>DATE(YEAR(Tabela6[[#This Row],[Data/Hora de Início]]),MONTH(Tabela6[[#This Row],[Data/Hora de Início]]),DAY(Tabela6[[#This Row],[Data/Hora de Início]]))</f>
        <v/>
      </c>
    </row>
    <row r="3011">
      <c r="A3011" t="n">
        <v>2273973</v>
      </c>
      <c r="B3011" t="n">
        <v>56</v>
      </c>
      <c r="C3011" t="n">
        <v>3645</v>
      </c>
      <c r="D3011" t="inlineStr">
        <is>
          <t>PREVENTIVA BEBEDOUROS</t>
        </is>
      </c>
      <c r="E3011" t="inlineStr">
        <is>
          <t>09/09/2025 08:53:08</t>
        </is>
      </c>
      <c r="F3011" t="inlineStr">
        <is>
          <t>09/09/2025 08:53:23</t>
        </is>
      </c>
      <c r="G3011" t="n">
        <v>35601</v>
      </c>
      <c r="H3011" t="inlineStr">
        <is>
          <t>BEBEDOURO - 31.010</t>
        </is>
      </c>
      <c r="I3011" t="inlineStr">
        <is>
          <t>BR01-IES-P31-BEB010</t>
        </is>
      </c>
      <c r="J3011" t="inlineStr">
        <is>
          <t>JOELSOM CAMARGO ROBALDO</t>
        </is>
      </c>
      <c r="K3011" s="39">
        <f>DATE(YEAR(Tabela6[[#This Row],[Data/Hora de Início]]),MONTH(Tabela6[[#This Row],[Data/Hora de Início]]),DAY(Tabela6[[#This Row],[Data/Hora de Início]]))</f>
        <v/>
      </c>
    </row>
    <row r="3012">
      <c r="A3012" t="n">
        <v>2273992</v>
      </c>
      <c r="B3012" t="n">
        <v>56</v>
      </c>
      <c r="C3012" t="n">
        <v>2842</v>
      </c>
      <c r="D3012" t="inlineStr">
        <is>
          <t>LIMPEZA DIÁRIA DE BANHEIRO FEMININO</t>
        </is>
      </c>
      <c r="E3012" t="inlineStr">
        <is>
          <t>09/09/2025 08:42:49</t>
        </is>
      </c>
      <c r="F3012" t="inlineStr">
        <is>
          <t>09/09/2025 08:58:05</t>
        </is>
      </c>
      <c r="G3012" t="n">
        <v>35734</v>
      </c>
      <c r="H3012" t="inlineStr">
        <is>
          <t>BAN004 - VIRABREQUIM - F</t>
        </is>
      </c>
      <c r="I3012" t="inlineStr">
        <is>
          <t>RS-ST01-01-00T-WCF01</t>
        </is>
      </c>
      <c r="J3012" t="inlineStr">
        <is>
          <t>NATHALIA MORAES DA SILVA</t>
        </is>
      </c>
      <c r="K3012" s="39">
        <f>DATE(YEAR(Tabela6[[#This Row],[Data/Hora de Início]]),MONTH(Tabela6[[#This Row],[Data/Hora de Início]]),DAY(Tabela6[[#This Row],[Data/Hora de Início]]))</f>
        <v/>
      </c>
    </row>
    <row r="3013">
      <c r="A3013" t="n">
        <v>2273995</v>
      </c>
      <c r="B3013" t="n">
        <v>56</v>
      </c>
      <c r="C3013" t="n">
        <v>2221</v>
      </c>
      <c r="D3013" t="inlineStr">
        <is>
          <t>LIMPEZA DIÁRIA DE ÁREA TÉCNICA (DESATIVADO)</t>
        </is>
      </c>
      <c r="E3013" t="inlineStr">
        <is>
          <t>09/09/2025 08:29:16</t>
        </is>
      </c>
      <c r="F3013" t="inlineStr">
        <is>
          <t>09/09/2025 08:58:25</t>
        </is>
      </c>
      <c r="G3013" t="n">
        <v>28912</v>
      </c>
      <c r="H3013" t="inlineStr">
        <is>
          <t>P15 - SALA SPCI</t>
        </is>
      </c>
      <c r="I3013" t="inlineStr">
        <is>
          <t>BR01-IES-P15-SALA19</t>
        </is>
      </c>
      <c r="J3013" t="inlineStr">
        <is>
          <t>MARIA DAS NEVES CIQUEIRA SILVA</t>
        </is>
      </c>
      <c r="K3013" s="39">
        <f>DATE(YEAR(Tabela6[[#This Row],[Data/Hora de Início]]),MONTH(Tabela6[[#This Row],[Data/Hora de Início]]),DAY(Tabela6[[#This Row],[Data/Hora de Início]]))</f>
        <v/>
      </c>
    </row>
    <row r="3014">
      <c r="A3014" t="n">
        <v>2273997</v>
      </c>
      <c r="B3014" t="n">
        <v>56</v>
      </c>
      <c r="C3014" t="n">
        <v>3645</v>
      </c>
      <c r="D3014" t="inlineStr">
        <is>
          <t>PREVENTIVA BEBEDOUROS</t>
        </is>
      </c>
      <c r="E3014" t="inlineStr">
        <is>
          <t>09/09/2025 08:58:10</t>
        </is>
      </c>
      <c r="F3014" t="inlineStr">
        <is>
          <t>09/09/2025 08:58:24</t>
        </is>
      </c>
      <c r="G3014" t="n">
        <v>35599</v>
      </c>
      <c r="H3014" t="inlineStr">
        <is>
          <t>BEBEDOURO - 31.008</t>
        </is>
      </c>
      <c r="I3014" t="inlineStr">
        <is>
          <t>BR01-IES-P31-BEB008</t>
        </is>
      </c>
      <c r="J3014" t="inlineStr">
        <is>
          <t>JOELSOM CAMARGO ROBALDO</t>
        </is>
      </c>
      <c r="K3014" s="39">
        <f>DATE(YEAR(Tabela6[[#This Row],[Data/Hora de Início]]),MONTH(Tabela6[[#This Row],[Data/Hora de Início]]),DAY(Tabela6[[#This Row],[Data/Hora de Início]]))</f>
        <v/>
      </c>
    </row>
    <row r="3015">
      <c r="A3015" t="n">
        <v>2273998</v>
      </c>
      <c r="B3015" t="n">
        <v>56</v>
      </c>
      <c r="C3015" t="n">
        <v>3645</v>
      </c>
      <c r="D3015" t="inlineStr">
        <is>
          <t>PREVENTIVA BEBEDOUROS</t>
        </is>
      </c>
      <c r="E3015" t="inlineStr">
        <is>
          <t>09/09/2025 09:01:15</t>
        </is>
      </c>
      <c r="F3015" t="inlineStr">
        <is>
          <t>09/09/2025 09:01:30</t>
        </is>
      </c>
      <c r="G3015" t="n">
        <v>35598</v>
      </c>
      <c r="H3015" t="inlineStr">
        <is>
          <t>BEBEDOURO - 31.007</t>
        </is>
      </c>
      <c r="I3015" t="inlineStr">
        <is>
          <t>BR01-IES-P31-BEB007</t>
        </is>
      </c>
      <c r="J3015" t="inlineStr">
        <is>
          <t>JOELSOM CAMARGO ROBALDO</t>
        </is>
      </c>
      <c r="K3015" s="39">
        <f>DATE(YEAR(Tabela6[[#This Row],[Data/Hora de Início]]),MONTH(Tabela6[[#This Row],[Data/Hora de Início]]),DAY(Tabela6[[#This Row],[Data/Hora de Início]]))</f>
        <v/>
      </c>
    </row>
    <row r="3016">
      <c r="A3016" t="n">
        <v>2273999</v>
      </c>
      <c r="B3016" t="n">
        <v>56</v>
      </c>
      <c r="C3016" t="n">
        <v>2841</v>
      </c>
      <c r="D3016" t="inlineStr">
        <is>
          <t>LIMPEZA DIÁRIA DE BANHEIRO MASCULINO</t>
        </is>
      </c>
      <c r="E3016" t="inlineStr">
        <is>
          <t>09/09/2025 09:01:40</t>
        </is>
      </c>
      <c r="F3016" t="inlineStr">
        <is>
          <t>09/09/2025 09:02:14</t>
        </is>
      </c>
      <c r="G3016" t="n">
        <v>11277</v>
      </c>
      <c r="H3016" t="inlineStr">
        <is>
          <t>P16 - BAN037 - BANHEIRO AUDITÓRIO - M</t>
        </is>
      </c>
      <c r="I3016" t="inlineStr">
        <is>
          <t>BR01-IES-P16-BAN037</t>
        </is>
      </c>
      <c r="J3016" t="inlineStr">
        <is>
          <t>JAQUELINE EDUARDA RODRIGUES DE LIMA</t>
        </is>
      </c>
      <c r="K3016" s="39">
        <f>DATE(YEAR(Tabela6[[#This Row],[Data/Hora de Início]]),MONTH(Tabela6[[#This Row],[Data/Hora de Início]]),DAY(Tabela6[[#This Row],[Data/Hora de Início]]))</f>
        <v/>
      </c>
    </row>
    <row r="3017">
      <c r="A3017" t="n">
        <v>2274000</v>
      </c>
      <c r="B3017" t="n">
        <v>56</v>
      </c>
      <c r="C3017" t="n">
        <v>1701</v>
      </c>
      <c r="D3017" t="inlineStr">
        <is>
          <t>LIMPEZA MENSAL DE BANHEIRO FEMININO</t>
        </is>
      </c>
      <c r="E3017" t="inlineStr">
        <is>
          <t>09/09/2025 09:02:35</t>
        </is>
      </c>
      <c r="F3017" t="inlineStr">
        <is>
          <t>09/09/2025 09:02:52</t>
        </is>
      </c>
      <c r="G3017" t="n">
        <v>11276</v>
      </c>
      <c r="H3017" t="inlineStr">
        <is>
          <t>P16 - BAN036 - BANHEIRO AUDITÓRIO - F</t>
        </is>
      </c>
      <c r="I3017" t="inlineStr">
        <is>
          <t>BR01-IES-P16-BAN036</t>
        </is>
      </c>
      <c r="J3017" t="inlineStr">
        <is>
          <t>JAQUELINE EDUARDA RODRIGUES DE LIMA</t>
        </is>
      </c>
      <c r="K3017" s="39">
        <f>DATE(YEAR(Tabela6[[#This Row],[Data/Hora de Início]]),MONTH(Tabela6[[#This Row],[Data/Hora de Início]]),DAY(Tabela6[[#This Row],[Data/Hora de Início]]))</f>
        <v/>
      </c>
    </row>
    <row r="3018">
      <c r="A3018" t="n">
        <v>2274001</v>
      </c>
      <c r="B3018" t="n">
        <v>56</v>
      </c>
      <c r="C3018" t="n">
        <v>3645</v>
      </c>
      <c r="D3018" t="inlineStr">
        <is>
          <t>PREVENTIVA BEBEDOUROS</t>
        </is>
      </c>
      <c r="E3018" t="inlineStr">
        <is>
          <t>09/09/2025 09:03:01</t>
        </is>
      </c>
      <c r="F3018" t="inlineStr">
        <is>
          <t>09/09/2025 09:03:14</t>
        </is>
      </c>
      <c r="G3018" t="n">
        <v>35597</v>
      </c>
      <c r="H3018" t="inlineStr">
        <is>
          <t>BEBEDOURO - 31.006</t>
        </is>
      </c>
      <c r="I3018" t="inlineStr">
        <is>
          <t>BR01-IES-P31-BEB006</t>
        </is>
      </c>
      <c r="J3018" t="inlineStr">
        <is>
          <t>JOELSOM CAMARGO ROBALDO</t>
        </is>
      </c>
      <c r="K3018" s="39">
        <f>DATE(YEAR(Tabela6[[#This Row],[Data/Hora de Início]]),MONTH(Tabela6[[#This Row],[Data/Hora de Início]]),DAY(Tabela6[[#This Row],[Data/Hora de Início]]))</f>
        <v/>
      </c>
    </row>
    <row r="3019">
      <c r="A3019" t="n">
        <v>2274002</v>
      </c>
      <c r="B3019" t="n">
        <v>56</v>
      </c>
      <c r="C3019" t="n">
        <v>5643</v>
      </c>
      <c r="D3019" t="inlineStr">
        <is>
          <t>TERÇA-FEIRA - LIMPEZA DE SALA</t>
        </is>
      </c>
      <c r="E3019" t="inlineStr">
        <is>
          <t>09/09/2025 08:28:56</t>
        </is>
      </c>
      <c r="F3019" t="inlineStr">
        <is>
          <t>09/09/2025 09:05:09</t>
        </is>
      </c>
      <c r="G3019" t="n">
        <v>28913</v>
      </c>
      <c r="H3019" t="inlineStr">
        <is>
          <t>P27 - AGENCIA BANCARIA - GERENCIA</t>
        </is>
      </c>
      <c r="I3019" t="inlineStr">
        <is>
          <t>BR01-IES-P27-SALA20</t>
        </is>
      </c>
      <c r="J3019" t="inlineStr">
        <is>
          <t>MARA LISE POTT</t>
        </is>
      </c>
      <c r="K3019" s="39">
        <f>DATE(YEAR(Tabela6[[#This Row],[Data/Hora de Início]]),MONTH(Tabela6[[#This Row],[Data/Hora de Início]]),DAY(Tabela6[[#This Row],[Data/Hora de Início]]))</f>
        <v/>
      </c>
    </row>
    <row r="3020">
      <c r="A3020" t="n">
        <v>2274003</v>
      </c>
      <c r="B3020" t="n">
        <v>56</v>
      </c>
      <c r="C3020" t="n">
        <v>2842</v>
      </c>
      <c r="D3020" t="inlineStr">
        <is>
          <t>LIMPEZA DIÁRIA DE BANHEIRO FEMININO</t>
        </is>
      </c>
      <c r="E3020" t="inlineStr">
        <is>
          <t>09/09/2025 09:02:09</t>
        </is>
      </c>
      <c r="F3020" t="inlineStr">
        <is>
          <t>09/09/2025 09:05:34</t>
        </is>
      </c>
      <c r="G3020" t="n">
        <v>36180</v>
      </c>
      <c r="H3020" t="inlineStr">
        <is>
          <t>BAN089 - EMBALAGEM - F</t>
        </is>
      </c>
      <c r="I3020" t="inlineStr">
        <is>
          <t>RS-ST01-43-00T-WCF02</t>
        </is>
      </c>
      <c r="J3020" t="inlineStr">
        <is>
          <t>GILMARA TERESINHA LACERDA</t>
        </is>
      </c>
      <c r="K3020" s="39">
        <f>DATE(YEAR(Tabela6[[#This Row],[Data/Hora de Início]]),MONTH(Tabela6[[#This Row],[Data/Hora de Início]]),DAY(Tabela6[[#This Row],[Data/Hora de Início]]))</f>
        <v/>
      </c>
    </row>
    <row r="3021">
      <c r="A3021" t="n">
        <v>2274013</v>
      </c>
      <c r="B3021" t="n">
        <v>56</v>
      </c>
      <c r="C3021" t="n">
        <v>5647</v>
      </c>
      <c r="D3021" t="inlineStr">
        <is>
          <t>SEGUNDA-FEIRA - LIMPEZA DE SALA COM MESA</t>
        </is>
      </c>
      <c r="E3021" t="inlineStr">
        <is>
          <t>09/09/2025 09:09:47</t>
        </is>
      </c>
      <c r="F3021" t="inlineStr">
        <is>
          <t>09/09/2025 09:10:14</t>
        </is>
      </c>
      <c r="G3021" t="n">
        <v>11289</v>
      </c>
      <c r="H3021" t="inlineStr">
        <is>
          <t>P16 - HALL AUDITÓRIO</t>
        </is>
      </c>
      <c r="I3021" t="inlineStr">
        <is>
          <t>BR01-IES-P16-SALA12</t>
        </is>
      </c>
      <c r="J3021" t="inlineStr">
        <is>
          <t>JAQUELINE EDUARDA RODRIGUES DE LIMA</t>
        </is>
      </c>
      <c r="K3021" s="39">
        <f>DATE(YEAR(Tabela6[[#This Row],[Data/Hora de Início]]),MONTH(Tabela6[[#This Row],[Data/Hora de Início]]),DAY(Tabela6[[#This Row],[Data/Hora de Início]]))</f>
        <v/>
      </c>
    </row>
    <row r="3022">
      <c r="A3022" t="n">
        <v>2274015</v>
      </c>
      <c r="B3022" t="n">
        <v>56</v>
      </c>
      <c r="C3022" t="n">
        <v>2841</v>
      </c>
      <c r="D3022" t="inlineStr">
        <is>
          <t>LIMPEZA DIÁRIA DE BANHEIRO MASCULINO</t>
        </is>
      </c>
      <c r="E3022" t="inlineStr">
        <is>
          <t>09/09/2025 08:59:56</t>
        </is>
      </c>
      <c r="F3022" t="inlineStr">
        <is>
          <t>09/09/2025 09:11:28</t>
        </is>
      </c>
      <c r="G3022" t="n">
        <v>35736</v>
      </c>
      <c r="H3022" t="inlineStr">
        <is>
          <t>BAN002 - VIRABREQUIM - M</t>
        </is>
      </c>
      <c r="I3022" t="inlineStr">
        <is>
          <t>RS-ST01-01-00T-WCM02</t>
        </is>
      </c>
      <c r="J3022" t="inlineStr">
        <is>
          <t>NATHALIA MORAES DA SILVA</t>
        </is>
      </c>
      <c r="K3022" s="39">
        <f>DATE(YEAR(Tabela6[[#This Row],[Data/Hora de Início]]),MONTH(Tabela6[[#This Row],[Data/Hora de Início]]),DAY(Tabela6[[#This Row],[Data/Hora de Início]]))</f>
        <v/>
      </c>
    </row>
    <row r="3023">
      <c r="A3023" t="n">
        <v>2274019</v>
      </c>
      <c r="B3023" t="n">
        <v>56</v>
      </c>
      <c r="C3023" t="n">
        <v>2965</v>
      </c>
      <c r="D3023" t="inlineStr">
        <is>
          <t>LIMPEZA DIÁRIA DE SALA</t>
        </is>
      </c>
      <c r="E3023" t="inlineStr">
        <is>
          <t>09/09/2025 09:02:35</t>
        </is>
      </c>
      <c r="F3023" t="inlineStr">
        <is>
          <t>09/09/2025 09:14:26</t>
        </is>
      </c>
      <c r="G3023" t="n">
        <v>11267</v>
      </c>
      <c r="H3023" t="inlineStr">
        <is>
          <t>P15 - SALA BRIGADA DE EMERGÊNCIA</t>
        </is>
      </c>
      <c r="I3023" t="inlineStr">
        <is>
          <t>BR01-IES-P15-SALA13</t>
        </is>
      </c>
      <c r="J3023" t="inlineStr">
        <is>
          <t>MARIA DAS NEVES CIQUEIRA SILVA</t>
        </is>
      </c>
      <c r="K3023" s="39">
        <f>DATE(YEAR(Tabela6[[#This Row],[Data/Hora de Início]]),MONTH(Tabela6[[#This Row],[Data/Hora de Início]]),DAY(Tabela6[[#This Row],[Data/Hora de Início]]))</f>
        <v/>
      </c>
    </row>
    <row r="3024">
      <c r="A3024" t="n">
        <v>2274025</v>
      </c>
      <c r="B3024" t="n">
        <v>56</v>
      </c>
      <c r="C3024" t="n">
        <v>5714</v>
      </c>
      <c r="D3024" t="inlineStr">
        <is>
          <t>TERÇA-FEIRA - LIMPEZA DE COPA</t>
        </is>
      </c>
      <c r="E3024" t="inlineStr">
        <is>
          <t>09/09/2025 08:58:19</t>
        </is>
      </c>
      <c r="F3024" t="inlineStr">
        <is>
          <t>09/09/2025 09:18:49</t>
        </is>
      </c>
      <c r="G3024" t="n">
        <v>11153</v>
      </c>
      <c r="H3024" t="inlineStr">
        <is>
          <t>P03 - COPA</t>
        </is>
      </c>
      <c r="I3024" t="inlineStr">
        <is>
          <t>BR01-IES-P03-SALA11</t>
        </is>
      </c>
      <c r="J3024" t="inlineStr">
        <is>
          <t>ELIANE BARUFFI</t>
        </is>
      </c>
      <c r="K3024" s="39">
        <f>DATE(YEAR(Tabela6[[#This Row],[Data/Hora de Início]]),MONTH(Tabela6[[#This Row],[Data/Hora de Início]]),DAY(Tabela6[[#This Row],[Data/Hora de Início]]))</f>
        <v/>
      </c>
    </row>
    <row r="3025">
      <c r="A3025" t="n">
        <v>2274029</v>
      </c>
      <c r="B3025" t="n">
        <v>56</v>
      </c>
      <c r="C3025" t="n">
        <v>5653</v>
      </c>
      <c r="D3025" t="inlineStr">
        <is>
          <t>TERÇA-FEIRA - LIMPEZA DE BANHEIRO MASCULINO</t>
        </is>
      </c>
      <c r="E3025" t="inlineStr">
        <is>
          <t>09/09/2025 09:05:29</t>
        </is>
      </c>
      <c r="F3025" t="inlineStr">
        <is>
          <t>09/09/2025 09:19:35</t>
        </is>
      </c>
      <c r="G3025" t="n">
        <v>11343</v>
      </c>
      <c r="H3025" t="inlineStr">
        <is>
          <t>P27 - BAN049 - BANHEIRO CENTRAL DE SERVIÇOS - M</t>
        </is>
      </c>
      <c r="I3025" t="inlineStr">
        <is>
          <t>BR01-IES-P27-BAN049</t>
        </is>
      </c>
      <c r="J3025" t="inlineStr">
        <is>
          <t>MARA LISE POTT</t>
        </is>
      </c>
      <c r="K3025" s="39">
        <f>DATE(YEAR(Tabela6[[#This Row],[Data/Hora de Início]]),MONTH(Tabela6[[#This Row],[Data/Hora de Início]]),DAY(Tabela6[[#This Row],[Data/Hora de Início]]))</f>
        <v/>
      </c>
    </row>
    <row r="3026">
      <c r="A3026" t="n">
        <v>2274036</v>
      </c>
      <c r="B3026" t="n">
        <v>56</v>
      </c>
      <c r="C3026" t="n">
        <v>2841</v>
      </c>
      <c r="D3026" t="inlineStr">
        <is>
          <t>LIMPEZA DIÁRIA DE BANHEIRO MASCULINO</t>
        </is>
      </c>
      <c r="E3026" t="inlineStr">
        <is>
          <t>09/09/2025 09:13:54</t>
        </is>
      </c>
      <c r="F3026" t="inlineStr">
        <is>
          <t>09/09/2025 09:21:38</t>
        </is>
      </c>
      <c r="G3026" t="n">
        <v>11065</v>
      </c>
      <c r="H3026" t="inlineStr">
        <is>
          <t>P01 - BAN003 - BANHEIRO VIRABREQUIM - M</t>
        </is>
      </c>
      <c r="I3026" t="inlineStr">
        <is>
          <t>BR01-IES-P01-BAN003</t>
        </is>
      </c>
      <c r="J3026" t="inlineStr">
        <is>
          <t>NATHALIA MORAES DA SILVA</t>
        </is>
      </c>
      <c r="K3026" s="39">
        <f>DATE(YEAR(Tabela6[[#This Row],[Data/Hora de Início]]),MONTH(Tabela6[[#This Row],[Data/Hora de Início]]),DAY(Tabela6[[#This Row],[Data/Hora de Início]]))</f>
        <v/>
      </c>
    </row>
    <row r="3027">
      <c r="A3027" t="n">
        <v>2274040</v>
      </c>
      <c r="B3027" t="n">
        <v>56</v>
      </c>
      <c r="C3027" t="n">
        <v>1699</v>
      </c>
      <c r="D3027" t="inlineStr">
        <is>
          <t>LIMPEZA DIÁRIA DE ÁREA TÉCNICA</t>
        </is>
      </c>
      <c r="E3027" t="inlineStr">
        <is>
          <t>09/09/2025 06:14:26</t>
        </is>
      </c>
      <c r="F3027" t="inlineStr">
        <is>
          <t>09/09/2025 09:01:04</t>
        </is>
      </c>
      <c r="G3027" t="n">
        <v>38455</v>
      </c>
      <c r="H3027" t="inlineStr">
        <is>
          <t>ÁREA INTERNA - LOGÍSTICA</t>
        </is>
      </c>
      <c r="I3027" t="inlineStr">
        <is>
          <t>SP-ST02-G9-00T-AIN01</t>
        </is>
      </c>
      <c r="J3027" t="inlineStr">
        <is>
          <t>NATALIA BARBOSA DA SILVA</t>
        </is>
      </c>
      <c r="K3027" s="39">
        <f>DATE(YEAR(Tabela6[[#This Row],[Data/Hora de Início]]),MONTH(Tabela6[[#This Row],[Data/Hora de Início]]),DAY(Tabela6[[#This Row],[Data/Hora de Início]]))</f>
        <v/>
      </c>
    </row>
    <row r="3028">
      <c r="A3028" t="n">
        <v>2274041</v>
      </c>
      <c r="B3028" t="n">
        <v>56</v>
      </c>
      <c r="C3028" t="n">
        <v>2842</v>
      </c>
      <c r="D3028" t="inlineStr">
        <is>
          <t>LIMPEZA DIÁRIA DE BANHEIRO FEMININO</t>
        </is>
      </c>
      <c r="E3028" t="inlineStr">
        <is>
          <t>09/09/2025 09:25:50</t>
        </is>
      </c>
      <c r="F3028" t="inlineStr">
        <is>
          <t>09/09/2025 09:26:29</t>
        </is>
      </c>
      <c r="G3028" t="n">
        <v>36095</v>
      </c>
      <c r="H3028" t="inlineStr">
        <is>
          <t>BAN073 - TREINAMENTOS SUL - F</t>
        </is>
      </c>
      <c r="I3028" t="inlineStr">
        <is>
          <t>RS-ST01-31-01P-WCF02</t>
        </is>
      </c>
      <c r="J3028" t="inlineStr">
        <is>
          <t>MARISTELA APARECIDA BARBOSA DOS SANTOS</t>
        </is>
      </c>
      <c r="K3028" s="39">
        <f>DATE(YEAR(Tabela6[[#This Row],[Data/Hora de Início]]),MONTH(Tabela6[[#This Row],[Data/Hora de Início]]),DAY(Tabela6[[#This Row],[Data/Hora de Início]]))</f>
        <v/>
      </c>
    </row>
    <row r="3029">
      <c r="A3029" t="n">
        <v>2274042</v>
      </c>
      <c r="B3029" t="n">
        <v>56</v>
      </c>
      <c r="C3029" t="n">
        <v>1698</v>
      </c>
      <c r="D3029" t="inlineStr">
        <is>
          <t>REPASSE / REABASTECIMENTO FEMININO</t>
        </is>
      </c>
      <c r="E3029" t="inlineStr">
        <is>
          <t>09/09/2025 09:20:33</t>
        </is>
      </c>
      <c r="F3029" t="inlineStr">
        <is>
          <t>09/09/2025 09:26:45</t>
        </is>
      </c>
      <c r="G3029" t="n">
        <v>38471</v>
      </c>
      <c r="H3029" t="inlineStr">
        <is>
          <t>BANHEIRO - F</t>
        </is>
      </c>
      <c r="I3029" t="inlineStr">
        <is>
          <t>SP-ST02-G9-02P-WCF01</t>
        </is>
      </c>
      <c r="J3029" t="inlineStr">
        <is>
          <t>ANTONIA MARÇAL DOS SANTOS RAMOS</t>
        </is>
      </c>
      <c r="K3029" s="39">
        <f>DATE(YEAR(Tabela6[[#This Row],[Data/Hora de Início]]),MONTH(Tabela6[[#This Row],[Data/Hora de Início]]),DAY(Tabela6[[#This Row],[Data/Hora de Início]]))</f>
        <v/>
      </c>
    </row>
    <row r="3030">
      <c r="A3030" t="n">
        <v>2274056</v>
      </c>
      <c r="B3030" t="n">
        <v>56</v>
      </c>
      <c r="C3030" t="n">
        <v>5511</v>
      </c>
      <c r="D3030" t="inlineStr">
        <is>
          <t>RECOLHIMENTO RESIDUO EXTERNO</t>
        </is>
      </c>
      <c r="E3030" t="inlineStr">
        <is>
          <t>09/09/2025 09:32:56</t>
        </is>
      </c>
      <c r="F3030" t="inlineStr">
        <is>
          <t>09/09/2025 09:33:23</t>
        </is>
      </c>
      <c r="G3030" t="n">
        <v>49445</v>
      </c>
      <c r="H3030" t="inlineStr">
        <is>
          <t>LIXEIRA - 31.032</t>
        </is>
      </c>
      <c r="I3030" t="inlineStr">
        <is>
          <t>BR01-IES-P31-LIX032</t>
        </is>
      </c>
      <c r="J3030" t="inlineStr">
        <is>
          <t>MARISTELA APARECIDA BARBOSA DOS SANTOS</t>
        </is>
      </c>
      <c r="K3030" s="39">
        <f>DATE(YEAR(Tabela6[[#This Row],[Data/Hora de Início]]),MONTH(Tabela6[[#This Row],[Data/Hora de Início]]),DAY(Tabela6[[#This Row],[Data/Hora de Início]]))</f>
        <v/>
      </c>
    </row>
    <row r="3031">
      <c r="A3031" t="n">
        <v>2274062</v>
      </c>
      <c r="B3031" t="n">
        <v>56</v>
      </c>
      <c r="C3031" t="n">
        <v>4440</v>
      </c>
      <c r="D3031" t="inlineStr">
        <is>
          <t>RECOLHIMENTO PAPELÃO</t>
        </is>
      </c>
      <c r="E3031" t="inlineStr">
        <is>
          <t>09/09/2025 09:34:39</t>
        </is>
      </c>
      <c r="F3031" t="inlineStr">
        <is>
          <t>09/09/2025 09:34:55</t>
        </is>
      </c>
      <c r="G3031" t="n">
        <v>35730</v>
      </c>
      <c r="H3031" t="inlineStr">
        <is>
          <t>UMO - MONTAGEM</t>
        </is>
      </c>
      <c r="I3031" t="inlineStr">
        <is>
          <t>RS-ST01-01-00T-STR04</t>
        </is>
      </c>
      <c r="J3031" t="inlineStr">
        <is>
          <t>DAVI FLORES DE SOUZA</t>
        </is>
      </c>
      <c r="K3031" s="39">
        <f>DATE(YEAR(Tabela6[[#This Row],[Data/Hora de Início]]),MONTH(Tabela6[[#This Row],[Data/Hora de Início]]),DAY(Tabela6[[#This Row],[Data/Hora de Início]]))</f>
        <v/>
      </c>
    </row>
    <row r="3032">
      <c r="A3032" t="n">
        <v>2274063</v>
      </c>
      <c r="B3032" t="n">
        <v>56</v>
      </c>
      <c r="C3032" t="n">
        <v>2841</v>
      </c>
      <c r="D3032" t="inlineStr">
        <is>
          <t>LIMPEZA DIÁRIA DE BANHEIRO MASCULINO</t>
        </is>
      </c>
      <c r="E3032" t="inlineStr">
        <is>
          <t>09/09/2025 09:33:25</t>
        </is>
      </c>
      <c r="F3032" t="inlineStr">
        <is>
          <t>09/09/2025 09:37:09</t>
        </is>
      </c>
      <c r="G3032" t="n">
        <v>36182</v>
      </c>
      <c r="H3032" t="inlineStr">
        <is>
          <t>BAN087 - EXPEDIÇAO - M</t>
        </is>
      </c>
      <c r="I3032" t="inlineStr">
        <is>
          <t>RS-ST01-43-00T-WCM01</t>
        </is>
      </c>
      <c r="J3032" t="inlineStr">
        <is>
          <t>GILMARA TERESINHA LACERDA</t>
        </is>
      </c>
      <c r="K3032" s="39">
        <f>DATE(YEAR(Tabela6[[#This Row],[Data/Hora de Início]]),MONTH(Tabela6[[#This Row],[Data/Hora de Início]]),DAY(Tabela6[[#This Row],[Data/Hora de Início]]))</f>
        <v/>
      </c>
    </row>
    <row r="3033">
      <c r="A3033" t="n">
        <v>2274065</v>
      </c>
      <c r="B3033" t="n">
        <v>56</v>
      </c>
      <c r="C3033" t="n">
        <v>5709</v>
      </c>
      <c r="D3033" t="inlineStr">
        <is>
          <t>TERÇA-FEIRA - LIMPEZA DE BANHEIRO FEMININO</t>
        </is>
      </c>
      <c r="E3033" t="inlineStr">
        <is>
          <t>09/09/2025 09:20:08</t>
        </is>
      </c>
      <c r="F3033" t="inlineStr">
        <is>
          <t>09/09/2025 09:38:51</t>
        </is>
      </c>
      <c r="G3033" t="n">
        <v>11344</v>
      </c>
      <c r="H3033" t="inlineStr">
        <is>
          <t>P27 - BAN050 - BANHEIRO CENTRAL DE SERVIÇOS - F</t>
        </is>
      </c>
      <c r="I3033" t="inlineStr">
        <is>
          <t>BR01-IES-P27-BAN050</t>
        </is>
      </c>
      <c r="J3033" t="inlineStr">
        <is>
          <t>MARA LISE POTT</t>
        </is>
      </c>
      <c r="K3033" s="39">
        <f>DATE(YEAR(Tabela6[[#This Row],[Data/Hora de Início]]),MONTH(Tabela6[[#This Row],[Data/Hora de Início]]),DAY(Tabela6[[#This Row],[Data/Hora de Início]]))</f>
        <v/>
      </c>
    </row>
    <row r="3034">
      <c r="A3034" t="n">
        <v>2274068</v>
      </c>
      <c r="B3034" t="n">
        <v>56</v>
      </c>
      <c r="C3034" t="n">
        <v>3645</v>
      </c>
      <c r="D3034" t="inlineStr">
        <is>
          <t>PREVENTIVA BEBEDOUROS</t>
        </is>
      </c>
      <c r="E3034" t="inlineStr">
        <is>
          <t>09/09/2025 09:39:32</t>
        </is>
      </c>
      <c r="F3034" t="inlineStr">
        <is>
          <t>09/09/2025 09:39:51</t>
        </is>
      </c>
      <c r="G3034" t="n">
        <v>35596</v>
      </c>
      <c r="H3034" t="inlineStr">
        <is>
          <t>BEBEDOURO - 31.005</t>
        </is>
      </c>
      <c r="I3034" t="inlineStr">
        <is>
          <t>BR01-IES-P31-BEB005</t>
        </is>
      </c>
      <c r="J3034" t="inlineStr">
        <is>
          <t>JOELSOM CAMARGO ROBALDO</t>
        </is>
      </c>
      <c r="K3034" s="39">
        <f>DATE(YEAR(Tabela6[[#This Row],[Data/Hora de Início]]),MONTH(Tabela6[[#This Row],[Data/Hora de Início]]),DAY(Tabela6[[#This Row],[Data/Hora de Início]]))</f>
        <v/>
      </c>
    </row>
    <row r="3035">
      <c r="A3035" t="n">
        <v>2274075</v>
      </c>
      <c r="B3035" t="n">
        <v>56</v>
      </c>
      <c r="C3035" t="n">
        <v>2965</v>
      </c>
      <c r="D3035" t="inlineStr">
        <is>
          <t>LIMPEZA DIÁRIA DE SALA</t>
        </is>
      </c>
      <c r="E3035" t="inlineStr">
        <is>
          <t>09/09/2025 09:16:53</t>
        </is>
      </c>
      <c r="F3035" t="inlineStr">
        <is>
          <t>09/09/2025 09:40:57</t>
        </is>
      </c>
      <c r="G3035" t="n">
        <v>11600</v>
      </c>
      <c r="H3035" t="inlineStr">
        <is>
          <t>P37</t>
        </is>
      </c>
      <c r="I3035" t="inlineStr">
        <is>
          <t>BR01-IES-P37</t>
        </is>
      </c>
      <c r="J3035" t="inlineStr">
        <is>
          <t>MARIA DAS NEVES CIQUEIRA SILVA</t>
        </is>
      </c>
      <c r="K3035" s="39">
        <f>DATE(YEAR(Tabela6[[#This Row],[Data/Hora de Início]]),MONTH(Tabela6[[#This Row],[Data/Hora de Início]]),DAY(Tabela6[[#This Row],[Data/Hora de Início]]))</f>
        <v/>
      </c>
    </row>
    <row r="3036">
      <c r="A3036" t="n">
        <v>2274078</v>
      </c>
      <c r="B3036" t="n">
        <v>56</v>
      </c>
      <c r="C3036" t="n">
        <v>1260</v>
      </c>
      <c r="D3036" t="inlineStr">
        <is>
          <t>Limpeza e Higienização de Sanitários e Vestiários - Diário - WC Masc</t>
        </is>
      </c>
      <c r="E3036" t="inlineStr">
        <is>
          <t>09/09/2025 09:27:05</t>
        </is>
      </c>
      <c r="F3036" t="inlineStr">
        <is>
          <t>09/09/2025 09:42:31</t>
        </is>
      </c>
      <c r="G3036" t="n">
        <v>38466</v>
      </c>
      <c r="H3036" t="inlineStr">
        <is>
          <t>BANHEIRO - M</t>
        </is>
      </c>
      <c r="I3036" t="inlineStr">
        <is>
          <t>SP-ST02-G9-01P-WCM01</t>
        </is>
      </c>
      <c r="J3036" t="inlineStr">
        <is>
          <t>ANTONIA MARÇAL DOS SANTOS RAMOS</t>
        </is>
      </c>
      <c r="K3036" s="39">
        <f>DATE(YEAR(Tabela6[[#This Row],[Data/Hora de Início]]),MONTH(Tabela6[[#This Row],[Data/Hora de Início]]),DAY(Tabela6[[#This Row],[Data/Hora de Início]]))</f>
        <v/>
      </c>
    </row>
    <row r="3037">
      <c r="A3037" t="n">
        <v>2274081</v>
      </c>
      <c r="B3037" t="n">
        <v>56</v>
      </c>
      <c r="C3037" t="n">
        <v>2965</v>
      </c>
      <c r="D3037" t="inlineStr">
        <is>
          <t>LIMPEZA DIÁRIA DE SALA</t>
        </is>
      </c>
      <c r="E3037" t="inlineStr">
        <is>
          <t>09/09/2025 09:20:21</t>
        </is>
      </c>
      <c r="F3037" t="inlineStr">
        <is>
          <t>09/09/2025 09:45:01</t>
        </is>
      </c>
      <c r="G3037" t="n">
        <v>36166</v>
      </c>
      <c r="H3037" t="inlineStr">
        <is>
          <t>HALL PORTARIA 3</t>
        </is>
      </c>
      <c r="I3037" t="inlineStr">
        <is>
          <t>RS-ST01-42-00T-SLA01</t>
        </is>
      </c>
      <c r="J3037" t="inlineStr">
        <is>
          <t>NAIR SILVEIRA DA SILVEIRA</t>
        </is>
      </c>
      <c r="K3037" s="39">
        <f>DATE(YEAR(Tabela6[[#This Row],[Data/Hora de Início]]),MONTH(Tabela6[[#This Row],[Data/Hora de Início]]),DAY(Tabela6[[#This Row],[Data/Hora de Início]]))</f>
        <v/>
      </c>
    </row>
    <row r="3038">
      <c r="A3038" t="n">
        <v>2274086</v>
      </c>
      <c r="B3038" t="n">
        <v>56</v>
      </c>
      <c r="C3038" t="n">
        <v>5709</v>
      </c>
      <c r="D3038" t="inlineStr">
        <is>
          <t>TERÇA-FEIRA - LIMPEZA DE BANHEIRO FEMININO</t>
        </is>
      </c>
      <c r="E3038" t="inlineStr">
        <is>
          <t>09/09/2025 09:19:11</t>
        </is>
      </c>
      <c r="F3038" t="inlineStr">
        <is>
          <t>09/09/2025 09:49:09</t>
        </is>
      </c>
      <c r="G3038" t="n">
        <v>11142</v>
      </c>
      <c r="H3038" t="inlineStr">
        <is>
          <t>P03 - BAN009 - BANHEIRO ATI - F</t>
        </is>
      </c>
      <c r="I3038" t="inlineStr">
        <is>
          <t>BR01-IES-P03-BAN009</t>
        </is>
      </c>
      <c r="J3038" t="inlineStr">
        <is>
          <t>ELIANE BARUFFI</t>
        </is>
      </c>
      <c r="K3038" s="39">
        <f>DATE(YEAR(Tabela6[[#This Row],[Data/Hora de Início]]),MONTH(Tabela6[[#This Row],[Data/Hora de Início]]),DAY(Tabela6[[#This Row],[Data/Hora de Início]]))</f>
        <v/>
      </c>
    </row>
    <row r="3039">
      <c r="A3039" t="n">
        <v>2274112</v>
      </c>
      <c r="B3039" t="n">
        <v>56</v>
      </c>
      <c r="C3039" t="n">
        <v>1260</v>
      </c>
      <c r="D3039" t="inlineStr">
        <is>
          <t>Limpeza e Higienização de Sanitários e Vestiários - Diário - WC Masc</t>
        </is>
      </c>
      <c r="E3039" t="inlineStr">
        <is>
          <t>09/09/2025 09:45:37</t>
        </is>
      </c>
      <c r="F3039" t="inlineStr">
        <is>
          <t>09/09/2025 09:55:54</t>
        </is>
      </c>
      <c r="G3039" t="n">
        <v>11627</v>
      </c>
      <c r="H3039" t="inlineStr">
        <is>
          <t>P42 - BAN085 - BANHEIRO PORTARIA 3 - M</t>
        </is>
      </c>
      <c r="I3039" t="inlineStr">
        <is>
          <t>BR01-IES-P42-BAN085</t>
        </is>
      </c>
      <c r="J3039" t="inlineStr">
        <is>
          <t>NAIR SILVEIRA DA SILVEIRA</t>
        </is>
      </c>
      <c r="K3039" s="39">
        <f>DATE(YEAR(Tabela6[[#This Row],[Data/Hora de Início]]),MONTH(Tabela6[[#This Row],[Data/Hora de Início]]),DAY(Tabela6[[#This Row],[Data/Hora de Início]]))</f>
        <v/>
      </c>
    </row>
    <row r="3040">
      <c r="A3040" t="n">
        <v>2274116</v>
      </c>
      <c r="B3040" t="n">
        <v>56</v>
      </c>
      <c r="C3040" t="n">
        <v>1701</v>
      </c>
      <c r="D3040" t="inlineStr">
        <is>
          <t>LIMPEZA MENSAL DE BANHEIRO FEMININO</t>
        </is>
      </c>
      <c r="E3040" t="inlineStr">
        <is>
          <t>09/09/2025 09:41:26</t>
        </is>
      </c>
      <c r="F3040" t="inlineStr">
        <is>
          <t>09/09/2025 10:01:20</t>
        </is>
      </c>
      <c r="G3040" t="n">
        <v>11246</v>
      </c>
      <c r="H3040" t="inlineStr">
        <is>
          <t>P15 - BAN028 - BANHEIRO PORTARIA 2 - RECEPÇÃO</t>
        </is>
      </c>
      <c r="I3040" t="inlineStr">
        <is>
          <t>BR01-IES-P15-BAN028</t>
        </is>
      </c>
      <c r="J3040" t="inlineStr">
        <is>
          <t>MARIA DAS NEVES CIQUEIRA SILVA</t>
        </is>
      </c>
      <c r="K3040" s="39">
        <f>DATE(YEAR(Tabela6[[#This Row],[Data/Hora de Início]]),MONTH(Tabela6[[#This Row],[Data/Hora de Início]]),DAY(Tabela6[[#This Row],[Data/Hora de Início]]))</f>
        <v/>
      </c>
    </row>
    <row r="3041">
      <c r="A3041" t="n">
        <v>2274117</v>
      </c>
      <c r="B3041" t="n">
        <v>56</v>
      </c>
      <c r="C3041" t="n">
        <v>2841</v>
      </c>
      <c r="D3041" t="inlineStr">
        <is>
          <t>LIMPEZA DIÁRIA DE BANHEIRO MASCULINO</t>
        </is>
      </c>
      <c r="E3041" t="inlineStr">
        <is>
          <t>09/09/2025 09:27:23</t>
        </is>
      </c>
      <c r="F3041" t="inlineStr">
        <is>
          <t>09/09/2025 10:01:29</t>
        </is>
      </c>
      <c r="G3041" t="n">
        <v>35735</v>
      </c>
      <c r="H3041" t="inlineStr">
        <is>
          <t>BAN001 - BANHEIRO PLÁSTICO - M</t>
        </is>
      </c>
      <c r="I3041" t="inlineStr">
        <is>
          <t>RS-ST01-01-00T-WCM01</t>
        </is>
      </c>
      <c r="J3041" t="inlineStr">
        <is>
          <t>NATHALIA MORAES DA SILVA</t>
        </is>
      </c>
      <c r="K3041" s="39">
        <f>DATE(YEAR(Tabela6[[#This Row],[Data/Hora de Início]]),MONTH(Tabela6[[#This Row],[Data/Hora de Início]]),DAY(Tabela6[[#This Row],[Data/Hora de Início]]))</f>
        <v/>
      </c>
    </row>
    <row r="3042">
      <c r="A3042" t="n">
        <v>2274118</v>
      </c>
      <c r="B3042" t="n">
        <v>56</v>
      </c>
      <c r="C3042" t="n">
        <v>4440</v>
      </c>
      <c r="D3042" t="inlineStr">
        <is>
          <t>RECOLHIMENTO PAPELÃO</t>
        </is>
      </c>
      <c r="E3042" t="inlineStr">
        <is>
          <t>09/09/2025 08:16:09</t>
        </is>
      </c>
      <c r="F3042" t="inlineStr">
        <is>
          <t>09/09/2025 08:16:28</t>
        </is>
      </c>
      <c r="G3042" t="n">
        <v>45724</v>
      </c>
      <c r="H3042" t="inlineStr">
        <is>
          <t>CCB-50.004</t>
        </is>
      </c>
      <c r="I3042" t="inlineStr">
        <is>
          <t>CCB-50.004</t>
        </is>
      </c>
      <c r="J3042" t="inlineStr">
        <is>
          <t>JOAO PAULINO DA SILVA</t>
        </is>
      </c>
      <c r="K3042" s="39">
        <f>DATE(YEAR(Tabela6[[#This Row],[Data/Hora de Início]]),MONTH(Tabela6[[#This Row],[Data/Hora de Início]]),DAY(Tabela6[[#This Row],[Data/Hora de Início]]))</f>
        <v/>
      </c>
    </row>
    <row r="3043">
      <c r="A3043" t="n">
        <v>2274119</v>
      </c>
      <c r="B3043" t="n">
        <v>56</v>
      </c>
      <c r="C3043" t="n">
        <v>4440</v>
      </c>
      <c r="D3043" t="inlineStr">
        <is>
          <t>RECOLHIMENTO PAPELÃO</t>
        </is>
      </c>
      <c r="E3043" t="inlineStr">
        <is>
          <t>09/09/2025 07:38:33</t>
        </is>
      </c>
      <c r="F3043" t="inlineStr">
        <is>
          <t>09/09/2025 07:38:57</t>
        </is>
      </c>
      <c r="G3043" t="n">
        <v>45722</v>
      </c>
      <c r="H3043" t="inlineStr">
        <is>
          <t>CCB-50.002</t>
        </is>
      </c>
      <c r="I3043" t="inlineStr">
        <is>
          <t>CCB-50.002</t>
        </is>
      </c>
      <c r="J3043" t="inlineStr">
        <is>
          <t>JOAO PAULINO DA SILVA</t>
        </is>
      </c>
      <c r="K3043" s="39">
        <f>DATE(YEAR(Tabela6[[#This Row],[Data/Hora de Início]]),MONTH(Tabela6[[#This Row],[Data/Hora de Início]]),DAY(Tabela6[[#This Row],[Data/Hora de Início]]))</f>
        <v/>
      </c>
    </row>
    <row r="3044">
      <c r="A3044" t="n">
        <v>2274126</v>
      </c>
      <c r="B3044" t="n">
        <v>56</v>
      </c>
      <c r="C3044" t="n">
        <v>1698</v>
      </c>
      <c r="D3044" t="inlineStr">
        <is>
          <t>REPASSE / REABASTECIMENTO FEMININO</t>
        </is>
      </c>
      <c r="E3044" t="inlineStr">
        <is>
          <t>09/09/2025 10:00:23</t>
        </is>
      </c>
      <c r="F3044" t="inlineStr">
        <is>
          <t>09/09/2025 10:04:30</t>
        </is>
      </c>
      <c r="G3044" t="n">
        <v>11628</v>
      </c>
      <c r="H3044" t="inlineStr">
        <is>
          <t>P42 - BAN086 - BANHEIRO PORTARIA 3 - C</t>
        </is>
      </c>
      <c r="I3044" t="inlineStr">
        <is>
          <t>BR01-IES-P42-BAN086</t>
        </is>
      </c>
      <c r="J3044" t="inlineStr">
        <is>
          <t>NAIR SILVEIRA DA SILVEIRA</t>
        </is>
      </c>
      <c r="K3044" s="39">
        <f>DATE(YEAR(Tabela6[[#This Row],[Data/Hora de Início]]),MONTH(Tabela6[[#This Row],[Data/Hora de Início]]),DAY(Tabela6[[#This Row],[Data/Hora de Início]]))</f>
        <v/>
      </c>
    </row>
    <row r="3045">
      <c r="A3045" t="n">
        <v>2274128</v>
      </c>
      <c r="B3045" t="n">
        <v>56</v>
      </c>
      <c r="C3045" t="n">
        <v>2965</v>
      </c>
      <c r="D3045" t="inlineStr">
        <is>
          <t>LIMPEZA DIÁRIA DE SALA</t>
        </is>
      </c>
      <c r="E3045" t="inlineStr">
        <is>
          <t>09/09/2025 10:01:40</t>
        </is>
      </c>
      <c r="F3045" t="inlineStr">
        <is>
          <t>09/09/2025 10:05:17</t>
        </is>
      </c>
      <c r="G3045" t="n">
        <v>11260</v>
      </c>
      <c r="H3045" t="inlineStr">
        <is>
          <t>P15 - PORTARIA 2 - SALA RECEBIMENTO FISCAL</t>
        </is>
      </c>
      <c r="I3045" t="inlineStr">
        <is>
          <t>BR01-IES-P15-SALA06</t>
        </is>
      </c>
      <c r="J3045" t="inlineStr">
        <is>
          <t>MARIA DAS NEVES CIQUEIRA SILVA</t>
        </is>
      </c>
      <c r="K3045" s="39">
        <f>DATE(YEAR(Tabela6[[#This Row],[Data/Hora de Início]]),MONTH(Tabela6[[#This Row],[Data/Hora de Início]]),DAY(Tabela6[[#This Row],[Data/Hora de Início]]))</f>
        <v/>
      </c>
    </row>
    <row r="3046">
      <c r="A3046" t="n">
        <v>2274176</v>
      </c>
      <c r="B3046" t="n">
        <v>56</v>
      </c>
      <c r="C3046" t="n">
        <v>3645</v>
      </c>
      <c r="D3046" t="inlineStr">
        <is>
          <t>PREVENTIVA BEBEDOUROS</t>
        </is>
      </c>
      <c r="E3046" t="inlineStr">
        <is>
          <t>09/09/2025 10:07:29</t>
        </is>
      </c>
      <c r="F3046" t="inlineStr">
        <is>
          <t>09/09/2025 10:07:39</t>
        </is>
      </c>
      <c r="G3046" t="n">
        <v>35593</v>
      </c>
      <c r="H3046" t="inlineStr">
        <is>
          <t>BEBEDOURO - 31.002</t>
        </is>
      </c>
      <c r="I3046" t="inlineStr">
        <is>
          <t>BR01-IES-P31-BEB002</t>
        </is>
      </c>
      <c r="J3046" t="inlineStr">
        <is>
          <t>JOELSOM CAMARGO ROBALDO</t>
        </is>
      </c>
      <c r="K3046" s="39">
        <f>DATE(YEAR(Tabela6[[#This Row],[Data/Hora de Início]]),MONTH(Tabela6[[#This Row],[Data/Hora de Início]]),DAY(Tabela6[[#This Row],[Data/Hora de Início]]))</f>
        <v/>
      </c>
    </row>
    <row r="3047">
      <c r="A3047" t="n">
        <v>2274177</v>
      </c>
      <c r="B3047" t="n">
        <v>56</v>
      </c>
      <c r="C3047" t="n">
        <v>3645</v>
      </c>
      <c r="D3047" t="inlineStr">
        <is>
          <t>PREVENTIVA BEBEDOUROS</t>
        </is>
      </c>
      <c r="E3047" t="inlineStr">
        <is>
          <t>09/09/2025 10:18:13</t>
        </is>
      </c>
      <c r="F3047" t="inlineStr">
        <is>
          <t>09/09/2025 10:18:25</t>
        </is>
      </c>
      <c r="G3047" t="n">
        <v>35594</v>
      </c>
      <c r="H3047" t="inlineStr">
        <is>
          <t>BEBEDOURO - 31.003</t>
        </is>
      </c>
      <c r="I3047" t="inlineStr">
        <is>
          <t>BR01-IES-P31-BEB003</t>
        </is>
      </c>
      <c r="J3047" t="inlineStr">
        <is>
          <t>JOELSOM CAMARGO ROBALDO</t>
        </is>
      </c>
      <c r="K3047" s="39">
        <f>DATE(YEAR(Tabela6[[#This Row],[Data/Hora de Início]]),MONTH(Tabela6[[#This Row],[Data/Hora de Início]]),DAY(Tabela6[[#This Row],[Data/Hora de Início]]))</f>
        <v/>
      </c>
    </row>
    <row r="3048">
      <c r="A3048" t="n">
        <v>2274178</v>
      </c>
      <c r="B3048" t="n">
        <v>56</v>
      </c>
      <c r="C3048" t="n">
        <v>3645</v>
      </c>
      <c r="D3048" t="inlineStr">
        <is>
          <t>PREVENTIVA BEBEDOUROS</t>
        </is>
      </c>
      <c r="E3048" t="inlineStr">
        <is>
          <t>09/09/2025 10:20:09</t>
        </is>
      </c>
      <c r="F3048" t="inlineStr">
        <is>
          <t>09/09/2025 10:20:24</t>
        </is>
      </c>
      <c r="G3048" t="n">
        <v>35605</v>
      </c>
      <c r="H3048" t="inlineStr">
        <is>
          <t>BEBEDOURO - 31.014</t>
        </is>
      </c>
      <c r="I3048" t="inlineStr">
        <is>
          <t>BR01-IES-P31-BEB014</t>
        </is>
      </c>
      <c r="J3048" t="inlineStr">
        <is>
          <t>JOELSOM CAMARGO ROBALDO</t>
        </is>
      </c>
      <c r="K3048" s="39">
        <f>DATE(YEAR(Tabela6[[#This Row],[Data/Hora de Início]]),MONTH(Tabela6[[#This Row],[Data/Hora de Início]]),DAY(Tabela6[[#This Row],[Data/Hora de Início]]))</f>
        <v/>
      </c>
    </row>
    <row r="3049">
      <c r="A3049" t="n">
        <v>2274179</v>
      </c>
      <c r="B3049" t="n">
        <v>56</v>
      </c>
      <c r="C3049" t="n">
        <v>2965</v>
      </c>
      <c r="D3049" t="inlineStr">
        <is>
          <t>LIMPEZA DIÁRIA DE SALA</t>
        </is>
      </c>
      <c r="E3049" t="inlineStr">
        <is>
          <t>09/09/2025 10:05:37</t>
        </is>
      </c>
      <c r="F3049" t="inlineStr">
        <is>
          <t>09/09/2025 10:20:41</t>
        </is>
      </c>
      <c r="G3049" t="n">
        <v>35857</v>
      </c>
      <c r="H3049" t="inlineStr">
        <is>
          <t>SALA DE ESPERA - PORTARIA 2</t>
        </is>
      </c>
      <c r="I3049" t="inlineStr">
        <is>
          <t>RS-ST01-15-00T-SLA07</t>
        </is>
      </c>
      <c r="J3049" t="inlineStr">
        <is>
          <t>MARIA DAS NEVES CIQUEIRA SILVA</t>
        </is>
      </c>
      <c r="K3049" s="39">
        <f>DATE(YEAR(Tabela6[[#This Row],[Data/Hora de Início]]),MONTH(Tabela6[[#This Row],[Data/Hora de Início]]),DAY(Tabela6[[#This Row],[Data/Hora de Início]]))</f>
        <v/>
      </c>
    </row>
    <row r="3050">
      <c r="A3050" t="n">
        <v>2274182</v>
      </c>
      <c r="B3050" t="n">
        <v>56</v>
      </c>
      <c r="C3050" t="n">
        <v>2966</v>
      </c>
      <c r="D3050" t="inlineStr">
        <is>
          <t>LIMPEZA DIÁRIA HALL / RECEPÇÃO</t>
        </is>
      </c>
      <c r="E3050" t="inlineStr">
        <is>
          <t>09/09/2025 10:07:12</t>
        </is>
      </c>
      <c r="F3050" t="inlineStr">
        <is>
          <t>09/09/2025 10:22:05</t>
        </is>
      </c>
      <c r="G3050" t="n">
        <v>11316</v>
      </c>
      <c r="H3050" t="inlineStr">
        <is>
          <t>P18 - HALL DE ENTRADA</t>
        </is>
      </c>
      <c r="I3050" t="inlineStr">
        <is>
          <t>BR01-IES-P18-SALA18</t>
        </is>
      </c>
      <c r="J3050" t="inlineStr">
        <is>
          <t>NATHALIA MORAES DA SILVA</t>
        </is>
      </c>
      <c r="K3050" s="39">
        <f>DATE(YEAR(Tabela6[[#This Row],[Data/Hora de Início]]),MONTH(Tabela6[[#This Row],[Data/Hora de Início]]),DAY(Tabela6[[#This Row],[Data/Hora de Início]]))</f>
        <v/>
      </c>
    </row>
    <row r="3051">
      <c r="A3051" t="n">
        <v>2274189</v>
      </c>
      <c r="B3051" t="n">
        <v>56</v>
      </c>
      <c r="C3051" t="n">
        <v>3645</v>
      </c>
      <c r="D3051" t="inlineStr">
        <is>
          <t>PREVENTIVA BEBEDOUROS</t>
        </is>
      </c>
      <c r="E3051" t="inlineStr">
        <is>
          <t>09/09/2025 10:22:26</t>
        </is>
      </c>
      <c r="F3051" t="inlineStr">
        <is>
          <t>09/09/2025 10:22:40</t>
        </is>
      </c>
      <c r="G3051" t="n">
        <v>35595</v>
      </c>
      <c r="H3051" t="inlineStr">
        <is>
          <t>BEBEDOURO - 31.004</t>
        </is>
      </c>
      <c r="I3051" t="inlineStr">
        <is>
          <t>BR01-IES-P31-BEB004</t>
        </is>
      </c>
      <c r="J3051" t="inlineStr">
        <is>
          <t>JOELSOM CAMARGO ROBALDO</t>
        </is>
      </c>
      <c r="K3051" s="39">
        <f>DATE(YEAR(Tabela6[[#This Row],[Data/Hora de Início]]),MONTH(Tabela6[[#This Row],[Data/Hora de Início]]),DAY(Tabela6[[#This Row],[Data/Hora de Início]]))</f>
        <v/>
      </c>
    </row>
    <row r="3052">
      <c r="A3052" t="n">
        <v>2274195</v>
      </c>
      <c r="B3052" t="n">
        <v>56</v>
      </c>
      <c r="C3052" t="n">
        <v>5653</v>
      </c>
      <c r="D3052" t="inlineStr">
        <is>
          <t>TERÇA-FEIRA - LIMPEZA DE BANHEIRO MASCULINO</t>
        </is>
      </c>
      <c r="E3052" t="inlineStr">
        <is>
          <t>09/09/2025 09:50:12</t>
        </is>
      </c>
      <c r="F3052" t="inlineStr">
        <is>
          <t>09/09/2025 10:08:57</t>
        </is>
      </c>
      <c r="G3052" t="n">
        <v>11141</v>
      </c>
      <c r="H3052" t="inlineStr">
        <is>
          <t>P03 - BAN008 - BANHEIRO ATI - M</t>
        </is>
      </c>
      <c r="I3052" t="inlineStr">
        <is>
          <t>BR01-IES-P03-BAN008</t>
        </is>
      </c>
      <c r="J3052" t="inlineStr">
        <is>
          <t>ELIANE BARUFFI</t>
        </is>
      </c>
      <c r="K3052" s="39">
        <f>DATE(YEAR(Tabela6[[#This Row],[Data/Hora de Início]]),MONTH(Tabela6[[#This Row],[Data/Hora de Início]]),DAY(Tabela6[[#This Row],[Data/Hora de Início]]))</f>
        <v/>
      </c>
    </row>
    <row r="3053">
      <c r="A3053" t="n">
        <v>2274196</v>
      </c>
      <c r="B3053" t="n">
        <v>56</v>
      </c>
      <c r="C3053" t="n">
        <v>5643</v>
      </c>
      <c r="D3053" t="inlineStr">
        <is>
          <t>TERÇA-FEIRA - LIMPEZA DE SALA</t>
        </is>
      </c>
      <c r="E3053" t="inlineStr">
        <is>
          <t>09/09/2025 10:09:22</t>
        </is>
      </c>
      <c r="F3053" t="inlineStr">
        <is>
          <t>09/09/2025 10:23:05</t>
        </is>
      </c>
      <c r="G3053" t="n">
        <v>11150</v>
      </c>
      <c r="H3053" t="inlineStr">
        <is>
          <t>P03 - SALA MONITORAMENTO</t>
        </is>
      </c>
      <c r="I3053" t="inlineStr">
        <is>
          <t>BR01-IES-P03-SALA08</t>
        </is>
      </c>
      <c r="J3053" t="inlineStr">
        <is>
          <t>ELIANE BARUFFI</t>
        </is>
      </c>
      <c r="K3053" s="39">
        <f>DATE(YEAR(Tabela6[[#This Row],[Data/Hora de Início]]),MONTH(Tabela6[[#This Row],[Data/Hora de Início]]),DAY(Tabela6[[#This Row],[Data/Hora de Início]]))</f>
        <v/>
      </c>
    </row>
    <row r="3054">
      <c r="A3054" t="n">
        <v>2274203</v>
      </c>
      <c r="B3054" t="n">
        <v>56</v>
      </c>
      <c r="C3054" t="n">
        <v>2965</v>
      </c>
      <c r="D3054" t="inlineStr">
        <is>
          <t>LIMPEZA DIÁRIA DE SALA</t>
        </is>
      </c>
      <c r="E3054" t="inlineStr">
        <is>
          <t>09/09/2025 10:08:31</t>
        </is>
      </c>
      <c r="F3054" t="inlineStr">
        <is>
          <t>09/09/2025 10:23:09</t>
        </is>
      </c>
      <c r="G3054" t="n">
        <v>36167</v>
      </c>
      <c r="H3054" t="inlineStr">
        <is>
          <t>RECEPÇAO PORTARIA 3</t>
        </is>
      </c>
      <c r="I3054" t="inlineStr">
        <is>
          <t>RS-ST01-42-00T-SLA02</t>
        </is>
      </c>
      <c r="J3054" t="inlineStr">
        <is>
          <t>NAIR SILVEIRA DA SILVEIRA</t>
        </is>
      </c>
      <c r="K3054" s="39">
        <f>DATE(YEAR(Tabela6[[#This Row],[Data/Hora de Início]]),MONTH(Tabela6[[#This Row],[Data/Hora de Início]]),DAY(Tabela6[[#This Row],[Data/Hora de Início]]))</f>
        <v/>
      </c>
    </row>
    <row r="3055">
      <c r="A3055" t="n">
        <v>2274204</v>
      </c>
      <c r="B3055" t="n">
        <v>56</v>
      </c>
      <c r="C3055" t="n">
        <v>1699</v>
      </c>
      <c r="D3055" t="inlineStr">
        <is>
          <t>LIMPEZA DIÁRIA DE ÁREA TÉCNICA</t>
        </is>
      </c>
      <c r="E3055" t="inlineStr">
        <is>
          <t>09/09/2025 10:04:49</t>
        </is>
      </c>
      <c r="F3055" t="inlineStr">
        <is>
          <t>09/09/2025 10:07:48</t>
        </is>
      </c>
      <c r="G3055" t="n">
        <v>11631</v>
      </c>
      <c r="H3055" t="inlineStr">
        <is>
          <t>P42 - PORTARIA 3 - SALA CLAVICULÁRIO</t>
        </is>
      </c>
      <c r="I3055" t="inlineStr">
        <is>
          <t>BR01-IES-P42-SALA03</t>
        </is>
      </c>
      <c r="J3055" t="inlineStr">
        <is>
          <t>NAIR SILVEIRA DA SILVEIRA</t>
        </is>
      </c>
      <c r="K3055" s="39">
        <f>DATE(YEAR(Tabela6[[#This Row],[Data/Hora de Início]]),MONTH(Tabela6[[#This Row],[Data/Hora de Início]]),DAY(Tabela6[[#This Row],[Data/Hora de Início]]))</f>
        <v/>
      </c>
    </row>
    <row r="3056">
      <c r="A3056" t="n">
        <v>2274207</v>
      </c>
      <c r="B3056" t="n">
        <v>56</v>
      </c>
      <c r="C3056" t="n">
        <v>3645</v>
      </c>
      <c r="D3056" t="inlineStr">
        <is>
          <t>PREVENTIVA BEBEDOUROS</t>
        </is>
      </c>
      <c r="E3056" t="inlineStr">
        <is>
          <t>09/09/2025 10:24:44</t>
        </is>
      </c>
      <c r="F3056" t="inlineStr">
        <is>
          <t>09/09/2025 10:24:51</t>
        </is>
      </c>
      <c r="G3056" t="n">
        <v>35603</v>
      </c>
      <c r="H3056" t="inlineStr">
        <is>
          <t>BEBEDOURO - 31.012</t>
        </is>
      </c>
      <c r="I3056" t="inlineStr">
        <is>
          <t>BR01-IES-P31-BEB012</t>
        </is>
      </c>
      <c r="J3056" t="inlineStr">
        <is>
          <t>JOELSOM CAMARGO ROBALDO</t>
        </is>
      </c>
      <c r="K3056" s="39">
        <f>DATE(YEAR(Tabela6[[#This Row],[Data/Hora de Início]]),MONTH(Tabela6[[#This Row],[Data/Hora de Início]]),DAY(Tabela6[[#This Row],[Data/Hora de Início]]))</f>
        <v/>
      </c>
    </row>
    <row r="3057">
      <c r="A3057" t="n">
        <v>2274215</v>
      </c>
      <c r="B3057" t="n">
        <v>56</v>
      </c>
      <c r="C3057" t="n">
        <v>3645</v>
      </c>
      <c r="D3057" t="inlineStr">
        <is>
          <t>PREVENTIVA BEBEDOUROS</t>
        </is>
      </c>
      <c r="E3057" t="inlineStr">
        <is>
          <t>09/09/2025 10:26:41</t>
        </is>
      </c>
      <c r="F3057" t="inlineStr">
        <is>
          <t>09/09/2025 10:26:58</t>
        </is>
      </c>
      <c r="G3057" t="n">
        <v>35592</v>
      </c>
      <c r="H3057" t="inlineStr">
        <is>
          <t>BEBEDOURO - 31.001</t>
        </is>
      </c>
      <c r="I3057" t="inlineStr">
        <is>
          <t>BR01-IES-P31-BEB001</t>
        </is>
      </c>
      <c r="J3057" t="inlineStr">
        <is>
          <t>JOELSOM CAMARGO ROBALDO</t>
        </is>
      </c>
      <c r="K3057" s="39">
        <f>DATE(YEAR(Tabela6[[#This Row],[Data/Hora de Início]]),MONTH(Tabela6[[#This Row],[Data/Hora de Início]]),DAY(Tabela6[[#This Row],[Data/Hora de Início]]))</f>
        <v/>
      </c>
    </row>
    <row r="3058">
      <c r="A3058" t="n">
        <v>2274219</v>
      </c>
      <c r="B3058" t="n">
        <v>56</v>
      </c>
      <c r="C3058" t="n">
        <v>3645</v>
      </c>
      <c r="D3058" t="inlineStr">
        <is>
          <t>PREVENTIVA BEBEDOUROS</t>
        </is>
      </c>
      <c r="E3058" t="inlineStr">
        <is>
          <t>09/09/2025 10:29:05</t>
        </is>
      </c>
      <c r="F3058" t="inlineStr">
        <is>
          <t>09/09/2025 10:29:27</t>
        </is>
      </c>
      <c r="G3058" t="n">
        <v>35604</v>
      </c>
      <c r="H3058" t="inlineStr">
        <is>
          <t>BEBEDOURO - 31.013</t>
        </is>
      </c>
      <c r="I3058" t="inlineStr">
        <is>
          <t>BR01-IES-P31-BEB013</t>
        </is>
      </c>
      <c r="J3058" t="inlineStr">
        <is>
          <t>JOELSOM CAMARGO ROBALDO</t>
        </is>
      </c>
      <c r="K3058" s="39">
        <f>DATE(YEAR(Tabela6[[#This Row],[Data/Hora de Início]]),MONTH(Tabela6[[#This Row],[Data/Hora de Início]]),DAY(Tabela6[[#This Row],[Data/Hora de Início]]))</f>
        <v/>
      </c>
    </row>
    <row r="3059">
      <c r="A3059" t="n">
        <v>2274221</v>
      </c>
      <c r="B3059" t="n">
        <v>56</v>
      </c>
      <c r="C3059" t="n">
        <v>1780</v>
      </c>
      <c r="D3059" t="inlineStr">
        <is>
          <t>LIMPEZA DIÁRIA DE ESCADA</t>
        </is>
      </c>
      <c r="E3059" t="inlineStr">
        <is>
          <t>09/09/2025 10:23:39</t>
        </is>
      </c>
      <c r="F3059" t="inlineStr">
        <is>
          <t>09/09/2025 10:29:56</t>
        </is>
      </c>
      <c r="G3059" t="n">
        <v>11298</v>
      </c>
      <c r="H3059" t="inlineStr">
        <is>
          <t>P18 - ESCADARIA DIRETORIA</t>
        </is>
      </c>
      <c r="I3059" t="inlineStr">
        <is>
          <t>BR01-IES-P18-ESCD01</t>
        </is>
      </c>
      <c r="J3059" t="inlineStr">
        <is>
          <t>NATHALIA MORAES DA SILVA</t>
        </is>
      </c>
      <c r="K3059" s="39">
        <f>DATE(YEAR(Tabela6[[#This Row],[Data/Hora de Início]]),MONTH(Tabela6[[#This Row],[Data/Hora de Início]]),DAY(Tabela6[[#This Row],[Data/Hora de Início]]))</f>
        <v/>
      </c>
    </row>
    <row r="3060">
      <c r="A3060" t="n">
        <v>2274224</v>
      </c>
      <c r="B3060" t="n">
        <v>56</v>
      </c>
      <c r="C3060" t="n">
        <v>3645</v>
      </c>
      <c r="D3060" t="inlineStr">
        <is>
          <t>PREVENTIVA BEBEDOUROS</t>
        </is>
      </c>
      <c r="E3060" t="inlineStr">
        <is>
          <t>09/09/2025 10:30:34</t>
        </is>
      </c>
      <c r="F3060" t="inlineStr">
        <is>
          <t>09/09/2025 10:30:50</t>
        </is>
      </c>
      <c r="G3060" t="n">
        <v>35677</v>
      </c>
      <c r="H3060" t="inlineStr">
        <is>
          <t>BEBEDOURO - 31.015</t>
        </is>
      </c>
      <c r="I3060" t="inlineStr">
        <is>
          <t>BR01-IES-P31-BEB015</t>
        </is>
      </c>
      <c r="J3060" t="inlineStr">
        <is>
          <t>JOELSOM CAMARGO ROBALDO</t>
        </is>
      </c>
      <c r="K3060" s="39">
        <f>DATE(YEAR(Tabela6[[#This Row],[Data/Hora de Início]]),MONTH(Tabela6[[#This Row],[Data/Hora de Início]]),DAY(Tabela6[[#This Row],[Data/Hora de Início]]))</f>
        <v/>
      </c>
    </row>
    <row r="3061">
      <c r="A3061" t="n">
        <v>2274235</v>
      </c>
      <c r="B3061" t="n">
        <v>56</v>
      </c>
      <c r="C3061" t="n">
        <v>2965</v>
      </c>
      <c r="D3061" t="inlineStr">
        <is>
          <t>LIMPEZA DIÁRIA DE SALA</t>
        </is>
      </c>
      <c r="E3061" t="inlineStr">
        <is>
          <t>09/09/2025 10:21:12</t>
        </is>
      </c>
      <c r="F3061" t="inlineStr">
        <is>
          <t>09/09/2025 10:36:40</t>
        </is>
      </c>
      <c r="G3061" t="n">
        <v>11259</v>
      </c>
      <c r="H3061" t="inlineStr">
        <is>
          <t>P15 - PORTARIA 2 - SALA RECEPÇÃO</t>
        </is>
      </c>
      <c r="I3061" t="inlineStr">
        <is>
          <t>BR01-IES-P15-SALA05</t>
        </is>
      </c>
      <c r="J3061" t="inlineStr">
        <is>
          <t>MARIA DAS NEVES CIQUEIRA SILVA</t>
        </is>
      </c>
      <c r="K3061" s="39">
        <f>DATE(YEAR(Tabela6[[#This Row],[Data/Hora de Início]]),MONTH(Tabela6[[#This Row],[Data/Hora de Início]]),DAY(Tabela6[[#This Row],[Data/Hora de Início]]))</f>
        <v/>
      </c>
    </row>
    <row r="3062">
      <c r="A3062" t="n">
        <v>2274274</v>
      </c>
      <c r="B3062" t="n">
        <v>56</v>
      </c>
      <c r="C3062" t="n">
        <v>2965</v>
      </c>
      <c r="D3062" t="inlineStr">
        <is>
          <t>LIMPEZA DIÁRIA DE SALA</t>
        </is>
      </c>
      <c r="E3062" t="inlineStr">
        <is>
          <t>09/09/2025 10:15:26</t>
        </is>
      </c>
      <c r="F3062" t="inlineStr">
        <is>
          <t>09/09/2025 10:15:40</t>
        </is>
      </c>
      <c r="G3062" t="n">
        <v>36175</v>
      </c>
      <c r="H3062" t="inlineStr">
        <is>
          <t>HALL EXPEDIÇAO</t>
        </is>
      </c>
      <c r="I3062" t="inlineStr">
        <is>
          <t>RS-ST01-43-00T-SLA07</t>
        </is>
      </c>
      <c r="J3062" t="inlineStr">
        <is>
          <t>GILMARA TERESINHA LACERDA</t>
        </is>
      </c>
      <c r="K3062" s="39">
        <f>DATE(YEAR(Tabela6[[#This Row],[Data/Hora de Início]]),MONTH(Tabela6[[#This Row],[Data/Hora de Início]]),DAY(Tabela6[[#This Row],[Data/Hora de Início]]))</f>
        <v/>
      </c>
    </row>
    <row r="3063">
      <c r="A3063" t="n">
        <v>2274279</v>
      </c>
      <c r="B3063" t="n">
        <v>56</v>
      </c>
      <c r="C3063" t="n">
        <v>1780</v>
      </c>
      <c r="D3063" t="inlineStr">
        <is>
          <t>LIMPEZA DIÁRIA DE ESCADA</t>
        </is>
      </c>
      <c r="E3063" t="inlineStr">
        <is>
          <t>09/09/2025 09:38:30</t>
        </is>
      </c>
      <c r="F3063" t="inlineStr">
        <is>
          <t>09/09/2025 10:13:00</t>
        </is>
      </c>
      <c r="G3063" t="n">
        <v>38456</v>
      </c>
      <c r="H3063" t="inlineStr">
        <is>
          <t>ESCADARIA MEZANINOS</t>
        </is>
      </c>
      <c r="I3063" t="inlineStr">
        <is>
          <t>SP-ST02-G9-00T-ESD01</t>
        </is>
      </c>
      <c r="J3063" t="inlineStr">
        <is>
          <t>LUCINEIDE BUENO DO CARMO</t>
        </is>
      </c>
      <c r="K3063" s="39">
        <f>DATE(YEAR(Tabela6[[#This Row],[Data/Hora de Início]]),MONTH(Tabela6[[#This Row],[Data/Hora de Início]]),DAY(Tabela6[[#This Row],[Data/Hora de Início]]))</f>
        <v/>
      </c>
    </row>
    <row r="3064">
      <c r="A3064" t="n">
        <v>2274306</v>
      </c>
      <c r="B3064" t="n">
        <v>56</v>
      </c>
      <c r="C3064" t="n">
        <v>3645</v>
      </c>
      <c r="D3064" t="inlineStr">
        <is>
          <t>PREVENTIVA BEBEDOUROS</t>
        </is>
      </c>
      <c r="E3064" t="inlineStr">
        <is>
          <t>09/09/2025 11:13:35</t>
        </is>
      </c>
      <c r="F3064" t="inlineStr">
        <is>
          <t>09/09/2025 11:13:51</t>
        </is>
      </c>
      <c r="G3064" t="n">
        <v>35554</v>
      </c>
      <c r="H3064" t="inlineStr">
        <is>
          <t>BEBEDOURO - 01.008</t>
        </is>
      </c>
      <c r="I3064" t="inlineStr">
        <is>
          <t>BR01-IES-P01-BEB008</t>
        </is>
      </c>
      <c r="J3064" t="inlineStr">
        <is>
          <t>JOELSOM CAMARGO ROBALDO</t>
        </is>
      </c>
      <c r="K3064" s="39">
        <f>DATE(YEAR(Tabela6[[#This Row],[Data/Hora de Início]]),MONTH(Tabela6[[#This Row],[Data/Hora de Início]]),DAY(Tabela6[[#This Row],[Data/Hora de Início]]))</f>
        <v/>
      </c>
    </row>
    <row r="3065">
      <c r="A3065" t="n">
        <v>2274309</v>
      </c>
      <c r="B3065" t="n">
        <v>56</v>
      </c>
      <c r="C3065" t="n">
        <v>3645</v>
      </c>
      <c r="D3065" t="inlineStr">
        <is>
          <t>PREVENTIVA BEBEDOUROS</t>
        </is>
      </c>
      <c r="E3065" t="inlineStr">
        <is>
          <t>09/09/2025 11:15:15</t>
        </is>
      </c>
      <c r="F3065" t="inlineStr">
        <is>
          <t>09/09/2025 11:15:29</t>
        </is>
      </c>
      <c r="G3065" t="n">
        <v>35552</v>
      </c>
      <c r="H3065" t="inlineStr">
        <is>
          <t>BEBEDOURO - 01.006</t>
        </is>
      </c>
      <c r="I3065" t="inlineStr">
        <is>
          <t>BR01-IES-P01-BEB006</t>
        </is>
      </c>
      <c r="J3065" t="inlineStr">
        <is>
          <t>JOELSOM CAMARGO ROBALDO</t>
        </is>
      </c>
      <c r="K3065" s="39">
        <f>DATE(YEAR(Tabela6[[#This Row],[Data/Hora de Início]]),MONTH(Tabela6[[#This Row],[Data/Hora de Início]]),DAY(Tabela6[[#This Row],[Data/Hora de Início]]))</f>
        <v/>
      </c>
    </row>
    <row r="3066">
      <c r="A3066" t="n">
        <v>2274320</v>
      </c>
      <c r="B3066" t="n">
        <v>56</v>
      </c>
      <c r="C3066" t="n">
        <v>3645</v>
      </c>
      <c r="D3066" t="inlineStr">
        <is>
          <t>PREVENTIVA BEBEDOUROS</t>
        </is>
      </c>
      <c r="E3066" t="inlineStr">
        <is>
          <t>09/09/2025 11:17:33</t>
        </is>
      </c>
      <c r="F3066" t="inlineStr">
        <is>
          <t>09/09/2025 11:17:47</t>
        </is>
      </c>
      <c r="G3066" t="n">
        <v>35551</v>
      </c>
      <c r="H3066" t="inlineStr">
        <is>
          <t>BEBEDOURO - 01.005</t>
        </is>
      </c>
      <c r="I3066" t="inlineStr">
        <is>
          <t>BR01-IES-P01-BEB005</t>
        </is>
      </c>
      <c r="J3066" t="inlineStr">
        <is>
          <t>JOELSOM CAMARGO ROBALDO</t>
        </is>
      </c>
      <c r="K3066" s="39">
        <f>DATE(YEAR(Tabela6[[#This Row],[Data/Hora de Início]]),MONTH(Tabela6[[#This Row],[Data/Hora de Início]]),DAY(Tabela6[[#This Row],[Data/Hora de Início]]))</f>
        <v/>
      </c>
    </row>
    <row r="3067">
      <c r="A3067" t="n">
        <v>2274329</v>
      </c>
      <c r="B3067" t="n">
        <v>56</v>
      </c>
      <c r="C3067" t="n">
        <v>2966</v>
      </c>
      <c r="D3067" t="inlineStr">
        <is>
          <t>LIMPEZA DIÁRIA HALL / RECEPÇÃO</t>
        </is>
      </c>
      <c r="E3067" t="inlineStr">
        <is>
          <t>09/09/2025 10:36:43</t>
        </is>
      </c>
      <c r="F3067" t="inlineStr">
        <is>
          <t>09/09/2025 11:19:45</t>
        </is>
      </c>
      <c r="G3067" t="n">
        <v>11160</v>
      </c>
      <c r="H3067" t="inlineStr">
        <is>
          <t>P04 - HALL DE ENTRADA</t>
        </is>
      </c>
      <c r="I3067" t="inlineStr">
        <is>
          <t>BR01-IES-P04-SALA01</t>
        </is>
      </c>
      <c r="J3067" t="inlineStr">
        <is>
          <t>ELIANE BARUFFI</t>
        </is>
      </c>
      <c r="K3067" s="39">
        <f>DATE(YEAR(Tabela6[[#This Row],[Data/Hora de Início]]),MONTH(Tabela6[[#This Row],[Data/Hora de Início]]),DAY(Tabela6[[#This Row],[Data/Hora de Início]]))</f>
        <v/>
      </c>
    </row>
    <row r="3068">
      <c r="A3068" t="n">
        <v>2274331</v>
      </c>
      <c r="B3068" t="n">
        <v>56</v>
      </c>
      <c r="C3068" t="n">
        <v>3645</v>
      </c>
      <c r="D3068" t="inlineStr">
        <is>
          <t>PREVENTIVA BEBEDOUROS</t>
        </is>
      </c>
      <c r="E3068" t="inlineStr">
        <is>
          <t>09/09/2025 11:20:02</t>
        </is>
      </c>
      <c r="F3068" t="inlineStr">
        <is>
          <t>09/09/2025 11:20:16</t>
        </is>
      </c>
      <c r="G3068" t="n">
        <v>35553</v>
      </c>
      <c r="H3068" t="inlineStr">
        <is>
          <t>BEBEDOURO - 01.007</t>
        </is>
      </c>
      <c r="I3068" t="inlineStr">
        <is>
          <t>BR01-IES-P01-BEB007</t>
        </is>
      </c>
      <c r="J3068" t="inlineStr">
        <is>
          <t>JOELSOM CAMARGO ROBALDO</t>
        </is>
      </c>
      <c r="K3068" s="39">
        <f>DATE(YEAR(Tabela6[[#This Row],[Data/Hora de Início]]),MONTH(Tabela6[[#This Row],[Data/Hora de Início]]),DAY(Tabela6[[#This Row],[Data/Hora de Início]]))</f>
        <v/>
      </c>
    </row>
    <row r="3069">
      <c r="A3069" t="n">
        <v>2274345</v>
      </c>
      <c r="B3069" t="n">
        <v>56</v>
      </c>
      <c r="C3069" t="n">
        <v>3645</v>
      </c>
      <c r="D3069" t="inlineStr">
        <is>
          <t>PREVENTIVA BEBEDOUROS</t>
        </is>
      </c>
      <c r="E3069" t="inlineStr">
        <is>
          <t>09/09/2025 11:25:18</t>
        </is>
      </c>
      <c r="F3069" t="inlineStr">
        <is>
          <t>09/09/2025 11:25:42</t>
        </is>
      </c>
      <c r="G3069" t="n">
        <v>35550</v>
      </c>
      <c r="H3069" t="inlineStr">
        <is>
          <t>BEBEDOURO - 01.003</t>
        </is>
      </c>
      <c r="I3069" t="inlineStr">
        <is>
          <t>BR01-IES-P01-BEB003</t>
        </is>
      </c>
      <c r="J3069" t="inlineStr">
        <is>
          <t>JOELSOM CAMARGO ROBALDO</t>
        </is>
      </c>
      <c r="K3069" s="39">
        <f>DATE(YEAR(Tabela6[[#This Row],[Data/Hora de Início]]),MONTH(Tabela6[[#This Row],[Data/Hora de Início]]),DAY(Tabela6[[#This Row],[Data/Hora de Início]]))</f>
        <v/>
      </c>
    </row>
    <row r="3070">
      <c r="A3070" t="n">
        <v>2274374</v>
      </c>
      <c r="B3070" t="n">
        <v>56</v>
      </c>
      <c r="C3070" t="n">
        <v>5648</v>
      </c>
      <c r="D3070" t="inlineStr">
        <is>
          <t>TERÇA-FEIRA - LIMPEZA DE SALA COM MESA</t>
        </is>
      </c>
      <c r="E3070" t="inlineStr">
        <is>
          <t>09/09/2025 11:55:21</t>
        </is>
      </c>
      <c r="F3070" t="inlineStr">
        <is>
          <t>09/09/2025 11:55:36</t>
        </is>
      </c>
      <c r="G3070" t="n">
        <v>11312</v>
      </c>
      <c r="H3070" t="inlineStr">
        <is>
          <t>P18 - SALA GERENTE COMPRAS 2</t>
        </is>
      </c>
      <c r="I3070" t="inlineStr">
        <is>
          <t>BR01-IES-P18-SALA14</t>
        </is>
      </c>
      <c r="J3070" t="inlineStr">
        <is>
          <t>NATHALIA MORAES DA SILVA</t>
        </is>
      </c>
      <c r="K3070" s="39">
        <f>DATE(YEAR(Tabela6[[#This Row],[Data/Hora de Início]]),MONTH(Tabela6[[#This Row],[Data/Hora de Início]]),DAY(Tabela6[[#This Row],[Data/Hora de Início]]))</f>
        <v/>
      </c>
    </row>
    <row r="3071">
      <c r="A3071" t="n">
        <v>2274375</v>
      </c>
      <c r="B3071" t="n">
        <v>56</v>
      </c>
      <c r="C3071" t="n">
        <v>5648</v>
      </c>
      <c r="D3071" t="inlineStr">
        <is>
          <t>TERÇA-FEIRA - LIMPEZA DE SALA COM MESA</t>
        </is>
      </c>
      <c r="E3071" t="inlineStr">
        <is>
          <t>09/09/2025 11:55:58</t>
        </is>
      </c>
      <c r="F3071" t="inlineStr">
        <is>
          <t>09/09/2025 11:56:17</t>
        </is>
      </c>
      <c r="G3071" t="n">
        <v>11311</v>
      </c>
      <c r="H3071" t="inlineStr">
        <is>
          <t>P18 - COMPRAS - SALA GERENCIA COMPRAS</t>
        </is>
      </c>
      <c r="I3071" t="inlineStr">
        <is>
          <t>BR01-IES-P18-SALA13</t>
        </is>
      </c>
      <c r="J3071" t="inlineStr">
        <is>
          <t>NATHALIA MORAES DA SILVA</t>
        </is>
      </c>
      <c r="K3071" s="39">
        <f>DATE(YEAR(Tabela6[[#This Row],[Data/Hora de Início]]),MONTH(Tabela6[[#This Row],[Data/Hora de Início]]),DAY(Tabela6[[#This Row],[Data/Hora de Início]]))</f>
        <v/>
      </c>
    </row>
    <row r="3072">
      <c r="A3072" t="n">
        <v>2274389</v>
      </c>
      <c r="B3072" t="n">
        <v>56</v>
      </c>
      <c r="C3072" t="n">
        <v>2841</v>
      </c>
      <c r="D3072" t="inlineStr">
        <is>
          <t>LIMPEZA DIÁRIA DE BANHEIRO MASCULINO</t>
        </is>
      </c>
      <c r="E3072" t="inlineStr">
        <is>
          <t>09/09/2025 12:05:01</t>
        </is>
      </c>
      <c r="F3072" t="inlineStr">
        <is>
          <t>09/09/2025 12:05:26</t>
        </is>
      </c>
      <c r="G3072" t="n">
        <v>11320</v>
      </c>
      <c r="H3072" t="inlineStr">
        <is>
          <t>P20 - BAN042 - BANHEIRO AFAS GALPÃO - M</t>
        </is>
      </c>
      <c r="I3072" t="inlineStr">
        <is>
          <t>BR01-IES-P20-BAN042</t>
        </is>
      </c>
      <c r="J3072" t="inlineStr">
        <is>
          <t>JAQUELINE EDUARDA RODRIGUES DE LIMA</t>
        </is>
      </c>
      <c r="K3072" s="39">
        <f>DATE(YEAR(Tabela6[[#This Row],[Data/Hora de Início]]),MONTH(Tabela6[[#This Row],[Data/Hora de Início]]),DAY(Tabela6[[#This Row],[Data/Hora de Início]]))</f>
        <v/>
      </c>
    </row>
    <row r="3073">
      <c r="A3073" t="n">
        <v>2274390</v>
      </c>
      <c r="B3073" t="n">
        <v>56</v>
      </c>
      <c r="C3073" t="n">
        <v>1701</v>
      </c>
      <c r="D3073" t="inlineStr">
        <is>
          <t>LIMPEZA MENSAL DE BANHEIRO FEMININO</t>
        </is>
      </c>
      <c r="E3073" t="inlineStr">
        <is>
          <t>09/09/2025 12:05:49</t>
        </is>
      </c>
      <c r="F3073" t="inlineStr">
        <is>
          <t>09/09/2025 12:06:15</t>
        </is>
      </c>
      <c r="G3073" t="n">
        <v>11321</v>
      </c>
      <c r="H3073" t="inlineStr">
        <is>
          <t>P20 - BAN043 - BANHEIRO AFAS GALPÃO - F</t>
        </is>
      </c>
      <c r="I3073" t="inlineStr">
        <is>
          <t>BR01-IES-P20-BAN043</t>
        </is>
      </c>
      <c r="J3073" t="inlineStr">
        <is>
          <t>JAQUELINE EDUARDA RODRIGUES DE LIMA</t>
        </is>
      </c>
      <c r="K3073" s="39">
        <f>DATE(YEAR(Tabela6[[#This Row],[Data/Hora de Início]]),MONTH(Tabela6[[#This Row],[Data/Hora de Início]]),DAY(Tabela6[[#This Row],[Data/Hora de Início]]))</f>
        <v/>
      </c>
    </row>
    <row r="3074">
      <c r="A3074" t="n">
        <v>2274391</v>
      </c>
      <c r="B3074" t="n">
        <v>56</v>
      </c>
      <c r="C3074" t="n">
        <v>2842</v>
      </c>
      <c r="D3074" t="inlineStr">
        <is>
          <t>LIMPEZA DIÁRIA DE BANHEIRO FEMININO</t>
        </is>
      </c>
      <c r="E3074" t="inlineStr">
        <is>
          <t>09/09/2025 10:16:02</t>
        </is>
      </c>
      <c r="F3074" t="inlineStr">
        <is>
          <t>09/09/2025 10:58:20</t>
        </is>
      </c>
      <c r="G3074" t="n">
        <v>36179</v>
      </c>
      <c r="H3074" t="inlineStr">
        <is>
          <t>BAN088 - EXPEDIÇAO - F</t>
        </is>
      </c>
      <c r="I3074" t="inlineStr">
        <is>
          <t>RS-ST01-43-00T-WCF01</t>
        </is>
      </c>
      <c r="J3074" t="inlineStr">
        <is>
          <t>GILMARA TERESINHA LACERDA</t>
        </is>
      </c>
      <c r="K3074" s="39">
        <f>DATE(YEAR(Tabela6[[#This Row],[Data/Hora de Início]]),MONTH(Tabela6[[#This Row],[Data/Hora de Início]]),DAY(Tabela6[[#This Row],[Data/Hora de Início]]))</f>
        <v/>
      </c>
    </row>
    <row r="3075">
      <c r="A3075" t="n">
        <v>2274392</v>
      </c>
      <c r="B3075" t="n">
        <v>56</v>
      </c>
      <c r="C3075" t="n">
        <v>2965</v>
      </c>
      <c r="D3075" t="inlineStr">
        <is>
          <t>LIMPEZA DIÁRIA DE SALA</t>
        </is>
      </c>
      <c r="E3075" t="inlineStr">
        <is>
          <t>09/09/2025 12:05:57</t>
        </is>
      </c>
      <c r="F3075" t="inlineStr">
        <is>
          <t>09/09/2025 12:06:27</t>
        </is>
      </c>
      <c r="G3075" t="n">
        <v>35954</v>
      </c>
      <c r="H3075" t="inlineStr">
        <is>
          <t>CONSULTORIO MEDICO III AMBULATORIO</t>
        </is>
      </c>
      <c r="I3075" t="inlineStr">
        <is>
          <t>RS-ST01-27-00T-SLA18</t>
        </is>
      </c>
      <c r="J3075" t="inlineStr">
        <is>
          <t>GILMARA TERESINHA LACERDA</t>
        </is>
      </c>
      <c r="K3075" s="39">
        <f>DATE(YEAR(Tabela6[[#This Row],[Data/Hora de Início]]),MONTH(Tabela6[[#This Row],[Data/Hora de Início]]),DAY(Tabela6[[#This Row],[Data/Hora de Início]]))</f>
        <v/>
      </c>
    </row>
    <row r="3076">
      <c r="A3076" t="n">
        <v>2274393</v>
      </c>
      <c r="B3076" t="n">
        <v>56</v>
      </c>
      <c r="C3076" t="n">
        <v>2845</v>
      </c>
      <c r="D3076" t="inlineStr">
        <is>
          <t>LIMPEZA DIÁRIA DE COPA (DESATIVADO)</t>
        </is>
      </c>
      <c r="E3076" t="inlineStr">
        <is>
          <t>09/09/2025 12:06:45</t>
        </is>
      </c>
      <c r="F3076" t="inlineStr">
        <is>
          <t>09/09/2025 12:07:02</t>
        </is>
      </c>
      <c r="G3076" t="n">
        <v>11326</v>
      </c>
      <c r="H3076" t="inlineStr">
        <is>
          <t>P20 - COZINHA / CHURRASQUEIRA</t>
        </is>
      </c>
      <c r="I3076" t="inlineStr">
        <is>
          <t>BR01-IES-P20-SALA03</t>
        </is>
      </c>
      <c r="J3076" t="inlineStr">
        <is>
          <t>JAQUELINE EDUARDA RODRIGUES DE LIMA</t>
        </is>
      </c>
      <c r="K3076" s="39">
        <f>DATE(YEAR(Tabela6[[#This Row],[Data/Hora de Início]]),MONTH(Tabela6[[#This Row],[Data/Hora de Início]]),DAY(Tabela6[[#This Row],[Data/Hora de Início]]))</f>
        <v/>
      </c>
    </row>
    <row r="3077">
      <c r="A3077" t="n">
        <v>2274394</v>
      </c>
      <c r="B3077" t="n">
        <v>56</v>
      </c>
      <c r="C3077" t="n">
        <v>2966</v>
      </c>
      <c r="D3077" t="inlineStr">
        <is>
          <t>LIMPEZA DIÁRIA HALL / RECEPÇÃO</t>
        </is>
      </c>
      <c r="E3077" t="inlineStr">
        <is>
          <t>09/09/2025 12:06:51</t>
        </is>
      </c>
      <c r="F3077" t="inlineStr">
        <is>
          <t>09/09/2025 12:07:10</t>
        </is>
      </c>
      <c r="G3077" t="n">
        <v>11352</v>
      </c>
      <c r="H3077" t="inlineStr">
        <is>
          <t>P27 - HALL AMBULATÓRIO</t>
        </is>
      </c>
      <c r="I3077" t="inlineStr">
        <is>
          <t>BR01-IES-P27-SALA06</t>
        </is>
      </c>
      <c r="J3077" t="inlineStr">
        <is>
          <t>GILMARA TERESINHA LACERDA</t>
        </is>
      </c>
      <c r="K3077" s="39">
        <f>DATE(YEAR(Tabela6[[#This Row],[Data/Hora de Início]]),MONTH(Tabela6[[#This Row],[Data/Hora de Início]]),DAY(Tabela6[[#This Row],[Data/Hora de Início]]))</f>
        <v/>
      </c>
    </row>
    <row r="3078">
      <c r="A3078" t="n">
        <v>2274399</v>
      </c>
      <c r="B3078" t="n">
        <v>56</v>
      </c>
      <c r="C3078" t="n">
        <v>5648</v>
      </c>
      <c r="D3078" t="inlineStr">
        <is>
          <t>TERÇA-FEIRA - LIMPEZA DE SALA COM MESA</t>
        </is>
      </c>
      <c r="E3078" t="inlineStr">
        <is>
          <t>09/09/2025 12:07:42</t>
        </is>
      </c>
      <c r="F3078" t="inlineStr">
        <is>
          <t>09/09/2025 12:08:04</t>
        </is>
      </c>
      <c r="G3078" t="n">
        <v>11328</v>
      </c>
      <c r="H3078" t="inlineStr">
        <is>
          <t>P20 - GALPÃO PRINCIPAL</t>
        </is>
      </c>
      <c r="I3078" t="inlineStr">
        <is>
          <t>BR01-IES-P20-SALA05</t>
        </is>
      </c>
      <c r="J3078" t="inlineStr">
        <is>
          <t>JAQUELINE EDUARDA RODRIGUES DE LIMA</t>
        </is>
      </c>
      <c r="K3078" s="39">
        <f>DATE(YEAR(Tabela6[[#This Row],[Data/Hora de Início]]),MONTH(Tabela6[[#This Row],[Data/Hora de Início]]),DAY(Tabela6[[#This Row],[Data/Hora de Início]]))</f>
        <v/>
      </c>
    </row>
    <row r="3079">
      <c r="A3079" t="n">
        <v>2274401</v>
      </c>
      <c r="B3079" t="n">
        <v>56</v>
      </c>
      <c r="C3079" t="n">
        <v>2841</v>
      </c>
      <c r="D3079" t="inlineStr">
        <is>
          <t>LIMPEZA DIÁRIA DE BANHEIRO MASCULINO</t>
        </is>
      </c>
      <c r="E3079" t="inlineStr">
        <is>
          <t>09/09/2025 12:08:45</t>
        </is>
      </c>
      <c r="F3079" t="inlineStr">
        <is>
          <t>09/09/2025 12:09:19</t>
        </is>
      </c>
      <c r="G3079" t="n">
        <v>36099</v>
      </c>
      <c r="H3079" t="inlineStr">
        <is>
          <t>BAN074 - TREINAMENTOS NORTE - M</t>
        </is>
      </c>
      <c r="I3079" t="inlineStr">
        <is>
          <t>RS-ST01-31-01P-WCM03</t>
        </is>
      </c>
      <c r="J3079" t="inlineStr">
        <is>
          <t>MARISTELA APARECIDA BARBOSA DOS SANTOS</t>
        </is>
      </c>
      <c r="K3079" s="39">
        <f>DATE(YEAR(Tabela6[[#This Row],[Data/Hora de Início]]),MONTH(Tabela6[[#This Row],[Data/Hora de Início]]),DAY(Tabela6[[#This Row],[Data/Hora de Início]]))</f>
        <v/>
      </c>
    </row>
    <row r="3080">
      <c r="A3080" t="n">
        <v>2274406</v>
      </c>
      <c r="B3080" t="n">
        <v>56</v>
      </c>
      <c r="C3080" t="n">
        <v>1308</v>
      </c>
      <c r="D3080" t="inlineStr">
        <is>
          <t>LAVAGEM DE PISO FABRIL</t>
        </is>
      </c>
      <c r="E3080" t="inlineStr">
        <is>
          <t>09/09/2025 08:37:49</t>
        </is>
      </c>
      <c r="F3080" t="inlineStr">
        <is>
          <t>09/09/2025 09:19:47</t>
        </is>
      </c>
      <c r="G3080" t="n">
        <v>36065</v>
      </c>
      <c r="H3080" t="inlineStr">
        <is>
          <t>ZFM - FUNDIÇAO DE MAGNESIO</t>
        </is>
      </c>
      <c r="I3080" t="inlineStr">
        <is>
          <t>RS-ST01-31-00T-STR05</t>
        </is>
      </c>
      <c r="J3080" t="inlineStr">
        <is>
          <t>GIOVANI NOGUEIRA SOUZA</t>
        </is>
      </c>
      <c r="K3080" s="39">
        <f>DATE(YEAR(Tabela6[[#This Row],[Data/Hora de Início]]),MONTH(Tabela6[[#This Row],[Data/Hora de Início]]),DAY(Tabela6[[#This Row],[Data/Hora de Início]]))</f>
        <v/>
      </c>
    </row>
    <row r="3081">
      <c r="A3081" t="n">
        <v>2274407</v>
      </c>
      <c r="B3081" t="n">
        <v>56</v>
      </c>
      <c r="C3081" t="n">
        <v>1308</v>
      </c>
      <c r="D3081" t="inlineStr">
        <is>
          <t>LAVAGEM DE PISO FABRIL</t>
        </is>
      </c>
      <c r="E3081" t="inlineStr">
        <is>
          <t>09/09/2025 09:23:16</t>
        </is>
      </c>
      <c r="F3081" t="inlineStr">
        <is>
          <t>09/09/2025 10:17:43</t>
        </is>
      </c>
      <c r="G3081" t="n">
        <v>42281</v>
      </c>
      <c r="H3081" t="inlineStr">
        <is>
          <t>ZFR - FERRAMENTARIA</t>
        </is>
      </c>
      <c r="I3081" t="inlineStr">
        <is>
          <t>RS-ST01-52-00T-STR01</t>
        </is>
      </c>
      <c r="J3081" t="inlineStr">
        <is>
          <t>GIOVANI NOGUEIRA SOUZA</t>
        </is>
      </c>
      <c r="K3081" s="39">
        <f>DATE(YEAR(Tabela6[[#This Row],[Data/Hora de Início]]),MONTH(Tabela6[[#This Row],[Data/Hora de Início]]),DAY(Tabela6[[#This Row],[Data/Hora de Início]]))</f>
        <v/>
      </c>
    </row>
    <row r="3082">
      <c r="A3082" t="n">
        <v>2274408</v>
      </c>
      <c r="B3082" t="n">
        <v>56</v>
      </c>
      <c r="C3082" t="n">
        <v>1308</v>
      </c>
      <c r="D3082" t="inlineStr">
        <is>
          <t>LAVAGEM DE PISO FABRIL</t>
        </is>
      </c>
      <c r="E3082" t="inlineStr">
        <is>
          <t>09/09/2025 10:47:10</t>
        </is>
      </c>
      <c r="F3082" t="inlineStr">
        <is>
          <t>09/09/2025 12:08:17</t>
        </is>
      </c>
      <c r="G3082" t="n">
        <v>36308</v>
      </c>
      <c r="H3082" t="inlineStr">
        <is>
          <t>UMO - MONTAGEM</t>
        </is>
      </c>
      <c r="I3082" t="inlineStr">
        <is>
          <t>RS-ST01-50-00T-STR03</t>
        </is>
      </c>
      <c r="J3082" t="inlineStr">
        <is>
          <t>GIOVANI NOGUEIRA SOUZA</t>
        </is>
      </c>
      <c r="K3082" s="39">
        <f>DATE(YEAR(Tabela6[[#This Row],[Data/Hora de Início]]),MONTH(Tabela6[[#This Row],[Data/Hora de Início]]),DAY(Tabela6[[#This Row],[Data/Hora de Início]]))</f>
        <v/>
      </c>
    </row>
    <row r="3083">
      <c r="A3083" t="n">
        <v>2274411</v>
      </c>
      <c r="B3083" t="n">
        <v>56</v>
      </c>
      <c r="C3083" t="n">
        <v>5648</v>
      </c>
      <c r="D3083" t="inlineStr">
        <is>
          <t>TERÇA-FEIRA - LIMPEZA DE SALA COM MESA</t>
        </is>
      </c>
      <c r="E3083" t="inlineStr">
        <is>
          <t>09/09/2025 12:12:24</t>
        </is>
      </c>
      <c r="F3083" t="inlineStr">
        <is>
          <t>09/09/2025 12:23:44</t>
        </is>
      </c>
      <c r="G3083" t="n">
        <v>11165</v>
      </c>
      <c r="H3083" t="inlineStr">
        <is>
          <t>P04 - CONTABILIDADE - SALA GERÊNCIA</t>
        </is>
      </c>
      <c r="I3083" t="inlineStr">
        <is>
          <t>BR01-IES-P04-SALA06</t>
        </is>
      </c>
      <c r="J3083" t="inlineStr">
        <is>
          <t>ELIANE BARUFFI</t>
        </is>
      </c>
      <c r="K3083" s="39">
        <f>DATE(YEAR(Tabela6[[#This Row],[Data/Hora de Início]]),MONTH(Tabela6[[#This Row],[Data/Hora de Início]]),DAY(Tabela6[[#This Row],[Data/Hora de Início]]))</f>
        <v/>
      </c>
    </row>
    <row r="3084">
      <c r="A3084" t="n">
        <v>2274412</v>
      </c>
      <c r="B3084" t="n">
        <v>56</v>
      </c>
      <c r="C3084" t="n">
        <v>2222</v>
      </c>
      <c r="D3084" t="inlineStr">
        <is>
          <t>LIMPEZA DIÁRIA DE CORREDOR (DESATIVADO)</t>
        </is>
      </c>
      <c r="E3084" t="inlineStr">
        <is>
          <t>09/09/2025 12:09:17</t>
        </is>
      </c>
      <c r="F3084" t="inlineStr">
        <is>
          <t>09/09/2025 12:09:28</t>
        </is>
      </c>
      <c r="G3084" t="n">
        <v>66632</v>
      </c>
      <c r="H3084" t="inlineStr">
        <is>
          <t>P20 - QUIOSQUE</t>
        </is>
      </c>
      <c r="I3084" t="inlineStr">
        <is>
          <t>BR01-IES-P20-QUIO01</t>
        </is>
      </c>
      <c r="J3084" t="inlineStr">
        <is>
          <t>JAQUELINE EDUARDA RODRIGUES DE LIMA</t>
        </is>
      </c>
      <c r="K3084" s="39">
        <f>DATE(YEAR(Tabela6[[#This Row],[Data/Hora de Início]]),MONTH(Tabela6[[#This Row],[Data/Hora de Início]]),DAY(Tabela6[[#This Row],[Data/Hora de Início]]))</f>
        <v/>
      </c>
    </row>
    <row r="3085">
      <c r="A3085" t="n">
        <v>2274413</v>
      </c>
      <c r="B3085" t="n">
        <v>56</v>
      </c>
      <c r="C3085" t="n">
        <v>2841</v>
      </c>
      <c r="D3085" t="inlineStr">
        <is>
          <t>LIMPEZA DIÁRIA DE BANHEIRO MASCULINO</t>
        </is>
      </c>
      <c r="E3085" t="inlineStr">
        <is>
          <t>09/09/2025 12:23:11</t>
        </is>
      </c>
      <c r="F3085" t="inlineStr">
        <is>
          <t>09/09/2025 12:23:46</t>
        </is>
      </c>
      <c r="G3085" t="n">
        <v>11427</v>
      </c>
      <c r="H3085" t="inlineStr">
        <is>
          <t>P29 - BAN060 - BANHEIRO CQS - M</t>
        </is>
      </c>
      <c r="I3085" t="inlineStr">
        <is>
          <t>BR01-IES-P29-BAN060</t>
        </is>
      </c>
      <c r="J3085" t="inlineStr">
        <is>
          <t>JAQUELINE EDUARDA RODRIGUES DE LIMA</t>
        </is>
      </c>
      <c r="K3085" s="39">
        <f>DATE(YEAR(Tabela6[[#This Row],[Data/Hora de Início]]),MONTH(Tabela6[[#This Row],[Data/Hora de Início]]),DAY(Tabela6[[#This Row],[Data/Hora de Início]]))</f>
        <v/>
      </c>
    </row>
    <row r="3086">
      <c r="A3086" t="n">
        <v>2274414</v>
      </c>
      <c r="B3086" t="n">
        <v>56</v>
      </c>
      <c r="C3086" t="n">
        <v>1701</v>
      </c>
      <c r="D3086" t="inlineStr">
        <is>
          <t>LIMPEZA MENSAL DE BANHEIRO FEMININO</t>
        </is>
      </c>
      <c r="E3086" t="inlineStr">
        <is>
          <t>09/09/2025 12:24:09</t>
        </is>
      </c>
      <c r="F3086" t="inlineStr">
        <is>
          <t>09/09/2025 12:24:28</t>
        </is>
      </c>
      <c r="G3086" t="n">
        <v>11428</v>
      </c>
      <c r="H3086" t="inlineStr">
        <is>
          <t>P29 - BAN061 - BANHEIRO CQS - F</t>
        </is>
      </c>
      <c r="I3086" t="inlineStr">
        <is>
          <t>BR01-IES-P29-BAN061</t>
        </is>
      </c>
      <c r="J3086" t="inlineStr">
        <is>
          <t>JAQUELINE EDUARDA RODRIGUES DE LIMA</t>
        </is>
      </c>
      <c r="K3086" s="39">
        <f>DATE(YEAR(Tabela6[[#This Row],[Data/Hora de Início]]),MONTH(Tabela6[[#This Row],[Data/Hora de Início]]),DAY(Tabela6[[#This Row],[Data/Hora de Início]]))</f>
        <v/>
      </c>
    </row>
    <row r="3087">
      <c r="A3087" t="n">
        <v>2274415</v>
      </c>
      <c r="B3087" t="n">
        <v>56</v>
      </c>
      <c r="C3087" t="n">
        <v>1772</v>
      </c>
      <c r="D3087" t="inlineStr">
        <is>
          <t>LIMPEZA DIÁRIA DE SALA COM MESA</t>
        </is>
      </c>
      <c r="E3087" t="inlineStr">
        <is>
          <t>09/09/2025 12:25:07</t>
        </is>
      </c>
      <c r="F3087" t="inlineStr">
        <is>
          <t>09/09/2025 12:25:21</t>
        </is>
      </c>
      <c r="G3087" t="n">
        <v>11431</v>
      </c>
      <c r="H3087" t="inlineStr">
        <is>
          <t>P29 - SALA DE TREINAMENTO I - SOPRADOR</t>
        </is>
      </c>
      <c r="I3087" t="inlineStr">
        <is>
          <t>BR01-IES-P29-SALA02</t>
        </is>
      </c>
      <c r="J3087" t="inlineStr">
        <is>
          <t>JAQUELINE EDUARDA RODRIGUES DE LIMA</t>
        </is>
      </c>
      <c r="K3087" s="39">
        <f>DATE(YEAR(Tabela6[[#This Row],[Data/Hora de Início]]),MONTH(Tabela6[[#This Row],[Data/Hora de Início]]),DAY(Tabela6[[#This Row],[Data/Hora de Início]]))</f>
        <v/>
      </c>
    </row>
    <row r="3088">
      <c r="A3088" t="n">
        <v>2274416</v>
      </c>
      <c r="B3088" t="n">
        <v>56</v>
      </c>
      <c r="C3088" t="n">
        <v>1772</v>
      </c>
      <c r="D3088" t="inlineStr">
        <is>
          <t>LIMPEZA DIÁRIA DE SALA COM MESA</t>
        </is>
      </c>
      <c r="E3088" t="inlineStr">
        <is>
          <t>09/09/2025 12:25:42</t>
        </is>
      </c>
      <c r="F3088" t="inlineStr">
        <is>
          <t>09/09/2025 12:25:59</t>
        </is>
      </c>
      <c r="G3088" t="n">
        <v>11432</v>
      </c>
      <c r="H3088" t="inlineStr">
        <is>
          <t>P29 - SALA DE TREINAMENTO II - PERFURADOR</t>
        </is>
      </c>
      <c r="I3088" t="inlineStr">
        <is>
          <t>BR01-IES-P29-SALA03</t>
        </is>
      </c>
      <c r="J3088" t="inlineStr">
        <is>
          <t>JAQUELINE EDUARDA RODRIGUES DE LIMA</t>
        </is>
      </c>
      <c r="K3088" s="39">
        <f>DATE(YEAR(Tabela6[[#This Row],[Data/Hora de Início]]),MONTH(Tabela6[[#This Row],[Data/Hora de Início]]),DAY(Tabela6[[#This Row],[Data/Hora de Início]]))</f>
        <v/>
      </c>
    </row>
    <row r="3089">
      <c r="A3089" t="n">
        <v>2274417</v>
      </c>
      <c r="B3089" t="n">
        <v>56</v>
      </c>
      <c r="C3089" t="n">
        <v>2965</v>
      </c>
      <c r="D3089" t="inlineStr">
        <is>
          <t>LIMPEZA DIÁRIA DE SALA</t>
        </is>
      </c>
      <c r="E3089" t="inlineStr">
        <is>
          <t>09/09/2025 12:27:12</t>
        </is>
      </c>
      <c r="F3089" t="inlineStr">
        <is>
          <t>09/09/2025 12:27:26</t>
        </is>
      </c>
      <c r="G3089" t="n">
        <v>35948</v>
      </c>
      <c r="H3089" t="inlineStr">
        <is>
          <t>CONSULTORIO MEDICO II AMBULATORIO</t>
        </is>
      </c>
      <c r="I3089" t="inlineStr">
        <is>
          <t>RS-ST01-27-00T-SLA10</t>
        </is>
      </c>
      <c r="J3089" t="inlineStr">
        <is>
          <t>GILMARA TERESINHA LACERDA</t>
        </is>
      </c>
      <c r="K3089" s="39">
        <f>DATE(YEAR(Tabela6[[#This Row],[Data/Hora de Início]]),MONTH(Tabela6[[#This Row],[Data/Hora de Início]]),DAY(Tabela6[[#This Row],[Data/Hora de Início]]))</f>
        <v/>
      </c>
    </row>
    <row r="3090">
      <c r="A3090" t="n">
        <v>2274418</v>
      </c>
      <c r="B3090" t="n">
        <v>56</v>
      </c>
      <c r="C3090" t="n">
        <v>1260</v>
      </c>
      <c r="D3090" t="inlineStr">
        <is>
          <t>Limpeza e Higienização de Sanitários e Vestiários - Diário - WC Masc</t>
        </is>
      </c>
      <c r="E3090" t="inlineStr">
        <is>
          <t>09/09/2025 09:42:46</t>
        </is>
      </c>
      <c r="F3090" t="inlineStr">
        <is>
          <t>09/09/2025 10:08:58</t>
        </is>
      </c>
      <c r="G3090" t="n">
        <v>43484</v>
      </c>
      <c r="H3090" t="inlineStr">
        <is>
          <t>BAN129 - ÁREA DE SANITÁRIOS</t>
        </is>
      </c>
      <c r="I3090" t="inlineStr">
        <is>
          <t>RS-ST01-56-01P-WCM04-SAN001</t>
        </is>
      </c>
      <c r="J3090" t="inlineStr">
        <is>
          <t>VINICIUS GOMES DA SILVA</t>
        </is>
      </c>
      <c r="K3090" s="39">
        <f>DATE(YEAR(Tabela6[[#This Row],[Data/Hora de Início]]),MONTH(Tabela6[[#This Row],[Data/Hora de Início]]),DAY(Tabela6[[#This Row],[Data/Hora de Início]]))</f>
        <v/>
      </c>
    </row>
    <row r="3091">
      <c r="A3091" t="n">
        <v>2274419</v>
      </c>
      <c r="B3091" t="n">
        <v>56</v>
      </c>
      <c r="C3091" t="n">
        <v>2965</v>
      </c>
      <c r="D3091" t="inlineStr">
        <is>
          <t>LIMPEZA DIÁRIA DE SALA</t>
        </is>
      </c>
      <c r="E3091" t="inlineStr">
        <is>
          <t>09/09/2025 12:27:54</t>
        </is>
      </c>
      <c r="F3091" t="inlineStr">
        <is>
          <t>09/09/2025 12:28:26</t>
        </is>
      </c>
      <c r="G3091" t="n">
        <v>35965</v>
      </c>
      <c r="H3091" t="inlineStr">
        <is>
          <t>SALA PROCEDIMENTOS II AMBULATORIO</t>
        </is>
      </c>
      <c r="I3091" t="inlineStr">
        <is>
          <t>RS-ST01-27-00T-SLA21</t>
        </is>
      </c>
      <c r="J3091" t="inlineStr">
        <is>
          <t>GILMARA TERESINHA LACERDA</t>
        </is>
      </c>
      <c r="K3091" s="39">
        <f>DATE(YEAR(Tabela6[[#This Row],[Data/Hora de Início]]),MONTH(Tabela6[[#This Row],[Data/Hora de Início]]),DAY(Tabela6[[#This Row],[Data/Hora de Início]]))</f>
        <v/>
      </c>
    </row>
    <row r="3092">
      <c r="A3092" t="n">
        <v>2274421</v>
      </c>
      <c r="B3092" t="n">
        <v>56</v>
      </c>
      <c r="C3092" t="n">
        <v>2965</v>
      </c>
      <c r="D3092" t="inlineStr">
        <is>
          <t>LIMPEZA DIÁRIA DE SALA</t>
        </is>
      </c>
      <c r="E3092" t="inlineStr">
        <is>
          <t>09/09/2025 12:28:36</t>
        </is>
      </c>
      <c r="F3092" t="inlineStr">
        <is>
          <t>09/09/2025 12:28:48</t>
        </is>
      </c>
      <c r="G3092" t="n">
        <v>11447</v>
      </c>
      <c r="H3092" t="inlineStr">
        <is>
          <t>P29 - ANTESSALA BANHEIROS / EQUIPAMENTOS</t>
        </is>
      </c>
      <c r="I3092" t="inlineStr">
        <is>
          <t>BR01-IES-P29-SALA18</t>
        </is>
      </c>
      <c r="J3092" t="inlineStr">
        <is>
          <t>JAQUELINE EDUARDA RODRIGUES DE LIMA</t>
        </is>
      </c>
      <c r="K3092" s="39">
        <f>DATE(YEAR(Tabela6[[#This Row],[Data/Hora de Início]]),MONTH(Tabela6[[#This Row],[Data/Hora de Início]]),DAY(Tabela6[[#This Row],[Data/Hora de Início]]))</f>
        <v/>
      </c>
    </row>
    <row r="3093">
      <c r="A3093" t="n">
        <v>2274423</v>
      </c>
      <c r="B3093" t="n">
        <v>56</v>
      </c>
      <c r="C3093" t="n">
        <v>2965</v>
      </c>
      <c r="D3093" t="inlineStr">
        <is>
          <t>LIMPEZA DIÁRIA DE SALA</t>
        </is>
      </c>
      <c r="E3093" t="inlineStr">
        <is>
          <t>09/09/2025 12:28:54</t>
        </is>
      </c>
      <c r="F3093" t="inlineStr">
        <is>
          <t>09/09/2025 12:29:11</t>
        </is>
      </c>
      <c r="G3093" t="n">
        <v>35945</v>
      </c>
      <c r="H3093" t="inlineStr">
        <is>
          <t>SALA PROCEDIMENTOS I AMBULATORIO</t>
        </is>
      </c>
      <c r="I3093" t="inlineStr">
        <is>
          <t>RS-ST01-27-00T-SLA07</t>
        </is>
      </c>
      <c r="J3093" t="inlineStr">
        <is>
          <t>GILMARA TERESINHA LACERDA</t>
        </is>
      </c>
      <c r="K3093" s="39">
        <f>DATE(YEAR(Tabela6[[#This Row],[Data/Hora de Início]]),MONTH(Tabela6[[#This Row],[Data/Hora de Início]]),DAY(Tabela6[[#This Row],[Data/Hora de Início]]))</f>
        <v/>
      </c>
    </row>
    <row r="3094">
      <c r="A3094" t="n">
        <v>2274425</v>
      </c>
      <c r="B3094" t="n">
        <v>56</v>
      </c>
      <c r="C3094" t="n">
        <v>2965</v>
      </c>
      <c r="D3094" t="inlineStr">
        <is>
          <t>LIMPEZA DIÁRIA DE SALA</t>
        </is>
      </c>
      <c r="E3094" t="inlineStr">
        <is>
          <t>09/09/2025 12:29:11</t>
        </is>
      </c>
      <c r="F3094" t="inlineStr">
        <is>
          <t>09/09/2025 12:29:28</t>
        </is>
      </c>
      <c r="G3094" t="n">
        <v>11446</v>
      </c>
      <c r="H3094" t="inlineStr">
        <is>
          <t>P29 - REALIDADE VIRTUAL</t>
        </is>
      </c>
      <c r="I3094" t="inlineStr">
        <is>
          <t>BR01-IES-P29-SALA17</t>
        </is>
      </c>
      <c r="J3094" t="inlineStr">
        <is>
          <t>JAQUELINE EDUARDA RODRIGUES DE LIMA</t>
        </is>
      </c>
      <c r="K3094" s="39">
        <f>DATE(YEAR(Tabela6[[#This Row],[Data/Hora de Início]]),MONTH(Tabela6[[#This Row],[Data/Hora de Início]]),DAY(Tabela6[[#This Row],[Data/Hora de Início]]))</f>
        <v/>
      </c>
    </row>
    <row r="3095">
      <c r="A3095" t="n">
        <v>2274428</v>
      </c>
      <c r="B3095" t="n">
        <v>56</v>
      </c>
      <c r="C3095" t="n">
        <v>2965</v>
      </c>
      <c r="D3095" t="inlineStr">
        <is>
          <t>LIMPEZA DIÁRIA DE SALA</t>
        </is>
      </c>
      <c r="E3095" t="inlineStr">
        <is>
          <t>09/09/2025 12:30:15</t>
        </is>
      </c>
      <c r="F3095" t="inlineStr">
        <is>
          <t>09/09/2025 12:30:29</t>
        </is>
      </c>
      <c r="G3095" t="n">
        <v>11442</v>
      </c>
      <c r="H3095" t="inlineStr">
        <is>
          <t>P29 - SALA INSTRUTORES 1</t>
        </is>
      </c>
      <c r="I3095" t="inlineStr">
        <is>
          <t>BR01-IES-P29-SALA13</t>
        </is>
      </c>
      <c r="J3095" t="inlineStr">
        <is>
          <t>JAQUELINE EDUARDA RODRIGUES DE LIMA</t>
        </is>
      </c>
      <c r="K3095" s="39">
        <f>DATE(YEAR(Tabela6[[#This Row],[Data/Hora de Início]]),MONTH(Tabela6[[#This Row],[Data/Hora de Início]]),DAY(Tabela6[[#This Row],[Data/Hora de Início]]))</f>
        <v/>
      </c>
    </row>
    <row r="3096">
      <c r="A3096" t="n">
        <v>2274432</v>
      </c>
      <c r="B3096" t="n">
        <v>56</v>
      </c>
      <c r="C3096" t="n">
        <v>2965</v>
      </c>
      <c r="D3096" t="inlineStr">
        <is>
          <t>LIMPEZA DIÁRIA DE SALA</t>
        </is>
      </c>
      <c r="E3096" t="inlineStr">
        <is>
          <t>09/09/2025 12:32:56</t>
        </is>
      </c>
      <c r="F3096" t="inlineStr">
        <is>
          <t>09/09/2025 12:33:29</t>
        </is>
      </c>
      <c r="G3096" t="n">
        <v>35947</v>
      </c>
      <c r="H3096" t="inlineStr">
        <is>
          <t>CONSULTORIO MEDICO I AMBULATORIO</t>
        </is>
      </c>
      <c r="I3096" t="inlineStr">
        <is>
          <t>RS-ST01-27-00T-SLA09</t>
        </is>
      </c>
      <c r="J3096" t="inlineStr">
        <is>
          <t>GILMARA TERESINHA LACERDA</t>
        </is>
      </c>
      <c r="K3096" s="39">
        <f>DATE(YEAR(Tabela6[[#This Row],[Data/Hora de Início]]),MONTH(Tabela6[[#This Row],[Data/Hora de Início]]),DAY(Tabela6[[#This Row],[Data/Hora de Início]]))</f>
        <v/>
      </c>
    </row>
    <row r="3097">
      <c r="A3097" t="n">
        <v>2274435</v>
      </c>
      <c r="B3097" t="n">
        <v>56</v>
      </c>
      <c r="C3097" t="n">
        <v>2963</v>
      </c>
      <c r="D3097" t="inlineStr">
        <is>
          <t>LIMPEZA DIÁRIA DE LABORATÓRIO</t>
        </is>
      </c>
      <c r="E3097" t="inlineStr">
        <is>
          <t>09/09/2025 12:05:24</t>
        </is>
      </c>
      <c r="F3097" t="inlineStr">
        <is>
          <t>09/09/2025 12:37:29</t>
        </is>
      </c>
      <c r="G3097" t="n">
        <v>11265</v>
      </c>
      <c r="H3097" t="inlineStr">
        <is>
          <t>P15 - PQR - SALA LABORATÓRIO DIMENSIONAL</t>
        </is>
      </c>
      <c r="I3097" t="inlineStr">
        <is>
          <t>BR01-IES-P15-SALA11</t>
        </is>
      </c>
      <c r="J3097" t="inlineStr">
        <is>
          <t>MARIA DAS NEVES CIQUEIRA SILVA</t>
        </is>
      </c>
      <c r="K3097" s="39">
        <f>DATE(YEAR(Tabela6[[#This Row],[Data/Hora de Início]]),MONTH(Tabela6[[#This Row],[Data/Hora de Início]]),DAY(Tabela6[[#This Row],[Data/Hora de Início]]))</f>
        <v/>
      </c>
    </row>
    <row r="3098">
      <c r="A3098" t="n">
        <v>2274436</v>
      </c>
      <c r="B3098" t="n">
        <v>56</v>
      </c>
      <c r="C3098" t="n">
        <v>1260</v>
      </c>
      <c r="D3098" t="inlineStr">
        <is>
          <t>Limpeza e Higienização de Sanitários e Vestiários - Diário - WC Masc</t>
        </is>
      </c>
      <c r="E3098" t="inlineStr">
        <is>
          <t>09/09/2025 12:15:25</t>
        </is>
      </c>
      <c r="F3098" t="inlineStr">
        <is>
          <t>09/09/2025 12:38:00</t>
        </is>
      </c>
      <c r="G3098" t="n">
        <v>11379</v>
      </c>
      <c r="H3098" t="inlineStr">
        <is>
          <t>P28 - BAN052 - BANHEIRO FUNDIÇÃO ALUMÍNIO - M</t>
        </is>
      </c>
      <c r="I3098" t="inlineStr">
        <is>
          <t>BR01-IES-P28-BAN052</t>
        </is>
      </c>
      <c r="J3098" t="inlineStr">
        <is>
          <t>NAIR SILVEIRA DA SILVEIRA</t>
        </is>
      </c>
      <c r="K3098" s="39">
        <f>DATE(YEAR(Tabela6[[#This Row],[Data/Hora de Início]]),MONTH(Tabela6[[#This Row],[Data/Hora de Início]]),DAY(Tabela6[[#This Row],[Data/Hora de Início]]))</f>
        <v/>
      </c>
    </row>
    <row r="3099">
      <c r="A3099" t="n">
        <v>2274439</v>
      </c>
      <c r="B3099" t="n">
        <v>56</v>
      </c>
      <c r="C3099" t="n">
        <v>2965</v>
      </c>
      <c r="D3099" t="inlineStr">
        <is>
          <t>LIMPEZA DIÁRIA DE SALA</t>
        </is>
      </c>
      <c r="E3099" t="inlineStr">
        <is>
          <t>09/09/2025 12:41:29</t>
        </is>
      </c>
      <c r="F3099" t="inlineStr">
        <is>
          <t>09/09/2025 12:41:54</t>
        </is>
      </c>
      <c r="G3099" t="n">
        <v>35949</v>
      </c>
      <c r="H3099" t="inlineStr">
        <is>
          <t>SALA ENFERMEIRAS I AMBULATORIO</t>
        </is>
      </c>
      <c r="I3099" t="inlineStr">
        <is>
          <t>RS-ST01-27-00T-SLA11</t>
        </is>
      </c>
      <c r="J3099" t="inlineStr">
        <is>
          <t>GILMARA TERESINHA LACERDA</t>
        </is>
      </c>
      <c r="K3099" s="39">
        <f>DATE(YEAR(Tabela6[[#This Row],[Data/Hora de Início]]),MONTH(Tabela6[[#This Row],[Data/Hora de Início]]),DAY(Tabela6[[#This Row],[Data/Hora de Início]]))</f>
        <v/>
      </c>
    </row>
    <row r="3100">
      <c r="A3100" t="n">
        <v>2274440</v>
      </c>
      <c r="B3100" t="n">
        <v>56</v>
      </c>
      <c r="C3100" t="n">
        <v>1699</v>
      </c>
      <c r="D3100" t="inlineStr">
        <is>
          <t>LIMPEZA DIÁRIA DE ÁREA TÉCNICA</t>
        </is>
      </c>
      <c r="E3100" t="inlineStr">
        <is>
          <t>09/09/2025 12:42:12</t>
        </is>
      </c>
      <c r="F3100" t="inlineStr">
        <is>
          <t>09/09/2025 12:42:25</t>
        </is>
      </c>
      <c r="G3100" t="n">
        <v>11444</v>
      </c>
      <c r="H3100" t="inlineStr">
        <is>
          <t>P29 - SALA OFICINA</t>
        </is>
      </c>
      <c r="I3100" t="inlineStr">
        <is>
          <t>BR01-IES-P29-SALA15</t>
        </is>
      </c>
      <c r="J3100" t="inlineStr">
        <is>
          <t>JAQUELINE EDUARDA RODRIGUES DE LIMA</t>
        </is>
      </c>
      <c r="K3100" s="39">
        <f>DATE(YEAR(Tabela6[[#This Row],[Data/Hora de Início]]),MONTH(Tabela6[[#This Row],[Data/Hora de Início]]),DAY(Tabela6[[#This Row],[Data/Hora de Início]]))</f>
        <v/>
      </c>
    </row>
    <row r="3101">
      <c r="A3101" t="n">
        <v>2274441</v>
      </c>
      <c r="B3101" t="n">
        <v>56</v>
      </c>
      <c r="C3101" t="n">
        <v>2965</v>
      </c>
      <c r="D3101" t="inlineStr">
        <is>
          <t>LIMPEZA DIÁRIA DE SALA</t>
        </is>
      </c>
      <c r="E3101" t="inlineStr">
        <is>
          <t>09/09/2025 12:42:47</t>
        </is>
      </c>
      <c r="F3101" t="inlineStr">
        <is>
          <t>09/09/2025 12:43:02</t>
        </is>
      </c>
      <c r="G3101" t="n">
        <v>11443</v>
      </c>
      <c r="H3101" t="inlineStr">
        <is>
          <t>P29 - SALA INSTRUTORES 2</t>
        </is>
      </c>
      <c r="I3101" t="inlineStr">
        <is>
          <t>BR01-IES-P29-SALA14</t>
        </is>
      </c>
      <c r="J3101" t="inlineStr">
        <is>
          <t>JAQUELINE EDUARDA RODRIGUES DE LIMA</t>
        </is>
      </c>
      <c r="K3101" s="39">
        <f>DATE(YEAR(Tabela6[[#This Row],[Data/Hora de Início]]),MONTH(Tabela6[[#This Row],[Data/Hora de Início]]),DAY(Tabela6[[#This Row],[Data/Hora de Início]]))</f>
        <v/>
      </c>
    </row>
    <row r="3102">
      <c r="A3102" t="n">
        <v>2274442</v>
      </c>
      <c r="B3102" t="n">
        <v>56</v>
      </c>
      <c r="C3102" t="n">
        <v>2842</v>
      </c>
      <c r="D3102" t="inlineStr">
        <is>
          <t>LIMPEZA DIÁRIA DE BANHEIRO FEMININO</t>
        </is>
      </c>
      <c r="E3102" t="inlineStr">
        <is>
          <t>09/09/2025 12:44:44</t>
        </is>
      </c>
      <c r="F3102" t="inlineStr">
        <is>
          <t>09/09/2025 12:45:21</t>
        </is>
      </c>
      <c r="G3102" t="n">
        <v>11184</v>
      </c>
      <c r="H3102" t="inlineStr">
        <is>
          <t>P11 - BAN020 - BANHEIRO FUNDIÇÃO GRAVIDADE - F</t>
        </is>
      </c>
      <c r="I3102" t="inlineStr">
        <is>
          <t>BR01-IES-P11-BAN020</t>
        </is>
      </c>
      <c r="J3102" t="inlineStr">
        <is>
          <t>MARISTELA APARECIDA BARBOSA DOS SANTOS</t>
        </is>
      </c>
      <c r="K3102" s="39">
        <f>DATE(YEAR(Tabela6[[#This Row],[Data/Hora de Início]]),MONTH(Tabela6[[#This Row],[Data/Hora de Início]]),DAY(Tabela6[[#This Row],[Data/Hora de Início]]))</f>
        <v/>
      </c>
    </row>
    <row r="3103">
      <c r="A3103" t="n">
        <v>2274444</v>
      </c>
      <c r="B3103" t="n">
        <v>56</v>
      </c>
      <c r="C3103" t="n">
        <v>1260</v>
      </c>
      <c r="D3103" t="inlineStr">
        <is>
          <t>Limpeza e Higienização de Sanitários e Vestiários - Diário - WC Masc</t>
        </is>
      </c>
      <c r="E3103" t="inlineStr">
        <is>
          <t>09/09/2025 12:27:54</t>
        </is>
      </c>
      <c r="F3103" t="inlineStr">
        <is>
          <t>09/09/2025 12:47:37</t>
        </is>
      </c>
      <c r="G3103" t="n">
        <v>11274</v>
      </c>
      <c r="H3103" t="inlineStr">
        <is>
          <t>P16 - BAN034 - BANHEIRO SABRES - M</t>
        </is>
      </c>
      <c r="I3103" t="inlineStr">
        <is>
          <t>BR01-IES-P16-BAN034</t>
        </is>
      </c>
      <c r="J3103" t="inlineStr">
        <is>
          <t>VINICIUS GOMES DA SILVA</t>
        </is>
      </c>
      <c r="K3103" s="39">
        <f>DATE(YEAR(Tabela6[[#This Row],[Data/Hora de Início]]),MONTH(Tabela6[[#This Row],[Data/Hora de Início]]),DAY(Tabela6[[#This Row],[Data/Hora de Início]]))</f>
        <v/>
      </c>
    </row>
    <row r="3104">
      <c r="A3104" t="n">
        <v>2274445</v>
      </c>
      <c r="B3104" t="n">
        <v>56</v>
      </c>
      <c r="C3104" t="n">
        <v>5643</v>
      </c>
      <c r="D3104" t="inlineStr">
        <is>
          <t>TERÇA-FEIRA - LIMPEZA DE SALA</t>
        </is>
      </c>
      <c r="E3104" t="inlineStr">
        <is>
          <t>09/09/2025 12:24:08</t>
        </is>
      </c>
      <c r="F3104" t="inlineStr">
        <is>
          <t>09/09/2025 12:47:53</t>
        </is>
      </c>
      <c r="G3104" t="n">
        <v>11168</v>
      </c>
      <c r="H3104" t="inlineStr">
        <is>
          <t>P04 - FINANCEIRO / CONTABILIDADE - SALA ADM</t>
        </is>
      </c>
      <c r="I3104" t="inlineStr">
        <is>
          <t>BR01-IES-P04-SALA09</t>
        </is>
      </c>
      <c r="J3104" t="inlineStr">
        <is>
          <t>ELIANE BARUFFI</t>
        </is>
      </c>
      <c r="K3104" s="39">
        <f>DATE(YEAR(Tabela6[[#This Row],[Data/Hora de Início]]),MONTH(Tabela6[[#This Row],[Data/Hora de Início]]),DAY(Tabela6[[#This Row],[Data/Hora de Início]]))</f>
        <v/>
      </c>
    </row>
    <row r="3105">
      <c r="A3105" t="n">
        <v>2274447</v>
      </c>
      <c r="B3105" t="n">
        <v>56</v>
      </c>
      <c r="C3105" t="n">
        <v>1698</v>
      </c>
      <c r="D3105" t="inlineStr">
        <is>
          <t>REPASSE / REABASTECIMENTO FEMININO</t>
        </is>
      </c>
      <c r="E3105" t="inlineStr">
        <is>
          <t>09/09/2025 12:38:26</t>
        </is>
      </c>
      <c r="F3105" t="inlineStr">
        <is>
          <t>09/09/2025 12:48:55</t>
        </is>
      </c>
      <c r="G3105" t="n">
        <v>11380</v>
      </c>
      <c r="H3105" t="inlineStr">
        <is>
          <t>P28 - BAN053 - BANHEIRO FUNDIÇÃO ALUMÍNIO - F</t>
        </is>
      </c>
      <c r="I3105" t="inlineStr">
        <is>
          <t>BR01-IES-P28-BAN053</t>
        </is>
      </c>
      <c r="J3105" t="inlineStr">
        <is>
          <t>NAIR SILVEIRA DA SILVEIRA</t>
        </is>
      </c>
      <c r="K3105" s="39">
        <f>DATE(YEAR(Tabela6[[#This Row],[Data/Hora de Início]]),MONTH(Tabela6[[#This Row],[Data/Hora de Início]]),DAY(Tabela6[[#This Row],[Data/Hora de Início]]))</f>
        <v/>
      </c>
    </row>
    <row r="3106">
      <c r="A3106" t="n">
        <v>2274448</v>
      </c>
      <c r="B3106" t="n">
        <v>56</v>
      </c>
      <c r="C3106" t="n">
        <v>5643</v>
      </c>
      <c r="D3106" t="inlineStr">
        <is>
          <t>TERÇA-FEIRA - LIMPEZA DE SALA</t>
        </is>
      </c>
      <c r="E3106" t="inlineStr">
        <is>
          <t>09/09/2025 11:56:42</t>
        </is>
      </c>
      <c r="F3106" t="inlineStr">
        <is>
          <t>09/09/2025 12:49:33</t>
        </is>
      </c>
      <c r="G3106" t="n">
        <v>11307</v>
      </c>
      <c r="H3106" t="inlineStr">
        <is>
          <t>P18 - COMPRAS - SALA ADM</t>
        </is>
      </c>
      <c r="I3106" t="inlineStr">
        <is>
          <t>BR01-IES-P18-SALA09</t>
        </is>
      </c>
      <c r="J3106" t="inlineStr">
        <is>
          <t>NATHALIA MORAES DA SILVA</t>
        </is>
      </c>
      <c r="K3106" s="39">
        <f>DATE(YEAR(Tabela6[[#This Row],[Data/Hora de Início]]),MONTH(Tabela6[[#This Row],[Data/Hora de Início]]),DAY(Tabela6[[#This Row],[Data/Hora de Início]]))</f>
        <v/>
      </c>
    </row>
    <row r="3107">
      <c r="A3107" t="n">
        <v>2274449</v>
      </c>
      <c r="B3107" t="n">
        <v>56</v>
      </c>
      <c r="C3107" t="n">
        <v>2965</v>
      </c>
      <c r="D3107" t="inlineStr">
        <is>
          <t>LIMPEZA DIÁRIA DE SALA</t>
        </is>
      </c>
      <c r="E3107" t="inlineStr">
        <is>
          <t>09/09/2025 12:49:29</t>
        </is>
      </c>
      <c r="F3107" t="inlineStr">
        <is>
          <t>09/09/2025 12:49:41</t>
        </is>
      </c>
      <c r="G3107" t="n">
        <v>36025</v>
      </c>
      <c r="H3107" t="inlineStr">
        <is>
          <t>SHOWROOM</t>
        </is>
      </c>
      <c r="I3107" t="inlineStr">
        <is>
          <t>RS-ST01-29-00T-SLA09</t>
        </is>
      </c>
      <c r="J3107" t="inlineStr">
        <is>
          <t>JAQUELINE EDUARDA RODRIGUES DE LIMA</t>
        </is>
      </c>
      <c r="K3107" s="39">
        <f>DATE(YEAR(Tabela6[[#This Row],[Data/Hora de Início]]),MONTH(Tabela6[[#This Row],[Data/Hora de Início]]),DAY(Tabela6[[#This Row],[Data/Hora de Início]]))</f>
        <v/>
      </c>
    </row>
    <row r="3108">
      <c r="A3108" t="n">
        <v>2274450</v>
      </c>
      <c r="B3108" t="n">
        <v>56</v>
      </c>
      <c r="C3108" t="n">
        <v>5643</v>
      </c>
      <c r="D3108" t="inlineStr">
        <is>
          <t>TERÇA-FEIRA - LIMPEZA DE SALA</t>
        </is>
      </c>
      <c r="E3108" t="inlineStr">
        <is>
          <t>09/09/2025 12:49:56</t>
        </is>
      </c>
      <c r="F3108" t="inlineStr">
        <is>
          <t>09/09/2025 12:50:09</t>
        </is>
      </c>
      <c r="G3108" t="n">
        <v>35910</v>
      </c>
      <c r="H3108" t="inlineStr">
        <is>
          <t>REUNIAO I - COMPRAS</t>
        </is>
      </c>
      <c r="I3108" t="inlineStr">
        <is>
          <t>RS-ST01-18-00T-SLA10</t>
        </is>
      </c>
      <c r="J3108" t="inlineStr">
        <is>
          <t>NATHALIA MORAES DA SILVA</t>
        </is>
      </c>
      <c r="K3108" s="39">
        <f>DATE(YEAR(Tabela6[[#This Row],[Data/Hora de Início]]),MONTH(Tabela6[[#This Row],[Data/Hora de Início]]),DAY(Tabela6[[#This Row],[Data/Hora de Início]]))</f>
        <v/>
      </c>
    </row>
    <row r="3109">
      <c r="A3109" t="n">
        <v>2274452</v>
      </c>
      <c r="B3109" t="n">
        <v>56</v>
      </c>
      <c r="C3109" t="n">
        <v>5648</v>
      </c>
      <c r="D3109" t="inlineStr">
        <is>
          <t>TERÇA-FEIRA - LIMPEZA DE SALA COM MESA</t>
        </is>
      </c>
      <c r="E3109" t="inlineStr">
        <is>
          <t>09/09/2025 12:49:00</t>
        </is>
      </c>
      <c r="F3109" t="inlineStr">
        <is>
          <t>09/09/2025 12:52:40</t>
        </is>
      </c>
      <c r="G3109" t="n">
        <v>11162</v>
      </c>
      <c r="H3109" t="inlineStr">
        <is>
          <t>P04 - CONTROLADORIA - SALA REUNIÃO II</t>
        </is>
      </c>
      <c r="I3109" t="inlineStr">
        <is>
          <t>BR01-IES-P04-SALA03</t>
        </is>
      </c>
      <c r="J3109" t="inlineStr">
        <is>
          <t>ELIANE BARUFFI</t>
        </is>
      </c>
      <c r="K3109" s="39">
        <f>DATE(YEAR(Tabela6[[#This Row],[Data/Hora de Início]]),MONTH(Tabela6[[#This Row],[Data/Hora de Início]]),DAY(Tabela6[[#This Row],[Data/Hora de Início]]))</f>
        <v/>
      </c>
    </row>
    <row r="3110">
      <c r="A3110" t="n">
        <v>2274454</v>
      </c>
      <c r="B3110" t="n">
        <v>56</v>
      </c>
      <c r="C3110" t="n">
        <v>2970</v>
      </c>
      <c r="D3110" t="inlineStr">
        <is>
          <t>LIMPEZA DIÁRIA DE COPA</t>
        </is>
      </c>
      <c r="E3110" t="inlineStr">
        <is>
          <t>09/09/2025 12:53:40</t>
        </is>
      </c>
      <c r="F3110" t="inlineStr">
        <is>
          <t>09/09/2025 12:55:16</t>
        </is>
      </c>
      <c r="G3110" t="n">
        <v>11374</v>
      </c>
      <c r="H3110" t="inlineStr">
        <is>
          <t>P27 - AMBULATÓRIO - COPA</t>
        </is>
      </c>
      <c r="I3110" t="inlineStr">
        <is>
          <t>BR01-IES-P27-SALA28</t>
        </is>
      </c>
      <c r="J3110" t="inlineStr">
        <is>
          <t>GILMARA TERESINHA LACERDA</t>
        </is>
      </c>
      <c r="K3110" s="39">
        <f>DATE(YEAR(Tabela6[[#This Row],[Data/Hora de Início]]),MONTH(Tabela6[[#This Row],[Data/Hora de Início]]),DAY(Tabela6[[#This Row],[Data/Hora de Início]]))</f>
        <v/>
      </c>
    </row>
    <row r="3111">
      <c r="A3111" t="n">
        <v>2274456</v>
      </c>
      <c r="B3111" t="n">
        <v>56</v>
      </c>
      <c r="C3111" t="n">
        <v>5648</v>
      </c>
      <c r="D3111" t="inlineStr">
        <is>
          <t>TERÇA-FEIRA - LIMPEZA DE SALA COM MESA</t>
        </is>
      </c>
      <c r="E3111" t="inlineStr">
        <is>
          <t>09/09/2025 12:56:27</t>
        </is>
      </c>
      <c r="F3111" t="inlineStr">
        <is>
          <t>09/09/2025 12:56:40</t>
        </is>
      </c>
      <c r="G3111" t="n">
        <v>11306</v>
      </c>
      <c r="H3111" t="inlineStr">
        <is>
          <t>P18 - COMPRAS - SALA REUNIÃO II</t>
        </is>
      </c>
      <c r="I3111" t="inlineStr">
        <is>
          <t>BR01-IES-P18-SALA08</t>
        </is>
      </c>
      <c r="J3111" t="inlineStr">
        <is>
          <t>NATHALIA MORAES DA SILVA</t>
        </is>
      </c>
      <c r="K3111" s="39">
        <f>DATE(YEAR(Tabela6[[#This Row],[Data/Hora de Início]]),MONTH(Tabela6[[#This Row],[Data/Hora de Início]]),DAY(Tabela6[[#This Row],[Data/Hora de Início]]))</f>
        <v/>
      </c>
    </row>
    <row r="3112">
      <c r="A3112" t="n">
        <v>2274458</v>
      </c>
      <c r="B3112" t="n">
        <v>56</v>
      </c>
      <c r="C3112" t="n">
        <v>5648</v>
      </c>
      <c r="D3112" t="inlineStr">
        <is>
          <t>TERÇA-FEIRA - LIMPEZA DE SALA COM MESA</t>
        </is>
      </c>
      <c r="E3112" t="inlineStr">
        <is>
          <t>09/09/2025 12:53:09</t>
        </is>
      </c>
      <c r="F3112" t="inlineStr">
        <is>
          <t>09/09/2025 12:57:45</t>
        </is>
      </c>
      <c r="G3112" t="n">
        <v>11170</v>
      </c>
      <c r="H3112" t="inlineStr">
        <is>
          <t>P04 - CONTROLADORIA - SALA GERÊNCIA</t>
        </is>
      </c>
      <c r="I3112" t="inlineStr">
        <is>
          <t>BR01-IES-P04-SALA11</t>
        </is>
      </c>
      <c r="J3112" t="inlineStr">
        <is>
          <t>ELIANE BARUFFI</t>
        </is>
      </c>
      <c r="K3112" s="39">
        <f>DATE(YEAR(Tabela6[[#This Row],[Data/Hora de Início]]),MONTH(Tabela6[[#This Row],[Data/Hora de Início]]),DAY(Tabela6[[#This Row],[Data/Hora de Início]]))</f>
        <v/>
      </c>
    </row>
    <row r="3113">
      <c r="A3113" t="n">
        <v>2274463</v>
      </c>
      <c r="B3113" t="n">
        <v>56</v>
      </c>
      <c r="C3113" t="n">
        <v>5647</v>
      </c>
      <c r="D3113" t="inlineStr">
        <is>
          <t>SEGUNDA-FEIRA - LIMPEZA DE SALA COM MESA</t>
        </is>
      </c>
      <c r="E3113" t="inlineStr">
        <is>
          <t>09/09/2025 12:37:48</t>
        </is>
      </c>
      <c r="F3113" t="inlineStr">
        <is>
          <t>09/09/2025 13:01:46</t>
        </is>
      </c>
      <c r="G3113" t="n">
        <v>11271</v>
      </c>
      <c r="H3113" t="inlineStr">
        <is>
          <t>P15 - PQR - SALA REUNIÃO I</t>
        </is>
      </c>
      <c r="I3113" t="inlineStr">
        <is>
          <t>BR01-IES-P15-SALA17</t>
        </is>
      </c>
      <c r="J3113" t="inlineStr">
        <is>
          <t>MARIA DAS NEVES CIQUEIRA SILVA</t>
        </is>
      </c>
      <c r="K3113" s="39">
        <f>DATE(YEAR(Tabela6[[#This Row],[Data/Hora de Início]]),MONTH(Tabela6[[#This Row],[Data/Hora de Início]]),DAY(Tabela6[[#This Row],[Data/Hora de Início]]))</f>
        <v/>
      </c>
    </row>
    <row r="3114">
      <c r="A3114" t="n">
        <v>2274466</v>
      </c>
      <c r="B3114" t="n">
        <v>56</v>
      </c>
      <c r="C3114" t="n">
        <v>1699</v>
      </c>
      <c r="D3114" t="inlineStr">
        <is>
          <t>LIMPEZA DIÁRIA DE ÁREA TÉCNICA</t>
        </is>
      </c>
      <c r="E3114" t="inlineStr">
        <is>
          <t>09/09/2025 12:38:00</t>
        </is>
      </c>
      <c r="F3114" t="inlineStr">
        <is>
          <t>09/09/2025 13:03:08</t>
        </is>
      </c>
      <c r="G3114" t="n">
        <v>38449</v>
      </c>
      <c r="H3114" t="inlineStr">
        <is>
          <t>ÁREA OPERAÇÃO ESTOQUE</t>
        </is>
      </c>
      <c r="I3114" t="inlineStr">
        <is>
          <t>SP-ST02-G9-00T-SLA01</t>
        </is>
      </c>
      <c r="J3114" t="inlineStr">
        <is>
          <t>LUCINEIDE BUENO DO CARMO</t>
        </is>
      </c>
      <c r="K3114" s="39">
        <f>DATE(YEAR(Tabela6[[#This Row],[Data/Hora de Início]]),MONTH(Tabela6[[#This Row],[Data/Hora de Início]]),DAY(Tabela6[[#This Row],[Data/Hora de Início]]))</f>
        <v/>
      </c>
    </row>
    <row r="3115">
      <c r="A3115" t="n">
        <v>2274469</v>
      </c>
      <c r="B3115" t="n">
        <v>56</v>
      </c>
      <c r="C3115" t="n">
        <v>2964</v>
      </c>
      <c r="D3115" t="inlineStr">
        <is>
          <t>LIMPEZA DIÁRIA AMBULATÓRIO</t>
        </is>
      </c>
      <c r="E3115" t="inlineStr">
        <is>
          <t>09/09/2025 13:04:35</t>
        </is>
      </c>
      <c r="F3115" t="inlineStr">
        <is>
          <t>09/09/2025 13:04:54</t>
        </is>
      </c>
      <c r="G3115" t="n">
        <v>11377</v>
      </c>
      <c r="H3115" t="inlineStr">
        <is>
          <t>P27 - AMBULATÓRIO</t>
        </is>
      </c>
      <c r="I3115" t="inlineStr">
        <is>
          <t>BR01-IES-P27-SALA31</t>
        </is>
      </c>
      <c r="J3115" t="inlineStr">
        <is>
          <t>GILMARA TERESINHA LACERDA</t>
        </is>
      </c>
      <c r="K3115" s="39">
        <f>DATE(YEAR(Tabela6[[#This Row],[Data/Hora de Início]]),MONTH(Tabela6[[#This Row],[Data/Hora de Início]]),DAY(Tabela6[[#This Row],[Data/Hora de Início]]))</f>
        <v/>
      </c>
    </row>
    <row r="3116">
      <c r="A3116" t="n">
        <v>2274476</v>
      </c>
      <c r="B3116" t="n">
        <v>56</v>
      </c>
      <c r="C3116" t="n">
        <v>2965</v>
      </c>
      <c r="D3116" t="inlineStr">
        <is>
          <t>LIMPEZA DIÁRIA DE SALA</t>
        </is>
      </c>
      <c r="E3116" t="inlineStr">
        <is>
          <t>09/09/2025 07:27:51</t>
        </is>
      </c>
      <c r="F3116" t="inlineStr">
        <is>
          <t>09/09/2025 07:28:31</t>
        </is>
      </c>
      <c r="G3116" t="n">
        <v>36357</v>
      </c>
      <c r="H3116" t="inlineStr">
        <is>
          <t>SALA CAM - SUPORTE</t>
        </is>
      </c>
      <c r="I3116" t="inlineStr">
        <is>
          <t>RS-ST01-52-00T-SLA04</t>
        </is>
      </c>
      <c r="J3116" t="inlineStr">
        <is>
          <t>SABRINA DA SILVA DUARTE</t>
        </is>
      </c>
      <c r="K3116" s="39">
        <f>DATE(YEAR(Tabela6[[#This Row],[Data/Hora de Início]]),MONTH(Tabela6[[#This Row],[Data/Hora de Início]]),DAY(Tabela6[[#This Row],[Data/Hora de Início]]))</f>
        <v/>
      </c>
    </row>
    <row r="3117">
      <c r="A3117" t="n">
        <v>2274477</v>
      </c>
      <c r="B3117" t="n">
        <v>56</v>
      </c>
      <c r="C3117" t="n">
        <v>2965</v>
      </c>
      <c r="D3117" t="inlineStr">
        <is>
          <t>LIMPEZA DIÁRIA DE SALA</t>
        </is>
      </c>
      <c r="E3117" t="inlineStr">
        <is>
          <t>09/09/2025 07:08:31</t>
        </is>
      </c>
      <c r="F3117" t="inlineStr">
        <is>
          <t>09/09/2025 07:08:44</t>
        </is>
      </c>
      <c r="G3117" t="n">
        <v>36368</v>
      </c>
      <c r="H3117" t="inlineStr">
        <is>
          <t>SALA QUALIDADE</t>
        </is>
      </c>
      <c r="I3117" t="inlineStr">
        <is>
          <t>RS-ST01-52-00T-SLA08</t>
        </is>
      </c>
      <c r="J3117" t="inlineStr">
        <is>
          <t>SABRINA DA SILVA DUARTE</t>
        </is>
      </c>
      <c r="K3117" s="39">
        <f>DATE(YEAR(Tabela6[[#This Row],[Data/Hora de Início]]),MONTH(Tabela6[[#This Row],[Data/Hora de Início]]),DAY(Tabela6[[#This Row],[Data/Hora de Início]]))</f>
        <v/>
      </c>
    </row>
    <row r="3118">
      <c r="A3118" t="n">
        <v>2274478</v>
      </c>
      <c r="B3118" t="n">
        <v>56</v>
      </c>
      <c r="C3118" t="n">
        <v>1701</v>
      </c>
      <c r="D3118" t="inlineStr">
        <is>
          <t>LIMPEZA MENSAL DE BANHEIRO FEMININO</t>
        </is>
      </c>
      <c r="E3118" t="inlineStr">
        <is>
          <t>09/09/2025 08:53:08</t>
        </is>
      </c>
      <c r="F3118" t="inlineStr">
        <is>
          <t>09/09/2025 08:53:38</t>
        </is>
      </c>
      <c r="G3118" t="n">
        <v>36373</v>
      </c>
      <c r="H3118" t="inlineStr">
        <is>
          <t>BAN119 - BANHEIRO MEZANINO - F</t>
        </is>
      </c>
      <c r="I3118" t="inlineStr">
        <is>
          <t>RS-ST01-52-01P-WCF02</t>
        </is>
      </c>
      <c r="J3118" t="inlineStr">
        <is>
          <t>SABRINA DA SILVA DUARTE</t>
        </is>
      </c>
      <c r="K3118" s="39">
        <f>DATE(YEAR(Tabela6[[#This Row],[Data/Hora de Início]]),MONTH(Tabela6[[#This Row],[Data/Hora de Início]]),DAY(Tabela6[[#This Row],[Data/Hora de Início]]))</f>
        <v/>
      </c>
    </row>
    <row r="3119">
      <c r="A3119" t="n">
        <v>2274480</v>
      </c>
      <c r="B3119" t="n">
        <v>56</v>
      </c>
      <c r="C3119" t="n">
        <v>1701</v>
      </c>
      <c r="D3119" t="inlineStr">
        <is>
          <t>LIMPEZA MENSAL DE BANHEIRO FEMININO</t>
        </is>
      </c>
      <c r="E3119" t="inlineStr">
        <is>
          <t>09/09/2025 07:30:57</t>
        </is>
      </c>
      <c r="F3119" t="inlineStr">
        <is>
          <t>09/09/2025 07:31:27</t>
        </is>
      </c>
      <c r="G3119" t="n">
        <v>36362</v>
      </c>
      <c r="H3119" t="inlineStr">
        <is>
          <t>BAN117 - BANHEIRO TÉRREO - F / PNE</t>
        </is>
      </c>
      <c r="I3119" t="inlineStr">
        <is>
          <t>RS-ST01-52-00T-WCF01</t>
        </is>
      </c>
      <c r="J3119" t="inlineStr">
        <is>
          <t>SABRINA DA SILVA DUARTE</t>
        </is>
      </c>
      <c r="K3119" s="39">
        <f>DATE(YEAR(Tabela6[[#This Row],[Data/Hora de Início]]),MONTH(Tabela6[[#This Row],[Data/Hora de Início]]),DAY(Tabela6[[#This Row],[Data/Hora de Início]]))</f>
        <v/>
      </c>
    </row>
    <row r="3120">
      <c r="A3120" t="n">
        <v>2274481</v>
      </c>
      <c r="B3120" t="n">
        <v>56</v>
      </c>
      <c r="C3120" t="n">
        <v>1260</v>
      </c>
      <c r="D3120" t="inlineStr">
        <is>
          <t>Limpeza e Higienização de Sanitários e Vestiários - Diário - WC Masc</t>
        </is>
      </c>
      <c r="E3120" t="inlineStr">
        <is>
          <t>09/09/2025 07:33:32</t>
        </is>
      </c>
      <c r="F3120" t="inlineStr">
        <is>
          <t>09/09/2025 07:34:10</t>
        </is>
      </c>
      <c r="G3120" t="n">
        <v>36363</v>
      </c>
      <c r="H3120" t="inlineStr">
        <is>
          <t>BAN116 - BANHEIRO TÉRREO - M</t>
        </is>
      </c>
      <c r="I3120" t="inlineStr">
        <is>
          <t>RS-ST01-52-00T-WCM01</t>
        </is>
      </c>
      <c r="J3120" t="inlineStr">
        <is>
          <t>SABRINA DA SILVA DUARTE</t>
        </is>
      </c>
      <c r="K3120" s="39">
        <f>DATE(YEAR(Tabela6[[#This Row],[Data/Hora de Início]]),MONTH(Tabela6[[#This Row],[Data/Hora de Início]]),DAY(Tabela6[[#This Row],[Data/Hora de Início]]))</f>
        <v/>
      </c>
    </row>
    <row r="3121">
      <c r="A3121" t="n">
        <v>2274482</v>
      </c>
      <c r="B3121" t="n">
        <v>56</v>
      </c>
      <c r="C3121" t="n">
        <v>2965</v>
      </c>
      <c r="D3121" t="inlineStr">
        <is>
          <t>LIMPEZA DIÁRIA DE SALA</t>
        </is>
      </c>
      <c r="E3121" t="inlineStr">
        <is>
          <t>09/09/2025 09:06:00</t>
        </is>
      </c>
      <c r="F3121" t="inlineStr">
        <is>
          <t>09/09/2025 09:06:18</t>
        </is>
      </c>
      <c r="G3121" t="n">
        <v>36365</v>
      </c>
      <c r="H3121" t="inlineStr">
        <is>
          <t>HALL MEZANINO</t>
        </is>
      </c>
      <c r="I3121" t="inlineStr">
        <is>
          <t>RS-ST01-52-01P-SLA10</t>
        </is>
      </c>
      <c r="J3121" t="inlineStr">
        <is>
          <t>SABRINA DA SILVA DUARTE</t>
        </is>
      </c>
      <c r="K3121" s="39">
        <f>DATE(YEAR(Tabela6[[#This Row],[Data/Hora de Início]]),MONTH(Tabela6[[#This Row],[Data/Hora de Início]]),DAY(Tabela6[[#This Row],[Data/Hora de Início]]))</f>
        <v/>
      </c>
    </row>
    <row r="3122">
      <c r="A3122" t="n">
        <v>2274483</v>
      </c>
      <c r="B3122" t="n">
        <v>56</v>
      </c>
      <c r="C3122" t="n">
        <v>2965</v>
      </c>
      <c r="D3122" t="inlineStr">
        <is>
          <t>LIMPEZA DIÁRIA DE SALA</t>
        </is>
      </c>
      <c r="E3122" t="inlineStr">
        <is>
          <t>09/09/2025 09:21:48</t>
        </is>
      </c>
      <c r="F3122" t="inlineStr">
        <is>
          <t>09/09/2025 09:22:12</t>
        </is>
      </c>
      <c r="G3122" t="n">
        <v>36354</v>
      </c>
      <c r="H3122" t="inlineStr">
        <is>
          <t>P52 - HALL DE ENTRADA TÉRREO</t>
        </is>
      </c>
      <c r="I3122" t="inlineStr">
        <is>
          <t>RS-ST01-52-00T-SLA01</t>
        </is>
      </c>
      <c r="J3122" t="inlineStr">
        <is>
          <t>SABRINA DA SILVA DUARTE</t>
        </is>
      </c>
      <c r="K3122" s="39">
        <f>DATE(YEAR(Tabela6[[#This Row],[Data/Hora de Início]]),MONTH(Tabela6[[#This Row],[Data/Hora de Início]]),DAY(Tabela6[[#This Row],[Data/Hora de Início]]))</f>
        <v/>
      </c>
    </row>
    <row r="3123">
      <c r="A3123" t="n">
        <v>2274484</v>
      </c>
      <c r="B3123" t="n">
        <v>56</v>
      </c>
      <c r="C3123" t="n">
        <v>1260</v>
      </c>
      <c r="D3123" t="inlineStr">
        <is>
          <t>Limpeza e Higienização de Sanitários e Vestiários - Diário - WC Masc</t>
        </is>
      </c>
      <c r="E3123" t="inlineStr">
        <is>
          <t>09/09/2025 08:57:35</t>
        </is>
      </c>
      <c r="F3123" t="inlineStr">
        <is>
          <t>09/09/2025 08:58:10</t>
        </is>
      </c>
      <c r="G3123" t="n">
        <v>36374</v>
      </c>
      <c r="H3123" t="inlineStr">
        <is>
          <t>BAN118 - BANHEIRO MEZANINO - M</t>
        </is>
      </c>
      <c r="I3123" t="inlineStr">
        <is>
          <t>RS-ST01-52-01P-WCM02</t>
        </is>
      </c>
      <c r="J3123" t="inlineStr">
        <is>
          <t>SABRINA DA SILVA DUARTE</t>
        </is>
      </c>
      <c r="K3123" s="39">
        <f>DATE(YEAR(Tabela6[[#This Row],[Data/Hora de Início]]),MONTH(Tabela6[[#This Row],[Data/Hora de Início]]),DAY(Tabela6[[#This Row],[Data/Hora de Início]]))</f>
        <v/>
      </c>
    </row>
    <row r="3124">
      <c r="A3124" t="n">
        <v>2274485</v>
      </c>
      <c r="B3124" t="n">
        <v>56</v>
      </c>
      <c r="C3124" t="n">
        <v>1702</v>
      </c>
      <c r="D3124" t="inlineStr">
        <is>
          <t>LIMPEZA DIÁRIA DE LABORATÓRIO (DESATIVADO)</t>
        </is>
      </c>
      <c r="E3124" t="inlineStr">
        <is>
          <t>09/09/2025 12:05:33</t>
        </is>
      </c>
      <c r="F3124" t="inlineStr">
        <is>
          <t>09/09/2025 12:05:47</t>
        </is>
      </c>
      <c r="G3124" t="n">
        <v>11221</v>
      </c>
      <c r="H3124" t="inlineStr">
        <is>
          <t>P11 - SALA PREPARAÇÃO / LABORATÓRIO QUÍMICO</t>
        </is>
      </c>
      <c r="I3124" t="inlineStr">
        <is>
          <t>BR01-IES-P11-SALA32</t>
        </is>
      </c>
      <c r="J3124" t="inlineStr">
        <is>
          <t>SABRINA DA SILVA DUARTE</t>
        </is>
      </c>
      <c r="K3124" s="39">
        <f>DATE(YEAR(Tabela6[[#This Row],[Data/Hora de Início]]),MONTH(Tabela6[[#This Row],[Data/Hora de Início]]),DAY(Tabela6[[#This Row],[Data/Hora de Início]]))</f>
        <v/>
      </c>
    </row>
    <row r="3125">
      <c r="A3125" t="n">
        <v>2274486</v>
      </c>
      <c r="B3125" t="n">
        <v>56</v>
      </c>
      <c r="C3125" t="n">
        <v>2963</v>
      </c>
      <c r="D3125" t="inlineStr">
        <is>
          <t>LIMPEZA DIÁRIA DE LABORATÓRIO</t>
        </is>
      </c>
      <c r="E3125" t="inlineStr">
        <is>
          <t>09/09/2025 12:16:00</t>
        </is>
      </c>
      <c r="F3125" t="inlineStr">
        <is>
          <t>09/09/2025 12:16:22</t>
        </is>
      </c>
      <c r="G3125" t="n">
        <v>11204</v>
      </c>
      <c r="H3125" t="inlineStr">
        <is>
          <t>P11 - SALA LABORATÓRIO MATERIAIS QUIMICOS I</t>
        </is>
      </c>
      <c r="I3125" t="inlineStr">
        <is>
          <t>BR01-IES-P11-SALA15</t>
        </is>
      </c>
      <c r="J3125" t="inlineStr">
        <is>
          <t>SABRINA DA SILVA DUARTE</t>
        </is>
      </c>
      <c r="K3125" s="39">
        <f>DATE(YEAR(Tabela6[[#This Row],[Data/Hora de Início]]),MONTH(Tabela6[[#This Row],[Data/Hora de Início]]),DAY(Tabela6[[#This Row],[Data/Hora de Início]]))</f>
        <v/>
      </c>
    </row>
    <row r="3126">
      <c r="A3126" t="n">
        <v>2274487</v>
      </c>
      <c r="B3126" t="n">
        <v>56</v>
      </c>
      <c r="C3126" t="n">
        <v>1702</v>
      </c>
      <c r="D3126" t="inlineStr">
        <is>
          <t>LIMPEZA DIÁRIA DE LABORATÓRIO (DESATIVADO)</t>
        </is>
      </c>
      <c r="E3126" t="inlineStr">
        <is>
          <t>09/09/2025 12:36:21</t>
        </is>
      </c>
      <c r="F3126" t="inlineStr">
        <is>
          <t>09/09/2025 12:36:40</t>
        </is>
      </c>
      <c r="G3126" t="n">
        <v>11227</v>
      </c>
      <c r="H3126" t="inlineStr">
        <is>
          <t>P11 - SALA LABORATÓRIO MECÂNICA FINA</t>
        </is>
      </c>
      <c r="I3126" t="inlineStr">
        <is>
          <t>BR01-IES-P11-SALA38</t>
        </is>
      </c>
      <c r="J3126" t="inlineStr">
        <is>
          <t>SABRINA DA SILVA DUARTE</t>
        </is>
      </c>
      <c r="K3126" s="39">
        <f>DATE(YEAR(Tabela6[[#This Row],[Data/Hora de Início]]),MONTH(Tabela6[[#This Row],[Data/Hora de Início]]),DAY(Tabela6[[#This Row],[Data/Hora de Início]]))</f>
        <v/>
      </c>
    </row>
    <row r="3127">
      <c r="A3127" t="n">
        <v>2274488</v>
      </c>
      <c r="B3127" t="n">
        <v>56</v>
      </c>
      <c r="C3127" t="n">
        <v>2963</v>
      </c>
      <c r="D3127" t="inlineStr">
        <is>
          <t>LIMPEZA DIÁRIA DE LABORATÓRIO</t>
        </is>
      </c>
      <c r="E3127" t="inlineStr">
        <is>
          <t>09/09/2025 12:41:43</t>
        </is>
      </c>
      <c r="F3127" t="inlineStr">
        <is>
          <t>09/09/2025 12:42:27</t>
        </is>
      </c>
      <c r="G3127" t="n">
        <v>11231</v>
      </c>
      <c r="H3127" t="inlineStr">
        <is>
          <t>P11 - SALA LABORATÓRIO ELETRÔNICA E CALIBRAÇÃO</t>
        </is>
      </c>
      <c r="I3127" t="inlineStr">
        <is>
          <t>BR01-IES-P11-SALA42</t>
        </is>
      </c>
      <c r="J3127" t="inlineStr">
        <is>
          <t>SABRINA DA SILVA DUARTE</t>
        </is>
      </c>
      <c r="K3127" s="39">
        <f>DATE(YEAR(Tabela6[[#This Row],[Data/Hora de Início]]),MONTH(Tabela6[[#This Row],[Data/Hora de Início]]),DAY(Tabela6[[#This Row],[Data/Hora de Início]]))</f>
        <v/>
      </c>
    </row>
    <row r="3128">
      <c r="A3128" t="n">
        <v>2274490</v>
      </c>
      <c r="B3128" t="n">
        <v>56</v>
      </c>
      <c r="C3128" t="n">
        <v>5714</v>
      </c>
      <c r="D3128" t="inlineStr">
        <is>
          <t>TERÇA-FEIRA - LIMPEZA DE COPA</t>
        </is>
      </c>
      <c r="E3128" t="inlineStr">
        <is>
          <t>09/09/2025 12:59:40</t>
        </is>
      </c>
      <c r="F3128" t="inlineStr">
        <is>
          <t>09/09/2025 13:12:00</t>
        </is>
      </c>
      <c r="G3128" t="n">
        <v>11313</v>
      </c>
      <c r="H3128" t="inlineStr">
        <is>
          <t>P18 - PRESIDÊNCIA - COPA</t>
        </is>
      </c>
      <c r="I3128" t="inlineStr">
        <is>
          <t>BR01-IES-P18-SALA15</t>
        </is>
      </c>
      <c r="J3128" t="inlineStr">
        <is>
          <t>NATHALIA MORAES DA SILVA</t>
        </is>
      </c>
      <c r="K3128" s="39">
        <f>DATE(YEAR(Tabela6[[#This Row],[Data/Hora de Início]]),MONTH(Tabela6[[#This Row],[Data/Hora de Início]]),DAY(Tabela6[[#This Row],[Data/Hora de Início]]))</f>
        <v/>
      </c>
    </row>
    <row r="3129">
      <c r="A3129" t="n">
        <v>2274506</v>
      </c>
      <c r="B3129" t="n">
        <v>56</v>
      </c>
      <c r="C3129" t="n">
        <v>2843</v>
      </c>
      <c r="D3129" t="inlineStr">
        <is>
          <t>REPASSE / REABASTECIMENTO MASCULINO</t>
        </is>
      </c>
      <c r="E3129" t="inlineStr">
        <is>
          <t>09/09/2025 13:15:09</t>
        </is>
      </c>
      <c r="F3129" t="inlineStr">
        <is>
          <t>09/09/2025 13:17:07</t>
        </is>
      </c>
      <c r="G3129" t="n">
        <v>11296</v>
      </c>
      <c r="H3129" t="inlineStr">
        <is>
          <t>P18 - BAN040 - BANHEIRO PRESIDÊNCIA - M</t>
        </is>
      </c>
      <c r="I3129" t="inlineStr">
        <is>
          <t>BR01-IES-P18-BAN040</t>
        </is>
      </c>
      <c r="J3129" t="inlineStr">
        <is>
          <t>NATHALIA MORAES DA SILVA</t>
        </is>
      </c>
      <c r="K3129" s="39">
        <f>DATE(YEAR(Tabela6[[#This Row],[Data/Hora de Início]]),MONTH(Tabela6[[#This Row],[Data/Hora de Início]]),DAY(Tabela6[[#This Row],[Data/Hora de Início]]))</f>
        <v/>
      </c>
    </row>
    <row r="3130">
      <c r="A3130" t="n">
        <v>2274507</v>
      </c>
      <c r="B3130" t="n">
        <v>56</v>
      </c>
      <c r="C3130" t="n">
        <v>1698</v>
      </c>
      <c r="D3130" t="inlineStr">
        <is>
          <t>REPASSE / REABASTECIMENTO FEMININO</t>
        </is>
      </c>
      <c r="E3130" t="inlineStr">
        <is>
          <t>09/09/2025 13:16:41</t>
        </is>
      </c>
      <c r="F3130" t="inlineStr">
        <is>
          <t>09/09/2025 13:17:03</t>
        </is>
      </c>
      <c r="G3130" t="n">
        <v>11384</v>
      </c>
      <c r="H3130" t="inlineStr">
        <is>
          <t>P28 - BAN057 - BANHEIRO USINAGEM CILINDROS - F</t>
        </is>
      </c>
      <c r="I3130" t="inlineStr">
        <is>
          <t>BR01-IES-P28-BAN057</t>
        </is>
      </c>
      <c r="J3130" t="inlineStr">
        <is>
          <t>NAIR SILVEIRA DA SILVEIRA</t>
        </is>
      </c>
      <c r="K3130" s="39">
        <f>DATE(YEAR(Tabela6[[#This Row],[Data/Hora de Início]]),MONTH(Tabela6[[#This Row],[Data/Hora de Início]]),DAY(Tabela6[[#This Row],[Data/Hora de Início]]))</f>
        <v/>
      </c>
    </row>
    <row r="3131">
      <c r="A3131" t="n">
        <v>2274509</v>
      </c>
      <c r="B3131" t="n">
        <v>56</v>
      </c>
      <c r="C3131" t="n">
        <v>1698</v>
      </c>
      <c r="D3131" t="inlineStr">
        <is>
          <t>REPASSE / REABASTECIMENTO FEMININO</t>
        </is>
      </c>
      <c r="E3131" t="inlineStr">
        <is>
          <t>09/09/2025 13:17:15</t>
        </is>
      </c>
      <c r="F3131" t="inlineStr">
        <is>
          <t>09/09/2025 13:17:41</t>
        </is>
      </c>
      <c r="G3131" t="n">
        <v>11384</v>
      </c>
      <c r="H3131" t="inlineStr">
        <is>
          <t>P28 - BAN057 - BANHEIRO USINAGEM CILINDROS - F</t>
        </is>
      </c>
      <c r="I3131" t="inlineStr">
        <is>
          <t>BR01-IES-P28-BAN057</t>
        </is>
      </c>
      <c r="J3131" t="inlineStr">
        <is>
          <t>NAIR SILVEIRA DA SILVEIRA</t>
        </is>
      </c>
      <c r="K3131" s="39">
        <f>DATE(YEAR(Tabela6[[#This Row],[Data/Hora de Início]]),MONTH(Tabela6[[#This Row],[Data/Hora de Início]]),DAY(Tabela6[[#This Row],[Data/Hora de Início]]))</f>
        <v/>
      </c>
    </row>
    <row r="3132">
      <c r="A3132" t="n">
        <v>2274510</v>
      </c>
      <c r="B3132" t="n">
        <v>56</v>
      </c>
      <c r="C3132" t="n">
        <v>4440</v>
      </c>
      <c r="D3132" t="inlineStr">
        <is>
          <t>RECOLHIMENTO PAPELÃO</t>
        </is>
      </c>
      <c r="E3132" t="inlineStr">
        <is>
          <t>09/09/2025 13:18:44</t>
        </is>
      </c>
      <c r="F3132" t="inlineStr">
        <is>
          <t>09/09/2025 13:19:11</t>
        </is>
      </c>
      <c r="G3132" t="n">
        <v>45722</v>
      </c>
      <c r="H3132" t="inlineStr">
        <is>
          <t>CCB-50.002</t>
        </is>
      </c>
      <c r="I3132" t="inlineStr">
        <is>
          <t>CCB-50.002</t>
        </is>
      </c>
      <c r="J3132" t="inlineStr">
        <is>
          <t>JOAO PAULINO DA SILVA</t>
        </is>
      </c>
      <c r="K3132" s="39">
        <f>DATE(YEAR(Tabela6[[#This Row],[Data/Hora de Início]]),MONTH(Tabela6[[#This Row],[Data/Hora de Início]]),DAY(Tabela6[[#This Row],[Data/Hora de Início]]))</f>
        <v/>
      </c>
    </row>
    <row r="3133">
      <c r="A3133" t="n">
        <v>2274511</v>
      </c>
      <c r="B3133" t="n">
        <v>56</v>
      </c>
      <c r="C3133" t="n">
        <v>2844</v>
      </c>
      <c r="D3133" t="inlineStr">
        <is>
          <t>REPASSE / REABASTECIMENTO FEMININO</t>
        </is>
      </c>
      <c r="E3133" t="inlineStr">
        <is>
          <t>09/09/2025 13:18:47</t>
        </is>
      </c>
      <c r="F3133" t="inlineStr">
        <is>
          <t>09/09/2025 13:20:22</t>
        </is>
      </c>
      <c r="G3133" t="n">
        <v>11297</v>
      </c>
      <c r="H3133" t="inlineStr">
        <is>
          <t>P18 - BAN041 - BANHEIRO PRESIDÊNCIA - F</t>
        </is>
      </c>
      <c r="I3133" t="inlineStr">
        <is>
          <t>BR01-IES-P18-BAN041</t>
        </is>
      </c>
      <c r="J3133" t="inlineStr">
        <is>
          <t>NATHALIA MORAES DA SILVA</t>
        </is>
      </c>
      <c r="K3133" s="39">
        <f>DATE(YEAR(Tabela6[[#This Row],[Data/Hora de Início]]),MONTH(Tabela6[[#This Row],[Data/Hora de Início]]),DAY(Tabela6[[#This Row],[Data/Hora de Início]]))</f>
        <v/>
      </c>
    </row>
    <row r="3134">
      <c r="A3134" t="n">
        <v>2274512</v>
      </c>
      <c r="B3134" t="n">
        <v>56</v>
      </c>
      <c r="C3134" t="n">
        <v>2965</v>
      </c>
      <c r="D3134" t="inlineStr">
        <is>
          <t>LIMPEZA DIÁRIA DE SALA</t>
        </is>
      </c>
      <c r="E3134" t="inlineStr">
        <is>
          <t>09/09/2025 13:02:22</t>
        </is>
      </c>
      <c r="F3134" t="inlineStr">
        <is>
          <t>09/09/2025 13:20:52</t>
        </is>
      </c>
      <c r="G3134" t="n">
        <v>11268</v>
      </c>
      <c r="H3134" t="inlineStr">
        <is>
          <t>P15 - PQR - SALA ADM</t>
        </is>
      </c>
      <c r="I3134" t="inlineStr">
        <is>
          <t>BR01-IES-P15-SALA14</t>
        </is>
      </c>
      <c r="J3134" t="inlineStr">
        <is>
          <t>MARIA DAS NEVES CIQUEIRA SILVA</t>
        </is>
      </c>
      <c r="K3134" s="39">
        <f>DATE(YEAR(Tabela6[[#This Row],[Data/Hora de Início]]),MONTH(Tabela6[[#This Row],[Data/Hora de Início]]),DAY(Tabela6[[#This Row],[Data/Hora de Início]]))</f>
        <v/>
      </c>
    </row>
    <row r="3135">
      <c r="A3135" t="n">
        <v>2274513</v>
      </c>
      <c r="B3135" t="n">
        <v>56</v>
      </c>
      <c r="C3135" t="n">
        <v>2842</v>
      </c>
      <c r="D3135" t="inlineStr">
        <is>
          <t>LIMPEZA DIÁRIA DE BANHEIRO FEMININO</t>
        </is>
      </c>
      <c r="E3135" t="inlineStr">
        <is>
          <t>09/09/2025 13:14:42</t>
        </is>
      </c>
      <c r="F3135" t="inlineStr">
        <is>
          <t>09/09/2025 13:24:32</t>
        </is>
      </c>
      <c r="G3135" t="n">
        <v>11345</v>
      </c>
      <c r="H3135" t="inlineStr">
        <is>
          <t>P27 - BAN051 - BANHEIRO AMBULATÓRIO - USO COMUM</t>
        </is>
      </c>
      <c r="I3135" t="inlineStr">
        <is>
          <t>BR01-IES-P27-BAN051</t>
        </is>
      </c>
      <c r="J3135" t="inlineStr">
        <is>
          <t>GILMARA TERESINHA LACERDA</t>
        </is>
      </c>
      <c r="K3135" s="39">
        <f>DATE(YEAR(Tabela6[[#This Row],[Data/Hora de Início]]),MONTH(Tabela6[[#This Row],[Data/Hora de Início]]),DAY(Tabela6[[#This Row],[Data/Hora de Início]]))</f>
        <v/>
      </c>
    </row>
    <row r="3136">
      <c r="A3136" t="n">
        <v>2274515</v>
      </c>
      <c r="B3136" t="n">
        <v>56</v>
      </c>
      <c r="C3136" t="n">
        <v>2221</v>
      </c>
      <c r="D3136" t="inlineStr">
        <is>
          <t>LIMPEZA DIÁRIA DE ÁREA TÉCNICA (DESATIVADO)</t>
        </is>
      </c>
      <c r="E3136" t="inlineStr">
        <is>
          <t>09/09/2025 13:21:36</t>
        </is>
      </c>
      <c r="F3136" t="inlineStr">
        <is>
          <t>09/09/2025 13:27:35</t>
        </is>
      </c>
      <c r="G3136" t="n">
        <v>11270</v>
      </c>
      <c r="H3136" t="inlineStr">
        <is>
          <t>P15 - QUALIDADE - BANCADA DE TESTES</t>
        </is>
      </c>
      <c r="I3136" t="inlineStr">
        <is>
          <t>BR01-IES-P15-SALA16</t>
        </is>
      </c>
      <c r="J3136" t="inlineStr">
        <is>
          <t>MARIA DAS NEVES CIQUEIRA SILVA</t>
        </is>
      </c>
      <c r="K3136" s="39">
        <f>DATE(YEAR(Tabela6[[#This Row],[Data/Hora de Início]]),MONTH(Tabela6[[#This Row],[Data/Hora de Início]]),DAY(Tabela6[[#This Row],[Data/Hora de Início]]))</f>
        <v/>
      </c>
    </row>
    <row r="3137">
      <c r="A3137" t="n">
        <v>2274516</v>
      </c>
      <c r="B3137" t="n">
        <v>56</v>
      </c>
      <c r="C3137" t="n">
        <v>5643</v>
      </c>
      <c r="D3137" t="inlineStr">
        <is>
          <t>TERÇA-FEIRA - LIMPEZA DE SALA</t>
        </is>
      </c>
      <c r="E3137" t="inlineStr">
        <is>
          <t>09/09/2025 12:58:08</t>
        </is>
      </c>
      <c r="F3137" t="inlineStr">
        <is>
          <t>09/09/2025 13:28:10</t>
        </is>
      </c>
      <c r="G3137" t="n">
        <v>11167</v>
      </c>
      <c r="H3137" t="inlineStr">
        <is>
          <t>P04 - CONTROLADORIA - SALA ADM</t>
        </is>
      </c>
      <c r="I3137" t="inlineStr">
        <is>
          <t>BR01-IES-P04-SALA08</t>
        </is>
      </c>
      <c r="J3137" t="inlineStr">
        <is>
          <t>ELIANE BARUFFI</t>
        </is>
      </c>
      <c r="K3137" s="39">
        <f>DATE(YEAR(Tabela6[[#This Row],[Data/Hora de Início]]),MONTH(Tabela6[[#This Row],[Data/Hora de Início]]),DAY(Tabela6[[#This Row],[Data/Hora de Início]]))</f>
        <v/>
      </c>
    </row>
    <row r="3138">
      <c r="A3138" t="n">
        <v>2274518</v>
      </c>
      <c r="B3138" t="n">
        <v>56</v>
      </c>
      <c r="C3138" t="n">
        <v>2965</v>
      </c>
      <c r="D3138" t="inlineStr">
        <is>
          <t>LIMPEZA DIÁRIA DE SALA</t>
        </is>
      </c>
      <c r="E3138" t="inlineStr">
        <is>
          <t>09/09/2025 13:17:36</t>
        </is>
      </c>
      <c r="F3138" t="inlineStr">
        <is>
          <t>09/09/2025 13:30:37</t>
        </is>
      </c>
      <c r="G3138" t="n">
        <v>36393</v>
      </c>
      <c r="H3138" t="inlineStr">
        <is>
          <t>SALA RENOVA</t>
        </is>
      </c>
      <c r="I3138" t="inlineStr">
        <is>
          <t>RS-ST01-56-00T-SLA16</t>
        </is>
      </c>
      <c r="J3138" t="inlineStr">
        <is>
          <t>VINICIUS GOMES DA SILVA</t>
        </is>
      </c>
      <c r="K3138" s="39">
        <f>DATE(YEAR(Tabela6[[#This Row],[Data/Hora de Início]]),MONTH(Tabela6[[#This Row],[Data/Hora de Início]]),DAY(Tabela6[[#This Row],[Data/Hora de Início]]))</f>
        <v/>
      </c>
    </row>
    <row r="3139">
      <c r="A3139" t="n">
        <v>2274523</v>
      </c>
      <c r="B3139" t="n">
        <v>56</v>
      </c>
      <c r="C3139" t="n">
        <v>1699</v>
      </c>
      <c r="D3139" t="inlineStr">
        <is>
          <t>LIMPEZA DIÁRIA DE ÁREA TÉCNICA</t>
        </is>
      </c>
      <c r="E3139" t="inlineStr">
        <is>
          <t>09/09/2025 12:37:26</t>
        </is>
      </c>
      <c r="F3139" t="inlineStr">
        <is>
          <t>09/09/2025 13:33:49</t>
        </is>
      </c>
      <c r="G3139" t="n">
        <v>38449</v>
      </c>
      <c r="H3139" t="inlineStr">
        <is>
          <t>ÁREA OPERAÇÃO ESTOQUE</t>
        </is>
      </c>
      <c r="I3139" t="inlineStr">
        <is>
          <t>SP-ST02-G9-00T-SLA01</t>
        </is>
      </c>
      <c r="J3139" t="inlineStr">
        <is>
          <t>ANTONIA MARÇAL DOS SANTOS RAMOS</t>
        </is>
      </c>
      <c r="K3139" s="39">
        <f>DATE(YEAR(Tabela6[[#This Row],[Data/Hora de Início]]),MONTH(Tabela6[[#This Row],[Data/Hora de Início]]),DAY(Tabela6[[#This Row],[Data/Hora de Início]]))</f>
        <v/>
      </c>
    </row>
    <row r="3140">
      <c r="A3140" t="n">
        <v>2274525</v>
      </c>
      <c r="B3140" t="n">
        <v>56</v>
      </c>
      <c r="C3140" t="n">
        <v>2965</v>
      </c>
      <c r="D3140" t="inlineStr">
        <is>
          <t>LIMPEZA DIÁRIA DE SALA</t>
        </is>
      </c>
      <c r="E3140" t="inlineStr">
        <is>
          <t>09/09/2025 13:34:22</t>
        </is>
      </c>
      <c r="F3140" t="inlineStr">
        <is>
          <t>09/09/2025 13:34:50</t>
        </is>
      </c>
      <c r="G3140" t="n">
        <v>36172</v>
      </c>
      <c r="H3140" t="inlineStr">
        <is>
          <t>REUNIAO I - EXPEDIÇAO</t>
        </is>
      </c>
      <c r="I3140" t="inlineStr">
        <is>
          <t>RS-ST01-43-00T-SLA03</t>
        </is>
      </c>
      <c r="J3140" t="inlineStr">
        <is>
          <t>GILMARA TERESINHA LACERDA</t>
        </is>
      </c>
      <c r="K3140" s="39">
        <f>DATE(YEAR(Tabela6[[#This Row],[Data/Hora de Início]]),MONTH(Tabela6[[#This Row],[Data/Hora de Início]]),DAY(Tabela6[[#This Row],[Data/Hora de Início]]))</f>
        <v/>
      </c>
    </row>
    <row r="3141">
      <c r="A3141" t="n">
        <v>2274528</v>
      </c>
      <c r="B3141" t="n">
        <v>56</v>
      </c>
      <c r="C3141" t="n">
        <v>1772</v>
      </c>
      <c r="D3141" t="inlineStr">
        <is>
          <t>LIMPEZA DIÁRIA DE SALA COM MESA</t>
        </is>
      </c>
      <c r="E3141" t="inlineStr">
        <is>
          <t>09/09/2025 13:30:20</t>
        </is>
      </c>
      <c r="F3141" t="inlineStr">
        <is>
          <t>09/09/2025 13:36:37</t>
        </is>
      </c>
      <c r="G3141" t="n">
        <v>38461</v>
      </c>
      <c r="H3141" t="inlineStr">
        <is>
          <t>SALA CONVÍVIO</t>
        </is>
      </c>
      <c r="I3141" t="inlineStr">
        <is>
          <t>SP-ST02-G9-01P-SLA04</t>
        </is>
      </c>
      <c r="J3141" t="inlineStr">
        <is>
          <t>LUCINEIDE BUENO DO CARMO</t>
        </is>
      </c>
      <c r="K3141" s="39">
        <f>DATE(YEAR(Tabela6[[#This Row],[Data/Hora de Início]]),MONTH(Tabela6[[#This Row],[Data/Hora de Início]]),DAY(Tabela6[[#This Row],[Data/Hora de Início]]))</f>
        <v/>
      </c>
    </row>
    <row r="3142">
      <c r="A3142" t="n">
        <v>2274530</v>
      </c>
      <c r="B3142" t="n">
        <v>56</v>
      </c>
      <c r="C3142" t="n">
        <v>1699</v>
      </c>
      <c r="D3142" t="inlineStr">
        <is>
          <t>LIMPEZA DIÁRIA DE ÁREA TÉCNICA</t>
        </is>
      </c>
      <c r="E3142" t="inlineStr">
        <is>
          <t>09/09/2025 13:41:26</t>
        </is>
      </c>
      <c r="F3142" t="inlineStr">
        <is>
          <t>09/09/2025 13:41:44</t>
        </is>
      </c>
      <c r="G3142" t="n">
        <v>38449</v>
      </c>
      <c r="H3142" t="inlineStr">
        <is>
          <t>ÁREA OPERAÇÃO ESTOQUE</t>
        </is>
      </c>
      <c r="I3142" t="inlineStr">
        <is>
          <t>SP-ST02-G9-00T-SLA01</t>
        </is>
      </c>
      <c r="J3142" t="inlineStr">
        <is>
          <t>NATALIA BARBOSA DA SILVA</t>
        </is>
      </c>
      <c r="K3142" s="39">
        <f>DATE(YEAR(Tabela6[[#This Row],[Data/Hora de Início]]),MONTH(Tabela6[[#This Row],[Data/Hora de Início]]),DAY(Tabela6[[#This Row],[Data/Hora de Início]]))</f>
        <v/>
      </c>
    </row>
    <row r="3143">
      <c r="A3143" t="n">
        <v>2274531</v>
      </c>
      <c r="B3143" t="n">
        <v>56</v>
      </c>
      <c r="C3143" t="n">
        <v>5714</v>
      </c>
      <c r="D3143" t="inlineStr">
        <is>
          <t>TERÇA-FEIRA - LIMPEZA DE COPA</t>
        </is>
      </c>
      <c r="E3143" t="inlineStr">
        <is>
          <t>09/09/2025 13:26:31</t>
        </is>
      </c>
      <c r="F3143" t="inlineStr">
        <is>
          <t>09/09/2025 13:43:05</t>
        </is>
      </c>
      <c r="G3143" t="n">
        <v>11315</v>
      </c>
      <c r="H3143" t="inlineStr">
        <is>
          <t>P18 - COMPRAS - COPA</t>
        </is>
      </c>
      <c r="I3143" t="inlineStr">
        <is>
          <t>BR01-IES-P18-SALA17</t>
        </is>
      </c>
      <c r="J3143" t="inlineStr">
        <is>
          <t>NATHALIA MORAES DA SILVA</t>
        </is>
      </c>
      <c r="K3143" s="39">
        <f>DATE(YEAR(Tabela6[[#This Row],[Data/Hora de Início]]),MONTH(Tabela6[[#This Row],[Data/Hora de Início]]),DAY(Tabela6[[#This Row],[Data/Hora de Início]]))</f>
        <v/>
      </c>
    </row>
    <row r="3144">
      <c r="A3144" t="n">
        <v>2274540</v>
      </c>
      <c r="B3144" t="n">
        <v>56</v>
      </c>
      <c r="C3144" t="n">
        <v>1260</v>
      </c>
      <c r="D3144" t="inlineStr">
        <is>
          <t>Limpeza e Higienização de Sanitários e Vestiários - Diário - WC Masc</t>
        </is>
      </c>
      <c r="E3144" t="inlineStr">
        <is>
          <t>09/09/2025 13:19:36</t>
        </is>
      </c>
      <c r="F3144" t="inlineStr">
        <is>
          <t>09/09/2025 13:47:29</t>
        </is>
      </c>
      <c r="G3144" t="n">
        <v>11383</v>
      </c>
      <c r="H3144" t="inlineStr">
        <is>
          <t>P28 - BAN056 - BANHEIRO USINAGEM CILINDROS - M</t>
        </is>
      </c>
      <c r="I3144" t="inlineStr">
        <is>
          <t>BR01-IES-P28-BAN056</t>
        </is>
      </c>
      <c r="J3144" t="inlineStr">
        <is>
          <t>NAIR SILVEIRA DA SILVEIRA</t>
        </is>
      </c>
      <c r="K3144" s="39">
        <f>DATE(YEAR(Tabela6[[#This Row],[Data/Hora de Início]]),MONTH(Tabela6[[#This Row],[Data/Hora de Início]]),DAY(Tabela6[[#This Row],[Data/Hora de Início]]))</f>
        <v/>
      </c>
    </row>
    <row r="3145">
      <c r="A3145" t="n">
        <v>2274544</v>
      </c>
      <c r="B3145" t="n">
        <v>56</v>
      </c>
      <c r="C3145" t="n">
        <v>1772</v>
      </c>
      <c r="D3145" t="inlineStr">
        <is>
          <t>LIMPEZA DIÁRIA DE SALA COM MESA</t>
        </is>
      </c>
      <c r="E3145" t="inlineStr">
        <is>
          <t>09/09/2025 13:39:26</t>
        </is>
      </c>
      <c r="F3145" t="inlineStr">
        <is>
          <t>09/09/2025 13:51:08</t>
        </is>
      </c>
      <c r="G3145" t="n">
        <v>38457</v>
      </c>
      <c r="H3145" t="inlineStr">
        <is>
          <t>REFEITÓRIO</t>
        </is>
      </c>
      <c r="I3145" t="inlineStr">
        <is>
          <t>SP-ST02-G9-01P-COP01</t>
        </is>
      </c>
      <c r="J3145" t="inlineStr">
        <is>
          <t>LUCINEIDE BUENO DO CARMO</t>
        </is>
      </c>
      <c r="K3145" s="39">
        <f>DATE(YEAR(Tabela6[[#This Row],[Data/Hora de Início]]),MONTH(Tabela6[[#This Row],[Data/Hora de Início]]),DAY(Tabela6[[#This Row],[Data/Hora de Início]]))</f>
        <v/>
      </c>
    </row>
    <row r="3146">
      <c r="A3146" t="n">
        <v>2274548</v>
      </c>
      <c r="B3146" t="n">
        <v>56</v>
      </c>
      <c r="C3146" t="n">
        <v>5643</v>
      </c>
      <c r="D3146" t="inlineStr">
        <is>
          <t>TERÇA-FEIRA - LIMPEZA DE SALA</t>
        </is>
      </c>
      <c r="E3146" t="inlineStr">
        <is>
          <t>09/09/2025 13:33:26</t>
        </is>
      </c>
      <c r="F3146" t="inlineStr">
        <is>
          <t>09/09/2025 13:52:11</t>
        </is>
      </c>
      <c r="G3146" t="n">
        <v>11166</v>
      </c>
      <c r="H3146" t="inlineStr">
        <is>
          <t>P04 - JURÍDICO - SALA ADM</t>
        </is>
      </c>
      <c r="I3146" t="inlineStr">
        <is>
          <t>BR01-IES-P04-SALA07</t>
        </is>
      </c>
      <c r="J3146" t="inlineStr">
        <is>
          <t>ELIANE BARUFFI</t>
        </is>
      </c>
      <c r="K3146" s="39">
        <f>DATE(YEAR(Tabela6[[#This Row],[Data/Hora de Início]]),MONTH(Tabela6[[#This Row],[Data/Hora de Início]]),DAY(Tabela6[[#This Row],[Data/Hora de Início]]))</f>
        <v/>
      </c>
    </row>
    <row r="3147">
      <c r="A3147" t="n">
        <v>2274549</v>
      </c>
      <c r="B3147" t="n">
        <v>56</v>
      </c>
      <c r="C3147" t="n">
        <v>1701</v>
      </c>
      <c r="D3147" t="inlineStr">
        <is>
          <t>LIMPEZA MENSAL DE BANHEIRO FEMININO</t>
        </is>
      </c>
      <c r="E3147" t="inlineStr">
        <is>
          <t>09/09/2025 13:27:53</t>
        </is>
      </c>
      <c r="F3147" t="inlineStr">
        <is>
          <t>09/09/2025 13:52:25</t>
        </is>
      </c>
      <c r="G3147" t="n">
        <v>11247</v>
      </c>
      <c r="H3147" t="inlineStr">
        <is>
          <t>P15 - BAN029 - BANHEIRO PORTARIA 2 - C</t>
        </is>
      </c>
      <c r="I3147" t="inlineStr">
        <is>
          <t>BR01-IES-P15-BAN029</t>
        </is>
      </c>
      <c r="J3147" t="inlineStr">
        <is>
          <t>MARIA DAS NEVES CIQUEIRA SILVA</t>
        </is>
      </c>
      <c r="K3147" s="39">
        <f>DATE(YEAR(Tabela6[[#This Row],[Data/Hora de Início]]),MONTH(Tabela6[[#This Row],[Data/Hora de Início]]),DAY(Tabela6[[#This Row],[Data/Hora de Início]]))</f>
        <v/>
      </c>
    </row>
    <row r="3148">
      <c r="A3148" t="n">
        <v>2274553</v>
      </c>
      <c r="B3148" t="n">
        <v>56</v>
      </c>
      <c r="C3148" t="n">
        <v>2970</v>
      </c>
      <c r="D3148" t="inlineStr">
        <is>
          <t>LIMPEZA DIÁRIA DE COPA</t>
        </is>
      </c>
      <c r="E3148" t="inlineStr">
        <is>
          <t>09/09/2025 13:35:20</t>
        </is>
      </c>
      <c r="F3148" t="inlineStr">
        <is>
          <t>09/09/2025 13:54:37</t>
        </is>
      </c>
      <c r="G3148" t="n">
        <v>36174</v>
      </c>
      <c r="H3148" t="inlineStr">
        <is>
          <t>COPA EXPEDIÇAO</t>
        </is>
      </c>
      <c r="I3148" t="inlineStr">
        <is>
          <t>RS-ST01-43-00T-SLA05</t>
        </is>
      </c>
      <c r="J3148" t="inlineStr">
        <is>
          <t>GILMARA TERESINHA LACERDA</t>
        </is>
      </c>
      <c r="K3148" s="39">
        <f>DATE(YEAR(Tabela6[[#This Row],[Data/Hora de Início]]),MONTH(Tabela6[[#This Row],[Data/Hora de Início]]),DAY(Tabela6[[#This Row],[Data/Hora de Início]]))</f>
        <v/>
      </c>
    </row>
    <row r="3149">
      <c r="A3149" t="n">
        <v>2274557</v>
      </c>
      <c r="B3149" t="n">
        <v>56</v>
      </c>
      <c r="C3149" t="n">
        <v>1698</v>
      </c>
      <c r="D3149" t="inlineStr">
        <is>
          <t>REPASSE / REABASTECIMENTO FEMININO</t>
        </is>
      </c>
      <c r="E3149" t="inlineStr">
        <is>
          <t>09/09/2025 13:17:01</t>
        </is>
      </c>
      <c r="F3149" t="inlineStr">
        <is>
          <t>09/09/2025 13:17:38</t>
        </is>
      </c>
      <c r="G3149" t="n">
        <v>36362</v>
      </c>
      <c r="H3149" t="inlineStr">
        <is>
          <t>BAN117 - BANHEIRO TÉRREO - F / PNE</t>
        </is>
      </c>
      <c r="I3149" t="inlineStr">
        <is>
          <t>RS-ST01-52-00T-WCF01</t>
        </is>
      </c>
      <c r="J3149" t="inlineStr">
        <is>
          <t>SABRINA DA SILVA DUARTE</t>
        </is>
      </c>
      <c r="K3149" s="39">
        <f>DATE(YEAR(Tabela6[[#This Row],[Data/Hora de Início]]),MONTH(Tabela6[[#This Row],[Data/Hora de Início]]),DAY(Tabela6[[#This Row],[Data/Hora de Início]]))</f>
        <v/>
      </c>
    </row>
    <row r="3150">
      <c r="A3150" t="n">
        <v>2274558</v>
      </c>
      <c r="B3150" t="n">
        <v>56</v>
      </c>
      <c r="C3150" t="n">
        <v>1697</v>
      </c>
      <c r="D3150" t="inlineStr">
        <is>
          <t>REPASSE / REABASTECIMENTO MASCULINO</t>
        </is>
      </c>
      <c r="E3150" t="inlineStr">
        <is>
          <t>09/09/2025 13:23:02</t>
        </is>
      </c>
      <c r="F3150" t="inlineStr">
        <is>
          <t>09/09/2025 13:23:57</t>
        </is>
      </c>
      <c r="G3150" t="n">
        <v>36374</v>
      </c>
      <c r="H3150" t="inlineStr">
        <is>
          <t>BAN118 - BANHEIRO MEZANINO - M</t>
        </is>
      </c>
      <c r="I3150" t="inlineStr">
        <is>
          <t>RS-ST01-52-01P-WCM02</t>
        </is>
      </c>
      <c r="J3150" t="inlineStr">
        <is>
          <t>SABRINA DA SILVA DUARTE</t>
        </is>
      </c>
      <c r="K3150" s="39">
        <f>DATE(YEAR(Tabela6[[#This Row],[Data/Hora de Início]]),MONTH(Tabela6[[#This Row],[Data/Hora de Início]]),DAY(Tabela6[[#This Row],[Data/Hora de Início]]))</f>
        <v/>
      </c>
    </row>
    <row r="3151">
      <c r="A3151" t="n">
        <v>2274559</v>
      </c>
      <c r="B3151" t="n">
        <v>56</v>
      </c>
      <c r="C3151" t="n">
        <v>2965</v>
      </c>
      <c r="D3151" t="inlineStr">
        <is>
          <t>LIMPEZA DIÁRIA DE SALA</t>
        </is>
      </c>
      <c r="E3151" t="inlineStr">
        <is>
          <t>09/09/2025 13:25:19</t>
        </is>
      </c>
      <c r="F3151" t="inlineStr">
        <is>
          <t>09/09/2025 13:26:12</t>
        </is>
      </c>
      <c r="G3151" t="n">
        <v>36354</v>
      </c>
      <c r="H3151" t="inlineStr">
        <is>
          <t>P52 - HALL DE ENTRADA TÉRREO</t>
        </is>
      </c>
      <c r="I3151" t="inlineStr">
        <is>
          <t>RS-ST01-52-00T-SLA01</t>
        </is>
      </c>
      <c r="J3151" t="inlineStr">
        <is>
          <t>SABRINA DA SILVA DUARTE</t>
        </is>
      </c>
      <c r="K3151" s="39">
        <f>DATE(YEAR(Tabela6[[#This Row],[Data/Hora de Início]]),MONTH(Tabela6[[#This Row],[Data/Hora de Início]]),DAY(Tabela6[[#This Row],[Data/Hora de Início]]))</f>
        <v/>
      </c>
    </row>
    <row r="3152">
      <c r="A3152" t="n">
        <v>2274560</v>
      </c>
      <c r="B3152" t="n">
        <v>56</v>
      </c>
      <c r="C3152" t="n">
        <v>1698</v>
      </c>
      <c r="D3152" t="inlineStr">
        <is>
          <t>REPASSE / REABASTECIMENTO FEMININO</t>
        </is>
      </c>
      <c r="E3152" t="inlineStr">
        <is>
          <t>09/09/2025 13:21:30</t>
        </is>
      </c>
      <c r="F3152" t="inlineStr">
        <is>
          <t>09/09/2025 13:22:01</t>
        </is>
      </c>
      <c r="G3152" t="n">
        <v>36373</v>
      </c>
      <c r="H3152" t="inlineStr">
        <is>
          <t>BAN119 - BANHEIRO MEZANINO - F</t>
        </is>
      </c>
      <c r="I3152" t="inlineStr">
        <is>
          <t>RS-ST01-52-01P-WCF02</t>
        </is>
      </c>
      <c r="J3152" t="inlineStr">
        <is>
          <t>SABRINA DA SILVA DUARTE</t>
        </is>
      </c>
      <c r="K3152" s="39">
        <f>DATE(YEAR(Tabela6[[#This Row],[Data/Hora de Início]]),MONTH(Tabela6[[#This Row],[Data/Hora de Início]]),DAY(Tabela6[[#This Row],[Data/Hora de Início]]))</f>
        <v/>
      </c>
    </row>
    <row r="3153">
      <c r="A3153" t="n">
        <v>2274564</v>
      </c>
      <c r="B3153" t="n">
        <v>56</v>
      </c>
      <c r="C3153" t="n">
        <v>1698</v>
      </c>
      <c r="D3153" t="inlineStr">
        <is>
          <t>REPASSE / REABASTECIMENTO FEMININO</t>
        </is>
      </c>
      <c r="E3153" t="inlineStr">
        <is>
          <t>09/09/2025 13:44:33</t>
        </is>
      </c>
      <c r="F3153" t="inlineStr">
        <is>
          <t>09/09/2025 13:57:24</t>
        </is>
      </c>
      <c r="G3153" t="n">
        <v>38452</v>
      </c>
      <c r="H3153" t="inlineStr">
        <is>
          <t>VESTIÁRIO - F</t>
        </is>
      </c>
      <c r="I3153" t="inlineStr">
        <is>
          <t>SP-ST02-G9-00T-WCF01</t>
        </is>
      </c>
      <c r="J3153" t="inlineStr">
        <is>
          <t>ANTONIA MARÇAL DOS SANTOS RAMOS</t>
        </is>
      </c>
      <c r="K3153" s="39">
        <f>DATE(YEAR(Tabela6[[#This Row],[Data/Hora de Início]]),MONTH(Tabela6[[#This Row],[Data/Hora de Início]]),DAY(Tabela6[[#This Row],[Data/Hora de Início]]))</f>
        <v/>
      </c>
    </row>
    <row r="3154">
      <c r="A3154" t="n">
        <v>2274576</v>
      </c>
      <c r="B3154" t="n">
        <v>56</v>
      </c>
      <c r="C3154" t="n">
        <v>5511</v>
      </c>
      <c r="D3154" t="inlineStr">
        <is>
          <t>RECOLHIMENTO RESIDUO EXTERNO</t>
        </is>
      </c>
      <c r="E3154" t="inlineStr">
        <is>
          <t>09/09/2025 08:39:38</t>
        </is>
      </c>
      <c r="F3154" t="inlineStr">
        <is>
          <t>09/09/2025 08:40:40</t>
        </is>
      </c>
      <c r="G3154" t="n">
        <v>49348</v>
      </c>
      <c r="H3154" t="inlineStr">
        <is>
          <t>LIXEIRA - 11.009</t>
        </is>
      </c>
      <c r="I3154" t="inlineStr">
        <is>
          <t>BR01-IES-P11-LIX009</t>
        </is>
      </c>
      <c r="J3154" t="inlineStr">
        <is>
          <t>MARCIO PEREIRA DOS SANTOS</t>
        </is>
      </c>
      <c r="K3154" s="39">
        <f>DATE(YEAR(Tabela6[[#This Row],[Data/Hora de Início]]),MONTH(Tabela6[[#This Row],[Data/Hora de Início]]),DAY(Tabela6[[#This Row],[Data/Hora de Início]]))</f>
        <v/>
      </c>
    </row>
    <row r="3155">
      <c r="A3155" t="n">
        <v>2274577</v>
      </c>
      <c r="B3155" t="n">
        <v>56</v>
      </c>
      <c r="C3155" t="n">
        <v>5511</v>
      </c>
      <c r="D3155" t="inlineStr">
        <is>
          <t>RECOLHIMENTO RESIDUO EXTERNO</t>
        </is>
      </c>
      <c r="E3155" t="inlineStr">
        <is>
          <t>09/09/2025 08:37:11</t>
        </is>
      </c>
      <c r="F3155" t="inlineStr">
        <is>
          <t>09/09/2025 08:38:11</t>
        </is>
      </c>
      <c r="G3155" t="n">
        <v>49347</v>
      </c>
      <c r="H3155" t="inlineStr">
        <is>
          <t>LIXEIRA - 11.008</t>
        </is>
      </c>
      <c r="I3155" t="inlineStr">
        <is>
          <t>BR01-IES-P11-LIX008</t>
        </is>
      </c>
      <c r="J3155" t="inlineStr">
        <is>
          <t>MARCIO PEREIRA DOS SANTOS</t>
        </is>
      </c>
      <c r="K3155" s="39">
        <f>DATE(YEAR(Tabela6[[#This Row],[Data/Hora de Início]]),MONTH(Tabela6[[#This Row],[Data/Hora de Início]]),DAY(Tabela6[[#This Row],[Data/Hora de Início]]))</f>
        <v/>
      </c>
    </row>
    <row r="3156">
      <c r="A3156" t="n">
        <v>2274578</v>
      </c>
      <c r="B3156" t="n">
        <v>56</v>
      </c>
      <c r="C3156" t="n">
        <v>5511</v>
      </c>
      <c r="D3156" t="inlineStr">
        <is>
          <t>RECOLHIMENTO RESIDUO EXTERNO</t>
        </is>
      </c>
      <c r="E3156" t="inlineStr">
        <is>
          <t>09/09/2025 08:16:53</t>
        </is>
      </c>
      <c r="F3156" t="inlineStr">
        <is>
          <t>09/09/2025 08:17:15</t>
        </is>
      </c>
      <c r="G3156" t="n">
        <v>49419</v>
      </c>
      <c r="H3156" t="inlineStr">
        <is>
          <t>LIXEIRA - 31.006</t>
        </is>
      </c>
      <c r="I3156" t="inlineStr">
        <is>
          <t>BR01-IES-P31-LIX006</t>
        </is>
      </c>
      <c r="J3156" t="inlineStr">
        <is>
          <t>MARCIO PEREIRA DOS SANTOS</t>
        </is>
      </c>
      <c r="K3156" s="39">
        <f>DATE(YEAR(Tabela6[[#This Row],[Data/Hora de Início]]),MONTH(Tabela6[[#This Row],[Data/Hora de Início]]),DAY(Tabela6[[#This Row],[Data/Hora de Início]]))</f>
        <v/>
      </c>
    </row>
    <row r="3157">
      <c r="A3157" t="n">
        <v>2274579</v>
      </c>
      <c r="B3157" t="n">
        <v>56</v>
      </c>
      <c r="C3157" t="n">
        <v>5511</v>
      </c>
      <c r="D3157" t="inlineStr">
        <is>
          <t>RECOLHIMENTO RESIDUO EXTERNO</t>
        </is>
      </c>
      <c r="E3157" t="inlineStr">
        <is>
          <t>09/09/2025 08:14:43</t>
        </is>
      </c>
      <c r="F3157" t="inlineStr">
        <is>
          <t>09/09/2025 08:16:26</t>
        </is>
      </c>
      <c r="G3157" t="n">
        <v>49420</v>
      </c>
      <c r="H3157" t="inlineStr">
        <is>
          <t>LIXEIRA - 31.007</t>
        </is>
      </c>
      <c r="I3157" t="inlineStr">
        <is>
          <t>BR01-IES-P31-LIX007</t>
        </is>
      </c>
      <c r="J3157" t="inlineStr">
        <is>
          <t>MARCIO PEREIRA DOS SANTOS</t>
        </is>
      </c>
      <c r="K3157" s="39">
        <f>DATE(YEAR(Tabela6[[#This Row],[Data/Hora de Início]]),MONTH(Tabela6[[#This Row],[Data/Hora de Início]]),DAY(Tabela6[[#This Row],[Data/Hora de Início]]))</f>
        <v/>
      </c>
    </row>
    <row r="3158">
      <c r="A3158" t="n">
        <v>2274580</v>
      </c>
      <c r="B3158" t="n">
        <v>56</v>
      </c>
      <c r="C3158" t="n">
        <v>5511</v>
      </c>
      <c r="D3158" t="inlineStr">
        <is>
          <t>RECOLHIMENTO RESIDUO EXTERNO</t>
        </is>
      </c>
      <c r="E3158" t="inlineStr">
        <is>
          <t>09/09/2025 08:41:13</t>
        </is>
      </c>
      <c r="F3158" t="inlineStr">
        <is>
          <t>09/09/2025 08:41:37</t>
        </is>
      </c>
      <c r="G3158" t="n">
        <v>49345</v>
      </c>
      <c r="H3158" t="inlineStr">
        <is>
          <t>LIXEIRA - 11.006</t>
        </is>
      </c>
      <c r="I3158" t="inlineStr">
        <is>
          <t>BR01-IES-P11-LIX006</t>
        </is>
      </c>
      <c r="J3158" t="inlineStr">
        <is>
          <t>MARCIO PEREIRA DOS SANTOS</t>
        </is>
      </c>
      <c r="K3158" s="39">
        <f>DATE(YEAR(Tabela6[[#This Row],[Data/Hora de Início]]),MONTH(Tabela6[[#This Row],[Data/Hora de Início]]),DAY(Tabela6[[#This Row],[Data/Hora de Início]]))</f>
        <v/>
      </c>
    </row>
    <row r="3159">
      <c r="A3159" t="n">
        <v>2274581</v>
      </c>
      <c r="B3159" t="n">
        <v>56</v>
      </c>
      <c r="C3159" t="n">
        <v>5511</v>
      </c>
      <c r="D3159" t="inlineStr">
        <is>
          <t>RECOLHIMENTO RESIDUO EXTERNO</t>
        </is>
      </c>
      <c r="E3159" t="inlineStr">
        <is>
          <t>09/09/2025 09:09:02</t>
        </is>
      </c>
      <c r="F3159" t="inlineStr">
        <is>
          <t>09/09/2025 09:09:28</t>
        </is>
      </c>
      <c r="G3159" t="n">
        <v>49359</v>
      </c>
      <c r="H3159" t="inlineStr">
        <is>
          <t>LIXEIRA - 15.007</t>
        </is>
      </c>
      <c r="I3159" t="inlineStr">
        <is>
          <t>BR01-IES-P15-LIX007</t>
        </is>
      </c>
      <c r="J3159" t="inlineStr">
        <is>
          <t>MARCIO PEREIRA DOS SANTOS</t>
        </is>
      </c>
      <c r="K3159" s="39">
        <f>DATE(YEAR(Tabela6[[#This Row],[Data/Hora de Início]]),MONTH(Tabela6[[#This Row],[Data/Hora de Início]]),DAY(Tabela6[[#This Row],[Data/Hora de Início]]))</f>
        <v/>
      </c>
    </row>
    <row r="3160">
      <c r="A3160" t="n">
        <v>2274582</v>
      </c>
      <c r="B3160" t="n">
        <v>56</v>
      </c>
      <c r="C3160" t="n">
        <v>5511</v>
      </c>
      <c r="D3160" t="inlineStr">
        <is>
          <t>RECOLHIMENTO RESIDUO EXTERNO</t>
        </is>
      </c>
      <c r="E3160" t="inlineStr">
        <is>
          <t>09/09/2025 08:47:20</t>
        </is>
      </c>
      <c r="F3160" t="inlineStr">
        <is>
          <t>09/09/2025 08:54:24</t>
        </is>
      </c>
      <c r="G3160" t="n">
        <v>49341</v>
      </c>
      <c r="H3160" t="inlineStr">
        <is>
          <t>LIXEIRA - 11.002</t>
        </is>
      </c>
      <c r="I3160" t="inlineStr">
        <is>
          <t>BR01-IES-P11-LIX002</t>
        </is>
      </c>
      <c r="J3160" t="inlineStr">
        <is>
          <t>MARCIO PEREIRA DOS SANTOS</t>
        </is>
      </c>
      <c r="K3160" s="39">
        <f>DATE(YEAR(Tabela6[[#This Row],[Data/Hora de Início]]),MONTH(Tabela6[[#This Row],[Data/Hora de Início]]),DAY(Tabela6[[#This Row],[Data/Hora de Início]]))</f>
        <v/>
      </c>
    </row>
    <row r="3161">
      <c r="A3161" t="n">
        <v>2274583</v>
      </c>
      <c r="B3161" t="n">
        <v>56</v>
      </c>
      <c r="C3161" t="n">
        <v>5511</v>
      </c>
      <c r="D3161" t="inlineStr">
        <is>
          <t>RECOLHIMENTO RESIDUO EXTERNO</t>
        </is>
      </c>
      <c r="E3161" t="inlineStr">
        <is>
          <t>09/09/2025 08:45:30</t>
        </is>
      </c>
      <c r="F3161" t="inlineStr">
        <is>
          <t>09/09/2025 08:46:00</t>
        </is>
      </c>
      <c r="G3161" t="n">
        <v>49343</v>
      </c>
      <c r="H3161" t="inlineStr">
        <is>
          <t>LIXEIRA - 11.004</t>
        </is>
      </c>
      <c r="I3161" t="inlineStr">
        <is>
          <t>BR01-IES-P11-LIX004</t>
        </is>
      </c>
      <c r="J3161" t="inlineStr">
        <is>
          <t>MARCIO PEREIRA DOS SANTOS</t>
        </is>
      </c>
      <c r="K3161" s="39">
        <f>DATE(YEAR(Tabela6[[#This Row],[Data/Hora de Início]]),MONTH(Tabela6[[#This Row],[Data/Hora de Início]]),DAY(Tabela6[[#This Row],[Data/Hora de Início]]))</f>
        <v/>
      </c>
    </row>
    <row r="3162">
      <c r="A3162" t="n">
        <v>2274584</v>
      </c>
      <c r="B3162" t="n">
        <v>56</v>
      </c>
      <c r="C3162" t="n">
        <v>5511</v>
      </c>
      <c r="D3162" t="inlineStr">
        <is>
          <t>RECOLHIMENTO RESIDUO EXTERNO</t>
        </is>
      </c>
      <c r="E3162" t="inlineStr">
        <is>
          <t>09/09/2025 08:55:22</t>
        </is>
      </c>
      <c r="F3162" t="inlineStr">
        <is>
          <t>09/09/2025 08:55:48</t>
        </is>
      </c>
      <c r="G3162" t="n">
        <v>49355</v>
      </c>
      <c r="H3162" t="inlineStr">
        <is>
          <t>LIXEIRA - 15.003</t>
        </is>
      </c>
      <c r="I3162" t="inlineStr">
        <is>
          <t>BR01-IES-P15-LIX003</t>
        </is>
      </c>
      <c r="J3162" t="inlineStr">
        <is>
          <t>MARCIO PEREIRA DOS SANTOS</t>
        </is>
      </c>
      <c r="K3162" s="39">
        <f>DATE(YEAR(Tabela6[[#This Row],[Data/Hora de Início]]),MONTH(Tabela6[[#This Row],[Data/Hora de Início]]),DAY(Tabela6[[#This Row],[Data/Hora de Início]]))</f>
        <v/>
      </c>
    </row>
    <row r="3163">
      <c r="A3163" t="n">
        <v>2274585</v>
      </c>
      <c r="B3163" t="n">
        <v>56</v>
      </c>
      <c r="C3163" t="n">
        <v>5511</v>
      </c>
      <c r="D3163" t="inlineStr">
        <is>
          <t>RECOLHIMENTO RESIDUO EXTERNO</t>
        </is>
      </c>
      <c r="E3163" t="inlineStr">
        <is>
          <t>09/09/2025 08:56:44</t>
        </is>
      </c>
      <c r="F3163" t="inlineStr">
        <is>
          <t>09/09/2025 08:57:32</t>
        </is>
      </c>
      <c r="G3163" t="n">
        <v>49363</v>
      </c>
      <c r="H3163" t="inlineStr">
        <is>
          <t>LIXEIRA - 16.004</t>
        </is>
      </c>
      <c r="I3163" t="inlineStr">
        <is>
          <t>BR01-IES-P16-LIX004</t>
        </is>
      </c>
      <c r="J3163" t="inlineStr">
        <is>
          <t>MARCIO PEREIRA DOS SANTOS</t>
        </is>
      </c>
      <c r="K3163" s="39">
        <f>DATE(YEAR(Tabela6[[#This Row],[Data/Hora de Início]]),MONTH(Tabela6[[#This Row],[Data/Hora de Início]]),DAY(Tabela6[[#This Row],[Data/Hora de Início]]))</f>
        <v/>
      </c>
    </row>
    <row r="3164">
      <c r="A3164" t="n">
        <v>2274586</v>
      </c>
      <c r="B3164" t="n">
        <v>56</v>
      </c>
      <c r="C3164" t="n">
        <v>5511</v>
      </c>
      <c r="D3164" t="inlineStr">
        <is>
          <t>RECOLHIMENTO RESIDUO EXTERNO</t>
        </is>
      </c>
      <c r="E3164" t="inlineStr">
        <is>
          <t>09/09/2025 09:11:16</t>
        </is>
      </c>
      <c r="F3164" t="inlineStr">
        <is>
          <t>09/09/2025 09:11:42</t>
        </is>
      </c>
      <c r="G3164" t="n">
        <v>49357</v>
      </c>
      <c r="H3164" t="inlineStr">
        <is>
          <t>LIXEIRA - 15.005</t>
        </is>
      </c>
      <c r="I3164" t="inlineStr">
        <is>
          <t>BR01-IES-P15-LIX005</t>
        </is>
      </c>
      <c r="J3164" t="inlineStr">
        <is>
          <t>MARCIO PEREIRA DOS SANTOS</t>
        </is>
      </c>
      <c r="K3164" s="39">
        <f>DATE(YEAR(Tabela6[[#This Row],[Data/Hora de Início]]),MONTH(Tabela6[[#This Row],[Data/Hora de Início]]),DAY(Tabela6[[#This Row],[Data/Hora de Início]]))</f>
        <v/>
      </c>
    </row>
    <row r="3165">
      <c r="A3165" t="n">
        <v>2274587</v>
      </c>
      <c r="B3165" t="n">
        <v>56</v>
      </c>
      <c r="C3165" t="n">
        <v>5511</v>
      </c>
      <c r="D3165" t="inlineStr">
        <is>
          <t>RECOLHIMENTO RESIDUO EXTERNO</t>
        </is>
      </c>
      <c r="E3165" t="inlineStr">
        <is>
          <t>09/09/2025 09:22:57</t>
        </is>
      </c>
      <c r="F3165" t="inlineStr">
        <is>
          <t>09/09/2025 12:21:32</t>
        </is>
      </c>
      <c r="G3165" t="n">
        <v>49360</v>
      </c>
      <c r="H3165" t="inlineStr">
        <is>
          <t>LIXEIRA - 15.008</t>
        </is>
      </c>
      <c r="I3165" t="inlineStr">
        <is>
          <t>BR01-IES-P15-LIX008</t>
        </is>
      </c>
      <c r="J3165" t="inlineStr">
        <is>
          <t>MARCIO PEREIRA DOS SANTOS</t>
        </is>
      </c>
      <c r="K3165" s="39">
        <f>DATE(YEAR(Tabela6[[#This Row],[Data/Hora de Início]]),MONTH(Tabela6[[#This Row],[Data/Hora de Início]]),DAY(Tabela6[[#This Row],[Data/Hora de Início]]))</f>
        <v/>
      </c>
    </row>
    <row r="3166">
      <c r="A3166" t="n">
        <v>2274588</v>
      </c>
      <c r="B3166" t="n">
        <v>56</v>
      </c>
      <c r="C3166" t="n">
        <v>5511</v>
      </c>
      <c r="D3166" t="inlineStr">
        <is>
          <t>RECOLHIMENTO RESIDUO EXTERNO</t>
        </is>
      </c>
      <c r="E3166" t="inlineStr">
        <is>
          <t>09/09/2025 09:10:26</t>
        </is>
      </c>
      <c r="F3166" t="inlineStr">
        <is>
          <t>09/09/2025 09:10:47</t>
        </is>
      </c>
      <c r="G3166" t="n">
        <v>49358</v>
      </c>
      <c r="H3166" t="inlineStr">
        <is>
          <t>LIXEIRA - 15.006</t>
        </is>
      </c>
      <c r="I3166" t="inlineStr">
        <is>
          <t>BR01-IES-P15-LIX006</t>
        </is>
      </c>
      <c r="J3166" t="inlineStr">
        <is>
          <t>MARCIO PEREIRA DOS SANTOS</t>
        </is>
      </c>
      <c r="K3166" s="39">
        <f>DATE(YEAR(Tabela6[[#This Row],[Data/Hora de Início]]),MONTH(Tabela6[[#This Row],[Data/Hora de Início]]),DAY(Tabela6[[#This Row],[Data/Hora de Início]]))</f>
        <v/>
      </c>
    </row>
    <row r="3167">
      <c r="A3167" t="n">
        <v>2274589</v>
      </c>
      <c r="B3167" t="n">
        <v>56</v>
      </c>
      <c r="C3167" t="n">
        <v>5511</v>
      </c>
      <c r="D3167" t="inlineStr">
        <is>
          <t>RECOLHIMENTO RESIDUO EXTERNO</t>
        </is>
      </c>
      <c r="E3167" t="inlineStr">
        <is>
          <t>09/09/2025 09:13:01</t>
        </is>
      </c>
      <c r="F3167" t="inlineStr">
        <is>
          <t>09/09/2025 09:13:40</t>
        </is>
      </c>
      <c r="G3167" t="n">
        <v>49356</v>
      </c>
      <c r="H3167" t="inlineStr">
        <is>
          <t>LIXEIRA - 15.004</t>
        </is>
      </c>
      <c r="I3167" t="inlineStr">
        <is>
          <t>BR01-IES-P15-LIX004</t>
        </is>
      </c>
      <c r="J3167" t="inlineStr">
        <is>
          <t>MARCIO PEREIRA DOS SANTOS</t>
        </is>
      </c>
      <c r="K3167" s="39">
        <f>DATE(YEAR(Tabela6[[#This Row],[Data/Hora de Início]]),MONTH(Tabela6[[#This Row],[Data/Hora de Início]]),DAY(Tabela6[[#This Row],[Data/Hora de Início]]))</f>
        <v/>
      </c>
    </row>
    <row r="3168">
      <c r="A3168" t="n">
        <v>2274590</v>
      </c>
      <c r="B3168" t="n">
        <v>56</v>
      </c>
      <c r="C3168" t="n">
        <v>5511</v>
      </c>
      <c r="D3168" t="inlineStr">
        <is>
          <t>RECOLHIMENTO RESIDUO EXTERNO</t>
        </is>
      </c>
      <c r="E3168" t="inlineStr">
        <is>
          <t>09/09/2025 09:15:06</t>
        </is>
      </c>
      <c r="F3168" t="inlineStr">
        <is>
          <t>09/09/2025 09:16:21</t>
        </is>
      </c>
      <c r="G3168" t="n">
        <v>49355</v>
      </c>
      <c r="H3168" t="inlineStr">
        <is>
          <t>LIXEIRA - 15.003</t>
        </is>
      </c>
      <c r="I3168" t="inlineStr">
        <is>
          <t>BR01-IES-P15-LIX003</t>
        </is>
      </c>
      <c r="J3168" t="inlineStr">
        <is>
          <t>MARCIO PEREIRA DOS SANTOS</t>
        </is>
      </c>
      <c r="K3168" s="39">
        <f>DATE(YEAR(Tabela6[[#This Row],[Data/Hora de Início]]),MONTH(Tabela6[[#This Row],[Data/Hora de Início]]),DAY(Tabela6[[#This Row],[Data/Hora de Início]]))</f>
        <v/>
      </c>
    </row>
    <row r="3169">
      <c r="A3169" t="n">
        <v>2274591</v>
      </c>
      <c r="B3169" t="n">
        <v>56</v>
      </c>
      <c r="C3169" t="n">
        <v>5511</v>
      </c>
      <c r="D3169" t="inlineStr">
        <is>
          <t>RECOLHIMENTO RESIDUO EXTERNO</t>
        </is>
      </c>
      <c r="E3169" t="inlineStr">
        <is>
          <t>09/09/2025 12:41:45</t>
        </is>
      </c>
      <c r="F3169" t="inlineStr">
        <is>
          <t>09/09/2025 12:42:15</t>
        </is>
      </c>
      <c r="G3169" t="n">
        <v>49409</v>
      </c>
      <c r="H3169" t="inlineStr">
        <is>
          <t>LIXEIRA - 43.021</t>
        </is>
      </c>
      <c r="I3169" t="inlineStr">
        <is>
          <t>BR01-IES-P43-LIX021</t>
        </is>
      </c>
      <c r="J3169" t="inlineStr">
        <is>
          <t>MARCIO PEREIRA DOS SANTOS</t>
        </is>
      </c>
      <c r="K3169" s="39">
        <f>DATE(YEAR(Tabela6[[#This Row],[Data/Hora de Início]]),MONTH(Tabela6[[#This Row],[Data/Hora de Início]]),DAY(Tabela6[[#This Row],[Data/Hora de Início]]))</f>
        <v/>
      </c>
    </row>
    <row r="3170">
      <c r="A3170" t="n">
        <v>2274592</v>
      </c>
      <c r="B3170" t="n">
        <v>56</v>
      </c>
      <c r="C3170" t="n">
        <v>5511</v>
      </c>
      <c r="D3170" t="inlineStr">
        <is>
          <t>RECOLHIMENTO RESIDUO EXTERNO</t>
        </is>
      </c>
      <c r="E3170" t="inlineStr">
        <is>
          <t>09/09/2025 12:52:12</t>
        </is>
      </c>
      <c r="F3170" t="inlineStr">
        <is>
          <t>09/09/2025 12:52:47</t>
        </is>
      </c>
      <c r="G3170" t="n">
        <v>49394</v>
      </c>
      <c r="H3170" t="inlineStr">
        <is>
          <t>LIXEIRA - 43.006</t>
        </is>
      </c>
      <c r="I3170" t="inlineStr">
        <is>
          <t>BR01-IES-P43-LIX006</t>
        </is>
      </c>
      <c r="J3170" t="inlineStr">
        <is>
          <t>MARCIO PEREIRA DOS SANTOS</t>
        </is>
      </c>
      <c r="K3170" s="39">
        <f>DATE(YEAR(Tabela6[[#This Row],[Data/Hora de Início]]),MONTH(Tabela6[[#This Row],[Data/Hora de Início]]),DAY(Tabela6[[#This Row],[Data/Hora de Início]]))</f>
        <v/>
      </c>
    </row>
    <row r="3171">
      <c r="A3171" t="n">
        <v>2274593</v>
      </c>
      <c r="B3171" t="n">
        <v>56</v>
      </c>
      <c r="C3171" t="n">
        <v>5511</v>
      </c>
      <c r="D3171" t="inlineStr">
        <is>
          <t>RECOLHIMENTO RESIDUO EXTERNO</t>
        </is>
      </c>
      <c r="E3171" t="inlineStr">
        <is>
          <t>09/09/2025 12:50:53</t>
        </is>
      </c>
      <c r="F3171" t="inlineStr">
        <is>
          <t>09/09/2025 12:51:43</t>
        </is>
      </c>
      <c r="G3171" t="n">
        <v>49392</v>
      </c>
      <c r="H3171" t="inlineStr">
        <is>
          <t>LIXEIRA - 43.004</t>
        </is>
      </c>
      <c r="I3171" t="inlineStr">
        <is>
          <t>BR01-IES-P43-LIX004</t>
        </is>
      </c>
      <c r="J3171" t="inlineStr">
        <is>
          <t>MARCIO PEREIRA DOS SANTOS</t>
        </is>
      </c>
      <c r="K3171" s="39">
        <f>DATE(YEAR(Tabela6[[#This Row],[Data/Hora de Início]]),MONTH(Tabela6[[#This Row],[Data/Hora de Início]]),DAY(Tabela6[[#This Row],[Data/Hora de Início]]))</f>
        <v/>
      </c>
    </row>
    <row r="3172">
      <c r="A3172" t="n">
        <v>2274594</v>
      </c>
      <c r="B3172" t="n">
        <v>56</v>
      </c>
      <c r="C3172" t="n">
        <v>5511</v>
      </c>
      <c r="D3172" t="inlineStr">
        <is>
          <t>RECOLHIMENTO RESIDUO EXTERNO</t>
        </is>
      </c>
      <c r="E3172" t="inlineStr">
        <is>
          <t>09/09/2025 13:23:00</t>
        </is>
      </c>
      <c r="F3172" t="inlineStr">
        <is>
          <t>09/09/2025 13:23:49</t>
        </is>
      </c>
      <c r="G3172" t="n">
        <v>49459</v>
      </c>
      <c r="H3172" t="inlineStr">
        <is>
          <t>LIXEIRA - 01.009</t>
        </is>
      </c>
      <c r="I3172" t="inlineStr">
        <is>
          <t>BR01-IES-P01-LIX009</t>
        </is>
      </c>
      <c r="J3172" t="inlineStr">
        <is>
          <t>MARCIO PEREIRA DOS SANTOS</t>
        </is>
      </c>
      <c r="K3172" s="39">
        <f>DATE(YEAR(Tabela6[[#This Row],[Data/Hora de Início]]),MONTH(Tabela6[[#This Row],[Data/Hora de Início]]),DAY(Tabela6[[#This Row],[Data/Hora de Início]]))</f>
        <v/>
      </c>
    </row>
    <row r="3173">
      <c r="A3173" t="n">
        <v>2274595</v>
      </c>
      <c r="B3173" t="n">
        <v>56</v>
      </c>
      <c r="C3173" t="n">
        <v>5511</v>
      </c>
      <c r="D3173" t="inlineStr">
        <is>
          <t>RECOLHIMENTO RESIDUO EXTERNO</t>
        </is>
      </c>
      <c r="E3173" t="inlineStr">
        <is>
          <t>09/09/2025 13:26:05</t>
        </is>
      </c>
      <c r="F3173" t="inlineStr">
        <is>
          <t>09/09/2025 13:26:40</t>
        </is>
      </c>
      <c r="G3173" t="n">
        <v>49453</v>
      </c>
      <c r="H3173" t="inlineStr">
        <is>
          <t>LIXEIRA - 01.003</t>
        </is>
      </c>
      <c r="I3173" t="inlineStr">
        <is>
          <t>BR01-IES-P01-LIX003</t>
        </is>
      </c>
      <c r="J3173" t="inlineStr">
        <is>
          <t>MARCIO PEREIRA DOS SANTOS</t>
        </is>
      </c>
      <c r="K3173" s="39">
        <f>DATE(YEAR(Tabela6[[#This Row],[Data/Hora de Início]]),MONTH(Tabela6[[#This Row],[Data/Hora de Início]]),DAY(Tabela6[[#This Row],[Data/Hora de Início]]))</f>
        <v/>
      </c>
    </row>
    <row r="3174">
      <c r="A3174" t="n">
        <v>2274596</v>
      </c>
      <c r="B3174" t="n">
        <v>56</v>
      </c>
      <c r="C3174" t="n">
        <v>3495</v>
      </c>
      <c r="D3174" t="inlineStr">
        <is>
          <t>CARRO ELÉTRICO</t>
        </is>
      </c>
      <c r="E3174" t="inlineStr">
        <is>
          <t>09/09/2025 14:00:59</t>
        </is>
      </c>
      <c r="F3174" t="inlineStr">
        <is>
          <t>09/09/2025 14:01:50</t>
        </is>
      </c>
      <c r="G3174" t="n">
        <v>35118</v>
      </c>
      <c r="H3174" t="inlineStr">
        <is>
          <t>CARRO ELÉTRICO 34</t>
        </is>
      </c>
      <c r="I3174" t="inlineStr">
        <is>
          <t>BR01-IES-CARROELETRICO1</t>
        </is>
      </c>
      <c r="J3174" t="inlineStr">
        <is>
          <t>MARCIO PEREIRA DOS SANTOS</t>
        </is>
      </c>
      <c r="K3174" s="39">
        <f>DATE(YEAR(Tabela6[[#This Row],[Data/Hora de Início]]),MONTH(Tabela6[[#This Row],[Data/Hora de Início]]),DAY(Tabela6[[#This Row],[Data/Hora de Início]]))</f>
        <v/>
      </c>
    </row>
    <row r="3175">
      <c r="A3175" t="n">
        <v>2274597</v>
      </c>
      <c r="B3175" t="n">
        <v>56</v>
      </c>
      <c r="C3175" t="n">
        <v>5511</v>
      </c>
      <c r="D3175" t="inlineStr">
        <is>
          <t>RECOLHIMENTO RESIDUO EXTERNO</t>
        </is>
      </c>
      <c r="E3175" t="inlineStr">
        <is>
          <t>09/09/2025 13:33:22</t>
        </is>
      </c>
      <c r="F3175" t="inlineStr">
        <is>
          <t>09/09/2025 13:34:31</t>
        </is>
      </c>
      <c r="G3175" t="n">
        <v>49456</v>
      </c>
      <c r="H3175" t="inlineStr">
        <is>
          <t>LIXEIRA - 01.006</t>
        </is>
      </c>
      <c r="I3175" t="inlineStr">
        <is>
          <t>BR01-IES-P01-LIX006</t>
        </is>
      </c>
      <c r="J3175" t="inlineStr">
        <is>
          <t>MARCIO PEREIRA DOS SANTOS</t>
        </is>
      </c>
      <c r="K3175" s="39">
        <f>DATE(YEAR(Tabela6[[#This Row],[Data/Hora de Início]]),MONTH(Tabela6[[#This Row],[Data/Hora de Início]]),DAY(Tabela6[[#This Row],[Data/Hora de Início]]))</f>
        <v/>
      </c>
    </row>
    <row r="3176">
      <c r="A3176" t="n">
        <v>2274598</v>
      </c>
      <c r="B3176" t="n">
        <v>56</v>
      </c>
      <c r="C3176" t="n">
        <v>5511</v>
      </c>
      <c r="D3176" t="inlineStr">
        <is>
          <t>RECOLHIMENTO RESIDUO EXTERNO</t>
        </is>
      </c>
      <c r="E3176" t="inlineStr">
        <is>
          <t>09/09/2025 13:36:35</t>
        </is>
      </c>
      <c r="F3176" t="inlineStr">
        <is>
          <t>09/09/2025 13:39:26</t>
        </is>
      </c>
      <c r="G3176" t="n">
        <v>49466</v>
      </c>
      <c r="H3176" t="inlineStr">
        <is>
          <t>LIXEIRA - 01.016</t>
        </is>
      </c>
      <c r="I3176" t="inlineStr">
        <is>
          <t>BR01-IES-P01-LIX016</t>
        </is>
      </c>
      <c r="J3176" t="inlineStr">
        <is>
          <t>MARCIO PEREIRA DOS SANTOS</t>
        </is>
      </c>
      <c r="K3176" s="39">
        <f>DATE(YEAR(Tabela6[[#This Row],[Data/Hora de Início]]),MONTH(Tabela6[[#This Row],[Data/Hora de Início]]),DAY(Tabela6[[#This Row],[Data/Hora de Início]]))</f>
        <v/>
      </c>
    </row>
    <row r="3177">
      <c r="A3177" t="n">
        <v>2274603</v>
      </c>
      <c r="B3177" t="n">
        <v>56</v>
      </c>
      <c r="C3177" t="n">
        <v>5709</v>
      </c>
      <c r="D3177" t="inlineStr">
        <is>
          <t>TERÇA-FEIRA - LIMPEZA DE BANHEIRO FEMININO</t>
        </is>
      </c>
      <c r="E3177" t="inlineStr">
        <is>
          <t>09/09/2025 13:45:42</t>
        </is>
      </c>
      <c r="F3177" t="inlineStr">
        <is>
          <t>09/09/2025 14:03:27</t>
        </is>
      </c>
      <c r="G3177" t="n">
        <v>11295</v>
      </c>
      <c r="H3177" t="inlineStr">
        <is>
          <t>P18 - BAN039 - BANHEIRO COMPRAS / PLANEJ - F</t>
        </is>
      </c>
      <c r="I3177" t="inlineStr">
        <is>
          <t>BR01-IES-P18-BAN039</t>
        </is>
      </c>
      <c r="J3177" t="inlineStr">
        <is>
          <t>NATHALIA MORAES DA SILVA</t>
        </is>
      </c>
      <c r="K3177" s="39">
        <f>DATE(YEAR(Tabela6[[#This Row],[Data/Hora de Início]]),MONTH(Tabela6[[#This Row],[Data/Hora de Início]]),DAY(Tabela6[[#This Row],[Data/Hora de Início]]))</f>
        <v/>
      </c>
    </row>
    <row r="3178">
      <c r="A3178" t="n">
        <v>2274605</v>
      </c>
      <c r="B3178" t="n">
        <v>56</v>
      </c>
      <c r="C3178" t="n">
        <v>1880</v>
      </c>
      <c r="D3178" t="inlineStr">
        <is>
          <t>REPASSE / REABASTECIMENTO</t>
        </is>
      </c>
      <c r="E3178" t="inlineStr">
        <is>
          <t>09/09/2025 13:58:32</t>
        </is>
      </c>
      <c r="F3178" t="inlineStr">
        <is>
          <t>09/09/2025 14:03:43</t>
        </is>
      </c>
      <c r="G3178" t="n">
        <v>38454</v>
      </c>
      <c r="H3178" t="inlineStr">
        <is>
          <t>BANHEIRO RECEPÇÃO - PNE</t>
        </is>
      </c>
      <c r="I3178" t="inlineStr">
        <is>
          <t>SP-ST02-G9-00T-WPU01</t>
        </is>
      </c>
      <c r="J3178" t="inlineStr">
        <is>
          <t>ANTONIA MARÇAL DOS SANTOS RAMOS</t>
        </is>
      </c>
      <c r="K3178" s="39">
        <f>DATE(YEAR(Tabela6[[#This Row],[Data/Hora de Início]]),MONTH(Tabela6[[#This Row],[Data/Hora de Início]]),DAY(Tabela6[[#This Row],[Data/Hora de Início]]))</f>
        <v/>
      </c>
    </row>
    <row r="3179">
      <c r="A3179" t="n">
        <v>2274631</v>
      </c>
      <c r="B3179" t="n">
        <v>56</v>
      </c>
      <c r="C3179" t="n">
        <v>1260</v>
      </c>
      <c r="D3179" t="inlineStr">
        <is>
          <t>Limpeza e Higienização de Sanitários e Vestiários - Diário - WC Masc</t>
        </is>
      </c>
      <c r="E3179" t="inlineStr">
        <is>
          <t>09/09/2025 13:51:27</t>
        </is>
      </c>
      <c r="F3179" t="inlineStr">
        <is>
          <t>09/09/2025 14:11:14</t>
        </is>
      </c>
      <c r="G3179" t="n">
        <v>38472</v>
      </c>
      <c r="H3179" t="inlineStr">
        <is>
          <t>BANHEIRO - M</t>
        </is>
      </c>
      <c r="I3179" t="inlineStr">
        <is>
          <t>SP-ST02-G9-02P-WCM01</t>
        </is>
      </c>
      <c r="J3179" t="inlineStr">
        <is>
          <t>LUCINEIDE BUENO DO CARMO</t>
        </is>
      </c>
      <c r="K3179" s="39">
        <f>DATE(YEAR(Tabela6[[#This Row],[Data/Hora de Início]]),MONTH(Tabela6[[#This Row],[Data/Hora de Início]]),DAY(Tabela6[[#This Row],[Data/Hora de Início]]))</f>
        <v/>
      </c>
    </row>
    <row r="3180">
      <c r="A3180" t="n">
        <v>2274642</v>
      </c>
      <c r="B3180" t="n">
        <v>56</v>
      </c>
      <c r="C3180" t="n">
        <v>2842</v>
      </c>
      <c r="D3180" t="inlineStr">
        <is>
          <t>LIMPEZA DIÁRIA DE BANHEIRO FEMININO</t>
        </is>
      </c>
      <c r="E3180" t="inlineStr">
        <is>
          <t>09/09/2025 14:14:01</t>
        </is>
      </c>
      <c r="F3180" t="inlineStr">
        <is>
          <t>09/09/2025 14:14:42</t>
        </is>
      </c>
      <c r="G3180" t="n">
        <v>36071</v>
      </c>
      <c r="H3180" t="inlineStr">
        <is>
          <t>BAN069 - BRUNIMENTO SUL - F</t>
        </is>
      </c>
      <c r="I3180" t="inlineStr">
        <is>
          <t>RS-ST01-31-00T-WCF02</t>
        </is>
      </c>
      <c r="J3180" t="inlineStr">
        <is>
          <t>MARISTELA APARECIDA BARBOSA DOS SANTOS</t>
        </is>
      </c>
      <c r="K3180" s="39">
        <f>DATE(YEAR(Tabela6[[#This Row],[Data/Hora de Início]]),MONTH(Tabela6[[#This Row],[Data/Hora de Início]]),DAY(Tabela6[[#This Row],[Data/Hora de Início]]))</f>
        <v/>
      </c>
    </row>
    <row r="3181">
      <c r="A3181" t="n">
        <v>2274667</v>
      </c>
      <c r="B3181" t="n">
        <v>56</v>
      </c>
      <c r="C3181" t="n">
        <v>1698</v>
      </c>
      <c r="D3181" t="inlineStr">
        <is>
          <t>REPASSE / REABASTECIMENTO FEMININO</t>
        </is>
      </c>
      <c r="E3181" t="inlineStr">
        <is>
          <t>09/09/2025 14:12:48</t>
        </is>
      </c>
      <c r="F3181" t="inlineStr">
        <is>
          <t>09/09/2025 14:17:20</t>
        </is>
      </c>
      <c r="G3181" t="n">
        <v>38465</v>
      </c>
      <c r="H3181" t="inlineStr">
        <is>
          <t>BANHEIRO - F</t>
        </is>
      </c>
      <c r="I3181" t="inlineStr">
        <is>
          <t>SP-ST02-G9-01P-WCF01</t>
        </is>
      </c>
      <c r="J3181" t="inlineStr">
        <is>
          <t>LUCINEIDE BUENO DO CARMO</t>
        </is>
      </c>
      <c r="K3181" s="39">
        <f>DATE(YEAR(Tabela6[[#This Row],[Data/Hora de Início]]),MONTH(Tabela6[[#This Row],[Data/Hora de Início]]),DAY(Tabela6[[#This Row],[Data/Hora de Início]]))</f>
        <v/>
      </c>
    </row>
    <row r="3182">
      <c r="A3182" t="n">
        <v>2274672</v>
      </c>
      <c r="B3182" t="n">
        <v>56</v>
      </c>
      <c r="C3182" t="n">
        <v>2965</v>
      </c>
      <c r="D3182" t="inlineStr">
        <is>
          <t>LIMPEZA DIÁRIA DE SALA</t>
        </is>
      </c>
      <c r="E3182" t="inlineStr">
        <is>
          <t>09/09/2025 14:08:55</t>
        </is>
      </c>
      <c r="F3182" t="inlineStr">
        <is>
          <t>09/09/2025 14:19:08</t>
        </is>
      </c>
      <c r="G3182" t="n">
        <v>36171</v>
      </c>
      <c r="H3182" t="inlineStr">
        <is>
          <t>SALA ADM EXPEDIÇAO</t>
        </is>
      </c>
      <c r="I3182" t="inlineStr">
        <is>
          <t>RS-ST01-43-00T-SLA02</t>
        </is>
      </c>
      <c r="J3182" t="inlineStr">
        <is>
          <t>GILMARA TERESINHA LACERDA</t>
        </is>
      </c>
      <c r="K3182" s="39">
        <f>DATE(YEAR(Tabela6[[#This Row],[Data/Hora de Início]]),MONTH(Tabela6[[#This Row],[Data/Hora de Início]]),DAY(Tabela6[[#This Row],[Data/Hora de Início]]))</f>
        <v/>
      </c>
    </row>
    <row r="3183">
      <c r="A3183" t="n">
        <v>2274679</v>
      </c>
      <c r="B3183" t="n">
        <v>56</v>
      </c>
      <c r="C3183" t="n">
        <v>1260</v>
      </c>
      <c r="D3183" t="inlineStr">
        <is>
          <t>Limpeza e Higienização de Sanitários e Vestiários - Diário - WC Masc</t>
        </is>
      </c>
      <c r="E3183" t="inlineStr">
        <is>
          <t>09/09/2025 14:11:10</t>
        </is>
      </c>
      <c r="F3183" t="inlineStr">
        <is>
          <t>09/09/2025 14:23:43</t>
        </is>
      </c>
      <c r="G3183" t="n">
        <v>38453</v>
      </c>
      <c r="H3183" t="inlineStr">
        <is>
          <t>VESTIÁRIO - M</t>
        </is>
      </c>
      <c r="I3183" t="inlineStr">
        <is>
          <t>SP-ST02-G9-00T-WCM01</t>
        </is>
      </c>
      <c r="J3183" t="inlineStr">
        <is>
          <t>ANTONIA MARÇAL DOS SANTOS RAMOS</t>
        </is>
      </c>
      <c r="K3183" s="39">
        <f>DATE(YEAR(Tabela6[[#This Row],[Data/Hora de Início]]),MONTH(Tabela6[[#This Row],[Data/Hora de Início]]),DAY(Tabela6[[#This Row],[Data/Hora de Início]]))</f>
        <v/>
      </c>
    </row>
    <row r="3184">
      <c r="A3184" t="n">
        <v>2274683</v>
      </c>
      <c r="B3184" t="n">
        <v>56</v>
      </c>
      <c r="C3184" t="n">
        <v>5653</v>
      </c>
      <c r="D3184" t="inlineStr">
        <is>
          <t>TERÇA-FEIRA - LIMPEZA DE BANHEIRO MASCULINO</t>
        </is>
      </c>
      <c r="E3184" t="inlineStr">
        <is>
          <t>09/09/2025 14:08:37</t>
        </is>
      </c>
      <c r="F3184" t="inlineStr">
        <is>
          <t>09/09/2025 14:30:31</t>
        </is>
      </c>
      <c r="G3184" t="n">
        <v>11294</v>
      </c>
      <c r="H3184" t="inlineStr">
        <is>
          <t>P18 - BAN038 - BANHEIRO COMPRAS / PLANEJ - M</t>
        </is>
      </c>
      <c r="I3184" t="inlineStr">
        <is>
          <t>BR01-IES-P18-BAN038</t>
        </is>
      </c>
      <c r="J3184" t="inlineStr">
        <is>
          <t>NATHALIA MORAES DA SILVA</t>
        </is>
      </c>
      <c r="K3184" s="39">
        <f>DATE(YEAR(Tabela6[[#This Row],[Data/Hora de Início]]),MONTH(Tabela6[[#This Row],[Data/Hora de Início]]),DAY(Tabela6[[#This Row],[Data/Hora de Início]]))</f>
        <v/>
      </c>
    </row>
    <row r="3185">
      <c r="A3185" t="n">
        <v>2274693</v>
      </c>
      <c r="B3185" t="n">
        <v>56</v>
      </c>
      <c r="C3185" t="n">
        <v>2965</v>
      </c>
      <c r="D3185" t="inlineStr">
        <is>
          <t>LIMPEZA DIÁRIA DE SALA</t>
        </is>
      </c>
      <c r="E3185" t="inlineStr">
        <is>
          <t>09/09/2025 14:19:36</t>
        </is>
      </c>
      <c r="F3185" t="inlineStr">
        <is>
          <t>09/09/2025 14:40:16</t>
        </is>
      </c>
      <c r="G3185" t="n">
        <v>36170</v>
      </c>
      <c r="H3185" t="inlineStr">
        <is>
          <t>P43 - HALL DE ENTRADA TÉRREO</t>
        </is>
      </c>
      <c r="I3185" t="inlineStr">
        <is>
          <t>RS-ST01-43-00T-SLA01</t>
        </is>
      </c>
      <c r="J3185" t="inlineStr">
        <is>
          <t>GILMARA TERESINHA LACERDA</t>
        </is>
      </c>
      <c r="K3185" s="39">
        <f>DATE(YEAR(Tabela6[[#This Row],[Data/Hora de Início]]),MONTH(Tabela6[[#This Row],[Data/Hora de Início]]),DAY(Tabela6[[#This Row],[Data/Hora de Início]]))</f>
        <v/>
      </c>
    </row>
    <row r="3186">
      <c r="A3186" t="n">
        <v>2274694</v>
      </c>
      <c r="B3186" t="n">
        <v>56</v>
      </c>
      <c r="C3186" t="n">
        <v>5648</v>
      </c>
      <c r="D3186" t="inlineStr">
        <is>
          <t>TERÇA-FEIRA - LIMPEZA DE SALA COM MESA</t>
        </is>
      </c>
      <c r="E3186" t="inlineStr">
        <is>
          <t>09/09/2025 13:52:35</t>
        </is>
      </c>
      <c r="F3186" t="inlineStr">
        <is>
          <t>09/09/2025 14:40:36</t>
        </is>
      </c>
      <c r="G3186" t="n">
        <v>28909</v>
      </c>
      <c r="H3186" t="inlineStr">
        <is>
          <t>P04 - CONTABILIDADE - REUNIÃO I</t>
        </is>
      </c>
      <c r="I3186" t="inlineStr">
        <is>
          <t>BR01-IES-P04-SALA02</t>
        </is>
      </c>
      <c r="J3186" t="inlineStr">
        <is>
          <t>ELIANE BARUFFI</t>
        </is>
      </c>
      <c r="K3186" s="39">
        <f>DATE(YEAR(Tabela6[[#This Row],[Data/Hora de Início]]),MONTH(Tabela6[[#This Row],[Data/Hora de Início]]),DAY(Tabela6[[#This Row],[Data/Hora de Início]]))</f>
        <v/>
      </c>
    </row>
    <row r="3187">
      <c r="A3187" t="n">
        <v>2274700</v>
      </c>
      <c r="B3187" t="n">
        <v>56</v>
      </c>
      <c r="C3187" t="n">
        <v>1697</v>
      </c>
      <c r="D3187" t="inlineStr">
        <is>
          <t>REPASSE / REABASTECIMENTO MASCULINO</t>
        </is>
      </c>
      <c r="E3187" t="inlineStr">
        <is>
          <t>09/09/2025 13:52:42</t>
        </is>
      </c>
      <c r="F3187" t="inlineStr">
        <is>
          <t>09/09/2025 14:43:29</t>
        </is>
      </c>
      <c r="G3187" t="n">
        <v>11248</v>
      </c>
      <c r="H3187" t="inlineStr">
        <is>
          <t>P15 - BAN030 - BANHEIRO LOGÍSTICA - M</t>
        </is>
      </c>
      <c r="I3187" t="inlineStr">
        <is>
          <t>BR01-IES-P15-BAN030</t>
        </is>
      </c>
      <c r="J3187" t="inlineStr">
        <is>
          <t>MARIA DAS NEVES CIQUEIRA SILVA</t>
        </is>
      </c>
      <c r="K3187" s="39">
        <f>DATE(YEAR(Tabela6[[#This Row],[Data/Hora de Início]]),MONTH(Tabela6[[#This Row],[Data/Hora de Início]]),DAY(Tabela6[[#This Row],[Data/Hora de Início]]))</f>
        <v/>
      </c>
    </row>
    <row r="3188">
      <c r="A3188" t="n">
        <v>2274734</v>
      </c>
      <c r="B3188" t="n">
        <v>56</v>
      </c>
      <c r="C3188" t="n">
        <v>5709</v>
      </c>
      <c r="D3188" t="inlineStr">
        <is>
          <t>TERÇA-FEIRA - LIMPEZA DE BANHEIRO FEMININO</t>
        </is>
      </c>
      <c r="E3188" t="inlineStr">
        <is>
          <t>09/09/2025 14:41:01</t>
        </is>
      </c>
      <c r="F3188" t="inlineStr">
        <is>
          <t>09/09/2025 14:54:40</t>
        </is>
      </c>
      <c r="G3188" t="n">
        <v>11158</v>
      </c>
      <c r="H3188" t="inlineStr">
        <is>
          <t>P04 - BAN011 - BANHEIRO FINANCEIRO - F</t>
        </is>
      </c>
      <c r="I3188" t="inlineStr">
        <is>
          <t>BR01-IES-P04-BAN011</t>
        </is>
      </c>
      <c r="J3188" t="inlineStr">
        <is>
          <t>ELIANE BARUFFI</t>
        </is>
      </c>
      <c r="K3188" s="39">
        <f>DATE(YEAR(Tabela6[[#This Row],[Data/Hora de Início]]),MONTH(Tabela6[[#This Row],[Data/Hora de Início]]),DAY(Tabela6[[#This Row],[Data/Hora de Início]]))</f>
        <v/>
      </c>
    </row>
    <row r="3189">
      <c r="A3189" t="n">
        <v>2274740</v>
      </c>
      <c r="B3189" t="n">
        <v>56</v>
      </c>
      <c r="C3189" t="n">
        <v>1260</v>
      </c>
      <c r="D3189" t="inlineStr">
        <is>
          <t>Limpeza e Higienização de Sanitários e Vestiários - Diário - WC Masc</t>
        </is>
      </c>
      <c r="E3189" t="inlineStr">
        <is>
          <t>09/09/2025 14:39:42</t>
        </is>
      </c>
      <c r="F3189" t="inlineStr">
        <is>
          <t>09/09/2025 14:55:12</t>
        </is>
      </c>
      <c r="G3189" t="n">
        <v>38466</v>
      </c>
      <c r="H3189" t="inlineStr">
        <is>
          <t>BANHEIRO - M</t>
        </is>
      </c>
      <c r="I3189" t="inlineStr">
        <is>
          <t>SP-ST02-G9-01P-WCM01</t>
        </is>
      </c>
      <c r="J3189" t="inlineStr">
        <is>
          <t>ANTONIA MARÇAL DOS SANTOS RAMOS</t>
        </is>
      </c>
      <c r="K3189" s="39">
        <f>DATE(YEAR(Tabela6[[#This Row],[Data/Hora de Início]]),MONTH(Tabela6[[#This Row],[Data/Hora de Início]]),DAY(Tabela6[[#This Row],[Data/Hora de Início]]))</f>
        <v/>
      </c>
    </row>
    <row r="3190">
      <c r="A3190" t="n">
        <v>2274742</v>
      </c>
      <c r="B3190" t="n">
        <v>56</v>
      </c>
      <c r="C3190" t="n">
        <v>1699</v>
      </c>
      <c r="D3190" t="inlineStr">
        <is>
          <t>LIMPEZA DIÁRIA DE ÁREA TÉCNICA</t>
        </is>
      </c>
      <c r="E3190" t="inlineStr">
        <is>
          <t>09/09/2025 14:52:59</t>
        </is>
      </c>
      <c r="F3190" t="inlineStr">
        <is>
          <t>09/09/2025 14:57:43</t>
        </is>
      </c>
      <c r="G3190" t="n">
        <v>38455</v>
      </c>
      <c r="H3190" t="inlineStr">
        <is>
          <t>ÁREA INTERNA - LOGÍSTICA</t>
        </is>
      </c>
      <c r="I3190" t="inlineStr">
        <is>
          <t>SP-ST02-G9-00T-AIN01</t>
        </is>
      </c>
      <c r="J3190" t="inlineStr">
        <is>
          <t>NATALIA BARBOSA DA SILVA</t>
        </is>
      </c>
      <c r="K3190" s="39">
        <f>DATE(YEAR(Tabela6[[#This Row],[Data/Hora de Início]]),MONTH(Tabela6[[#This Row],[Data/Hora de Início]]),DAY(Tabela6[[#This Row],[Data/Hora de Início]]))</f>
        <v/>
      </c>
    </row>
    <row r="3191">
      <c r="A3191" t="n">
        <v>2274743</v>
      </c>
      <c r="B3191" t="n">
        <v>56</v>
      </c>
      <c r="C3191" t="n">
        <v>1698</v>
      </c>
      <c r="D3191" t="inlineStr">
        <is>
          <t>REPASSE / REABASTECIMENTO FEMININO</t>
        </is>
      </c>
      <c r="E3191" t="inlineStr">
        <is>
          <t>09/09/2025 14:58:49</t>
        </is>
      </c>
      <c r="F3191" t="inlineStr">
        <is>
          <t>09/09/2025 14:59:11</t>
        </is>
      </c>
      <c r="G3191" t="n">
        <v>38471</v>
      </c>
      <c r="H3191" t="inlineStr">
        <is>
          <t>BANHEIRO - F</t>
        </is>
      </c>
      <c r="I3191" t="inlineStr">
        <is>
          <t>SP-ST02-G9-02P-WCF01</t>
        </is>
      </c>
      <c r="J3191" t="inlineStr">
        <is>
          <t>ANTONIA MARÇAL DOS SANTOS RAMOS</t>
        </is>
      </c>
      <c r="K3191" s="39">
        <f>DATE(YEAR(Tabela6[[#This Row],[Data/Hora de Início]]),MONTH(Tabela6[[#This Row],[Data/Hora de Início]]),DAY(Tabela6[[#This Row],[Data/Hora de Início]]))</f>
        <v/>
      </c>
    </row>
    <row r="3192">
      <c r="A3192" t="n">
        <v>2274744</v>
      </c>
      <c r="B3192" t="n">
        <v>56</v>
      </c>
      <c r="C3192" t="n">
        <v>5653</v>
      </c>
      <c r="D3192" t="inlineStr">
        <is>
          <t>TERÇA-FEIRA - LIMPEZA DE BANHEIRO MASCULINO</t>
        </is>
      </c>
      <c r="E3192" t="inlineStr">
        <is>
          <t>09/09/2025 14:55:02</t>
        </is>
      </c>
      <c r="F3192" t="inlineStr">
        <is>
          <t>09/09/2025 15:00:20</t>
        </is>
      </c>
      <c r="G3192" t="n">
        <v>11157</v>
      </c>
      <c r="H3192" t="inlineStr">
        <is>
          <t>P04 - BAN010 - BANHEIRO FINANCEIRO - M</t>
        </is>
      </c>
      <c r="I3192" t="inlineStr">
        <is>
          <t>BR01-IES-P04-BAN010</t>
        </is>
      </c>
      <c r="J3192" t="inlineStr">
        <is>
          <t>ELIANE BARUFFI</t>
        </is>
      </c>
      <c r="K3192" s="39">
        <f>DATE(YEAR(Tabela6[[#This Row],[Data/Hora de Início]]),MONTH(Tabela6[[#This Row],[Data/Hora de Início]]),DAY(Tabela6[[#This Row],[Data/Hora de Início]]))</f>
        <v/>
      </c>
    </row>
    <row r="3193">
      <c r="A3193" t="n">
        <v>2274754</v>
      </c>
      <c r="B3193" t="n">
        <v>56</v>
      </c>
      <c r="C3193" t="n">
        <v>2965</v>
      </c>
      <c r="D3193" t="inlineStr">
        <is>
          <t>LIMPEZA DIÁRIA DE SALA</t>
        </is>
      </c>
      <c r="E3193" t="inlineStr">
        <is>
          <t>09/09/2025 14:48:27</t>
        </is>
      </c>
      <c r="F3193" t="inlineStr">
        <is>
          <t>09/09/2025 15:08:37</t>
        </is>
      </c>
      <c r="G3193" t="n">
        <v>36177</v>
      </c>
      <c r="H3193" t="inlineStr">
        <is>
          <t>AREA DE LAZER - EXPEDIÇAO</t>
        </is>
      </c>
      <c r="I3193" t="inlineStr">
        <is>
          <t>RS-ST01-43-00T-SLA09</t>
        </is>
      </c>
      <c r="J3193" t="inlineStr">
        <is>
          <t>GILMARA TERESINHA LACERDA</t>
        </is>
      </c>
      <c r="K3193" s="39">
        <f>DATE(YEAR(Tabela6[[#This Row],[Data/Hora de Início]]),MONTH(Tabela6[[#This Row],[Data/Hora de Início]]),DAY(Tabela6[[#This Row],[Data/Hora de Início]]))</f>
        <v/>
      </c>
    </row>
    <row r="3194">
      <c r="A3194" t="n">
        <v>2274763</v>
      </c>
      <c r="B3194" t="n">
        <v>56</v>
      </c>
      <c r="C3194" t="n">
        <v>1701</v>
      </c>
      <c r="D3194" t="inlineStr">
        <is>
          <t>LIMPEZA MENSAL DE BANHEIRO FEMININO</t>
        </is>
      </c>
      <c r="E3194" t="inlineStr">
        <is>
          <t>09/09/2025 14:43:58</t>
        </is>
      </c>
      <c r="F3194" t="inlineStr">
        <is>
          <t>09/09/2025 15:10:57</t>
        </is>
      </c>
      <c r="G3194" t="n">
        <v>35870</v>
      </c>
      <c r="H3194" t="inlineStr">
        <is>
          <t>BAN031 - LOGÍSTICA - F</t>
        </is>
      </c>
      <c r="I3194" t="inlineStr">
        <is>
          <t>RS-ST01-15-00T-WCF01</t>
        </is>
      </c>
      <c r="J3194" t="inlineStr">
        <is>
          <t>MARIA DAS NEVES CIQUEIRA SILVA</t>
        </is>
      </c>
      <c r="K3194" s="39">
        <f>DATE(YEAR(Tabela6[[#This Row],[Data/Hora de Início]]),MONTH(Tabela6[[#This Row],[Data/Hora de Início]]),DAY(Tabela6[[#This Row],[Data/Hora de Início]]))</f>
        <v/>
      </c>
    </row>
    <row r="3195">
      <c r="A3195" t="n">
        <v>2274771</v>
      </c>
      <c r="B3195" t="n">
        <v>56</v>
      </c>
      <c r="C3195" t="n">
        <v>2979</v>
      </c>
      <c r="D3195" t="inlineStr">
        <is>
          <t>LIMPEZA DIÁRIA DE RESTAURANTE</t>
        </is>
      </c>
      <c r="E3195" t="inlineStr">
        <is>
          <t>09/09/2025 09:39:37</t>
        </is>
      </c>
      <c r="F3195" t="inlineStr">
        <is>
          <t>09/09/2025 15:20:58</t>
        </is>
      </c>
      <c r="G3195" t="n">
        <v>11347</v>
      </c>
      <c r="H3195" t="inlineStr">
        <is>
          <t>P27 - RESTAURANTE</t>
        </is>
      </c>
      <c r="I3195" t="inlineStr">
        <is>
          <t>BR01-IES-P27-SALA01</t>
        </is>
      </c>
      <c r="J3195" t="inlineStr">
        <is>
          <t>MARA LISE POTT</t>
        </is>
      </c>
      <c r="K3195" s="39">
        <f>DATE(YEAR(Tabela6[[#This Row],[Data/Hora de Início]]),MONTH(Tabela6[[#This Row],[Data/Hora de Início]]),DAY(Tabela6[[#This Row],[Data/Hora de Início]]))</f>
        <v/>
      </c>
    </row>
    <row r="3196">
      <c r="A3196" t="n">
        <v>2274777</v>
      </c>
      <c r="B3196" t="n">
        <v>56</v>
      </c>
      <c r="C3196" t="n">
        <v>2841</v>
      </c>
      <c r="D3196" t="inlineStr">
        <is>
          <t>LIMPEZA DIÁRIA DE BANHEIRO MASCULINO</t>
        </is>
      </c>
      <c r="E3196" t="inlineStr">
        <is>
          <t>09/09/2025 15:10:32</t>
        </is>
      </c>
      <c r="F3196" t="inlineStr">
        <is>
          <t>09/09/2025 15:33:26</t>
        </is>
      </c>
      <c r="G3196" t="n">
        <v>35880</v>
      </c>
      <c r="H3196" t="inlineStr">
        <is>
          <t>BAN032 - TREINAMENTOS - M</t>
        </is>
      </c>
      <c r="I3196" t="inlineStr">
        <is>
          <t>RS-ST01-15-01P-WCM01</t>
        </is>
      </c>
      <c r="J3196" t="inlineStr">
        <is>
          <t>GENI DA SILVEIRA</t>
        </is>
      </c>
      <c r="K3196" s="39">
        <f>DATE(YEAR(Tabela6[[#This Row],[Data/Hora de Início]]),MONTH(Tabela6[[#This Row],[Data/Hora de Início]]),DAY(Tabela6[[#This Row],[Data/Hora de Início]]))</f>
        <v/>
      </c>
    </row>
    <row r="3197">
      <c r="A3197" t="n">
        <v>2274778</v>
      </c>
      <c r="B3197" t="n">
        <v>56</v>
      </c>
      <c r="C3197" t="n">
        <v>1772</v>
      </c>
      <c r="D3197" t="inlineStr">
        <is>
          <t>LIMPEZA DIÁRIA DE SALA COM MESA</t>
        </is>
      </c>
      <c r="E3197" t="inlineStr">
        <is>
          <t>09/09/2025 06:57:37</t>
        </is>
      </c>
      <c r="F3197" t="inlineStr">
        <is>
          <t>09/09/2025 06:58:31</t>
        </is>
      </c>
      <c r="G3197" t="n">
        <v>11800</v>
      </c>
      <c r="H3197" t="inlineStr">
        <is>
          <t>P49 - 4° ANDAR - SALA REUNIÃO 04.01</t>
        </is>
      </c>
      <c r="I3197" t="inlineStr">
        <is>
          <t>BR01-IES-P49-SALA67</t>
        </is>
      </c>
      <c r="J3197" t="inlineStr">
        <is>
          <t>CLAUDIA RIOS CORREA</t>
        </is>
      </c>
      <c r="K3197" s="39">
        <f>DATE(YEAR(Tabela6[[#This Row],[Data/Hora de Início]]),MONTH(Tabela6[[#This Row],[Data/Hora de Início]]),DAY(Tabela6[[#This Row],[Data/Hora de Início]]))</f>
        <v/>
      </c>
    </row>
    <row r="3198">
      <c r="A3198" t="n">
        <v>2274779</v>
      </c>
      <c r="B3198" t="n">
        <v>56</v>
      </c>
      <c r="C3198" t="n">
        <v>5648</v>
      </c>
      <c r="D3198" t="inlineStr">
        <is>
          <t>TERÇA-FEIRA - LIMPEZA DE SALA COM MESA</t>
        </is>
      </c>
      <c r="E3198" t="inlineStr">
        <is>
          <t>09/09/2025 06:48:13</t>
        </is>
      </c>
      <c r="F3198" t="inlineStr">
        <is>
          <t>09/09/2025 06:53:30</t>
        </is>
      </c>
      <c r="G3198" t="n">
        <v>28926</v>
      </c>
      <c r="H3198" t="inlineStr">
        <is>
          <t>P49 - 4° ANDAR - SALA VP OPERAÇÕES</t>
        </is>
      </c>
      <c r="I3198" t="inlineStr">
        <is>
          <t>BR01-IES-P49-SALA80</t>
        </is>
      </c>
      <c r="J3198" t="inlineStr">
        <is>
          <t>CLAUDIA RIOS CORREA</t>
        </is>
      </c>
      <c r="K3198" s="39">
        <f>DATE(YEAR(Tabela6[[#This Row],[Data/Hora de Início]]),MONTH(Tabela6[[#This Row],[Data/Hora de Início]]),DAY(Tabela6[[#This Row],[Data/Hora de Início]]))</f>
        <v/>
      </c>
    </row>
    <row r="3199">
      <c r="A3199" t="n">
        <v>2274780</v>
      </c>
      <c r="B3199" t="n">
        <v>56</v>
      </c>
      <c r="C3199" t="n">
        <v>1525</v>
      </c>
      <c r="D3199" t="inlineStr">
        <is>
          <t>LIMPEZA DIÁRIA DE COPA</t>
        </is>
      </c>
      <c r="E3199" t="inlineStr">
        <is>
          <t>09/09/2025 06:42:11</t>
        </is>
      </c>
      <c r="F3199" t="inlineStr">
        <is>
          <t>09/09/2025 06:42:41</t>
        </is>
      </c>
      <c r="G3199" t="n">
        <v>11803</v>
      </c>
      <c r="H3199" t="inlineStr">
        <is>
          <t>P49 - 4° ANDAR - COPA</t>
        </is>
      </c>
      <c r="I3199" t="inlineStr">
        <is>
          <t>BR01-IES-P49-SALA70</t>
        </is>
      </c>
      <c r="J3199" t="inlineStr">
        <is>
          <t>CLAUDIA RIOS CORREA</t>
        </is>
      </c>
      <c r="K3199" s="39">
        <f>DATE(YEAR(Tabela6[[#This Row],[Data/Hora de Início]]),MONTH(Tabela6[[#This Row],[Data/Hora de Início]]),DAY(Tabela6[[#This Row],[Data/Hora de Início]]))</f>
        <v/>
      </c>
    </row>
    <row r="3200">
      <c r="A3200" t="n">
        <v>2274781</v>
      </c>
      <c r="B3200" t="n">
        <v>56</v>
      </c>
      <c r="C3200" t="n">
        <v>5643</v>
      </c>
      <c r="D3200" t="inlineStr">
        <is>
          <t>TERÇA-FEIRA - LIMPEZA DE SALA</t>
        </is>
      </c>
      <c r="E3200" t="inlineStr">
        <is>
          <t>09/09/2025 06:54:40</t>
        </is>
      </c>
      <c r="F3200" t="inlineStr">
        <is>
          <t>09/09/2025 06:55:18</t>
        </is>
      </c>
      <c r="G3200" t="n">
        <v>36281</v>
      </c>
      <c r="H3200" t="inlineStr">
        <is>
          <t>SALA GERENCIA</t>
        </is>
      </c>
      <c r="I3200" t="inlineStr">
        <is>
          <t>RS-ST01-49-05P-SLA03</t>
        </is>
      </c>
      <c r="J3200" t="inlineStr">
        <is>
          <t>CLAUDIA RIOS CORREA</t>
        </is>
      </c>
      <c r="K3200" s="39">
        <f>DATE(YEAR(Tabela6[[#This Row],[Data/Hora de Início]]),MONTH(Tabela6[[#This Row],[Data/Hora de Início]]),DAY(Tabela6[[#This Row],[Data/Hora de Início]]))</f>
        <v/>
      </c>
    </row>
    <row r="3201">
      <c r="A3201" t="n">
        <v>2274782</v>
      </c>
      <c r="B3201" t="n">
        <v>56</v>
      </c>
      <c r="C3201" t="n">
        <v>2965</v>
      </c>
      <c r="D3201" t="inlineStr">
        <is>
          <t>LIMPEZA DIÁRIA DE SALA</t>
        </is>
      </c>
      <c r="E3201" t="inlineStr">
        <is>
          <t>09/09/2025 06:55:54</t>
        </is>
      </c>
      <c r="F3201" t="inlineStr">
        <is>
          <t>09/09/2025 06:57:03</t>
        </is>
      </c>
      <c r="G3201" t="n">
        <v>11804</v>
      </c>
      <c r="H3201" t="inlineStr">
        <is>
          <t>P49 - 4° ANDAR - ENG PRODUTO - SALA ADM</t>
        </is>
      </c>
      <c r="I3201" t="inlineStr">
        <is>
          <t>BR01-IES-P49-SALA71</t>
        </is>
      </c>
      <c r="J3201" t="inlineStr">
        <is>
          <t>CLAUDIA RIOS CORREA</t>
        </is>
      </c>
      <c r="K3201" s="39">
        <f>DATE(YEAR(Tabela6[[#This Row],[Data/Hora de Início]]),MONTH(Tabela6[[#This Row],[Data/Hora de Início]]),DAY(Tabela6[[#This Row],[Data/Hora de Início]]))</f>
        <v/>
      </c>
    </row>
    <row r="3202">
      <c r="A3202" t="n">
        <v>2274783</v>
      </c>
      <c r="B3202" t="n">
        <v>56</v>
      </c>
      <c r="C3202" t="n">
        <v>2965</v>
      </c>
      <c r="D3202" t="inlineStr">
        <is>
          <t>LIMPEZA DIÁRIA DE SALA</t>
        </is>
      </c>
      <c r="E3202" t="inlineStr">
        <is>
          <t>09/09/2025 07:07:04</t>
        </is>
      </c>
      <c r="F3202" t="inlineStr">
        <is>
          <t>09/09/2025 07:07:27</t>
        </is>
      </c>
      <c r="G3202" t="n">
        <v>11808</v>
      </c>
      <c r="H3202" t="inlineStr">
        <is>
          <t>P49 - 5° ANDAR - SALA ADM</t>
        </is>
      </c>
      <c r="I3202" t="inlineStr">
        <is>
          <t>BR01-IES-P49-SALA75</t>
        </is>
      </c>
      <c r="J3202" t="inlineStr">
        <is>
          <t>CLAUDIA RIOS CORREA</t>
        </is>
      </c>
      <c r="K3202" s="39">
        <f>DATE(YEAR(Tabela6[[#This Row],[Data/Hora de Início]]),MONTH(Tabela6[[#This Row],[Data/Hora de Início]]),DAY(Tabela6[[#This Row],[Data/Hora de Início]]))</f>
        <v/>
      </c>
    </row>
    <row r="3203">
      <c r="A3203" t="n">
        <v>2274784</v>
      </c>
      <c r="B3203" t="n">
        <v>56</v>
      </c>
      <c r="C3203" t="n">
        <v>1772</v>
      </c>
      <c r="D3203" t="inlineStr">
        <is>
          <t>LIMPEZA DIÁRIA DE SALA COM MESA</t>
        </is>
      </c>
      <c r="E3203" t="inlineStr">
        <is>
          <t>09/09/2025 07:02:09</t>
        </is>
      </c>
      <c r="F3203" t="inlineStr">
        <is>
          <t>09/09/2025 07:03:45</t>
        </is>
      </c>
      <c r="G3203" t="n">
        <v>11802</v>
      </c>
      <c r="H3203" t="inlineStr">
        <is>
          <t>P49 - 4° ANDAR - SALA REUNIÃO 04.03</t>
        </is>
      </c>
      <c r="I3203" t="inlineStr">
        <is>
          <t>BR01-IES-P49-SALA69</t>
        </is>
      </c>
      <c r="J3203" t="inlineStr">
        <is>
          <t>CLAUDIA RIOS CORREA</t>
        </is>
      </c>
      <c r="K3203" s="39">
        <f>DATE(YEAR(Tabela6[[#This Row],[Data/Hora de Início]]),MONTH(Tabela6[[#This Row],[Data/Hora de Início]]),DAY(Tabela6[[#This Row],[Data/Hora de Início]]))</f>
        <v/>
      </c>
    </row>
    <row r="3204">
      <c r="A3204" t="n">
        <v>2274785</v>
      </c>
      <c r="B3204" t="n">
        <v>56</v>
      </c>
      <c r="C3204" t="n">
        <v>2966</v>
      </c>
      <c r="D3204" t="inlineStr">
        <is>
          <t>LIMPEZA DIÁRIA HALL / RECEPÇÃO</t>
        </is>
      </c>
      <c r="E3204" t="inlineStr">
        <is>
          <t>09/09/2025 07:04:09</t>
        </is>
      </c>
      <c r="F3204" t="inlineStr">
        <is>
          <t>09/09/2025 07:06:37</t>
        </is>
      </c>
      <c r="G3204" t="n">
        <v>11799</v>
      </c>
      <c r="H3204" t="inlineStr">
        <is>
          <t>P49 - 4° ANDAR - HALL DE ENTRADA</t>
        </is>
      </c>
      <c r="I3204" t="inlineStr">
        <is>
          <t>BR01-IES-P49-SALA66</t>
        </is>
      </c>
      <c r="J3204" t="inlineStr">
        <is>
          <t>CLAUDIA RIOS CORREA</t>
        </is>
      </c>
      <c r="K3204" s="39">
        <f>DATE(YEAR(Tabela6[[#This Row],[Data/Hora de Início]]),MONTH(Tabela6[[#This Row],[Data/Hora de Início]]),DAY(Tabela6[[#This Row],[Data/Hora de Início]]))</f>
        <v/>
      </c>
    </row>
    <row r="3205">
      <c r="A3205" t="n">
        <v>2274786</v>
      </c>
      <c r="B3205" t="n">
        <v>56</v>
      </c>
      <c r="C3205" t="n">
        <v>1772</v>
      </c>
      <c r="D3205" t="inlineStr">
        <is>
          <t>LIMPEZA DIÁRIA DE SALA COM MESA</t>
        </is>
      </c>
      <c r="E3205" t="inlineStr">
        <is>
          <t>09/09/2025 06:58:54</t>
        </is>
      </c>
      <c r="F3205" t="inlineStr">
        <is>
          <t>09/09/2025 07:01:45</t>
        </is>
      </c>
      <c r="G3205" t="n">
        <v>11801</v>
      </c>
      <c r="H3205" t="inlineStr">
        <is>
          <t>P49 - 4° ANDAR - SALA REUNIÃO 04.02</t>
        </is>
      </c>
      <c r="I3205" t="inlineStr">
        <is>
          <t>BR01-IES-P49-SALA68</t>
        </is>
      </c>
      <c r="J3205" t="inlineStr">
        <is>
          <t>CLAUDIA RIOS CORREA</t>
        </is>
      </c>
      <c r="K3205" s="39">
        <f>DATE(YEAR(Tabela6[[#This Row],[Data/Hora de Início]]),MONTH(Tabela6[[#This Row],[Data/Hora de Início]]),DAY(Tabela6[[#This Row],[Data/Hora de Início]]))</f>
        <v/>
      </c>
    </row>
    <row r="3206">
      <c r="A3206" t="n">
        <v>2274787</v>
      </c>
      <c r="B3206" t="n">
        <v>56</v>
      </c>
      <c r="C3206" t="n">
        <v>5643</v>
      </c>
      <c r="D3206" t="inlineStr">
        <is>
          <t>TERÇA-FEIRA - LIMPEZA DE SALA</t>
        </is>
      </c>
      <c r="E3206" t="inlineStr">
        <is>
          <t>09/09/2025 07:08:46</t>
        </is>
      </c>
      <c r="F3206" t="inlineStr">
        <is>
          <t>09/09/2025 07:13:30</t>
        </is>
      </c>
      <c r="G3206" t="n">
        <v>36266</v>
      </c>
      <c r="H3206" t="inlineStr">
        <is>
          <t>SALA GERENCIA ENGENHARIA DE PRODUTO</t>
        </is>
      </c>
      <c r="I3206" t="inlineStr">
        <is>
          <t>RS-ST01-49-04P-SLA01</t>
        </is>
      </c>
      <c r="J3206" t="inlineStr">
        <is>
          <t>CLAUDIA RIOS CORREA</t>
        </is>
      </c>
      <c r="K3206" s="39">
        <f>DATE(YEAR(Tabela6[[#This Row],[Data/Hora de Início]]),MONTH(Tabela6[[#This Row],[Data/Hora de Início]]),DAY(Tabela6[[#This Row],[Data/Hora de Início]]))</f>
        <v/>
      </c>
    </row>
    <row r="3207">
      <c r="A3207" t="n">
        <v>2274788</v>
      </c>
      <c r="B3207" t="n">
        <v>56</v>
      </c>
      <c r="C3207" t="n">
        <v>2966</v>
      </c>
      <c r="D3207" t="inlineStr">
        <is>
          <t>LIMPEZA DIÁRIA HALL / RECEPÇÃO</t>
        </is>
      </c>
      <c r="E3207" t="inlineStr">
        <is>
          <t>09/09/2025 07:15:41</t>
        </is>
      </c>
      <c r="F3207" t="inlineStr">
        <is>
          <t>09/09/2025 07:17:38</t>
        </is>
      </c>
      <c r="G3207" t="n">
        <v>11806</v>
      </c>
      <c r="H3207" t="inlineStr">
        <is>
          <t>P49 - 5° ANDAR - HALL DE ENTRADA</t>
        </is>
      </c>
      <c r="I3207" t="inlineStr">
        <is>
          <t>BR01-IES-P49-SALA73</t>
        </is>
      </c>
      <c r="J3207" t="inlineStr">
        <is>
          <t>CLAUDIA RIOS CORREA</t>
        </is>
      </c>
      <c r="K3207" s="39">
        <f>DATE(YEAR(Tabela6[[#This Row],[Data/Hora de Início]]),MONTH(Tabela6[[#This Row],[Data/Hora de Início]]),DAY(Tabela6[[#This Row],[Data/Hora de Início]]))</f>
        <v/>
      </c>
    </row>
    <row r="3208">
      <c r="A3208" t="n">
        <v>2274789</v>
      </c>
      <c r="B3208" t="n">
        <v>56</v>
      </c>
      <c r="C3208" t="n">
        <v>2966</v>
      </c>
      <c r="D3208" t="inlineStr">
        <is>
          <t>LIMPEZA DIÁRIA HALL / RECEPÇÃO</t>
        </is>
      </c>
      <c r="E3208" t="inlineStr">
        <is>
          <t>09/09/2025 07:24:11</t>
        </is>
      </c>
      <c r="F3208" t="inlineStr">
        <is>
          <t>09/09/2025 07:26:52</t>
        </is>
      </c>
      <c r="G3208" t="n">
        <v>11797</v>
      </c>
      <c r="H3208" t="inlineStr">
        <is>
          <t>P49 - 3° ANDAR - HALL DE ENTRADA</t>
        </is>
      </c>
      <c r="I3208" t="inlineStr">
        <is>
          <t>BR01-IES-P49-SALA64</t>
        </is>
      </c>
      <c r="J3208" t="inlineStr">
        <is>
          <t>CLAUDIA RIOS CORREA</t>
        </is>
      </c>
      <c r="K3208" s="39">
        <f>DATE(YEAR(Tabela6[[#This Row],[Data/Hora de Início]]),MONTH(Tabela6[[#This Row],[Data/Hora de Início]]),DAY(Tabela6[[#This Row],[Data/Hora de Início]]))</f>
        <v/>
      </c>
    </row>
    <row r="3209">
      <c r="A3209" t="n">
        <v>2274790</v>
      </c>
      <c r="B3209" t="n">
        <v>56</v>
      </c>
      <c r="C3209" t="n">
        <v>2965</v>
      </c>
      <c r="D3209" t="inlineStr">
        <is>
          <t>LIMPEZA DIÁRIA DE SALA</t>
        </is>
      </c>
      <c r="E3209" t="inlineStr">
        <is>
          <t>09/09/2025 07:18:07</t>
        </is>
      </c>
      <c r="F3209" t="inlineStr">
        <is>
          <t>09/09/2025 07:23:51</t>
        </is>
      </c>
      <c r="G3209" t="n">
        <v>11798</v>
      </c>
      <c r="H3209" t="inlineStr">
        <is>
          <t>P49 - 3° ANDAR - SALA ADM DTD / DSS</t>
        </is>
      </c>
      <c r="I3209" t="inlineStr">
        <is>
          <t>BR01-IES-P49-SALA65</t>
        </is>
      </c>
      <c r="J3209" t="inlineStr">
        <is>
          <t>CLAUDIA RIOS CORREA</t>
        </is>
      </c>
      <c r="K3209" s="39">
        <f>DATE(YEAR(Tabela6[[#This Row],[Data/Hora de Início]]),MONTH(Tabela6[[#This Row],[Data/Hora de Início]]),DAY(Tabela6[[#This Row],[Data/Hora de Início]]))</f>
        <v/>
      </c>
    </row>
    <row r="3210">
      <c r="A3210" t="n">
        <v>2274791</v>
      </c>
      <c r="B3210" t="n">
        <v>56</v>
      </c>
      <c r="C3210" t="n">
        <v>1772</v>
      </c>
      <c r="D3210" t="inlineStr">
        <is>
          <t>LIMPEZA DIÁRIA DE SALA COM MESA</t>
        </is>
      </c>
      <c r="E3210" t="inlineStr">
        <is>
          <t>09/09/2025 07:47:34</t>
        </is>
      </c>
      <c r="F3210" t="inlineStr">
        <is>
          <t>09/09/2025 08:10:22</t>
        </is>
      </c>
      <c r="G3210" t="n">
        <v>36256</v>
      </c>
      <c r="H3210" t="inlineStr">
        <is>
          <t>REUNIÃO 01.01</t>
        </is>
      </c>
      <c r="I3210" t="inlineStr">
        <is>
          <t>RS-ST01-49-01P-SLA04</t>
        </is>
      </c>
      <c r="J3210" t="inlineStr">
        <is>
          <t>CLAUDIA RIOS CORREA</t>
        </is>
      </c>
      <c r="K3210" s="39">
        <f>DATE(YEAR(Tabela6[[#This Row],[Data/Hora de Início]]),MONTH(Tabela6[[#This Row],[Data/Hora de Início]]),DAY(Tabela6[[#This Row],[Data/Hora de Início]]))</f>
        <v/>
      </c>
    </row>
    <row r="3211">
      <c r="A3211" t="n">
        <v>2274792</v>
      </c>
      <c r="B3211" t="n">
        <v>56</v>
      </c>
      <c r="C3211" t="n">
        <v>2842</v>
      </c>
      <c r="D3211" t="inlineStr">
        <is>
          <t>LIMPEZA DIÁRIA DE BANHEIRO FEMININO</t>
        </is>
      </c>
      <c r="E3211" t="inlineStr">
        <is>
          <t>09/09/2025 08:29:16</t>
        </is>
      </c>
      <c r="F3211" t="inlineStr">
        <is>
          <t>09/09/2025 08:37:40</t>
        </is>
      </c>
      <c r="G3211" t="n">
        <v>11721</v>
      </c>
      <c r="H3211" t="inlineStr">
        <is>
          <t>P49 - BAN101 - BANHEIRO VESTIÁRIO ZPT 2º ANDAR - F</t>
        </is>
      </c>
      <c r="I3211" t="inlineStr">
        <is>
          <t>BR01-IES-P49-BAN101</t>
        </is>
      </c>
      <c r="J3211" t="inlineStr">
        <is>
          <t>CLAUDIA RIOS CORREA</t>
        </is>
      </c>
      <c r="K3211" s="39">
        <f>DATE(YEAR(Tabela6[[#This Row],[Data/Hora de Início]]),MONTH(Tabela6[[#This Row],[Data/Hora de Início]]),DAY(Tabela6[[#This Row],[Data/Hora de Início]]))</f>
        <v/>
      </c>
    </row>
    <row r="3212">
      <c r="A3212" t="n">
        <v>2274793</v>
      </c>
      <c r="B3212" t="n">
        <v>56</v>
      </c>
      <c r="C3212" t="n">
        <v>2842</v>
      </c>
      <c r="D3212" t="inlineStr">
        <is>
          <t>LIMPEZA DIÁRIA DE BANHEIRO FEMININO</t>
        </is>
      </c>
      <c r="E3212" t="inlineStr">
        <is>
          <t>09/09/2025 08:58:07</t>
        </is>
      </c>
      <c r="F3212" t="inlineStr">
        <is>
          <t>09/09/2025 09:13:27</t>
        </is>
      </c>
      <c r="G3212" t="n">
        <v>11723</v>
      </c>
      <c r="H3212" t="inlineStr">
        <is>
          <t>P49 - BAN103 - BANHEIRO ENG PRODUTO 4º ANDAR - F</t>
        </is>
      </c>
      <c r="I3212" t="inlineStr">
        <is>
          <t>BR01-IES-P49-BAN103</t>
        </is>
      </c>
      <c r="J3212" t="inlineStr">
        <is>
          <t>CLAUDIA RIOS CORREA</t>
        </is>
      </c>
      <c r="K3212" s="39">
        <f>DATE(YEAR(Tabela6[[#This Row],[Data/Hora de Início]]),MONTH(Tabela6[[#This Row],[Data/Hora de Início]]),DAY(Tabela6[[#This Row],[Data/Hora de Início]]))</f>
        <v/>
      </c>
    </row>
    <row r="3213">
      <c r="A3213" t="n">
        <v>2274794</v>
      </c>
      <c r="B3213" t="n">
        <v>56</v>
      </c>
      <c r="C3213" t="n">
        <v>2841</v>
      </c>
      <c r="D3213" t="inlineStr">
        <is>
          <t>LIMPEZA DIÁRIA DE BANHEIRO MASCULINO</t>
        </is>
      </c>
      <c r="E3213" t="inlineStr">
        <is>
          <t>09/09/2025 09:13:55</t>
        </is>
      </c>
      <c r="F3213" t="inlineStr">
        <is>
          <t>09/09/2025 09:26:03</t>
        </is>
      </c>
      <c r="G3213" t="n">
        <v>11725</v>
      </c>
      <c r="H3213" t="inlineStr">
        <is>
          <t>P49 - BAN105 - BANHEIRO ENG PRODUTO 4º ANDAR - M</t>
        </is>
      </c>
      <c r="I3213" t="inlineStr">
        <is>
          <t>BR01-IES-P49-BAN105</t>
        </is>
      </c>
      <c r="J3213" t="inlineStr">
        <is>
          <t>CLAUDIA RIOS CORREA</t>
        </is>
      </c>
      <c r="K3213" s="39">
        <f>DATE(YEAR(Tabela6[[#This Row],[Data/Hora de Início]]),MONTH(Tabela6[[#This Row],[Data/Hora de Início]]),DAY(Tabela6[[#This Row],[Data/Hora de Início]]))</f>
        <v/>
      </c>
    </row>
    <row r="3214">
      <c r="A3214" t="n">
        <v>2274795</v>
      </c>
      <c r="B3214" t="n">
        <v>56</v>
      </c>
      <c r="C3214" t="n">
        <v>2841</v>
      </c>
      <c r="D3214" t="inlineStr">
        <is>
          <t>LIMPEZA DIÁRIA DE BANHEIRO MASCULINO</t>
        </is>
      </c>
      <c r="E3214" t="inlineStr">
        <is>
          <t>09/09/2025 08:38:45</t>
        </is>
      </c>
      <c r="F3214" t="inlineStr">
        <is>
          <t>09/09/2025 08:52:49</t>
        </is>
      </c>
      <c r="G3214" t="n">
        <v>11722</v>
      </c>
      <c r="H3214" t="inlineStr">
        <is>
          <t>P49 - BAN102 - BANHEIRO ZPT 2º ANDAR - M</t>
        </is>
      </c>
      <c r="I3214" t="inlineStr">
        <is>
          <t>BR01-IES-P49-BAN102</t>
        </is>
      </c>
      <c r="J3214" t="inlineStr">
        <is>
          <t>CLAUDIA RIOS CORREA</t>
        </is>
      </c>
      <c r="K3214" s="39">
        <f>DATE(YEAR(Tabela6[[#This Row],[Data/Hora de Início]]),MONTH(Tabela6[[#This Row],[Data/Hora de Início]]),DAY(Tabela6[[#This Row],[Data/Hora de Início]]))</f>
        <v/>
      </c>
    </row>
    <row r="3215">
      <c r="A3215" t="n">
        <v>2274796</v>
      </c>
      <c r="B3215" t="n">
        <v>56</v>
      </c>
      <c r="C3215" t="n">
        <v>2842</v>
      </c>
      <c r="D3215" t="inlineStr">
        <is>
          <t>LIMPEZA DIÁRIA DE BANHEIRO FEMININO</t>
        </is>
      </c>
      <c r="E3215" t="inlineStr">
        <is>
          <t>09/09/2025 09:26:43</t>
        </is>
      </c>
      <c r="F3215" t="inlineStr">
        <is>
          <t>09/09/2025 09:27:32</t>
        </is>
      </c>
      <c r="G3215" t="n">
        <v>11724</v>
      </c>
      <c r="H3215" t="inlineStr">
        <is>
          <t>P49 - BAN104 - BANHEIRO ENG PRODUTO 4º ANDAR - C</t>
        </is>
      </c>
      <c r="I3215" t="inlineStr">
        <is>
          <t>BR01-IES-P49-BAN104</t>
        </is>
      </c>
      <c r="J3215" t="inlineStr">
        <is>
          <t>CLAUDIA RIOS CORREA</t>
        </is>
      </c>
      <c r="K3215" s="39">
        <f>DATE(YEAR(Tabela6[[#This Row],[Data/Hora de Início]]),MONTH(Tabela6[[#This Row],[Data/Hora de Início]]),DAY(Tabela6[[#This Row],[Data/Hora de Início]]))</f>
        <v/>
      </c>
    </row>
    <row r="3216">
      <c r="A3216" t="n">
        <v>2274797</v>
      </c>
      <c r="B3216" t="n">
        <v>56</v>
      </c>
      <c r="C3216" t="n">
        <v>2966</v>
      </c>
      <c r="D3216" t="inlineStr">
        <is>
          <t>LIMPEZA DIÁRIA HALL / RECEPÇÃO</t>
        </is>
      </c>
      <c r="E3216" t="inlineStr">
        <is>
          <t>09/09/2025 09:55:35</t>
        </is>
      </c>
      <c r="F3216" t="inlineStr">
        <is>
          <t>09/09/2025 10:10:54</t>
        </is>
      </c>
      <c r="G3216" t="n">
        <v>11737</v>
      </c>
      <c r="H3216" t="inlineStr">
        <is>
          <t>P49 - TÉRREO - HALL DE ENTRADA</t>
        </is>
      </c>
      <c r="I3216" t="inlineStr">
        <is>
          <t>BR01-IES-P49-SALA01</t>
        </is>
      </c>
      <c r="J3216" t="inlineStr">
        <is>
          <t>CLAUDIA RIOS CORREA</t>
        </is>
      </c>
      <c r="K3216" s="39">
        <f>DATE(YEAR(Tabela6[[#This Row],[Data/Hora de Início]]),MONTH(Tabela6[[#This Row],[Data/Hora de Início]]),DAY(Tabela6[[#This Row],[Data/Hora de Início]]))</f>
        <v/>
      </c>
    </row>
    <row r="3217">
      <c r="A3217" t="n">
        <v>2274801</v>
      </c>
      <c r="B3217" t="n">
        <v>56</v>
      </c>
      <c r="C3217" t="n">
        <v>2965</v>
      </c>
      <c r="D3217" t="inlineStr">
        <is>
          <t>LIMPEZA DIÁRIA DE SALA</t>
        </is>
      </c>
      <c r="E3217" t="inlineStr">
        <is>
          <t>09/09/2025 12:02:57</t>
        </is>
      </c>
      <c r="F3217" t="inlineStr">
        <is>
          <t>09/09/2025 12:04:09</t>
        </is>
      </c>
      <c r="G3217" t="n">
        <v>11766</v>
      </c>
      <c r="H3217" t="inlineStr">
        <is>
          <t>P49 - 2° ANDAR - SALA REUNIÃO 02.01</t>
        </is>
      </c>
      <c r="I3217" t="inlineStr">
        <is>
          <t>BR01-IES-P49-SALA33</t>
        </is>
      </c>
      <c r="J3217" t="inlineStr">
        <is>
          <t>CLAUDIA RIOS CORREA</t>
        </is>
      </c>
      <c r="K3217" s="39">
        <f>DATE(YEAR(Tabela6[[#This Row],[Data/Hora de Início]]),MONTH(Tabela6[[#This Row],[Data/Hora de Início]]),DAY(Tabela6[[#This Row],[Data/Hora de Início]]))</f>
        <v/>
      </c>
    </row>
    <row r="3218">
      <c r="A3218" t="n">
        <v>2274802</v>
      </c>
      <c r="B3218" t="n">
        <v>56</v>
      </c>
      <c r="C3218" t="n">
        <v>2965</v>
      </c>
      <c r="D3218" t="inlineStr">
        <is>
          <t>LIMPEZA DIÁRIA DE SALA</t>
        </is>
      </c>
      <c r="E3218" t="inlineStr">
        <is>
          <t>09/09/2025 12:04:45</t>
        </is>
      </c>
      <c r="F3218" t="inlineStr">
        <is>
          <t>09/09/2025 12:15:47</t>
        </is>
      </c>
      <c r="G3218" t="n">
        <v>11767</v>
      </c>
      <c r="H3218" t="inlineStr">
        <is>
          <t>P49 - 2° ANDAR - SALA REUNIÃO 02.02</t>
        </is>
      </c>
      <c r="I3218" t="inlineStr">
        <is>
          <t>BR01-IES-P49-SALA34</t>
        </is>
      </c>
      <c r="J3218" t="inlineStr">
        <is>
          <t>CLAUDIA RIOS CORREA</t>
        </is>
      </c>
      <c r="K3218" s="39">
        <f>DATE(YEAR(Tabela6[[#This Row],[Data/Hora de Início]]),MONTH(Tabela6[[#This Row],[Data/Hora de Início]]),DAY(Tabela6[[#This Row],[Data/Hora de Início]]))</f>
        <v/>
      </c>
    </row>
    <row r="3219">
      <c r="A3219" t="n">
        <v>2274803</v>
      </c>
      <c r="B3219" t="n">
        <v>56</v>
      </c>
      <c r="C3219" t="n">
        <v>2966</v>
      </c>
      <c r="D3219" t="inlineStr">
        <is>
          <t>LIMPEZA DIÁRIA HALL / RECEPÇÃO</t>
        </is>
      </c>
      <c r="E3219" t="inlineStr">
        <is>
          <t>09/09/2025 11:46:46</t>
        </is>
      </c>
      <c r="F3219" t="inlineStr">
        <is>
          <t>09/09/2025 12:02:31</t>
        </is>
      </c>
      <c r="G3219" t="n">
        <v>11763</v>
      </c>
      <c r="H3219" t="inlineStr">
        <is>
          <t>P49 - 2° ANDAR - HALL DE ENTRADA</t>
        </is>
      </c>
      <c r="I3219" t="inlineStr">
        <is>
          <t>BR01-IES-P49-SALA30</t>
        </is>
      </c>
      <c r="J3219" t="inlineStr">
        <is>
          <t>CLAUDIA RIOS CORREA</t>
        </is>
      </c>
      <c r="K3219" s="39">
        <f>DATE(YEAR(Tabela6[[#This Row],[Data/Hora de Início]]),MONTH(Tabela6[[#This Row],[Data/Hora de Início]]),DAY(Tabela6[[#This Row],[Data/Hora de Início]]))</f>
        <v/>
      </c>
    </row>
    <row r="3220">
      <c r="A3220" t="n">
        <v>2274804</v>
      </c>
      <c r="B3220" t="n">
        <v>56</v>
      </c>
      <c r="C3220" t="n">
        <v>2966</v>
      </c>
      <c r="D3220" t="inlineStr">
        <is>
          <t>LIMPEZA DIÁRIA HALL / RECEPÇÃO</t>
        </is>
      </c>
      <c r="E3220" t="inlineStr">
        <is>
          <t>09/09/2025 10:12:03</t>
        </is>
      </c>
      <c r="F3220" t="inlineStr">
        <is>
          <t>09/09/2025 10:19:14</t>
        </is>
      </c>
      <c r="G3220" t="n">
        <v>11759</v>
      </c>
      <c r="H3220" t="inlineStr">
        <is>
          <t>P49 - 1° ANDAR - HALL DE ENTRADA</t>
        </is>
      </c>
      <c r="I3220" t="inlineStr">
        <is>
          <t>BR01-IES-P49-SALA26</t>
        </is>
      </c>
      <c r="J3220" t="inlineStr">
        <is>
          <t>CLAUDIA RIOS CORREA</t>
        </is>
      </c>
      <c r="K3220" s="39">
        <f>DATE(YEAR(Tabela6[[#This Row],[Data/Hora de Início]]),MONTH(Tabela6[[#This Row],[Data/Hora de Início]]),DAY(Tabela6[[#This Row],[Data/Hora de Início]]))</f>
        <v/>
      </c>
    </row>
    <row r="3221">
      <c r="A3221" t="n">
        <v>2274805</v>
      </c>
      <c r="B3221" t="n">
        <v>56</v>
      </c>
      <c r="C3221" t="n">
        <v>2965</v>
      </c>
      <c r="D3221" t="inlineStr">
        <is>
          <t>LIMPEZA DIÁRIA DE SALA</t>
        </is>
      </c>
      <c r="E3221" t="inlineStr">
        <is>
          <t>09/09/2025 13:03:04</t>
        </is>
      </c>
      <c r="F3221" t="inlineStr">
        <is>
          <t>09/09/2025 13:17:51</t>
        </is>
      </c>
      <c r="G3221" t="n">
        <v>36237</v>
      </c>
      <c r="H3221" t="inlineStr">
        <is>
          <t>OFICINA DE TESTE E CAMPO</t>
        </is>
      </c>
      <c r="I3221" t="inlineStr">
        <is>
          <t>RS-ST01-49-00T-SLA04</t>
        </is>
      </c>
      <c r="J3221" t="inlineStr">
        <is>
          <t>CLAUDIA RIOS CORREA</t>
        </is>
      </c>
      <c r="K3221" s="39">
        <f>DATE(YEAR(Tabela6[[#This Row],[Data/Hora de Início]]),MONTH(Tabela6[[#This Row],[Data/Hora de Início]]),DAY(Tabela6[[#This Row],[Data/Hora de Início]]))</f>
        <v/>
      </c>
    </row>
    <row r="3222">
      <c r="A3222" t="n">
        <v>2274807</v>
      </c>
      <c r="B3222" t="n">
        <v>56</v>
      </c>
      <c r="C3222" t="n">
        <v>1697</v>
      </c>
      <c r="D3222" t="inlineStr">
        <is>
          <t>REPASSE / REABASTECIMENTO MASCULINO</t>
        </is>
      </c>
      <c r="E3222" t="inlineStr">
        <is>
          <t>09/09/2025 13:58:20</t>
        </is>
      </c>
      <c r="F3222" t="inlineStr">
        <is>
          <t>09/09/2025 14:06:43</t>
        </is>
      </c>
      <c r="G3222" t="n">
        <v>11135</v>
      </c>
      <c r="H3222" t="inlineStr">
        <is>
          <t>P02 - BAN006 - BANHEIRO PORTARIA 1 - VIGILANTES</t>
        </is>
      </c>
      <c r="I3222" t="inlineStr">
        <is>
          <t>BR01-IES-P02-BAN006</t>
        </is>
      </c>
      <c r="J3222" t="inlineStr">
        <is>
          <t>CLAUDIA RIOS CORREA</t>
        </is>
      </c>
      <c r="K3222" s="39">
        <f>DATE(YEAR(Tabela6[[#This Row],[Data/Hora de Início]]),MONTH(Tabela6[[#This Row],[Data/Hora de Início]]),DAY(Tabela6[[#This Row],[Data/Hora de Início]]))</f>
        <v/>
      </c>
    </row>
    <row r="3223">
      <c r="A3223" t="n">
        <v>2274808</v>
      </c>
      <c r="B3223" t="n">
        <v>56</v>
      </c>
      <c r="C3223" t="n">
        <v>2842</v>
      </c>
      <c r="D3223" t="inlineStr">
        <is>
          <t>LIMPEZA DIÁRIA DE BANHEIRO FEMININO</t>
        </is>
      </c>
      <c r="E3223" t="inlineStr">
        <is>
          <t>09/09/2025 13:40:50</t>
        </is>
      </c>
      <c r="F3223" t="inlineStr">
        <is>
          <t>09/09/2025 13:44:36</t>
        </is>
      </c>
      <c r="G3223" t="n">
        <v>11136</v>
      </c>
      <c r="H3223" t="inlineStr">
        <is>
          <t>P02 - BAN007 - BANHEIRO PORTARIA 1 - RECEPÇÃO</t>
        </is>
      </c>
      <c r="I3223" t="inlineStr">
        <is>
          <t>BR01-IES-P02-BAN007</t>
        </is>
      </c>
      <c r="J3223" t="inlineStr">
        <is>
          <t>CLAUDIA RIOS CORREA</t>
        </is>
      </c>
      <c r="K3223" s="39">
        <f>DATE(YEAR(Tabela6[[#This Row],[Data/Hora de Início]]),MONTH(Tabela6[[#This Row],[Data/Hora de Início]]),DAY(Tabela6[[#This Row],[Data/Hora de Início]]))</f>
        <v/>
      </c>
    </row>
    <row r="3224">
      <c r="A3224" t="n">
        <v>2274809</v>
      </c>
      <c r="B3224" t="n">
        <v>56</v>
      </c>
      <c r="C3224" t="n">
        <v>2965</v>
      </c>
      <c r="D3224" t="inlineStr">
        <is>
          <t>LIMPEZA DIÁRIA DE SALA</t>
        </is>
      </c>
      <c r="E3224" t="inlineStr">
        <is>
          <t>09/09/2025 13:48:13</t>
        </is>
      </c>
      <c r="F3224" t="inlineStr">
        <is>
          <t>09/09/2025 13:57:00</t>
        </is>
      </c>
      <c r="G3224" t="n">
        <v>11138</v>
      </c>
      <c r="H3224" t="inlineStr">
        <is>
          <t>P02 - SALA RECEPÇÃO</t>
        </is>
      </c>
      <c r="I3224" t="inlineStr">
        <is>
          <t>BR01-IES-P02-SALA02</t>
        </is>
      </c>
      <c r="J3224" t="inlineStr">
        <is>
          <t>CLAUDIA RIOS CORREA</t>
        </is>
      </c>
      <c r="K3224" s="39">
        <f>DATE(YEAR(Tabela6[[#This Row],[Data/Hora de Início]]),MONTH(Tabela6[[#This Row],[Data/Hora de Início]]),DAY(Tabela6[[#This Row],[Data/Hora de Início]]))</f>
        <v/>
      </c>
    </row>
    <row r="3225">
      <c r="A3225" t="n">
        <v>2274810</v>
      </c>
      <c r="B3225" t="n">
        <v>56</v>
      </c>
      <c r="C3225" t="n">
        <v>2970</v>
      </c>
      <c r="D3225" t="inlineStr">
        <is>
          <t>LIMPEZA DIÁRIA DE COPA</t>
        </is>
      </c>
      <c r="E3225" t="inlineStr">
        <is>
          <t>09/09/2025 14:28:45</t>
        </is>
      </c>
      <c r="F3225" t="inlineStr">
        <is>
          <t>09/09/2025 14:32:55</t>
        </is>
      </c>
      <c r="G3225" t="n">
        <v>11803</v>
      </c>
      <c r="H3225" t="inlineStr">
        <is>
          <t>P49 - 4° ANDAR - COPA</t>
        </is>
      </c>
      <c r="I3225" t="inlineStr">
        <is>
          <t>BR01-IES-P49-SALA70</t>
        </is>
      </c>
      <c r="J3225" t="inlineStr">
        <is>
          <t>CLAUDIA RIOS CORREA</t>
        </is>
      </c>
      <c r="K3225" s="39">
        <f>DATE(YEAR(Tabela6[[#This Row],[Data/Hora de Início]]),MONTH(Tabela6[[#This Row],[Data/Hora de Início]]),DAY(Tabela6[[#This Row],[Data/Hora de Início]]))</f>
        <v/>
      </c>
    </row>
    <row r="3226">
      <c r="A3226" t="n">
        <v>2274811</v>
      </c>
      <c r="B3226" t="n">
        <v>56</v>
      </c>
      <c r="C3226" t="n">
        <v>1698</v>
      </c>
      <c r="D3226" t="inlineStr">
        <is>
          <t>REPASSE / REABASTECIMENTO FEMININO</t>
        </is>
      </c>
      <c r="E3226" t="inlineStr">
        <is>
          <t>09/09/2025 14:35:45</t>
        </is>
      </c>
      <c r="F3226" t="inlineStr">
        <is>
          <t>09/09/2025 14:39:22</t>
        </is>
      </c>
      <c r="G3226" t="n">
        <v>11723</v>
      </c>
      <c r="H3226" t="inlineStr">
        <is>
          <t>P49 - BAN103 - BANHEIRO ENG PRODUTO 4º ANDAR - F</t>
        </is>
      </c>
      <c r="I3226" t="inlineStr">
        <is>
          <t>BR01-IES-P49-BAN103</t>
        </is>
      </c>
      <c r="J3226" t="inlineStr">
        <is>
          <t>CLAUDIA RIOS CORREA</t>
        </is>
      </c>
      <c r="K3226" s="39">
        <f>DATE(YEAR(Tabela6[[#This Row],[Data/Hora de Início]]),MONTH(Tabela6[[#This Row],[Data/Hora de Início]]),DAY(Tabela6[[#This Row],[Data/Hora de Início]]))</f>
        <v/>
      </c>
    </row>
    <row r="3227">
      <c r="A3227" t="n">
        <v>2274812</v>
      </c>
      <c r="B3227" t="n">
        <v>56</v>
      </c>
      <c r="C3227" t="n">
        <v>1697</v>
      </c>
      <c r="D3227" t="inlineStr">
        <is>
          <t>REPASSE / REABASTECIMENTO MASCULINO</t>
        </is>
      </c>
      <c r="E3227" t="inlineStr">
        <is>
          <t>09/09/2025 14:54:15</t>
        </is>
      </c>
      <c r="F3227" t="inlineStr">
        <is>
          <t>09/09/2025 15:00:42</t>
        </is>
      </c>
      <c r="G3227" t="n">
        <v>11722</v>
      </c>
      <c r="H3227" t="inlineStr">
        <is>
          <t>P49 - BAN102 - BANHEIRO ZPT 2º ANDAR - M</t>
        </is>
      </c>
      <c r="I3227" t="inlineStr">
        <is>
          <t>BR01-IES-P49-BAN102</t>
        </is>
      </c>
      <c r="J3227" t="inlineStr">
        <is>
          <t>CLAUDIA RIOS CORREA</t>
        </is>
      </c>
      <c r="K3227" s="39">
        <f>DATE(YEAR(Tabela6[[#This Row],[Data/Hora de Início]]),MONTH(Tabela6[[#This Row],[Data/Hora de Início]]),DAY(Tabela6[[#This Row],[Data/Hora de Início]]))</f>
        <v/>
      </c>
    </row>
    <row r="3228">
      <c r="A3228" t="n">
        <v>2274813</v>
      </c>
      <c r="B3228" t="n">
        <v>56</v>
      </c>
      <c r="C3228" t="n">
        <v>1698</v>
      </c>
      <c r="D3228" t="inlineStr">
        <is>
          <t>REPASSE / REABASTECIMENTO FEMININO</t>
        </is>
      </c>
      <c r="E3228" t="inlineStr">
        <is>
          <t>09/09/2025 14:42:43</t>
        </is>
      </c>
      <c r="F3228" t="inlineStr">
        <is>
          <t>09/09/2025 14:50:02</t>
        </is>
      </c>
      <c r="G3228" t="n">
        <v>11721</v>
      </c>
      <c r="H3228" t="inlineStr">
        <is>
          <t>P49 - BAN101 - BANHEIRO VESTIÁRIO ZPT 2º ANDAR - F</t>
        </is>
      </c>
      <c r="I3228" t="inlineStr">
        <is>
          <t>BR01-IES-P49-BAN101</t>
        </is>
      </c>
      <c r="J3228" t="inlineStr">
        <is>
          <t>CLAUDIA RIOS CORREA</t>
        </is>
      </c>
      <c r="K3228" s="39">
        <f>DATE(YEAR(Tabela6[[#This Row],[Data/Hora de Início]]),MONTH(Tabela6[[#This Row],[Data/Hora de Início]]),DAY(Tabela6[[#This Row],[Data/Hora de Início]]))</f>
        <v/>
      </c>
    </row>
    <row r="3229">
      <c r="A3229" t="n">
        <v>2274814</v>
      </c>
      <c r="B3229" t="n">
        <v>56</v>
      </c>
      <c r="C3229" t="n">
        <v>1697</v>
      </c>
      <c r="D3229" t="inlineStr">
        <is>
          <t>REPASSE / REABASTECIMENTO MASCULINO</t>
        </is>
      </c>
      <c r="E3229" t="inlineStr">
        <is>
          <t>09/09/2025 14:39:50</t>
        </is>
      </c>
      <c r="F3229" t="inlineStr">
        <is>
          <t>09/09/2025 14:40:42</t>
        </is>
      </c>
      <c r="G3229" t="n">
        <v>11725</v>
      </c>
      <c r="H3229" t="inlineStr">
        <is>
          <t>P49 - BAN105 - BANHEIRO ENG PRODUTO 4º ANDAR - M</t>
        </is>
      </c>
      <c r="I3229" t="inlineStr">
        <is>
          <t>BR01-IES-P49-BAN105</t>
        </is>
      </c>
      <c r="J3229" t="inlineStr">
        <is>
          <t>CLAUDIA RIOS CORREA</t>
        </is>
      </c>
      <c r="K3229" s="39">
        <f>DATE(YEAR(Tabela6[[#This Row],[Data/Hora de Início]]),MONTH(Tabela6[[#This Row],[Data/Hora de Início]]),DAY(Tabela6[[#This Row],[Data/Hora de Início]]))</f>
        <v/>
      </c>
    </row>
    <row r="3230">
      <c r="A3230" t="n">
        <v>2274815</v>
      </c>
      <c r="B3230" t="n">
        <v>56</v>
      </c>
      <c r="C3230" t="n">
        <v>1697</v>
      </c>
      <c r="D3230" t="inlineStr">
        <is>
          <t>REPASSE / REABASTECIMENTO MASCULINO</t>
        </is>
      </c>
      <c r="E3230" t="inlineStr">
        <is>
          <t>09/09/2025 15:03:05</t>
        </is>
      </c>
      <c r="F3230" t="inlineStr">
        <is>
          <t>09/09/2025 15:11:58</t>
        </is>
      </c>
      <c r="G3230" t="n">
        <v>11720</v>
      </c>
      <c r="H3230" t="inlineStr">
        <is>
          <t>P49 - BAN100 - BANHEIRO VESTIÁRIO TÉRREO - M</t>
        </is>
      </c>
      <c r="I3230" t="inlineStr">
        <is>
          <t>BR01-IES-P49-BAN100</t>
        </is>
      </c>
      <c r="J3230" t="inlineStr">
        <is>
          <t>CLAUDIA RIOS CORREA</t>
        </is>
      </c>
      <c r="K3230" s="39">
        <f>DATE(YEAR(Tabela6[[#This Row],[Data/Hora de Início]]),MONTH(Tabela6[[#This Row],[Data/Hora de Início]]),DAY(Tabela6[[#This Row],[Data/Hora de Início]]))</f>
        <v/>
      </c>
    </row>
    <row r="3231">
      <c r="A3231" t="n">
        <v>2274816</v>
      </c>
      <c r="B3231" t="n">
        <v>56</v>
      </c>
      <c r="C3231" t="n">
        <v>2842</v>
      </c>
      <c r="D3231" t="inlineStr">
        <is>
          <t>LIMPEZA DIÁRIA DE BANHEIRO FEMININO</t>
        </is>
      </c>
      <c r="E3231" t="inlineStr">
        <is>
          <t>09/09/2025 15:12:34</t>
        </is>
      </c>
      <c r="F3231" t="inlineStr">
        <is>
          <t>09/09/2025 15:36:05</t>
        </is>
      </c>
      <c r="G3231" t="n">
        <v>36312</v>
      </c>
      <c r="H3231" t="inlineStr">
        <is>
          <t>BAN110 - PINTURA - F</t>
        </is>
      </c>
      <c r="I3231" t="inlineStr">
        <is>
          <t>RS-ST01-50-00T-WCF01</t>
        </is>
      </c>
      <c r="J3231" t="inlineStr">
        <is>
          <t>FABIANA FRANCISCA DE LIMA</t>
        </is>
      </c>
      <c r="K3231" s="39">
        <f>DATE(YEAR(Tabela6[[#This Row],[Data/Hora de Início]]),MONTH(Tabela6[[#This Row],[Data/Hora de Início]]),DAY(Tabela6[[#This Row],[Data/Hora de Início]]))</f>
        <v/>
      </c>
    </row>
    <row r="3232">
      <c r="A3232" t="n">
        <v>2274828</v>
      </c>
      <c r="B3232" t="n">
        <v>56</v>
      </c>
      <c r="C3232" t="n">
        <v>2842</v>
      </c>
      <c r="D3232" t="inlineStr">
        <is>
          <t>LIMPEZA DIÁRIA DE BANHEIRO FEMININO</t>
        </is>
      </c>
      <c r="E3232" t="inlineStr">
        <is>
          <t>09/09/2025 15:33:58</t>
        </is>
      </c>
      <c r="F3232" t="inlineStr">
        <is>
          <t>09/09/2025 15:52:29</t>
        </is>
      </c>
      <c r="G3232" t="n">
        <v>35879</v>
      </c>
      <c r="H3232" t="inlineStr">
        <is>
          <t>BAN033 - TREINAMENTOS - F</t>
        </is>
      </c>
      <c r="I3232" t="inlineStr">
        <is>
          <t>RS-ST01-15-01P-WCF01</t>
        </is>
      </c>
      <c r="J3232" t="inlineStr">
        <is>
          <t>GENI DA SILVEIRA</t>
        </is>
      </c>
      <c r="K3232" s="39">
        <f>DATE(YEAR(Tabela6[[#This Row],[Data/Hora de Início]]),MONTH(Tabela6[[#This Row],[Data/Hora de Início]]),DAY(Tabela6[[#This Row],[Data/Hora de Início]]))</f>
        <v/>
      </c>
    </row>
    <row r="3233">
      <c r="A3233" t="n">
        <v>2274859</v>
      </c>
      <c r="B3233" t="n">
        <v>56</v>
      </c>
      <c r="C3233" t="n">
        <v>2841</v>
      </c>
      <c r="D3233" t="inlineStr">
        <is>
          <t>LIMPEZA DIÁRIA DE BANHEIRO MASCULINO</t>
        </is>
      </c>
      <c r="E3233" t="inlineStr">
        <is>
          <t>09/09/2025 15:36:55</t>
        </is>
      </c>
      <c r="F3233" t="inlineStr">
        <is>
          <t>09/09/2025 16:12:17</t>
        </is>
      </c>
      <c r="G3233" t="n">
        <v>36314</v>
      </c>
      <c r="H3233" t="inlineStr">
        <is>
          <t>BAN109 - PINTURA - M</t>
        </is>
      </c>
      <c r="I3233" t="inlineStr">
        <is>
          <t>RS-ST01-50-00T-WCM01</t>
        </is>
      </c>
      <c r="J3233" t="inlineStr">
        <is>
          <t>FABIANA FRANCISCA DE LIMA</t>
        </is>
      </c>
      <c r="K3233" s="39">
        <f>DATE(YEAR(Tabela6[[#This Row],[Data/Hora de Início]]),MONTH(Tabela6[[#This Row],[Data/Hora de Início]]),DAY(Tabela6[[#This Row],[Data/Hora de Início]]))</f>
        <v/>
      </c>
    </row>
    <row r="3234">
      <c r="A3234" t="n">
        <v>2274863</v>
      </c>
      <c r="B3234" t="n">
        <v>56</v>
      </c>
      <c r="C3234" t="n">
        <v>3495</v>
      </c>
      <c r="D3234" t="inlineStr">
        <is>
          <t>CARRO ELÉTRICO</t>
        </is>
      </c>
      <c r="E3234" t="inlineStr">
        <is>
          <t>09/09/2025 13:43:13</t>
        </is>
      </c>
      <c r="F3234" t="inlineStr">
        <is>
          <t>09/09/2025 16:13:28</t>
        </is>
      </c>
      <c r="G3234" t="n">
        <v>38436</v>
      </c>
      <c r="H3234" t="inlineStr">
        <is>
          <t>CARRO ELÉTRICO 15</t>
        </is>
      </c>
      <c r="I3234" t="inlineStr">
        <is>
          <t>BR01-IES-CARROELETRICO4</t>
        </is>
      </c>
      <c r="J3234" t="inlineStr">
        <is>
          <t>GIOVANI NOGUEIRA SOUZA</t>
        </is>
      </c>
      <c r="K3234" s="39">
        <f>DATE(YEAR(Tabela6[[#This Row],[Data/Hora de Início]]),MONTH(Tabela6[[#This Row],[Data/Hora de Início]]),DAY(Tabela6[[#This Row],[Data/Hora de Início]]))</f>
        <v/>
      </c>
    </row>
    <row r="3235">
      <c r="A3235" t="n">
        <v>2274906</v>
      </c>
      <c r="B3235" t="n">
        <v>56</v>
      </c>
      <c r="C3235" t="n">
        <v>5653</v>
      </c>
      <c r="D3235" t="inlineStr">
        <is>
          <t>TERÇA-FEIRA - LIMPEZA DE BANHEIRO MASCULINO</t>
        </is>
      </c>
      <c r="E3235" t="inlineStr">
        <is>
          <t>09/09/2025 16:22:59</t>
        </is>
      </c>
      <c r="F3235" t="inlineStr">
        <is>
          <t>09/09/2025 16:52:09</t>
        </is>
      </c>
      <c r="G3235" t="n">
        <v>35736</v>
      </c>
      <c r="H3235" t="inlineStr">
        <is>
          <t>BAN002 - VIRABREQUIM - M</t>
        </is>
      </c>
      <c r="I3235" t="inlineStr">
        <is>
          <t>RS-ST01-01-00T-WCM02</t>
        </is>
      </c>
      <c r="J3235" t="inlineStr">
        <is>
          <t>CECILIA LISBOA</t>
        </is>
      </c>
      <c r="K3235" s="39">
        <f>DATE(YEAR(Tabela6[[#This Row],[Data/Hora de Início]]),MONTH(Tabela6[[#This Row],[Data/Hora de Início]]),DAY(Tabela6[[#This Row],[Data/Hora de Início]]))</f>
        <v/>
      </c>
    </row>
    <row r="3236">
      <c r="A3236" t="n">
        <v>2274916</v>
      </c>
      <c r="B3236" t="n">
        <v>56</v>
      </c>
      <c r="C3236" t="n">
        <v>2842</v>
      </c>
      <c r="D3236" t="inlineStr">
        <is>
          <t>LIMPEZA DIÁRIA DE BANHEIRO FEMININO</t>
        </is>
      </c>
      <c r="E3236" t="inlineStr">
        <is>
          <t>09/09/2025 16:58:53</t>
        </is>
      </c>
      <c r="F3236" t="inlineStr">
        <is>
          <t>09/09/2025 17:00:27</t>
        </is>
      </c>
      <c r="G3236" t="n">
        <v>36313</v>
      </c>
      <c r="H3236" t="inlineStr">
        <is>
          <t>BAN107 - MONTAGEM - F</t>
        </is>
      </c>
      <c r="I3236" t="inlineStr">
        <is>
          <t>RS-ST01-50-00T-WCF02</t>
        </is>
      </c>
      <c r="J3236" t="inlineStr">
        <is>
          <t>FABIANA FRANCISCA DE LIMA</t>
        </is>
      </c>
      <c r="K3236" s="39">
        <f>DATE(YEAR(Tabela6[[#This Row],[Data/Hora de Início]]),MONTH(Tabela6[[#This Row],[Data/Hora de Início]]),DAY(Tabela6[[#This Row],[Data/Hora de Início]]))</f>
        <v/>
      </c>
    </row>
    <row r="3237">
      <c r="A3237" t="n">
        <v>2274921</v>
      </c>
      <c r="B3237" t="n">
        <v>56</v>
      </c>
      <c r="C3237" t="n">
        <v>2842</v>
      </c>
      <c r="D3237" t="inlineStr">
        <is>
          <t>LIMPEZA DIÁRIA DE BANHEIRO FEMININO</t>
        </is>
      </c>
      <c r="E3237" t="inlineStr">
        <is>
          <t>09/09/2025 16:29:19</t>
        </is>
      </c>
      <c r="F3237" t="inlineStr">
        <is>
          <t>09/09/2025 16:39:21</t>
        </is>
      </c>
      <c r="G3237" t="n">
        <v>35870</v>
      </c>
      <c r="H3237" t="inlineStr">
        <is>
          <t>BAN031 - LOGÍSTICA - F</t>
        </is>
      </c>
      <c r="I3237" t="inlineStr">
        <is>
          <t>RS-ST01-15-00T-WCF01</t>
        </is>
      </c>
      <c r="J3237" t="inlineStr">
        <is>
          <t>GENI DA SILVEIRA</t>
        </is>
      </c>
      <c r="K3237" s="39">
        <f>DATE(YEAR(Tabela6[[#This Row],[Data/Hora de Início]]),MONTH(Tabela6[[#This Row],[Data/Hora de Início]]),DAY(Tabela6[[#This Row],[Data/Hora de Início]]))</f>
        <v/>
      </c>
    </row>
    <row r="3238">
      <c r="A3238" t="n">
        <v>2274922</v>
      </c>
      <c r="B3238" t="n">
        <v>56</v>
      </c>
      <c r="C3238" t="n">
        <v>2841</v>
      </c>
      <c r="D3238" t="inlineStr">
        <is>
          <t>LIMPEZA DIÁRIA DE BANHEIRO MASCULINO</t>
        </is>
      </c>
      <c r="E3238" t="inlineStr">
        <is>
          <t>09/09/2025 16:40:04</t>
        </is>
      </c>
      <c r="F3238" t="inlineStr">
        <is>
          <t>09/09/2025 17:04:27</t>
        </is>
      </c>
      <c r="G3238" t="n">
        <v>11248</v>
      </c>
      <c r="H3238" t="inlineStr">
        <is>
          <t>P15 - BAN030 - BANHEIRO LOGÍSTICA - M</t>
        </is>
      </c>
      <c r="I3238" t="inlineStr">
        <is>
          <t>BR01-IES-P15-BAN030</t>
        </is>
      </c>
      <c r="J3238" t="inlineStr">
        <is>
          <t>GENI DA SILVEIRA</t>
        </is>
      </c>
      <c r="K3238" s="39">
        <f>DATE(YEAR(Tabela6[[#This Row],[Data/Hora de Início]]),MONTH(Tabela6[[#This Row],[Data/Hora de Início]]),DAY(Tabela6[[#This Row],[Data/Hora de Início]]))</f>
        <v/>
      </c>
    </row>
    <row r="3239">
      <c r="A3239" t="n">
        <v>2274927</v>
      </c>
      <c r="B3239" t="n">
        <v>56</v>
      </c>
      <c r="C3239" t="n">
        <v>5653</v>
      </c>
      <c r="D3239" t="inlineStr">
        <is>
          <t>TERÇA-FEIRA - LIMPEZA DE BANHEIRO MASCULINO</t>
        </is>
      </c>
      <c r="E3239" t="inlineStr">
        <is>
          <t>09/09/2025 16:52:59</t>
        </is>
      </c>
      <c r="F3239" t="inlineStr">
        <is>
          <t>09/09/2025 17:09:37</t>
        </is>
      </c>
      <c r="G3239" t="n">
        <v>11065</v>
      </c>
      <c r="H3239" t="inlineStr">
        <is>
          <t>P01 - BAN003 - BANHEIRO VIRABREQUIM - M</t>
        </is>
      </c>
      <c r="I3239" t="inlineStr">
        <is>
          <t>BR01-IES-P01-BAN003</t>
        </is>
      </c>
      <c r="J3239" t="inlineStr">
        <is>
          <t>CECILIA LISBOA</t>
        </is>
      </c>
      <c r="K3239" s="39">
        <f>DATE(YEAR(Tabela6[[#This Row],[Data/Hora de Início]]),MONTH(Tabela6[[#This Row],[Data/Hora de Início]]),DAY(Tabela6[[#This Row],[Data/Hora de Início]]))</f>
        <v/>
      </c>
    </row>
    <row r="3240">
      <c r="A3240" t="n">
        <v>2274930</v>
      </c>
      <c r="B3240" t="n">
        <v>56</v>
      </c>
      <c r="C3240" t="n">
        <v>5709</v>
      </c>
      <c r="D3240" t="inlineStr">
        <is>
          <t>TERÇA-FEIRA - LIMPEZA DE BANHEIRO FEMININO</t>
        </is>
      </c>
      <c r="E3240" t="inlineStr">
        <is>
          <t>09/09/2025 16:39:25</t>
        </is>
      </c>
      <c r="F3240" t="inlineStr">
        <is>
          <t>09/09/2025 17:10:41</t>
        </is>
      </c>
      <c r="G3240" t="n">
        <v>36229</v>
      </c>
      <c r="H3240" t="inlineStr">
        <is>
          <t>BAN097 - VENDAS - F</t>
        </is>
      </c>
      <c r="I3240" t="inlineStr">
        <is>
          <t>RS-ST01-43-02P-WCF02</t>
        </is>
      </c>
      <c r="J3240" t="inlineStr">
        <is>
          <t>JAQUELINE TATIANE LEAL BITTENCOURT</t>
        </is>
      </c>
      <c r="K3240" s="39">
        <f>DATE(YEAR(Tabela6[[#This Row],[Data/Hora de Início]]),MONTH(Tabela6[[#This Row],[Data/Hora de Início]]),DAY(Tabela6[[#This Row],[Data/Hora de Início]]))</f>
        <v/>
      </c>
    </row>
    <row r="3241">
      <c r="A3241" t="n">
        <v>2274936</v>
      </c>
      <c r="B3241" t="n">
        <v>56</v>
      </c>
      <c r="C3241" t="n">
        <v>1525</v>
      </c>
      <c r="D3241" t="inlineStr">
        <is>
          <t>LIMPEZA DIÁRIA DE COPA</t>
        </is>
      </c>
      <c r="E3241" t="inlineStr">
        <is>
          <t>09/09/2025 16:58:35</t>
        </is>
      </c>
      <c r="F3241" t="inlineStr">
        <is>
          <t>09/09/2025 17:13:37</t>
        </is>
      </c>
      <c r="G3241" t="n">
        <v>36124</v>
      </c>
      <c r="H3241" t="inlineStr">
        <is>
          <t>COPA - ENGENHARIA MANUTENÇAO</t>
        </is>
      </c>
      <c r="I3241" t="inlineStr">
        <is>
          <t>RS-ST01-31-02P-SLA07</t>
        </is>
      </c>
      <c r="J3241" t="inlineStr">
        <is>
          <t>LETICIA SOARES GARCIA CZECZOT</t>
        </is>
      </c>
      <c r="K3241" s="39">
        <f>DATE(YEAR(Tabela6[[#This Row],[Data/Hora de Início]]),MONTH(Tabela6[[#This Row],[Data/Hora de Início]]),DAY(Tabela6[[#This Row],[Data/Hora de Início]]))</f>
        <v/>
      </c>
    </row>
    <row r="3242">
      <c r="A3242" t="n">
        <v>2274954</v>
      </c>
      <c r="B3242" t="n">
        <v>56</v>
      </c>
      <c r="C3242" t="n">
        <v>5653</v>
      </c>
      <c r="D3242" t="inlineStr">
        <is>
          <t>TERÇA-FEIRA - LIMPEZA DE BANHEIRO MASCULINO</t>
        </is>
      </c>
      <c r="E3242" t="inlineStr">
        <is>
          <t>09/09/2025 17:11:34</t>
        </is>
      </c>
      <c r="F3242" t="inlineStr">
        <is>
          <t>09/09/2025 17:30:12</t>
        </is>
      </c>
      <c r="G3242" t="n">
        <v>36231</v>
      </c>
      <c r="H3242" t="inlineStr">
        <is>
          <t>BAN096 - VENDAS - M</t>
        </is>
      </c>
      <c r="I3242" t="inlineStr">
        <is>
          <t>RS-ST01-43-02P-WCM02</t>
        </is>
      </c>
      <c r="J3242" t="inlineStr">
        <is>
          <t>JAQUELINE TATIANE LEAL BITTENCOURT</t>
        </is>
      </c>
      <c r="K3242" s="39">
        <f>DATE(YEAR(Tabela6[[#This Row],[Data/Hora de Início]]),MONTH(Tabela6[[#This Row],[Data/Hora de Início]]),DAY(Tabela6[[#This Row],[Data/Hora de Início]]))</f>
        <v/>
      </c>
    </row>
    <row r="3243">
      <c r="A3243" t="n">
        <v>2274958</v>
      </c>
      <c r="B3243" t="n">
        <v>56</v>
      </c>
      <c r="C3243" t="n">
        <v>2965</v>
      </c>
      <c r="D3243" t="inlineStr">
        <is>
          <t>LIMPEZA DIÁRIA DE SALA</t>
        </is>
      </c>
      <c r="E3243" t="inlineStr">
        <is>
          <t>09/09/2025 17:16:38</t>
        </is>
      </c>
      <c r="F3243" t="inlineStr">
        <is>
          <t>09/09/2025 17:32:48</t>
        </is>
      </c>
      <c r="G3243" t="n">
        <v>36085</v>
      </c>
      <c r="H3243" t="inlineStr">
        <is>
          <t>SALA ATI SISTEMAS</t>
        </is>
      </c>
      <c r="I3243" t="inlineStr">
        <is>
          <t>RS-ST01-31-01P-SLA11</t>
        </is>
      </c>
      <c r="J3243" t="inlineStr">
        <is>
          <t>LETICIA SOARES GARCIA CZECZOT</t>
        </is>
      </c>
      <c r="K3243" s="39">
        <f>DATE(YEAR(Tabela6[[#This Row],[Data/Hora de Início]]),MONTH(Tabela6[[#This Row],[Data/Hora de Início]]),DAY(Tabela6[[#This Row],[Data/Hora de Início]]))</f>
        <v/>
      </c>
    </row>
    <row r="3244">
      <c r="A3244" t="n">
        <v>2274960</v>
      </c>
      <c r="B3244" t="n">
        <v>56</v>
      </c>
      <c r="C3244" t="n">
        <v>5709</v>
      </c>
      <c r="D3244" t="inlineStr">
        <is>
          <t>TERÇA-FEIRA - LIMPEZA DE BANHEIRO FEMININO</t>
        </is>
      </c>
      <c r="E3244" t="inlineStr">
        <is>
          <t>09/09/2025 16:32:12</t>
        </is>
      </c>
      <c r="F3244" t="inlineStr">
        <is>
          <t>09/09/2025 17:34:49</t>
        </is>
      </c>
      <c r="G3244" t="n">
        <v>43491</v>
      </c>
      <c r="H3244" t="inlineStr">
        <is>
          <t>BAN130 - ÁREA DE SANITÁRIOS</t>
        </is>
      </c>
      <c r="I3244" t="inlineStr">
        <is>
          <t>RS-ST01-56-02P-WCF03-SAN001</t>
        </is>
      </c>
      <c r="J3244" t="inlineStr">
        <is>
          <t>SUELI DE GODOY</t>
        </is>
      </c>
      <c r="K3244" s="39">
        <f>DATE(YEAR(Tabela6[[#This Row],[Data/Hora de Início]]),MONTH(Tabela6[[#This Row],[Data/Hora de Início]]),DAY(Tabela6[[#This Row],[Data/Hora de Início]]))</f>
        <v/>
      </c>
    </row>
    <row r="3245">
      <c r="A3245" t="n">
        <v>2274966</v>
      </c>
      <c r="B3245" t="n">
        <v>56</v>
      </c>
      <c r="C3245" t="n">
        <v>2845</v>
      </c>
      <c r="D3245" t="inlineStr">
        <is>
          <t>LIMPEZA DIÁRIA DE COPA (DESATIVADO)</t>
        </is>
      </c>
      <c r="E3245" t="inlineStr">
        <is>
          <t>09/09/2025 17:10:45</t>
        </is>
      </c>
      <c r="F3245" t="inlineStr">
        <is>
          <t>09/09/2025 17:51:18</t>
        </is>
      </c>
      <c r="G3245" t="n">
        <v>43368</v>
      </c>
      <c r="H3245" t="inlineStr">
        <is>
          <t>ONE STIHL - COPA</t>
        </is>
      </c>
      <c r="I3245" t="inlineStr">
        <is>
          <t>RS-ST01-15-02P-SLA02</t>
        </is>
      </c>
      <c r="J3245" t="inlineStr">
        <is>
          <t>GENI DA SILVEIRA</t>
        </is>
      </c>
      <c r="K3245" s="39">
        <f>DATE(YEAR(Tabela6[[#This Row],[Data/Hora de Início]]),MONTH(Tabela6[[#This Row],[Data/Hora de Início]]),DAY(Tabela6[[#This Row],[Data/Hora de Início]]))</f>
        <v/>
      </c>
    </row>
    <row r="3246">
      <c r="A3246" t="n">
        <v>2274968</v>
      </c>
      <c r="B3246" t="n">
        <v>56</v>
      </c>
      <c r="C3246" t="n">
        <v>5709</v>
      </c>
      <c r="D3246" t="inlineStr">
        <is>
          <t>TERÇA-FEIRA - LIMPEZA DE BANHEIRO FEMININO</t>
        </is>
      </c>
      <c r="E3246" t="inlineStr">
        <is>
          <t>09/09/2025 17:35:29</t>
        </is>
      </c>
      <c r="F3246" t="inlineStr">
        <is>
          <t>09/09/2025 17:52:31</t>
        </is>
      </c>
      <c r="G3246" t="n">
        <v>36410</v>
      </c>
      <c r="H3246" t="inlineStr">
        <is>
          <t>BAN130 - VESTIARIO 3º PAVIMENTO - F</t>
        </is>
      </c>
      <c r="I3246" t="inlineStr">
        <is>
          <t>RS-ST01-56-02P-WCF03</t>
        </is>
      </c>
      <c r="J3246" t="inlineStr">
        <is>
          <t>SUELI DE GODOY</t>
        </is>
      </c>
      <c r="K3246" s="39">
        <f>DATE(YEAR(Tabela6[[#This Row],[Data/Hora de Início]]),MONTH(Tabela6[[#This Row],[Data/Hora de Início]]),DAY(Tabela6[[#This Row],[Data/Hora de Início]]))</f>
        <v/>
      </c>
    </row>
    <row r="3247">
      <c r="A3247" t="n">
        <v>2274969</v>
      </c>
      <c r="B3247" t="n">
        <v>56</v>
      </c>
      <c r="C3247" t="n">
        <v>2222</v>
      </c>
      <c r="D3247" t="inlineStr">
        <is>
          <t>LIMPEZA DIÁRIA DE CORREDOR (DESATIVADO)</t>
        </is>
      </c>
      <c r="E3247" t="inlineStr">
        <is>
          <t>09/09/2025 17:51:43</t>
        </is>
      </c>
      <c r="F3247" t="inlineStr">
        <is>
          <t>09/09/2025 17:57:51</t>
        </is>
      </c>
      <c r="G3247" t="n">
        <v>43369</v>
      </c>
      <c r="H3247" t="inlineStr">
        <is>
          <t>ONE STIHL - CORREDOR</t>
        </is>
      </c>
      <c r="I3247" t="inlineStr">
        <is>
          <t>RS-ST01-15-02P-SLA07</t>
        </is>
      </c>
      <c r="J3247" t="inlineStr">
        <is>
          <t>GENI DA SILVEIRA</t>
        </is>
      </c>
      <c r="K3247" s="39">
        <f>DATE(YEAR(Tabela6[[#This Row],[Data/Hora de Início]]),MONTH(Tabela6[[#This Row],[Data/Hora de Início]]),DAY(Tabela6[[#This Row],[Data/Hora de Início]]))</f>
        <v/>
      </c>
    </row>
    <row r="3248">
      <c r="A3248" t="n">
        <v>2274972</v>
      </c>
      <c r="B3248" t="n">
        <v>56</v>
      </c>
      <c r="C3248" t="n">
        <v>5653</v>
      </c>
      <c r="D3248" t="inlineStr">
        <is>
          <t>TERÇA-FEIRA - LIMPEZA DE BANHEIRO MASCULINO</t>
        </is>
      </c>
      <c r="E3248" t="inlineStr">
        <is>
          <t>09/09/2025 17:10:23</t>
        </is>
      </c>
      <c r="F3248" t="inlineStr">
        <is>
          <t>09/09/2025 18:01:44</t>
        </is>
      </c>
      <c r="G3248" t="n">
        <v>35735</v>
      </c>
      <c r="H3248" t="inlineStr">
        <is>
          <t>BAN001 - BANHEIRO PLÁSTICO - M</t>
        </is>
      </c>
      <c r="I3248" t="inlineStr">
        <is>
          <t>RS-ST01-01-00T-WCM01</t>
        </is>
      </c>
      <c r="J3248" t="inlineStr">
        <is>
          <t>CECILIA LISBOA</t>
        </is>
      </c>
      <c r="K3248" s="39">
        <f>DATE(YEAR(Tabela6[[#This Row],[Data/Hora de Início]]),MONTH(Tabela6[[#This Row],[Data/Hora de Início]]),DAY(Tabela6[[#This Row],[Data/Hora de Início]]))</f>
        <v/>
      </c>
    </row>
    <row r="3249">
      <c r="A3249" t="n">
        <v>2274973</v>
      </c>
      <c r="B3249" t="n">
        <v>56</v>
      </c>
      <c r="C3249" t="n">
        <v>5643</v>
      </c>
      <c r="D3249" t="inlineStr">
        <is>
          <t>TERÇA-FEIRA - LIMPEZA DE SALA</t>
        </is>
      </c>
      <c r="E3249" t="inlineStr">
        <is>
          <t>09/09/2025 16:35:15</t>
        </is>
      </c>
      <c r="F3249" t="inlineStr">
        <is>
          <t>09/09/2025 18:02:09</t>
        </is>
      </c>
      <c r="G3249" t="n">
        <v>36391</v>
      </c>
      <c r="H3249" t="inlineStr">
        <is>
          <t>AREA DE CONVIVIO</t>
        </is>
      </c>
      <c r="I3249" t="inlineStr">
        <is>
          <t>RS-ST01-56-00T-SLA13</t>
        </is>
      </c>
      <c r="J3249" t="inlineStr">
        <is>
          <t>VANESSA DOS SANTOS RODRIGUES</t>
        </is>
      </c>
      <c r="K3249" s="39">
        <f>DATE(YEAR(Tabela6[[#This Row],[Data/Hora de Início]]),MONTH(Tabela6[[#This Row],[Data/Hora de Início]]),DAY(Tabela6[[#This Row],[Data/Hora de Início]]))</f>
        <v/>
      </c>
    </row>
    <row r="3250">
      <c r="A3250" t="n">
        <v>2274977</v>
      </c>
      <c r="B3250" t="n">
        <v>56</v>
      </c>
      <c r="C3250" t="n">
        <v>5709</v>
      </c>
      <c r="D3250" t="inlineStr">
        <is>
          <t>TERÇA-FEIRA - LIMPEZA DE BANHEIRO FEMININO</t>
        </is>
      </c>
      <c r="E3250" t="inlineStr">
        <is>
          <t>09/09/2025 17:52:51</t>
        </is>
      </c>
      <c r="F3250" t="inlineStr">
        <is>
          <t>09/09/2025 18:05:38</t>
        </is>
      </c>
      <c r="G3250" t="n">
        <v>36410</v>
      </c>
      <c r="H3250" t="inlineStr">
        <is>
          <t>BAN130 - VESTIARIO 3º PAVIMENTO - F</t>
        </is>
      </c>
      <c r="I3250" t="inlineStr">
        <is>
          <t>RS-ST01-56-02P-WCF03</t>
        </is>
      </c>
      <c r="J3250" t="inlineStr">
        <is>
          <t>SUELI DE GODOY</t>
        </is>
      </c>
      <c r="K3250" s="39">
        <f>DATE(YEAR(Tabela6[[#This Row],[Data/Hora de Início]]),MONTH(Tabela6[[#This Row],[Data/Hora de Início]]),DAY(Tabela6[[#This Row],[Data/Hora de Início]]))</f>
        <v/>
      </c>
    </row>
    <row r="3251">
      <c r="A3251" t="n">
        <v>2274978</v>
      </c>
      <c r="B3251" t="n">
        <v>56</v>
      </c>
      <c r="C3251" t="n">
        <v>2965</v>
      </c>
      <c r="D3251" t="inlineStr">
        <is>
          <t>LIMPEZA DIÁRIA DE SALA</t>
        </is>
      </c>
      <c r="E3251" t="inlineStr">
        <is>
          <t>09/09/2025 17:44:44</t>
        </is>
      </c>
      <c r="F3251" t="inlineStr">
        <is>
          <t>09/09/2025 18:08:42</t>
        </is>
      </c>
      <c r="G3251" t="n">
        <v>36048</v>
      </c>
      <c r="H3251" t="inlineStr">
        <is>
          <t>SALA ENGENHARIA PROCESSOS - FUNDIÇAO MAGNESIO</t>
        </is>
      </c>
      <c r="I3251" t="inlineStr">
        <is>
          <t>RS-ST01-31-00T-SLA08</t>
        </is>
      </c>
      <c r="J3251" t="inlineStr">
        <is>
          <t>LETICIA SOARES GARCIA CZECZOT</t>
        </is>
      </c>
      <c r="K3251" s="39">
        <f>DATE(YEAR(Tabela6[[#This Row],[Data/Hora de Início]]),MONTH(Tabela6[[#This Row],[Data/Hora de Início]]),DAY(Tabela6[[#This Row],[Data/Hora de Início]]))</f>
        <v/>
      </c>
    </row>
    <row r="3252">
      <c r="A3252" t="n">
        <v>2274980</v>
      </c>
      <c r="B3252" t="n">
        <v>56</v>
      </c>
      <c r="C3252" t="n">
        <v>5714</v>
      </c>
      <c r="D3252" t="inlineStr">
        <is>
          <t>TERÇA-FEIRA - LIMPEZA DE COPA</t>
        </is>
      </c>
      <c r="E3252" t="inlineStr">
        <is>
          <t>09/09/2025 17:32:18</t>
        </is>
      </c>
      <c r="F3252" t="inlineStr">
        <is>
          <t>09/09/2025 18:09:37</t>
        </is>
      </c>
      <c r="G3252" t="n">
        <v>36210</v>
      </c>
      <c r="H3252" t="inlineStr">
        <is>
          <t>COPA MVV II</t>
        </is>
      </c>
      <c r="I3252" t="inlineStr">
        <is>
          <t>RS-ST01-43-02P-COP02</t>
        </is>
      </c>
      <c r="J3252" t="inlineStr">
        <is>
          <t>JAQUELINE TATIANE LEAL BITTENCOURT</t>
        </is>
      </c>
      <c r="K3252" s="39">
        <f>DATE(YEAR(Tabela6[[#This Row],[Data/Hora de Início]]),MONTH(Tabela6[[#This Row],[Data/Hora de Início]]),DAY(Tabela6[[#This Row],[Data/Hora de Início]]))</f>
        <v/>
      </c>
    </row>
    <row r="3253">
      <c r="A3253" t="n">
        <v>2274981</v>
      </c>
      <c r="B3253" t="n">
        <v>56</v>
      </c>
      <c r="C3253" t="n">
        <v>2965</v>
      </c>
      <c r="D3253" t="inlineStr">
        <is>
          <t>LIMPEZA DIÁRIA DE SALA</t>
        </is>
      </c>
      <c r="E3253" t="inlineStr">
        <is>
          <t>09/09/2025 17:58:51</t>
        </is>
      </c>
      <c r="F3253" t="inlineStr">
        <is>
          <t>09/09/2025 18:15:41</t>
        </is>
      </c>
      <c r="G3253" t="n">
        <v>43380</v>
      </c>
      <c r="H3253" t="inlineStr">
        <is>
          <t>ONE STIHL - SALA DE AULA 02</t>
        </is>
      </c>
      <c r="I3253" t="inlineStr">
        <is>
          <t>RS-ST01-15-02P-SLA04</t>
        </is>
      </c>
      <c r="J3253" t="inlineStr">
        <is>
          <t>GENI DA SILVEIRA</t>
        </is>
      </c>
      <c r="K3253" s="39">
        <f>DATE(YEAR(Tabela6[[#This Row],[Data/Hora de Início]]),MONTH(Tabela6[[#This Row],[Data/Hora de Início]]),DAY(Tabela6[[#This Row],[Data/Hora de Início]]))</f>
        <v/>
      </c>
    </row>
    <row r="3254">
      <c r="A3254" t="n">
        <v>2274982</v>
      </c>
      <c r="B3254" t="n">
        <v>56</v>
      </c>
      <c r="C3254" t="n">
        <v>5653</v>
      </c>
      <c r="D3254" t="inlineStr">
        <is>
          <t>TERÇA-FEIRA - LIMPEZA DE BANHEIRO MASCULINO</t>
        </is>
      </c>
      <c r="E3254" t="inlineStr">
        <is>
          <t>09/09/2025 18:02:31</t>
        </is>
      </c>
      <c r="F3254" t="inlineStr">
        <is>
          <t>09/09/2025 18:16:46</t>
        </is>
      </c>
      <c r="G3254" t="n">
        <v>36398</v>
      </c>
      <c r="H3254" t="inlineStr">
        <is>
          <t>BAN123 - BANHEIRO CONVIVIO - M</t>
        </is>
      </c>
      <c r="I3254" t="inlineStr">
        <is>
          <t>RS-ST01-56-00T-WCM01</t>
        </is>
      </c>
      <c r="J3254" t="inlineStr">
        <is>
          <t>VANESSA DOS SANTOS RODRIGUES</t>
        </is>
      </c>
      <c r="K3254" s="39">
        <f>DATE(YEAR(Tabela6[[#This Row],[Data/Hora de Início]]),MONTH(Tabela6[[#This Row],[Data/Hora de Início]]),DAY(Tabela6[[#This Row],[Data/Hora de Início]]))</f>
        <v/>
      </c>
    </row>
    <row r="3255">
      <c r="A3255" t="n">
        <v>2274986</v>
      </c>
      <c r="B3255" t="n">
        <v>56</v>
      </c>
      <c r="C3255" t="n">
        <v>5643</v>
      </c>
      <c r="D3255" t="inlineStr">
        <is>
          <t>TERÇA-FEIRA - LIMPEZA DE SALA</t>
        </is>
      </c>
      <c r="E3255" t="inlineStr">
        <is>
          <t>09/09/2025 18:14:06</t>
        </is>
      </c>
      <c r="F3255" t="inlineStr">
        <is>
          <t>09/09/2025 18:23:29</t>
        </is>
      </c>
      <c r="G3255" t="n">
        <v>36167</v>
      </c>
      <c r="H3255" t="inlineStr">
        <is>
          <t>RECEPÇAO PORTARIA 3</t>
        </is>
      </c>
      <c r="I3255" t="inlineStr">
        <is>
          <t>RS-ST01-42-00T-SLA02</t>
        </is>
      </c>
      <c r="J3255" t="inlineStr">
        <is>
          <t>SUELI DE GODOY</t>
        </is>
      </c>
      <c r="K3255" s="39">
        <f>DATE(YEAR(Tabela6[[#This Row],[Data/Hora de Início]]),MONTH(Tabela6[[#This Row],[Data/Hora de Início]]),DAY(Tabela6[[#This Row],[Data/Hora de Início]]))</f>
        <v/>
      </c>
    </row>
    <row r="3256">
      <c r="A3256" t="n">
        <v>2274988</v>
      </c>
      <c r="B3256" t="n">
        <v>56</v>
      </c>
      <c r="C3256" t="n">
        <v>5709</v>
      </c>
      <c r="D3256" t="inlineStr">
        <is>
          <t>TERÇA-FEIRA - LIMPEZA DE BANHEIRO FEMININO</t>
        </is>
      </c>
      <c r="E3256" t="inlineStr">
        <is>
          <t>09/09/2025 18:25:02</t>
        </is>
      </c>
      <c r="F3256" t="inlineStr">
        <is>
          <t>09/09/2025 18:27:49</t>
        </is>
      </c>
      <c r="G3256" t="n">
        <v>11628</v>
      </c>
      <c r="H3256" t="inlineStr">
        <is>
          <t>P42 - BAN086 - BANHEIRO PORTARIA 3 - C</t>
        </is>
      </c>
      <c r="I3256" t="inlineStr">
        <is>
          <t>BR01-IES-P42-BAN086</t>
        </is>
      </c>
      <c r="J3256" t="inlineStr">
        <is>
          <t>SUELI DE GODOY</t>
        </is>
      </c>
      <c r="K3256" s="39">
        <f>DATE(YEAR(Tabela6[[#This Row],[Data/Hora de Início]]),MONTH(Tabela6[[#This Row],[Data/Hora de Início]]),DAY(Tabela6[[#This Row],[Data/Hora de Início]]))</f>
        <v/>
      </c>
    </row>
    <row r="3257">
      <c r="A3257" t="n">
        <v>2274989</v>
      </c>
      <c r="B3257" t="n">
        <v>56</v>
      </c>
      <c r="C3257" t="n">
        <v>5709</v>
      </c>
      <c r="D3257" t="inlineStr">
        <is>
          <t>TERÇA-FEIRA - LIMPEZA DE BANHEIRO FEMININO</t>
        </is>
      </c>
      <c r="E3257" t="inlineStr">
        <is>
          <t>09/09/2025 18:09:09</t>
        </is>
      </c>
      <c r="F3257" t="inlineStr">
        <is>
          <t>09/09/2025 18:29:05</t>
        </is>
      </c>
      <c r="G3257" t="n">
        <v>11184</v>
      </c>
      <c r="H3257" t="inlineStr">
        <is>
          <t>P11 - BAN020 - BANHEIRO FUNDIÇÃO GRAVIDADE - F</t>
        </is>
      </c>
      <c r="I3257" t="inlineStr">
        <is>
          <t>BR01-IES-P11-BAN020</t>
        </is>
      </c>
      <c r="J3257" t="inlineStr">
        <is>
          <t>CECILIA LISBOA</t>
        </is>
      </c>
      <c r="K3257" s="39">
        <f>DATE(YEAR(Tabela6[[#This Row],[Data/Hora de Início]]),MONTH(Tabela6[[#This Row],[Data/Hora de Início]]),DAY(Tabela6[[#This Row],[Data/Hora de Início]]))</f>
        <v/>
      </c>
    </row>
    <row r="3258">
      <c r="A3258" t="n">
        <v>2274991</v>
      </c>
      <c r="B3258" t="n">
        <v>56</v>
      </c>
      <c r="C3258" t="n">
        <v>2221</v>
      </c>
      <c r="D3258" t="inlineStr">
        <is>
          <t>LIMPEZA DIÁRIA DE ÁREA TÉCNICA (DESATIVADO)</t>
        </is>
      </c>
      <c r="E3258" t="inlineStr">
        <is>
          <t>09/09/2025 18:28:21</t>
        </is>
      </c>
      <c r="F3258" t="inlineStr">
        <is>
          <t>09/09/2025 18:29:48</t>
        </is>
      </c>
      <c r="G3258" t="n">
        <v>11631</v>
      </c>
      <c r="H3258" t="inlineStr">
        <is>
          <t>P42 - PORTARIA 3 - SALA CLAVICULÁRIO</t>
        </is>
      </c>
      <c r="I3258" t="inlineStr">
        <is>
          <t>BR01-IES-P42-SALA03</t>
        </is>
      </c>
      <c r="J3258" t="inlineStr">
        <is>
          <t>SUELI DE GODOY</t>
        </is>
      </c>
      <c r="K3258" s="39">
        <f>DATE(YEAR(Tabela6[[#This Row],[Data/Hora de Início]]),MONTH(Tabela6[[#This Row],[Data/Hora de Início]]),DAY(Tabela6[[#This Row],[Data/Hora de Início]]))</f>
        <v/>
      </c>
    </row>
    <row r="3259">
      <c r="A3259" t="n">
        <v>2274993</v>
      </c>
      <c r="B3259" t="n">
        <v>56</v>
      </c>
      <c r="C3259" t="n">
        <v>2965</v>
      </c>
      <c r="D3259" t="inlineStr">
        <is>
          <t>LIMPEZA DIÁRIA DE SALA</t>
        </is>
      </c>
      <c r="E3259" t="inlineStr">
        <is>
          <t>09/09/2025 18:09:09</t>
        </is>
      </c>
      <c r="F3259" t="inlineStr">
        <is>
          <t>09/09/2025 18:33:24</t>
        </is>
      </c>
      <c r="G3259" t="n">
        <v>36050</v>
      </c>
      <c r="H3259" t="inlineStr">
        <is>
          <t>SALA DOS TECNICOS MAGNESIO</t>
        </is>
      </c>
      <c r="I3259" t="inlineStr">
        <is>
          <t>RS-ST01-31-00T-SLA10</t>
        </is>
      </c>
      <c r="J3259" t="inlineStr">
        <is>
          <t>LETICIA SOARES GARCIA CZECZOT</t>
        </is>
      </c>
      <c r="K3259" s="39">
        <f>DATE(YEAR(Tabela6[[#This Row],[Data/Hora de Início]]),MONTH(Tabela6[[#This Row],[Data/Hora de Início]]),DAY(Tabela6[[#This Row],[Data/Hora de Início]]))</f>
        <v/>
      </c>
    </row>
    <row r="3260">
      <c r="A3260" t="n">
        <v>2274994</v>
      </c>
      <c r="B3260" t="n">
        <v>56</v>
      </c>
      <c r="C3260" t="n">
        <v>5709</v>
      </c>
      <c r="D3260" t="inlineStr">
        <is>
          <t>TERÇA-FEIRA - LIMPEZA DE BANHEIRO FEMININO</t>
        </is>
      </c>
      <c r="E3260" t="inlineStr">
        <is>
          <t>09/09/2025 18:17:18</t>
        </is>
      </c>
      <c r="F3260" t="inlineStr">
        <is>
          <t>09/09/2025 18:33:40</t>
        </is>
      </c>
      <c r="G3260" t="n">
        <v>36403</v>
      </c>
      <c r="H3260" t="inlineStr">
        <is>
          <t>BAN124 - BANHEIRO CONVIVIO - F / PNE</t>
        </is>
      </c>
      <c r="I3260" t="inlineStr">
        <is>
          <t>RS-ST01-56-00T-WPF02</t>
        </is>
      </c>
      <c r="J3260" t="inlineStr">
        <is>
          <t>VANESSA DOS SANTOS RODRIGUES</t>
        </is>
      </c>
      <c r="K3260" s="39">
        <f>DATE(YEAR(Tabela6[[#This Row],[Data/Hora de Início]]),MONTH(Tabela6[[#This Row],[Data/Hora de Início]]),DAY(Tabela6[[#This Row],[Data/Hora de Início]]))</f>
        <v/>
      </c>
    </row>
    <row r="3261">
      <c r="A3261" t="n">
        <v>2274997</v>
      </c>
      <c r="B3261" t="n">
        <v>56</v>
      </c>
      <c r="C3261" t="n">
        <v>5653</v>
      </c>
      <c r="D3261" t="inlineStr">
        <is>
          <t>TERÇA-FEIRA - LIMPEZA DE BANHEIRO MASCULINO</t>
        </is>
      </c>
      <c r="E3261" t="inlineStr">
        <is>
          <t>09/09/2025 18:30:27</t>
        </is>
      </c>
      <c r="F3261" t="inlineStr">
        <is>
          <t>09/09/2025 18:36:24</t>
        </is>
      </c>
      <c r="G3261" t="n">
        <v>11627</v>
      </c>
      <c r="H3261" t="inlineStr">
        <is>
          <t>P42 - BAN085 - BANHEIRO PORTARIA 3 - M</t>
        </is>
      </c>
      <c r="I3261" t="inlineStr">
        <is>
          <t>BR01-IES-P42-BAN085</t>
        </is>
      </c>
      <c r="J3261" t="inlineStr">
        <is>
          <t>SUELI DE GODOY</t>
        </is>
      </c>
      <c r="K3261" s="39">
        <f>DATE(YEAR(Tabela6[[#This Row],[Data/Hora de Início]]),MONTH(Tabela6[[#This Row],[Data/Hora de Início]]),DAY(Tabela6[[#This Row],[Data/Hora de Início]]))</f>
        <v/>
      </c>
    </row>
    <row r="3262">
      <c r="A3262" t="n">
        <v>2274998</v>
      </c>
      <c r="B3262" t="n">
        <v>56</v>
      </c>
      <c r="C3262" t="n">
        <v>5653</v>
      </c>
      <c r="D3262" t="inlineStr">
        <is>
          <t>TERÇA-FEIRA - LIMPEZA DE BANHEIRO MASCULINO</t>
        </is>
      </c>
      <c r="E3262" t="inlineStr">
        <is>
          <t>09/09/2025 18:36:33</t>
        </is>
      </c>
      <c r="F3262" t="inlineStr">
        <is>
          <t>09/09/2025 18:37:28</t>
        </is>
      </c>
      <c r="G3262" t="n">
        <v>11627</v>
      </c>
      <c r="H3262" t="inlineStr">
        <is>
          <t>P42 - BAN085 - BANHEIRO PORTARIA 3 - M</t>
        </is>
      </c>
      <c r="I3262" t="inlineStr">
        <is>
          <t>BR01-IES-P42-BAN085</t>
        </is>
      </c>
      <c r="J3262" t="inlineStr">
        <is>
          <t>SUELI DE GODOY</t>
        </is>
      </c>
      <c r="K3262" s="39">
        <f>DATE(YEAR(Tabela6[[#This Row],[Data/Hora de Início]]),MONTH(Tabela6[[#This Row],[Data/Hora de Início]]),DAY(Tabela6[[#This Row],[Data/Hora de Início]]))</f>
        <v/>
      </c>
    </row>
    <row r="3263">
      <c r="A3263" t="n">
        <v>2275001</v>
      </c>
      <c r="B3263" t="n">
        <v>56</v>
      </c>
      <c r="C3263" t="n">
        <v>5709</v>
      </c>
      <c r="D3263" t="inlineStr">
        <is>
          <t>TERÇA-FEIRA - LIMPEZA DE BANHEIRO FEMININO</t>
        </is>
      </c>
      <c r="E3263" t="inlineStr">
        <is>
          <t>09/09/2025 18:38:47</t>
        </is>
      </c>
      <c r="F3263" t="inlineStr">
        <is>
          <t>09/09/2025 18:42:45</t>
        </is>
      </c>
      <c r="G3263" t="n">
        <v>11626</v>
      </c>
      <c r="H3263" t="inlineStr">
        <is>
          <t>P42 - BAN084 - BANHEIRO PORTARIA 3 - F</t>
        </is>
      </c>
      <c r="I3263" t="inlineStr">
        <is>
          <t>BR01-IES-P42-BAN084</t>
        </is>
      </c>
      <c r="J3263" t="inlineStr">
        <is>
          <t>SUELI DE GODOY</t>
        </is>
      </c>
      <c r="K3263" s="39">
        <f>DATE(YEAR(Tabela6[[#This Row],[Data/Hora de Início]]),MONTH(Tabela6[[#This Row],[Data/Hora de Início]]),DAY(Tabela6[[#This Row],[Data/Hora de Início]]))</f>
        <v/>
      </c>
    </row>
    <row r="3264">
      <c r="A3264" t="n">
        <v>2275009</v>
      </c>
      <c r="B3264" t="n">
        <v>56</v>
      </c>
      <c r="C3264" t="n">
        <v>5643</v>
      </c>
      <c r="D3264" t="inlineStr">
        <is>
          <t>TERÇA-FEIRA - LIMPEZA DE SALA</t>
        </is>
      </c>
      <c r="E3264" t="inlineStr">
        <is>
          <t>09/09/2025 18:36:18</t>
        </is>
      </c>
      <c r="F3264" t="inlineStr">
        <is>
          <t>09/09/2025 18:57:27</t>
        </is>
      </c>
      <c r="G3264" t="n">
        <v>36379</v>
      </c>
      <c r="H3264" t="inlineStr">
        <is>
          <t>P56 - HALL DE ENTRADA TÉRREO</t>
        </is>
      </c>
      <c r="I3264" t="inlineStr">
        <is>
          <t>RS-ST01-56-00T-SLA01</t>
        </is>
      </c>
      <c r="J3264" t="inlineStr">
        <is>
          <t>VANESSA DOS SANTOS RODRIGUES</t>
        </is>
      </c>
      <c r="K3264" s="39">
        <f>DATE(YEAR(Tabela6[[#This Row],[Data/Hora de Início]]),MONTH(Tabela6[[#This Row],[Data/Hora de Início]]),DAY(Tabela6[[#This Row],[Data/Hora de Início]]))</f>
        <v/>
      </c>
    </row>
    <row r="3265">
      <c r="A3265" t="n">
        <v>2275010</v>
      </c>
      <c r="B3265" t="n">
        <v>56</v>
      </c>
      <c r="C3265" t="n">
        <v>1780</v>
      </c>
      <c r="D3265" t="inlineStr">
        <is>
          <t>LIMPEZA DIÁRIA DE ESCADA</t>
        </is>
      </c>
      <c r="E3265" t="inlineStr">
        <is>
          <t>09/09/2025 18:42:09</t>
        </is>
      </c>
      <c r="F3265" t="inlineStr">
        <is>
          <t>09/09/2025 19:00:28</t>
        </is>
      </c>
      <c r="G3265" t="n">
        <v>36040</v>
      </c>
      <c r="H3265" t="inlineStr">
        <is>
          <t>ESCADARIA MEZANINO OESTE</t>
        </is>
      </c>
      <c r="I3265" t="inlineStr">
        <is>
          <t>RS-ST01-31-00T-ESD01</t>
        </is>
      </c>
      <c r="J3265" t="inlineStr">
        <is>
          <t>LETICIA SOARES GARCIA CZECZOT</t>
        </is>
      </c>
      <c r="K3265" s="39">
        <f>DATE(YEAR(Tabela6[[#This Row],[Data/Hora de Início]]),MONTH(Tabela6[[#This Row],[Data/Hora de Início]]),DAY(Tabela6[[#This Row],[Data/Hora de Início]]))</f>
        <v/>
      </c>
    </row>
    <row r="3266">
      <c r="A3266" t="n">
        <v>2275012</v>
      </c>
      <c r="B3266" t="n">
        <v>56</v>
      </c>
      <c r="C3266" t="n">
        <v>5642</v>
      </c>
      <c r="D3266" t="inlineStr">
        <is>
          <t>SEGUNDA-FEIRA - LIMPEZA DE SALA</t>
        </is>
      </c>
      <c r="E3266" t="inlineStr">
        <is>
          <t>09/09/2025 18:43:27</t>
        </is>
      </c>
      <c r="F3266" t="inlineStr">
        <is>
          <t>09/09/2025 19:01:11</t>
        </is>
      </c>
      <c r="G3266" t="n">
        <v>36166</v>
      </c>
      <c r="H3266" t="inlineStr">
        <is>
          <t>HALL PORTARIA 3</t>
        </is>
      </c>
      <c r="I3266" t="inlineStr">
        <is>
          <t>RS-ST01-42-00T-SLA01</t>
        </is>
      </c>
      <c r="J3266" t="inlineStr">
        <is>
          <t>SUELI DE GODOY</t>
        </is>
      </c>
      <c r="K3266" s="39">
        <f>DATE(YEAR(Tabela6[[#This Row],[Data/Hora de Início]]),MONTH(Tabela6[[#This Row],[Data/Hora de Início]]),DAY(Tabela6[[#This Row],[Data/Hora de Início]]))</f>
        <v/>
      </c>
    </row>
    <row r="3267">
      <c r="A3267" t="n">
        <v>2275036</v>
      </c>
      <c r="B3267" t="n">
        <v>56</v>
      </c>
      <c r="C3267" t="n">
        <v>5653</v>
      </c>
      <c r="D3267" t="inlineStr">
        <is>
          <t>TERÇA-FEIRA - LIMPEZA DE BANHEIRO MASCULINO</t>
        </is>
      </c>
      <c r="E3267" t="inlineStr">
        <is>
          <t>09/09/2025 18:29:46</t>
        </is>
      </c>
      <c r="F3267" t="inlineStr">
        <is>
          <t>09/09/2025 19:04:51</t>
        </is>
      </c>
      <c r="G3267" t="n">
        <v>11183</v>
      </c>
      <c r="H3267" t="inlineStr">
        <is>
          <t>P11 - BAN019 - BANHEIRO FUNDIÇÃO GRAVIDADE - M</t>
        </is>
      </c>
      <c r="I3267" t="inlineStr">
        <is>
          <t>BR01-IES-P11-BAN019</t>
        </is>
      </c>
      <c r="J3267" t="inlineStr">
        <is>
          <t>CECILIA LISBOA</t>
        </is>
      </c>
      <c r="K3267" s="39">
        <f>DATE(YEAR(Tabela6[[#This Row],[Data/Hora de Início]]),MONTH(Tabela6[[#This Row],[Data/Hora de Início]]),DAY(Tabela6[[#This Row],[Data/Hora de Início]]))</f>
        <v/>
      </c>
    </row>
    <row r="3268">
      <c r="A3268" t="n">
        <v>2275041</v>
      </c>
      <c r="B3268" t="n">
        <v>56</v>
      </c>
      <c r="C3268" t="n">
        <v>2965</v>
      </c>
      <c r="D3268" t="inlineStr">
        <is>
          <t>LIMPEZA DIÁRIA DE SALA</t>
        </is>
      </c>
      <c r="E3268" t="inlineStr">
        <is>
          <t>09/09/2025 19:04:53</t>
        </is>
      </c>
      <c r="F3268" t="inlineStr">
        <is>
          <t>09/09/2025 19:18:42</t>
        </is>
      </c>
      <c r="G3268" t="n">
        <v>36044</v>
      </c>
      <c r="H3268" t="inlineStr">
        <is>
          <t>SALA DA COLA</t>
        </is>
      </c>
      <c r="I3268" t="inlineStr">
        <is>
          <t>RS-ST01-31-00T-SLA02</t>
        </is>
      </c>
      <c r="J3268" t="inlineStr">
        <is>
          <t>LETICIA SOARES GARCIA CZECZOT</t>
        </is>
      </c>
      <c r="K3268" s="39">
        <f>DATE(YEAR(Tabela6[[#This Row],[Data/Hora de Início]]),MONTH(Tabela6[[#This Row],[Data/Hora de Início]]),DAY(Tabela6[[#This Row],[Data/Hora de Início]]))</f>
        <v/>
      </c>
    </row>
    <row r="3269">
      <c r="A3269" t="n">
        <v>2275042</v>
      </c>
      <c r="B3269" t="n">
        <v>56</v>
      </c>
      <c r="C3269" t="n">
        <v>5709</v>
      </c>
      <c r="D3269" t="inlineStr">
        <is>
          <t>TERÇA-FEIRA - LIMPEZA DE BANHEIRO FEMININO</t>
        </is>
      </c>
      <c r="E3269" t="inlineStr">
        <is>
          <t>09/09/2025 18:59:21</t>
        </is>
      </c>
      <c r="F3269" t="inlineStr">
        <is>
          <t>09/09/2025 19:20:14</t>
        </is>
      </c>
      <c r="G3269" t="n">
        <v>36405</v>
      </c>
      <c r="H3269" t="inlineStr">
        <is>
          <t>BAN120 - BANHEIRO HALL TERREO - PNE</t>
        </is>
      </c>
      <c r="I3269" t="inlineStr">
        <is>
          <t>RS-ST01-56-00T-WPU01</t>
        </is>
      </c>
      <c r="J3269" t="inlineStr">
        <is>
          <t>VANESSA DOS SANTOS RODRIGUES</t>
        </is>
      </c>
      <c r="K3269" s="39">
        <f>DATE(YEAR(Tabela6[[#This Row],[Data/Hora de Início]]),MONTH(Tabela6[[#This Row],[Data/Hora de Início]]),DAY(Tabela6[[#This Row],[Data/Hora de Início]]))</f>
        <v/>
      </c>
    </row>
    <row r="3270">
      <c r="A3270" t="n">
        <v>2275044</v>
      </c>
      <c r="B3270" t="n">
        <v>56</v>
      </c>
      <c r="C3270" t="n">
        <v>5643</v>
      </c>
      <c r="D3270" t="inlineStr">
        <is>
          <t>TERÇA-FEIRA - LIMPEZA DE SALA</t>
        </is>
      </c>
      <c r="E3270" t="inlineStr">
        <is>
          <t>09/09/2025 18:15:47</t>
        </is>
      </c>
      <c r="F3270" t="inlineStr">
        <is>
          <t>09/09/2025 19:21:12</t>
        </is>
      </c>
      <c r="G3270" t="n">
        <v>11654</v>
      </c>
      <c r="H3270" t="inlineStr">
        <is>
          <t>P43 - MVV - HALL DE ENTRADA</t>
        </is>
      </c>
      <c r="I3270" t="inlineStr">
        <is>
          <t>BR01-IES-P43-SALA06</t>
        </is>
      </c>
      <c r="J3270" t="inlineStr">
        <is>
          <t>JAQUELINE TATIANE LEAL BITTENCOURT</t>
        </is>
      </c>
      <c r="K3270" s="39">
        <f>DATE(YEAR(Tabela6[[#This Row],[Data/Hora de Início]]),MONTH(Tabela6[[#This Row],[Data/Hora de Início]]),DAY(Tabela6[[#This Row],[Data/Hora de Início]]))</f>
        <v/>
      </c>
    </row>
    <row r="3271">
      <c r="A3271" t="n">
        <v>2275050</v>
      </c>
      <c r="B3271" t="n">
        <v>56</v>
      </c>
      <c r="C3271" t="n">
        <v>5643</v>
      </c>
      <c r="D3271" t="inlineStr">
        <is>
          <t>TERÇA-FEIRA - LIMPEZA DE SALA</t>
        </is>
      </c>
      <c r="E3271" t="inlineStr">
        <is>
          <t>09/09/2025 19:04:30</t>
        </is>
      </c>
      <c r="F3271" t="inlineStr">
        <is>
          <t>09/09/2025 19:32:07</t>
        </is>
      </c>
      <c r="G3271" t="n">
        <v>36166</v>
      </c>
      <c r="H3271" t="inlineStr">
        <is>
          <t>HALL PORTARIA 3</t>
        </is>
      </c>
      <c r="I3271" t="inlineStr">
        <is>
          <t>RS-ST01-42-00T-SLA01</t>
        </is>
      </c>
      <c r="J3271" t="inlineStr">
        <is>
          <t>SUELI DE GODOY</t>
        </is>
      </c>
      <c r="K3271" s="39">
        <f>DATE(YEAR(Tabela6[[#This Row],[Data/Hora de Início]]),MONTH(Tabela6[[#This Row],[Data/Hora de Início]]),DAY(Tabela6[[#This Row],[Data/Hora de Início]]))</f>
        <v/>
      </c>
    </row>
    <row r="3272">
      <c r="A3272" t="n">
        <v>2275054</v>
      </c>
      <c r="B3272" t="n">
        <v>56</v>
      </c>
      <c r="C3272" t="n">
        <v>2841</v>
      </c>
      <c r="D3272" t="inlineStr">
        <is>
          <t>LIMPEZA DIÁRIA DE BANHEIRO MASCULINO</t>
        </is>
      </c>
      <c r="E3272" t="inlineStr">
        <is>
          <t>09/09/2025 17:02:36</t>
        </is>
      </c>
      <c r="F3272" t="inlineStr">
        <is>
          <t>09/09/2025 19:36:04</t>
        </is>
      </c>
      <c r="G3272" t="n">
        <v>36315</v>
      </c>
      <c r="H3272" t="inlineStr">
        <is>
          <t>BAN106 - MONTAGEM - M</t>
        </is>
      </c>
      <c r="I3272" t="inlineStr">
        <is>
          <t>RS-ST01-50-00T-WCM02</t>
        </is>
      </c>
      <c r="J3272" t="inlineStr">
        <is>
          <t>FABIANA FRANCISCA DE LIMA</t>
        </is>
      </c>
      <c r="K3272" s="39">
        <f>DATE(YEAR(Tabela6[[#This Row],[Data/Hora de Início]]),MONTH(Tabela6[[#This Row],[Data/Hora de Início]]),DAY(Tabela6[[#This Row],[Data/Hora de Início]]))</f>
        <v/>
      </c>
    </row>
    <row r="3273">
      <c r="A3273" t="n">
        <v>2275059</v>
      </c>
      <c r="B3273" t="n">
        <v>56</v>
      </c>
      <c r="C3273" t="n">
        <v>4679</v>
      </c>
      <c r="D3273" t="inlineStr">
        <is>
          <t>LIMPEZA DE BOXE DE BANHO</t>
        </is>
      </c>
      <c r="E3273" t="inlineStr">
        <is>
          <t>09/09/2025 19:33:55</t>
        </is>
      </c>
      <c r="F3273" t="inlineStr">
        <is>
          <t>09/09/2025 19:46:53</t>
        </is>
      </c>
      <c r="G3273" t="n">
        <v>43492</v>
      </c>
      <c r="H3273" t="inlineStr">
        <is>
          <t>BAN130 - ÁREA DE BOXES</t>
        </is>
      </c>
      <c r="I3273" t="inlineStr">
        <is>
          <t>RS-ST01-56-02P-WCF03-BOX001</t>
        </is>
      </c>
      <c r="J3273" t="inlineStr">
        <is>
          <t>SUELI DE GODOY</t>
        </is>
      </c>
      <c r="K3273" s="39">
        <f>DATE(YEAR(Tabela6[[#This Row],[Data/Hora de Início]]),MONTH(Tabela6[[#This Row],[Data/Hora de Início]]),DAY(Tabela6[[#This Row],[Data/Hora de Início]]))</f>
        <v/>
      </c>
    </row>
    <row r="3274">
      <c r="A3274" t="n">
        <v>2275060</v>
      </c>
      <c r="B3274" t="n">
        <v>56</v>
      </c>
      <c r="C3274" t="n">
        <v>5653</v>
      </c>
      <c r="D3274" t="inlineStr">
        <is>
          <t>TERÇA-FEIRA - LIMPEZA DE BANHEIRO MASCULINO</t>
        </is>
      </c>
      <c r="E3274" t="inlineStr">
        <is>
          <t>09/09/2025 19:15:33</t>
        </is>
      </c>
      <c r="F3274" t="inlineStr">
        <is>
          <t>09/09/2025 19:49:06</t>
        </is>
      </c>
      <c r="G3274" t="n">
        <v>11274</v>
      </c>
      <c r="H3274" t="inlineStr">
        <is>
          <t>P16 - BAN034 - BANHEIRO SABRES - M</t>
        </is>
      </c>
      <c r="I3274" t="inlineStr">
        <is>
          <t>BR01-IES-P16-BAN034</t>
        </is>
      </c>
      <c r="J3274" t="inlineStr">
        <is>
          <t>CECILIA LISBOA</t>
        </is>
      </c>
      <c r="K3274" s="39">
        <f>DATE(YEAR(Tabela6[[#This Row],[Data/Hora de Início]]),MONTH(Tabela6[[#This Row],[Data/Hora de Início]]),DAY(Tabela6[[#This Row],[Data/Hora de Início]]))</f>
        <v/>
      </c>
    </row>
    <row r="3275">
      <c r="A3275" t="n">
        <v>2275061</v>
      </c>
      <c r="B3275" t="n">
        <v>56</v>
      </c>
      <c r="C3275" t="n">
        <v>2965</v>
      </c>
      <c r="D3275" t="inlineStr">
        <is>
          <t>LIMPEZA DIÁRIA DE SALA</t>
        </is>
      </c>
      <c r="E3275" t="inlineStr">
        <is>
          <t>09/09/2025 19:23:37</t>
        </is>
      </c>
      <c r="F3275" t="inlineStr">
        <is>
          <t>09/09/2025 19:50:18</t>
        </is>
      </c>
      <c r="G3275" t="n">
        <v>36043</v>
      </c>
      <c r="H3275" t="inlineStr">
        <is>
          <t>SALA SUPERVISAO ZCP / ZCR</t>
        </is>
      </c>
      <c r="I3275" t="inlineStr">
        <is>
          <t>RS-ST01-31-00T-SLA01</t>
        </is>
      </c>
      <c r="J3275" t="inlineStr">
        <is>
          <t>LETICIA SOARES GARCIA CZECZOT</t>
        </is>
      </c>
      <c r="K3275" s="39">
        <f>DATE(YEAR(Tabela6[[#This Row],[Data/Hora de Início]]),MONTH(Tabela6[[#This Row],[Data/Hora de Início]]),DAY(Tabela6[[#This Row],[Data/Hora de Início]]))</f>
        <v/>
      </c>
    </row>
    <row r="3276">
      <c r="A3276" t="n">
        <v>2275064</v>
      </c>
      <c r="B3276" t="n">
        <v>56</v>
      </c>
      <c r="C3276" t="n">
        <v>5709</v>
      </c>
      <c r="D3276" t="inlineStr">
        <is>
          <t>TERÇA-FEIRA - LIMPEZA DE BANHEIRO FEMININO</t>
        </is>
      </c>
      <c r="E3276" t="inlineStr">
        <is>
          <t>09/09/2025 19:21:35</t>
        </is>
      </c>
      <c r="F3276" t="inlineStr">
        <is>
          <t>09/09/2025 19:50:38</t>
        </is>
      </c>
      <c r="G3276" t="n">
        <v>36228</v>
      </c>
      <c r="H3276" t="inlineStr">
        <is>
          <t>BAN095 - MARKETING - F</t>
        </is>
      </c>
      <c r="I3276" t="inlineStr">
        <is>
          <t>RS-ST01-43-02P-WCF01</t>
        </is>
      </c>
      <c r="J3276" t="inlineStr">
        <is>
          <t>JAQUELINE TATIANE LEAL BITTENCOURT</t>
        </is>
      </c>
      <c r="K3276" s="39">
        <f>DATE(YEAR(Tabela6[[#This Row],[Data/Hora de Início]]),MONTH(Tabela6[[#This Row],[Data/Hora de Início]]),DAY(Tabela6[[#This Row],[Data/Hora de Início]]))</f>
        <v/>
      </c>
    </row>
    <row r="3277">
      <c r="A3277" t="n">
        <v>2275065</v>
      </c>
      <c r="B3277" t="n">
        <v>56</v>
      </c>
      <c r="C3277" t="n">
        <v>5709</v>
      </c>
      <c r="D3277" t="inlineStr">
        <is>
          <t>TERÇA-FEIRA - LIMPEZA DE BANHEIRO FEMININO</t>
        </is>
      </c>
      <c r="E3277" t="inlineStr">
        <is>
          <t>09/09/2025 19:24:55</t>
        </is>
      </c>
      <c r="F3277" t="inlineStr">
        <is>
          <t>09/09/2025 19:52:05</t>
        </is>
      </c>
      <c r="G3277" t="n">
        <v>36396</v>
      </c>
      <c r="H3277" t="inlineStr">
        <is>
          <t>BAN126 - VESTIARIO RESTAURANTE - F</t>
        </is>
      </c>
      <c r="I3277" t="inlineStr">
        <is>
          <t>RS-ST01-56-00T-WCF01</t>
        </is>
      </c>
      <c r="J3277" t="inlineStr">
        <is>
          <t>VANESSA DOS SANTOS RODRIGUES</t>
        </is>
      </c>
      <c r="K3277" s="39">
        <f>DATE(YEAR(Tabela6[[#This Row],[Data/Hora de Início]]),MONTH(Tabela6[[#This Row],[Data/Hora de Início]]),DAY(Tabela6[[#This Row],[Data/Hora de Início]]))</f>
        <v/>
      </c>
    </row>
    <row r="3278">
      <c r="A3278" t="n">
        <v>2275066</v>
      </c>
      <c r="B3278" t="n">
        <v>56</v>
      </c>
      <c r="C3278" t="n">
        <v>2965</v>
      </c>
      <c r="D3278" t="inlineStr">
        <is>
          <t>LIMPEZA DIÁRIA DE SALA</t>
        </is>
      </c>
      <c r="E3278" t="inlineStr">
        <is>
          <t>09/09/2025 19:44:28</t>
        </is>
      </c>
      <c r="F3278" t="inlineStr">
        <is>
          <t>09/09/2025 19:53:51</t>
        </is>
      </c>
      <c r="G3278" t="n">
        <v>43379</v>
      </c>
      <c r="H3278" t="inlineStr">
        <is>
          <t>ONE STIHL - SALA DE AULA 01</t>
        </is>
      </c>
      <c r="I3278" t="inlineStr">
        <is>
          <t>RS-ST01-15-02P-SLA03</t>
        </is>
      </c>
      <c r="J3278" t="inlineStr">
        <is>
          <t>GENI DA SILVEIRA</t>
        </is>
      </c>
      <c r="K3278" s="39">
        <f>DATE(YEAR(Tabela6[[#This Row],[Data/Hora de Início]]),MONTH(Tabela6[[#This Row],[Data/Hora de Início]]),DAY(Tabela6[[#This Row],[Data/Hora de Início]]))</f>
        <v/>
      </c>
    </row>
    <row r="3279">
      <c r="A3279" t="n">
        <v>2275074</v>
      </c>
      <c r="B3279" t="n">
        <v>56</v>
      </c>
      <c r="C3279" t="n">
        <v>1525</v>
      </c>
      <c r="D3279" t="inlineStr">
        <is>
          <t>LIMPEZA DIÁRIA DE COPA</t>
        </is>
      </c>
      <c r="E3279" t="inlineStr">
        <is>
          <t>09/09/2025 19:50:25</t>
        </is>
      </c>
      <c r="F3279" t="inlineStr">
        <is>
          <t>09/09/2025 20:01:08</t>
        </is>
      </c>
      <c r="G3279" t="n">
        <v>36320</v>
      </c>
      <c r="H3279" t="inlineStr">
        <is>
          <t>COPA LESTE - MEZANINO</t>
        </is>
      </c>
      <c r="I3279" t="inlineStr">
        <is>
          <t>RS-ST01-50-01P-COP02</t>
        </is>
      </c>
      <c r="J3279" t="inlineStr">
        <is>
          <t>FABIANA FRANCISCA DE LIMA</t>
        </is>
      </c>
      <c r="K3279" s="39">
        <f>DATE(YEAR(Tabela6[[#This Row],[Data/Hora de Início]]),MONTH(Tabela6[[#This Row],[Data/Hora de Início]]),DAY(Tabela6[[#This Row],[Data/Hora de Início]]))</f>
        <v/>
      </c>
    </row>
    <row r="3280">
      <c r="A3280" t="n">
        <v>2275079</v>
      </c>
      <c r="B3280" t="n">
        <v>56</v>
      </c>
      <c r="C3280" t="n">
        <v>2965</v>
      </c>
      <c r="D3280" t="inlineStr">
        <is>
          <t>LIMPEZA DIÁRIA DE SALA</t>
        </is>
      </c>
      <c r="E3280" t="inlineStr">
        <is>
          <t>09/09/2025 19:54:13</t>
        </is>
      </c>
      <c r="F3280" t="inlineStr">
        <is>
          <t>09/09/2025 20:19:56</t>
        </is>
      </c>
      <c r="G3280" t="n">
        <v>43381</v>
      </c>
      <c r="H3280" t="inlineStr">
        <is>
          <t>ONE STIHL - SALA DE AULA 03</t>
        </is>
      </c>
      <c r="I3280" t="inlineStr">
        <is>
          <t>RS-ST01-15-02P-SLA05</t>
        </is>
      </c>
      <c r="J3280" t="inlineStr">
        <is>
          <t>GENI DA SILVEIRA</t>
        </is>
      </c>
      <c r="K3280" s="39">
        <f>DATE(YEAR(Tabela6[[#This Row],[Data/Hora de Início]]),MONTH(Tabela6[[#This Row],[Data/Hora de Início]]),DAY(Tabela6[[#This Row],[Data/Hora de Início]]))</f>
        <v/>
      </c>
    </row>
    <row r="3281">
      <c r="A3281" t="n">
        <v>2275082</v>
      </c>
      <c r="B3281" t="n">
        <v>56</v>
      </c>
      <c r="C3281" t="n">
        <v>2841</v>
      </c>
      <c r="D3281" t="inlineStr">
        <is>
          <t>LIMPEZA DIÁRIA DE BANHEIRO MASCULINO</t>
        </is>
      </c>
      <c r="E3281" t="inlineStr">
        <is>
          <t>09/09/2025 20:01:44</t>
        </is>
      </c>
      <c r="F3281" t="inlineStr">
        <is>
          <t>09/09/2025 20:28:08</t>
        </is>
      </c>
      <c r="G3281" t="n">
        <v>36347</v>
      </c>
      <c r="H3281" t="inlineStr">
        <is>
          <t>BAN114 - MEZANINO LESTE - M</t>
        </is>
      </c>
      <c r="I3281" t="inlineStr">
        <is>
          <t>RS-ST01-50-01P-WCM01</t>
        </is>
      </c>
      <c r="J3281" t="inlineStr">
        <is>
          <t>FABIANA FRANCISCA DE LIMA</t>
        </is>
      </c>
      <c r="K3281" s="39">
        <f>DATE(YEAR(Tabela6[[#This Row],[Data/Hora de Início]]),MONTH(Tabela6[[#This Row],[Data/Hora de Início]]),DAY(Tabela6[[#This Row],[Data/Hora de Início]]))</f>
        <v/>
      </c>
    </row>
    <row r="3282">
      <c r="A3282" t="n">
        <v>2275084</v>
      </c>
      <c r="B3282" t="n">
        <v>56</v>
      </c>
      <c r="C3282" t="n">
        <v>5653</v>
      </c>
      <c r="D3282" t="inlineStr">
        <is>
          <t>TERÇA-FEIRA - LIMPEZA DE BANHEIRO MASCULINO</t>
        </is>
      </c>
      <c r="E3282" t="inlineStr">
        <is>
          <t>09/09/2025 20:03:54</t>
        </is>
      </c>
      <c r="F3282" t="inlineStr">
        <is>
          <t>09/09/2025 20:29:55</t>
        </is>
      </c>
      <c r="G3282" t="n">
        <v>36230</v>
      </c>
      <c r="H3282" t="inlineStr">
        <is>
          <t>BAN094 - MARKETING - M</t>
        </is>
      </c>
      <c r="I3282" t="inlineStr">
        <is>
          <t>RS-ST01-43-02P-WCM01</t>
        </is>
      </c>
      <c r="J3282" t="inlineStr">
        <is>
          <t>JAQUELINE TATIANE LEAL BITTENCOURT</t>
        </is>
      </c>
      <c r="K3282" s="39">
        <f>DATE(YEAR(Tabela6[[#This Row],[Data/Hora de Início]]),MONTH(Tabela6[[#This Row],[Data/Hora de Início]]),DAY(Tabela6[[#This Row],[Data/Hora de Início]]))</f>
        <v/>
      </c>
    </row>
    <row r="3283">
      <c r="A3283" t="n">
        <v>2275085</v>
      </c>
      <c r="B3283" t="n">
        <v>56</v>
      </c>
      <c r="C3283" t="n">
        <v>2965</v>
      </c>
      <c r="D3283" t="inlineStr">
        <is>
          <t>LIMPEZA DIÁRIA DE SALA</t>
        </is>
      </c>
      <c r="E3283" t="inlineStr">
        <is>
          <t>09/09/2025 20:20:32</t>
        </is>
      </c>
      <c r="F3283" t="inlineStr">
        <is>
          <t>09/09/2025 20:33:29</t>
        </is>
      </c>
      <c r="G3283" t="n">
        <v>43375</v>
      </c>
      <c r="H3283" t="inlineStr">
        <is>
          <t>ONE STIHL - REUNIAO 1</t>
        </is>
      </c>
      <c r="I3283" t="inlineStr">
        <is>
          <t>RS-ST01-15-02P-SLA08</t>
        </is>
      </c>
      <c r="J3283" t="inlineStr">
        <is>
          <t>GENI DA SILVEIRA</t>
        </is>
      </c>
      <c r="K3283" s="39">
        <f>DATE(YEAR(Tabela6[[#This Row],[Data/Hora de Início]]),MONTH(Tabela6[[#This Row],[Data/Hora de Início]]),DAY(Tabela6[[#This Row],[Data/Hora de Início]]))</f>
        <v/>
      </c>
    </row>
    <row r="3284">
      <c r="A3284" t="n">
        <v>2275086</v>
      </c>
      <c r="B3284" t="n">
        <v>56</v>
      </c>
      <c r="C3284" t="n">
        <v>2842</v>
      </c>
      <c r="D3284" t="inlineStr">
        <is>
          <t>LIMPEZA DIÁRIA DE BANHEIRO FEMININO</t>
        </is>
      </c>
      <c r="E3284" t="inlineStr">
        <is>
          <t>09/09/2025 20:28:37</t>
        </is>
      </c>
      <c r="F3284" t="inlineStr">
        <is>
          <t>09/09/2025 20:36:24</t>
        </is>
      </c>
      <c r="G3284" t="n">
        <v>36345</v>
      </c>
      <c r="H3284" t="inlineStr">
        <is>
          <t>BAN115 - MEZANINO LESTE - F</t>
        </is>
      </c>
      <c r="I3284" t="inlineStr">
        <is>
          <t>RS-ST01-50-01P-WCF01</t>
        </is>
      </c>
      <c r="J3284" t="inlineStr">
        <is>
          <t>FABIANA FRANCISCA DE LIMA</t>
        </is>
      </c>
      <c r="K3284" s="39">
        <f>DATE(YEAR(Tabela6[[#This Row],[Data/Hora de Início]]),MONTH(Tabela6[[#This Row],[Data/Hora de Início]]),DAY(Tabela6[[#This Row],[Data/Hora de Início]]))</f>
        <v/>
      </c>
    </row>
    <row r="3285">
      <c r="A3285" t="n">
        <v>2275088</v>
      </c>
      <c r="B3285" t="n">
        <v>56</v>
      </c>
      <c r="C3285" t="n">
        <v>2965</v>
      </c>
      <c r="D3285" t="inlineStr">
        <is>
          <t>LIMPEZA DIÁRIA DE SALA</t>
        </is>
      </c>
      <c r="E3285" t="inlineStr">
        <is>
          <t>09/09/2025 20:33:59</t>
        </is>
      </c>
      <c r="F3285" t="inlineStr">
        <is>
          <t>09/09/2025 20:38:56</t>
        </is>
      </c>
      <c r="G3285" t="n">
        <v>43376</v>
      </c>
      <c r="H3285" t="inlineStr">
        <is>
          <t>ONE STIHL - REUNIAO 2</t>
        </is>
      </c>
      <c r="I3285" t="inlineStr">
        <is>
          <t>RS-ST01-15-02P-SLA09</t>
        </is>
      </c>
      <c r="J3285" t="inlineStr">
        <is>
          <t>GENI DA SILVEIRA</t>
        </is>
      </c>
      <c r="K3285" s="39">
        <f>DATE(YEAR(Tabela6[[#This Row],[Data/Hora de Início]]),MONTH(Tabela6[[#This Row],[Data/Hora de Início]]),DAY(Tabela6[[#This Row],[Data/Hora de Início]]))</f>
        <v/>
      </c>
    </row>
    <row r="3286">
      <c r="A3286" t="n">
        <v>2275089</v>
      </c>
      <c r="B3286" t="n">
        <v>56</v>
      </c>
      <c r="C3286" t="n">
        <v>2965</v>
      </c>
      <c r="D3286" t="inlineStr">
        <is>
          <t>LIMPEZA DIÁRIA DE SALA</t>
        </is>
      </c>
      <c r="E3286" t="inlineStr">
        <is>
          <t>09/09/2025 20:39:25</t>
        </is>
      </c>
      <c r="F3286" t="inlineStr">
        <is>
          <t>09/09/2025 20:47:34</t>
        </is>
      </c>
      <c r="G3286" t="n">
        <v>43377</v>
      </c>
      <c r="H3286" t="inlineStr">
        <is>
          <t>ONE STIHL - REUNIAO 3</t>
        </is>
      </c>
      <c r="I3286" t="inlineStr">
        <is>
          <t>RS-ST01-15-02P-SLA10</t>
        </is>
      </c>
      <c r="J3286" t="inlineStr">
        <is>
          <t>GENI DA SILVEIRA</t>
        </is>
      </c>
      <c r="K3286" s="39">
        <f>DATE(YEAR(Tabela6[[#This Row],[Data/Hora de Início]]),MONTH(Tabela6[[#This Row],[Data/Hora de Início]]),DAY(Tabela6[[#This Row],[Data/Hora de Início]]))</f>
        <v/>
      </c>
    </row>
    <row r="3287">
      <c r="A3287" t="n">
        <v>2275095</v>
      </c>
      <c r="B3287" t="n">
        <v>56</v>
      </c>
      <c r="C3287" t="n">
        <v>2970</v>
      </c>
      <c r="D3287" t="inlineStr">
        <is>
          <t>LIMPEZA DIÁRIA DE COPA</t>
        </is>
      </c>
      <c r="E3287" t="inlineStr">
        <is>
          <t>09/09/2025 20:42:14</t>
        </is>
      </c>
      <c r="F3287" t="inlineStr">
        <is>
          <t>09/09/2025 20:56:48</t>
        </is>
      </c>
      <c r="G3287" t="n">
        <v>36317</v>
      </c>
      <c r="H3287" t="inlineStr">
        <is>
          <t>COPA OESTE - MEZANINO</t>
        </is>
      </c>
      <c r="I3287" t="inlineStr">
        <is>
          <t>RS-ST01-50-01P-COP01</t>
        </is>
      </c>
      <c r="J3287" t="inlineStr">
        <is>
          <t>FABIANA FRANCISCA DE LIMA</t>
        </is>
      </c>
      <c r="K3287" s="39">
        <f>DATE(YEAR(Tabela6[[#This Row],[Data/Hora de Início]]),MONTH(Tabela6[[#This Row],[Data/Hora de Início]]),DAY(Tabela6[[#This Row],[Data/Hora de Início]]))</f>
        <v/>
      </c>
    </row>
    <row r="3288">
      <c r="A3288" t="n">
        <v>2275098</v>
      </c>
      <c r="B3288" t="n">
        <v>56</v>
      </c>
      <c r="C3288" t="n">
        <v>2842</v>
      </c>
      <c r="D3288" t="inlineStr">
        <is>
          <t>LIMPEZA DIÁRIA DE BANHEIRO FEMININO</t>
        </is>
      </c>
      <c r="E3288" t="inlineStr">
        <is>
          <t>09/09/2025 21:00:24</t>
        </is>
      </c>
      <c r="F3288" t="inlineStr">
        <is>
          <t>09/09/2025 21:07:57</t>
        </is>
      </c>
      <c r="G3288" t="n">
        <v>36346</v>
      </c>
      <c r="H3288" t="inlineStr">
        <is>
          <t>BAN112 - MEZANINO OESTE - F</t>
        </is>
      </c>
      <c r="I3288" t="inlineStr">
        <is>
          <t>RS-ST01-50-01P-WCF02</t>
        </is>
      </c>
      <c r="J3288" t="inlineStr">
        <is>
          <t>FABIANA FRANCISCA DE LIMA</t>
        </is>
      </c>
      <c r="K3288" s="39">
        <f>DATE(YEAR(Tabela6[[#This Row],[Data/Hora de Início]]),MONTH(Tabela6[[#This Row],[Data/Hora de Início]]),DAY(Tabela6[[#This Row],[Data/Hora de Início]]))</f>
        <v/>
      </c>
    </row>
    <row r="3289">
      <c r="A3289" t="n">
        <v>2275099</v>
      </c>
      <c r="B3289" t="n">
        <v>56</v>
      </c>
      <c r="C3289" t="n">
        <v>2221</v>
      </c>
      <c r="D3289" t="inlineStr">
        <is>
          <t>LIMPEZA DIÁRIA DE ÁREA TÉCNICA (DESATIVADO)</t>
        </is>
      </c>
      <c r="E3289" t="inlineStr">
        <is>
          <t>09/09/2025 16:36:57</t>
        </is>
      </c>
      <c r="F3289" t="inlineStr">
        <is>
          <t>09/09/2025 21:09:48</t>
        </is>
      </c>
      <c r="G3289" t="n">
        <v>38455</v>
      </c>
      <c r="H3289" t="inlineStr">
        <is>
          <t>ÁREA INTERNA - LOGÍSTICA</t>
        </is>
      </c>
      <c r="I3289" t="inlineStr">
        <is>
          <t>SP-ST02-G9-00T-AIN01</t>
        </is>
      </c>
      <c r="J3289" t="inlineStr">
        <is>
          <t>PAMELLA MENDES DE ARAUJO</t>
        </is>
      </c>
      <c r="K3289" s="39">
        <f>DATE(YEAR(Tabela6[[#This Row],[Data/Hora de Início]]),MONTH(Tabela6[[#This Row],[Data/Hora de Início]]),DAY(Tabela6[[#This Row],[Data/Hora de Início]]))</f>
        <v/>
      </c>
    </row>
    <row r="3290">
      <c r="A3290" t="n">
        <v>2275101</v>
      </c>
      <c r="B3290" t="n">
        <v>56</v>
      </c>
      <c r="C3290" t="n">
        <v>2965</v>
      </c>
      <c r="D3290" t="inlineStr">
        <is>
          <t>LIMPEZA DIÁRIA DE SALA</t>
        </is>
      </c>
      <c r="E3290" t="inlineStr">
        <is>
          <t>09/09/2025 20:48:08</t>
        </is>
      </c>
      <c r="F3290" t="inlineStr">
        <is>
          <t>09/09/2025 21:11:08</t>
        </is>
      </c>
      <c r="G3290" t="n">
        <v>43371</v>
      </c>
      <c r="H3290" t="inlineStr">
        <is>
          <t>ONE STIHL - GERENCIA</t>
        </is>
      </c>
      <c r="I3290" t="inlineStr">
        <is>
          <t>RS-ST01-15-02P-SLA12</t>
        </is>
      </c>
      <c r="J3290" t="inlineStr">
        <is>
          <t>GENI DA SILVEIRA</t>
        </is>
      </c>
      <c r="K3290" s="39">
        <f>DATE(YEAR(Tabela6[[#This Row],[Data/Hora de Início]]),MONTH(Tabela6[[#This Row],[Data/Hora de Início]]),DAY(Tabela6[[#This Row],[Data/Hora de Início]]))</f>
        <v/>
      </c>
    </row>
    <row r="3291">
      <c r="A3291" t="n">
        <v>2275102</v>
      </c>
      <c r="B3291" t="n">
        <v>56</v>
      </c>
      <c r="C3291" t="n">
        <v>5648</v>
      </c>
      <c r="D3291" t="inlineStr">
        <is>
          <t>TERÇA-FEIRA - LIMPEZA DE SALA COM MESA</t>
        </is>
      </c>
      <c r="E3291" t="inlineStr">
        <is>
          <t>09/09/2025 21:10:59</t>
        </is>
      </c>
      <c r="F3291" t="inlineStr">
        <is>
          <t>09/09/2025 21:11:18</t>
        </is>
      </c>
      <c r="G3291" t="n">
        <v>38458</v>
      </c>
      <c r="H3291" t="inlineStr">
        <is>
          <t>SALA ADM - MEZANINO</t>
        </is>
      </c>
      <c r="I3291" t="inlineStr">
        <is>
          <t>SP-ST02-G9-01P-SLA01</t>
        </is>
      </c>
      <c r="J3291" t="inlineStr">
        <is>
          <t>PAMELLA MENDES DE ARAUJO</t>
        </is>
      </c>
      <c r="K3291" s="39">
        <f>DATE(YEAR(Tabela6[[#This Row],[Data/Hora de Início]]),MONTH(Tabela6[[#This Row],[Data/Hora de Início]]),DAY(Tabela6[[#This Row],[Data/Hora de Início]]))</f>
        <v/>
      </c>
    </row>
    <row r="3292">
      <c r="A3292" t="n">
        <v>2275108</v>
      </c>
      <c r="B3292" t="n">
        <v>56</v>
      </c>
      <c r="C3292" t="n">
        <v>5714</v>
      </c>
      <c r="D3292" t="inlineStr">
        <is>
          <t>TERÇA-FEIRA - LIMPEZA DE COPA</t>
        </is>
      </c>
      <c r="E3292" t="inlineStr">
        <is>
          <t>09/09/2025 20:30:14</t>
        </is>
      </c>
      <c r="F3292" t="inlineStr">
        <is>
          <t>09/09/2025 21:21:39</t>
        </is>
      </c>
      <c r="G3292" t="n">
        <v>36206</v>
      </c>
      <c r="H3292" t="inlineStr">
        <is>
          <t>COPA MVV I</t>
        </is>
      </c>
      <c r="I3292" t="inlineStr">
        <is>
          <t>RS-ST01-43-02P-COP01</t>
        </is>
      </c>
      <c r="J3292" t="inlineStr">
        <is>
          <t>JAQUELINE TATIANE LEAL BITTENCOURT</t>
        </is>
      </c>
      <c r="K3292" s="39">
        <f>DATE(YEAR(Tabela6[[#This Row],[Data/Hora de Início]]),MONTH(Tabela6[[#This Row],[Data/Hora de Início]]),DAY(Tabela6[[#This Row],[Data/Hora de Início]]))</f>
        <v/>
      </c>
    </row>
    <row r="3293">
      <c r="A3293" t="n">
        <v>2275111</v>
      </c>
      <c r="B3293" t="n">
        <v>56</v>
      </c>
      <c r="C3293" t="n">
        <v>2841</v>
      </c>
      <c r="D3293" t="inlineStr">
        <is>
          <t>LIMPEZA DIÁRIA DE BANHEIRO MASCULINO</t>
        </is>
      </c>
      <c r="E3293" t="inlineStr">
        <is>
          <t>09/09/2025 21:08:24</t>
        </is>
      </c>
      <c r="F3293" t="inlineStr">
        <is>
          <t>09/09/2025 21:25:57</t>
        </is>
      </c>
      <c r="G3293" t="n">
        <v>36348</v>
      </c>
      <c r="H3293" t="inlineStr">
        <is>
          <t>BAN111 - MEZANINO OESTE - M</t>
        </is>
      </c>
      <c r="I3293" t="inlineStr">
        <is>
          <t>RS-ST01-50-01P-WCM02</t>
        </is>
      </c>
      <c r="J3293" t="inlineStr">
        <is>
          <t>FABIANA FRANCISCA DE LIMA</t>
        </is>
      </c>
      <c r="K3293" s="39">
        <f>DATE(YEAR(Tabela6[[#This Row],[Data/Hora de Início]]),MONTH(Tabela6[[#This Row],[Data/Hora de Início]]),DAY(Tabela6[[#This Row],[Data/Hora de Início]]))</f>
        <v/>
      </c>
    </row>
    <row r="3294">
      <c r="A3294" t="n">
        <v>2275112</v>
      </c>
      <c r="B3294" t="n">
        <v>56</v>
      </c>
      <c r="C3294" t="n">
        <v>5648</v>
      </c>
      <c r="D3294" t="inlineStr">
        <is>
          <t>TERÇA-FEIRA - LIMPEZA DE SALA COM MESA</t>
        </is>
      </c>
      <c r="E3294" t="inlineStr">
        <is>
          <t>09/09/2025 21:26:02</t>
        </is>
      </c>
      <c r="F3294" t="inlineStr">
        <is>
          <t>09/09/2025 21:26:24</t>
        </is>
      </c>
      <c r="G3294" t="n">
        <v>38457</v>
      </c>
      <c r="H3294" t="inlineStr">
        <is>
          <t>REFEITÓRIO</t>
        </is>
      </c>
      <c r="I3294" t="inlineStr">
        <is>
          <t>SP-ST02-G9-01P-COP01</t>
        </is>
      </c>
      <c r="J3294" t="inlineStr">
        <is>
          <t>PAMELLA MENDES DE ARAUJO</t>
        </is>
      </c>
      <c r="K3294" s="39">
        <f>DATE(YEAR(Tabela6[[#This Row],[Data/Hora de Início]]),MONTH(Tabela6[[#This Row],[Data/Hora de Início]]),DAY(Tabela6[[#This Row],[Data/Hora de Início]]))</f>
        <v/>
      </c>
    </row>
    <row r="3295">
      <c r="A3295" t="n">
        <v>2275114</v>
      </c>
      <c r="B3295" t="n">
        <v>56</v>
      </c>
      <c r="C3295" t="n">
        <v>5709</v>
      </c>
      <c r="D3295" t="inlineStr">
        <is>
          <t>TERÇA-FEIRA - LIMPEZA DE BANHEIRO FEMININO</t>
        </is>
      </c>
      <c r="E3295" t="inlineStr">
        <is>
          <t>09/09/2025 21:23:14</t>
        </is>
      </c>
      <c r="F3295" t="inlineStr">
        <is>
          <t>09/09/2025 21:32:21</t>
        </is>
      </c>
      <c r="G3295" t="n">
        <v>43392</v>
      </c>
      <c r="H3295" t="inlineStr">
        <is>
          <t>BAN133 - WRS - F</t>
        </is>
      </c>
      <c r="I3295" t="inlineStr">
        <is>
          <t>RS-ST01-43-00T-WCF04</t>
        </is>
      </c>
      <c r="J3295" t="inlineStr">
        <is>
          <t>SUELI DE GODOY</t>
        </is>
      </c>
      <c r="K3295" s="39">
        <f>DATE(YEAR(Tabela6[[#This Row],[Data/Hora de Início]]),MONTH(Tabela6[[#This Row],[Data/Hora de Início]]),DAY(Tabela6[[#This Row],[Data/Hora de Início]]))</f>
        <v/>
      </c>
    </row>
    <row r="3296">
      <c r="A3296" t="n">
        <v>2275117</v>
      </c>
      <c r="B3296" t="n">
        <v>56</v>
      </c>
      <c r="C3296" t="n">
        <v>5648</v>
      </c>
      <c r="D3296" t="inlineStr">
        <is>
          <t>TERÇA-FEIRA - LIMPEZA DE SALA COM MESA</t>
        </is>
      </c>
      <c r="E3296" t="inlineStr">
        <is>
          <t>09/09/2025 21:22:01</t>
        </is>
      </c>
      <c r="F3296" t="inlineStr">
        <is>
          <t>09/09/2025 21:32:53</t>
        </is>
      </c>
      <c r="G3296" t="n">
        <v>28922</v>
      </c>
      <c r="H3296" t="inlineStr">
        <is>
          <t>P43 - MVV - SECRETARIA VP</t>
        </is>
      </c>
      <c r="I3296" t="inlineStr">
        <is>
          <t>BR01-IES-P43-SALA16</t>
        </is>
      </c>
      <c r="J3296" t="inlineStr">
        <is>
          <t>JAQUELINE TATIANE LEAL BITTENCOURT</t>
        </is>
      </c>
      <c r="K3296" s="39">
        <f>DATE(YEAR(Tabela6[[#This Row],[Data/Hora de Início]]),MONTH(Tabela6[[#This Row],[Data/Hora de Início]]),DAY(Tabela6[[#This Row],[Data/Hora de Início]]))</f>
        <v/>
      </c>
    </row>
    <row r="3297">
      <c r="A3297" t="n">
        <v>2275118</v>
      </c>
      <c r="B3297" t="n">
        <v>56</v>
      </c>
      <c r="C3297" t="n">
        <v>5653</v>
      </c>
      <c r="D3297" t="inlineStr">
        <is>
          <t>TERÇA-FEIRA - LIMPEZA DE BANHEIRO MASCULINO</t>
        </is>
      </c>
      <c r="E3297" t="inlineStr">
        <is>
          <t>09/09/2025 21:06:46</t>
        </is>
      </c>
      <c r="F3297" t="inlineStr">
        <is>
          <t>09/09/2025 21:33:11</t>
        </is>
      </c>
      <c r="G3297" t="n">
        <v>36399</v>
      </c>
      <c r="H3297" t="inlineStr">
        <is>
          <t>BAN125 - VESTIARIO RESTAURANTE - M</t>
        </is>
      </c>
      <c r="I3297" t="inlineStr">
        <is>
          <t>RS-ST01-56-00T-WCM02</t>
        </is>
      </c>
      <c r="J3297" t="inlineStr">
        <is>
          <t>VANESSA DOS SANTOS RODRIGUES</t>
        </is>
      </c>
      <c r="K3297" s="39">
        <f>DATE(YEAR(Tabela6[[#This Row],[Data/Hora de Início]]),MONTH(Tabela6[[#This Row],[Data/Hora de Início]]),DAY(Tabela6[[#This Row],[Data/Hora de Início]]))</f>
        <v/>
      </c>
    </row>
    <row r="3298">
      <c r="A3298" t="n">
        <v>2275120</v>
      </c>
      <c r="B3298" t="n">
        <v>56</v>
      </c>
      <c r="C3298" t="n">
        <v>5709</v>
      </c>
      <c r="D3298" t="inlineStr">
        <is>
          <t>TERÇA-FEIRA - LIMPEZA DE BANHEIRO FEMININO</t>
        </is>
      </c>
      <c r="E3298" t="inlineStr">
        <is>
          <t>09/09/2025 21:15:03</t>
        </is>
      </c>
      <c r="F3298" t="inlineStr">
        <is>
          <t>09/09/2025 21:35:19</t>
        </is>
      </c>
      <c r="G3298" t="n">
        <v>11345</v>
      </c>
      <c r="H3298" t="inlineStr">
        <is>
          <t>P27 - BAN051 - BANHEIRO AMBULATÓRIO - USO COMUM</t>
        </is>
      </c>
      <c r="I3298" t="inlineStr">
        <is>
          <t>BR01-IES-P27-BAN051</t>
        </is>
      </c>
      <c r="J3298" t="inlineStr">
        <is>
          <t>CECILIA LISBOA</t>
        </is>
      </c>
      <c r="K3298" s="39">
        <f>DATE(YEAR(Tabela6[[#This Row],[Data/Hora de Início]]),MONTH(Tabela6[[#This Row],[Data/Hora de Início]]),DAY(Tabela6[[#This Row],[Data/Hora de Início]]))</f>
        <v/>
      </c>
    </row>
    <row r="3299">
      <c r="A3299" t="n">
        <v>2275121</v>
      </c>
      <c r="B3299" t="n">
        <v>56</v>
      </c>
      <c r="C3299" t="n">
        <v>5643</v>
      </c>
      <c r="D3299" t="inlineStr">
        <is>
          <t>TERÇA-FEIRA - LIMPEZA DE SALA</t>
        </is>
      </c>
      <c r="E3299" t="inlineStr">
        <is>
          <t>09/09/2025 21:33:22</t>
        </is>
      </c>
      <c r="F3299" t="inlineStr">
        <is>
          <t>09/09/2025 21:42:34</t>
        </is>
      </c>
      <c r="G3299" t="n">
        <v>36252</v>
      </c>
      <c r="H3299" t="inlineStr">
        <is>
          <t>P43 - HALL DE ENTRADA - MVV</t>
        </is>
      </c>
      <c r="I3299" t="inlineStr">
        <is>
          <t>RS-ST01-43-02P-SLA09</t>
        </is>
      </c>
      <c r="J3299" t="inlineStr">
        <is>
          <t>JAQUELINE TATIANE LEAL BITTENCOURT</t>
        </is>
      </c>
      <c r="K3299" s="39">
        <f>DATE(YEAR(Tabela6[[#This Row],[Data/Hora de Início]]),MONTH(Tabela6[[#This Row],[Data/Hora de Início]]),DAY(Tabela6[[#This Row],[Data/Hora de Início]]))</f>
        <v/>
      </c>
    </row>
    <row r="3300">
      <c r="A3300" t="n">
        <v>2275124</v>
      </c>
      <c r="B3300" t="n">
        <v>56</v>
      </c>
      <c r="C3300" t="n">
        <v>2965</v>
      </c>
      <c r="D3300" t="inlineStr">
        <is>
          <t>LIMPEZA DIÁRIA DE SALA</t>
        </is>
      </c>
      <c r="E3300" t="inlineStr">
        <is>
          <t>09/09/2025 21:11:41</t>
        </is>
      </c>
      <c r="F3300" t="inlineStr">
        <is>
          <t>09/09/2025 21:50:54</t>
        </is>
      </c>
      <c r="G3300" t="n">
        <v>43370</v>
      </c>
      <c r="H3300" t="inlineStr">
        <is>
          <t>ONE STIHL - ESCRITORIO</t>
        </is>
      </c>
      <c r="I3300" t="inlineStr">
        <is>
          <t>RS-ST01-15-02P-SLA06</t>
        </is>
      </c>
      <c r="J3300" t="inlineStr">
        <is>
          <t>GENI DA SILVEIRA</t>
        </is>
      </c>
      <c r="K3300" s="39">
        <f>DATE(YEAR(Tabela6[[#This Row],[Data/Hora de Início]]),MONTH(Tabela6[[#This Row],[Data/Hora de Início]]),DAY(Tabela6[[#This Row],[Data/Hora de Início]]))</f>
        <v/>
      </c>
    </row>
    <row r="3301">
      <c r="A3301" t="n">
        <v>2275125</v>
      </c>
      <c r="B3301" t="n">
        <v>56</v>
      </c>
      <c r="C3301" t="n">
        <v>1260</v>
      </c>
      <c r="D3301" t="inlineStr">
        <is>
          <t>Limpeza e Higienização de Sanitários e Vestiários - Diário - WC Masc</t>
        </is>
      </c>
      <c r="E3301" t="inlineStr">
        <is>
          <t>09/09/2025 21:33:04</t>
        </is>
      </c>
      <c r="F3301" t="inlineStr">
        <is>
          <t>09/09/2025 21:51:06</t>
        </is>
      </c>
      <c r="G3301" t="n">
        <v>43391</v>
      </c>
      <c r="H3301" t="inlineStr">
        <is>
          <t>BAN132 - WRS - M</t>
        </is>
      </c>
      <c r="I3301" t="inlineStr">
        <is>
          <t>RS-ST01-43-00T-WCM03</t>
        </is>
      </c>
      <c r="J3301" t="inlineStr">
        <is>
          <t>SUELI DE GODOY</t>
        </is>
      </c>
      <c r="K3301" s="39">
        <f>DATE(YEAR(Tabela6[[#This Row],[Data/Hora de Início]]),MONTH(Tabela6[[#This Row],[Data/Hora de Início]]),DAY(Tabela6[[#This Row],[Data/Hora de Início]]))</f>
        <v/>
      </c>
    </row>
    <row r="3302">
      <c r="A3302" t="n">
        <v>2275128</v>
      </c>
      <c r="B3302" t="n">
        <v>56</v>
      </c>
      <c r="C3302" t="n">
        <v>5643</v>
      </c>
      <c r="D3302" t="inlineStr">
        <is>
          <t>TERÇA-FEIRA - LIMPEZA DE SALA</t>
        </is>
      </c>
      <c r="E3302" t="inlineStr">
        <is>
          <t>09/09/2025 21:43:01</t>
        </is>
      </c>
      <c r="F3302" t="inlineStr">
        <is>
          <t>09/09/2025 21:51:09</t>
        </is>
      </c>
      <c r="G3302" t="n">
        <v>36207</v>
      </c>
      <c r="H3302" t="inlineStr">
        <is>
          <t>SALA GERENCIA - UIE</t>
        </is>
      </c>
      <c r="I3302" t="inlineStr">
        <is>
          <t>RS-ST01-43-01P-SLA08</t>
        </is>
      </c>
      <c r="J3302" t="inlineStr">
        <is>
          <t>JAQUELINE TATIANE LEAL BITTENCOURT</t>
        </is>
      </c>
      <c r="K3302" s="39">
        <f>DATE(YEAR(Tabela6[[#This Row],[Data/Hora de Início]]),MONTH(Tabela6[[#This Row],[Data/Hora de Início]]),DAY(Tabela6[[#This Row],[Data/Hora de Início]]))</f>
        <v/>
      </c>
    </row>
    <row r="3303">
      <c r="A3303" t="n">
        <v>2275129</v>
      </c>
      <c r="B3303" t="n">
        <v>56</v>
      </c>
      <c r="C3303" t="n">
        <v>5643</v>
      </c>
      <c r="D3303" t="inlineStr">
        <is>
          <t>TERÇA-FEIRA - LIMPEZA DE SALA</t>
        </is>
      </c>
      <c r="E3303" t="inlineStr">
        <is>
          <t>09/09/2025 21:41:16</t>
        </is>
      </c>
      <c r="F3303" t="inlineStr">
        <is>
          <t>09/09/2025 21:54:01</t>
        </is>
      </c>
      <c r="G3303" t="n">
        <v>36380</v>
      </c>
      <c r="H3303" t="inlineStr">
        <is>
          <t>AMBULATORIO - SALA DE ESPERA</t>
        </is>
      </c>
      <c r="I3303" t="inlineStr">
        <is>
          <t>RS-ST01-56-00T-SLA02</t>
        </is>
      </c>
      <c r="J3303" t="inlineStr">
        <is>
          <t>VANESSA DOS SANTOS RODRIGUES</t>
        </is>
      </c>
      <c r="K3303" s="39">
        <f>DATE(YEAR(Tabela6[[#This Row],[Data/Hora de Início]]),MONTH(Tabela6[[#This Row],[Data/Hora de Início]]),DAY(Tabela6[[#This Row],[Data/Hora de Início]]))</f>
        <v/>
      </c>
    </row>
    <row r="3304">
      <c r="A3304" t="n">
        <v>2275130</v>
      </c>
      <c r="B3304" t="n">
        <v>56</v>
      </c>
      <c r="C3304" t="n">
        <v>2965</v>
      </c>
      <c r="D3304" t="inlineStr">
        <is>
          <t>LIMPEZA DIÁRIA DE SALA</t>
        </is>
      </c>
      <c r="E3304" t="inlineStr">
        <is>
          <t>09/09/2025 21:33:13</t>
        </is>
      </c>
      <c r="F3304" t="inlineStr">
        <is>
          <t>09/09/2025 21:54:44</t>
        </is>
      </c>
      <c r="G3304" t="n">
        <v>36078</v>
      </c>
      <c r="H3304" t="inlineStr">
        <is>
          <t>SALA PULVERIZADOR / EAD STIHL</t>
        </is>
      </c>
      <c r="I3304" t="inlineStr">
        <is>
          <t>RS-ST01-31-01P-SLA03</t>
        </is>
      </c>
      <c r="J3304" t="inlineStr">
        <is>
          <t>LETICIA SOARES GARCIA CZECZOT</t>
        </is>
      </c>
      <c r="K3304" s="39">
        <f>DATE(YEAR(Tabela6[[#This Row],[Data/Hora de Início]]),MONTH(Tabela6[[#This Row],[Data/Hora de Início]]),DAY(Tabela6[[#This Row],[Data/Hora de Início]]))</f>
        <v/>
      </c>
    </row>
    <row r="3305">
      <c r="A3305" t="n">
        <v>2275133</v>
      </c>
      <c r="B3305" t="n">
        <v>56</v>
      </c>
      <c r="C3305" t="n">
        <v>5648</v>
      </c>
      <c r="D3305" t="inlineStr">
        <is>
          <t>TERÇA-FEIRA - LIMPEZA DE SALA COM MESA</t>
        </is>
      </c>
      <c r="E3305" t="inlineStr">
        <is>
          <t>09/09/2025 21:51:42</t>
        </is>
      </c>
      <c r="F3305" t="inlineStr">
        <is>
          <t>09/09/2025 21:56:08</t>
        </is>
      </c>
      <c r="G3305" t="n">
        <v>11677</v>
      </c>
      <c r="H3305" t="inlineStr">
        <is>
          <t>P43 - ASM - SALA GERENCIA SEGURANÇA</t>
        </is>
      </c>
      <c r="I3305" t="inlineStr">
        <is>
          <t>BR01-IES-P43-SALA29</t>
        </is>
      </c>
      <c r="J3305" t="inlineStr">
        <is>
          <t>JAQUELINE TATIANE LEAL BITTENCOURT</t>
        </is>
      </c>
      <c r="K3305" s="39">
        <f>DATE(YEAR(Tabela6[[#This Row],[Data/Hora de Início]]),MONTH(Tabela6[[#This Row],[Data/Hora de Início]]),DAY(Tabela6[[#This Row],[Data/Hora de Início]]))</f>
        <v/>
      </c>
    </row>
    <row r="3306">
      <c r="A3306" t="n">
        <v>2275138</v>
      </c>
      <c r="B3306" t="n">
        <v>56</v>
      </c>
      <c r="C3306" t="n">
        <v>5709</v>
      </c>
      <c r="D3306" t="inlineStr">
        <is>
          <t>TERÇA-FEIRA - LIMPEZA DE BANHEIRO FEMININO</t>
        </is>
      </c>
      <c r="E3306" t="inlineStr">
        <is>
          <t>09/09/2025 21:36:02</t>
        </is>
      </c>
      <c r="F3306" t="inlineStr">
        <is>
          <t>09/09/2025 22:07:19</t>
        </is>
      </c>
      <c r="G3306" t="n">
        <v>11344</v>
      </c>
      <c r="H3306" t="inlineStr">
        <is>
          <t>P27 - BAN050 - BANHEIRO CENTRAL DE SERVIÇOS - F</t>
        </is>
      </c>
      <c r="I3306" t="inlineStr">
        <is>
          <t>BR01-IES-P27-BAN050</t>
        </is>
      </c>
      <c r="J3306" t="inlineStr">
        <is>
          <t>CECILIA LISBOA</t>
        </is>
      </c>
      <c r="K3306" s="39">
        <f>DATE(YEAR(Tabela6[[#This Row],[Data/Hora de Início]]),MONTH(Tabela6[[#This Row],[Data/Hora de Início]]),DAY(Tabela6[[#This Row],[Data/Hora de Início]]))</f>
        <v/>
      </c>
    </row>
    <row r="3307">
      <c r="A3307" t="n">
        <v>2275139</v>
      </c>
      <c r="B3307" t="n">
        <v>56</v>
      </c>
      <c r="C3307" t="n">
        <v>5643</v>
      </c>
      <c r="D3307" t="inlineStr">
        <is>
          <t>TERÇA-FEIRA - LIMPEZA DE SALA</t>
        </is>
      </c>
      <c r="E3307" t="inlineStr">
        <is>
          <t>09/09/2025 21:56:34</t>
        </is>
      </c>
      <c r="F3307" t="inlineStr">
        <is>
          <t>09/09/2025 22:07:49</t>
        </is>
      </c>
      <c r="G3307" t="n">
        <v>36209</v>
      </c>
      <c r="H3307" t="inlineStr">
        <is>
          <t>REUNIAO IV - UIE</t>
        </is>
      </c>
      <c r="I3307" t="inlineStr">
        <is>
          <t>RS-ST01-43-01P-SLA10</t>
        </is>
      </c>
      <c r="J3307" t="inlineStr">
        <is>
          <t>JAQUELINE TATIANE LEAL BITTENCOURT</t>
        </is>
      </c>
      <c r="K3307" s="39">
        <f>DATE(YEAR(Tabela6[[#This Row],[Data/Hora de Início]]),MONTH(Tabela6[[#This Row],[Data/Hora de Início]]),DAY(Tabela6[[#This Row],[Data/Hora de Início]]))</f>
        <v/>
      </c>
    </row>
    <row r="3308">
      <c r="A3308" t="n">
        <v>2275140</v>
      </c>
      <c r="B3308" t="n">
        <v>56</v>
      </c>
      <c r="C3308" t="n">
        <v>1773</v>
      </c>
      <c r="D3308" t="inlineStr">
        <is>
          <t>LIMPEZA DIÁRIA HALL / RECEPÇÃO (DESATIVADO)</t>
        </is>
      </c>
      <c r="E3308" t="inlineStr">
        <is>
          <t>09/09/2025 21:51:17</t>
        </is>
      </c>
      <c r="F3308" t="inlineStr">
        <is>
          <t>09/09/2025 22:10:34</t>
        </is>
      </c>
      <c r="G3308" t="n">
        <v>43372</v>
      </c>
      <c r="H3308" t="inlineStr">
        <is>
          <t>P15 -HALL DE ENTRADA ONE STIHL</t>
        </is>
      </c>
      <c r="I3308" t="inlineStr">
        <is>
          <t>RS-ST01-15-02P-SLA01</t>
        </is>
      </c>
      <c r="J3308" t="inlineStr">
        <is>
          <t>GENI DA SILVEIRA</t>
        </is>
      </c>
      <c r="K3308" s="39">
        <f>DATE(YEAR(Tabela6[[#This Row],[Data/Hora de Início]]),MONTH(Tabela6[[#This Row],[Data/Hora de Início]]),DAY(Tabela6[[#This Row],[Data/Hora de Início]]))</f>
        <v/>
      </c>
    </row>
    <row r="3309">
      <c r="A3309" t="n">
        <v>2275141</v>
      </c>
      <c r="B3309" t="n">
        <v>56</v>
      </c>
      <c r="C3309" t="n">
        <v>5653</v>
      </c>
      <c r="D3309" t="inlineStr">
        <is>
          <t>TERÇA-FEIRA - LIMPEZA DE BANHEIRO MASCULINO</t>
        </is>
      </c>
      <c r="E3309" t="inlineStr">
        <is>
          <t>09/09/2025 21:54:28</t>
        </is>
      </c>
      <c r="F3309" t="inlineStr">
        <is>
          <t>09/09/2025 22:11:41</t>
        </is>
      </c>
      <c r="G3309" t="n">
        <v>36404</v>
      </c>
      <c r="H3309" t="inlineStr">
        <is>
          <t>BAN121 - BANHEIRO AMBULATORIO - M / PNE</t>
        </is>
      </c>
      <c r="I3309" t="inlineStr">
        <is>
          <t>RS-ST01-56-00T-WPM01</t>
        </is>
      </c>
      <c r="J3309" t="inlineStr">
        <is>
          <t>VANESSA DOS SANTOS RODRIGUES</t>
        </is>
      </c>
      <c r="K3309" s="39">
        <f>DATE(YEAR(Tabela6[[#This Row],[Data/Hora de Início]]),MONTH(Tabela6[[#This Row],[Data/Hora de Início]]),DAY(Tabela6[[#This Row],[Data/Hora de Início]]))</f>
        <v/>
      </c>
    </row>
    <row r="3310">
      <c r="A3310" t="n">
        <v>2275146</v>
      </c>
      <c r="B3310" t="n">
        <v>56</v>
      </c>
      <c r="C3310" t="n">
        <v>5709</v>
      </c>
      <c r="D3310" t="inlineStr">
        <is>
          <t>TERÇA-FEIRA - LIMPEZA DE BANHEIRO FEMININO</t>
        </is>
      </c>
      <c r="E3310" t="inlineStr">
        <is>
          <t>09/09/2025 22:12:05</t>
        </is>
      </c>
      <c r="F3310" t="inlineStr">
        <is>
          <t>09/09/2025 22:22:32</t>
        </is>
      </c>
      <c r="G3310" t="n">
        <v>36401</v>
      </c>
      <c r="H3310" t="inlineStr">
        <is>
          <t>BAN122 - BANHEIRO AMBULATORIO - F / PNE</t>
        </is>
      </c>
      <c r="I3310" t="inlineStr">
        <is>
          <t>RS-ST01-56-00T-WPF01</t>
        </is>
      </c>
      <c r="J3310" t="inlineStr">
        <is>
          <t>VANESSA DOS SANTOS RODRIGUES</t>
        </is>
      </c>
      <c r="K3310" s="39">
        <f>DATE(YEAR(Tabela6[[#This Row],[Data/Hora de Início]]),MONTH(Tabela6[[#This Row],[Data/Hora de Início]]),DAY(Tabela6[[#This Row],[Data/Hora de Início]]))</f>
        <v/>
      </c>
    </row>
    <row r="3311">
      <c r="A3311" t="n">
        <v>2275153</v>
      </c>
      <c r="B3311" t="n">
        <v>56</v>
      </c>
      <c r="C3311" t="n">
        <v>5714</v>
      </c>
      <c r="D3311" t="inlineStr">
        <is>
          <t>TERÇA-FEIRA - LIMPEZA DE COPA</t>
        </is>
      </c>
      <c r="E3311" t="inlineStr">
        <is>
          <t>09/09/2025 22:08:07</t>
        </is>
      </c>
      <c r="F3311" t="inlineStr">
        <is>
          <t>09/09/2025 22:25:05</t>
        </is>
      </c>
      <c r="G3311" t="n">
        <v>36187</v>
      </c>
      <c r="H3311" t="inlineStr">
        <is>
          <t>COPA INFRAESTRUTURA</t>
        </is>
      </c>
      <c r="I3311" t="inlineStr">
        <is>
          <t>RS-ST01-43-01P-COP02</t>
        </is>
      </c>
      <c r="J3311" t="inlineStr">
        <is>
          <t>JAQUELINE TATIANE LEAL BITTENCOURT</t>
        </is>
      </c>
      <c r="K3311" s="39">
        <f>DATE(YEAR(Tabela6[[#This Row],[Data/Hora de Início]]),MONTH(Tabela6[[#This Row],[Data/Hora de Início]]),DAY(Tabela6[[#This Row],[Data/Hora de Início]]))</f>
        <v/>
      </c>
    </row>
    <row r="3312">
      <c r="A3312" t="n">
        <v>2275155</v>
      </c>
      <c r="B3312" t="n">
        <v>56</v>
      </c>
      <c r="C3312" t="n">
        <v>2969</v>
      </c>
      <c r="D3312" t="inlineStr">
        <is>
          <t>LIMPEZA DIÁRIA DE CORREDOR</t>
        </is>
      </c>
      <c r="E3312" t="inlineStr">
        <is>
          <t>09/09/2025 21:56:03</t>
        </is>
      </c>
      <c r="F3312" t="inlineStr">
        <is>
          <t>09/09/2025 22:30:17</t>
        </is>
      </c>
      <c r="G3312" t="n">
        <v>36092</v>
      </c>
      <c r="H3312" t="inlineStr">
        <is>
          <t>CORREDOR SALAS DE TREINAMENTO</t>
        </is>
      </c>
      <c r="I3312" t="inlineStr">
        <is>
          <t>RS-ST01-31-01P-SLA24</t>
        </is>
      </c>
      <c r="J3312" t="inlineStr">
        <is>
          <t>LETICIA SOARES GARCIA CZECZOT</t>
        </is>
      </c>
      <c r="K3312" s="39">
        <f>DATE(YEAR(Tabela6[[#This Row],[Data/Hora de Início]]),MONTH(Tabela6[[#This Row],[Data/Hora de Início]]),DAY(Tabela6[[#This Row],[Data/Hora de Início]]))</f>
        <v/>
      </c>
    </row>
    <row r="3313">
      <c r="A3313" t="n">
        <v>2275156</v>
      </c>
      <c r="B3313" t="n">
        <v>56</v>
      </c>
      <c r="C3313" t="n">
        <v>5714</v>
      </c>
      <c r="D3313" t="inlineStr">
        <is>
          <t>TERÇA-FEIRA - LIMPEZA DE COPA</t>
        </is>
      </c>
      <c r="E3313" t="inlineStr">
        <is>
          <t>09/09/2025 22:23:06</t>
        </is>
      </c>
      <c r="F3313" t="inlineStr">
        <is>
          <t>09/09/2025 22:34:55</t>
        </is>
      </c>
      <c r="G3313" t="n">
        <v>36381</v>
      </c>
      <c r="H3313" t="inlineStr">
        <is>
          <t>AMBULATORIO - COPA</t>
        </is>
      </c>
      <c r="I3313" t="inlineStr">
        <is>
          <t>RS-ST01-56-00T-COP01</t>
        </is>
      </c>
      <c r="J3313" t="inlineStr">
        <is>
          <t>VANESSA DOS SANTOS RODRIGUES</t>
        </is>
      </c>
      <c r="K3313" s="39">
        <f>DATE(YEAR(Tabela6[[#This Row],[Data/Hora de Início]]),MONTH(Tabela6[[#This Row],[Data/Hora de Início]]),DAY(Tabela6[[#This Row],[Data/Hora de Início]]))</f>
        <v/>
      </c>
    </row>
    <row r="3314">
      <c r="A3314" t="n">
        <v>2275159</v>
      </c>
      <c r="B3314" t="n">
        <v>56</v>
      </c>
      <c r="C3314" t="n">
        <v>5643</v>
      </c>
      <c r="D3314" t="inlineStr">
        <is>
          <t>TERÇA-FEIRA - LIMPEZA DE SALA</t>
        </is>
      </c>
      <c r="E3314" t="inlineStr">
        <is>
          <t>09/09/2025 22:35:14</t>
        </is>
      </c>
      <c r="F3314" t="inlineStr">
        <is>
          <t>09/09/2025 22:45:28</t>
        </is>
      </c>
      <c r="G3314" t="n">
        <v>36386</v>
      </c>
      <c r="H3314" t="inlineStr">
        <is>
          <t>AMBULATORIO - SALA CONSULTORIO II</t>
        </is>
      </c>
      <c r="I3314" t="inlineStr">
        <is>
          <t>RS-ST01-56-00T-SLA07</t>
        </is>
      </c>
      <c r="J3314" t="inlineStr">
        <is>
          <t>VANESSA DOS SANTOS RODRIGUES</t>
        </is>
      </c>
      <c r="K3314" s="39">
        <f>DATE(YEAR(Tabela6[[#This Row],[Data/Hora de Início]]),MONTH(Tabela6[[#This Row],[Data/Hora de Início]]),DAY(Tabela6[[#This Row],[Data/Hora de Início]]))</f>
        <v/>
      </c>
    </row>
    <row r="3315">
      <c r="A3315" t="n">
        <v>2275165</v>
      </c>
      <c r="B3315" t="n">
        <v>56</v>
      </c>
      <c r="C3315" t="n">
        <v>5653</v>
      </c>
      <c r="D3315" t="inlineStr">
        <is>
          <t>TERÇA-FEIRA - LIMPEZA DE BANHEIRO MASCULINO</t>
        </is>
      </c>
      <c r="E3315" t="inlineStr">
        <is>
          <t>09/09/2025 22:08:09</t>
        </is>
      </c>
      <c r="F3315" t="inlineStr">
        <is>
          <t>09/09/2025 22:52:31</t>
        </is>
      </c>
      <c r="G3315" t="n">
        <v>11343</v>
      </c>
      <c r="H3315" t="inlineStr">
        <is>
          <t>P27 - BAN049 - BANHEIRO CENTRAL DE SERVIÇOS - M</t>
        </is>
      </c>
      <c r="I3315" t="inlineStr">
        <is>
          <t>BR01-IES-P27-BAN049</t>
        </is>
      </c>
      <c r="J3315" t="inlineStr">
        <is>
          <t>CECILIA LISBOA</t>
        </is>
      </c>
      <c r="K3315" s="39">
        <f>DATE(YEAR(Tabela6[[#This Row],[Data/Hora de Início]]),MONTH(Tabela6[[#This Row],[Data/Hora de Início]]),DAY(Tabela6[[#This Row],[Data/Hora de Início]]))</f>
        <v/>
      </c>
    </row>
    <row r="3316">
      <c r="A3316" t="n">
        <v>2275166</v>
      </c>
      <c r="B3316" t="n">
        <v>56</v>
      </c>
      <c r="C3316" t="n">
        <v>5709</v>
      </c>
      <c r="D3316" t="inlineStr">
        <is>
          <t>TERÇA-FEIRA - LIMPEZA DE BANHEIRO FEMININO</t>
        </is>
      </c>
      <c r="E3316" t="inlineStr">
        <is>
          <t>09/09/2025 22:26:23</t>
        </is>
      </c>
      <c r="F3316" t="inlineStr">
        <is>
          <t>09/09/2025 22:52:18</t>
        </is>
      </c>
      <c r="G3316" t="n">
        <v>36203</v>
      </c>
      <c r="H3316" t="inlineStr">
        <is>
          <t>BAN099 - UIE - F</t>
        </is>
      </c>
      <c r="I3316" t="inlineStr">
        <is>
          <t>RS-ST01-43-01P-WCF02</t>
        </is>
      </c>
      <c r="J3316" t="inlineStr">
        <is>
          <t>JAQUELINE TATIANE LEAL BITTENCOURT</t>
        </is>
      </c>
      <c r="K3316" s="39">
        <f>DATE(YEAR(Tabela6[[#This Row],[Data/Hora de Início]]),MONTH(Tabela6[[#This Row],[Data/Hora de Início]]),DAY(Tabela6[[#This Row],[Data/Hora de Início]]))</f>
        <v/>
      </c>
    </row>
    <row r="3317">
      <c r="A3317" t="n">
        <v>2275168</v>
      </c>
      <c r="B3317" t="n">
        <v>56</v>
      </c>
      <c r="C3317" t="n">
        <v>5643</v>
      </c>
      <c r="D3317" t="inlineStr">
        <is>
          <t>TERÇA-FEIRA - LIMPEZA DE SALA</t>
        </is>
      </c>
      <c r="E3317" t="inlineStr">
        <is>
          <t>09/09/2025 22:45:56</t>
        </is>
      </c>
      <c r="F3317" t="inlineStr">
        <is>
          <t>09/09/2025 22:54:56</t>
        </is>
      </c>
      <c r="G3317" t="n">
        <v>36387</v>
      </c>
      <c r="H3317" t="inlineStr">
        <is>
          <t>AMBULATORIO - SALA CONSULTORIO III</t>
        </is>
      </c>
      <c r="I3317" t="inlineStr">
        <is>
          <t>RS-ST01-56-00T-SLA08</t>
        </is>
      </c>
      <c r="J3317" t="inlineStr">
        <is>
          <t>VANESSA DOS SANTOS RODRIGUES</t>
        </is>
      </c>
      <c r="K3317" s="39">
        <f>DATE(YEAR(Tabela6[[#This Row],[Data/Hora de Início]]),MONTH(Tabela6[[#This Row],[Data/Hora de Início]]),DAY(Tabela6[[#This Row],[Data/Hora de Início]]))</f>
        <v/>
      </c>
    </row>
    <row r="3318">
      <c r="A3318" t="n">
        <v>2275175</v>
      </c>
      <c r="B3318" t="n">
        <v>56</v>
      </c>
      <c r="C3318" t="n">
        <v>5653</v>
      </c>
      <c r="D3318" t="inlineStr">
        <is>
          <t>TERÇA-FEIRA - LIMPEZA DE BANHEIRO MASCULINO</t>
        </is>
      </c>
      <c r="E3318" t="inlineStr">
        <is>
          <t>09/09/2025 22:53:11</t>
        </is>
      </c>
      <c r="F3318" t="inlineStr">
        <is>
          <t>09/09/2025 22:59:46</t>
        </is>
      </c>
      <c r="G3318" t="n">
        <v>36205</v>
      </c>
      <c r="H3318" t="inlineStr">
        <is>
          <t>BAN098 - UIE - M</t>
        </is>
      </c>
      <c r="I3318" t="inlineStr">
        <is>
          <t>RS-ST01-43-01P-WCM02</t>
        </is>
      </c>
      <c r="J3318" t="inlineStr">
        <is>
          <t>JAQUELINE TATIANE LEAL BITTENCOURT</t>
        </is>
      </c>
      <c r="K3318" s="39">
        <f>DATE(YEAR(Tabela6[[#This Row],[Data/Hora de Início]]),MONTH(Tabela6[[#This Row],[Data/Hora de Início]]),DAY(Tabela6[[#This Row],[Data/Hora de Início]]))</f>
        <v/>
      </c>
    </row>
    <row r="3319">
      <c r="A3319" t="n">
        <v>2275183</v>
      </c>
      <c r="B3319" t="n">
        <v>56</v>
      </c>
      <c r="C3319" t="n">
        <v>1698</v>
      </c>
      <c r="D3319" t="inlineStr">
        <is>
          <t>REPASSE / REABASTECIMENTO FEMININO</t>
        </is>
      </c>
      <c r="E3319" t="inlineStr">
        <is>
          <t>09/09/2025 22:56:23</t>
        </is>
      </c>
      <c r="F3319" t="inlineStr">
        <is>
          <t>09/09/2025 23:03:14</t>
        </is>
      </c>
      <c r="G3319" t="n">
        <v>43491</v>
      </c>
      <c r="H3319" t="inlineStr">
        <is>
          <t>BAN130 - ÁREA DE SANITÁRIOS</t>
        </is>
      </c>
      <c r="I3319" t="inlineStr">
        <is>
          <t>RS-ST01-56-02P-WCF03-SAN001</t>
        </is>
      </c>
      <c r="J3319" t="inlineStr">
        <is>
          <t>SUELI DE GODOY</t>
        </is>
      </c>
      <c r="K3319" s="39">
        <f>DATE(YEAR(Tabela6[[#This Row],[Data/Hora de Início]]),MONTH(Tabela6[[#This Row],[Data/Hora de Início]]),DAY(Tabela6[[#This Row],[Data/Hora de Início]]))</f>
        <v/>
      </c>
    </row>
    <row r="3320">
      <c r="A3320" t="n">
        <v>2275186</v>
      </c>
      <c r="B3320" t="n">
        <v>56</v>
      </c>
      <c r="C3320" t="n">
        <v>5643</v>
      </c>
      <c r="D3320" t="inlineStr">
        <is>
          <t>TERÇA-FEIRA - LIMPEZA DE SALA</t>
        </is>
      </c>
      <c r="E3320" t="inlineStr">
        <is>
          <t>09/09/2025 22:55:20</t>
        </is>
      </c>
      <c r="F3320" t="inlineStr">
        <is>
          <t>09/09/2025 23:07:42</t>
        </is>
      </c>
      <c r="G3320" t="n">
        <v>36402</v>
      </c>
      <c r="H3320" t="inlineStr">
        <is>
          <t>AMBULATORIO - SALA CONSULTORIO I</t>
        </is>
      </c>
      <c r="I3320" t="inlineStr">
        <is>
          <t>RS-ST01-56-00T-SLA12</t>
        </is>
      </c>
      <c r="J3320" t="inlineStr">
        <is>
          <t>VANESSA DOS SANTOS RODRIGUES</t>
        </is>
      </c>
      <c r="K3320" s="39">
        <f>DATE(YEAR(Tabela6[[#This Row],[Data/Hora de Início]]),MONTH(Tabela6[[#This Row],[Data/Hora de Início]]),DAY(Tabela6[[#This Row],[Data/Hora de Início]]))</f>
        <v/>
      </c>
    </row>
    <row r="3321">
      <c r="A3321" t="n">
        <v>2275188</v>
      </c>
      <c r="B3321" t="n">
        <v>56</v>
      </c>
      <c r="C3321" t="n">
        <v>5643</v>
      </c>
      <c r="D3321" t="inlineStr">
        <is>
          <t>TERÇA-FEIRA - LIMPEZA DE SALA</t>
        </is>
      </c>
      <c r="E3321" t="inlineStr">
        <is>
          <t>09/09/2025 23:00:04</t>
        </is>
      </c>
      <c r="F3321" t="inlineStr">
        <is>
          <t>09/09/2025 23:08:47</t>
        </is>
      </c>
      <c r="G3321" t="n">
        <v>28918</v>
      </c>
      <c r="H3321" t="inlineStr">
        <is>
          <t>P43 - UIE - AREA DE LAZER</t>
        </is>
      </c>
      <c r="I3321" t="inlineStr">
        <is>
          <t>BR01-IES-P43-SALA52</t>
        </is>
      </c>
      <c r="J3321" t="inlineStr">
        <is>
          <t>JAQUELINE TATIANE LEAL BITTENCOURT</t>
        </is>
      </c>
      <c r="K3321" s="39">
        <f>DATE(YEAR(Tabela6[[#This Row],[Data/Hora de Início]]),MONTH(Tabela6[[#This Row],[Data/Hora de Início]]),DAY(Tabela6[[#This Row],[Data/Hora de Início]]))</f>
        <v/>
      </c>
    </row>
    <row r="3322">
      <c r="A3322" t="n">
        <v>2275189</v>
      </c>
      <c r="B3322" t="n">
        <v>56</v>
      </c>
      <c r="C3322" t="n">
        <v>2965</v>
      </c>
      <c r="D3322" t="inlineStr">
        <is>
          <t>LIMPEZA DIÁRIA DE SALA</t>
        </is>
      </c>
      <c r="E3322" t="inlineStr">
        <is>
          <t>09/09/2025 22:31:45</t>
        </is>
      </c>
      <c r="F3322" t="inlineStr">
        <is>
          <t>09/09/2025 23:09:21</t>
        </is>
      </c>
      <c r="G3322" t="n">
        <v>36109</v>
      </c>
      <c r="H3322" t="inlineStr">
        <is>
          <t>HALL NORTE - ENGENHARIA PROCESSOS CILINDROS</t>
        </is>
      </c>
      <c r="I3322" t="inlineStr">
        <is>
          <t>RS-ST01-31-02P-SLA10</t>
        </is>
      </c>
      <c r="J3322" t="inlineStr">
        <is>
          <t>LETICIA SOARES GARCIA CZECZOT</t>
        </is>
      </c>
      <c r="K3322" s="39">
        <f>DATE(YEAR(Tabela6[[#This Row],[Data/Hora de Início]]),MONTH(Tabela6[[#This Row],[Data/Hora de Início]]),DAY(Tabela6[[#This Row],[Data/Hora de Início]]))</f>
        <v/>
      </c>
    </row>
    <row r="3323">
      <c r="A3323" t="n">
        <v>2275194</v>
      </c>
      <c r="B3323" t="n">
        <v>56</v>
      </c>
      <c r="C3323" t="n">
        <v>5643</v>
      </c>
      <c r="D3323" t="inlineStr">
        <is>
          <t>TERÇA-FEIRA - LIMPEZA DE SALA</t>
        </is>
      </c>
      <c r="E3323" t="inlineStr">
        <is>
          <t>09/09/2025 23:09:08</t>
        </is>
      </c>
      <c r="F3323" t="inlineStr">
        <is>
          <t>09/09/2025 23:11:38</t>
        </is>
      </c>
      <c r="G3323" t="n">
        <v>36194</v>
      </c>
      <c r="H3323" t="inlineStr">
        <is>
          <t>HALL INFRAESTRUTURA / SEGURANÇA</t>
        </is>
      </c>
      <c r="I3323" t="inlineStr">
        <is>
          <t>RS-ST01-43-01P-SLA07</t>
        </is>
      </c>
      <c r="J3323" t="inlineStr">
        <is>
          <t>JAQUELINE TATIANE LEAL BITTENCOURT</t>
        </is>
      </c>
      <c r="K3323" s="39">
        <f>DATE(YEAR(Tabela6[[#This Row],[Data/Hora de Início]]),MONTH(Tabela6[[#This Row],[Data/Hora de Início]]),DAY(Tabela6[[#This Row],[Data/Hora de Início]]))</f>
        <v/>
      </c>
    </row>
    <row r="3324">
      <c r="A3324" t="n">
        <v>2275197</v>
      </c>
      <c r="B3324" t="n">
        <v>56</v>
      </c>
      <c r="C3324" t="n">
        <v>5643</v>
      </c>
      <c r="D3324" t="inlineStr">
        <is>
          <t>TERÇA-FEIRA - LIMPEZA DE SALA</t>
        </is>
      </c>
      <c r="E3324" t="inlineStr">
        <is>
          <t>09/09/2025 23:12:38</t>
        </is>
      </c>
      <c r="F3324" t="inlineStr">
        <is>
          <t>09/09/2025 23:13:58</t>
        </is>
      </c>
      <c r="G3324" t="n">
        <v>36190</v>
      </c>
      <c r="H3324" t="inlineStr">
        <is>
          <t>REUNIAO I - RH</t>
        </is>
      </c>
      <c r="I3324" t="inlineStr">
        <is>
          <t>RS-ST01-43-01P-SLA03</t>
        </is>
      </c>
      <c r="J3324" t="inlineStr">
        <is>
          <t>JAQUELINE TATIANE LEAL BITTENCOURT</t>
        </is>
      </c>
      <c r="K3324" s="39">
        <f>DATE(YEAR(Tabela6[[#This Row],[Data/Hora de Início]]),MONTH(Tabela6[[#This Row],[Data/Hora de Início]]),DAY(Tabela6[[#This Row],[Data/Hora de Início]]))</f>
        <v/>
      </c>
    </row>
    <row r="3325">
      <c r="A3325" t="n">
        <v>2275198</v>
      </c>
      <c r="B3325" t="n">
        <v>56</v>
      </c>
      <c r="C3325" t="n">
        <v>2222</v>
      </c>
      <c r="D3325" t="inlineStr">
        <is>
          <t>LIMPEZA DIÁRIA DE CORREDOR (DESATIVADO)</t>
        </is>
      </c>
      <c r="E3325" t="inlineStr">
        <is>
          <t>09/09/2025 23:03:50</t>
        </is>
      </c>
      <c r="F3325" t="inlineStr">
        <is>
          <t>09/09/2025 23:14:04</t>
        </is>
      </c>
      <c r="G3325" t="n">
        <v>43490</v>
      </c>
      <c r="H3325" t="inlineStr">
        <is>
          <t>BAN130 - CORREDOR E ARMÁRIO</t>
        </is>
      </c>
      <c r="I3325" t="inlineStr">
        <is>
          <t>RS-ST01-56-02P-WCF03-COR001</t>
        </is>
      </c>
      <c r="J3325" t="inlineStr">
        <is>
          <t>SUELI DE GODOY</t>
        </is>
      </c>
      <c r="K3325" s="39">
        <f>DATE(YEAR(Tabela6[[#This Row],[Data/Hora de Início]]),MONTH(Tabela6[[#This Row],[Data/Hora de Início]]),DAY(Tabela6[[#This Row],[Data/Hora de Início]]))</f>
        <v/>
      </c>
    </row>
    <row r="3326">
      <c r="A3326" t="n">
        <v>2275201</v>
      </c>
      <c r="B3326" t="n">
        <v>56</v>
      </c>
      <c r="C3326" t="n">
        <v>5643</v>
      </c>
      <c r="D3326" t="inlineStr">
        <is>
          <t>TERÇA-FEIRA - LIMPEZA DE SALA</t>
        </is>
      </c>
      <c r="E3326" t="inlineStr">
        <is>
          <t>09/09/2025 23:08:07</t>
        </is>
      </c>
      <c r="F3326" t="inlineStr">
        <is>
          <t>09/09/2025 23:16:15</t>
        </is>
      </c>
      <c r="G3326" t="n">
        <v>36390</v>
      </c>
      <c r="H3326" t="inlineStr">
        <is>
          <t>AMBULATORIO - SALA GESTAO E SAUDE</t>
        </is>
      </c>
      <c r="I3326" t="inlineStr">
        <is>
          <t>RS-ST01-56-00T-SLA11</t>
        </is>
      </c>
      <c r="J3326" t="inlineStr">
        <is>
          <t>VANESSA DOS SANTOS RODRIGUES</t>
        </is>
      </c>
      <c r="K3326" s="39">
        <f>DATE(YEAR(Tabela6[[#This Row],[Data/Hora de Início]]),MONTH(Tabela6[[#This Row],[Data/Hora de Início]]),DAY(Tabela6[[#This Row],[Data/Hora de Início]]))</f>
        <v/>
      </c>
    </row>
    <row r="3327">
      <c r="A3327" t="n">
        <v>2275204</v>
      </c>
      <c r="B3327" t="n">
        <v>56</v>
      </c>
      <c r="C3327" t="n">
        <v>5643</v>
      </c>
      <c r="D3327" t="inlineStr">
        <is>
          <t>TERÇA-FEIRA - LIMPEZA DE SALA</t>
        </is>
      </c>
      <c r="E3327" t="inlineStr">
        <is>
          <t>09/09/2025 23:16:03</t>
        </is>
      </c>
      <c r="F3327" t="inlineStr">
        <is>
          <t>09/09/2025 23:19:12</t>
        </is>
      </c>
      <c r="G3327" t="n">
        <v>36192</v>
      </c>
      <c r="H3327" t="inlineStr">
        <is>
          <t>SALA GERENCIA - RH</t>
        </is>
      </c>
      <c r="I3327" t="inlineStr">
        <is>
          <t>RS-ST01-43-01P-SLA05</t>
        </is>
      </c>
      <c r="J3327" t="inlineStr">
        <is>
          <t>JAQUELINE TATIANE LEAL BITTENCOURT</t>
        </is>
      </c>
      <c r="K3327" s="39">
        <f>DATE(YEAR(Tabela6[[#This Row],[Data/Hora de Início]]),MONTH(Tabela6[[#This Row],[Data/Hora de Início]]),DAY(Tabela6[[#This Row],[Data/Hora de Início]]))</f>
        <v/>
      </c>
    </row>
    <row r="3328">
      <c r="A3328" t="n">
        <v>2275206</v>
      </c>
      <c r="B3328" t="n">
        <v>56</v>
      </c>
      <c r="C3328" t="n">
        <v>5643</v>
      </c>
      <c r="D3328" t="inlineStr">
        <is>
          <t>TERÇA-FEIRA - LIMPEZA DE SALA</t>
        </is>
      </c>
      <c r="E3328" t="inlineStr">
        <is>
          <t>09/09/2025 23:19:47</t>
        </is>
      </c>
      <c r="F3328" t="inlineStr">
        <is>
          <t>09/09/2025 23:24:38</t>
        </is>
      </c>
      <c r="G3328" t="n">
        <v>36195</v>
      </c>
      <c r="H3328" t="inlineStr">
        <is>
          <t>SALA DIRETORIA - RH</t>
        </is>
      </c>
      <c r="I3328" t="inlineStr">
        <is>
          <t>RS-ST01-43-01P-SLA11</t>
        </is>
      </c>
      <c r="J3328" t="inlineStr">
        <is>
          <t>JAQUELINE TATIANE LEAL BITTENCOURT</t>
        </is>
      </c>
      <c r="K3328" s="39">
        <f>DATE(YEAR(Tabela6[[#This Row],[Data/Hora de Início]]),MONTH(Tabela6[[#This Row],[Data/Hora de Início]]),DAY(Tabela6[[#This Row],[Data/Hora de Início]]))</f>
        <v/>
      </c>
    </row>
    <row r="3329">
      <c r="A3329" t="n">
        <v>2275207</v>
      </c>
      <c r="B3329" t="n">
        <v>56</v>
      </c>
      <c r="C3329" t="n">
        <v>5643</v>
      </c>
      <c r="D3329" t="inlineStr">
        <is>
          <t>TERÇA-FEIRA - LIMPEZA DE SALA</t>
        </is>
      </c>
      <c r="E3329" t="inlineStr">
        <is>
          <t>09/09/2025 23:25:02</t>
        </is>
      </c>
      <c r="F3329" t="inlineStr">
        <is>
          <t>09/09/2025 23:25:28</t>
        </is>
      </c>
      <c r="G3329" t="n">
        <v>36189</v>
      </c>
      <c r="H3329" t="inlineStr">
        <is>
          <t>SALA VIDEOCONFERENCIA - RH</t>
        </is>
      </c>
      <c r="I3329" t="inlineStr">
        <is>
          <t>RS-ST01-43-01P-SLA02</t>
        </is>
      </c>
      <c r="J3329" t="inlineStr">
        <is>
          <t>JAQUELINE TATIANE LEAL BITTENCOURT</t>
        </is>
      </c>
      <c r="K3329" s="39">
        <f>DATE(YEAR(Tabela6[[#This Row],[Data/Hora de Início]]),MONTH(Tabela6[[#This Row],[Data/Hora de Início]]),DAY(Tabela6[[#This Row],[Data/Hora de Início]]))</f>
        <v/>
      </c>
    </row>
    <row r="3330">
      <c r="A3330" t="n">
        <v>2275208</v>
      </c>
      <c r="B3330" t="n">
        <v>56</v>
      </c>
      <c r="C3330" t="n">
        <v>5643</v>
      </c>
      <c r="D3330" t="inlineStr">
        <is>
          <t>TERÇA-FEIRA - LIMPEZA DE SALA</t>
        </is>
      </c>
      <c r="E3330" t="inlineStr">
        <is>
          <t>09/09/2025 23:26:03</t>
        </is>
      </c>
      <c r="F3330" t="inlineStr">
        <is>
          <t>09/09/2025 23:28:11</t>
        </is>
      </c>
      <c r="G3330" t="n">
        <v>36188</v>
      </c>
      <c r="H3330" t="inlineStr">
        <is>
          <t>SALA DINAMICA - RH</t>
        </is>
      </c>
      <c r="I3330" t="inlineStr">
        <is>
          <t>RS-ST01-43-01P-SLA01</t>
        </is>
      </c>
      <c r="J3330" t="inlineStr">
        <is>
          <t>JAQUELINE TATIANE LEAL BITTENCOURT</t>
        </is>
      </c>
      <c r="K3330" s="39">
        <f>DATE(YEAR(Tabela6[[#This Row],[Data/Hora de Início]]),MONTH(Tabela6[[#This Row],[Data/Hora de Início]]),DAY(Tabela6[[#This Row],[Data/Hora de Início]]))</f>
        <v/>
      </c>
    </row>
    <row r="3331">
      <c r="A3331" t="n">
        <v>2275209</v>
      </c>
      <c r="B3331" t="n">
        <v>56</v>
      </c>
      <c r="C3331" t="n">
        <v>5643</v>
      </c>
      <c r="D3331" t="inlineStr">
        <is>
          <t>TERÇA-FEIRA - LIMPEZA DE SALA</t>
        </is>
      </c>
      <c r="E3331" t="inlineStr">
        <is>
          <t>09/09/2025 23:16:44</t>
        </is>
      </c>
      <c r="F3331" t="inlineStr">
        <is>
          <t>09/09/2025 23:32:26</t>
        </is>
      </c>
      <c r="G3331" t="n">
        <v>36388</v>
      </c>
      <c r="H3331" t="inlineStr">
        <is>
          <t>AMBULATORIO - SALA LABORATORIO POSTURAL</t>
        </is>
      </c>
      <c r="I3331" t="inlineStr">
        <is>
          <t>RS-ST01-56-00T-SLA09</t>
        </is>
      </c>
      <c r="J3331" t="inlineStr">
        <is>
          <t>VANESSA DOS SANTOS RODRIGUES</t>
        </is>
      </c>
      <c r="K3331" s="39">
        <f>DATE(YEAR(Tabela6[[#This Row],[Data/Hora de Início]]),MONTH(Tabela6[[#This Row],[Data/Hora de Início]]),DAY(Tabela6[[#This Row],[Data/Hora de Início]]))</f>
        <v/>
      </c>
    </row>
    <row r="3332">
      <c r="A3332" t="n">
        <v>2275210</v>
      </c>
      <c r="B3332" t="n">
        <v>56</v>
      </c>
      <c r="C3332" t="n">
        <v>4679</v>
      </c>
      <c r="D3332" t="inlineStr">
        <is>
          <t>LIMPEZA DE BOXE DE BANHO</t>
        </is>
      </c>
      <c r="E3332" t="inlineStr">
        <is>
          <t>09/09/2025 23:14:30</t>
        </is>
      </c>
      <c r="F3332" t="inlineStr">
        <is>
          <t>09/09/2025 23:39:34</t>
        </is>
      </c>
      <c r="G3332" t="n">
        <v>43492</v>
      </c>
      <c r="H3332" t="inlineStr">
        <is>
          <t>BAN130 - ÁREA DE BOXES</t>
        </is>
      </c>
      <c r="I3332" t="inlineStr">
        <is>
          <t>RS-ST01-56-02P-WCF03-BOX001</t>
        </is>
      </c>
      <c r="J3332" t="inlineStr">
        <is>
          <t>SUELI DE GODOY</t>
        </is>
      </c>
      <c r="K3332" s="39">
        <f>DATE(YEAR(Tabela6[[#This Row],[Data/Hora de Início]]),MONTH(Tabela6[[#This Row],[Data/Hora de Início]]),DAY(Tabela6[[#This Row],[Data/Hora de Início]]))</f>
        <v/>
      </c>
    </row>
    <row r="3333">
      <c r="A3333" t="n">
        <v>2275211</v>
      </c>
      <c r="B3333" t="n">
        <v>56</v>
      </c>
      <c r="C3333" t="n">
        <v>5643</v>
      </c>
      <c r="D3333" t="inlineStr">
        <is>
          <t>TERÇA-FEIRA - LIMPEZA DE SALA</t>
        </is>
      </c>
      <c r="E3333" t="inlineStr">
        <is>
          <t>09/09/2025 23:32:44</t>
        </is>
      </c>
      <c r="F3333" t="inlineStr">
        <is>
          <t>09/09/2025 23:42:52</t>
        </is>
      </c>
      <c r="G3333" t="n">
        <v>36385</v>
      </c>
      <c r="H3333" t="inlineStr">
        <is>
          <t>AMBULATORIO - SALA DE TRIAGEM</t>
        </is>
      </c>
      <c r="I3333" t="inlineStr">
        <is>
          <t>RS-ST01-56-00T-SLA06</t>
        </is>
      </c>
      <c r="J3333" t="inlineStr">
        <is>
          <t>VANESSA DOS SANTOS RODRIGUES</t>
        </is>
      </c>
      <c r="K3333" s="39">
        <f>DATE(YEAR(Tabela6[[#This Row],[Data/Hora de Início]]),MONTH(Tabela6[[#This Row],[Data/Hora de Início]]),DAY(Tabela6[[#This Row],[Data/Hora de Início]]))</f>
        <v/>
      </c>
    </row>
    <row r="3334">
      <c r="A3334" t="n">
        <v>2275212</v>
      </c>
      <c r="B3334" t="n">
        <v>56</v>
      </c>
      <c r="C3334" t="n">
        <v>2963</v>
      </c>
      <c r="D3334" t="inlineStr">
        <is>
          <t>LIMPEZA DIÁRIA DE LABORATÓRIO</t>
        </is>
      </c>
      <c r="E3334" t="inlineStr">
        <is>
          <t>09/09/2025 23:11:14</t>
        </is>
      </c>
      <c r="F3334" t="inlineStr">
        <is>
          <t>09/09/2025 23:45:00</t>
        </is>
      </c>
      <c r="G3334" t="n">
        <v>11233</v>
      </c>
      <c r="H3334" t="inlineStr">
        <is>
          <t>P11 - SALA QUALIDADE / LABORATÓRIO - MEZANINO</t>
        </is>
      </c>
      <c r="I3334" t="inlineStr">
        <is>
          <t>BR01-IES-P11-SALA44</t>
        </is>
      </c>
      <c r="J3334" t="inlineStr">
        <is>
          <t>CECILIA LISBOA</t>
        </is>
      </c>
      <c r="K3334" s="39">
        <f>DATE(YEAR(Tabela6[[#This Row],[Data/Hora de Início]]),MONTH(Tabela6[[#This Row],[Data/Hora de Início]]),DAY(Tabela6[[#This Row],[Data/Hora de Início]]))</f>
        <v/>
      </c>
    </row>
    <row r="3335">
      <c r="A3335" t="n">
        <v>2275213</v>
      </c>
      <c r="B3335" t="n">
        <v>56</v>
      </c>
      <c r="C3335" t="n">
        <v>5714</v>
      </c>
      <c r="D3335" t="inlineStr">
        <is>
          <t>TERÇA-FEIRA - LIMPEZA DE COPA</t>
        </is>
      </c>
      <c r="E3335" t="inlineStr">
        <is>
          <t>09/09/2025 23:28:36</t>
        </is>
      </c>
      <c r="F3335" t="inlineStr">
        <is>
          <t>09/09/2025 23:45:43</t>
        </is>
      </c>
      <c r="G3335" t="n">
        <v>36184</v>
      </c>
      <c r="H3335" t="inlineStr">
        <is>
          <t>COPA RH</t>
        </is>
      </c>
      <c r="I3335" t="inlineStr">
        <is>
          <t>RS-ST01-43-01P-COP01</t>
        </is>
      </c>
      <c r="J3335" t="inlineStr">
        <is>
          <t>JAQUELINE TATIANE LEAL BITTENCOURT</t>
        </is>
      </c>
      <c r="K3335" s="39">
        <f>DATE(YEAR(Tabela6[[#This Row],[Data/Hora de Início]]),MONTH(Tabela6[[#This Row],[Data/Hora de Início]]),DAY(Tabela6[[#This Row],[Data/Hora de Início]]))</f>
        <v/>
      </c>
    </row>
    <row r="3336">
      <c r="A3336" t="n">
        <v>2275215</v>
      </c>
      <c r="B3336" t="n">
        <v>56</v>
      </c>
      <c r="C3336" t="n">
        <v>2965</v>
      </c>
      <c r="D3336" t="inlineStr">
        <is>
          <t>LIMPEZA DIÁRIA DE SALA</t>
        </is>
      </c>
      <c r="E3336" t="inlineStr">
        <is>
          <t>09/09/2025 23:10:33</t>
        </is>
      </c>
      <c r="F3336" t="inlineStr">
        <is>
          <t>09/09/2025 23:49:35</t>
        </is>
      </c>
      <c r="G3336" t="n">
        <v>36089</v>
      </c>
      <c r="H3336" t="inlineStr">
        <is>
          <t>HALL NORTE - TREINAMENTOS</t>
        </is>
      </c>
      <c r="I3336" t="inlineStr">
        <is>
          <t>RS-ST01-31-01P-SLA21</t>
        </is>
      </c>
      <c r="J3336" t="inlineStr">
        <is>
          <t>LETICIA SOARES GARCIA CZECZOT</t>
        </is>
      </c>
      <c r="K3336" s="39">
        <f>DATE(YEAR(Tabela6[[#This Row],[Data/Hora de Início]]),MONTH(Tabela6[[#This Row],[Data/Hora de Início]]),DAY(Tabela6[[#This Row],[Data/Hora de Início]]))</f>
        <v/>
      </c>
    </row>
    <row r="3337">
      <c r="A3337" t="n">
        <v>2275216</v>
      </c>
      <c r="B3337" t="n">
        <v>56</v>
      </c>
      <c r="C3337" t="n">
        <v>2968</v>
      </c>
      <c r="D3337" t="inlineStr">
        <is>
          <t>LIMPEZA DIÁRIA DE ÁREA TÉCNICA</t>
        </is>
      </c>
      <c r="E3337" t="inlineStr">
        <is>
          <t>09/09/2025 23:45:28</t>
        </is>
      </c>
      <c r="F3337" t="inlineStr">
        <is>
          <t>09/09/2025 23:50:34</t>
        </is>
      </c>
      <c r="G3337" t="n">
        <v>11240</v>
      </c>
      <c r="H3337" t="inlineStr">
        <is>
          <t>P11 - CÂMARA ÚMIDA</t>
        </is>
      </c>
      <c r="I3337" t="inlineStr">
        <is>
          <t>BR01-IES-P11-SALA51</t>
        </is>
      </c>
      <c r="J3337" t="inlineStr">
        <is>
          <t>CECILIA LISBOA</t>
        </is>
      </c>
      <c r="K3337" s="39">
        <f>DATE(YEAR(Tabela6[[#This Row],[Data/Hora de Início]]),MONTH(Tabela6[[#This Row],[Data/Hora de Início]]),DAY(Tabela6[[#This Row],[Data/Hora de Início]]))</f>
        <v/>
      </c>
    </row>
    <row r="3338">
      <c r="A3338" t="n">
        <v>2275217</v>
      </c>
      <c r="B3338" t="n">
        <v>56</v>
      </c>
      <c r="C3338" t="n">
        <v>5643</v>
      </c>
      <c r="D3338" t="inlineStr">
        <is>
          <t>TERÇA-FEIRA - LIMPEZA DE SALA</t>
        </is>
      </c>
      <c r="E3338" t="inlineStr">
        <is>
          <t>09/09/2025 23:46:02</t>
        </is>
      </c>
      <c r="F3338" t="inlineStr">
        <is>
          <t>09/09/2025 23:53:16</t>
        </is>
      </c>
      <c r="G3338" t="n">
        <v>36191</v>
      </c>
      <c r="H3338" t="inlineStr">
        <is>
          <t>P43 - HALL DE ENTRADA - RH</t>
        </is>
      </c>
      <c r="I3338" t="inlineStr">
        <is>
          <t>RS-ST01-43-01P-SLA04</t>
        </is>
      </c>
      <c r="J3338" t="inlineStr">
        <is>
          <t>JAQUELINE TATIANE LEAL BITTENCOURT</t>
        </is>
      </c>
      <c r="K3338" s="39">
        <f>DATE(YEAR(Tabela6[[#This Row],[Data/Hora de Início]]),MONTH(Tabela6[[#This Row],[Data/Hora de Início]]),DAY(Tabela6[[#This Row],[Data/Hora de Início]]))</f>
        <v/>
      </c>
    </row>
    <row r="3339">
      <c r="A3339" t="n">
        <v>2275218</v>
      </c>
      <c r="B3339" t="n">
        <v>56</v>
      </c>
      <c r="C3339" t="n">
        <v>5643</v>
      </c>
      <c r="D3339" t="inlineStr">
        <is>
          <t>TERÇA-FEIRA - LIMPEZA DE SALA</t>
        </is>
      </c>
      <c r="E3339" t="inlineStr">
        <is>
          <t>09/09/2025 23:43:15</t>
        </is>
      </c>
      <c r="F3339" t="inlineStr">
        <is>
          <t>09/09/2025 23:54:41</t>
        </is>
      </c>
      <c r="G3339" t="n">
        <v>36389</v>
      </c>
      <c r="H3339" t="inlineStr">
        <is>
          <t>AMBULATORIO - SALA PROGRAMA CUIDAR</t>
        </is>
      </c>
      <c r="I3339" t="inlineStr">
        <is>
          <t>RS-ST01-56-00T-SLA10</t>
        </is>
      </c>
      <c r="J3339" t="inlineStr">
        <is>
          <t>VANESSA DOS SANTOS RODRIGUES</t>
        </is>
      </c>
      <c r="K3339" s="39">
        <f>DATE(YEAR(Tabela6[[#This Row],[Data/Hora de Início]]),MONTH(Tabela6[[#This Row],[Data/Hora de Início]]),DAY(Tabela6[[#This Row],[Data/Hora de Início]]))</f>
        <v/>
      </c>
    </row>
    <row r="3340">
      <c r="A3340" t="n">
        <v>2275219</v>
      </c>
      <c r="B3340" t="n">
        <v>56</v>
      </c>
      <c r="C3340" t="n">
        <v>2841</v>
      </c>
      <c r="D3340" t="inlineStr">
        <is>
          <t>LIMPEZA DIÁRIA DE BANHEIRO MASCULINO</t>
        </is>
      </c>
      <c r="E3340" t="inlineStr">
        <is>
          <t>09/09/2025 23:24:16</t>
        </is>
      </c>
      <c r="F3340" t="inlineStr">
        <is>
          <t>09/09/2025 23:58:13</t>
        </is>
      </c>
      <c r="G3340" t="n">
        <v>36363</v>
      </c>
      <c r="H3340" t="inlineStr">
        <is>
          <t>BAN116 - BANHEIRO TÉRREO - M</t>
        </is>
      </c>
      <c r="I3340" t="inlineStr">
        <is>
          <t>RS-ST01-52-00T-WCM01</t>
        </is>
      </c>
      <c r="J3340" t="inlineStr">
        <is>
          <t>TOGNIA CAMILLE</t>
        </is>
      </c>
      <c r="K3340" s="39">
        <f>DATE(YEAR(Tabela6[[#This Row],[Data/Hora de Início]]),MONTH(Tabela6[[#This Row],[Data/Hora de Início]]),DAY(Tabela6[[#This Row],[Data/Hora de Início]]))</f>
        <v/>
      </c>
    </row>
    <row r="3341">
      <c r="A3341" t="n">
        <v>2275220</v>
      </c>
      <c r="B3341" t="n">
        <v>56</v>
      </c>
      <c r="C3341" t="n">
        <v>1780</v>
      </c>
      <c r="D3341" t="inlineStr">
        <is>
          <t>LIMPEZA DIÁRIA DE ESCADA</t>
        </is>
      </c>
      <c r="E3341" t="inlineStr">
        <is>
          <t>09/09/2025 23:13:13</t>
        </is>
      </c>
      <c r="F3341" t="inlineStr">
        <is>
          <t>10/09/2025 00:03:27</t>
        </is>
      </c>
      <c r="G3341" t="n">
        <v>11346</v>
      </c>
      <c r="H3341" t="inlineStr">
        <is>
          <t>P27 - ESCADARIAS RESTAURANTE</t>
        </is>
      </c>
      <c r="I3341" t="inlineStr">
        <is>
          <t>BR01-IES-P27-ESCD01</t>
        </is>
      </c>
      <c r="J3341" t="inlineStr">
        <is>
          <t>ANA CRISTINA MEDEIROS SILVA</t>
        </is>
      </c>
      <c r="K3341" s="39">
        <f>DATE(YEAR(Tabela6[[#This Row],[Data/Hora de Início]]),MONTH(Tabela6[[#This Row],[Data/Hora de Início]]),DAY(Tabela6[[#This Row],[Data/Hora de Início]]))</f>
        <v/>
      </c>
    </row>
    <row r="3342">
      <c r="A3342" t="n">
        <v>2275221</v>
      </c>
      <c r="B3342" t="n">
        <v>56</v>
      </c>
      <c r="C3342" t="n">
        <v>5643</v>
      </c>
      <c r="D3342" t="inlineStr">
        <is>
          <t>TERÇA-FEIRA - LIMPEZA DE SALA</t>
        </is>
      </c>
      <c r="E3342" t="inlineStr">
        <is>
          <t>09/09/2025 23:55:01</t>
        </is>
      </c>
      <c r="F3342" t="inlineStr">
        <is>
          <t>10/09/2025 00:12:22</t>
        </is>
      </c>
      <c r="G3342" t="n">
        <v>36383</v>
      </c>
      <c r="H3342" t="inlineStr">
        <is>
          <t>AMBULATORIO - SALA DE AMAMENTAÇAO</t>
        </is>
      </c>
      <c r="I3342" t="inlineStr">
        <is>
          <t>RS-ST01-56-00T-SLA04</t>
        </is>
      </c>
      <c r="J3342" t="inlineStr">
        <is>
          <t>VANESSA DOS SANTOS RODRIGUES</t>
        </is>
      </c>
      <c r="K3342" s="39">
        <f>DATE(YEAR(Tabela6[[#This Row],[Data/Hora de Início]]),MONTH(Tabela6[[#This Row],[Data/Hora de Início]]),DAY(Tabela6[[#This Row],[Data/Hora de Início]]))</f>
        <v/>
      </c>
    </row>
    <row r="3343">
      <c r="A3343" t="n">
        <v>2275222</v>
      </c>
      <c r="B3343" t="n">
        <v>56</v>
      </c>
      <c r="C3343" t="n">
        <v>5653</v>
      </c>
      <c r="D3343" t="inlineStr">
        <is>
          <t>TERÇA-FEIRA - LIMPEZA DE BANHEIRO MASCULINO</t>
        </is>
      </c>
      <c r="E3343" t="inlineStr">
        <is>
          <t>09/09/2025 23:53:35</t>
        </is>
      </c>
      <c r="F3343" t="inlineStr">
        <is>
          <t>10/09/2025 00:15:25</t>
        </is>
      </c>
      <c r="G3343" t="n">
        <v>36204</v>
      </c>
      <c r="H3343" t="inlineStr">
        <is>
          <t>BAN092 - RH - M</t>
        </is>
      </c>
      <c r="I3343" t="inlineStr">
        <is>
          <t>RS-ST01-43-01P-WCM01</t>
        </is>
      </c>
      <c r="J3343" t="inlineStr">
        <is>
          <t>JAQUELINE TATIANE LEAL BITTENCOURT</t>
        </is>
      </c>
      <c r="K3343" s="39">
        <f>DATE(YEAR(Tabela6[[#This Row],[Data/Hora de Início]]),MONTH(Tabela6[[#This Row],[Data/Hora de Início]]),DAY(Tabela6[[#This Row],[Data/Hora de Início]]))</f>
        <v/>
      </c>
    </row>
    <row r="3344">
      <c r="A3344" t="n">
        <v>2275223</v>
      </c>
      <c r="B3344" t="n">
        <v>56</v>
      </c>
      <c r="C3344" t="n">
        <v>2841</v>
      </c>
      <c r="D3344" t="inlineStr">
        <is>
          <t>LIMPEZA DIÁRIA DE BANHEIRO MASCULINO</t>
        </is>
      </c>
      <c r="E3344" t="inlineStr">
        <is>
          <t>10/09/2025 00:14:47</t>
        </is>
      </c>
      <c r="F3344" t="inlineStr">
        <is>
          <t>10/09/2025 00:15:20</t>
        </is>
      </c>
      <c r="G3344" t="n">
        <v>36314</v>
      </c>
      <c r="H3344" t="inlineStr">
        <is>
          <t>BAN109 - PINTURA - M</t>
        </is>
      </c>
      <c r="I3344" t="inlineStr">
        <is>
          <t>RS-ST01-50-00T-WCM01</t>
        </is>
      </c>
      <c r="J3344" t="inlineStr">
        <is>
          <t>DANIELE OSIELE SPANEMBERG</t>
        </is>
      </c>
      <c r="K3344" s="39">
        <f>DATE(YEAR(Tabela6[[#This Row],[Data/Hora de Início]]),MONTH(Tabela6[[#This Row],[Data/Hora de Início]]),DAY(Tabela6[[#This Row],[Data/Hora de Início]]))</f>
        <v/>
      </c>
    </row>
    <row r="3345">
      <c r="A3345" t="n">
        <v>2275224</v>
      </c>
      <c r="B3345" t="n">
        <v>56</v>
      </c>
      <c r="C3345" t="n">
        <v>2963</v>
      </c>
      <c r="D3345" t="inlineStr">
        <is>
          <t>LIMPEZA DIÁRIA DE LABORATÓRIO</t>
        </is>
      </c>
      <c r="E3345" t="inlineStr">
        <is>
          <t>09/09/2025 23:51:04</t>
        </is>
      </c>
      <c r="F3345" t="inlineStr">
        <is>
          <t>10/09/2025 00:16:03</t>
        </is>
      </c>
      <c r="G3345" t="n">
        <v>11222</v>
      </c>
      <c r="H3345" t="inlineStr">
        <is>
          <t>P11 - LABORATÓRIO MATERIAIS INSTRUMENTAL</t>
        </is>
      </c>
      <c r="I3345" t="inlineStr">
        <is>
          <t>BR01-IES-P11-SALA33</t>
        </is>
      </c>
      <c r="J3345" t="inlineStr">
        <is>
          <t>CECILIA LISBOA</t>
        </is>
      </c>
      <c r="K3345" s="39">
        <f>DATE(YEAR(Tabela6[[#This Row],[Data/Hora de Início]]),MONTH(Tabela6[[#This Row],[Data/Hora de Início]]),DAY(Tabela6[[#This Row],[Data/Hora de Início]]))</f>
        <v/>
      </c>
    </row>
    <row r="3346">
      <c r="A3346" t="n">
        <v>2275230</v>
      </c>
      <c r="B3346" t="n">
        <v>56</v>
      </c>
      <c r="C3346" t="n">
        <v>5643</v>
      </c>
      <c r="D3346" t="inlineStr">
        <is>
          <t>TERÇA-FEIRA - LIMPEZA DE SALA</t>
        </is>
      </c>
      <c r="E3346" t="inlineStr">
        <is>
          <t>10/09/2025 00:12:47</t>
        </is>
      </c>
      <c r="F3346" t="inlineStr">
        <is>
          <t>10/09/2025 00:23:04</t>
        </is>
      </c>
      <c r="G3346" t="n">
        <v>36384</v>
      </c>
      <c r="H3346" t="inlineStr">
        <is>
          <t>AMBULATORIO - SALA NQV II</t>
        </is>
      </c>
      <c r="I3346" t="inlineStr">
        <is>
          <t>RS-ST01-56-00T-SLA05</t>
        </is>
      </c>
      <c r="J3346" t="inlineStr">
        <is>
          <t>VANESSA DOS SANTOS RODRIGUES</t>
        </is>
      </c>
      <c r="K3346" s="39">
        <f>DATE(YEAR(Tabela6[[#This Row],[Data/Hora de Início]]),MONTH(Tabela6[[#This Row],[Data/Hora de Início]]),DAY(Tabela6[[#This Row],[Data/Hora de Início]]))</f>
        <v/>
      </c>
    </row>
    <row r="3347">
      <c r="A3347" t="n">
        <v>2275231</v>
      </c>
      <c r="B3347" t="n">
        <v>56</v>
      </c>
      <c r="C3347" t="n">
        <v>1780</v>
      </c>
      <c r="D3347" t="inlineStr">
        <is>
          <t>LIMPEZA DIÁRIA DE ESCADA</t>
        </is>
      </c>
      <c r="E3347" t="inlineStr">
        <is>
          <t>09/09/2025 23:51:35</t>
        </is>
      </c>
      <c r="F3347" t="inlineStr">
        <is>
          <t>10/09/2025 00:25:30</t>
        </is>
      </c>
      <c r="G3347" t="n">
        <v>36041</v>
      </c>
      <c r="H3347" t="inlineStr">
        <is>
          <t>ESCADARIA NORTE MEZANINO LESTE</t>
        </is>
      </c>
      <c r="I3347" t="inlineStr">
        <is>
          <t>RS-ST01-31-00T-ESD02</t>
        </is>
      </c>
      <c r="J3347" t="inlineStr">
        <is>
          <t>LETICIA SOARES GARCIA CZECZOT</t>
        </is>
      </c>
      <c r="K3347" s="39">
        <f>DATE(YEAR(Tabela6[[#This Row],[Data/Hora de Início]]),MONTH(Tabela6[[#This Row],[Data/Hora de Início]]),DAY(Tabela6[[#This Row],[Data/Hora de Início]]))</f>
        <v/>
      </c>
    </row>
    <row r="3348">
      <c r="A3348" t="n">
        <v>2275232</v>
      </c>
      <c r="B3348" t="n">
        <v>56</v>
      </c>
      <c r="C3348" t="n">
        <v>2842</v>
      </c>
      <c r="D3348" t="inlineStr">
        <is>
          <t>LIMPEZA DIÁRIA DE BANHEIRO FEMININO</t>
        </is>
      </c>
      <c r="E3348" t="inlineStr">
        <is>
          <t>10/09/2025 00:28:33</t>
        </is>
      </c>
      <c r="F3348" t="inlineStr">
        <is>
          <t>10/09/2025 00:28:59</t>
        </is>
      </c>
      <c r="G3348" t="n">
        <v>36312</v>
      </c>
      <c r="H3348" t="inlineStr">
        <is>
          <t>BAN110 - PINTURA - F</t>
        </is>
      </c>
      <c r="I3348" t="inlineStr">
        <is>
          <t>RS-ST01-50-00T-WCF01</t>
        </is>
      </c>
      <c r="J3348" t="inlineStr">
        <is>
          <t>DANIELE OSIELE SPANEMBERG</t>
        </is>
      </c>
      <c r="K3348" s="39">
        <f>DATE(YEAR(Tabela6[[#This Row],[Data/Hora de Início]]),MONTH(Tabela6[[#This Row],[Data/Hora de Início]]),DAY(Tabela6[[#This Row],[Data/Hora de Início]]))</f>
        <v/>
      </c>
    </row>
    <row r="3349">
      <c r="A3349" t="n">
        <v>2275233</v>
      </c>
      <c r="B3349" t="n">
        <v>56</v>
      </c>
      <c r="C3349" t="n">
        <v>5709</v>
      </c>
      <c r="D3349" t="inlineStr">
        <is>
          <t>TERÇA-FEIRA - LIMPEZA DE BANHEIRO FEMININO</t>
        </is>
      </c>
      <c r="E3349" t="inlineStr">
        <is>
          <t>10/09/2025 00:16:57</t>
        </is>
      </c>
      <c r="F3349" t="inlineStr">
        <is>
          <t>10/09/2025 00:32:12</t>
        </is>
      </c>
      <c r="G3349" t="n">
        <v>11182</v>
      </c>
      <c r="H3349" t="inlineStr">
        <is>
          <t>P11 - BAN018 - BANHEIRO CENTRAL QUALIDADE - F</t>
        </is>
      </c>
      <c r="I3349" t="inlineStr">
        <is>
          <t>BR01-IES-P11-BAN018</t>
        </is>
      </c>
      <c r="J3349" t="inlineStr">
        <is>
          <t>CECILIA LISBOA</t>
        </is>
      </c>
      <c r="K3349" s="39">
        <f>DATE(YEAR(Tabela6[[#This Row],[Data/Hora de Início]]),MONTH(Tabela6[[#This Row],[Data/Hora de Início]]),DAY(Tabela6[[#This Row],[Data/Hora de Início]]))</f>
        <v/>
      </c>
    </row>
    <row r="3350">
      <c r="A3350" t="n">
        <v>2275234</v>
      </c>
      <c r="B3350" t="n">
        <v>56</v>
      </c>
      <c r="C3350" t="n">
        <v>5653</v>
      </c>
      <c r="D3350" t="inlineStr">
        <is>
          <t>TERÇA-FEIRA - LIMPEZA DE BANHEIRO MASCULINO</t>
        </is>
      </c>
      <c r="E3350" t="inlineStr">
        <is>
          <t>09/09/2025 16:39:20</t>
        </is>
      </c>
      <c r="F3350" t="inlineStr">
        <is>
          <t>09/09/2025 17:45:18</t>
        </is>
      </c>
      <c r="G3350" t="n">
        <v>11383</v>
      </c>
      <c r="H3350" t="inlineStr">
        <is>
          <t>P28 - BAN056 - BANHEIRO USINAGEM CILINDROS - M</t>
        </is>
      </c>
      <c r="I3350" t="inlineStr">
        <is>
          <t>BR01-IES-P28-BAN056</t>
        </is>
      </c>
      <c r="J3350" t="inlineStr">
        <is>
          <t>MARIA SUELI DE ALMEIDA</t>
        </is>
      </c>
      <c r="K3350" s="39">
        <f>DATE(YEAR(Tabela6[[#This Row],[Data/Hora de Início]]),MONTH(Tabela6[[#This Row],[Data/Hora de Início]]),DAY(Tabela6[[#This Row],[Data/Hora de Início]]))</f>
        <v/>
      </c>
    </row>
    <row r="3351">
      <c r="A3351" t="n">
        <v>2275235</v>
      </c>
      <c r="B3351" t="n">
        <v>56</v>
      </c>
      <c r="C3351" t="n">
        <v>5709</v>
      </c>
      <c r="D3351" t="inlineStr">
        <is>
          <t>TERÇA-FEIRA - LIMPEZA DE BANHEIRO FEMININO</t>
        </is>
      </c>
      <c r="E3351" t="inlineStr">
        <is>
          <t>09/09/2025 18:13:15</t>
        </is>
      </c>
      <c r="F3351" t="inlineStr">
        <is>
          <t>09/09/2025 18:38:49</t>
        </is>
      </c>
      <c r="G3351" t="n">
        <v>11380</v>
      </c>
      <c r="H3351" t="inlineStr">
        <is>
          <t>P28 - BAN053 - BANHEIRO FUNDIÇÃO ALUMÍNIO - F</t>
        </is>
      </c>
      <c r="I3351" t="inlineStr">
        <is>
          <t>BR01-IES-P28-BAN053</t>
        </is>
      </c>
      <c r="J3351" t="inlineStr">
        <is>
          <t>MARIA SUELI DE ALMEIDA</t>
        </is>
      </c>
      <c r="K3351" s="39">
        <f>DATE(YEAR(Tabela6[[#This Row],[Data/Hora de Início]]),MONTH(Tabela6[[#This Row],[Data/Hora de Início]]),DAY(Tabela6[[#This Row],[Data/Hora de Início]]))</f>
        <v/>
      </c>
    </row>
    <row r="3352">
      <c r="A3352" t="n">
        <v>2275236</v>
      </c>
      <c r="B3352" t="n">
        <v>56</v>
      </c>
      <c r="C3352" t="n">
        <v>5709</v>
      </c>
      <c r="D3352" t="inlineStr">
        <is>
          <t>TERÇA-FEIRA - LIMPEZA DE BANHEIRO FEMININO</t>
        </is>
      </c>
      <c r="E3352" t="inlineStr">
        <is>
          <t>09/09/2025 17:45:44</t>
        </is>
      </c>
      <c r="F3352" t="inlineStr">
        <is>
          <t>09/09/2025 17:54:22</t>
        </is>
      </c>
      <c r="G3352" t="n">
        <v>11384</v>
      </c>
      <c r="H3352" t="inlineStr">
        <is>
          <t>P28 - BAN057 - BANHEIRO USINAGEM CILINDROS - F</t>
        </is>
      </c>
      <c r="I3352" t="inlineStr">
        <is>
          <t>BR01-IES-P28-BAN057</t>
        </is>
      </c>
      <c r="J3352" t="inlineStr">
        <is>
          <t>MARIA SUELI DE ALMEIDA</t>
        </is>
      </c>
      <c r="K3352" s="39">
        <f>DATE(YEAR(Tabela6[[#This Row],[Data/Hora de Início]]),MONTH(Tabela6[[#This Row],[Data/Hora de Início]]),DAY(Tabela6[[#This Row],[Data/Hora de Início]]))</f>
        <v/>
      </c>
    </row>
    <row r="3353">
      <c r="A3353" t="n">
        <v>2275237</v>
      </c>
      <c r="B3353" t="n">
        <v>56</v>
      </c>
      <c r="C3353" t="n">
        <v>5643</v>
      </c>
      <c r="D3353" t="inlineStr">
        <is>
          <t>TERÇA-FEIRA - LIMPEZA DE SALA</t>
        </is>
      </c>
      <c r="E3353" t="inlineStr">
        <is>
          <t>09/09/2025 18:39:13</t>
        </is>
      </c>
      <c r="F3353" t="inlineStr">
        <is>
          <t>09/09/2025 18:50:58</t>
        </is>
      </c>
      <c r="G3353" t="n">
        <v>11394</v>
      </c>
      <c r="H3353" t="inlineStr">
        <is>
          <t>P28 - SALA QUALIDADE METROLOGIA</t>
        </is>
      </c>
      <c r="I3353" t="inlineStr">
        <is>
          <t>BR01-IES-P28-SALA04</t>
        </is>
      </c>
      <c r="J3353" t="inlineStr">
        <is>
          <t>MARIA SUELI DE ALMEIDA</t>
        </is>
      </c>
      <c r="K3353" s="39">
        <f>DATE(YEAR(Tabela6[[#This Row],[Data/Hora de Início]]),MONTH(Tabela6[[#This Row],[Data/Hora de Início]]),DAY(Tabela6[[#This Row],[Data/Hora de Início]]))</f>
        <v/>
      </c>
    </row>
    <row r="3354">
      <c r="A3354" t="n">
        <v>2275238</v>
      </c>
      <c r="B3354" t="n">
        <v>56</v>
      </c>
      <c r="C3354" t="n">
        <v>5653</v>
      </c>
      <c r="D3354" t="inlineStr">
        <is>
          <t>TERÇA-FEIRA - LIMPEZA DE BANHEIRO MASCULINO</t>
        </is>
      </c>
      <c r="E3354" t="inlineStr">
        <is>
          <t>09/09/2025 17:54:51</t>
        </is>
      </c>
      <c r="F3354" t="inlineStr">
        <is>
          <t>09/09/2025 18:11:16</t>
        </is>
      </c>
      <c r="G3354" t="n">
        <v>11379</v>
      </c>
      <c r="H3354" t="inlineStr">
        <is>
          <t>P28 - BAN052 - BANHEIRO FUNDIÇÃO ALUMÍNIO - M</t>
        </is>
      </c>
      <c r="I3354" t="inlineStr">
        <is>
          <t>BR01-IES-P28-BAN052</t>
        </is>
      </c>
      <c r="J3354" t="inlineStr">
        <is>
          <t>MARIA SUELI DE ALMEIDA</t>
        </is>
      </c>
      <c r="K3354" s="39">
        <f>DATE(YEAR(Tabela6[[#This Row],[Data/Hora de Início]]),MONTH(Tabela6[[#This Row],[Data/Hora de Início]]),DAY(Tabela6[[#This Row],[Data/Hora de Início]]))</f>
        <v/>
      </c>
    </row>
    <row r="3355">
      <c r="A3355" t="n">
        <v>2275239</v>
      </c>
      <c r="B3355" t="n">
        <v>56</v>
      </c>
      <c r="C3355" t="n">
        <v>1699</v>
      </c>
      <c r="D3355" t="inlineStr">
        <is>
          <t>LIMPEZA DIÁRIA DE ÁREA TÉCNICA</t>
        </is>
      </c>
      <c r="E3355" t="inlineStr">
        <is>
          <t>09/09/2025 18:51:22</t>
        </is>
      </c>
      <c r="F3355" t="inlineStr">
        <is>
          <t>09/09/2025 19:00:06</t>
        </is>
      </c>
      <c r="G3355" t="n">
        <v>11393</v>
      </c>
      <c r="H3355" t="inlineStr">
        <is>
          <t>P28 - SALA METROLOGIA TRIDIMENSIONAL</t>
        </is>
      </c>
      <c r="I3355" t="inlineStr">
        <is>
          <t>BR01-IES-P28-SALA03</t>
        </is>
      </c>
      <c r="J3355" t="inlineStr">
        <is>
          <t>MARIA SUELI DE ALMEIDA</t>
        </is>
      </c>
      <c r="K3355" s="39">
        <f>DATE(YEAR(Tabela6[[#This Row],[Data/Hora de Início]]),MONTH(Tabela6[[#This Row],[Data/Hora de Início]]),DAY(Tabela6[[#This Row],[Data/Hora de Início]]))</f>
        <v/>
      </c>
    </row>
    <row r="3356">
      <c r="A3356" t="n">
        <v>2275240</v>
      </c>
      <c r="B3356" t="n">
        <v>56</v>
      </c>
      <c r="C3356" t="n">
        <v>5643</v>
      </c>
      <c r="D3356" t="inlineStr">
        <is>
          <t>TERÇA-FEIRA - LIMPEZA DE SALA</t>
        </is>
      </c>
      <c r="E3356" t="inlineStr">
        <is>
          <t>09/09/2025 19:07:09</t>
        </is>
      </c>
      <c r="F3356" t="inlineStr">
        <is>
          <t>09/09/2025 21:10:12</t>
        </is>
      </c>
      <c r="G3356" t="n">
        <v>28914</v>
      </c>
      <c r="H3356" t="inlineStr">
        <is>
          <t>P28 - TRF - USINAGEM PRESET FERRAMENTAS</t>
        </is>
      </c>
      <c r="I3356" t="inlineStr">
        <is>
          <t>BR01-IES-P28-SALA08</t>
        </is>
      </c>
      <c r="J3356" t="inlineStr">
        <is>
          <t>MARIA SUELI DE ALMEIDA</t>
        </is>
      </c>
      <c r="K3356" s="39">
        <f>DATE(YEAR(Tabela6[[#This Row],[Data/Hora de Início]]),MONTH(Tabela6[[#This Row],[Data/Hora de Início]]),DAY(Tabela6[[#This Row],[Data/Hora de Início]]))</f>
        <v/>
      </c>
    </row>
    <row r="3357">
      <c r="A3357" t="n">
        <v>2275241</v>
      </c>
      <c r="B3357" t="n">
        <v>56</v>
      </c>
      <c r="C3357" t="n">
        <v>5653</v>
      </c>
      <c r="D3357" t="inlineStr">
        <is>
          <t>TERÇA-FEIRA - LIMPEZA DE BANHEIRO MASCULINO</t>
        </is>
      </c>
      <c r="E3357" t="inlineStr">
        <is>
          <t>09/09/2025 21:11:01</t>
        </is>
      </c>
      <c r="F3357" t="inlineStr">
        <is>
          <t>09/09/2025 21:31:08</t>
        </is>
      </c>
      <c r="G3357" t="n">
        <v>11381</v>
      </c>
      <c r="H3357" t="inlineStr">
        <is>
          <t>P28 - BAN054 - BANHEIRO ADM CILINDROS OESTE - M</t>
        </is>
      </c>
      <c r="I3357" t="inlineStr">
        <is>
          <t>BR01-IES-P28-BAN054</t>
        </is>
      </c>
      <c r="J3357" t="inlineStr">
        <is>
          <t>MARIA SUELI DE ALMEIDA</t>
        </is>
      </c>
      <c r="K3357" s="39">
        <f>DATE(YEAR(Tabela6[[#This Row],[Data/Hora de Início]]),MONTH(Tabela6[[#This Row],[Data/Hora de Início]]),DAY(Tabela6[[#This Row],[Data/Hora de Início]]))</f>
        <v/>
      </c>
    </row>
    <row r="3358">
      <c r="A3358" t="n">
        <v>2275242</v>
      </c>
      <c r="B3358" t="n">
        <v>56</v>
      </c>
      <c r="C3358" t="n">
        <v>5643</v>
      </c>
      <c r="D3358" t="inlineStr">
        <is>
          <t>TERÇA-FEIRA - LIMPEZA DE SALA</t>
        </is>
      </c>
      <c r="E3358" t="inlineStr">
        <is>
          <t>09/09/2025 19:00:28</t>
        </is>
      </c>
      <c r="F3358" t="inlineStr">
        <is>
          <t>09/09/2025 19:03:45</t>
        </is>
      </c>
      <c r="G3358" t="n">
        <v>11395</v>
      </c>
      <c r="H3358" t="inlineStr">
        <is>
          <t>P28 - METROLOGIA CALIBRAÇÃO</t>
        </is>
      </c>
      <c r="I3358" t="inlineStr">
        <is>
          <t>BR01-IES-P28-SALA05</t>
        </is>
      </c>
      <c r="J3358" t="inlineStr">
        <is>
          <t>MARIA SUELI DE ALMEIDA</t>
        </is>
      </c>
      <c r="K3358" s="39">
        <f>DATE(YEAR(Tabela6[[#This Row],[Data/Hora de Início]]),MONTH(Tabela6[[#This Row],[Data/Hora de Início]]),DAY(Tabela6[[#This Row],[Data/Hora de Início]]))</f>
        <v/>
      </c>
    </row>
    <row r="3359">
      <c r="A3359" t="n">
        <v>2275243</v>
      </c>
      <c r="B3359" t="n">
        <v>56</v>
      </c>
      <c r="C3359" t="n">
        <v>1699</v>
      </c>
      <c r="D3359" t="inlineStr">
        <is>
          <t>LIMPEZA DIÁRIA DE ÁREA TÉCNICA</t>
        </is>
      </c>
      <c r="E3359" t="inlineStr">
        <is>
          <t>09/09/2025 19:04:05</t>
        </is>
      </c>
      <c r="F3359" t="inlineStr">
        <is>
          <t>09/09/2025 19:06:44</t>
        </is>
      </c>
      <c r="G3359" t="n">
        <v>11415</v>
      </c>
      <c r="H3359" t="inlineStr">
        <is>
          <t>P28 - BRUNIMENTO / PREPARAÇÃO DE FERRAMENTAS</t>
        </is>
      </c>
      <c r="I3359" t="inlineStr">
        <is>
          <t>BR01-IES-P28-SALA24</t>
        </is>
      </c>
      <c r="J3359" t="inlineStr">
        <is>
          <t>MARIA SUELI DE ALMEIDA</t>
        </is>
      </c>
      <c r="K3359" s="39">
        <f>DATE(YEAR(Tabela6[[#This Row],[Data/Hora de Início]]),MONTH(Tabela6[[#This Row],[Data/Hora de Início]]),DAY(Tabela6[[#This Row],[Data/Hora de Início]]))</f>
        <v/>
      </c>
    </row>
    <row r="3360">
      <c r="A3360" t="n">
        <v>2275244</v>
      </c>
      <c r="B3360" t="n">
        <v>56</v>
      </c>
      <c r="C3360" t="n">
        <v>5643</v>
      </c>
      <c r="D3360" t="inlineStr">
        <is>
          <t>TERÇA-FEIRA - LIMPEZA DE SALA</t>
        </is>
      </c>
      <c r="E3360" t="inlineStr">
        <is>
          <t>09/09/2025 22:09:03</t>
        </is>
      </c>
      <c r="F3360" t="inlineStr">
        <is>
          <t>09/09/2025 22:44:05</t>
        </is>
      </c>
      <c r="G3360" t="n">
        <v>36001</v>
      </c>
      <c r="H3360" t="inlineStr">
        <is>
          <t>SALA ADM CILINDROS</t>
        </is>
      </c>
      <c r="I3360" t="inlineStr">
        <is>
          <t>RS-ST01-28-01P-SLA06</t>
        </is>
      </c>
      <c r="J3360" t="inlineStr">
        <is>
          <t>MARIA SUELI DE ALMEIDA</t>
        </is>
      </c>
      <c r="K3360" s="39">
        <f>DATE(YEAR(Tabela6[[#This Row],[Data/Hora de Início]]),MONTH(Tabela6[[#This Row],[Data/Hora de Início]]),DAY(Tabela6[[#This Row],[Data/Hora de Início]]))</f>
        <v/>
      </c>
    </row>
    <row r="3361">
      <c r="A3361" t="n">
        <v>2275245</v>
      </c>
      <c r="B3361" t="n">
        <v>56</v>
      </c>
      <c r="C3361" t="n">
        <v>5643</v>
      </c>
      <c r="D3361" t="inlineStr">
        <is>
          <t>TERÇA-FEIRA - LIMPEZA DE SALA</t>
        </is>
      </c>
      <c r="E3361" t="inlineStr">
        <is>
          <t>09/09/2025 22:45:15</t>
        </is>
      </c>
      <c r="F3361" t="inlineStr">
        <is>
          <t>09/09/2025 22:45:45</t>
        </is>
      </c>
      <c r="G3361" t="n">
        <v>11412</v>
      </c>
      <c r="H3361" t="inlineStr">
        <is>
          <t>P28 - ADM CILINDROS - SALA SUPERVISÃO ZFA</t>
        </is>
      </c>
      <c r="I3361" t="inlineStr">
        <is>
          <t>BR01-IES-P28-SALA21</t>
        </is>
      </c>
      <c r="J3361" t="inlineStr">
        <is>
          <t>MARIA SUELI DE ALMEIDA</t>
        </is>
      </c>
      <c r="K3361" s="39">
        <f>DATE(YEAR(Tabela6[[#This Row],[Data/Hora de Início]]),MONTH(Tabela6[[#This Row],[Data/Hora de Início]]),DAY(Tabela6[[#This Row],[Data/Hora de Início]]))</f>
        <v/>
      </c>
    </row>
    <row r="3362">
      <c r="A3362" t="n">
        <v>2275246</v>
      </c>
      <c r="B3362" t="n">
        <v>56</v>
      </c>
      <c r="C3362" t="n">
        <v>5653</v>
      </c>
      <c r="D3362" t="inlineStr">
        <is>
          <t>TERÇA-FEIRA - LIMPEZA DE BANHEIRO MASCULINO</t>
        </is>
      </c>
      <c r="E3362" t="inlineStr">
        <is>
          <t>09/09/2025 21:31:38</t>
        </is>
      </c>
      <c r="F3362" t="inlineStr">
        <is>
          <t>09/09/2025 21:45:48</t>
        </is>
      </c>
      <c r="G3362" t="n">
        <v>11385</v>
      </c>
      <c r="H3362" t="inlineStr">
        <is>
          <t>P28 - BAN058 - BANHEIRO ADM CILINDROS LESTE - M</t>
        </is>
      </c>
      <c r="I3362" t="inlineStr">
        <is>
          <t>BR01-IES-P28-BAN058</t>
        </is>
      </c>
      <c r="J3362" t="inlineStr">
        <is>
          <t>MARIA SUELI DE ALMEIDA</t>
        </is>
      </c>
      <c r="K3362" s="39">
        <f>DATE(YEAR(Tabela6[[#This Row],[Data/Hora de Início]]),MONTH(Tabela6[[#This Row],[Data/Hora de Início]]),DAY(Tabela6[[#This Row],[Data/Hora de Início]]))</f>
        <v/>
      </c>
    </row>
    <row r="3363">
      <c r="A3363" t="n">
        <v>2275247</v>
      </c>
      <c r="B3363" t="n">
        <v>56</v>
      </c>
      <c r="C3363" t="n">
        <v>5709</v>
      </c>
      <c r="D3363" t="inlineStr">
        <is>
          <t>TERÇA-FEIRA - LIMPEZA DE BANHEIRO FEMININO</t>
        </is>
      </c>
      <c r="E3363" t="inlineStr">
        <is>
          <t>09/09/2025 21:46:11</t>
        </is>
      </c>
      <c r="F3363" t="inlineStr">
        <is>
          <t>09/09/2025 22:08:34</t>
        </is>
      </c>
      <c r="G3363" t="n">
        <v>11386</v>
      </c>
      <c r="H3363" t="inlineStr">
        <is>
          <t>P28 - BAN059 - BANHEIRO ADM CILINDROS LESTE - F</t>
        </is>
      </c>
      <c r="I3363" t="inlineStr">
        <is>
          <t>BR01-IES-P28-BAN059</t>
        </is>
      </c>
      <c r="J3363" t="inlineStr">
        <is>
          <t>MARIA SUELI DE ALMEIDA</t>
        </is>
      </c>
      <c r="K3363" s="39">
        <f>DATE(YEAR(Tabela6[[#This Row],[Data/Hora de Início]]),MONTH(Tabela6[[#This Row],[Data/Hora de Início]]),DAY(Tabela6[[#This Row],[Data/Hora de Início]]))</f>
        <v/>
      </c>
    </row>
    <row r="3364">
      <c r="A3364" t="n">
        <v>2275248</v>
      </c>
      <c r="B3364" t="n">
        <v>56</v>
      </c>
      <c r="C3364" t="n">
        <v>1698</v>
      </c>
      <c r="D3364" t="inlineStr">
        <is>
          <t>REPASSE / REABASTECIMENTO FEMININO</t>
        </is>
      </c>
      <c r="E3364" t="inlineStr">
        <is>
          <t>09/09/2025 23:09:25</t>
        </is>
      </c>
      <c r="F3364" t="inlineStr">
        <is>
          <t>09/09/2025 23:20:47</t>
        </is>
      </c>
      <c r="G3364" t="n">
        <v>11380</v>
      </c>
      <c r="H3364" t="inlineStr">
        <is>
          <t>P28 - BAN053 - BANHEIRO FUNDIÇÃO ALUMÍNIO - F</t>
        </is>
      </c>
      <c r="I3364" t="inlineStr">
        <is>
          <t>BR01-IES-P28-BAN053</t>
        </is>
      </c>
      <c r="J3364" t="inlineStr">
        <is>
          <t>MARIA SUELI DE ALMEIDA</t>
        </is>
      </c>
      <c r="K3364" s="39">
        <f>DATE(YEAR(Tabela6[[#This Row],[Data/Hora de Início]]),MONTH(Tabela6[[#This Row],[Data/Hora de Início]]),DAY(Tabela6[[#This Row],[Data/Hora de Início]]))</f>
        <v/>
      </c>
    </row>
    <row r="3365">
      <c r="A3365" t="n">
        <v>2275249</v>
      </c>
      <c r="B3365" t="n">
        <v>56</v>
      </c>
      <c r="C3365" t="n">
        <v>5511</v>
      </c>
      <c r="D3365" t="inlineStr">
        <is>
          <t>RECOLHIMENTO RESIDUO EXTERNO</t>
        </is>
      </c>
      <c r="E3365" t="inlineStr">
        <is>
          <t>09/09/2025 23:59:29</t>
        </is>
      </c>
      <c r="F3365" t="inlineStr">
        <is>
          <t>10/09/2025 00:36:58</t>
        </is>
      </c>
      <c r="G3365" t="n">
        <v>49372</v>
      </c>
      <c r="H3365" t="inlineStr">
        <is>
          <t>LIXEIRA - 28.007</t>
        </is>
      </c>
      <c r="I3365" t="inlineStr">
        <is>
          <t>BR01-IES-P28-LIX007</t>
        </is>
      </c>
      <c r="J3365" t="inlineStr">
        <is>
          <t>MARIA SUELI DE ALMEIDA</t>
        </is>
      </c>
      <c r="K3365" s="39">
        <f>DATE(YEAR(Tabela6[[#This Row],[Data/Hora de Início]]),MONTH(Tabela6[[#This Row],[Data/Hora de Início]]),DAY(Tabela6[[#This Row],[Data/Hora de Início]]))</f>
        <v/>
      </c>
    </row>
    <row r="3366">
      <c r="A3366" t="n">
        <v>2275250</v>
      </c>
      <c r="B3366" t="n">
        <v>56</v>
      </c>
      <c r="C3366" t="n">
        <v>1697</v>
      </c>
      <c r="D3366" t="inlineStr">
        <is>
          <t>REPASSE / REABASTECIMENTO MASCULINO</t>
        </is>
      </c>
      <c r="E3366" t="inlineStr">
        <is>
          <t>09/09/2025 23:21:13</t>
        </is>
      </c>
      <c r="F3366" t="inlineStr">
        <is>
          <t>09/09/2025 23:58:47</t>
        </is>
      </c>
      <c r="G3366" t="n">
        <v>11379</v>
      </c>
      <c r="H3366" t="inlineStr">
        <is>
          <t>P28 - BAN052 - BANHEIRO FUNDIÇÃO ALUMÍNIO - M</t>
        </is>
      </c>
      <c r="I3366" t="inlineStr">
        <is>
          <t>BR01-IES-P28-BAN052</t>
        </is>
      </c>
      <c r="J3366" t="inlineStr">
        <is>
          <t>MARIA SUELI DE ALMEIDA</t>
        </is>
      </c>
      <c r="K3366" s="39">
        <f>DATE(YEAR(Tabela6[[#This Row],[Data/Hora de Início]]),MONTH(Tabela6[[#This Row],[Data/Hora de Início]]),DAY(Tabela6[[#This Row],[Data/Hora de Início]]))</f>
        <v/>
      </c>
    </row>
    <row r="3367">
      <c r="A3367" t="n">
        <v>2275251</v>
      </c>
      <c r="B3367" t="n">
        <v>56</v>
      </c>
      <c r="C3367" t="n">
        <v>4440</v>
      </c>
      <c r="D3367" t="inlineStr">
        <is>
          <t>RECOLHIMENTO PAPELÃO</t>
        </is>
      </c>
      <c r="E3367" t="inlineStr">
        <is>
          <t>09/09/2025 23:47:47</t>
        </is>
      </c>
      <c r="F3367" t="inlineStr">
        <is>
          <t>09/09/2025 23:48:24</t>
        </is>
      </c>
      <c r="G3367" t="n">
        <v>45727</v>
      </c>
      <c r="H3367" t="inlineStr">
        <is>
          <t>CCB-50.007</t>
        </is>
      </c>
      <c r="I3367" t="inlineStr">
        <is>
          <t>CCB-50.007</t>
        </is>
      </c>
      <c r="J3367" t="inlineStr">
        <is>
          <t>ISAIAS DE OLIVEIRA</t>
        </is>
      </c>
      <c r="K3367" s="39">
        <f>DATE(YEAR(Tabela6[[#This Row],[Data/Hora de Início]]),MONTH(Tabela6[[#This Row],[Data/Hora de Início]]),DAY(Tabela6[[#This Row],[Data/Hora de Início]]))</f>
        <v/>
      </c>
    </row>
    <row r="3368">
      <c r="A3368" t="n">
        <v>2275255</v>
      </c>
      <c r="B3368" t="n">
        <v>56</v>
      </c>
      <c r="C3368" t="n">
        <v>4440</v>
      </c>
      <c r="D3368" t="inlineStr">
        <is>
          <t>RECOLHIMENTO PAPELÃO</t>
        </is>
      </c>
      <c r="E3368" t="inlineStr">
        <is>
          <t>10/09/2025 00:30:24</t>
        </is>
      </c>
      <c r="F3368" t="inlineStr">
        <is>
          <t>10/09/2025 00:40:12</t>
        </is>
      </c>
      <c r="G3368" t="n">
        <v>45722</v>
      </c>
      <c r="H3368" t="inlineStr">
        <is>
          <t>CCB-50.002</t>
        </is>
      </c>
      <c r="I3368" t="inlineStr">
        <is>
          <t>CCB-50.002</t>
        </is>
      </c>
      <c r="J3368" t="inlineStr">
        <is>
          <t>ISAIAS DE OLIVEIRA</t>
        </is>
      </c>
      <c r="K3368" s="39">
        <f>DATE(YEAR(Tabela6[[#This Row],[Data/Hora de Início]]),MONTH(Tabela6[[#This Row],[Data/Hora de Início]]),DAY(Tabela6[[#This Row],[Data/Hora de Início]]))</f>
        <v/>
      </c>
    </row>
    <row r="3369">
      <c r="A3369" t="n">
        <v>2275256</v>
      </c>
      <c r="B3369" t="n">
        <v>56</v>
      </c>
      <c r="C3369" t="n">
        <v>1780</v>
      </c>
      <c r="D3369" t="inlineStr">
        <is>
          <t>LIMPEZA DIÁRIA DE ESCADA</t>
        </is>
      </c>
      <c r="E3369" t="inlineStr">
        <is>
          <t>09/09/2025 23:40:14</t>
        </is>
      </c>
      <c r="F3369" t="inlineStr">
        <is>
          <t>10/09/2025 00:40:16</t>
        </is>
      </c>
      <c r="G3369" t="n">
        <v>36377</v>
      </c>
      <c r="H3369" t="inlineStr">
        <is>
          <t>ESCADARIA VESTIÁRIOS</t>
        </is>
      </c>
      <c r="I3369" t="inlineStr">
        <is>
          <t>RS-ST01-56-00T-ESD01</t>
        </is>
      </c>
      <c r="J3369" t="inlineStr">
        <is>
          <t>SUELI DE GODOY</t>
        </is>
      </c>
      <c r="K3369" s="39">
        <f>DATE(YEAR(Tabela6[[#This Row],[Data/Hora de Início]]),MONTH(Tabela6[[#This Row],[Data/Hora de Início]]),DAY(Tabela6[[#This Row],[Data/Hora de Início]]))</f>
        <v/>
      </c>
    </row>
    <row r="3370">
      <c r="A3370" t="n">
        <v>2275257</v>
      </c>
      <c r="B3370" t="n">
        <v>56</v>
      </c>
      <c r="C3370" t="n">
        <v>5647</v>
      </c>
      <c r="D3370" t="inlineStr">
        <is>
          <t>SEGUNDA-FEIRA - LIMPEZA DE SALA COM MESA</t>
        </is>
      </c>
      <c r="E3370" t="inlineStr">
        <is>
          <t>10/09/2025 00:04:01</t>
        </is>
      </c>
      <c r="F3370" t="inlineStr">
        <is>
          <t>10/09/2025 00:43:29</t>
        </is>
      </c>
      <c r="G3370" t="n">
        <v>11370</v>
      </c>
      <c r="H3370" t="inlineStr">
        <is>
          <t>P27 - RESTAURANTE - LAZER</t>
        </is>
      </c>
      <c r="I3370" t="inlineStr">
        <is>
          <t>BR01-IES-P27-SALA24</t>
        </is>
      </c>
      <c r="J3370" t="inlineStr">
        <is>
          <t>ANA CRISTINA MEDEIROS SILVA</t>
        </is>
      </c>
      <c r="K3370" s="39">
        <f>DATE(YEAR(Tabela6[[#This Row],[Data/Hora de Início]]),MONTH(Tabela6[[#This Row],[Data/Hora de Início]]),DAY(Tabela6[[#This Row],[Data/Hora de Início]]))</f>
        <v/>
      </c>
    </row>
    <row r="3371">
      <c r="A3371" t="n">
        <v>2275258</v>
      </c>
      <c r="B3371" t="n">
        <v>56</v>
      </c>
      <c r="C3371" t="n">
        <v>5709</v>
      </c>
      <c r="D3371" t="inlineStr">
        <is>
          <t>TERÇA-FEIRA - LIMPEZA DE BANHEIRO FEMININO</t>
        </is>
      </c>
      <c r="E3371" t="inlineStr">
        <is>
          <t>10/09/2025 00:15:45</t>
        </is>
      </c>
      <c r="F3371" t="inlineStr">
        <is>
          <t>10/09/2025 00:44:01</t>
        </is>
      </c>
      <c r="G3371" t="n">
        <v>36202</v>
      </c>
      <c r="H3371" t="inlineStr">
        <is>
          <t>BAN093 - RH - F</t>
        </is>
      </c>
      <c r="I3371" t="inlineStr">
        <is>
          <t>RS-ST01-43-01P-WCF01</t>
        </is>
      </c>
      <c r="J3371" t="inlineStr">
        <is>
          <t>JAQUELINE TATIANE LEAL BITTENCOURT</t>
        </is>
      </c>
      <c r="K3371" s="39">
        <f>DATE(YEAR(Tabela6[[#This Row],[Data/Hora de Início]]),MONTH(Tabela6[[#This Row],[Data/Hora de Início]]),DAY(Tabela6[[#This Row],[Data/Hora de Início]]))</f>
        <v/>
      </c>
    </row>
    <row r="3372">
      <c r="A3372" t="n">
        <v>2275259</v>
      </c>
      <c r="B3372" t="n">
        <v>56</v>
      </c>
      <c r="C3372" t="n">
        <v>1780</v>
      </c>
      <c r="D3372" t="inlineStr">
        <is>
          <t>LIMPEZA DIÁRIA DE ESCADA</t>
        </is>
      </c>
      <c r="E3372" t="inlineStr">
        <is>
          <t>10/09/2025 00:40:32</t>
        </is>
      </c>
      <c r="F3372" t="inlineStr">
        <is>
          <t>10/09/2025 00:47:52</t>
        </is>
      </c>
      <c r="G3372" t="n">
        <v>36377</v>
      </c>
      <c r="H3372" t="inlineStr">
        <is>
          <t>ESCADARIA VESTIÁRIOS</t>
        </is>
      </c>
      <c r="I3372" t="inlineStr">
        <is>
          <t>RS-ST01-56-00T-ESD01</t>
        </is>
      </c>
      <c r="J3372" t="inlineStr">
        <is>
          <t>SUELI DE GODOY</t>
        </is>
      </c>
      <c r="K3372" s="39">
        <f>DATE(YEAR(Tabela6[[#This Row],[Data/Hora de Início]]),MONTH(Tabela6[[#This Row],[Data/Hora de Início]]),DAY(Tabela6[[#This Row],[Data/Hora de Início]]))</f>
        <v/>
      </c>
    </row>
    <row r="3373">
      <c r="A3373" t="n">
        <v>2275260</v>
      </c>
      <c r="B3373" t="n">
        <v>56</v>
      </c>
      <c r="C3373" t="n">
        <v>5653</v>
      </c>
      <c r="D3373" t="inlineStr">
        <is>
          <t>TERÇA-FEIRA - LIMPEZA DE BANHEIRO MASCULINO</t>
        </is>
      </c>
      <c r="E3373" t="inlineStr">
        <is>
          <t>10/09/2025 00:32:45</t>
        </is>
      </c>
      <c r="F3373" t="inlineStr">
        <is>
          <t>10/09/2025 00:54:45</t>
        </is>
      </c>
      <c r="G3373" t="n">
        <v>11181</v>
      </c>
      <c r="H3373" t="inlineStr">
        <is>
          <t>P11 - BAN017 - BANHEIRO CENTRAL QUALIDADE - M</t>
        </is>
      </c>
      <c r="I3373" t="inlineStr">
        <is>
          <t>BR01-IES-P11-BAN017</t>
        </is>
      </c>
      <c r="J3373" t="inlineStr">
        <is>
          <t>CECILIA LISBOA</t>
        </is>
      </c>
      <c r="K3373" s="39">
        <f>DATE(YEAR(Tabela6[[#This Row],[Data/Hora de Início]]),MONTH(Tabela6[[#This Row],[Data/Hora de Início]]),DAY(Tabela6[[#This Row],[Data/Hora de Início]]))</f>
        <v/>
      </c>
    </row>
    <row r="3374">
      <c r="A3374" t="n">
        <v>2275275</v>
      </c>
      <c r="B3374" t="n">
        <v>56</v>
      </c>
      <c r="C3374" t="n">
        <v>2966</v>
      </c>
      <c r="D3374" t="inlineStr">
        <is>
          <t>LIMPEZA DIÁRIA HALL / RECEPÇÃO</t>
        </is>
      </c>
      <c r="E3374" t="inlineStr">
        <is>
          <t>10/09/2025 00:43:59</t>
        </is>
      </c>
      <c r="F3374" t="inlineStr">
        <is>
          <t>10/09/2025 02:43:58</t>
        </is>
      </c>
      <c r="G3374" t="n">
        <v>11363</v>
      </c>
      <c r="H3374" t="inlineStr">
        <is>
          <t>P27 - SALA CAIXAS ELETRÔNICOS</t>
        </is>
      </c>
      <c r="I3374" t="inlineStr">
        <is>
          <t>BR01-IES-P27-SALA17</t>
        </is>
      </c>
      <c r="J3374" t="inlineStr">
        <is>
          <t>ANA CRISTINA MEDEIROS SILVA</t>
        </is>
      </c>
      <c r="K3374" s="39">
        <f>DATE(YEAR(Tabela6[[#This Row],[Data/Hora de Início]]),MONTH(Tabela6[[#This Row],[Data/Hora de Início]]),DAY(Tabela6[[#This Row],[Data/Hora de Início]]))</f>
        <v/>
      </c>
    </row>
    <row r="3375">
      <c r="A3375" t="n">
        <v>2275276</v>
      </c>
      <c r="B3375" t="n">
        <v>56</v>
      </c>
      <c r="C3375" t="n">
        <v>2841</v>
      </c>
      <c r="D3375" t="inlineStr">
        <is>
          <t>LIMPEZA DIÁRIA DE BANHEIRO MASCULINO</t>
        </is>
      </c>
      <c r="E3375" t="inlineStr">
        <is>
          <t>10/09/2025 02:59:24</t>
        </is>
      </c>
      <c r="F3375" t="inlineStr">
        <is>
          <t>10/09/2025 02:59:55</t>
        </is>
      </c>
      <c r="G3375" t="n">
        <v>36315</v>
      </c>
      <c r="H3375" t="inlineStr">
        <is>
          <t>BAN106 - MONTAGEM - M</t>
        </is>
      </c>
      <c r="I3375" t="inlineStr">
        <is>
          <t>RS-ST01-50-00T-WCM02</t>
        </is>
      </c>
      <c r="J3375" t="inlineStr">
        <is>
          <t>DANIELE OSIELE SPANEMBERG</t>
        </is>
      </c>
      <c r="K3375" s="39">
        <f>DATE(YEAR(Tabela6[[#This Row],[Data/Hora de Início]]),MONTH(Tabela6[[#This Row],[Data/Hora de Início]]),DAY(Tabela6[[#This Row],[Data/Hora de Início]]))</f>
        <v/>
      </c>
    </row>
    <row r="3376">
      <c r="A3376" t="n">
        <v>2275277</v>
      </c>
      <c r="B3376" t="n">
        <v>56</v>
      </c>
      <c r="C3376" t="n">
        <v>1697</v>
      </c>
      <c r="D3376" t="inlineStr">
        <is>
          <t>REPASSE / REABASTECIMENTO MASCULINO</t>
        </is>
      </c>
      <c r="E3376" t="inlineStr">
        <is>
          <t>10/09/2025 02:44:26</t>
        </is>
      </c>
      <c r="F3376" t="inlineStr">
        <is>
          <t>10/09/2025 03:06:35</t>
        </is>
      </c>
      <c r="G3376" t="n">
        <v>43484</v>
      </c>
      <c r="H3376" t="inlineStr">
        <is>
          <t>BAN129 - ÁREA DE SANITÁRIOS</t>
        </is>
      </c>
      <c r="I3376" t="inlineStr">
        <is>
          <t>RS-ST01-56-01P-WCM04-SAN001</t>
        </is>
      </c>
      <c r="J3376" t="inlineStr">
        <is>
          <t>ANA CRISTINA MEDEIROS SILVA</t>
        </is>
      </c>
      <c r="K3376" s="39">
        <f>DATE(YEAR(Tabela6[[#This Row],[Data/Hora de Início]]),MONTH(Tabela6[[#This Row],[Data/Hora de Início]]),DAY(Tabela6[[#This Row],[Data/Hora de Início]]))</f>
        <v/>
      </c>
    </row>
    <row r="3377">
      <c r="A3377" t="n">
        <v>2275278</v>
      </c>
      <c r="B3377" t="n">
        <v>56</v>
      </c>
      <c r="C3377" t="n">
        <v>1697</v>
      </c>
      <c r="D3377" t="inlineStr">
        <is>
          <t>REPASSE / REABASTECIMENTO MASCULINO</t>
        </is>
      </c>
      <c r="E3377" t="inlineStr">
        <is>
          <t>10/09/2025 03:11:26</t>
        </is>
      </c>
      <c r="F3377" t="inlineStr">
        <is>
          <t>10/09/2025 03:14:01</t>
        </is>
      </c>
      <c r="G3377" t="n">
        <v>35736</v>
      </c>
      <c r="H3377" t="inlineStr">
        <is>
          <t>BAN002 - VIRABREQUIM - M</t>
        </is>
      </c>
      <c r="I3377" t="inlineStr">
        <is>
          <t>RS-ST01-01-00T-WCM02</t>
        </is>
      </c>
      <c r="J3377" t="inlineStr">
        <is>
          <t>CHAYENNE FELIX MADRUGA</t>
        </is>
      </c>
      <c r="K3377" s="39">
        <f>DATE(YEAR(Tabela6[[#This Row],[Data/Hora de Início]]),MONTH(Tabela6[[#This Row],[Data/Hora de Início]]),DAY(Tabela6[[#This Row],[Data/Hora de Início]]))</f>
        <v/>
      </c>
    </row>
    <row r="3378">
      <c r="A3378" t="n">
        <v>2275279</v>
      </c>
      <c r="B3378" t="n">
        <v>56</v>
      </c>
      <c r="C3378" t="n">
        <v>1697</v>
      </c>
      <c r="D3378" t="inlineStr">
        <is>
          <t>REPASSE / REABASTECIMENTO MASCULINO</t>
        </is>
      </c>
      <c r="E3378" t="inlineStr">
        <is>
          <t>10/09/2025 03:14:20</t>
        </is>
      </c>
      <c r="F3378" t="inlineStr">
        <is>
          <t>10/09/2025 03:16:57</t>
        </is>
      </c>
      <c r="G3378" t="n">
        <v>11065</v>
      </c>
      <c r="H3378" t="inlineStr">
        <is>
          <t>P01 - BAN003 - BANHEIRO VIRABREQUIM - M</t>
        </is>
      </c>
      <c r="I3378" t="inlineStr">
        <is>
          <t>BR01-IES-P01-BAN003</t>
        </is>
      </c>
      <c r="J3378" t="inlineStr">
        <is>
          <t>CHAYENNE FELIX MADRUGA</t>
        </is>
      </c>
      <c r="K3378" s="39">
        <f>DATE(YEAR(Tabela6[[#This Row],[Data/Hora de Início]]),MONTH(Tabela6[[#This Row],[Data/Hora de Início]]),DAY(Tabela6[[#This Row],[Data/Hora de Início]]))</f>
        <v/>
      </c>
    </row>
    <row r="3379">
      <c r="A3379" t="n">
        <v>2275280</v>
      </c>
      <c r="B3379" t="n">
        <v>56</v>
      </c>
      <c r="C3379" t="n">
        <v>2842</v>
      </c>
      <c r="D3379" t="inlineStr">
        <is>
          <t>LIMPEZA DIÁRIA DE BANHEIRO FEMININO</t>
        </is>
      </c>
      <c r="E3379" t="inlineStr">
        <is>
          <t>10/09/2025 03:20:58</t>
        </is>
      </c>
      <c r="F3379" t="inlineStr">
        <is>
          <t>10/09/2025 03:21:27</t>
        </is>
      </c>
      <c r="G3379" t="n">
        <v>36313</v>
      </c>
      <c r="H3379" t="inlineStr">
        <is>
          <t>BAN107 - MONTAGEM - F</t>
        </is>
      </c>
      <c r="I3379" t="inlineStr">
        <is>
          <t>RS-ST01-50-00T-WCF02</t>
        </is>
      </c>
      <c r="J3379" t="inlineStr">
        <is>
          <t>DANIELE OSIELE SPANEMBERG</t>
        </is>
      </c>
      <c r="K3379" s="39">
        <f>DATE(YEAR(Tabela6[[#This Row],[Data/Hora de Início]]),MONTH(Tabela6[[#This Row],[Data/Hora de Início]]),DAY(Tabela6[[#This Row],[Data/Hora de Início]]))</f>
        <v/>
      </c>
    </row>
    <row r="3380">
      <c r="A3380" t="n">
        <v>2275281</v>
      </c>
      <c r="B3380" t="n">
        <v>56</v>
      </c>
      <c r="C3380" t="n">
        <v>4440</v>
      </c>
      <c r="D3380" t="inlineStr">
        <is>
          <t>RECOLHIMENTO PAPELÃO</t>
        </is>
      </c>
      <c r="E3380" t="inlineStr">
        <is>
          <t>10/09/2025 03:23:10</t>
        </is>
      </c>
      <c r="F3380" t="inlineStr">
        <is>
          <t>10/09/2025 03:23:46</t>
        </is>
      </c>
      <c r="G3380" t="n">
        <v>45723</v>
      </c>
      <c r="H3380" t="inlineStr">
        <is>
          <t>CCB-50-003</t>
        </is>
      </c>
      <c r="I3380" t="inlineStr">
        <is>
          <t>CCB-50-003</t>
        </is>
      </c>
      <c r="J3380" t="inlineStr">
        <is>
          <t>ISAIAS DE OLIVEIRA</t>
        </is>
      </c>
      <c r="K3380" s="39">
        <f>DATE(YEAR(Tabela6[[#This Row],[Data/Hora de Início]]),MONTH(Tabela6[[#This Row],[Data/Hora de Início]]),DAY(Tabela6[[#This Row],[Data/Hora de Início]]))</f>
        <v/>
      </c>
    </row>
    <row r="3381">
      <c r="A3381" t="n">
        <v>2275289</v>
      </c>
      <c r="B3381" t="n">
        <v>56</v>
      </c>
      <c r="C3381" t="n">
        <v>2841</v>
      </c>
      <c r="D3381" t="inlineStr">
        <is>
          <t>LIMPEZA DIÁRIA DE BANHEIRO MASCULINO</t>
        </is>
      </c>
      <c r="E3381" t="inlineStr">
        <is>
          <t>10/09/2025 03:47:48</t>
        </is>
      </c>
      <c r="F3381" t="inlineStr">
        <is>
          <t>10/09/2025 03:48:31</t>
        </is>
      </c>
      <c r="G3381" t="n">
        <v>36075</v>
      </c>
      <c r="H3381" t="inlineStr">
        <is>
          <t>BAN070 - BRUNIMENTO NORTE - M</t>
        </is>
      </c>
      <c r="I3381" t="inlineStr">
        <is>
          <t>RS-ST01-31-00T-WCM03</t>
        </is>
      </c>
      <c r="J3381" t="inlineStr">
        <is>
          <t>TOGNIA CAMILLE</t>
        </is>
      </c>
      <c r="K3381" s="39">
        <f>DATE(YEAR(Tabela6[[#This Row],[Data/Hora de Início]]),MONTH(Tabela6[[#This Row],[Data/Hora de Início]]),DAY(Tabela6[[#This Row],[Data/Hora de Início]]))</f>
        <v/>
      </c>
    </row>
    <row r="3382">
      <c r="A3382" t="n">
        <v>2275290</v>
      </c>
      <c r="B3382" t="n">
        <v>56</v>
      </c>
      <c r="C3382" t="n">
        <v>1304</v>
      </c>
      <c r="D3382" t="inlineStr">
        <is>
          <t>BANHEIRO MASCULINO (RESERVA)</t>
        </is>
      </c>
      <c r="E3382" t="inlineStr">
        <is>
          <t>10/09/2025 03:07:19</t>
        </is>
      </c>
      <c r="F3382" t="inlineStr">
        <is>
          <t>10/09/2025 03:57:51</t>
        </is>
      </c>
      <c r="G3382" t="n">
        <v>28927</v>
      </c>
      <c r="H3382" t="inlineStr">
        <is>
          <t>QR CODE RESERVA</t>
        </is>
      </c>
      <c r="I3382" t="inlineStr">
        <is>
          <t>BR01-IES-RESERVA</t>
        </is>
      </c>
      <c r="J3382" t="inlineStr">
        <is>
          <t>ANA CRISTINA MEDEIROS SILVA</t>
        </is>
      </c>
      <c r="K3382" s="39">
        <f>DATE(YEAR(Tabela6[[#This Row],[Data/Hora de Início]]),MONTH(Tabela6[[#This Row],[Data/Hora de Início]]),DAY(Tabela6[[#This Row],[Data/Hora de Início]]))</f>
        <v/>
      </c>
    </row>
    <row r="3383">
      <c r="A3383" t="n">
        <v>2275291</v>
      </c>
      <c r="B3383" t="n">
        <v>56</v>
      </c>
      <c r="C3383" t="n">
        <v>2844</v>
      </c>
      <c r="D3383" t="inlineStr">
        <is>
          <t>REPASSE / REABASTECIMENTO FEMININO</t>
        </is>
      </c>
      <c r="E3383" t="inlineStr">
        <is>
          <t>10/09/2025 04:08:44</t>
        </is>
      </c>
      <c r="F3383" t="inlineStr">
        <is>
          <t>10/09/2025 04:09:07</t>
        </is>
      </c>
      <c r="G3383" t="n">
        <v>11384</v>
      </c>
      <c r="H3383" t="inlineStr">
        <is>
          <t>P28 - BAN057 - BANHEIRO USINAGEM CILINDROS - F</t>
        </is>
      </c>
      <c r="I3383" t="inlineStr">
        <is>
          <t>BR01-IES-P28-BAN057</t>
        </is>
      </c>
      <c r="J3383" t="inlineStr">
        <is>
          <t>DANIELE OSIELE SPANEMBERG</t>
        </is>
      </c>
      <c r="K3383" s="39">
        <f>DATE(YEAR(Tabela6[[#This Row],[Data/Hora de Início]]),MONTH(Tabela6[[#This Row],[Data/Hora de Início]]),DAY(Tabela6[[#This Row],[Data/Hora de Início]]))</f>
        <v/>
      </c>
    </row>
    <row r="3384">
      <c r="A3384" t="n">
        <v>2275292</v>
      </c>
      <c r="B3384" t="n">
        <v>56</v>
      </c>
      <c r="C3384" t="n">
        <v>2843</v>
      </c>
      <c r="D3384" t="inlineStr">
        <is>
          <t>REPASSE / REABASTECIMENTO MASCULINO</t>
        </is>
      </c>
      <c r="E3384" t="inlineStr">
        <is>
          <t>10/09/2025 04:16:43</t>
        </is>
      </c>
      <c r="F3384" t="inlineStr">
        <is>
          <t>10/09/2025 04:17:10</t>
        </is>
      </c>
      <c r="G3384" t="n">
        <v>11383</v>
      </c>
      <c r="H3384" t="inlineStr">
        <is>
          <t>P28 - BAN056 - BANHEIRO USINAGEM CILINDROS - M</t>
        </is>
      </c>
      <c r="I3384" t="inlineStr">
        <is>
          <t>BR01-IES-P28-BAN056</t>
        </is>
      </c>
      <c r="J3384" t="inlineStr">
        <is>
          <t>DANIELE OSIELE SPANEMBERG</t>
        </is>
      </c>
      <c r="K3384" s="39">
        <f>DATE(YEAR(Tabela6[[#This Row],[Data/Hora de Início]]),MONTH(Tabela6[[#This Row],[Data/Hora de Início]]),DAY(Tabela6[[#This Row],[Data/Hora de Início]]))</f>
        <v/>
      </c>
    </row>
    <row r="3385">
      <c r="A3385" t="n">
        <v>2275293</v>
      </c>
      <c r="B3385" t="n">
        <v>56</v>
      </c>
      <c r="C3385" t="n">
        <v>2841</v>
      </c>
      <c r="D3385" t="inlineStr">
        <is>
          <t>LIMPEZA DIÁRIA DE BANHEIRO MASCULINO</t>
        </is>
      </c>
      <c r="E3385" t="inlineStr">
        <is>
          <t>10/09/2025 04:19:08</t>
        </is>
      </c>
      <c r="F3385" t="inlineStr">
        <is>
          <t>10/09/2025 04:19:58</t>
        </is>
      </c>
      <c r="G3385" t="n">
        <v>36074</v>
      </c>
      <c r="H3385" t="inlineStr">
        <is>
          <t>BAN068 - BRUNIMENTO SUL - M</t>
        </is>
      </c>
      <c r="I3385" t="inlineStr">
        <is>
          <t>RS-ST01-31-00T-WCM02</t>
        </is>
      </c>
      <c r="J3385" t="inlineStr">
        <is>
          <t>TOGNIA CAMILLE</t>
        </is>
      </c>
      <c r="K3385" s="39">
        <f>DATE(YEAR(Tabela6[[#This Row],[Data/Hora de Início]]),MONTH(Tabela6[[#This Row],[Data/Hora de Início]]),DAY(Tabela6[[#This Row],[Data/Hora de Início]]))</f>
        <v/>
      </c>
    </row>
    <row r="3386">
      <c r="A3386" t="n">
        <v>2275294</v>
      </c>
      <c r="B3386" t="n">
        <v>56</v>
      </c>
      <c r="C3386" t="n">
        <v>2844</v>
      </c>
      <c r="D3386" t="inlineStr">
        <is>
          <t>REPASSE / REABASTECIMENTO FEMININO</t>
        </is>
      </c>
      <c r="E3386" t="inlineStr">
        <is>
          <t>10/09/2025 04:24:09</t>
        </is>
      </c>
      <c r="F3386" t="inlineStr">
        <is>
          <t>10/09/2025 04:24:29</t>
        </is>
      </c>
      <c r="G3386" t="n">
        <v>11380</v>
      </c>
      <c r="H3386" t="inlineStr">
        <is>
          <t>P28 - BAN053 - BANHEIRO FUNDIÇÃO ALUMÍNIO - F</t>
        </is>
      </c>
      <c r="I3386" t="inlineStr">
        <is>
          <t>BR01-IES-P28-BAN053</t>
        </is>
      </c>
      <c r="J3386" t="inlineStr">
        <is>
          <t>DANIELE OSIELE SPANEMBERG</t>
        </is>
      </c>
      <c r="K3386" s="39">
        <f>DATE(YEAR(Tabela6[[#This Row],[Data/Hora de Início]]),MONTH(Tabela6[[#This Row],[Data/Hora de Início]]),DAY(Tabela6[[#This Row],[Data/Hora de Início]]))</f>
        <v/>
      </c>
    </row>
    <row r="3387">
      <c r="A3387" t="n">
        <v>2275295</v>
      </c>
      <c r="B3387" t="n">
        <v>56</v>
      </c>
      <c r="C3387" t="n">
        <v>2843</v>
      </c>
      <c r="D3387" t="inlineStr">
        <is>
          <t>REPASSE / REABASTECIMENTO MASCULINO</t>
        </is>
      </c>
      <c r="E3387" t="inlineStr">
        <is>
          <t>10/09/2025 04:33:09</t>
        </is>
      </c>
      <c r="F3387" t="inlineStr">
        <is>
          <t>10/09/2025 04:33:32</t>
        </is>
      </c>
      <c r="G3387" t="n">
        <v>11379</v>
      </c>
      <c r="H3387" t="inlineStr">
        <is>
          <t>P28 - BAN052 - BANHEIRO FUNDIÇÃO ALUMÍNIO - M</t>
        </is>
      </c>
      <c r="I3387" t="inlineStr">
        <is>
          <t>BR01-IES-P28-BAN052</t>
        </is>
      </c>
      <c r="J3387" t="inlineStr">
        <is>
          <t>DANIELE OSIELE SPANEMBERG</t>
        </is>
      </c>
      <c r="K3387" s="39">
        <f>DATE(YEAR(Tabela6[[#This Row],[Data/Hora de Início]]),MONTH(Tabela6[[#This Row],[Data/Hora de Início]]),DAY(Tabela6[[#This Row],[Data/Hora de Início]]))</f>
        <v/>
      </c>
    </row>
    <row r="3388">
      <c r="A3388" t="n">
        <v>2275296</v>
      </c>
      <c r="B3388" t="n">
        <v>56</v>
      </c>
      <c r="C3388" t="n">
        <v>2842</v>
      </c>
      <c r="D3388" t="inlineStr">
        <is>
          <t>LIMPEZA DIÁRIA DE BANHEIRO FEMININO</t>
        </is>
      </c>
      <c r="E3388" t="inlineStr">
        <is>
          <t>10/09/2025 04:22:07</t>
        </is>
      </c>
      <c r="F3388" t="inlineStr">
        <is>
          <t>10/09/2025 04:47:48</t>
        </is>
      </c>
      <c r="G3388" t="n">
        <v>36071</v>
      </c>
      <c r="H3388" t="inlineStr">
        <is>
          <t>BAN069 - BRUNIMENTO SUL - F</t>
        </is>
      </c>
      <c r="I3388" t="inlineStr">
        <is>
          <t>RS-ST01-31-00T-WCF02</t>
        </is>
      </c>
      <c r="J3388" t="inlineStr">
        <is>
          <t>TOGNIA CAMILLE</t>
        </is>
      </c>
      <c r="K3388" s="39">
        <f>DATE(YEAR(Tabela6[[#This Row],[Data/Hora de Início]]),MONTH(Tabela6[[#This Row],[Data/Hora de Início]]),DAY(Tabela6[[#This Row],[Data/Hora de Início]]))</f>
        <v/>
      </c>
    </row>
    <row r="3389">
      <c r="A3389" t="n">
        <v>2275297</v>
      </c>
      <c r="B3389" t="n">
        <v>56</v>
      </c>
      <c r="C3389" t="n">
        <v>4440</v>
      </c>
      <c r="D3389" t="inlineStr">
        <is>
          <t>RECOLHIMENTO PAPELÃO</t>
        </is>
      </c>
      <c r="E3389" t="inlineStr">
        <is>
          <t>10/09/2025 03:35:14</t>
        </is>
      </c>
      <c r="F3389" t="inlineStr">
        <is>
          <t>10/09/2025 03:38:00</t>
        </is>
      </c>
      <c r="G3389" t="n">
        <v>45724</v>
      </c>
      <c r="H3389" t="inlineStr">
        <is>
          <t>CCB-50.004</t>
        </is>
      </c>
      <c r="I3389" t="inlineStr">
        <is>
          <t>CCB-50.004</t>
        </is>
      </c>
      <c r="J3389" t="inlineStr">
        <is>
          <t>ISAIAS DE OLIVEIRA</t>
        </is>
      </c>
      <c r="K3389" s="39">
        <f>DATE(YEAR(Tabela6[[#This Row],[Data/Hora de Início]]),MONTH(Tabela6[[#This Row],[Data/Hora de Início]]),DAY(Tabela6[[#This Row],[Data/Hora de Início]]))</f>
        <v/>
      </c>
    </row>
    <row r="3390">
      <c r="A3390" t="n">
        <v>2275301</v>
      </c>
      <c r="B3390" t="n">
        <v>56</v>
      </c>
      <c r="C3390" t="n">
        <v>4440</v>
      </c>
      <c r="D3390" t="inlineStr">
        <is>
          <t>RECOLHIMENTO PAPELÃO</t>
        </is>
      </c>
      <c r="E3390" t="inlineStr">
        <is>
          <t>10/09/2025 05:09:04</t>
        </is>
      </c>
      <c r="F3390" t="inlineStr">
        <is>
          <t>10/09/2025 05:10:26</t>
        </is>
      </c>
      <c r="G3390" t="n">
        <v>45725</v>
      </c>
      <c r="H3390" t="inlineStr">
        <is>
          <t>CCB-50.005</t>
        </is>
      </c>
      <c r="I3390" t="inlineStr">
        <is>
          <t>CCB-50.005</t>
        </is>
      </c>
      <c r="J3390" t="inlineStr">
        <is>
          <t>ISAIAS DE OLIVEIRA</t>
        </is>
      </c>
      <c r="K3390" s="39">
        <f>DATE(YEAR(Tabela6[[#This Row],[Data/Hora de Início]]),MONTH(Tabela6[[#This Row],[Data/Hora de Início]]),DAY(Tabela6[[#This Row],[Data/Hora de Início]]))</f>
        <v/>
      </c>
    </row>
    <row r="3391">
      <c r="A3391" t="n">
        <v>2275302</v>
      </c>
      <c r="B3391" t="n">
        <v>56</v>
      </c>
      <c r="C3391" t="n">
        <v>1697</v>
      </c>
      <c r="D3391" t="inlineStr">
        <is>
          <t>REPASSE / REABASTECIMENTO MASCULINO</t>
        </is>
      </c>
      <c r="E3391" t="inlineStr">
        <is>
          <t>10/09/2025 03:17:16</t>
        </is>
      </c>
      <c r="F3391" t="inlineStr">
        <is>
          <t>10/09/2025 05:25:39</t>
        </is>
      </c>
      <c r="G3391" t="n">
        <v>35735</v>
      </c>
      <c r="H3391" t="inlineStr">
        <is>
          <t>BAN001 - BANHEIRO PLÁSTICO - M</t>
        </is>
      </c>
      <c r="I3391" t="inlineStr">
        <is>
          <t>RS-ST01-01-00T-WCM01</t>
        </is>
      </c>
      <c r="J3391" t="inlineStr">
        <is>
          <t>CHAYENNE FELIX MADRUGA</t>
        </is>
      </c>
      <c r="K3391" s="39">
        <f>DATE(YEAR(Tabela6[[#This Row],[Data/Hora de Início]]),MONTH(Tabela6[[#This Row],[Data/Hora de Início]]),DAY(Tabela6[[#This Row],[Data/Hora de Início]]))</f>
        <v/>
      </c>
    </row>
    <row r="3392">
      <c r="A3392" t="n">
        <v>2275303</v>
      </c>
      <c r="B3392" t="n">
        <v>56</v>
      </c>
      <c r="C3392" t="n">
        <v>2979</v>
      </c>
      <c r="D3392" t="inlineStr">
        <is>
          <t>LIMPEZA DIÁRIA DE RESTAURANTE</t>
        </is>
      </c>
      <c r="E3392" t="inlineStr">
        <is>
          <t>10/09/2025 03:58:11</t>
        </is>
      </c>
      <c r="F3392" t="inlineStr">
        <is>
          <t>10/09/2025 05:36:08</t>
        </is>
      </c>
      <c r="G3392" t="n">
        <v>11347</v>
      </c>
      <c r="H3392" t="inlineStr">
        <is>
          <t>P27 - RESTAURANTE</t>
        </is>
      </c>
      <c r="I3392" t="inlineStr">
        <is>
          <t>BR01-IES-P27-SALA01</t>
        </is>
      </c>
      <c r="J3392" t="inlineStr">
        <is>
          <t>ANA CRISTINA MEDEIROS SILVA</t>
        </is>
      </c>
      <c r="K3392" s="39">
        <f>DATE(YEAR(Tabela6[[#This Row],[Data/Hora de Início]]),MONTH(Tabela6[[#This Row],[Data/Hora de Início]]),DAY(Tabela6[[#This Row],[Data/Hora de Início]]))</f>
        <v/>
      </c>
    </row>
    <row r="3393">
      <c r="A3393" t="n">
        <v>2275336</v>
      </c>
      <c r="B3393" t="n">
        <v>56</v>
      </c>
      <c r="C3393" t="n">
        <v>3495</v>
      </c>
      <c r="D3393" t="inlineStr">
        <is>
          <t>CARRO ELÉTRICO</t>
        </is>
      </c>
      <c r="E3393" t="inlineStr">
        <is>
          <t>10/09/2025 06:30:24</t>
        </is>
      </c>
      <c r="F3393" t="inlineStr">
        <is>
          <t>10/09/2025 06:31:30</t>
        </is>
      </c>
      <c r="G3393" t="n">
        <v>35118</v>
      </c>
      <c r="H3393" t="inlineStr">
        <is>
          <t>CARRO ELÉTRICO 34</t>
        </is>
      </c>
      <c r="I3393" t="inlineStr">
        <is>
          <t>BR01-IES-CARROELETRICO1</t>
        </is>
      </c>
      <c r="J3393" t="inlineStr">
        <is>
          <t>MARCIO PEREIRA DOS SANTOS</t>
        </is>
      </c>
      <c r="K3393" s="39">
        <f>DATE(YEAR(Tabela6[[#This Row],[Data/Hora de Início]]),MONTH(Tabela6[[#This Row],[Data/Hora de Início]]),DAY(Tabela6[[#This Row],[Data/Hora de Início]]))</f>
        <v/>
      </c>
    </row>
    <row r="3394">
      <c r="A3394" t="n">
        <v>2275357</v>
      </c>
      <c r="B3394" t="n">
        <v>56</v>
      </c>
      <c r="C3394" t="n">
        <v>2965</v>
      </c>
      <c r="D3394" t="inlineStr">
        <is>
          <t>LIMPEZA DIÁRIA DE SALA</t>
        </is>
      </c>
      <c r="E3394" t="inlineStr">
        <is>
          <t>10/09/2025 06:34:11</t>
        </is>
      </c>
      <c r="F3394" t="inlineStr">
        <is>
          <t>10/09/2025 06:35:15</t>
        </is>
      </c>
      <c r="G3394" t="n">
        <v>11174</v>
      </c>
      <c r="H3394" t="inlineStr">
        <is>
          <t>P07 - MANSERV - SALA ADM</t>
        </is>
      </c>
      <c r="I3394" t="inlineStr">
        <is>
          <t>BR01-IES-P07-SALA02</t>
        </is>
      </c>
      <c r="J3394" t="inlineStr">
        <is>
          <t>GILMARA TERESINHA LACERDA</t>
        </is>
      </c>
      <c r="K3394" s="39">
        <f>DATE(YEAR(Tabela6[[#This Row],[Data/Hora de Início]]),MONTH(Tabela6[[#This Row],[Data/Hora de Início]]),DAY(Tabela6[[#This Row],[Data/Hora de Início]]))</f>
        <v/>
      </c>
    </row>
    <row r="3395">
      <c r="A3395" t="n">
        <v>2275381</v>
      </c>
      <c r="B3395" t="n">
        <v>56</v>
      </c>
      <c r="C3395" t="n">
        <v>5649</v>
      </c>
      <c r="D3395" t="inlineStr">
        <is>
          <t>QUARTA-FEIRA - LIMPEZA DE SALA COM MESA</t>
        </is>
      </c>
      <c r="E3395" t="inlineStr">
        <is>
          <t>10/09/2025 06:41:14</t>
        </is>
      </c>
      <c r="F3395" t="inlineStr">
        <is>
          <t>10/09/2025 06:46:27</t>
        </is>
      </c>
      <c r="G3395" t="n">
        <v>11431</v>
      </c>
      <c r="H3395" t="inlineStr">
        <is>
          <t>P29 - SALA DE TREINAMENTO I - SOPRADOR</t>
        </is>
      </c>
      <c r="I3395" t="inlineStr">
        <is>
          <t>BR01-IES-P29-SALA02</t>
        </is>
      </c>
      <c r="J3395" t="inlineStr">
        <is>
          <t>MARA LISE POTT</t>
        </is>
      </c>
      <c r="K3395" s="39">
        <f>DATE(YEAR(Tabela6[[#This Row],[Data/Hora de Início]]),MONTH(Tabela6[[#This Row],[Data/Hora de Início]]),DAY(Tabela6[[#This Row],[Data/Hora de Início]]))</f>
        <v/>
      </c>
    </row>
    <row r="3396">
      <c r="A3396" t="n">
        <v>2275402</v>
      </c>
      <c r="B3396" t="n">
        <v>56</v>
      </c>
      <c r="C3396" t="n">
        <v>2965</v>
      </c>
      <c r="D3396" t="inlineStr">
        <is>
          <t>LIMPEZA DIÁRIA DE SALA</t>
        </is>
      </c>
      <c r="E3396" t="inlineStr">
        <is>
          <t>10/09/2025 06:49:04</t>
        </is>
      </c>
      <c r="F3396" t="inlineStr">
        <is>
          <t>10/09/2025 06:49:17</t>
        </is>
      </c>
      <c r="G3396" t="n">
        <v>11174</v>
      </c>
      <c r="H3396" t="inlineStr">
        <is>
          <t>P07 - MANSERV - SALA ADM</t>
        </is>
      </c>
      <c r="I3396" t="inlineStr">
        <is>
          <t>BR01-IES-P07-SALA02</t>
        </is>
      </c>
      <c r="J3396" t="inlineStr">
        <is>
          <t>ROSANGELA MARIA DA SILVA</t>
        </is>
      </c>
      <c r="K3396" s="39">
        <f>DATE(YEAR(Tabela6[[#This Row],[Data/Hora de Início]]),MONTH(Tabela6[[#This Row],[Data/Hora de Início]]),DAY(Tabela6[[#This Row],[Data/Hora de Início]]))</f>
        <v/>
      </c>
    </row>
    <row r="3397">
      <c r="A3397" t="n">
        <v>2275403</v>
      </c>
      <c r="B3397" t="n">
        <v>56</v>
      </c>
      <c r="C3397" t="n">
        <v>1772</v>
      </c>
      <c r="D3397" t="inlineStr">
        <is>
          <t>LIMPEZA DIÁRIA DE SALA COM MESA</t>
        </is>
      </c>
      <c r="E3397" t="inlineStr">
        <is>
          <t>10/09/2025 06:40:37</t>
        </is>
      </c>
      <c r="F3397" t="inlineStr">
        <is>
          <t>10/09/2025 06:50:06</t>
        </is>
      </c>
      <c r="G3397" t="n">
        <v>38458</v>
      </c>
      <c r="H3397" t="inlineStr">
        <is>
          <t>SALA ADM - MEZANINO</t>
        </is>
      </c>
      <c r="I3397" t="inlineStr">
        <is>
          <t>SP-ST02-G9-01P-SLA01</t>
        </is>
      </c>
      <c r="J3397" t="inlineStr">
        <is>
          <t>LUCINEIDE BUENO DO CARMO</t>
        </is>
      </c>
      <c r="K3397" s="39">
        <f>DATE(YEAR(Tabela6[[#This Row],[Data/Hora de Início]]),MONTH(Tabela6[[#This Row],[Data/Hora de Início]]),DAY(Tabela6[[#This Row],[Data/Hora de Início]]))</f>
        <v/>
      </c>
    </row>
    <row r="3398">
      <c r="A3398" t="n">
        <v>2275418</v>
      </c>
      <c r="B3398" t="n">
        <v>56</v>
      </c>
      <c r="C3398" t="n">
        <v>5649</v>
      </c>
      <c r="D3398" t="inlineStr">
        <is>
          <t>QUARTA-FEIRA - LIMPEZA DE SALA COM MESA</t>
        </is>
      </c>
      <c r="E3398" t="inlineStr">
        <is>
          <t>10/09/2025 06:47:54</t>
        </is>
      </c>
      <c r="F3398" t="inlineStr">
        <is>
          <t>10/09/2025 06:52:22</t>
        </is>
      </c>
      <c r="G3398" t="n">
        <v>11432</v>
      </c>
      <c r="H3398" t="inlineStr">
        <is>
          <t>P29 - SALA DE TREINAMENTO II - PERFURADOR</t>
        </is>
      </c>
      <c r="I3398" t="inlineStr">
        <is>
          <t>BR01-IES-P29-SALA03</t>
        </is>
      </c>
      <c r="J3398" t="inlineStr">
        <is>
          <t>MARA LISE POTT</t>
        </is>
      </c>
      <c r="K3398" s="39">
        <f>DATE(YEAR(Tabela6[[#This Row],[Data/Hora de Início]]),MONTH(Tabela6[[#This Row],[Data/Hora de Início]]),DAY(Tabela6[[#This Row],[Data/Hora de Início]]))</f>
        <v/>
      </c>
    </row>
    <row r="3399">
      <c r="A3399" t="n">
        <v>2275495</v>
      </c>
      <c r="B3399" t="n">
        <v>56</v>
      </c>
      <c r="C3399" t="n">
        <v>1772</v>
      </c>
      <c r="D3399" t="inlineStr">
        <is>
          <t>LIMPEZA DIÁRIA DE SALA COM MESA</t>
        </is>
      </c>
      <c r="E3399" t="inlineStr">
        <is>
          <t>10/09/2025 06:58:32</t>
        </is>
      </c>
      <c r="F3399" t="inlineStr">
        <is>
          <t>10/09/2025 07:09:45</t>
        </is>
      </c>
      <c r="G3399" t="n">
        <v>38459</v>
      </c>
      <c r="H3399" t="inlineStr">
        <is>
          <t>SALA DE REUNIÃO 2</t>
        </is>
      </c>
      <c r="I3399" t="inlineStr">
        <is>
          <t>SP-ST02-G9-01P-SLA02</t>
        </is>
      </c>
      <c r="J3399" t="inlineStr">
        <is>
          <t>LUCINEIDE BUENO DO CARMO</t>
        </is>
      </c>
      <c r="K3399" s="39">
        <f>DATE(YEAR(Tabela6[[#This Row],[Data/Hora de Início]]),MONTH(Tabela6[[#This Row],[Data/Hora de Início]]),DAY(Tabela6[[#This Row],[Data/Hora de Início]]))</f>
        <v/>
      </c>
    </row>
    <row r="3400">
      <c r="A3400" t="n">
        <v>2275501</v>
      </c>
      <c r="B3400" t="n">
        <v>56</v>
      </c>
      <c r="C3400" t="n">
        <v>2969</v>
      </c>
      <c r="D3400" t="inlineStr">
        <is>
          <t>LIMPEZA DIÁRIA DE CORREDOR</t>
        </is>
      </c>
      <c r="E3400" t="inlineStr">
        <is>
          <t>10/09/2025 06:52:47</t>
        </is>
      </c>
      <c r="F3400" t="inlineStr">
        <is>
          <t>10/09/2025 07:10:24</t>
        </is>
      </c>
      <c r="G3400" t="n">
        <v>11448</v>
      </c>
      <c r="H3400" t="inlineStr">
        <is>
          <t>P29 - CORREDOR</t>
        </is>
      </c>
      <c r="I3400" t="inlineStr">
        <is>
          <t>BR01-IES-P29-SALA19</t>
        </is>
      </c>
      <c r="J3400" t="inlineStr">
        <is>
          <t>MARA LISE POTT</t>
        </is>
      </c>
      <c r="K3400" s="39">
        <f>DATE(YEAR(Tabela6[[#This Row],[Data/Hora de Início]]),MONTH(Tabela6[[#This Row],[Data/Hora de Início]]),DAY(Tabela6[[#This Row],[Data/Hora de Início]]))</f>
        <v/>
      </c>
    </row>
    <row r="3401">
      <c r="A3401" t="n">
        <v>2275503</v>
      </c>
      <c r="B3401" t="n">
        <v>56</v>
      </c>
      <c r="C3401" t="n">
        <v>1772</v>
      </c>
      <c r="D3401" t="inlineStr">
        <is>
          <t>LIMPEZA DIÁRIA DE SALA COM MESA</t>
        </is>
      </c>
      <c r="E3401" t="inlineStr">
        <is>
          <t>10/09/2025 07:11:00</t>
        </is>
      </c>
      <c r="F3401" t="inlineStr">
        <is>
          <t>10/09/2025 07:11:17</t>
        </is>
      </c>
      <c r="G3401" t="n">
        <v>38461</v>
      </c>
      <c r="H3401" t="inlineStr">
        <is>
          <t>SALA CONVÍVIO</t>
        </is>
      </c>
      <c r="I3401" t="inlineStr">
        <is>
          <t>SP-ST02-G9-01P-SLA04</t>
        </is>
      </c>
      <c r="J3401" t="inlineStr">
        <is>
          <t>LUCINEIDE BUENO DO CARMO</t>
        </is>
      </c>
      <c r="K3401" s="39">
        <f>DATE(YEAR(Tabela6[[#This Row],[Data/Hora de Início]]),MONTH(Tabela6[[#This Row],[Data/Hora de Início]]),DAY(Tabela6[[#This Row],[Data/Hora de Início]]))</f>
        <v/>
      </c>
    </row>
    <row r="3402">
      <c r="A3402" t="n">
        <v>2275521</v>
      </c>
      <c r="B3402" t="n">
        <v>56</v>
      </c>
      <c r="C3402" t="n">
        <v>1772</v>
      </c>
      <c r="D3402" t="inlineStr">
        <is>
          <t>LIMPEZA DIÁRIA DE SALA COM MESA</t>
        </is>
      </c>
      <c r="E3402" t="inlineStr">
        <is>
          <t>10/09/2025 07:11:49</t>
        </is>
      </c>
      <c r="F3402" t="inlineStr">
        <is>
          <t>10/09/2025 07:13:53</t>
        </is>
      </c>
      <c r="G3402" t="n">
        <v>38462</v>
      </c>
      <c r="H3402" t="inlineStr">
        <is>
          <t>SALA VIDEOCONFERÊNCIA</t>
        </is>
      </c>
      <c r="I3402" t="inlineStr">
        <is>
          <t>SP-ST02-G9-01P-SLA05</t>
        </is>
      </c>
      <c r="J3402" t="inlineStr">
        <is>
          <t>LUCINEIDE BUENO DO CARMO</t>
        </is>
      </c>
      <c r="K3402" s="39">
        <f>DATE(YEAR(Tabela6[[#This Row],[Data/Hora de Início]]),MONTH(Tabela6[[#This Row],[Data/Hora de Início]]),DAY(Tabela6[[#This Row],[Data/Hora de Início]]))</f>
        <v/>
      </c>
    </row>
    <row r="3403">
      <c r="A3403" t="n">
        <v>2275527</v>
      </c>
      <c r="B3403" t="n">
        <v>56</v>
      </c>
      <c r="C3403" t="n">
        <v>1772</v>
      </c>
      <c r="D3403" t="inlineStr">
        <is>
          <t>LIMPEZA DIÁRIA DE SALA COM MESA</t>
        </is>
      </c>
      <c r="E3403" t="inlineStr">
        <is>
          <t>10/09/2025 07:14:47</t>
        </is>
      </c>
      <c r="F3403" t="inlineStr">
        <is>
          <t>10/09/2025 07:16:10</t>
        </is>
      </c>
      <c r="G3403" t="n">
        <v>38460</v>
      </c>
      <c r="H3403" t="inlineStr">
        <is>
          <t>SALA DIRETORIA</t>
        </is>
      </c>
      <c r="I3403" t="inlineStr">
        <is>
          <t>SP-ST02-G9-01P-SLA03</t>
        </is>
      </c>
      <c r="J3403" t="inlineStr">
        <is>
          <t>LUCINEIDE BUENO DO CARMO</t>
        </is>
      </c>
      <c r="K3403" s="39">
        <f>DATE(YEAR(Tabela6[[#This Row],[Data/Hora de Início]]),MONTH(Tabela6[[#This Row],[Data/Hora de Início]]),DAY(Tabela6[[#This Row],[Data/Hora de Início]]))</f>
        <v/>
      </c>
    </row>
    <row r="3404">
      <c r="A3404" t="n">
        <v>2275535</v>
      </c>
      <c r="B3404" t="n">
        <v>56</v>
      </c>
      <c r="C3404" t="n">
        <v>5649</v>
      </c>
      <c r="D3404" t="inlineStr">
        <is>
          <t>QUARTA-FEIRA - LIMPEZA DE SALA COM MESA</t>
        </is>
      </c>
      <c r="E3404" t="inlineStr">
        <is>
          <t>10/09/2025 06:51:19</t>
        </is>
      </c>
      <c r="F3404" t="inlineStr">
        <is>
          <t>10/09/2025 07:18:13</t>
        </is>
      </c>
      <c r="G3404" t="n">
        <v>11299</v>
      </c>
      <c r="H3404" t="inlineStr">
        <is>
          <t>P18 - PRESIDÊNCIA - HALL DE ENTRADA</t>
        </is>
      </c>
      <c r="I3404" t="inlineStr">
        <is>
          <t>BR01-IES-P18-SALA01</t>
        </is>
      </c>
      <c r="J3404" t="inlineStr">
        <is>
          <t>NATHALIA MORAES DA SILVA</t>
        </is>
      </c>
      <c r="K3404" s="39">
        <f>DATE(YEAR(Tabela6[[#This Row],[Data/Hora de Início]]),MONTH(Tabela6[[#This Row],[Data/Hora de Início]]),DAY(Tabela6[[#This Row],[Data/Hora de Início]]))</f>
        <v/>
      </c>
    </row>
    <row r="3405">
      <c r="A3405" t="n">
        <v>2275542</v>
      </c>
      <c r="B3405" t="n">
        <v>56</v>
      </c>
      <c r="C3405" t="n">
        <v>2963</v>
      </c>
      <c r="D3405" t="inlineStr">
        <is>
          <t>LIMPEZA DIÁRIA DE LABORATÓRIO</t>
        </is>
      </c>
      <c r="E3405" t="inlineStr">
        <is>
          <t>10/09/2025 07:15:34</t>
        </is>
      </c>
      <c r="F3405" t="inlineStr">
        <is>
          <t>10/09/2025 07:18:27</t>
        </is>
      </c>
      <c r="G3405" t="n">
        <v>11204</v>
      </c>
      <c r="H3405" t="inlineStr">
        <is>
          <t>P11 - SALA LABORATÓRIO MATERIAIS QUIMICOS I</t>
        </is>
      </c>
      <c r="I3405" t="inlineStr">
        <is>
          <t>BR01-IES-P11-SALA15</t>
        </is>
      </c>
      <c r="J3405" t="inlineStr">
        <is>
          <t>ELIANE BARUFFI</t>
        </is>
      </c>
      <c r="K3405" s="39">
        <f>DATE(YEAR(Tabela6[[#This Row],[Data/Hora de Início]]),MONTH(Tabela6[[#This Row],[Data/Hora de Início]]),DAY(Tabela6[[#This Row],[Data/Hora de Início]]))</f>
        <v/>
      </c>
    </row>
    <row r="3406">
      <c r="A3406" t="n">
        <v>2275552</v>
      </c>
      <c r="B3406" t="n">
        <v>56</v>
      </c>
      <c r="C3406" t="n">
        <v>2842</v>
      </c>
      <c r="D3406" t="inlineStr">
        <is>
          <t>LIMPEZA DIÁRIA DE BANHEIRO FEMININO</t>
        </is>
      </c>
      <c r="E3406" t="inlineStr">
        <is>
          <t>10/09/2025 07:19:00</t>
        </is>
      </c>
      <c r="F3406" t="inlineStr">
        <is>
          <t>10/09/2025 07:19:34</t>
        </is>
      </c>
      <c r="G3406" t="n">
        <v>36373</v>
      </c>
      <c r="H3406" t="inlineStr">
        <is>
          <t>BAN119 - BANHEIRO MEZANINO - F</t>
        </is>
      </c>
      <c r="I3406" t="inlineStr">
        <is>
          <t>RS-ST01-52-01P-WCF02</t>
        </is>
      </c>
      <c r="J3406" t="inlineStr">
        <is>
          <t>MARISTELA APARECIDA BARBOSA DOS SANTOS</t>
        </is>
      </c>
      <c r="K3406" s="39">
        <f>DATE(YEAR(Tabela6[[#This Row],[Data/Hora de Início]]),MONTH(Tabela6[[#This Row],[Data/Hora de Início]]),DAY(Tabela6[[#This Row],[Data/Hora de Início]]))</f>
        <v/>
      </c>
    </row>
    <row r="3407">
      <c r="A3407" t="n">
        <v>2275564</v>
      </c>
      <c r="B3407" t="n">
        <v>56</v>
      </c>
      <c r="C3407" t="n">
        <v>2970</v>
      </c>
      <c r="D3407" t="inlineStr">
        <is>
          <t>LIMPEZA DIÁRIA DE COPA</t>
        </is>
      </c>
      <c r="E3407" t="inlineStr">
        <is>
          <t>10/09/2025 07:20:05</t>
        </is>
      </c>
      <c r="F3407" t="inlineStr">
        <is>
          <t>10/09/2025 07:20:34</t>
        </is>
      </c>
      <c r="G3407" t="n">
        <v>36364</v>
      </c>
      <c r="H3407" t="inlineStr">
        <is>
          <t>COPA MEZANINO</t>
        </is>
      </c>
      <c r="I3407" t="inlineStr">
        <is>
          <t>RS-ST01-52-01P-COP01</t>
        </is>
      </c>
      <c r="J3407" t="inlineStr">
        <is>
          <t>MARISTELA APARECIDA BARBOSA DOS SANTOS</t>
        </is>
      </c>
      <c r="K3407" s="39">
        <f>DATE(YEAR(Tabela6[[#This Row],[Data/Hora de Início]]),MONTH(Tabela6[[#This Row],[Data/Hora de Início]]),DAY(Tabela6[[#This Row],[Data/Hora de Início]]))</f>
        <v/>
      </c>
    </row>
    <row r="3408">
      <c r="A3408" t="n">
        <v>2275573</v>
      </c>
      <c r="B3408" t="n">
        <v>56</v>
      </c>
      <c r="C3408" t="n">
        <v>5649</v>
      </c>
      <c r="D3408" t="inlineStr">
        <is>
          <t>QUARTA-FEIRA - LIMPEZA DE SALA COM MESA</t>
        </is>
      </c>
      <c r="E3408" t="inlineStr">
        <is>
          <t>10/09/2025 07:24:11</t>
        </is>
      </c>
      <c r="F3408" t="inlineStr">
        <is>
          <t>10/09/2025 07:24:25</t>
        </is>
      </c>
      <c r="G3408" t="n">
        <v>11304</v>
      </c>
      <c r="H3408" t="inlineStr">
        <is>
          <t>P18 - PRESIDENCIA - SALA VP FINANÇAS</t>
        </is>
      </c>
      <c r="I3408" t="inlineStr">
        <is>
          <t>BR01-IES-P18-SALA06</t>
        </is>
      </c>
      <c r="J3408" t="inlineStr">
        <is>
          <t>NATHALIA MORAES DA SILVA</t>
        </is>
      </c>
      <c r="K3408" s="39">
        <f>DATE(YEAR(Tabela6[[#This Row],[Data/Hora de Início]]),MONTH(Tabela6[[#This Row],[Data/Hora de Início]]),DAY(Tabela6[[#This Row],[Data/Hora de Início]]))</f>
        <v/>
      </c>
    </row>
    <row r="3409">
      <c r="A3409" t="n">
        <v>2275574</v>
      </c>
      <c r="B3409" t="n">
        <v>56</v>
      </c>
      <c r="C3409" t="n">
        <v>2965</v>
      </c>
      <c r="D3409" t="inlineStr">
        <is>
          <t>LIMPEZA DIÁRIA DE SALA</t>
        </is>
      </c>
      <c r="E3409" t="inlineStr">
        <is>
          <t>10/09/2025 07:24:12</t>
        </is>
      </c>
      <c r="F3409" t="inlineStr">
        <is>
          <t>10/09/2025 07:24:33</t>
        </is>
      </c>
      <c r="G3409" t="n">
        <v>36172</v>
      </c>
      <c r="H3409" t="inlineStr">
        <is>
          <t>REUNIAO I - EXPEDIÇAO</t>
        </is>
      </c>
      <c r="I3409" t="inlineStr">
        <is>
          <t>RS-ST01-43-00T-SLA03</t>
        </is>
      </c>
      <c r="J3409" t="inlineStr">
        <is>
          <t>GILMARA TERESINHA LACERDA</t>
        </is>
      </c>
      <c r="K3409" s="39">
        <f>DATE(YEAR(Tabela6[[#This Row],[Data/Hora de Início]]),MONTH(Tabela6[[#This Row],[Data/Hora de Início]]),DAY(Tabela6[[#This Row],[Data/Hora de Início]]))</f>
        <v/>
      </c>
    </row>
    <row r="3410">
      <c r="A3410" t="n">
        <v>2275576</v>
      </c>
      <c r="B3410" t="n">
        <v>56</v>
      </c>
      <c r="C3410" t="n">
        <v>2963</v>
      </c>
      <c r="D3410" t="inlineStr">
        <is>
          <t>LIMPEZA DIÁRIA DE LABORATÓRIO</t>
        </is>
      </c>
      <c r="E3410" t="inlineStr">
        <is>
          <t>10/09/2025 07:18:58</t>
        </is>
      </c>
      <c r="F3410" t="inlineStr">
        <is>
          <t>10/09/2025 07:24:41</t>
        </is>
      </c>
      <c r="G3410" t="n">
        <v>11221</v>
      </c>
      <c r="H3410" t="inlineStr">
        <is>
          <t>P11 - SALA PREPARAÇÃO / LABORATÓRIO QUÍMICO</t>
        </is>
      </c>
      <c r="I3410" t="inlineStr">
        <is>
          <t>BR01-IES-P11-SALA32</t>
        </is>
      </c>
      <c r="J3410" t="inlineStr">
        <is>
          <t>ELIANE BARUFFI</t>
        </is>
      </c>
      <c r="K3410" s="39">
        <f>DATE(YEAR(Tabela6[[#This Row],[Data/Hora de Início]]),MONTH(Tabela6[[#This Row],[Data/Hora de Início]]),DAY(Tabela6[[#This Row],[Data/Hora de Início]]))</f>
        <v/>
      </c>
    </row>
    <row r="3411">
      <c r="A3411" t="n">
        <v>2275577</v>
      </c>
      <c r="B3411" t="n">
        <v>56</v>
      </c>
      <c r="C3411" t="n">
        <v>5649</v>
      </c>
      <c r="D3411" t="inlineStr">
        <is>
          <t>QUARTA-FEIRA - LIMPEZA DE SALA COM MESA</t>
        </is>
      </c>
      <c r="E3411" t="inlineStr">
        <is>
          <t>10/09/2025 07:24:43</t>
        </is>
      </c>
      <c r="F3411" t="inlineStr">
        <is>
          <t>10/09/2025 07:24:56</t>
        </is>
      </c>
      <c r="G3411" t="n">
        <v>11305</v>
      </c>
      <c r="H3411" t="inlineStr">
        <is>
          <t>P18 - PRESIDENCIA - SALA REUNIÃO I</t>
        </is>
      </c>
      <c r="I3411" t="inlineStr">
        <is>
          <t>BR01-IES-P18-SALA07</t>
        </is>
      </c>
      <c r="J3411" t="inlineStr">
        <is>
          <t>NATHALIA MORAES DA SILVA</t>
        </is>
      </c>
      <c r="K3411" s="39">
        <f>DATE(YEAR(Tabela6[[#This Row],[Data/Hora de Início]]),MONTH(Tabela6[[#This Row],[Data/Hora de Início]]),DAY(Tabela6[[#This Row],[Data/Hora de Início]]))</f>
        <v/>
      </c>
    </row>
    <row r="3412">
      <c r="A3412" t="n">
        <v>2275578</v>
      </c>
      <c r="B3412" t="n">
        <v>56</v>
      </c>
      <c r="C3412" t="n">
        <v>5654</v>
      </c>
      <c r="D3412" t="inlineStr">
        <is>
          <t>QUARTA-FEIRA - LIMPEZA DE BANHEIRO MASCULINO</t>
        </is>
      </c>
      <c r="E3412" t="inlineStr">
        <is>
          <t>10/09/2025 07:10:47</t>
        </is>
      </c>
      <c r="F3412" t="inlineStr">
        <is>
          <t>10/09/2025 07:25:08</t>
        </is>
      </c>
      <c r="G3412" t="n">
        <v>11427</v>
      </c>
      <c r="H3412" t="inlineStr">
        <is>
          <t>P29 - BAN060 - BANHEIRO CQS - M</t>
        </is>
      </c>
      <c r="I3412" t="inlineStr">
        <is>
          <t>BR01-IES-P29-BAN060</t>
        </is>
      </c>
      <c r="J3412" t="inlineStr">
        <is>
          <t>MARA LISE POTT</t>
        </is>
      </c>
      <c r="K3412" s="39">
        <f>DATE(YEAR(Tabela6[[#This Row],[Data/Hora de Início]]),MONTH(Tabela6[[#This Row],[Data/Hora de Início]]),DAY(Tabela6[[#This Row],[Data/Hora de Início]]))</f>
        <v/>
      </c>
    </row>
    <row r="3413">
      <c r="A3413" t="n">
        <v>2275579</v>
      </c>
      <c r="B3413" t="n">
        <v>56</v>
      </c>
      <c r="C3413" t="n">
        <v>5649</v>
      </c>
      <c r="D3413" t="inlineStr">
        <is>
          <t>QUARTA-FEIRA - LIMPEZA DE SALA COM MESA</t>
        </is>
      </c>
      <c r="E3413" t="inlineStr">
        <is>
          <t>10/09/2025 07:25:14</t>
        </is>
      </c>
      <c r="F3413" t="inlineStr">
        <is>
          <t>10/09/2025 07:25:57</t>
        </is>
      </c>
      <c r="G3413" t="n">
        <v>11302</v>
      </c>
      <c r="H3413" t="inlineStr">
        <is>
          <t>P18 - SALA PRESIDENTE</t>
        </is>
      </c>
      <c r="I3413" t="inlineStr">
        <is>
          <t>BR01-IES-P18-SALA04</t>
        </is>
      </c>
      <c r="J3413" t="inlineStr">
        <is>
          <t>NATHALIA MORAES DA SILVA</t>
        </is>
      </c>
      <c r="K3413" s="39">
        <f>DATE(YEAR(Tabela6[[#This Row],[Data/Hora de Início]]),MONTH(Tabela6[[#This Row],[Data/Hora de Início]]),DAY(Tabela6[[#This Row],[Data/Hora de Início]]))</f>
        <v/>
      </c>
    </row>
    <row r="3414">
      <c r="A3414" t="n">
        <v>2275581</v>
      </c>
      <c r="B3414" t="n">
        <v>56</v>
      </c>
      <c r="C3414" t="n">
        <v>5649</v>
      </c>
      <c r="D3414" t="inlineStr">
        <is>
          <t>QUARTA-FEIRA - LIMPEZA DE SALA COM MESA</t>
        </is>
      </c>
      <c r="E3414" t="inlineStr">
        <is>
          <t>10/09/2025 07:26:17</t>
        </is>
      </c>
      <c r="F3414" t="inlineStr">
        <is>
          <t>10/09/2025 07:26:32</t>
        </is>
      </c>
      <c r="G3414" t="n">
        <v>11301</v>
      </c>
      <c r="H3414" t="inlineStr">
        <is>
          <t>P18 - PRESIDENCIA - SALA REUNIÃO II VIDEOCONF</t>
        </is>
      </c>
      <c r="I3414" t="inlineStr">
        <is>
          <t>BR01-IES-P18-SALA03</t>
        </is>
      </c>
      <c r="J3414" t="inlineStr">
        <is>
          <t>NATHALIA MORAES DA SILVA</t>
        </is>
      </c>
      <c r="K3414" s="39">
        <f>DATE(YEAR(Tabela6[[#This Row],[Data/Hora de Início]]),MONTH(Tabela6[[#This Row],[Data/Hora de Início]]),DAY(Tabela6[[#This Row],[Data/Hora de Início]]))</f>
        <v/>
      </c>
    </row>
    <row r="3415">
      <c r="A3415" t="n">
        <v>2275584</v>
      </c>
      <c r="B3415" t="n">
        <v>56</v>
      </c>
      <c r="C3415" t="n">
        <v>5649</v>
      </c>
      <c r="D3415" t="inlineStr">
        <is>
          <t>QUARTA-FEIRA - LIMPEZA DE SALA COM MESA</t>
        </is>
      </c>
      <c r="E3415" t="inlineStr">
        <is>
          <t>10/09/2025 07:26:51</t>
        </is>
      </c>
      <c r="F3415" t="inlineStr">
        <is>
          <t>10/09/2025 07:27:10</t>
        </is>
      </c>
      <c r="G3415" t="n">
        <v>11305</v>
      </c>
      <c r="H3415" t="inlineStr">
        <is>
          <t>P18 - PRESIDENCIA - SALA REUNIÃO I</t>
        </is>
      </c>
      <c r="I3415" t="inlineStr">
        <is>
          <t>BR01-IES-P18-SALA07</t>
        </is>
      </c>
      <c r="J3415" t="inlineStr">
        <is>
          <t>NATHALIA MORAES DA SILVA</t>
        </is>
      </c>
      <c r="K3415" s="39">
        <f>DATE(YEAR(Tabela6[[#This Row],[Data/Hora de Início]]),MONTH(Tabela6[[#This Row],[Data/Hora de Início]]),DAY(Tabela6[[#This Row],[Data/Hora de Início]]))</f>
        <v/>
      </c>
    </row>
    <row r="3416">
      <c r="A3416" t="n">
        <v>2275586</v>
      </c>
      <c r="B3416" t="n">
        <v>56</v>
      </c>
      <c r="C3416" t="n">
        <v>5649</v>
      </c>
      <c r="D3416" t="inlineStr">
        <is>
          <t>QUARTA-FEIRA - LIMPEZA DE SALA COM MESA</t>
        </is>
      </c>
      <c r="E3416" t="inlineStr">
        <is>
          <t>10/09/2025 07:27:30</t>
        </is>
      </c>
      <c r="F3416" t="inlineStr">
        <is>
          <t>10/09/2025 07:27:51</t>
        </is>
      </c>
      <c r="G3416" t="n">
        <v>11300</v>
      </c>
      <c r="H3416" t="inlineStr">
        <is>
          <t>P18 - PRESIDENCIA - SALA VP OPERAÇÕES</t>
        </is>
      </c>
      <c r="I3416" t="inlineStr">
        <is>
          <t>BR01-IES-P18-SALA02</t>
        </is>
      </c>
      <c r="J3416" t="inlineStr">
        <is>
          <t>NATHALIA MORAES DA SILVA</t>
        </is>
      </c>
      <c r="K3416" s="39">
        <f>DATE(YEAR(Tabela6[[#This Row],[Data/Hora de Início]]),MONTH(Tabela6[[#This Row],[Data/Hora de Início]]),DAY(Tabela6[[#This Row],[Data/Hora de Início]]))</f>
        <v/>
      </c>
    </row>
    <row r="3417">
      <c r="A3417" t="n">
        <v>2275587</v>
      </c>
      <c r="B3417" t="n">
        <v>56</v>
      </c>
      <c r="C3417" t="n">
        <v>2841</v>
      </c>
      <c r="D3417" t="inlineStr">
        <is>
          <t>LIMPEZA DIÁRIA DE BANHEIRO MASCULINO</t>
        </is>
      </c>
      <c r="E3417" t="inlineStr">
        <is>
          <t>10/09/2025 07:24:06</t>
        </is>
      </c>
      <c r="F3417" t="inlineStr">
        <is>
          <t>10/09/2025 07:28:55</t>
        </is>
      </c>
      <c r="G3417" t="n">
        <v>36363</v>
      </c>
      <c r="H3417" t="inlineStr">
        <is>
          <t>BAN116 - BANHEIRO TÉRREO - M</t>
        </is>
      </c>
      <c r="I3417" t="inlineStr">
        <is>
          <t>RS-ST01-52-00T-WCM01</t>
        </is>
      </c>
      <c r="J3417" t="inlineStr">
        <is>
          <t>MARISTELA APARECIDA BARBOSA DOS SANTOS</t>
        </is>
      </c>
      <c r="K3417" s="39">
        <f>DATE(YEAR(Tabela6[[#This Row],[Data/Hora de Início]]),MONTH(Tabela6[[#This Row],[Data/Hora de Início]]),DAY(Tabela6[[#This Row],[Data/Hora de Início]]))</f>
        <v/>
      </c>
    </row>
    <row r="3418">
      <c r="A3418" t="n">
        <v>2275589</v>
      </c>
      <c r="B3418" t="n">
        <v>56</v>
      </c>
      <c r="C3418" t="n">
        <v>1260</v>
      </c>
      <c r="D3418" t="inlineStr">
        <is>
          <t>Limpeza e Higienização de Sanitários e Vestiários - Diário - WC Masc</t>
        </is>
      </c>
      <c r="E3418" t="inlineStr">
        <is>
          <t>10/09/2025 07:00:49</t>
        </is>
      </c>
      <c r="F3418" t="inlineStr">
        <is>
          <t>10/09/2025 07:30:02</t>
        </is>
      </c>
      <c r="G3418" t="n">
        <v>36315</v>
      </c>
      <c r="H3418" t="inlineStr">
        <is>
          <t>BAN106 - MONTAGEM - M</t>
        </is>
      </c>
      <c r="I3418" t="inlineStr">
        <is>
          <t>RS-ST01-50-00T-WCM02</t>
        </is>
      </c>
      <c r="J3418" t="inlineStr">
        <is>
          <t>NAIR SILVEIRA DA SILVEIRA</t>
        </is>
      </c>
      <c r="K3418" s="39">
        <f>DATE(YEAR(Tabela6[[#This Row],[Data/Hora de Início]]),MONTH(Tabela6[[#This Row],[Data/Hora de Início]]),DAY(Tabela6[[#This Row],[Data/Hora de Início]]))</f>
        <v/>
      </c>
    </row>
    <row r="3419">
      <c r="A3419" t="n">
        <v>2275598</v>
      </c>
      <c r="B3419" t="n">
        <v>56</v>
      </c>
      <c r="C3419" t="n">
        <v>2965</v>
      </c>
      <c r="D3419" t="inlineStr">
        <is>
          <t>LIMPEZA DIÁRIA DE SALA</t>
        </is>
      </c>
      <c r="E3419" t="inlineStr">
        <is>
          <t>10/09/2025 07:32:48</t>
        </is>
      </c>
      <c r="F3419" t="inlineStr">
        <is>
          <t>10/09/2025 07:33:52</t>
        </is>
      </c>
      <c r="G3419" t="n">
        <v>36357</v>
      </c>
      <c r="H3419" t="inlineStr">
        <is>
          <t>SALA CAM - SUPORTE</t>
        </is>
      </c>
      <c r="I3419" t="inlineStr">
        <is>
          <t>RS-ST01-52-00T-SLA04</t>
        </is>
      </c>
      <c r="J3419" t="inlineStr">
        <is>
          <t>MARISTELA APARECIDA BARBOSA DOS SANTOS</t>
        </is>
      </c>
      <c r="K3419" s="39">
        <f>DATE(YEAR(Tabela6[[#This Row],[Data/Hora de Início]]),MONTH(Tabela6[[#This Row],[Data/Hora de Início]]),DAY(Tabela6[[#This Row],[Data/Hora de Início]]))</f>
        <v/>
      </c>
    </row>
    <row r="3420">
      <c r="A3420" t="n">
        <v>2275599</v>
      </c>
      <c r="B3420" t="n">
        <v>56</v>
      </c>
      <c r="C3420" t="n">
        <v>2963</v>
      </c>
      <c r="D3420" t="inlineStr">
        <is>
          <t>LIMPEZA DIÁRIA DE LABORATÓRIO</t>
        </is>
      </c>
      <c r="E3420" t="inlineStr">
        <is>
          <t>10/09/2025 07:25:07</t>
        </is>
      </c>
      <c r="F3420" t="inlineStr">
        <is>
          <t>10/09/2025 07:34:03</t>
        </is>
      </c>
      <c r="G3420" t="n">
        <v>11204</v>
      </c>
      <c r="H3420" t="inlineStr">
        <is>
          <t>P11 - SALA LABORATÓRIO MATERIAIS QUIMICOS I</t>
        </is>
      </c>
      <c r="I3420" t="inlineStr">
        <is>
          <t>BR01-IES-P11-SALA15</t>
        </is>
      </c>
      <c r="J3420" t="inlineStr">
        <is>
          <t>ELIANE BARUFFI</t>
        </is>
      </c>
      <c r="K3420" s="39">
        <f>DATE(YEAR(Tabela6[[#This Row],[Data/Hora de Início]]),MONTH(Tabela6[[#This Row],[Data/Hora de Início]]),DAY(Tabela6[[#This Row],[Data/Hora de Início]]))</f>
        <v/>
      </c>
    </row>
    <row r="3421">
      <c r="A3421" t="n">
        <v>2275601</v>
      </c>
      <c r="B3421" t="n">
        <v>56</v>
      </c>
      <c r="C3421" t="n">
        <v>5710</v>
      </c>
      <c r="D3421" t="inlineStr">
        <is>
          <t>QUARTA-FEIRA - LIMPEZA DE BANHEIRO FEMININO</t>
        </is>
      </c>
      <c r="E3421" t="inlineStr">
        <is>
          <t>10/09/2025 07:25:36</t>
        </is>
      </c>
      <c r="F3421" t="inlineStr">
        <is>
          <t>10/09/2025 07:34:22</t>
        </is>
      </c>
      <c r="G3421" t="n">
        <v>11428</v>
      </c>
      <c r="H3421" t="inlineStr">
        <is>
          <t>P29 - BAN061 - BANHEIRO CQS - F</t>
        </is>
      </c>
      <c r="I3421" t="inlineStr">
        <is>
          <t>BR01-IES-P29-BAN061</t>
        </is>
      </c>
      <c r="J3421" t="inlineStr">
        <is>
          <t>MARA LISE POTT</t>
        </is>
      </c>
      <c r="K3421" s="39">
        <f>DATE(YEAR(Tabela6[[#This Row],[Data/Hora de Início]]),MONTH(Tabela6[[#This Row],[Data/Hora de Início]]),DAY(Tabela6[[#This Row],[Data/Hora de Início]]))</f>
        <v/>
      </c>
    </row>
    <row r="3422">
      <c r="A3422" t="n">
        <v>2275602</v>
      </c>
      <c r="B3422" t="n">
        <v>56</v>
      </c>
      <c r="C3422" t="n">
        <v>2965</v>
      </c>
      <c r="D3422" t="inlineStr">
        <is>
          <t>LIMPEZA DIÁRIA DE SALA</t>
        </is>
      </c>
      <c r="E3422" t="inlineStr">
        <is>
          <t>10/09/2025 07:32:42</t>
        </is>
      </c>
      <c r="F3422" t="inlineStr">
        <is>
          <t>10/09/2025 07:34:46</t>
        </is>
      </c>
      <c r="G3422" t="n">
        <v>36171</v>
      </c>
      <c r="H3422" t="inlineStr">
        <is>
          <t>SALA ADM EXPEDIÇAO</t>
        </is>
      </c>
      <c r="I3422" t="inlineStr">
        <is>
          <t>RS-ST01-43-00T-SLA02</t>
        </is>
      </c>
      <c r="J3422" t="inlineStr">
        <is>
          <t>GILMARA TERESINHA LACERDA</t>
        </is>
      </c>
      <c r="K3422" s="39">
        <f>DATE(YEAR(Tabela6[[#This Row],[Data/Hora de Início]]),MONTH(Tabela6[[#This Row],[Data/Hora de Início]]),DAY(Tabela6[[#This Row],[Data/Hora de Início]]))</f>
        <v/>
      </c>
    </row>
    <row r="3423">
      <c r="A3423" t="n">
        <v>2275617</v>
      </c>
      <c r="B3423" t="n">
        <v>56</v>
      </c>
      <c r="C3423" t="n">
        <v>1772</v>
      </c>
      <c r="D3423" t="inlineStr">
        <is>
          <t>LIMPEZA DIÁRIA DE SALA COM MESA</t>
        </is>
      </c>
      <c r="E3423" t="inlineStr">
        <is>
          <t>10/09/2025 07:17:04</t>
        </is>
      </c>
      <c r="F3423" t="inlineStr">
        <is>
          <t>10/09/2025 07:38:29</t>
        </is>
      </c>
      <c r="G3423" t="n">
        <v>38457</v>
      </c>
      <c r="H3423" t="inlineStr">
        <is>
          <t>REFEITÓRIO</t>
        </is>
      </c>
      <c r="I3423" t="inlineStr">
        <is>
          <t>SP-ST02-G9-01P-COP01</t>
        </is>
      </c>
      <c r="J3423" t="inlineStr">
        <is>
          <t>LUCINEIDE BUENO DO CARMO</t>
        </is>
      </c>
      <c r="K3423" s="39">
        <f>DATE(YEAR(Tabela6[[#This Row],[Data/Hora de Início]]),MONTH(Tabela6[[#This Row],[Data/Hora de Início]]),DAY(Tabela6[[#This Row],[Data/Hora de Início]]))</f>
        <v/>
      </c>
    </row>
    <row r="3424">
      <c r="A3424" t="n">
        <v>2275623</v>
      </c>
      <c r="B3424" t="n">
        <v>56</v>
      </c>
      <c r="C3424" t="n">
        <v>1698</v>
      </c>
      <c r="D3424" t="inlineStr">
        <is>
          <t>REPASSE / REABASTECIMENTO FEMININO</t>
        </is>
      </c>
      <c r="E3424" t="inlineStr">
        <is>
          <t>10/09/2025 07:32:52</t>
        </is>
      </c>
      <c r="F3424" t="inlineStr">
        <is>
          <t>10/09/2025 07:42:36</t>
        </is>
      </c>
      <c r="G3424" t="n">
        <v>36313</v>
      </c>
      <c r="H3424" t="inlineStr">
        <is>
          <t>BAN107 - MONTAGEM - F</t>
        </is>
      </c>
      <c r="I3424" t="inlineStr">
        <is>
          <t>RS-ST01-50-00T-WCF02</t>
        </is>
      </c>
      <c r="J3424" t="inlineStr">
        <is>
          <t>NAIR SILVEIRA DA SILVEIRA</t>
        </is>
      </c>
      <c r="K3424" s="39">
        <f>DATE(YEAR(Tabela6[[#This Row],[Data/Hora de Início]]),MONTH(Tabela6[[#This Row],[Data/Hora de Início]]),DAY(Tabela6[[#This Row],[Data/Hora de Início]]))</f>
        <v/>
      </c>
    </row>
    <row r="3425">
      <c r="A3425" t="n">
        <v>2275638</v>
      </c>
      <c r="B3425" t="n">
        <v>56</v>
      </c>
      <c r="C3425" t="n">
        <v>5649</v>
      </c>
      <c r="D3425" t="inlineStr">
        <is>
          <t>QUARTA-FEIRA - LIMPEZA DE SALA COM MESA</t>
        </is>
      </c>
      <c r="E3425" t="inlineStr">
        <is>
          <t>10/09/2025 07:41:48</t>
        </is>
      </c>
      <c r="F3425" t="inlineStr">
        <is>
          <t>10/09/2025 07:51:16</t>
        </is>
      </c>
      <c r="G3425" t="n">
        <v>11236</v>
      </c>
      <c r="H3425" t="inlineStr">
        <is>
          <t>P11 - PEO - SALA KAIZEN II</t>
        </is>
      </c>
      <c r="I3425" t="inlineStr">
        <is>
          <t>BR01-IES-P11-SALA47</t>
        </is>
      </c>
      <c r="J3425" t="inlineStr">
        <is>
          <t>ELIANE BARUFFI</t>
        </is>
      </c>
      <c r="K3425" s="39">
        <f>DATE(YEAR(Tabela6[[#This Row],[Data/Hora de Início]]),MONTH(Tabela6[[#This Row],[Data/Hora de Início]]),DAY(Tabela6[[#This Row],[Data/Hora de Início]]))</f>
        <v/>
      </c>
    </row>
    <row r="3426">
      <c r="A3426" t="n">
        <v>2275643</v>
      </c>
      <c r="B3426" t="n">
        <v>56</v>
      </c>
      <c r="C3426" t="n">
        <v>1698</v>
      </c>
      <c r="D3426" t="inlineStr">
        <is>
          <t>REPASSE / REABASTECIMENTO FEMININO</t>
        </is>
      </c>
      <c r="E3426" t="inlineStr">
        <is>
          <t>10/09/2025 07:33:21</t>
        </is>
      </c>
      <c r="F3426" t="inlineStr">
        <is>
          <t>10/09/2025 07:51:43</t>
        </is>
      </c>
      <c r="G3426" t="n">
        <v>38452</v>
      </c>
      <c r="H3426" t="inlineStr">
        <is>
          <t>VESTIÁRIO - F</t>
        </is>
      </c>
      <c r="I3426" t="inlineStr">
        <is>
          <t>SP-ST02-G9-00T-WCF01</t>
        </is>
      </c>
      <c r="J3426" t="inlineStr">
        <is>
          <t>ANTONIA MARÇAL DOS SANTOS RAMOS</t>
        </is>
      </c>
      <c r="K3426" s="39">
        <f>DATE(YEAR(Tabela6[[#This Row],[Data/Hora de Início]]),MONTH(Tabela6[[#This Row],[Data/Hora de Início]]),DAY(Tabela6[[#This Row],[Data/Hora de Início]]))</f>
        <v/>
      </c>
    </row>
    <row r="3427">
      <c r="A3427" t="n">
        <v>2275644</v>
      </c>
      <c r="B3427" t="n">
        <v>56</v>
      </c>
      <c r="C3427" t="n">
        <v>5511</v>
      </c>
      <c r="D3427" t="inlineStr">
        <is>
          <t>RECOLHIMENTO RESIDUO EXTERNO</t>
        </is>
      </c>
      <c r="E3427" t="inlineStr">
        <is>
          <t>10/09/2025 07:38:02</t>
        </is>
      </c>
      <c r="F3427" t="inlineStr">
        <is>
          <t>10/09/2025 07:38:17</t>
        </is>
      </c>
      <c r="G3427" t="n">
        <v>49477</v>
      </c>
      <c r="H3427" t="inlineStr">
        <is>
          <t>LIXEIRA - 50.007</t>
        </is>
      </c>
      <c r="I3427" t="inlineStr">
        <is>
          <t>BR01-IES-P50-LIX007</t>
        </is>
      </c>
      <c r="J3427" t="inlineStr">
        <is>
          <t>MARCIO PEREIRA DOS SANTOS</t>
        </is>
      </c>
      <c r="K3427" s="39">
        <f>DATE(YEAR(Tabela6[[#This Row],[Data/Hora de Início]]),MONTH(Tabela6[[#This Row],[Data/Hora de Início]]),DAY(Tabela6[[#This Row],[Data/Hora de Início]]))</f>
        <v/>
      </c>
    </row>
    <row r="3428">
      <c r="A3428" t="n">
        <v>2275645</v>
      </c>
      <c r="B3428" t="n">
        <v>56</v>
      </c>
      <c r="C3428" t="n">
        <v>5511</v>
      </c>
      <c r="D3428" t="inlineStr">
        <is>
          <t>RECOLHIMENTO RESIDUO EXTERNO</t>
        </is>
      </c>
      <c r="E3428" t="inlineStr">
        <is>
          <t>10/09/2025 07:48:59</t>
        </is>
      </c>
      <c r="F3428" t="inlineStr">
        <is>
          <t>10/09/2025 07:49:44</t>
        </is>
      </c>
      <c r="G3428" t="n">
        <v>49478</v>
      </c>
      <c r="H3428" t="inlineStr">
        <is>
          <t>LIXEIRA - 50.008</t>
        </is>
      </c>
      <c r="I3428" t="inlineStr">
        <is>
          <t>BR01-IES-P50-LIX008</t>
        </is>
      </c>
      <c r="J3428" t="inlineStr">
        <is>
          <t>MARCIO PEREIRA DOS SANTOS</t>
        </is>
      </c>
      <c r="K3428" s="39">
        <f>DATE(YEAR(Tabela6[[#This Row],[Data/Hora de Início]]),MONTH(Tabela6[[#This Row],[Data/Hora de Início]]),DAY(Tabela6[[#This Row],[Data/Hora de Início]]))</f>
        <v/>
      </c>
    </row>
    <row r="3429">
      <c r="A3429" t="n">
        <v>2275646</v>
      </c>
      <c r="B3429" t="n">
        <v>56</v>
      </c>
      <c r="C3429" t="n">
        <v>5511</v>
      </c>
      <c r="D3429" t="inlineStr">
        <is>
          <t>RECOLHIMENTO RESIDUO EXTERNO</t>
        </is>
      </c>
      <c r="E3429" t="inlineStr">
        <is>
          <t>10/09/2025 07:29:26</t>
        </is>
      </c>
      <c r="F3429" t="inlineStr">
        <is>
          <t>10/09/2025 07:30:47</t>
        </is>
      </c>
      <c r="G3429" t="n">
        <v>49351</v>
      </c>
      <c r="H3429" t="inlineStr">
        <is>
          <t>LIXEIRA - 52.003</t>
        </is>
      </c>
      <c r="I3429" t="inlineStr">
        <is>
          <t>BR01-IES-P52-LIX003</t>
        </is>
      </c>
      <c r="J3429" t="inlineStr">
        <is>
          <t>MARCIO PEREIRA DOS SANTOS</t>
        </is>
      </c>
      <c r="K3429" s="39">
        <f>DATE(YEAR(Tabela6[[#This Row],[Data/Hora de Início]]),MONTH(Tabela6[[#This Row],[Data/Hora de Início]]),DAY(Tabela6[[#This Row],[Data/Hora de Início]]))</f>
        <v/>
      </c>
    </row>
    <row r="3430">
      <c r="A3430" t="n">
        <v>2275660</v>
      </c>
      <c r="B3430" t="n">
        <v>56</v>
      </c>
      <c r="C3430" t="n">
        <v>5715</v>
      </c>
      <c r="D3430" t="inlineStr">
        <is>
          <t>QUARTA-FEIRA - LIMPEZA DE COPA</t>
        </is>
      </c>
      <c r="E3430" t="inlineStr">
        <is>
          <t>10/09/2025 07:29:02</t>
        </is>
      </c>
      <c r="F3430" t="inlineStr">
        <is>
          <t>10/09/2025 07:57:32</t>
        </is>
      </c>
      <c r="G3430" t="n">
        <v>11313</v>
      </c>
      <c r="H3430" t="inlineStr">
        <is>
          <t>P18 - PRESIDÊNCIA - COPA</t>
        </is>
      </c>
      <c r="I3430" t="inlineStr">
        <is>
          <t>BR01-IES-P18-SALA15</t>
        </is>
      </c>
      <c r="J3430" t="inlineStr">
        <is>
          <t>NATHALIA MORAES DA SILVA</t>
        </is>
      </c>
      <c r="K3430" s="39">
        <f>DATE(YEAR(Tabela6[[#This Row],[Data/Hora de Início]]),MONTH(Tabela6[[#This Row],[Data/Hora de Início]]),DAY(Tabela6[[#This Row],[Data/Hora de Início]]))</f>
        <v/>
      </c>
    </row>
    <row r="3431">
      <c r="A3431" t="n">
        <v>2275667</v>
      </c>
      <c r="B3431" t="n">
        <v>56</v>
      </c>
      <c r="C3431" t="n">
        <v>2842</v>
      </c>
      <c r="D3431" t="inlineStr">
        <is>
          <t>LIMPEZA DIÁRIA DE BANHEIRO FEMININO</t>
        </is>
      </c>
      <c r="E3431" t="inlineStr">
        <is>
          <t>10/09/2025 08:00:32</t>
        </is>
      </c>
      <c r="F3431" t="inlineStr">
        <is>
          <t>10/09/2025 08:01:31</t>
        </is>
      </c>
      <c r="G3431" t="n">
        <v>36181</v>
      </c>
      <c r="H3431" t="inlineStr">
        <is>
          <t>BAN090 - MOTORISTAS - F</t>
        </is>
      </c>
      <c r="I3431" t="inlineStr">
        <is>
          <t>RS-ST01-43-00T-WCF03</t>
        </is>
      </c>
      <c r="J3431" t="inlineStr">
        <is>
          <t>GILMARA TERESINHA LACERDA</t>
        </is>
      </c>
      <c r="K3431" s="39">
        <f>DATE(YEAR(Tabela6[[#This Row],[Data/Hora de Início]]),MONTH(Tabela6[[#This Row],[Data/Hora de Início]]),DAY(Tabela6[[#This Row],[Data/Hora de Início]]))</f>
        <v/>
      </c>
    </row>
    <row r="3432">
      <c r="A3432" t="n">
        <v>2275669</v>
      </c>
      <c r="B3432" t="n">
        <v>56</v>
      </c>
      <c r="C3432" t="n">
        <v>2841</v>
      </c>
      <c r="D3432" t="inlineStr">
        <is>
          <t>LIMPEZA DIÁRIA DE BANHEIRO MASCULINO</t>
        </is>
      </c>
      <c r="E3432" t="inlineStr">
        <is>
          <t>10/09/2025 08:01:58</t>
        </is>
      </c>
      <c r="F3432" t="inlineStr">
        <is>
          <t>10/09/2025 08:04:52</t>
        </is>
      </c>
      <c r="G3432" t="n">
        <v>36183</v>
      </c>
      <c r="H3432" t="inlineStr">
        <is>
          <t>BAN091 - MOTORISTAS - M</t>
        </is>
      </c>
      <c r="I3432" t="inlineStr">
        <is>
          <t>RS-ST01-43-00T-WCM02</t>
        </is>
      </c>
      <c r="J3432" t="inlineStr">
        <is>
          <t>GILMARA TERESINHA LACERDA</t>
        </is>
      </c>
      <c r="K3432" s="39">
        <f>DATE(YEAR(Tabela6[[#This Row],[Data/Hora de Início]]),MONTH(Tabela6[[#This Row],[Data/Hora de Início]]),DAY(Tabela6[[#This Row],[Data/Hora de Início]]))</f>
        <v/>
      </c>
    </row>
    <row r="3433">
      <c r="A3433" t="n">
        <v>2275671</v>
      </c>
      <c r="B3433" t="n">
        <v>56</v>
      </c>
      <c r="C3433" t="n">
        <v>2842</v>
      </c>
      <c r="D3433" t="inlineStr">
        <is>
          <t>LIMPEZA DIÁRIA DE BANHEIRO FEMININO</t>
        </is>
      </c>
      <c r="E3433" t="inlineStr">
        <is>
          <t>10/09/2025 08:04:50</t>
        </is>
      </c>
      <c r="F3433" t="inlineStr">
        <is>
          <t>10/09/2025 08:05:18</t>
        </is>
      </c>
      <c r="G3433" t="n">
        <v>36072</v>
      </c>
      <c r="H3433" t="inlineStr">
        <is>
          <t>BAN071 - BRUNIMENTO NORTE - F</t>
        </is>
      </c>
      <c r="I3433" t="inlineStr">
        <is>
          <t>RS-ST01-31-00T-WCF03</t>
        </is>
      </c>
      <c r="J3433" t="inlineStr">
        <is>
          <t>MARISTELA APARECIDA BARBOSA DOS SANTOS</t>
        </is>
      </c>
      <c r="K3433" s="39">
        <f>DATE(YEAR(Tabela6[[#This Row],[Data/Hora de Início]]),MONTH(Tabela6[[#This Row],[Data/Hora de Início]]),DAY(Tabela6[[#This Row],[Data/Hora de Início]]))</f>
        <v/>
      </c>
    </row>
    <row r="3434">
      <c r="A3434" t="n">
        <v>2275672</v>
      </c>
      <c r="B3434" t="n">
        <v>56</v>
      </c>
      <c r="C3434" t="n">
        <v>5649</v>
      </c>
      <c r="D3434" t="inlineStr">
        <is>
          <t>QUARTA-FEIRA - LIMPEZA DE SALA COM MESA</t>
        </is>
      </c>
      <c r="E3434" t="inlineStr">
        <is>
          <t>10/09/2025 07:52:28</t>
        </is>
      </c>
      <c r="F3434" t="inlineStr">
        <is>
          <t>10/09/2025 08:06:02</t>
        </is>
      </c>
      <c r="G3434" t="n">
        <v>11235</v>
      </c>
      <c r="H3434" t="inlineStr">
        <is>
          <t>P11 - PEO - SALA KAIZEN I</t>
        </is>
      </c>
      <c r="I3434" t="inlineStr">
        <is>
          <t>BR01-IES-P11-SALA46</t>
        </is>
      </c>
      <c r="J3434" t="inlineStr">
        <is>
          <t>ELIANE BARUFFI</t>
        </is>
      </c>
      <c r="K3434" s="39">
        <f>DATE(YEAR(Tabela6[[#This Row],[Data/Hora de Início]]),MONTH(Tabela6[[#This Row],[Data/Hora de Início]]),DAY(Tabela6[[#This Row],[Data/Hora de Início]]))</f>
        <v/>
      </c>
    </row>
    <row r="3435">
      <c r="A3435" t="n">
        <v>2275673</v>
      </c>
      <c r="B3435" t="n">
        <v>56</v>
      </c>
      <c r="C3435" t="n">
        <v>1260</v>
      </c>
      <c r="D3435" t="inlineStr">
        <is>
          <t>Limpeza e Higienização de Sanitários e Vestiários - Diário - WC Masc</t>
        </is>
      </c>
      <c r="E3435" t="inlineStr">
        <is>
          <t>10/09/2025 07:51:17</t>
        </is>
      </c>
      <c r="F3435" t="inlineStr">
        <is>
          <t>10/09/2025 08:06:26</t>
        </is>
      </c>
      <c r="G3435" t="n">
        <v>38472</v>
      </c>
      <c r="H3435" t="inlineStr">
        <is>
          <t>BANHEIRO - M</t>
        </is>
      </c>
      <c r="I3435" t="inlineStr">
        <is>
          <t>SP-ST02-G9-02P-WCM01</t>
        </is>
      </c>
      <c r="J3435" t="inlineStr">
        <is>
          <t>LUCINEIDE BUENO DO CARMO</t>
        </is>
      </c>
      <c r="K3435" s="39">
        <f>DATE(YEAR(Tabela6[[#This Row],[Data/Hora de Início]]),MONTH(Tabela6[[#This Row],[Data/Hora de Início]]),DAY(Tabela6[[#This Row],[Data/Hora de Início]]))</f>
        <v/>
      </c>
    </row>
    <row r="3436">
      <c r="A3436" t="n">
        <v>2275674</v>
      </c>
      <c r="B3436" t="n">
        <v>56</v>
      </c>
      <c r="C3436" t="n">
        <v>2965</v>
      </c>
      <c r="D3436" t="inlineStr">
        <is>
          <t>LIMPEZA DIÁRIA DE SALA</t>
        </is>
      </c>
      <c r="E3436" t="inlineStr">
        <is>
          <t>10/09/2025 08:05:17</t>
        </is>
      </c>
      <c r="F3436" t="inlineStr">
        <is>
          <t>10/09/2025 08:06:48</t>
        </is>
      </c>
      <c r="G3436" t="n">
        <v>36173</v>
      </c>
      <c r="H3436" t="inlineStr">
        <is>
          <t>SALA DE ESPERA TRANSPORTADORAS</t>
        </is>
      </c>
      <c r="I3436" t="inlineStr">
        <is>
          <t>RS-ST01-43-00T-SLA04</t>
        </is>
      </c>
      <c r="J3436" t="inlineStr">
        <is>
          <t>GILMARA TERESINHA LACERDA</t>
        </is>
      </c>
      <c r="K3436" s="39">
        <f>DATE(YEAR(Tabela6[[#This Row],[Data/Hora de Início]]),MONTH(Tabela6[[#This Row],[Data/Hora de Início]]),DAY(Tabela6[[#This Row],[Data/Hora de Início]]))</f>
        <v/>
      </c>
    </row>
    <row r="3437">
      <c r="A3437" t="n">
        <v>2275732</v>
      </c>
      <c r="B3437" t="n">
        <v>56</v>
      </c>
      <c r="C3437" t="n">
        <v>5654</v>
      </c>
      <c r="D3437" t="inlineStr">
        <is>
          <t>QUARTA-FEIRA - LIMPEZA DE BANHEIRO MASCULINO</t>
        </is>
      </c>
      <c r="E3437" t="inlineStr">
        <is>
          <t>10/09/2025 08:03:20</t>
        </is>
      </c>
      <c r="F3437" t="inlineStr">
        <is>
          <t>10/09/2025 08:12:17</t>
        </is>
      </c>
      <c r="G3437" t="n">
        <v>11296</v>
      </c>
      <c r="H3437" t="inlineStr">
        <is>
          <t>P18 - BAN040 - BANHEIRO PRESIDÊNCIA - M</t>
        </is>
      </c>
      <c r="I3437" t="inlineStr">
        <is>
          <t>BR01-IES-P18-BAN040</t>
        </is>
      </c>
      <c r="J3437" t="inlineStr">
        <is>
          <t>NATHALIA MORAES DA SILVA</t>
        </is>
      </c>
      <c r="K3437" s="39">
        <f>DATE(YEAR(Tabela6[[#This Row],[Data/Hora de Início]]),MONTH(Tabela6[[#This Row],[Data/Hora de Início]]),DAY(Tabela6[[#This Row],[Data/Hora de Início]]))</f>
        <v/>
      </c>
    </row>
    <row r="3438">
      <c r="A3438" t="n">
        <v>2275733</v>
      </c>
      <c r="B3438" t="n">
        <v>56</v>
      </c>
      <c r="C3438" t="n">
        <v>5649</v>
      </c>
      <c r="D3438" t="inlineStr">
        <is>
          <t>QUARTA-FEIRA - LIMPEZA DE SALA COM MESA</t>
        </is>
      </c>
      <c r="E3438" t="inlineStr">
        <is>
          <t>10/09/2025 07:52:56</t>
        </is>
      </c>
      <c r="F3438" t="inlineStr">
        <is>
          <t>10/09/2025 08:13:00</t>
        </is>
      </c>
      <c r="G3438" t="n">
        <v>11370</v>
      </c>
      <c r="H3438" t="inlineStr">
        <is>
          <t>P27 - RESTAURANTE - LAZER</t>
        </is>
      </c>
      <c r="I3438" t="inlineStr">
        <is>
          <t>BR01-IES-P27-SALA24</t>
        </is>
      </c>
      <c r="J3438" t="inlineStr">
        <is>
          <t>MARA LISE POTT</t>
        </is>
      </c>
      <c r="K3438" s="39">
        <f>DATE(YEAR(Tabela6[[#This Row],[Data/Hora de Início]]),MONTH(Tabela6[[#This Row],[Data/Hora de Início]]),DAY(Tabela6[[#This Row],[Data/Hora de Início]]))</f>
        <v/>
      </c>
    </row>
    <row r="3439">
      <c r="A3439" t="n">
        <v>2275734</v>
      </c>
      <c r="B3439" t="n">
        <v>56</v>
      </c>
      <c r="C3439" t="n">
        <v>5511</v>
      </c>
      <c r="D3439" t="inlineStr">
        <is>
          <t>RECOLHIMENTO RESIDUO EXTERNO</t>
        </is>
      </c>
      <c r="E3439" t="inlineStr">
        <is>
          <t>10/09/2025 08:15:41</t>
        </is>
      </c>
      <c r="F3439" t="inlineStr">
        <is>
          <t>10/09/2025 08:16:11</t>
        </is>
      </c>
      <c r="G3439" t="n">
        <v>49439</v>
      </c>
      <c r="H3439" t="inlineStr">
        <is>
          <t>LIXEIRA - 31.026</t>
        </is>
      </c>
      <c r="I3439" t="inlineStr">
        <is>
          <t>BR01-IES-P31-LIX026</t>
        </is>
      </c>
      <c r="J3439" t="inlineStr">
        <is>
          <t>MARISTELA APARECIDA BARBOSA DOS SANTOS</t>
        </is>
      </c>
      <c r="K3439" s="39">
        <f>DATE(YEAR(Tabela6[[#This Row],[Data/Hora de Início]]),MONTH(Tabela6[[#This Row],[Data/Hora de Início]]),DAY(Tabela6[[#This Row],[Data/Hora de Início]]))</f>
        <v/>
      </c>
    </row>
    <row r="3440">
      <c r="A3440" t="n">
        <v>2275744</v>
      </c>
      <c r="B3440" t="n">
        <v>56</v>
      </c>
      <c r="C3440" t="n">
        <v>5710</v>
      </c>
      <c r="D3440" t="inlineStr">
        <is>
          <t>QUARTA-FEIRA - LIMPEZA DE BANHEIRO FEMININO</t>
        </is>
      </c>
      <c r="E3440" t="inlineStr">
        <is>
          <t>10/09/2025 08:13:58</t>
        </is>
      </c>
      <c r="F3440" t="inlineStr">
        <is>
          <t>10/09/2025 08:20:10</t>
        </is>
      </c>
      <c r="G3440" t="n">
        <v>11297</v>
      </c>
      <c r="H3440" t="inlineStr">
        <is>
          <t>P18 - BAN041 - BANHEIRO PRESIDÊNCIA - F</t>
        </is>
      </c>
      <c r="I3440" t="inlineStr">
        <is>
          <t>BR01-IES-P18-BAN041</t>
        </is>
      </c>
      <c r="J3440" t="inlineStr">
        <is>
          <t>NATHALIA MORAES DA SILVA</t>
        </is>
      </c>
      <c r="K3440" s="39">
        <f>DATE(YEAR(Tabela6[[#This Row],[Data/Hora de Início]]),MONTH(Tabela6[[#This Row],[Data/Hora de Início]]),DAY(Tabela6[[#This Row],[Data/Hora de Início]]))</f>
        <v/>
      </c>
    </row>
    <row r="3441">
      <c r="A3441" t="n">
        <v>2275745</v>
      </c>
      <c r="B3441" t="n">
        <v>56</v>
      </c>
      <c r="C3441" t="n">
        <v>1698</v>
      </c>
      <c r="D3441" t="inlineStr">
        <is>
          <t>REPASSE / REABASTECIMENTO FEMININO</t>
        </is>
      </c>
      <c r="E3441" t="inlineStr">
        <is>
          <t>10/09/2025 08:07:12</t>
        </is>
      </c>
      <c r="F3441" t="inlineStr">
        <is>
          <t>10/09/2025 08:21:04</t>
        </is>
      </c>
      <c r="G3441" t="n">
        <v>38465</v>
      </c>
      <c r="H3441" t="inlineStr">
        <is>
          <t>BANHEIRO - F</t>
        </is>
      </c>
      <c r="I3441" t="inlineStr">
        <is>
          <t>SP-ST02-G9-01P-WCF01</t>
        </is>
      </c>
      <c r="J3441" t="inlineStr">
        <is>
          <t>LUCINEIDE BUENO DO CARMO</t>
        </is>
      </c>
      <c r="K3441" s="39">
        <f>DATE(YEAR(Tabela6[[#This Row],[Data/Hora de Início]]),MONTH(Tabela6[[#This Row],[Data/Hora de Início]]),DAY(Tabela6[[#This Row],[Data/Hora de Início]]))</f>
        <v/>
      </c>
    </row>
    <row r="3442">
      <c r="A3442" t="n">
        <v>2275749</v>
      </c>
      <c r="B3442" t="n">
        <v>56</v>
      </c>
      <c r="C3442" t="n">
        <v>5644</v>
      </c>
      <c r="D3442" t="inlineStr">
        <is>
          <t>QUARTA-FEIRA - LIMPEZA DE SALA</t>
        </is>
      </c>
      <c r="E3442" t="inlineStr">
        <is>
          <t>10/09/2025 08:06:28</t>
        </is>
      </c>
      <c r="F3442" t="inlineStr">
        <is>
          <t>10/09/2025 08:24:16</t>
        </is>
      </c>
      <c r="G3442" t="n">
        <v>11190</v>
      </c>
      <c r="H3442" t="inlineStr">
        <is>
          <t>P11 - PEO - SALA EXCELENCIA OPERACIONAL</t>
        </is>
      </c>
      <c r="I3442" t="inlineStr">
        <is>
          <t>BR01-IES-P11-SALA01</t>
        </is>
      </c>
      <c r="J3442" t="inlineStr">
        <is>
          <t>ELIANE BARUFFI</t>
        </is>
      </c>
      <c r="K3442" s="39">
        <f>DATE(YEAR(Tabela6[[#This Row],[Data/Hora de Início]]),MONTH(Tabela6[[#This Row],[Data/Hora de Início]]),DAY(Tabela6[[#This Row],[Data/Hora de Início]]))</f>
        <v/>
      </c>
    </row>
    <row r="3443">
      <c r="A3443" t="n">
        <v>2275750</v>
      </c>
      <c r="B3443" t="n">
        <v>56</v>
      </c>
      <c r="C3443" t="n">
        <v>2841</v>
      </c>
      <c r="D3443" t="inlineStr">
        <is>
          <t>LIMPEZA DIÁRIA DE BANHEIRO MASCULINO</t>
        </is>
      </c>
      <c r="E3443" t="inlineStr">
        <is>
          <t>10/09/2025 08:24:56</t>
        </is>
      </c>
      <c r="F3443" t="inlineStr">
        <is>
          <t>10/09/2025 08:25:54</t>
        </is>
      </c>
      <c r="G3443" t="n">
        <v>43391</v>
      </c>
      <c r="H3443" t="inlineStr">
        <is>
          <t>BAN132 - WRS - M</t>
        </is>
      </c>
      <c r="I3443" t="inlineStr">
        <is>
          <t>RS-ST01-43-00T-WCM03</t>
        </is>
      </c>
      <c r="J3443" t="inlineStr">
        <is>
          <t>GILMARA TERESINHA LACERDA</t>
        </is>
      </c>
      <c r="K3443" s="39">
        <f>DATE(YEAR(Tabela6[[#This Row],[Data/Hora de Início]]),MONTH(Tabela6[[#This Row],[Data/Hora de Início]]),DAY(Tabela6[[#This Row],[Data/Hora de Início]]))</f>
        <v/>
      </c>
    </row>
    <row r="3444">
      <c r="A3444" t="n">
        <v>2275756</v>
      </c>
      <c r="B3444" t="n">
        <v>56</v>
      </c>
      <c r="C3444" t="n">
        <v>2966</v>
      </c>
      <c r="D3444" t="inlineStr">
        <is>
          <t>LIMPEZA DIÁRIA HALL / RECEPÇÃO</t>
        </is>
      </c>
      <c r="E3444" t="inlineStr">
        <is>
          <t>10/09/2025 08:13:22</t>
        </is>
      </c>
      <c r="F3444" t="inlineStr">
        <is>
          <t>10/09/2025 08:29:12</t>
        </is>
      </c>
      <c r="G3444" t="n">
        <v>11363</v>
      </c>
      <c r="H3444" t="inlineStr">
        <is>
          <t>P27 - SALA CAIXAS ELETRÔNICOS</t>
        </is>
      </c>
      <c r="I3444" t="inlineStr">
        <is>
          <t>BR01-IES-P27-SALA17</t>
        </is>
      </c>
      <c r="J3444" t="inlineStr">
        <is>
          <t>MARA LISE POTT</t>
        </is>
      </c>
      <c r="K3444" s="39">
        <f>DATE(YEAR(Tabela6[[#This Row],[Data/Hora de Início]]),MONTH(Tabela6[[#This Row],[Data/Hora de Início]]),DAY(Tabela6[[#This Row],[Data/Hora de Início]]))</f>
        <v/>
      </c>
    </row>
    <row r="3445">
      <c r="A3445" t="n">
        <v>2275764</v>
      </c>
      <c r="B3445" t="n">
        <v>56</v>
      </c>
      <c r="C3445" t="n">
        <v>5654</v>
      </c>
      <c r="D3445" t="inlineStr">
        <is>
          <t>QUARTA-FEIRA - LIMPEZA DE BANHEIRO MASCULINO</t>
        </is>
      </c>
      <c r="E3445" t="inlineStr">
        <is>
          <t>10/09/2025 08:27:48</t>
        </is>
      </c>
      <c r="F3445" t="inlineStr">
        <is>
          <t>10/09/2025 08:33:27</t>
        </is>
      </c>
      <c r="G3445" t="n">
        <v>11185</v>
      </c>
      <c r="H3445" t="inlineStr">
        <is>
          <t>P11 - BAN022 - BANHEIRO MELHORIA CONTÍNUA - M</t>
        </is>
      </c>
      <c r="I3445" t="inlineStr">
        <is>
          <t>BR01-IES-P11-BAN022</t>
        </is>
      </c>
      <c r="J3445" t="inlineStr">
        <is>
          <t>ELIANE BARUFFI</t>
        </is>
      </c>
      <c r="K3445" s="39">
        <f>DATE(YEAR(Tabela6[[#This Row],[Data/Hora de Início]]),MONTH(Tabela6[[#This Row],[Data/Hora de Início]]),DAY(Tabela6[[#This Row],[Data/Hora de Início]]))</f>
        <v/>
      </c>
    </row>
    <row r="3446">
      <c r="A3446" t="n">
        <v>2275776</v>
      </c>
      <c r="B3446" t="n">
        <v>56</v>
      </c>
      <c r="C3446" t="n">
        <v>2841</v>
      </c>
      <c r="D3446" t="inlineStr">
        <is>
          <t>LIMPEZA DIÁRIA DE BANHEIRO MASCULINO</t>
        </is>
      </c>
      <c r="E3446" t="inlineStr">
        <is>
          <t>10/09/2025 08:40:13</t>
        </is>
      </c>
      <c r="F3446" t="inlineStr">
        <is>
          <t>10/09/2025 08:40:45</t>
        </is>
      </c>
      <c r="G3446" t="n">
        <v>36075</v>
      </c>
      <c r="H3446" t="inlineStr">
        <is>
          <t>BAN070 - BRUNIMENTO NORTE - M</t>
        </is>
      </c>
      <c r="I3446" t="inlineStr">
        <is>
          <t>RS-ST01-31-00T-WCM03</t>
        </is>
      </c>
      <c r="J3446" t="inlineStr">
        <is>
          <t>MARISTELA APARECIDA BARBOSA DOS SANTOS</t>
        </is>
      </c>
      <c r="K3446" s="39">
        <f>DATE(YEAR(Tabela6[[#This Row],[Data/Hora de Início]]),MONTH(Tabela6[[#This Row],[Data/Hora de Início]]),DAY(Tabela6[[#This Row],[Data/Hora de Início]]))</f>
        <v/>
      </c>
    </row>
    <row r="3447">
      <c r="A3447" t="n">
        <v>2275777</v>
      </c>
      <c r="B3447" t="n">
        <v>56</v>
      </c>
      <c r="C3447" t="n">
        <v>2842</v>
      </c>
      <c r="D3447" t="inlineStr">
        <is>
          <t>LIMPEZA DIÁRIA DE BANHEIRO FEMININO</t>
        </is>
      </c>
      <c r="E3447" t="inlineStr">
        <is>
          <t>10/09/2025 08:36:33</t>
        </is>
      </c>
      <c r="F3447" t="inlineStr">
        <is>
          <t>10/09/2025 08:43:33</t>
        </is>
      </c>
      <c r="G3447" t="n">
        <v>43392</v>
      </c>
      <c r="H3447" t="inlineStr">
        <is>
          <t>BAN133 - WRS - F</t>
        </is>
      </c>
      <c r="I3447" t="inlineStr">
        <is>
          <t>RS-ST01-43-00T-WCF04</t>
        </is>
      </c>
      <c r="J3447" t="inlineStr">
        <is>
          <t>GILMARA TERESINHA LACERDA</t>
        </is>
      </c>
      <c r="K3447" s="39">
        <f>DATE(YEAR(Tabela6[[#This Row],[Data/Hora de Início]]),MONTH(Tabela6[[#This Row],[Data/Hora de Início]]),DAY(Tabela6[[#This Row],[Data/Hora de Início]]))</f>
        <v/>
      </c>
    </row>
    <row r="3448">
      <c r="A3448" t="n">
        <v>2275781</v>
      </c>
      <c r="B3448" t="n">
        <v>56</v>
      </c>
      <c r="C3448" t="n">
        <v>5511</v>
      </c>
      <c r="D3448" t="inlineStr">
        <is>
          <t>RECOLHIMENTO RESIDUO EXTERNO</t>
        </is>
      </c>
      <c r="E3448" t="inlineStr">
        <is>
          <t>10/09/2025 08:45:10</t>
        </is>
      </c>
      <c r="F3448" t="inlineStr">
        <is>
          <t>10/09/2025 08:45:48</t>
        </is>
      </c>
      <c r="G3448" t="n">
        <v>49445</v>
      </c>
      <c r="H3448" t="inlineStr">
        <is>
          <t>LIXEIRA - 31.032</t>
        </is>
      </c>
      <c r="I3448" t="inlineStr">
        <is>
          <t>BR01-IES-P31-LIX032</t>
        </is>
      </c>
      <c r="J3448" t="inlineStr">
        <is>
          <t>MARISTELA APARECIDA BARBOSA DOS SANTOS</t>
        </is>
      </c>
      <c r="K3448" s="39">
        <f>DATE(YEAR(Tabela6[[#This Row],[Data/Hora de Início]]),MONTH(Tabela6[[#This Row],[Data/Hora de Início]]),DAY(Tabela6[[#This Row],[Data/Hora de Início]]))</f>
        <v/>
      </c>
    </row>
    <row r="3449">
      <c r="A3449" t="n">
        <v>2275782</v>
      </c>
      <c r="B3449" t="n">
        <v>56</v>
      </c>
      <c r="C3449" t="n">
        <v>1698</v>
      </c>
      <c r="D3449" t="inlineStr">
        <is>
          <t>REPASSE / REABASTECIMENTO FEMININO</t>
        </is>
      </c>
      <c r="E3449" t="inlineStr">
        <is>
          <t>10/09/2025 08:45:30</t>
        </is>
      </c>
      <c r="F3449" t="inlineStr">
        <is>
          <t>10/09/2025 08:45:57</t>
        </is>
      </c>
      <c r="G3449" t="n">
        <v>38452</v>
      </c>
      <c r="H3449" t="inlineStr">
        <is>
          <t>VESTIÁRIO - F</t>
        </is>
      </c>
      <c r="I3449" t="inlineStr">
        <is>
          <t>SP-ST02-G9-00T-WCF01</t>
        </is>
      </c>
      <c r="J3449" t="inlineStr">
        <is>
          <t>ANTONIA MARÇAL DOS SANTOS RAMOS</t>
        </is>
      </c>
      <c r="K3449" s="39">
        <f>DATE(YEAR(Tabela6[[#This Row],[Data/Hora de Início]]),MONTH(Tabela6[[#This Row],[Data/Hora de Início]]),DAY(Tabela6[[#This Row],[Data/Hora de Início]]))</f>
        <v/>
      </c>
    </row>
    <row r="3450">
      <c r="A3450" t="n">
        <v>2275786</v>
      </c>
      <c r="B3450" t="n">
        <v>56</v>
      </c>
      <c r="C3450" t="n">
        <v>5644</v>
      </c>
      <c r="D3450" t="inlineStr">
        <is>
          <t>QUARTA-FEIRA - LIMPEZA DE SALA</t>
        </is>
      </c>
      <c r="E3450" t="inlineStr">
        <is>
          <t>10/09/2025 08:31:44</t>
        </is>
      </c>
      <c r="F3450" t="inlineStr">
        <is>
          <t>10/09/2025 08:46:42</t>
        </is>
      </c>
      <c r="G3450" t="n">
        <v>28913</v>
      </c>
      <c r="H3450" t="inlineStr">
        <is>
          <t>P27 - AGENCIA BANCARIA - GERENCIA</t>
        </is>
      </c>
      <c r="I3450" t="inlineStr">
        <is>
          <t>BR01-IES-P27-SALA20</t>
        </is>
      </c>
      <c r="J3450" t="inlineStr">
        <is>
          <t>MARA LISE POTT</t>
        </is>
      </c>
      <c r="K3450" s="39">
        <f>DATE(YEAR(Tabela6[[#This Row],[Data/Hora de Início]]),MONTH(Tabela6[[#This Row],[Data/Hora de Início]]),DAY(Tabela6[[#This Row],[Data/Hora de Início]]))</f>
        <v/>
      </c>
    </row>
    <row r="3451">
      <c r="A3451" t="n">
        <v>2275804</v>
      </c>
      <c r="B3451" t="n">
        <v>56</v>
      </c>
      <c r="C3451" t="n">
        <v>5710</v>
      </c>
      <c r="D3451" t="inlineStr">
        <is>
          <t>QUARTA-FEIRA - LIMPEZA DE BANHEIRO FEMININO</t>
        </is>
      </c>
      <c r="E3451" t="inlineStr">
        <is>
          <t>10/09/2025 08:33:50</t>
        </is>
      </c>
      <c r="F3451" t="inlineStr">
        <is>
          <t>10/09/2025 08:51:21</t>
        </is>
      </c>
      <c r="G3451" t="n">
        <v>11186</v>
      </c>
      <c r="H3451" t="inlineStr">
        <is>
          <t>P11 - BAN023 - BANHEIRO MELHORIA CONTÍNUA - F</t>
        </is>
      </c>
      <c r="I3451" t="inlineStr">
        <is>
          <t>BR01-IES-P11-BAN023</t>
        </is>
      </c>
      <c r="J3451" t="inlineStr">
        <is>
          <t>ELIANE BARUFFI</t>
        </is>
      </c>
      <c r="K3451" s="39">
        <f>DATE(YEAR(Tabela6[[#This Row],[Data/Hora de Início]]),MONTH(Tabela6[[#This Row],[Data/Hora de Início]]),DAY(Tabela6[[#This Row],[Data/Hora de Início]]))</f>
        <v/>
      </c>
    </row>
    <row r="3452">
      <c r="A3452" t="n">
        <v>2275806</v>
      </c>
      <c r="B3452" t="n">
        <v>56</v>
      </c>
      <c r="C3452" t="n">
        <v>1780</v>
      </c>
      <c r="D3452" t="inlineStr">
        <is>
          <t>LIMPEZA DIÁRIA DE ESCADA</t>
        </is>
      </c>
      <c r="E3452" t="inlineStr">
        <is>
          <t>10/09/2025 08:23:13</t>
        </is>
      </c>
      <c r="F3452" t="inlineStr">
        <is>
          <t>10/09/2025 08:52:50</t>
        </is>
      </c>
      <c r="G3452" t="n">
        <v>11298</v>
      </c>
      <c r="H3452" t="inlineStr">
        <is>
          <t>P18 - ESCADARIA DIRETORIA</t>
        </is>
      </c>
      <c r="I3452" t="inlineStr">
        <is>
          <t>BR01-IES-P18-ESCD01</t>
        </is>
      </c>
      <c r="J3452" t="inlineStr">
        <is>
          <t>NATHALIA MORAES DA SILVA</t>
        </is>
      </c>
      <c r="K3452" s="39">
        <f>DATE(YEAR(Tabela6[[#This Row],[Data/Hora de Início]]),MONTH(Tabela6[[#This Row],[Data/Hora de Início]]),DAY(Tabela6[[#This Row],[Data/Hora de Início]]))</f>
        <v/>
      </c>
    </row>
    <row r="3453">
      <c r="A3453" t="n">
        <v>2275837</v>
      </c>
      <c r="B3453" t="n">
        <v>56</v>
      </c>
      <c r="C3453" t="n">
        <v>2841</v>
      </c>
      <c r="D3453" t="inlineStr">
        <is>
          <t>LIMPEZA DIÁRIA DE BANHEIRO MASCULINO</t>
        </is>
      </c>
      <c r="E3453" t="inlineStr">
        <is>
          <t>10/09/2025 09:00:03</t>
        </is>
      </c>
      <c r="F3453" t="inlineStr">
        <is>
          <t>10/09/2025 09:01:07</t>
        </is>
      </c>
      <c r="G3453" t="n">
        <v>36074</v>
      </c>
      <c r="H3453" t="inlineStr">
        <is>
          <t>BAN068 - BRUNIMENTO SUL - M</t>
        </is>
      </c>
      <c r="I3453" t="inlineStr">
        <is>
          <t>RS-ST01-31-00T-WCM02</t>
        </is>
      </c>
      <c r="J3453" t="inlineStr">
        <is>
          <t>MARISTELA APARECIDA BARBOSA DOS SANTOS</t>
        </is>
      </c>
      <c r="K3453" s="39">
        <f>DATE(YEAR(Tabela6[[#This Row],[Data/Hora de Início]]),MONTH(Tabela6[[#This Row],[Data/Hora de Início]]),DAY(Tabela6[[#This Row],[Data/Hora de Início]]))</f>
        <v/>
      </c>
    </row>
    <row r="3454">
      <c r="A3454" t="n">
        <v>2275840</v>
      </c>
      <c r="B3454" t="n">
        <v>56</v>
      </c>
      <c r="C3454" t="n">
        <v>2842</v>
      </c>
      <c r="D3454" t="inlineStr">
        <is>
          <t>LIMPEZA DIÁRIA DE BANHEIRO FEMININO</t>
        </is>
      </c>
      <c r="E3454" t="inlineStr">
        <is>
          <t>10/09/2025 09:01:54</t>
        </is>
      </c>
      <c r="F3454" t="inlineStr">
        <is>
          <t>10/09/2025 09:05:20</t>
        </is>
      </c>
      <c r="G3454" t="n">
        <v>36180</v>
      </c>
      <c r="H3454" t="inlineStr">
        <is>
          <t>BAN089 - EMBALAGEM - F</t>
        </is>
      </c>
      <c r="I3454" t="inlineStr">
        <is>
          <t>RS-ST01-43-00T-WCF02</t>
        </is>
      </c>
      <c r="J3454" t="inlineStr">
        <is>
          <t>GILMARA TERESINHA LACERDA</t>
        </is>
      </c>
      <c r="K3454" s="39">
        <f>DATE(YEAR(Tabela6[[#This Row],[Data/Hora de Início]]),MONTH(Tabela6[[#This Row],[Data/Hora de Início]]),DAY(Tabela6[[#This Row],[Data/Hora de Início]]))</f>
        <v/>
      </c>
    </row>
    <row r="3455">
      <c r="A3455" t="n">
        <v>2275843</v>
      </c>
      <c r="B3455" t="n">
        <v>56</v>
      </c>
      <c r="C3455" t="n">
        <v>2966</v>
      </c>
      <c r="D3455" t="inlineStr">
        <is>
          <t>LIMPEZA DIÁRIA HALL / RECEPÇÃO</t>
        </is>
      </c>
      <c r="E3455" t="inlineStr">
        <is>
          <t>10/09/2025 08:53:20</t>
        </is>
      </c>
      <c r="F3455" t="inlineStr">
        <is>
          <t>10/09/2025 09:06:30</t>
        </is>
      </c>
      <c r="G3455" t="n">
        <v>11316</v>
      </c>
      <c r="H3455" t="inlineStr">
        <is>
          <t>P18 - HALL DE ENTRADA</t>
        </is>
      </c>
      <c r="I3455" t="inlineStr">
        <is>
          <t>BR01-IES-P18-SALA18</t>
        </is>
      </c>
      <c r="J3455" t="inlineStr">
        <is>
          <t>NATHALIA MORAES DA SILVA</t>
        </is>
      </c>
      <c r="K3455" s="39">
        <f>DATE(YEAR(Tabela6[[#This Row],[Data/Hora de Início]]),MONTH(Tabela6[[#This Row],[Data/Hora de Início]]),DAY(Tabela6[[#This Row],[Data/Hora de Início]]))</f>
        <v/>
      </c>
    </row>
    <row r="3456">
      <c r="A3456" t="n">
        <v>2275851</v>
      </c>
      <c r="B3456" t="n">
        <v>56</v>
      </c>
      <c r="C3456" t="n">
        <v>1260</v>
      </c>
      <c r="D3456" t="inlineStr">
        <is>
          <t>Limpeza e Higienização de Sanitários e Vestiários - Diário - WC Masc</t>
        </is>
      </c>
      <c r="E3456" t="inlineStr">
        <is>
          <t>10/09/2025 09:13:40</t>
        </is>
      </c>
      <c r="F3456" t="inlineStr">
        <is>
          <t>10/09/2025 09:14:40</t>
        </is>
      </c>
      <c r="G3456" t="n">
        <v>36314</v>
      </c>
      <c r="H3456" t="inlineStr">
        <is>
          <t>BAN109 - PINTURA - M</t>
        </is>
      </c>
      <c r="I3456" t="inlineStr">
        <is>
          <t>RS-ST01-50-00T-WCM01</t>
        </is>
      </c>
      <c r="J3456" t="inlineStr">
        <is>
          <t>NAIR SILVEIRA DA SILVEIRA</t>
        </is>
      </c>
      <c r="K3456" s="39">
        <f>DATE(YEAR(Tabela6[[#This Row],[Data/Hora de Início]]),MONTH(Tabela6[[#This Row],[Data/Hora de Início]]),DAY(Tabela6[[#This Row],[Data/Hora de Início]]))</f>
        <v/>
      </c>
    </row>
    <row r="3457">
      <c r="A3457" t="n">
        <v>2275852</v>
      </c>
      <c r="B3457" t="n">
        <v>56</v>
      </c>
      <c r="C3457" t="n">
        <v>2842</v>
      </c>
      <c r="D3457" t="inlineStr">
        <is>
          <t>LIMPEZA DIÁRIA DE BANHEIRO FEMININO</t>
        </is>
      </c>
      <c r="E3457" t="inlineStr">
        <is>
          <t>10/09/2025 09:17:22</t>
        </is>
      </c>
      <c r="F3457" t="inlineStr">
        <is>
          <t>10/09/2025 09:17:55</t>
        </is>
      </c>
      <c r="G3457" t="n">
        <v>36071</v>
      </c>
      <c r="H3457" t="inlineStr">
        <is>
          <t>BAN069 - BRUNIMENTO SUL - F</t>
        </is>
      </c>
      <c r="I3457" t="inlineStr">
        <is>
          <t>RS-ST01-31-00T-WCF02</t>
        </is>
      </c>
      <c r="J3457" t="inlineStr">
        <is>
          <t>MARISTELA APARECIDA BARBOSA DOS SANTOS</t>
        </is>
      </c>
      <c r="K3457" s="39">
        <f>DATE(YEAR(Tabela6[[#This Row],[Data/Hora de Início]]),MONTH(Tabela6[[#This Row],[Data/Hora de Início]]),DAY(Tabela6[[#This Row],[Data/Hora de Início]]))</f>
        <v/>
      </c>
    </row>
    <row r="3458">
      <c r="A3458" t="n">
        <v>2275867</v>
      </c>
      <c r="B3458" t="n">
        <v>56</v>
      </c>
      <c r="C3458" t="n">
        <v>5710</v>
      </c>
      <c r="D3458" t="inlineStr">
        <is>
          <t>QUARTA-FEIRA - LIMPEZA DE BANHEIRO FEMININO</t>
        </is>
      </c>
      <c r="E3458" t="inlineStr">
        <is>
          <t>10/09/2025 08:59:09</t>
        </is>
      </c>
      <c r="F3458" t="inlineStr">
        <is>
          <t>10/09/2025 09:21:37</t>
        </is>
      </c>
      <c r="G3458" t="n">
        <v>11142</v>
      </c>
      <c r="H3458" t="inlineStr">
        <is>
          <t>P03 - BAN009 - BANHEIRO ATI - F</t>
        </is>
      </c>
      <c r="I3458" t="inlineStr">
        <is>
          <t>BR01-IES-P03-BAN009</t>
        </is>
      </c>
      <c r="J3458" t="inlineStr">
        <is>
          <t>ELIANE BARUFFI</t>
        </is>
      </c>
      <c r="K3458" s="39">
        <f>DATE(YEAR(Tabela6[[#This Row],[Data/Hora de Início]]),MONTH(Tabela6[[#This Row],[Data/Hora de Início]]),DAY(Tabela6[[#This Row],[Data/Hora de Início]]))</f>
        <v/>
      </c>
    </row>
    <row r="3459">
      <c r="A3459" t="n">
        <v>2275874</v>
      </c>
      <c r="B3459" t="n">
        <v>56</v>
      </c>
      <c r="C3459" t="n">
        <v>5654</v>
      </c>
      <c r="D3459" t="inlineStr">
        <is>
          <t>QUARTA-FEIRA - LIMPEZA DE BANHEIRO MASCULINO</t>
        </is>
      </c>
      <c r="E3459" t="inlineStr">
        <is>
          <t>10/09/2025 09:08:05</t>
        </is>
      </c>
      <c r="F3459" t="inlineStr">
        <is>
          <t>10/09/2025 09:22:55</t>
        </is>
      </c>
      <c r="G3459" t="n">
        <v>11343</v>
      </c>
      <c r="H3459" t="inlineStr">
        <is>
          <t>P27 - BAN049 - BANHEIRO CENTRAL DE SERVIÇOS - M</t>
        </is>
      </c>
      <c r="I3459" t="inlineStr">
        <is>
          <t>BR01-IES-P27-BAN049</t>
        </is>
      </c>
      <c r="J3459" t="inlineStr">
        <is>
          <t>MARA LISE POTT</t>
        </is>
      </c>
      <c r="K3459" s="39">
        <f>DATE(YEAR(Tabela6[[#This Row],[Data/Hora de Início]]),MONTH(Tabela6[[#This Row],[Data/Hora de Início]]),DAY(Tabela6[[#This Row],[Data/Hora de Início]]))</f>
        <v/>
      </c>
    </row>
    <row r="3460">
      <c r="A3460" t="n">
        <v>2275881</v>
      </c>
      <c r="B3460" t="n">
        <v>56</v>
      </c>
      <c r="C3460" t="n">
        <v>1698</v>
      </c>
      <c r="D3460" t="inlineStr">
        <is>
          <t>REPASSE / REABASTECIMENTO FEMININO</t>
        </is>
      </c>
      <c r="E3460" t="inlineStr">
        <is>
          <t>10/09/2025 09:15:58</t>
        </is>
      </c>
      <c r="F3460" t="inlineStr">
        <is>
          <t>10/09/2025 09:26:16</t>
        </is>
      </c>
      <c r="G3460" t="n">
        <v>36312</v>
      </c>
      <c r="H3460" t="inlineStr">
        <is>
          <t>BAN110 - PINTURA - F</t>
        </is>
      </c>
      <c r="I3460" t="inlineStr">
        <is>
          <t>RS-ST01-50-00T-WCF01</t>
        </is>
      </c>
      <c r="J3460" t="inlineStr">
        <is>
          <t>NAIR SILVEIRA DA SILVEIRA</t>
        </is>
      </c>
      <c r="K3460" s="39">
        <f>DATE(YEAR(Tabela6[[#This Row],[Data/Hora de Início]]),MONTH(Tabela6[[#This Row],[Data/Hora de Início]]),DAY(Tabela6[[#This Row],[Data/Hora de Início]]))</f>
        <v/>
      </c>
    </row>
    <row r="3461">
      <c r="A3461" t="n">
        <v>2275898</v>
      </c>
      <c r="B3461" t="n">
        <v>56</v>
      </c>
      <c r="C3461" t="n">
        <v>2842</v>
      </c>
      <c r="D3461" t="inlineStr">
        <is>
          <t>LIMPEZA DIÁRIA DE BANHEIRO FEMININO</t>
        </is>
      </c>
      <c r="E3461" t="inlineStr">
        <is>
          <t>10/09/2025 09:13:16</t>
        </is>
      </c>
      <c r="F3461" t="inlineStr">
        <is>
          <t>10/09/2025 09:31:10</t>
        </is>
      </c>
      <c r="G3461" t="n">
        <v>35734</v>
      </c>
      <c r="H3461" t="inlineStr">
        <is>
          <t>BAN004 - VIRABREQUIM - F</t>
        </is>
      </c>
      <c r="I3461" t="inlineStr">
        <is>
          <t>RS-ST01-01-00T-WCF01</t>
        </is>
      </c>
      <c r="J3461" t="inlineStr">
        <is>
          <t>NATHALIA MORAES DA SILVA</t>
        </is>
      </c>
      <c r="K3461" s="39">
        <f>DATE(YEAR(Tabela6[[#This Row],[Data/Hora de Início]]),MONTH(Tabela6[[#This Row],[Data/Hora de Início]]),DAY(Tabela6[[#This Row],[Data/Hora de Início]]))</f>
        <v/>
      </c>
    </row>
    <row r="3462">
      <c r="A3462" t="n">
        <v>2275908</v>
      </c>
      <c r="B3462" t="n">
        <v>56</v>
      </c>
      <c r="C3462" t="n">
        <v>1698</v>
      </c>
      <c r="D3462" t="inlineStr">
        <is>
          <t>REPASSE / REABASTECIMENTO FEMININO</t>
        </is>
      </c>
      <c r="E3462" t="inlineStr">
        <is>
          <t>10/09/2025 09:21:21</t>
        </is>
      </c>
      <c r="F3462" t="inlineStr">
        <is>
          <t>10/09/2025 09:32:38</t>
        </is>
      </c>
      <c r="G3462" t="n">
        <v>38471</v>
      </c>
      <c r="H3462" t="inlineStr">
        <is>
          <t>BANHEIRO - F</t>
        </is>
      </c>
      <c r="I3462" t="inlineStr">
        <is>
          <t>SP-ST02-G9-02P-WCF01</t>
        </is>
      </c>
      <c r="J3462" t="inlineStr">
        <is>
          <t>ANTONIA MARÇAL DOS SANTOS RAMOS</t>
        </is>
      </c>
      <c r="K3462" s="39">
        <f>DATE(YEAR(Tabela6[[#This Row],[Data/Hora de Início]]),MONTH(Tabela6[[#This Row],[Data/Hora de Início]]),DAY(Tabela6[[#This Row],[Data/Hora de Início]]))</f>
        <v/>
      </c>
    </row>
    <row r="3463">
      <c r="A3463" t="n">
        <v>2275909</v>
      </c>
      <c r="B3463" t="n">
        <v>56</v>
      </c>
      <c r="C3463" t="n">
        <v>1766</v>
      </c>
      <c r="D3463" t="inlineStr">
        <is>
          <t>LIMPEZA DIÁRIA DE RESTAURANTE (DESATIVADO)</t>
        </is>
      </c>
      <c r="E3463" t="inlineStr">
        <is>
          <t>10/09/2025 09:32:24</t>
        </is>
      </c>
      <c r="F3463" t="inlineStr">
        <is>
          <t>10/09/2025 09:33:24</t>
        </is>
      </c>
      <c r="G3463" t="n">
        <v>11347</v>
      </c>
      <c r="H3463" t="inlineStr">
        <is>
          <t>P27 - RESTAURANTE</t>
        </is>
      </c>
      <c r="I3463" t="inlineStr">
        <is>
          <t>BR01-IES-P27-SALA01</t>
        </is>
      </c>
      <c r="J3463" t="inlineStr">
        <is>
          <t>ROSANGELA MARIA DA SILVA</t>
        </is>
      </c>
      <c r="K3463" s="39">
        <f>DATE(YEAR(Tabela6[[#This Row],[Data/Hora de Início]]),MONTH(Tabela6[[#This Row],[Data/Hora de Início]]),DAY(Tabela6[[#This Row],[Data/Hora de Início]]))</f>
        <v/>
      </c>
    </row>
    <row r="3464">
      <c r="A3464" t="n">
        <v>2275911</v>
      </c>
      <c r="B3464" t="n">
        <v>56</v>
      </c>
      <c r="C3464" t="n">
        <v>1780</v>
      </c>
      <c r="D3464" t="inlineStr">
        <is>
          <t>LIMPEZA DIÁRIA DE ESCADA</t>
        </is>
      </c>
      <c r="E3464" t="inlineStr">
        <is>
          <t>10/09/2025 09:34:59</t>
        </is>
      </c>
      <c r="F3464" t="inlineStr">
        <is>
          <t>10/09/2025 09:35:12</t>
        </is>
      </c>
      <c r="G3464" t="n">
        <v>11346</v>
      </c>
      <c r="H3464" t="inlineStr">
        <is>
          <t>P27 - ESCADARIAS RESTAURANTE</t>
        </is>
      </c>
      <c r="I3464" t="inlineStr">
        <is>
          <t>BR01-IES-P27-ESCD01</t>
        </is>
      </c>
      <c r="J3464" t="inlineStr">
        <is>
          <t>ROSANGELA MARIA DA SILVA</t>
        </is>
      </c>
      <c r="K3464" s="39">
        <f>DATE(YEAR(Tabela6[[#This Row],[Data/Hora de Início]]),MONTH(Tabela6[[#This Row],[Data/Hora de Início]]),DAY(Tabela6[[#This Row],[Data/Hora de Início]]))</f>
        <v/>
      </c>
    </row>
    <row r="3465">
      <c r="A3465" t="n">
        <v>2275914</v>
      </c>
      <c r="B3465" t="n">
        <v>56</v>
      </c>
      <c r="C3465" t="n">
        <v>5654</v>
      </c>
      <c r="D3465" t="inlineStr">
        <is>
          <t>QUARTA-FEIRA - LIMPEZA DE BANHEIRO MASCULINO</t>
        </is>
      </c>
      <c r="E3465" t="inlineStr">
        <is>
          <t>10/09/2025 09:22:01</t>
        </is>
      </c>
      <c r="F3465" t="inlineStr">
        <is>
          <t>10/09/2025 09:37:19</t>
        </is>
      </c>
      <c r="G3465" t="n">
        <v>11141</v>
      </c>
      <c r="H3465" t="inlineStr">
        <is>
          <t>P03 - BAN008 - BANHEIRO ATI - M</t>
        </is>
      </c>
      <c r="I3465" t="inlineStr">
        <is>
          <t>BR01-IES-P03-BAN008</t>
        </is>
      </c>
      <c r="J3465" t="inlineStr">
        <is>
          <t>ELIANE BARUFFI</t>
        </is>
      </c>
      <c r="K3465" s="39">
        <f>DATE(YEAR(Tabela6[[#This Row],[Data/Hora de Início]]),MONTH(Tabela6[[#This Row],[Data/Hora de Início]]),DAY(Tabela6[[#This Row],[Data/Hora de Início]]))</f>
        <v/>
      </c>
    </row>
    <row r="3466">
      <c r="A3466" t="n">
        <v>2275919</v>
      </c>
      <c r="B3466" t="n">
        <v>56</v>
      </c>
      <c r="C3466" t="n">
        <v>2841</v>
      </c>
      <c r="D3466" t="inlineStr">
        <is>
          <t>LIMPEZA DIÁRIA DE BANHEIRO MASCULINO</t>
        </is>
      </c>
      <c r="E3466" t="inlineStr">
        <is>
          <t>10/09/2025 09:33:02</t>
        </is>
      </c>
      <c r="F3466" t="inlineStr">
        <is>
          <t>10/09/2025 09:40:31</t>
        </is>
      </c>
      <c r="G3466" t="n">
        <v>35736</v>
      </c>
      <c r="H3466" t="inlineStr">
        <is>
          <t>BAN002 - VIRABREQUIM - M</t>
        </is>
      </c>
      <c r="I3466" t="inlineStr">
        <is>
          <t>RS-ST01-01-00T-WCM02</t>
        </is>
      </c>
      <c r="J3466" t="inlineStr">
        <is>
          <t>NATHALIA MORAES DA SILVA</t>
        </is>
      </c>
      <c r="K3466" s="39">
        <f>DATE(YEAR(Tabela6[[#This Row],[Data/Hora de Início]]),MONTH(Tabela6[[#This Row],[Data/Hora de Início]]),DAY(Tabela6[[#This Row],[Data/Hora de Início]]))</f>
        <v/>
      </c>
    </row>
    <row r="3467">
      <c r="A3467" t="n">
        <v>2275946</v>
      </c>
      <c r="B3467" t="n">
        <v>56</v>
      </c>
      <c r="C3467" t="n">
        <v>1260</v>
      </c>
      <c r="D3467" t="inlineStr">
        <is>
          <t>Limpeza e Higienização de Sanitários e Vestiários - Diário - WC Masc</t>
        </is>
      </c>
      <c r="E3467" t="inlineStr">
        <is>
          <t>10/09/2025 09:32:54</t>
        </is>
      </c>
      <c r="F3467" t="inlineStr">
        <is>
          <t>10/09/2025 09:45:10</t>
        </is>
      </c>
      <c r="G3467" t="n">
        <v>38466</v>
      </c>
      <c r="H3467" t="inlineStr">
        <is>
          <t>BANHEIRO - M</t>
        </is>
      </c>
      <c r="I3467" t="inlineStr">
        <is>
          <t>SP-ST02-G9-01P-WCM01</t>
        </is>
      </c>
      <c r="J3467" t="inlineStr">
        <is>
          <t>ANTONIA MARÇAL DOS SANTOS RAMOS</t>
        </is>
      </c>
      <c r="K3467" s="39">
        <f>DATE(YEAR(Tabela6[[#This Row],[Data/Hora de Início]]),MONTH(Tabela6[[#This Row],[Data/Hora de Início]]),DAY(Tabela6[[#This Row],[Data/Hora de Início]]))</f>
        <v/>
      </c>
    </row>
    <row r="3468">
      <c r="A3468" t="n">
        <v>2275948</v>
      </c>
      <c r="B3468" t="n">
        <v>56</v>
      </c>
      <c r="C3468" t="n">
        <v>5710</v>
      </c>
      <c r="D3468" t="inlineStr">
        <is>
          <t>QUARTA-FEIRA - LIMPEZA DE BANHEIRO FEMININO</t>
        </is>
      </c>
      <c r="E3468" t="inlineStr">
        <is>
          <t>10/09/2025 09:45:10</t>
        </is>
      </c>
      <c r="F3468" t="inlineStr">
        <is>
          <t>10/09/2025 09:45:41</t>
        </is>
      </c>
      <c r="G3468" t="n">
        <v>11344</v>
      </c>
      <c r="H3468" t="inlineStr">
        <is>
          <t>P27 - BAN050 - BANHEIRO CENTRAL DE SERVIÇOS - F</t>
        </is>
      </c>
      <c r="I3468" t="inlineStr">
        <is>
          <t>BR01-IES-P27-BAN050</t>
        </is>
      </c>
      <c r="J3468" t="inlineStr">
        <is>
          <t>MARA LISE POTT</t>
        </is>
      </c>
      <c r="K3468" s="39">
        <f>DATE(YEAR(Tabela6[[#This Row],[Data/Hora de Início]]),MONTH(Tabela6[[#This Row],[Data/Hora de Início]]),DAY(Tabela6[[#This Row],[Data/Hora de Início]]))</f>
        <v/>
      </c>
    </row>
    <row r="3469">
      <c r="A3469" t="n">
        <v>2275955</v>
      </c>
      <c r="B3469" t="n">
        <v>56</v>
      </c>
      <c r="C3469" t="n">
        <v>1260</v>
      </c>
      <c r="D3469" t="inlineStr">
        <is>
          <t>Limpeza e Higienização de Sanitários e Vestiários - Diário - WC Masc</t>
        </is>
      </c>
      <c r="E3469" t="inlineStr">
        <is>
          <t>10/09/2025 09:30:43</t>
        </is>
      </c>
      <c r="F3469" t="inlineStr">
        <is>
          <t>10/09/2025 09:46:01</t>
        </is>
      </c>
      <c r="G3469" t="n">
        <v>43484</v>
      </c>
      <c r="H3469" t="inlineStr">
        <is>
          <t>BAN129 - ÁREA DE SANITÁRIOS</t>
        </is>
      </c>
      <c r="I3469" t="inlineStr">
        <is>
          <t>RS-ST01-56-01P-WCM04-SAN001</t>
        </is>
      </c>
      <c r="J3469" t="inlineStr">
        <is>
          <t>VINICIUS GOMES DA SILVA</t>
        </is>
      </c>
      <c r="K3469" s="39">
        <f>DATE(YEAR(Tabela6[[#This Row],[Data/Hora de Início]]),MONTH(Tabela6[[#This Row],[Data/Hora de Início]]),DAY(Tabela6[[#This Row],[Data/Hora de Início]]))</f>
        <v/>
      </c>
    </row>
    <row r="3470">
      <c r="A3470" t="n">
        <v>2275969</v>
      </c>
      <c r="B3470" t="n">
        <v>56</v>
      </c>
      <c r="C3470" t="n">
        <v>2841</v>
      </c>
      <c r="D3470" t="inlineStr">
        <is>
          <t>LIMPEZA DIÁRIA DE BANHEIRO MASCULINO</t>
        </is>
      </c>
      <c r="E3470" t="inlineStr">
        <is>
          <t>10/09/2025 09:43:47</t>
        </is>
      </c>
      <c r="F3470" t="inlineStr">
        <is>
          <t>10/09/2025 09:50:11</t>
        </is>
      </c>
      <c r="G3470" t="n">
        <v>11065</v>
      </c>
      <c r="H3470" t="inlineStr">
        <is>
          <t>P01 - BAN003 - BANHEIRO VIRABREQUIM - M</t>
        </is>
      </c>
      <c r="I3470" t="inlineStr">
        <is>
          <t>BR01-IES-P01-BAN003</t>
        </is>
      </c>
      <c r="J3470" t="inlineStr">
        <is>
          <t>NATHALIA MORAES DA SILVA</t>
        </is>
      </c>
      <c r="K3470" s="39">
        <f>DATE(YEAR(Tabela6[[#This Row],[Data/Hora de Início]]),MONTH(Tabela6[[#This Row],[Data/Hora de Início]]),DAY(Tabela6[[#This Row],[Data/Hora de Início]]))</f>
        <v/>
      </c>
    </row>
    <row r="3471">
      <c r="A3471" t="n">
        <v>2275983</v>
      </c>
      <c r="B3471" t="n">
        <v>56</v>
      </c>
      <c r="C3471" t="n">
        <v>2842</v>
      </c>
      <c r="D3471" t="inlineStr">
        <is>
          <t>LIMPEZA DIÁRIA DE BANHEIRO FEMININO</t>
        </is>
      </c>
      <c r="E3471" t="inlineStr">
        <is>
          <t>10/09/2025 09:53:53</t>
        </is>
      </c>
      <c r="F3471" t="inlineStr">
        <is>
          <t>10/09/2025 09:54:29</t>
        </is>
      </c>
      <c r="G3471" t="n">
        <v>36095</v>
      </c>
      <c r="H3471" t="inlineStr">
        <is>
          <t>BAN073 - TREINAMENTOS SUL - F</t>
        </is>
      </c>
      <c r="I3471" t="inlineStr">
        <is>
          <t>RS-ST01-31-01P-WCF02</t>
        </is>
      </c>
      <c r="J3471" t="inlineStr">
        <is>
          <t>MARISTELA APARECIDA BARBOSA DOS SANTOS</t>
        </is>
      </c>
      <c r="K3471" s="39">
        <f>DATE(YEAR(Tabela6[[#This Row],[Data/Hora de Início]]),MONTH(Tabela6[[#This Row],[Data/Hora de Início]]),DAY(Tabela6[[#This Row],[Data/Hora de Início]]))</f>
        <v/>
      </c>
    </row>
    <row r="3472">
      <c r="A3472" t="n">
        <v>2275984</v>
      </c>
      <c r="B3472" t="n">
        <v>56</v>
      </c>
      <c r="C3472" t="n">
        <v>5715</v>
      </c>
      <c r="D3472" t="inlineStr">
        <is>
          <t>QUARTA-FEIRA - LIMPEZA DE COPA</t>
        </is>
      </c>
      <c r="E3472" t="inlineStr">
        <is>
          <t>10/09/2025 09:37:41</t>
        </is>
      </c>
      <c r="F3472" t="inlineStr">
        <is>
          <t>10/09/2025 09:56:53</t>
        </is>
      </c>
      <c r="G3472" t="n">
        <v>11153</v>
      </c>
      <c r="H3472" t="inlineStr">
        <is>
          <t>P03 - COPA</t>
        </is>
      </c>
      <c r="I3472" t="inlineStr">
        <is>
          <t>BR01-IES-P03-SALA11</t>
        </is>
      </c>
      <c r="J3472" t="inlineStr">
        <is>
          <t>ELIANE BARUFFI</t>
        </is>
      </c>
      <c r="K3472" s="39">
        <f>DATE(YEAR(Tabela6[[#This Row],[Data/Hora de Início]]),MONTH(Tabela6[[#This Row],[Data/Hora de Início]]),DAY(Tabela6[[#This Row],[Data/Hora de Início]]))</f>
        <v/>
      </c>
    </row>
    <row r="3473">
      <c r="A3473" t="n">
        <v>2275989</v>
      </c>
      <c r="B3473" t="n">
        <v>56</v>
      </c>
      <c r="C3473" t="n">
        <v>2965</v>
      </c>
      <c r="D3473" t="inlineStr">
        <is>
          <t>LIMPEZA DIÁRIA DE SALA</t>
        </is>
      </c>
      <c r="E3473" t="inlineStr">
        <is>
          <t>10/09/2025 09:44:34</t>
        </is>
      </c>
      <c r="F3473" t="inlineStr">
        <is>
          <t>10/09/2025 09:58:29</t>
        </is>
      </c>
      <c r="G3473" t="n">
        <v>36166</v>
      </c>
      <c r="H3473" t="inlineStr">
        <is>
          <t>HALL PORTARIA 3</t>
        </is>
      </c>
      <c r="I3473" t="inlineStr">
        <is>
          <t>RS-ST01-42-00T-SLA01</t>
        </is>
      </c>
      <c r="J3473" t="inlineStr">
        <is>
          <t>NAIR SILVEIRA DA SILVEIRA</t>
        </is>
      </c>
      <c r="K3473" s="39">
        <f>DATE(YEAR(Tabela6[[#This Row],[Data/Hora de Início]]),MONTH(Tabela6[[#This Row],[Data/Hora de Início]]),DAY(Tabela6[[#This Row],[Data/Hora de Início]]))</f>
        <v/>
      </c>
    </row>
    <row r="3474">
      <c r="A3474" t="n">
        <v>2276014</v>
      </c>
      <c r="B3474" t="n">
        <v>56</v>
      </c>
      <c r="C3474" t="n">
        <v>2842</v>
      </c>
      <c r="D3474" t="inlineStr">
        <is>
          <t>LIMPEZA DIÁRIA DE BANHEIRO FEMININO</t>
        </is>
      </c>
      <c r="E3474" t="inlineStr">
        <is>
          <t>10/09/2025 10:04:54</t>
        </is>
      </c>
      <c r="F3474" t="inlineStr">
        <is>
          <t>10/09/2025 10:05:26</t>
        </is>
      </c>
      <c r="G3474" t="n">
        <v>36096</v>
      </c>
      <c r="H3474" t="inlineStr">
        <is>
          <t>BAN075 - TREINAMENTOS NORTE - F</t>
        </is>
      </c>
      <c r="I3474" t="inlineStr">
        <is>
          <t>RS-ST01-31-01P-WCF03</t>
        </is>
      </c>
      <c r="J3474" t="inlineStr">
        <is>
          <t>MARISTELA APARECIDA BARBOSA DOS SANTOS</t>
        </is>
      </c>
      <c r="K3474" s="39">
        <f>DATE(YEAR(Tabela6[[#This Row],[Data/Hora de Início]]),MONTH(Tabela6[[#This Row],[Data/Hora de Início]]),DAY(Tabela6[[#This Row],[Data/Hora de Início]]))</f>
        <v/>
      </c>
    </row>
    <row r="3475">
      <c r="A3475" t="n">
        <v>2276017</v>
      </c>
      <c r="B3475" t="n">
        <v>56</v>
      </c>
      <c r="C3475" t="n">
        <v>1698</v>
      </c>
      <c r="D3475" t="inlineStr">
        <is>
          <t>REPASSE / REABASTECIMENTO FEMININO</t>
        </is>
      </c>
      <c r="E3475" t="inlineStr">
        <is>
          <t>10/09/2025 09:59:36</t>
        </is>
      </c>
      <c r="F3475" t="inlineStr">
        <is>
          <t>10/09/2025 10:05:27</t>
        </is>
      </c>
      <c r="G3475" t="n">
        <v>11626</v>
      </c>
      <c r="H3475" t="inlineStr">
        <is>
          <t>P42 - BAN084 - BANHEIRO PORTARIA 3 - F</t>
        </is>
      </c>
      <c r="I3475" t="inlineStr">
        <is>
          <t>BR01-IES-P42-BAN084</t>
        </is>
      </c>
      <c r="J3475" t="inlineStr">
        <is>
          <t>NAIR SILVEIRA DA SILVEIRA</t>
        </is>
      </c>
      <c r="K3475" s="39">
        <f>DATE(YEAR(Tabela6[[#This Row],[Data/Hora de Início]]),MONTH(Tabela6[[#This Row],[Data/Hora de Início]]),DAY(Tabela6[[#This Row],[Data/Hora de Início]]))</f>
        <v/>
      </c>
    </row>
    <row r="3476">
      <c r="A3476" t="n">
        <v>2276041</v>
      </c>
      <c r="B3476" t="n">
        <v>56</v>
      </c>
      <c r="C3476" t="n">
        <v>1260</v>
      </c>
      <c r="D3476" t="inlineStr">
        <is>
          <t>Limpeza e Higienização de Sanitários e Vestiários - Diário - WC Masc</t>
        </is>
      </c>
      <c r="E3476" t="inlineStr">
        <is>
          <t>10/09/2025 10:05:43</t>
        </is>
      </c>
      <c r="F3476" t="inlineStr">
        <is>
          <t>10/09/2025 10:13:34</t>
        </is>
      </c>
      <c r="G3476" t="n">
        <v>11627</v>
      </c>
      <c r="H3476" t="inlineStr">
        <is>
          <t>P42 - BAN085 - BANHEIRO PORTARIA 3 - M</t>
        </is>
      </c>
      <c r="I3476" t="inlineStr">
        <is>
          <t>BR01-IES-P42-BAN085</t>
        </is>
      </c>
      <c r="J3476" t="inlineStr">
        <is>
          <t>NAIR SILVEIRA DA SILVEIRA</t>
        </is>
      </c>
      <c r="K3476" s="39">
        <f>DATE(YEAR(Tabela6[[#This Row],[Data/Hora de Início]]),MONTH(Tabela6[[#This Row],[Data/Hora de Início]]),DAY(Tabela6[[#This Row],[Data/Hora de Início]]))</f>
        <v/>
      </c>
    </row>
    <row r="3477">
      <c r="A3477" t="n">
        <v>2276073</v>
      </c>
      <c r="B3477" t="n">
        <v>56</v>
      </c>
      <c r="C3477" t="n">
        <v>5644</v>
      </c>
      <c r="D3477" t="inlineStr">
        <is>
          <t>QUARTA-FEIRA - LIMPEZA DE SALA</t>
        </is>
      </c>
      <c r="E3477" t="inlineStr">
        <is>
          <t>10/09/2025 10:03:41</t>
        </is>
      </c>
      <c r="F3477" t="inlineStr">
        <is>
          <t>10/09/2025 10:20:10</t>
        </is>
      </c>
      <c r="G3477" t="n">
        <v>11144</v>
      </c>
      <c r="H3477" t="inlineStr">
        <is>
          <t>P03 - HALL DE ENTRADA</t>
        </is>
      </c>
      <c r="I3477" t="inlineStr">
        <is>
          <t>BR01-IES-P03-SALA01</t>
        </is>
      </c>
      <c r="J3477" t="inlineStr">
        <is>
          <t>ELIANE BARUFFI</t>
        </is>
      </c>
      <c r="K3477" s="39">
        <f>DATE(YEAR(Tabela6[[#This Row],[Data/Hora de Início]]),MONTH(Tabela6[[#This Row],[Data/Hora de Início]]),DAY(Tabela6[[#This Row],[Data/Hora de Início]]))</f>
        <v/>
      </c>
    </row>
    <row r="3478">
      <c r="A3478" t="n">
        <v>2276075</v>
      </c>
      <c r="B3478" t="n">
        <v>56</v>
      </c>
      <c r="C3478" t="n">
        <v>1698</v>
      </c>
      <c r="D3478" t="inlineStr">
        <is>
          <t>REPASSE / REABASTECIMENTO FEMININO</t>
        </is>
      </c>
      <c r="E3478" t="inlineStr">
        <is>
          <t>10/09/2025 10:13:53</t>
        </is>
      </c>
      <c r="F3478" t="inlineStr">
        <is>
          <t>10/09/2025 10:20:22</t>
        </is>
      </c>
      <c r="G3478" t="n">
        <v>11628</v>
      </c>
      <c r="H3478" t="inlineStr">
        <is>
          <t>P42 - BAN086 - BANHEIRO PORTARIA 3 - C</t>
        </is>
      </c>
      <c r="I3478" t="inlineStr">
        <is>
          <t>BR01-IES-P42-BAN086</t>
        </is>
      </c>
      <c r="J3478" t="inlineStr">
        <is>
          <t>NAIR SILVEIRA DA SILVEIRA</t>
        </is>
      </c>
      <c r="K3478" s="39">
        <f>DATE(YEAR(Tabela6[[#This Row],[Data/Hora de Início]]),MONTH(Tabela6[[#This Row],[Data/Hora de Início]]),DAY(Tabela6[[#This Row],[Data/Hora de Início]]))</f>
        <v/>
      </c>
    </row>
    <row r="3479">
      <c r="A3479" t="n">
        <v>2276079</v>
      </c>
      <c r="B3479" t="n">
        <v>56</v>
      </c>
      <c r="C3479" t="n">
        <v>1699</v>
      </c>
      <c r="D3479" t="inlineStr">
        <is>
          <t>LIMPEZA DIÁRIA DE ÁREA TÉCNICA</t>
        </is>
      </c>
      <c r="E3479" t="inlineStr">
        <is>
          <t>10/09/2025 10:20:43</t>
        </is>
      </c>
      <c r="F3479" t="inlineStr">
        <is>
          <t>10/09/2025 10:21:03</t>
        </is>
      </c>
      <c r="G3479" t="n">
        <v>11631</v>
      </c>
      <c r="H3479" t="inlineStr">
        <is>
          <t>P42 - PORTARIA 3 - SALA CLAVICULÁRIO</t>
        </is>
      </c>
      <c r="I3479" t="inlineStr">
        <is>
          <t>BR01-IES-P42-SALA03</t>
        </is>
      </c>
      <c r="J3479" t="inlineStr">
        <is>
          <t>NAIR SILVEIRA DA SILVEIRA</t>
        </is>
      </c>
      <c r="K3479" s="39">
        <f>DATE(YEAR(Tabela6[[#This Row],[Data/Hora de Início]]),MONTH(Tabela6[[#This Row],[Data/Hora de Início]]),DAY(Tabela6[[#This Row],[Data/Hora de Início]]))</f>
        <v/>
      </c>
    </row>
    <row r="3480">
      <c r="A3480" t="n">
        <v>2276086</v>
      </c>
      <c r="B3480" t="n">
        <v>56</v>
      </c>
      <c r="C3480" t="n">
        <v>2841</v>
      </c>
      <c r="D3480" t="inlineStr">
        <is>
          <t>LIMPEZA DIÁRIA DE BANHEIRO MASCULINO</t>
        </is>
      </c>
      <c r="E3480" t="inlineStr">
        <is>
          <t>10/09/2025 09:56:32</t>
        </is>
      </c>
      <c r="F3480" t="inlineStr">
        <is>
          <t>10/09/2025 10:25:55</t>
        </is>
      </c>
      <c r="G3480" t="n">
        <v>35735</v>
      </c>
      <c r="H3480" t="inlineStr">
        <is>
          <t>BAN001 - BANHEIRO PLÁSTICO - M</t>
        </is>
      </c>
      <c r="I3480" t="inlineStr">
        <is>
          <t>RS-ST01-01-00T-WCM01</t>
        </is>
      </c>
      <c r="J3480" t="inlineStr">
        <is>
          <t>NATHALIA MORAES DA SILVA</t>
        </is>
      </c>
      <c r="K3480" s="39">
        <f>DATE(YEAR(Tabela6[[#This Row],[Data/Hora de Início]]),MONTH(Tabela6[[#This Row],[Data/Hora de Início]]),DAY(Tabela6[[#This Row],[Data/Hora de Início]]))</f>
        <v/>
      </c>
    </row>
    <row r="3481">
      <c r="A3481" t="n">
        <v>2276105</v>
      </c>
      <c r="B3481" t="n">
        <v>56</v>
      </c>
      <c r="C3481" t="n">
        <v>5644</v>
      </c>
      <c r="D3481" t="inlineStr">
        <is>
          <t>QUARTA-FEIRA - LIMPEZA DE SALA</t>
        </is>
      </c>
      <c r="E3481" t="inlineStr">
        <is>
          <t>10/09/2025 10:20:37</t>
        </is>
      </c>
      <c r="F3481" t="inlineStr">
        <is>
          <t>10/09/2025 10:31:40</t>
        </is>
      </c>
      <c r="G3481" t="n">
        <v>11150</v>
      </c>
      <c r="H3481" t="inlineStr">
        <is>
          <t>P03 - SALA MONITORAMENTO</t>
        </is>
      </c>
      <c r="I3481" t="inlineStr">
        <is>
          <t>BR01-IES-P03-SALA08</t>
        </is>
      </c>
      <c r="J3481" t="inlineStr">
        <is>
          <t>ELIANE BARUFFI</t>
        </is>
      </c>
      <c r="K3481" s="39">
        <f>DATE(YEAR(Tabela6[[#This Row],[Data/Hora de Início]]),MONTH(Tabela6[[#This Row],[Data/Hora de Início]]),DAY(Tabela6[[#This Row],[Data/Hora de Início]]))</f>
        <v/>
      </c>
    </row>
    <row r="3482">
      <c r="A3482" t="n">
        <v>2276108</v>
      </c>
      <c r="B3482" t="n">
        <v>56</v>
      </c>
      <c r="C3482" t="n">
        <v>2965</v>
      </c>
      <c r="D3482" t="inlineStr">
        <is>
          <t>LIMPEZA DIÁRIA DE SALA</t>
        </is>
      </c>
      <c r="E3482" t="inlineStr">
        <is>
          <t>10/09/2025 10:21:40</t>
        </is>
      </c>
      <c r="F3482" t="inlineStr">
        <is>
          <t>10/09/2025 10:34:25</t>
        </is>
      </c>
      <c r="G3482" t="n">
        <v>36167</v>
      </c>
      <c r="H3482" t="inlineStr">
        <is>
          <t>RECEPÇAO PORTARIA 3</t>
        </is>
      </c>
      <c r="I3482" t="inlineStr">
        <is>
          <t>RS-ST01-42-00T-SLA02</t>
        </is>
      </c>
      <c r="J3482" t="inlineStr">
        <is>
          <t>NAIR SILVEIRA DA SILVEIRA</t>
        </is>
      </c>
      <c r="K3482" s="39">
        <f>DATE(YEAR(Tabela6[[#This Row],[Data/Hora de Início]]),MONTH(Tabela6[[#This Row],[Data/Hora de Início]]),DAY(Tabela6[[#This Row],[Data/Hora de Início]]))</f>
        <v/>
      </c>
    </row>
    <row r="3483">
      <c r="A3483" t="n">
        <v>2276203</v>
      </c>
      <c r="B3483" t="n">
        <v>56</v>
      </c>
      <c r="C3483" t="n">
        <v>3645</v>
      </c>
      <c r="D3483" t="inlineStr">
        <is>
          <t>PREVENTIVA BEBEDOUROS</t>
        </is>
      </c>
      <c r="E3483" t="inlineStr">
        <is>
          <t>10/09/2025 11:26:12</t>
        </is>
      </c>
      <c r="F3483" t="inlineStr">
        <is>
          <t>10/09/2025 11:26:26</t>
        </is>
      </c>
      <c r="G3483" t="n">
        <v>35612</v>
      </c>
      <c r="H3483" t="inlineStr">
        <is>
          <t>BEBEDOURO - 43.001</t>
        </is>
      </c>
      <c r="I3483" t="inlineStr">
        <is>
          <t>BR01-IES-P43-BEB001</t>
        </is>
      </c>
      <c r="J3483" t="inlineStr">
        <is>
          <t>JOELSOM CAMARGO ROBALDO</t>
        </is>
      </c>
      <c r="K3483" s="39">
        <f>DATE(YEAR(Tabela6[[#This Row],[Data/Hora de Início]]),MONTH(Tabela6[[#This Row],[Data/Hora de Início]]),DAY(Tabela6[[#This Row],[Data/Hora de Início]]))</f>
        <v/>
      </c>
    </row>
    <row r="3484">
      <c r="A3484" t="n">
        <v>2276214</v>
      </c>
      <c r="B3484" t="n">
        <v>56</v>
      </c>
      <c r="C3484" t="n">
        <v>3645</v>
      </c>
      <c r="D3484" t="inlineStr">
        <is>
          <t>PREVENTIVA BEBEDOUROS</t>
        </is>
      </c>
      <c r="E3484" t="inlineStr">
        <is>
          <t>10/09/2025 11:30:30</t>
        </is>
      </c>
      <c r="F3484" t="inlineStr">
        <is>
          <t>10/09/2025 11:30:43</t>
        </is>
      </c>
      <c r="G3484" t="n">
        <v>35613</v>
      </c>
      <c r="H3484" t="inlineStr">
        <is>
          <t>BEBEDOURO - 43.002</t>
        </is>
      </c>
      <c r="I3484" t="inlineStr">
        <is>
          <t>BR01-IES-P43-BEB002</t>
        </is>
      </c>
      <c r="J3484" t="inlineStr">
        <is>
          <t>JOELSOM CAMARGO ROBALDO</t>
        </is>
      </c>
      <c r="K3484" s="39">
        <f>DATE(YEAR(Tabela6[[#This Row],[Data/Hora de Início]]),MONTH(Tabela6[[#This Row],[Data/Hora de Início]]),DAY(Tabela6[[#This Row],[Data/Hora de Início]]))</f>
        <v/>
      </c>
    </row>
    <row r="3485">
      <c r="A3485" t="n">
        <v>2276217</v>
      </c>
      <c r="B3485" t="n">
        <v>56</v>
      </c>
      <c r="C3485" t="n">
        <v>3645</v>
      </c>
      <c r="D3485" t="inlineStr">
        <is>
          <t>PREVENTIVA BEBEDOUROS</t>
        </is>
      </c>
      <c r="E3485" t="inlineStr">
        <is>
          <t>10/09/2025 11:33:35</t>
        </is>
      </c>
      <c r="F3485" t="inlineStr">
        <is>
          <t>10/09/2025 11:33:48</t>
        </is>
      </c>
      <c r="G3485" t="n">
        <v>35620</v>
      </c>
      <c r="H3485" t="inlineStr">
        <is>
          <t>BEBEDOURO - 43.009</t>
        </is>
      </c>
      <c r="I3485" t="inlineStr">
        <is>
          <t>BR01-IES-P43-BEB009</t>
        </is>
      </c>
      <c r="J3485" t="inlineStr">
        <is>
          <t>JOELSOM CAMARGO ROBALDO</t>
        </is>
      </c>
      <c r="K3485" s="39">
        <f>DATE(YEAR(Tabela6[[#This Row],[Data/Hora de Início]]),MONTH(Tabela6[[#This Row],[Data/Hora de Início]]),DAY(Tabela6[[#This Row],[Data/Hora de Início]]))</f>
        <v/>
      </c>
    </row>
    <row r="3486">
      <c r="A3486" t="n">
        <v>2276218</v>
      </c>
      <c r="B3486" t="n">
        <v>56</v>
      </c>
      <c r="C3486" t="n">
        <v>3645</v>
      </c>
      <c r="D3486" t="inlineStr">
        <is>
          <t>PREVENTIVA BEBEDOUROS</t>
        </is>
      </c>
      <c r="E3486" t="inlineStr">
        <is>
          <t>10/09/2025 11:35:26</t>
        </is>
      </c>
      <c r="F3486" t="inlineStr">
        <is>
          <t>10/09/2025 11:35:42</t>
        </is>
      </c>
      <c r="G3486" t="n">
        <v>38632</v>
      </c>
      <c r="H3486" t="inlineStr">
        <is>
          <t>BEBEDOURO - 43.010</t>
        </is>
      </c>
      <c r="I3486" t="inlineStr">
        <is>
          <t>BR01-IES-P43-BEB010</t>
        </is>
      </c>
      <c r="J3486" t="inlineStr">
        <is>
          <t>JOELSOM CAMARGO ROBALDO</t>
        </is>
      </c>
      <c r="K3486" s="39">
        <f>DATE(YEAR(Tabela6[[#This Row],[Data/Hora de Início]]),MONTH(Tabela6[[#This Row],[Data/Hora de Início]]),DAY(Tabela6[[#This Row],[Data/Hora de Início]]))</f>
        <v/>
      </c>
    </row>
    <row r="3487">
      <c r="A3487" t="n">
        <v>2276224</v>
      </c>
      <c r="B3487" t="n">
        <v>56</v>
      </c>
      <c r="C3487" t="n">
        <v>1699</v>
      </c>
      <c r="D3487" t="inlineStr">
        <is>
          <t>LIMPEZA DIÁRIA DE ÁREA TÉCNICA</t>
        </is>
      </c>
      <c r="E3487" t="inlineStr">
        <is>
          <t>10/09/2025 06:15:02</t>
        </is>
      </c>
      <c r="F3487" t="inlineStr">
        <is>
          <t>10/09/2025 11:36:33</t>
        </is>
      </c>
      <c r="G3487" t="n">
        <v>38455</v>
      </c>
      <c r="H3487" t="inlineStr">
        <is>
          <t>ÁREA INTERNA - LOGÍSTICA</t>
        </is>
      </c>
      <c r="I3487" t="inlineStr">
        <is>
          <t>SP-ST02-G9-00T-AIN01</t>
        </is>
      </c>
      <c r="J3487" t="inlineStr">
        <is>
          <t>NATALIA BARBOSA DA SILVA</t>
        </is>
      </c>
      <c r="K3487" s="39">
        <f>DATE(YEAR(Tabela6[[#This Row],[Data/Hora de Início]]),MONTH(Tabela6[[#This Row],[Data/Hora de Início]]),DAY(Tabela6[[#This Row],[Data/Hora de Início]]))</f>
        <v/>
      </c>
    </row>
    <row r="3488">
      <c r="A3488" t="n">
        <v>2276225</v>
      </c>
      <c r="B3488" t="n">
        <v>56</v>
      </c>
      <c r="C3488" t="n">
        <v>1699</v>
      </c>
      <c r="D3488" t="inlineStr">
        <is>
          <t>LIMPEZA DIÁRIA DE ÁREA TÉCNICA</t>
        </is>
      </c>
      <c r="E3488" t="inlineStr">
        <is>
          <t>10/09/2025 06:15:02</t>
        </is>
      </c>
      <c r="F3488" t="inlineStr">
        <is>
          <t>10/09/2025 11:36:42</t>
        </is>
      </c>
      <c r="G3488" t="n">
        <v>38455</v>
      </c>
      <c r="H3488" t="inlineStr">
        <is>
          <t>ÁREA INTERNA - LOGÍSTICA</t>
        </is>
      </c>
      <c r="I3488" t="inlineStr">
        <is>
          <t>SP-ST02-G9-00T-AIN01</t>
        </is>
      </c>
      <c r="J3488" t="inlineStr">
        <is>
          <t>NATALIA BARBOSA DA SILVA</t>
        </is>
      </c>
      <c r="K3488" s="39">
        <f>DATE(YEAR(Tabela6[[#This Row],[Data/Hora de Início]]),MONTH(Tabela6[[#This Row],[Data/Hora de Início]]),DAY(Tabela6[[#This Row],[Data/Hora de Início]]))</f>
        <v/>
      </c>
    </row>
    <row r="3489">
      <c r="A3489" t="n">
        <v>2276226</v>
      </c>
      <c r="B3489" t="n">
        <v>56</v>
      </c>
      <c r="C3489" t="n">
        <v>1699</v>
      </c>
      <c r="D3489" t="inlineStr">
        <is>
          <t>LIMPEZA DIÁRIA DE ÁREA TÉCNICA</t>
        </is>
      </c>
      <c r="E3489" t="inlineStr">
        <is>
          <t>10/09/2025 06:15:02</t>
        </is>
      </c>
      <c r="F3489" t="inlineStr">
        <is>
          <t>10/09/2025 11:36:42</t>
        </is>
      </c>
      <c r="G3489" t="n">
        <v>38455</v>
      </c>
      <c r="H3489" t="inlineStr">
        <is>
          <t>ÁREA INTERNA - LOGÍSTICA</t>
        </is>
      </c>
      <c r="I3489" t="inlineStr">
        <is>
          <t>SP-ST02-G9-00T-AIN01</t>
        </is>
      </c>
      <c r="J3489" t="inlineStr">
        <is>
          <t>NATALIA BARBOSA DA SILVA</t>
        </is>
      </c>
      <c r="K3489" s="39">
        <f>DATE(YEAR(Tabela6[[#This Row],[Data/Hora de Início]]),MONTH(Tabela6[[#This Row],[Data/Hora de Início]]),DAY(Tabela6[[#This Row],[Data/Hora de Início]]))</f>
        <v/>
      </c>
    </row>
    <row r="3490">
      <c r="A3490" t="n">
        <v>2276227</v>
      </c>
      <c r="B3490" t="n">
        <v>56</v>
      </c>
      <c r="C3490" t="n">
        <v>1699</v>
      </c>
      <c r="D3490" t="inlineStr">
        <is>
          <t>LIMPEZA DIÁRIA DE ÁREA TÉCNICA</t>
        </is>
      </c>
      <c r="E3490" t="inlineStr">
        <is>
          <t>10/09/2025 06:15:02</t>
        </is>
      </c>
      <c r="F3490" t="inlineStr">
        <is>
          <t>10/09/2025 11:36:42</t>
        </is>
      </c>
      <c r="G3490" t="n">
        <v>38455</v>
      </c>
      <c r="H3490" t="inlineStr">
        <is>
          <t>ÁREA INTERNA - LOGÍSTICA</t>
        </is>
      </c>
      <c r="I3490" t="inlineStr">
        <is>
          <t>SP-ST02-G9-00T-AIN01</t>
        </is>
      </c>
      <c r="J3490" t="inlineStr">
        <is>
          <t>NATALIA BARBOSA DA SILVA</t>
        </is>
      </c>
      <c r="K3490" s="39">
        <f>DATE(YEAR(Tabela6[[#This Row],[Data/Hora de Início]]),MONTH(Tabela6[[#This Row],[Data/Hora de Início]]),DAY(Tabela6[[#This Row],[Data/Hora de Início]]))</f>
        <v/>
      </c>
    </row>
    <row r="3491">
      <c r="A3491" t="n">
        <v>2276233</v>
      </c>
      <c r="B3491" t="n">
        <v>56</v>
      </c>
      <c r="C3491" t="n">
        <v>3645</v>
      </c>
      <c r="D3491" t="inlineStr">
        <is>
          <t>PREVENTIVA BEBEDOUROS</t>
        </is>
      </c>
      <c r="E3491" t="inlineStr">
        <is>
          <t>10/09/2025 11:38:47</t>
        </is>
      </c>
      <c r="F3491" t="inlineStr">
        <is>
          <t>10/09/2025 11:39:01</t>
        </is>
      </c>
      <c r="G3491" t="n">
        <v>35616</v>
      </c>
      <c r="H3491" t="inlineStr">
        <is>
          <t>BEBEDOURO - 43.005</t>
        </is>
      </c>
      <c r="I3491" t="inlineStr">
        <is>
          <t>BR01-IES-P43-BEB005</t>
        </is>
      </c>
      <c r="J3491" t="inlineStr">
        <is>
          <t>JOELSOM CAMARGO ROBALDO</t>
        </is>
      </c>
      <c r="K3491" s="39">
        <f>DATE(YEAR(Tabela6[[#This Row],[Data/Hora de Início]]),MONTH(Tabela6[[#This Row],[Data/Hora de Início]]),DAY(Tabela6[[#This Row],[Data/Hora de Início]]))</f>
        <v/>
      </c>
    </row>
    <row r="3492">
      <c r="A3492" t="n">
        <v>2276254</v>
      </c>
      <c r="B3492" t="n">
        <v>56</v>
      </c>
      <c r="C3492" t="n">
        <v>3645</v>
      </c>
      <c r="D3492" t="inlineStr">
        <is>
          <t>PREVENTIVA BEBEDOUROS</t>
        </is>
      </c>
      <c r="E3492" t="inlineStr">
        <is>
          <t>10/09/2025 11:45:19</t>
        </is>
      </c>
      <c r="F3492" t="inlineStr">
        <is>
          <t>10/09/2025 11:45:33</t>
        </is>
      </c>
      <c r="G3492" t="n">
        <v>35610</v>
      </c>
      <c r="H3492" t="inlineStr">
        <is>
          <t>BEBEDOURO - 42.001</t>
        </is>
      </c>
      <c r="I3492" t="inlineStr">
        <is>
          <t>BR01-IES-P42-BEB001</t>
        </is>
      </c>
      <c r="J3492" t="inlineStr">
        <is>
          <t>JOELSOM CAMARGO ROBALDO</t>
        </is>
      </c>
      <c r="K3492" s="39">
        <f>DATE(YEAR(Tabela6[[#This Row],[Data/Hora de Início]]),MONTH(Tabela6[[#This Row],[Data/Hora de Início]]),DAY(Tabela6[[#This Row],[Data/Hora de Início]]))</f>
        <v/>
      </c>
    </row>
    <row r="3493">
      <c r="A3493" t="n">
        <v>2276258</v>
      </c>
      <c r="B3493" t="n">
        <v>56</v>
      </c>
      <c r="C3493" t="n">
        <v>3645</v>
      </c>
      <c r="D3493" t="inlineStr">
        <is>
          <t>PREVENTIVA BEBEDOUROS</t>
        </is>
      </c>
      <c r="E3493" t="inlineStr">
        <is>
          <t>10/09/2025 11:46:45</t>
        </is>
      </c>
      <c r="F3493" t="inlineStr">
        <is>
          <t>10/09/2025 11:47:01</t>
        </is>
      </c>
      <c r="G3493" t="n">
        <v>35611</v>
      </c>
      <c r="H3493" t="inlineStr">
        <is>
          <t>BEBEDOURO - 42.002</t>
        </is>
      </c>
      <c r="I3493" t="inlineStr">
        <is>
          <t>BR01-IES-P42-BEB002</t>
        </is>
      </c>
      <c r="J3493" t="inlineStr">
        <is>
          <t>JOELSOM CAMARGO ROBALDO</t>
        </is>
      </c>
      <c r="K3493" s="39">
        <f>DATE(YEAR(Tabela6[[#This Row],[Data/Hora de Início]]),MONTH(Tabela6[[#This Row],[Data/Hora de Início]]),DAY(Tabela6[[#This Row],[Data/Hora de Início]]))</f>
        <v/>
      </c>
    </row>
    <row r="3494">
      <c r="A3494" t="n">
        <v>2276263</v>
      </c>
      <c r="B3494" t="n">
        <v>56</v>
      </c>
      <c r="C3494" t="n">
        <v>3645</v>
      </c>
      <c r="D3494" t="inlineStr">
        <is>
          <t>PREVENTIVA BEBEDOUROS</t>
        </is>
      </c>
      <c r="E3494" t="inlineStr">
        <is>
          <t>10/09/2025 11:50:41</t>
        </is>
      </c>
      <c r="F3494" t="inlineStr">
        <is>
          <t>10/09/2025 11:51:01</t>
        </is>
      </c>
      <c r="G3494" t="n">
        <v>35615</v>
      </c>
      <c r="H3494" t="inlineStr">
        <is>
          <t>BEBEDOURO - 43.004</t>
        </is>
      </c>
      <c r="I3494" t="inlineStr">
        <is>
          <t>BR01-IES-P43-BEB004</t>
        </is>
      </c>
      <c r="J3494" t="inlineStr">
        <is>
          <t>JOELSOM CAMARGO ROBALDO</t>
        </is>
      </c>
      <c r="K3494" s="39">
        <f>DATE(YEAR(Tabela6[[#This Row],[Data/Hora de Início]]),MONTH(Tabela6[[#This Row],[Data/Hora de Início]]),DAY(Tabela6[[#This Row],[Data/Hora de Início]]))</f>
        <v/>
      </c>
    </row>
    <row r="3495">
      <c r="A3495" t="n">
        <v>2276265</v>
      </c>
      <c r="B3495" t="n">
        <v>56</v>
      </c>
      <c r="C3495" t="n">
        <v>2965</v>
      </c>
      <c r="D3495" t="inlineStr">
        <is>
          <t>LIMPEZA DIÁRIA DE SALA</t>
        </is>
      </c>
      <c r="E3495" t="inlineStr">
        <is>
          <t>10/09/2025 10:22:48</t>
        </is>
      </c>
      <c r="F3495" t="inlineStr">
        <is>
          <t>10/09/2025 10:23:01</t>
        </is>
      </c>
      <c r="G3495" t="n">
        <v>36175</v>
      </c>
      <c r="H3495" t="inlineStr">
        <is>
          <t>HALL EXPEDIÇAO</t>
        </is>
      </c>
      <c r="I3495" t="inlineStr">
        <is>
          <t>RS-ST01-43-00T-SLA07</t>
        </is>
      </c>
      <c r="J3495" t="inlineStr">
        <is>
          <t>GILMARA TERESINHA LACERDA</t>
        </is>
      </c>
      <c r="K3495" s="39">
        <f>DATE(YEAR(Tabela6[[#This Row],[Data/Hora de Início]]),MONTH(Tabela6[[#This Row],[Data/Hora de Início]]),DAY(Tabela6[[#This Row],[Data/Hora de Início]]))</f>
        <v/>
      </c>
    </row>
    <row r="3496">
      <c r="A3496" t="n">
        <v>2276266</v>
      </c>
      <c r="B3496" t="n">
        <v>56</v>
      </c>
      <c r="C3496" t="n">
        <v>2841</v>
      </c>
      <c r="D3496" t="inlineStr">
        <is>
          <t>LIMPEZA DIÁRIA DE BANHEIRO MASCULINO</t>
        </is>
      </c>
      <c r="E3496" t="inlineStr">
        <is>
          <t>10/09/2025 09:40:13</t>
        </is>
      </c>
      <c r="F3496" t="inlineStr">
        <is>
          <t>10/09/2025 09:42:20</t>
        </is>
      </c>
      <c r="G3496" t="n">
        <v>36182</v>
      </c>
      <c r="H3496" t="inlineStr">
        <is>
          <t>BAN087 - EXPEDIÇAO - M</t>
        </is>
      </c>
      <c r="I3496" t="inlineStr">
        <is>
          <t>RS-ST01-43-00T-WCM01</t>
        </is>
      </c>
      <c r="J3496" t="inlineStr">
        <is>
          <t>GILMARA TERESINHA LACERDA</t>
        </is>
      </c>
      <c r="K3496" s="39">
        <f>DATE(YEAR(Tabela6[[#This Row],[Data/Hora de Início]]),MONTH(Tabela6[[#This Row],[Data/Hora de Início]]),DAY(Tabela6[[#This Row],[Data/Hora de Início]]))</f>
        <v/>
      </c>
    </row>
    <row r="3497">
      <c r="A3497" t="n">
        <v>2276267</v>
      </c>
      <c r="B3497" t="n">
        <v>56</v>
      </c>
      <c r="C3497" t="n">
        <v>2842</v>
      </c>
      <c r="D3497" t="inlineStr">
        <is>
          <t>LIMPEZA DIÁRIA DE BANHEIRO FEMININO</t>
        </is>
      </c>
      <c r="E3497" t="inlineStr">
        <is>
          <t>10/09/2025 10:23:56</t>
        </is>
      </c>
      <c r="F3497" t="inlineStr">
        <is>
          <t>10/09/2025 11:53:35</t>
        </is>
      </c>
      <c r="G3497" t="n">
        <v>36179</v>
      </c>
      <c r="H3497" t="inlineStr">
        <is>
          <t>BAN088 - EXPEDIÇAO - F</t>
        </is>
      </c>
      <c r="I3497" t="inlineStr">
        <is>
          <t>RS-ST01-43-00T-WCF01</t>
        </is>
      </c>
      <c r="J3497" t="inlineStr">
        <is>
          <t>GILMARA TERESINHA LACERDA</t>
        </is>
      </c>
      <c r="K3497" s="39">
        <f>DATE(YEAR(Tabela6[[#This Row],[Data/Hora de Início]]),MONTH(Tabela6[[#This Row],[Data/Hora de Início]]),DAY(Tabela6[[#This Row],[Data/Hora de Início]]))</f>
        <v/>
      </c>
    </row>
    <row r="3498">
      <c r="A3498" t="n">
        <v>2276268</v>
      </c>
      <c r="B3498" t="n">
        <v>56</v>
      </c>
      <c r="C3498" t="n">
        <v>3645</v>
      </c>
      <c r="D3498" t="inlineStr">
        <is>
          <t>PREVENTIVA BEBEDOUROS</t>
        </is>
      </c>
      <c r="E3498" t="inlineStr">
        <is>
          <t>10/09/2025 11:53:20</t>
        </is>
      </c>
      <c r="F3498" t="inlineStr">
        <is>
          <t>10/09/2025 11:53:40</t>
        </is>
      </c>
      <c r="G3498" t="n">
        <v>35617</v>
      </c>
      <c r="H3498" t="inlineStr">
        <is>
          <t>BEBEDOURO - 43.006</t>
        </is>
      </c>
      <c r="I3498" t="inlineStr">
        <is>
          <t>BR01-IES-P43-BEB006</t>
        </is>
      </c>
      <c r="J3498" t="inlineStr">
        <is>
          <t>JOELSOM CAMARGO ROBALDO</t>
        </is>
      </c>
      <c r="K3498" s="39">
        <f>DATE(YEAR(Tabela6[[#This Row],[Data/Hora de Início]]),MONTH(Tabela6[[#This Row],[Data/Hora de Início]]),DAY(Tabela6[[#This Row],[Data/Hora de Início]]))</f>
        <v/>
      </c>
    </row>
    <row r="3499">
      <c r="A3499" t="n">
        <v>2276271</v>
      </c>
      <c r="B3499" t="n">
        <v>56</v>
      </c>
      <c r="C3499" t="n">
        <v>3645</v>
      </c>
      <c r="D3499" t="inlineStr">
        <is>
          <t>PREVENTIVA BEBEDOUROS</t>
        </is>
      </c>
      <c r="E3499" t="inlineStr">
        <is>
          <t>10/09/2025 12:02:15</t>
        </is>
      </c>
      <c r="F3499" t="inlineStr">
        <is>
          <t>10/09/2025 12:02:27</t>
        </is>
      </c>
      <c r="G3499" t="n">
        <v>35619</v>
      </c>
      <c r="H3499" t="inlineStr">
        <is>
          <t>BEBEDOURO - 43.008</t>
        </is>
      </c>
      <c r="I3499" t="inlineStr">
        <is>
          <t>BR01-IES-P43-BEB008</t>
        </is>
      </c>
      <c r="J3499" t="inlineStr">
        <is>
          <t>JOELSOM CAMARGO ROBALDO</t>
        </is>
      </c>
      <c r="K3499" s="39">
        <f>DATE(YEAR(Tabela6[[#This Row],[Data/Hora de Início]]),MONTH(Tabela6[[#This Row],[Data/Hora de Início]]),DAY(Tabela6[[#This Row],[Data/Hora de Início]]))</f>
        <v/>
      </c>
    </row>
    <row r="3500">
      <c r="A3500" t="n">
        <v>2276273</v>
      </c>
      <c r="B3500" t="n">
        <v>56</v>
      </c>
      <c r="C3500" t="n">
        <v>5644</v>
      </c>
      <c r="D3500" t="inlineStr">
        <is>
          <t>QUARTA-FEIRA - LIMPEZA DE SALA</t>
        </is>
      </c>
      <c r="E3500" t="inlineStr">
        <is>
          <t>10/09/2025 11:58:06</t>
        </is>
      </c>
      <c r="F3500" t="inlineStr">
        <is>
          <t>10/09/2025 12:04:15</t>
        </is>
      </c>
      <c r="G3500" t="n">
        <v>35954</v>
      </c>
      <c r="H3500" t="inlineStr">
        <is>
          <t>CONSULTORIO MEDICO III AMBULATORIO</t>
        </is>
      </c>
      <c r="I3500" t="inlineStr">
        <is>
          <t>RS-ST01-27-00T-SLA18</t>
        </is>
      </c>
      <c r="J3500" t="inlineStr">
        <is>
          <t>MARA LISE POTT</t>
        </is>
      </c>
      <c r="K3500" s="39">
        <f>DATE(YEAR(Tabela6[[#This Row],[Data/Hora de Início]]),MONTH(Tabela6[[#This Row],[Data/Hora de Início]]),DAY(Tabela6[[#This Row],[Data/Hora de Início]]))</f>
        <v/>
      </c>
    </row>
    <row r="3501">
      <c r="A3501" t="n">
        <v>2276280</v>
      </c>
      <c r="B3501" t="n">
        <v>56</v>
      </c>
      <c r="C3501" t="n">
        <v>2970</v>
      </c>
      <c r="D3501" t="inlineStr">
        <is>
          <t>LIMPEZA DIÁRIA DE COPA</t>
        </is>
      </c>
      <c r="E3501" t="inlineStr">
        <is>
          <t>10/09/2025 12:06:50</t>
        </is>
      </c>
      <c r="F3501" t="inlineStr">
        <is>
          <t>10/09/2025 12:07:17</t>
        </is>
      </c>
      <c r="G3501" t="n">
        <v>36174</v>
      </c>
      <c r="H3501" t="inlineStr">
        <is>
          <t>COPA EXPEDIÇAO</t>
        </is>
      </c>
      <c r="I3501" t="inlineStr">
        <is>
          <t>RS-ST01-43-00T-SLA05</t>
        </is>
      </c>
      <c r="J3501" t="inlineStr">
        <is>
          <t>GILMARA TERESINHA LACERDA</t>
        </is>
      </c>
      <c r="K3501" s="39">
        <f>DATE(YEAR(Tabela6[[#This Row],[Data/Hora de Início]]),MONTH(Tabela6[[#This Row],[Data/Hora de Início]]),DAY(Tabela6[[#This Row],[Data/Hora de Início]]))</f>
        <v/>
      </c>
    </row>
    <row r="3502">
      <c r="A3502" t="n">
        <v>2276287</v>
      </c>
      <c r="B3502" t="n">
        <v>56</v>
      </c>
      <c r="C3502" t="n">
        <v>1308</v>
      </c>
      <c r="D3502" t="inlineStr">
        <is>
          <t>LAVAGEM DE PISO FABRIL</t>
        </is>
      </c>
      <c r="E3502" t="inlineStr">
        <is>
          <t>10/09/2025 09:41:52</t>
        </is>
      </c>
      <c r="F3502" t="inlineStr">
        <is>
          <t>10/09/2025 10:48:26</t>
        </is>
      </c>
      <c r="G3502" t="n">
        <v>42281</v>
      </c>
      <c r="H3502" t="inlineStr">
        <is>
          <t>ZFR - FERRAMENTARIA</t>
        </is>
      </c>
      <c r="I3502" t="inlineStr">
        <is>
          <t>RS-ST01-52-00T-STR01</t>
        </is>
      </c>
      <c r="J3502" t="inlineStr">
        <is>
          <t>GIOVANI NOGUEIRA SOUZA</t>
        </is>
      </c>
      <c r="K3502" s="39">
        <f>DATE(YEAR(Tabela6[[#This Row],[Data/Hora de Início]]),MONTH(Tabela6[[#This Row],[Data/Hora de Início]]),DAY(Tabela6[[#This Row],[Data/Hora de Início]]))</f>
        <v/>
      </c>
    </row>
    <row r="3503">
      <c r="A3503" t="n">
        <v>2276288</v>
      </c>
      <c r="B3503" t="n">
        <v>56</v>
      </c>
      <c r="C3503" t="n">
        <v>1308</v>
      </c>
      <c r="D3503" t="inlineStr">
        <is>
          <t>LAVAGEM DE PISO FABRIL</t>
        </is>
      </c>
      <c r="E3503" t="inlineStr">
        <is>
          <t>10/09/2025 08:49:25</t>
        </is>
      </c>
      <c r="F3503" t="inlineStr">
        <is>
          <t>10/09/2025 09:17:24</t>
        </is>
      </c>
      <c r="G3503" t="n">
        <v>36065</v>
      </c>
      <c r="H3503" t="inlineStr">
        <is>
          <t>ZFM - FUNDIÇAO DE MAGNESIO</t>
        </is>
      </c>
      <c r="I3503" t="inlineStr">
        <is>
          <t>RS-ST01-31-00T-STR05</t>
        </is>
      </c>
      <c r="J3503" t="inlineStr">
        <is>
          <t>GIOVANI NOGUEIRA SOUZA</t>
        </is>
      </c>
      <c r="K3503" s="39">
        <f>DATE(YEAR(Tabela6[[#This Row],[Data/Hora de Início]]),MONTH(Tabela6[[#This Row],[Data/Hora de Início]]),DAY(Tabela6[[#This Row],[Data/Hora de Início]]))</f>
        <v/>
      </c>
    </row>
    <row r="3504">
      <c r="A3504" t="n">
        <v>2276289</v>
      </c>
      <c r="B3504" t="n">
        <v>56</v>
      </c>
      <c r="C3504" t="n">
        <v>1308</v>
      </c>
      <c r="D3504" t="inlineStr">
        <is>
          <t>LAVAGEM DE PISO FABRIL</t>
        </is>
      </c>
      <c r="E3504" t="inlineStr">
        <is>
          <t>10/09/2025 12:00:38</t>
        </is>
      </c>
      <c r="F3504" t="inlineStr">
        <is>
          <t>10/09/2025 12:00:54</t>
        </is>
      </c>
      <c r="G3504" t="n">
        <v>36308</v>
      </c>
      <c r="H3504" t="inlineStr">
        <is>
          <t>UMO - MONTAGEM</t>
        </is>
      </c>
      <c r="I3504" t="inlineStr">
        <is>
          <t>RS-ST01-50-00T-STR03</t>
        </is>
      </c>
      <c r="J3504" t="inlineStr">
        <is>
          <t>GIOVANI NOGUEIRA SOUZA</t>
        </is>
      </c>
      <c r="K3504" s="39">
        <f>DATE(YEAR(Tabela6[[#This Row],[Data/Hora de Início]]),MONTH(Tabela6[[#This Row],[Data/Hora de Início]]),DAY(Tabela6[[#This Row],[Data/Hora de Início]]))</f>
        <v/>
      </c>
    </row>
    <row r="3505">
      <c r="A3505" t="n">
        <v>2276290</v>
      </c>
      <c r="B3505" t="n">
        <v>56</v>
      </c>
      <c r="C3505" t="n">
        <v>5649</v>
      </c>
      <c r="D3505" t="inlineStr">
        <is>
          <t>QUARTA-FEIRA - LIMPEZA DE SALA COM MESA</t>
        </is>
      </c>
      <c r="E3505" t="inlineStr">
        <is>
          <t>10/09/2025 11:58:50</t>
        </is>
      </c>
      <c r="F3505" t="inlineStr">
        <is>
          <t>10/09/2025 12:09:39</t>
        </is>
      </c>
      <c r="G3505" t="n">
        <v>11311</v>
      </c>
      <c r="H3505" t="inlineStr">
        <is>
          <t>P18 - COMPRAS - SALA GERENCIA COMPRAS</t>
        </is>
      </c>
      <c r="I3505" t="inlineStr">
        <is>
          <t>BR01-IES-P18-SALA13</t>
        </is>
      </c>
      <c r="J3505" t="inlineStr">
        <is>
          <t>NATHALIA MORAES DA SILVA</t>
        </is>
      </c>
      <c r="K3505" s="39">
        <f>DATE(YEAR(Tabela6[[#This Row],[Data/Hora de Início]]),MONTH(Tabela6[[#This Row],[Data/Hora de Início]]),DAY(Tabela6[[#This Row],[Data/Hora de Início]]))</f>
        <v/>
      </c>
    </row>
    <row r="3506">
      <c r="A3506" t="n">
        <v>2276295</v>
      </c>
      <c r="B3506" t="n">
        <v>56</v>
      </c>
      <c r="C3506" t="n">
        <v>2966</v>
      </c>
      <c r="D3506" t="inlineStr">
        <is>
          <t>LIMPEZA DIÁRIA HALL / RECEPÇÃO</t>
        </is>
      </c>
      <c r="E3506" t="inlineStr">
        <is>
          <t>10/09/2025 12:04:41</t>
        </is>
      </c>
      <c r="F3506" t="inlineStr">
        <is>
          <t>10/09/2025 12:12:32</t>
        </is>
      </c>
      <c r="G3506" t="n">
        <v>11352</v>
      </c>
      <c r="H3506" t="inlineStr">
        <is>
          <t>P27 - HALL AMBULATÓRIO</t>
        </is>
      </c>
      <c r="I3506" t="inlineStr">
        <is>
          <t>BR01-IES-P27-SALA06</t>
        </is>
      </c>
      <c r="J3506" t="inlineStr">
        <is>
          <t>MARA LISE POTT</t>
        </is>
      </c>
      <c r="K3506" s="39">
        <f>DATE(YEAR(Tabela6[[#This Row],[Data/Hora de Início]]),MONTH(Tabela6[[#This Row],[Data/Hora de Início]]),DAY(Tabela6[[#This Row],[Data/Hora de Início]]))</f>
        <v/>
      </c>
    </row>
    <row r="3507">
      <c r="A3507" t="n">
        <v>2276296</v>
      </c>
      <c r="B3507" t="n">
        <v>56</v>
      </c>
      <c r="C3507" t="n">
        <v>5644</v>
      </c>
      <c r="D3507" t="inlineStr">
        <is>
          <t>QUARTA-FEIRA - LIMPEZA DE SALA</t>
        </is>
      </c>
      <c r="E3507" t="inlineStr">
        <is>
          <t>10/09/2025 12:13:03</t>
        </is>
      </c>
      <c r="F3507" t="inlineStr">
        <is>
          <t>10/09/2025 12:16:10</t>
        </is>
      </c>
      <c r="G3507" t="n">
        <v>35949</v>
      </c>
      <c r="H3507" t="inlineStr">
        <is>
          <t>SALA ENFERMEIRAS I AMBULATORIO</t>
        </is>
      </c>
      <c r="I3507" t="inlineStr">
        <is>
          <t>RS-ST01-27-00T-SLA11</t>
        </is>
      </c>
      <c r="J3507" t="inlineStr">
        <is>
          <t>MARA LISE POTT</t>
        </is>
      </c>
      <c r="K3507" s="39">
        <f>DATE(YEAR(Tabela6[[#This Row],[Data/Hora de Início]]),MONTH(Tabela6[[#This Row],[Data/Hora de Início]]),DAY(Tabela6[[#This Row],[Data/Hora de Início]]))</f>
        <v/>
      </c>
    </row>
    <row r="3508">
      <c r="A3508" t="n">
        <v>2276297</v>
      </c>
      <c r="B3508" t="n">
        <v>56</v>
      </c>
      <c r="C3508" t="n">
        <v>5644</v>
      </c>
      <c r="D3508" t="inlineStr">
        <is>
          <t>QUARTA-FEIRA - LIMPEZA DE SALA</t>
        </is>
      </c>
      <c r="E3508" t="inlineStr">
        <is>
          <t>10/09/2025 12:16:34</t>
        </is>
      </c>
      <c r="F3508" t="inlineStr">
        <is>
          <t>10/09/2025 12:19:53</t>
        </is>
      </c>
      <c r="G3508" t="n">
        <v>35950</v>
      </c>
      <c r="H3508" t="inlineStr">
        <is>
          <t>SALA ENFERMEIRAS II AMBULATORIO</t>
        </is>
      </c>
      <c r="I3508" t="inlineStr">
        <is>
          <t>RS-ST01-27-00T-SLA12</t>
        </is>
      </c>
      <c r="J3508" t="inlineStr">
        <is>
          <t>MARA LISE POTT</t>
        </is>
      </c>
      <c r="K3508" s="39">
        <f>DATE(YEAR(Tabela6[[#This Row],[Data/Hora de Início]]),MONTH(Tabela6[[#This Row],[Data/Hora de Início]]),DAY(Tabela6[[#This Row],[Data/Hora de Início]]))</f>
        <v/>
      </c>
    </row>
    <row r="3509">
      <c r="A3509" t="n">
        <v>2276298</v>
      </c>
      <c r="B3509" t="n">
        <v>56</v>
      </c>
      <c r="C3509" t="n">
        <v>5644</v>
      </c>
      <c r="D3509" t="inlineStr">
        <is>
          <t>QUARTA-FEIRA - LIMPEZA DE SALA</t>
        </is>
      </c>
      <c r="E3509" t="inlineStr">
        <is>
          <t>10/09/2025 12:20:16</t>
        </is>
      </c>
      <c r="F3509" t="inlineStr">
        <is>
          <t>10/09/2025 12:26:52</t>
        </is>
      </c>
      <c r="G3509" t="n">
        <v>35945</v>
      </c>
      <c r="H3509" t="inlineStr">
        <is>
          <t>SALA PROCEDIMENTOS I AMBULATORIO</t>
        </is>
      </c>
      <c r="I3509" t="inlineStr">
        <is>
          <t>RS-ST01-27-00T-SLA07</t>
        </is>
      </c>
      <c r="J3509" t="inlineStr">
        <is>
          <t>MARA LISE POTT</t>
        </is>
      </c>
      <c r="K3509" s="39">
        <f>DATE(YEAR(Tabela6[[#This Row],[Data/Hora de Início]]),MONTH(Tabela6[[#This Row],[Data/Hora de Início]]),DAY(Tabela6[[#This Row],[Data/Hora de Início]]))</f>
        <v/>
      </c>
    </row>
    <row r="3510">
      <c r="A3510" t="n">
        <v>2276299</v>
      </c>
      <c r="B3510" t="n">
        <v>56</v>
      </c>
      <c r="C3510" t="n">
        <v>5644</v>
      </c>
      <c r="D3510" t="inlineStr">
        <is>
          <t>QUARTA-FEIRA - LIMPEZA DE SALA</t>
        </is>
      </c>
      <c r="E3510" t="inlineStr">
        <is>
          <t>10/09/2025 12:27:10</t>
        </is>
      </c>
      <c r="F3510" t="inlineStr">
        <is>
          <t>10/09/2025 12:28:25</t>
        </is>
      </c>
      <c r="G3510" t="n">
        <v>35965</v>
      </c>
      <c r="H3510" t="inlineStr">
        <is>
          <t>SALA PROCEDIMENTOS II AMBULATORIO</t>
        </is>
      </c>
      <c r="I3510" t="inlineStr">
        <is>
          <t>RS-ST01-27-00T-SLA21</t>
        </is>
      </c>
      <c r="J3510" t="inlineStr">
        <is>
          <t>MARA LISE POTT</t>
        </is>
      </c>
      <c r="K3510" s="39">
        <f>DATE(YEAR(Tabela6[[#This Row],[Data/Hora de Início]]),MONTH(Tabela6[[#This Row],[Data/Hora de Início]]),DAY(Tabela6[[#This Row],[Data/Hora de Início]]))</f>
        <v/>
      </c>
    </row>
    <row r="3511">
      <c r="A3511" t="n">
        <v>2276300</v>
      </c>
      <c r="B3511" t="n">
        <v>56</v>
      </c>
      <c r="C3511" t="n">
        <v>5644</v>
      </c>
      <c r="D3511" t="inlineStr">
        <is>
          <t>QUARTA-FEIRA - LIMPEZA DE SALA</t>
        </is>
      </c>
      <c r="E3511" t="inlineStr">
        <is>
          <t>10/09/2025 12:12:43</t>
        </is>
      </c>
      <c r="F3511" t="inlineStr">
        <is>
          <t>10/09/2025 12:29:23</t>
        </is>
      </c>
      <c r="G3511" t="n">
        <v>35910</v>
      </c>
      <c r="H3511" t="inlineStr">
        <is>
          <t>REUNIAO I - COMPRAS</t>
        </is>
      </c>
      <c r="I3511" t="inlineStr">
        <is>
          <t>RS-ST01-18-00T-SLA10</t>
        </is>
      </c>
      <c r="J3511" t="inlineStr">
        <is>
          <t>NATHALIA MORAES DA SILVA</t>
        </is>
      </c>
      <c r="K3511" s="39">
        <f>DATE(YEAR(Tabela6[[#This Row],[Data/Hora de Início]]),MONTH(Tabela6[[#This Row],[Data/Hora de Início]]),DAY(Tabela6[[#This Row],[Data/Hora de Início]]))</f>
        <v/>
      </c>
    </row>
    <row r="3512">
      <c r="A3512" t="n">
        <v>2276301</v>
      </c>
      <c r="B3512" t="n">
        <v>56</v>
      </c>
      <c r="C3512" t="n">
        <v>2841</v>
      </c>
      <c r="D3512" t="inlineStr">
        <is>
          <t>LIMPEZA DIÁRIA DE BANHEIRO MASCULINO</t>
        </is>
      </c>
      <c r="E3512" t="inlineStr">
        <is>
          <t>10/09/2025 12:29:56</t>
        </is>
      </c>
      <c r="F3512" t="inlineStr">
        <is>
          <t>10/09/2025 12:30:52</t>
        </is>
      </c>
      <c r="G3512" t="n">
        <v>36098</v>
      </c>
      <c r="H3512" t="inlineStr">
        <is>
          <t>BAN072 - TREINAMENTOS SUL - M</t>
        </is>
      </c>
      <c r="I3512" t="inlineStr">
        <is>
          <t>RS-ST01-31-01P-WCM02</t>
        </is>
      </c>
      <c r="J3512" t="inlineStr">
        <is>
          <t>MARISTELA APARECIDA BARBOSA DOS SANTOS</t>
        </is>
      </c>
      <c r="K3512" s="39">
        <f>DATE(YEAR(Tabela6[[#This Row],[Data/Hora de Início]]),MONTH(Tabela6[[#This Row],[Data/Hora de Início]]),DAY(Tabela6[[#This Row],[Data/Hora de Início]]))</f>
        <v/>
      </c>
    </row>
    <row r="3513">
      <c r="A3513" t="n">
        <v>2276302</v>
      </c>
      <c r="B3513" t="n">
        <v>56</v>
      </c>
      <c r="C3513" t="n">
        <v>5644</v>
      </c>
      <c r="D3513" t="inlineStr">
        <is>
          <t>QUARTA-FEIRA - LIMPEZA DE SALA</t>
        </is>
      </c>
      <c r="E3513" t="inlineStr">
        <is>
          <t>10/09/2025 12:29:06</t>
        </is>
      </c>
      <c r="F3513" t="inlineStr">
        <is>
          <t>10/09/2025 12:32:20</t>
        </is>
      </c>
      <c r="G3513" t="n">
        <v>35947</v>
      </c>
      <c r="H3513" t="inlineStr">
        <is>
          <t>CONSULTORIO MEDICO I AMBULATORIO</t>
        </is>
      </c>
      <c r="I3513" t="inlineStr">
        <is>
          <t>RS-ST01-27-00T-SLA09</t>
        </is>
      </c>
      <c r="J3513" t="inlineStr">
        <is>
          <t>MARA LISE POTT</t>
        </is>
      </c>
      <c r="K3513" s="39">
        <f>DATE(YEAR(Tabela6[[#This Row],[Data/Hora de Início]]),MONTH(Tabela6[[#This Row],[Data/Hora de Início]]),DAY(Tabela6[[#This Row],[Data/Hora de Início]]))</f>
        <v/>
      </c>
    </row>
    <row r="3514">
      <c r="A3514" t="n">
        <v>2276304</v>
      </c>
      <c r="B3514" t="n">
        <v>56</v>
      </c>
      <c r="C3514" t="n">
        <v>2965</v>
      </c>
      <c r="D3514" t="inlineStr">
        <is>
          <t>LIMPEZA DIÁRIA DE SALA</t>
        </is>
      </c>
      <c r="E3514" t="inlineStr">
        <is>
          <t>10/09/2025 12:15:26</t>
        </is>
      </c>
      <c r="F3514" t="inlineStr">
        <is>
          <t>10/09/2025 12:33:10</t>
        </is>
      </c>
      <c r="G3514" t="n">
        <v>36393</v>
      </c>
      <c r="H3514" t="inlineStr">
        <is>
          <t>SALA RENOVA</t>
        </is>
      </c>
      <c r="I3514" t="inlineStr">
        <is>
          <t>RS-ST01-56-00T-SLA16</t>
        </is>
      </c>
      <c r="J3514" t="inlineStr">
        <is>
          <t>VINICIUS GOMES DA SILVA</t>
        </is>
      </c>
      <c r="K3514" s="39">
        <f>DATE(YEAR(Tabela6[[#This Row],[Data/Hora de Início]]),MONTH(Tabela6[[#This Row],[Data/Hora de Início]]),DAY(Tabela6[[#This Row],[Data/Hora de Início]]))</f>
        <v/>
      </c>
    </row>
    <row r="3515">
      <c r="A3515" t="n">
        <v>2276305</v>
      </c>
      <c r="B3515" t="n">
        <v>56</v>
      </c>
      <c r="C3515" t="n">
        <v>5644</v>
      </c>
      <c r="D3515" t="inlineStr">
        <is>
          <t>QUARTA-FEIRA - LIMPEZA DE SALA</t>
        </is>
      </c>
      <c r="E3515" t="inlineStr">
        <is>
          <t>10/09/2025 12:03:51</t>
        </is>
      </c>
      <c r="F3515" t="inlineStr">
        <is>
          <t>10/09/2025 12:33:42</t>
        </is>
      </c>
      <c r="G3515" t="n">
        <v>11154</v>
      </c>
      <c r="H3515" t="inlineStr">
        <is>
          <t>P03 - SALA INFRAESTRUTURA</t>
        </is>
      </c>
      <c r="I3515" t="inlineStr">
        <is>
          <t>BR01-IES-P03-SALA12</t>
        </is>
      </c>
      <c r="J3515" t="inlineStr">
        <is>
          <t>ELIANE BARUFFI</t>
        </is>
      </c>
      <c r="K3515" s="39">
        <f>DATE(YEAR(Tabela6[[#This Row],[Data/Hora de Início]]),MONTH(Tabela6[[#This Row],[Data/Hora de Início]]),DAY(Tabela6[[#This Row],[Data/Hora de Início]]))</f>
        <v/>
      </c>
    </row>
    <row r="3516">
      <c r="A3516" t="n">
        <v>2276306</v>
      </c>
      <c r="B3516" t="n">
        <v>56</v>
      </c>
      <c r="C3516" t="n">
        <v>5644</v>
      </c>
      <c r="D3516" t="inlineStr">
        <is>
          <t>QUARTA-FEIRA - LIMPEZA DE SALA</t>
        </is>
      </c>
      <c r="E3516" t="inlineStr">
        <is>
          <t>10/09/2025 12:32:41</t>
        </is>
      </c>
      <c r="F3516" t="inlineStr">
        <is>
          <t>10/09/2025 12:34:42</t>
        </is>
      </c>
      <c r="G3516" t="n">
        <v>35948</v>
      </c>
      <c r="H3516" t="inlineStr">
        <is>
          <t>CONSULTORIO MEDICO II AMBULATORIO</t>
        </is>
      </c>
      <c r="I3516" t="inlineStr">
        <is>
          <t>RS-ST01-27-00T-SLA10</t>
        </is>
      </c>
      <c r="J3516" t="inlineStr">
        <is>
          <t>MARA LISE POTT</t>
        </is>
      </c>
      <c r="K3516" s="39">
        <f>DATE(YEAR(Tabela6[[#This Row],[Data/Hora de Início]]),MONTH(Tabela6[[#This Row],[Data/Hora de Início]]),DAY(Tabela6[[#This Row],[Data/Hora de Início]]))</f>
        <v/>
      </c>
    </row>
    <row r="3517">
      <c r="A3517" t="n">
        <v>2276307</v>
      </c>
      <c r="B3517" t="n">
        <v>56</v>
      </c>
      <c r="C3517" t="n">
        <v>5649</v>
      </c>
      <c r="D3517" t="inlineStr">
        <is>
          <t>QUARTA-FEIRA - LIMPEZA DE SALA COM MESA</t>
        </is>
      </c>
      <c r="E3517" t="inlineStr">
        <is>
          <t>10/09/2025 12:34:13</t>
        </is>
      </c>
      <c r="F3517" t="inlineStr">
        <is>
          <t>10/09/2025 12:40:11</t>
        </is>
      </c>
      <c r="G3517" t="n">
        <v>11147</v>
      </c>
      <c r="H3517" t="inlineStr">
        <is>
          <t>P03 - SALA GERÊNCIA ATI</t>
        </is>
      </c>
      <c r="I3517" t="inlineStr">
        <is>
          <t>BR01-IES-P03-SALA05</t>
        </is>
      </c>
      <c r="J3517" t="inlineStr">
        <is>
          <t>ELIANE BARUFFI</t>
        </is>
      </c>
      <c r="K3517" s="39">
        <f>DATE(YEAR(Tabela6[[#This Row],[Data/Hora de Início]]),MONTH(Tabela6[[#This Row],[Data/Hora de Início]]),DAY(Tabela6[[#This Row],[Data/Hora de Início]]))</f>
        <v/>
      </c>
    </row>
    <row r="3518">
      <c r="A3518" t="n">
        <v>2276308</v>
      </c>
      <c r="B3518" t="n">
        <v>56</v>
      </c>
      <c r="C3518" t="n">
        <v>5644</v>
      </c>
      <c r="D3518" t="inlineStr">
        <is>
          <t>QUARTA-FEIRA - LIMPEZA DE SALA</t>
        </is>
      </c>
      <c r="E3518" t="inlineStr">
        <is>
          <t>10/09/2025 12:31:23</t>
        </is>
      </c>
      <c r="F3518" t="inlineStr">
        <is>
          <t>10/09/2025 12:40:36</t>
        </is>
      </c>
      <c r="G3518" t="n">
        <v>11307</v>
      </c>
      <c r="H3518" t="inlineStr">
        <is>
          <t>P18 - COMPRAS - SALA ADM</t>
        </is>
      </c>
      <c r="I3518" t="inlineStr">
        <is>
          <t>BR01-IES-P18-SALA09</t>
        </is>
      </c>
      <c r="J3518" t="inlineStr">
        <is>
          <t>NATHALIA MORAES DA SILVA</t>
        </is>
      </c>
      <c r="K3518" s="39">
        <f>DATE(YEAR(Tabela6[[#This Row],[Data/Hora de Início]]),MONTH(Tabela6[[#This Row],[Data/Hora de Início]]),DAY(Tabela6[[#This Row],[Data/Hora de Início]]))</f>
        <v/>
      </c>
    </row>
    <row r="3519">
      <c r="A3519" t="n">
        <v>2276309</v>
      </c>
      <c r="B3519" t="n">
        <v>56</v>
      </c>
      <c r="C3519" t="n">
        <v>2964</v>
      </c>
      <c r="D3519" t="inlineStr">
        <is>
          <t>LIMPEZA DIÁRIA AMBULATÓRIO</t>
        </is>
      </c>
      <c r="E3519" t="inlineStr">
        <is>
          <t>10/09/2025 12:35:03</t>
        </is>
      </c>
      <c r="F3519" t="inlineStr">
        <is>
          <t>10/09/2025 12:40:48</t>
        </is>
      </c>
      <c r="G3519" t="n">
        <v>11377</v>
      </c>
      <c r="H3519" t="inlineStr">
        <is>
          <t>P27 - AMBULATÓRIO</t>
        </is>
      </c>
      <c r="I3519" t="inlineStr">
        <is>
          <t>BR01-IES-P27-SALA31</t>
        </is>
      </c>
      <c r="J3519" t="inlineStr">
        <is>
          <t>MARA LISE POTT</t>
        </is>
      </c>
      <c r="K3519" s="39">
        <f>DATE(YEAR(Tabela6[[#This Row],[Data/Hora de Início]]),MONTH(Tabela6[[#This Row],[Data/Hora de Início]]),DAY(Tabela6[[#This Row],[Data/Hora de Início]]))</f>
        <v/>
      </c>
    </row>
    <row r="3520">
      <c r="A3520" t="n">
        <v>2276310</v>
      </c>
      <c r="B3520" t="n">
        <v>56</v>
      </c>
      <c r="C3520" t="n">
        <v>5649</v>
      </c>
      <c r="D3520" t="inlineStr">
        <is>
          <t>QUARTA-FEIRA - LIMPEZA DE SALA COM MESA</t>
        </is>
      </c>
      <c r="E3520" t="inlineStr">
        <is>
          <t>10/09/2025 12:44:13</t>
        </is>
      </c>
      <c r="F3520" t="inlineStr">
        <is>
          <t>10/09/2025 12:44:35</t>
        </is>
      </c>
      <c r="G3520" t="n">
        <v>11306</v>
      </c>
      <c r="H3520" t="inlineStr">
        <is>
          <t>P18 - COMPRAS - SALA REUNIÃO II</t>
        </is>
      </c>
      <c r="I3520" t="inlineStr">
        <is>
          <t>BR01-IES-P18-SALA08</t>
        </is>
      </c>
      <c r="J3520" t="inlineStr">
        <is>
          <t>NATHALIA MORAES DA SILVA</t>
        </is>
      </c>
      <c r="K3520" s="39">
        <f>DATE(YEAR(Tabela6[[#This Row],[Data/Hora de Início]]),MONTH(Tabela6[[#This Row],[Data/Hora de Início]]),DAY(Tabela6[[#This Row],[Data/Hora de Início]]))</f>
        <v/>
      </c>
    </row>
    <row r="3521">
      <c r="A3521" t="n">
        <v>2276313</v>
      </c>
      <c r="B3521" t="n">
        <v>56</v>
      </c>
      <c r="C3521" t="n">
        <v>1260</v>
      </c>
      <c r="D3521" t="inlineStr">
        <is>
          <t>Limpeza e Higienização de Sanitários e Vestiários - Diário - WC Masc</t>
        </is>
      </c>
      <c r="E3521" t="inlineStr">
        <is>
          <t>10/09/2025 12:36:59</t>
        </is>
      </c>
      <c r="F3521" t="inlineStr">
        <is>
          <t>10/09/2025 12:52:01</t>
        </is>
      </c>
      <c r="G3521" t="n">
        <v>11274</v>
      </c>
      <c r="H3521" t="inlineStr">
        <is>
          <t>P16 - BAN034 - BANHEIRO SABRES - M</t>
        </is>
      </c>
      <c r="I3521" t="inlineStr">
        <is>
          <t>BR01-IES-P16-BAN034</t>
        </is>
      </c>
      <c r="J3521" t="inlineStr">
        <is>
          <t>VINICIUS GOMES DA SILVA</t>
        </is>
      </c>
      <c r="K3521" s="39">
        <f>DATE(YEAR(Tabela6[[#This Row],[Data/Hora de Início]]),MONTH(Tabela6[[#This Row],[Data/Hora de Início]]),DAY(Tabela6[[#This Row],[Data/Hora de Início]]))</f>
        <v/>
      </c>
    </row>
    <row r="3522">
      <c r="A3522" t="n">
        <v>2276314</v>
      </c>
      <c r="B3522" t="n">
        <v>56</v>
      </c>
      <c r="C3522" t="n">
        <v>1525</v>
      </c>
      <c r="D3522" t="inlineStr">
        <is>
          <t>LIMPEZA DIÁRIA DE COPA</t>
        </is>
      </c>
      <c r="E3522" t="inlineStr">
        <is>
          <t>10/09/2025 12:47:11</t>
        </is>
      </c>
      <c r="F3522" t="inlineStr">
        <is>
          <t>10/09/2025 12:54:19</t>
        </is>
      </c>
      <c r="G3522" t="n">
        <v>11374</v>
      </c>
      <c r="H3522" t="inlineStr">
        <is>
          <t>P27 - AMBULATÓRIO - COPA</t>
        </is>
      </c>
      <c r="I3522" t="inlineStr">
        <is>
          <t>BR01-IES-P27-SALA28</t>
        </is>
      </c>
      <c r="J3522" t="inlineStr">
        <is>
          <t>MARA LISE POTT</t>
        </is>
      </c>
      <c r="K3522" s="39">
        <f>DATE(YEAR(Tabela6[[#This Row],[Data/Hora de Início]]),MONTH(Tabela6[[#This Row],[Data/Hora de Início]]),DAY(Tabela6[[#This Row],[Data/Hora de Início]]))</f>
        <v/>
      </c>
    </row>
    <row r="3523">
      <c r="A3523" t="n">
        <v>2276315</v>
      </c>
      <c r="B3523" t="n">
        <v>56</v>
      </c>
      <c r="C3523" t="n">
        <v>5715</v>
      </c>
      <c r="D3523" t="inlineStr">
        <is>
          <t>QUARTA-FEIRA - LIMPEZA DE COPA</t>
        </is>
      </c>
      <c r="E3523" t="inlineStr">
        <is>
          <t>10/09/2025 12:47:57</t>
        </is>
      </c>
      <c r="F3523" t="inlineStr">
        <is>
          <t>10/09/2025 12:56:39</t>
        </is>
      </c>
      <c r="G3523" t="n">
        <v>11313</v>
      </c>
      <c r="H3523" t="inlineStr">
        <is>
          <t>P18 - PRESIDÊNCIA - COPA</t>
        </is>
      </c>
      <c r="I3523" t="inlineStr">
        <is>
          <t>BR01-IES-P18-SALA15</t>
        </is>
      </c>
      <c r="J3523" t="inlineStr">
        <is>
          <t>NATHALIA MORAES DA SILVA</t>
        </is>
      </c>
      <c r="K3523" s="39">
        <f>DATE(YEAR(Tabela6[[#This Row],[Data/Hora de Início]]),MONTH(Tabela6[[#This Row],[Data/Hora de Início]]),DAY(Tabela6[[#This Row],[Data/Hora de Início]]))</f>
        <v/>
      </c>
    </row>
    <row r="3524">
      <c r="A3524" t="n">
        <v>2276316</v>
      </c>
      <c r="B3524" t="n">
        <v>56</v>
      </c>
      <c r="C3524" t="n">
        <v>5644</v>
      </c>
      <c r="D3524" t="inlineStr">
        <is>
          <t>QUARTA-FEIRA - LIMPEZA DE SALA</t>
        </is>
      </c>
      <c r="E3524" t="inlineStr">
        <is>
          <t>10/09/2025 12:42:46</t>
        </is>
      </c>
      <c r="F3524" t="inlineStr">
        <is>
          <t>10/09/2025 12:56:57</t>
        </is>
      </c>
      <c r="G3524" t="n">
        <v>11151</v>
      </c>
      <c r="H3524" t="inlineStr">
        <is>
          <t>P03 - SALA HELPDESK</t>
        </is>
      </c>
      <c r="I3524" t="inlineStr">
        <is>
          <t>BR01-IES-P03-SALA09</t>
        </is>
      </c>
      <c r="J3524" t="inlineStr">
        <is>
          <t>ELIANE BARUFFI</t>
        </is>
      </c>
      <c r="K3524" s="39">
        <f>DATE(YEAR(Tabela6[[#This Row],[Data/Hora de Início]]),MONTH(Tabela6[[#This Row],[Data/Hora de Início]]),DAY(Tabela6[[#This Row],[Data/Hora de Início]]))</f>
        <v/>
      </c>
    </row>
    <row r="3525">
      <c r="A3525" t="n">
        <v>2276317</v>
      </c>
      <c r="B3525" t="n">
        <v>56</v>
      </c>
      <c r="C3525" t="n">
        <v>1698</v>
      </c>
      <c r="D3525" t="inlineStr">
        <is>
          <t>REPASSE / REABASTECIMENTO FEMININO</t>
        </is>
      </c>
      <c r="E3525" t="inlineStr">
        <is>
          <t>10/09/2025 12:17:49</t>
        </is>
      </c>
      <c r="F3525" t="inlineStr">
        <is>
          <t>10/09/2025 12:57:36</t>
        </is>
      </c>
      <c r="G3525" t="n">
        <v>11384</v>
      </c>
      <c r="H3525" t="inlineStr">
        <is>
          <t>P28 - BAN057 - BANHEIRO USINAGEM CILINDROS - F</t>
        </is>
      </c>
      <c r="I3525" t="inlineStr">
        <is>
          <t>BR01-IES-P28-BAN057</t>
        </is>
      </c>
      <c r="J3525" t="inlineStr">
        <is>
          <t>NAIR SILVEIRA DA SILVEIRA</t>
        </is>
      </c>
      <c r="K3525" s="39">
        <f>DATE(YEAR(Tabela6[[#This Row],[Data/Hora de Início]]),MONTH(Tabela6[[#This Row],[Data/Hora de Início]]),DAY(Tabela6[[#This Row],[Data/Hora de Início]]))</f>
        <v/>
      </c>
    </row>
    <row r="3526">
      <c r="A3526" t="n">
        <v>2276318</v>
      </c>
      <c r="B3526" t="n">
        <v>56</v>
      </c>
      <c r="C3526" t="n">
        <v>1260</v>
      </c>
      <c r="D3526" t="inlineStr">
        <is>
          <t>Limpeza e Higienização de Sanitários e Vestiários - Diário - WC Masc</t>
        </is>
      </c>
      <c r="E3526" t="inlineStr">
        <is>
          <t>10/09/2025 12:57:54</t>
        </is>
      </c>
      <c r="F3526" t="inlineStr">
        <is>
          <t>10/09/2025 12:58:57</t>
        </is>
      </c>
      <c r="G3526" t="n">
        <v>11383</v>
      </c>
      <c r="H3526" t="inlineStr">
        <is>
          <t>P28 - BAN056 - BANHEIRO USINAGEM CILINDROS - M</t>
        </is>
      </c>
      <c r="I3526" t="inlineStr">
        <is>
          <t>BR01-IES-P28-BAN056</t>
        </is>
      </c>
      <c r="J3526" t="inlineStr">
        <is>
          <t>NAIR SILVEIRA DA SILVEIRA</t>
        </is>
      </c>
      <c r="K3526" s="39">
        <f>DATE(YEAR(Tabela6[[#This Row],[Data/Hora de Início]]),MONTH(Tabela6[[#This Row],[Data/Hora de Início]]),DAY(Tabela6[[#This Row],[Data/Hora de Início]]))</f>
        <v/>
      </c>
    </row>
    <row r="3527">
      <c r="A3527" t="n">
        <v>2276321</v>
      </c>
      <c r="B3527" t="n">
        <v>56</v>
      </c>
      <c r="C3527" t="n">
        <v>2841</v>
      </c>
      <c r="D3527" t="inlineStr">
        <is>
          <t>LIMPEZA DIÁRIA DE BANHEIRO MASCULINO</t>
        </is>
      </c>
      <c r="E3527" t="inlineStr">
        <is>
          <t>10/09/2025 13:00:54</t>
        </is>
      </c>
      <c r="F3527" t="inlineStr">
        <is>
          <t>10/09/2025 13:01:56</t>
        </is>
      </c>
      <c r="G3527" t="n">
        <v>11602</v>
      </c>
      <c r="H3527" t="inlineStr">
        <is>
          <t>P38 - BAN081 - BANHEIRO CQT - M</t>
        </is>
      </c>
      <c r="I3527" t="inlineStr">
        <is>
          <t>BR01-IES-P38-BAN081</t>
        </is>
      </c>
      <c r="J3527" t="inlineStr">
        <is>
          <t>GILMARA TERESINHA LACERDA</t>
        </is>
      </c>
      <c r="K3527" s="39">
        <f>DATE(YEAR(Tabela6[[#This Row],[Data/Hora de Início]]),MONTH(Tabela6[[#This Row],[Data/Hora de Início]]),DAY(Tabela6[[#This Row],[Data/Hora de Início]]))</f>
        <v/>
      </c>
    </row>
    <row r="3528">
      <c r="A3528" t="n">
        <v>2276323</v>
      </c>
      <c r="B3528" t="n">
        <v>56</v>
      </c>
      <c r="C3528" t="n">
        <v>2843</v>
      </c>
      <c r="D3528" t="inlineStr">
        <is>
          <t>REPASSE / REABASTECIMENTO MASCULINO</t>
        </is>
      </c>
      <c r="E3528" t="inlineStr">
        <is>
          <t>10/09/2025 13:01:40</t>
        </is>
      </c>
      <c r="F3528" t="inlineStr">
        <is>
          <t>10/09/2025 13:03:23</t>
        </is>
      </c>
      <c r="G3528" t="n">
        <v>11296</v>
      </c>
      <c r="H3528" t="inlineStr">
        <is>
          <t>P18 - BAN040 - BANHEIRO PRESIDÊNCIA - M</t>
        </is>
      </c>
      <c r="I3528" t="inlineStr">
        <is>
          <t>BR01-IES-P18-BAN040</t>
        </is>
      </c>
      <c r="J3528" t="inlineStr">
        <is>
          <t>NATHALIA MORAES DA SILVA</t>
        </is>
      </c>
      <c r="K3528" s="39">
        <f>DATE(YEAR(Tabela6[[#This Row],[Data/Hora de Início]]),MONTH(Tabela6[[#This Row],[Data/Hora de Início]]),DAY(Tabela6[[#This Row],[Data/Hora de Início]]))</f>
        <v/>
      </c>
    </row>
    <row r="3529">
      <c r="A3529" t="n">
        <v>2276324</v>
      </c>
      <c r="B3529" t="n">
        <v>56</v>
      </c>
      <c r="C3529" t="n">
        <v>2844</v>
      </c>
      <c r="D3529" t="inlineStr">
        <is>
          <t>REPASSE / REABASTECIMENTO FEMININO</t>
        </is>
      </c>
      <c r="E3529" t="inlineStr">
        <is>
          <t>10/09/2025 13:04:55</t>
        </is>
      </c>
      <c r="F3529" t="inlineStr">
        <is>
          <t>10/09/2025 13:06:42</t>
        </is>
      </c>
      <c r="G3529" t="n">
        <v>11297</v>
      </c>
      <c r="H3529" t="inlineStr">
        <is>
          <t>P18 - BAN041 - BANHEIRO PRESIDÊNCIA - F</t>
        </is>
      </c>
      <c r="I3529" t="inlineStr">
        <is>
          <t>BR01-IES-P18-BAN041</t>
        </is>
      </c>
      <c r="J3529" t="inlineStr">
        <is>
          <t>NATHALIA MORAES DA SILVA</t>
        </is>
      </c>
      <c r="K3529" s="39">
        <f>DATE(YEAR(Tabela6[[#This Row],[Data/Hora de Início]]),MONTH(Tabela6[[#This Row],[Data/Hora de Início]]),DAY(Tabela6[[#This Row],[Data/Hora de Início]]))</f>
        <v/>
      </c>
    </row>
    <row r="3530">
      <c r="A3530" t="n">
        <v>2276325</v>
      </c>
      <c r="B3530" t="n">
        <v>56</v>
      </c>
      <c r="C3530" t="n">
        <v>5649</v>
      </c>
      <c r="D3530" t="inlineStr">
        <is>
          <t>QUARTA-FEIRA - LIMPEZA DE SALA COM MESA</t>
        </is>
      </c>
      <c r="E3530" t="inlineStr">
        <is>
          <t>10/09/2025 13:08:04</t>
        </is>
      </c>
      <c r="F3530" t="inlineStr">
        <is>
          <t>10/09/2025 13:08:30</t>
        </is>
      </c>
      <c r="G3530" t="n">
        <v>11312</v>
      </c>
      <c r="H3530" t="inlineStr">
        <is>
          <t>P18 - SALA GERENTE COMPRAS 2</t>
        </is>
      </c>
      <c r="I3530" t="inlineStr">
        <is>
          <t>BR01-IES-P18-SALA14</t>
        </is>
      </c>
      <c r="J3530" t="inlineStr">
        <is>
          <t>NATHALIA MORAES DA SILVA</t>
        </is>
      </c>
      <c r="K3530" s="39">
        <f>DATE(YEAR(Tabela6[[#This Row],[Data/Hora de Início]]),MONTH(Tabela6[[#This Row],[Data/Hora de Início]]),DAY(Tabela6[[#This Row],[Data/Hora de Início]]))</f>
        <v/>
      </c>
    </row>
    <row r="3531">
      <c r="A3531" t="n">
        <v>2276327</v>
      </c>
      <c r="B3531" t="n">
        <v>56</v>
      </c>
      <c r="C3531" t="n">
        <v>2842</v>
      </c>
      <c r="D3531" t="inlineStr">
        <is>
          <t>LIMPEZA DIÁRIA DE BANHEIRO FEMININO</t>
        </is>
      </c>
      <c r="E3531" t="inlineStr">
        <is>
          <t>10/09/2025 13:02:47</t>
        </is>
      </c>
      <c r="F3531" t="inlineStr">
        <is>
          <t>10/09/2025 13:11:12</t>
        </is>
      </c>
      <c r="G3531" t="n">
        <v>11603</v>
      </c>
      <c r="H3531" t="inlineStr">
        <is>
          <t>P38 - BAN082 - BANHEIRO CQT - F</t>
        </is>
      </c>
      <c r="I3531" t="inlineStr">
        <is>
          <t>BR01-IES-P38-BAN082</t>
        </is>
      </c>
      <c r="J3531" t="inlineStr">
        <is>
          <t>GILMARA TERESINHA LACERDA</t>
        </is>
      </c>
      <c r="K3531" s="39">
        <f>DATE(YEAR(Tabela6[[#This Row],[Data/Hora de Início]]),MONTH(Tabela6[[#This Row],[Data/Hora de Início]]),DAY(Tabela6[[#This Row],[Data/Hora de Início]]))</f>
        <v/>
      </c>
    </row>
    <row r="3532">
      <c r="A3532" t="n">
        <v>2276341</v>
      </c>
      <c r="B3532" t="n">
        <v>56</v>
      </c>
      <c r="C3532" t="n">
        <v>2965</v>
      </c>
      <c r="D3532" t="inlineStr">
        <is>
          <t>LIMPEZA DIÁRIA DE SALA</t>
        </is>
      </c>
      <c r="E3532" t="inlineStr">
        <is>
          <t>10/09/2025 08:01:46</t>
        </is>
      </c>
      <c r="F3532" t="inlineStr">
        <is>
          <t>10/09/2025 08:20:16</t>
        </is>
      </c>
      <c r="G3532" t="n">
        <v>11255</v>
      </c>
      <c r="H3532" t="inlineStr">
        <is>
          <t>P15 - LOGÍSTICA - SALA ADM</t>
        </is>
      </c>
      <c r="I3532" t="inlineStr">
        <is>
          <t>BR01-IES-P15-SALA01</t>
        </is>
      </c>
      <c r="J3532" t="inlineStr">
        <is>
          <t>MARIA DAS NEVES CIQUEIRA SILVA</t>
        </is>
      </c>
      <c r="K3532" s="39">
        <f>DATE(YEAR(Tabela6[[#This Row],[Data/Hora de Início]]),MONTH(Tabela6[[#This Row],[Data/Hora de Início]]),DAY(Tabela6[[#This Row],[Data/Hora de Início]]))</f>
        <v/>
      </c>
    </row>
    <row r="3533">
      <c r="A3533" t="n">
        <v>2276342</v>
      </c>
      <c r="B3533" t="n">
        <v>56</v>
      </c>
      <c r="C3533" t="n">
        <v>2845</v>
      </c>
      <c r="D3533" t="inlineStr">
        <is>
          <t>LIMPEZA DIÁRIA DE COPA (DESATIVADO)</t>
        </is>
      </c>
      <c r="E3533" t="inlineStr">
        <is>
          <t>10/09/2025 06:55:28</t>
        </is>
      </c>
      <c r="F3533" t="inlineStr">
        <is>
          <t>10/09/2025 07:29:05</t>
        </is>
      </c>
      <c r="G3533" t="n">
        <v>28911</v>
      </c>
      <c r="H3533" t="inlineStr">
        <is>
          <t>P15 - LOGISTICA COPA</t>
        </is>
      </c>
      <c r="I3533" t="inlineStr">
        <is>
          <t>BR01-IES-P15-SALA18</t>
        </is>
      </c>
      <c r="J3533" t="inlineStr">
        <is>
          <t>MARIA DAS NEVES CIQUEIRA SILVA</t>
        </is>
      </c>
      <c r="K3533" s="39">
        <f>DATE(YEAR(Tabela6[[#This Row],[Data/Hora de Início]]),MONTH(Tabela6[[#This Row],[Data/Hora de Início]]),DAY(Tabela6[[#This Row],[Data/Hora de Início]]))</f>
        <v/>
      </c>
    </row>
    <row r="3534">
      <c r="A3534" t="n">
        <v>2276343</v>
      </c>
      <c r="B3534" t="n">
        <v>56</v>
      </c>
      <c r="C3534" t="n">
        <v>5647</v>
      </c>
      <c r="D3534" t="inlineStr">
        <is>
          <t>SEGUNDA-FEIRA - LIMPEZA DE SALA COM MESA</t>
        </is>
      </c>
      <c r="E3534" t="inlineStr">
        <is>
          <t>10/09/2025 07:47:37</t>
        </is>
      </c>
      <c r="F3534" t="inlineStr">
        <is>
          <t>10/09/2025 08:01:30</t>
        </is>
      </c>
      <c r="G3534" t="n">
        <v>11257</v>
      </c>
      <c r="H3534" t="inlineStr">
        <is>
          <t>P15 - LOGÍSTICA - SALA REUNIÃO I</t>
        </is>
      </c>
      <c r="I3534" t="inlineStr">
        <is>
          <t>BR01-IES-P15-SALA03</t>
        </is>
      </c>
      <c r="J3534" t="inlineStr">
        <is>
          <t>MARIA DAS NEVES CIQUEIRA SILVA</t>
        </is>
      </c>
      <c r="K3534" s="39">
        <f>DATE(YEAR(Tabela6[[#This Row],[Data/Hora de Início]]),MONTH(Tabela6[[#This Row],[Data/Hora de Início]]),DAY(Tabela6[[#This Row],[Data/Hora de Início]]))</f>
        <v/>
      </c>
    </row>
    <row r="3535">
      <c r="A3535" t="n">
        <v>2276344</v>
      </c>
      <c r="B3535" t="n">
        <v>56</v>
      </c>
      <c r="C3535" t="n">
        <v>2965</v>
      </c>
      <c r="D3535" t="inlineStr">
        <is>
          <t>LIMPEZA DIÁRIA DE SALA</t>
        </is>
      </c>
      <c r="E3535" t="inlineStr">
        <is>
          <t>10/09/2025 07:29:26</t>
        </is>
      </c>
      <c r="F3535" t="inlineStr">
        <is>
          <t>10/09/2025 07:47:20</t>
        </is>
      </c>
      <c r="G3535" t="n">
        <v>11263</v>
      </c>
      <c r="H3535" t="inlineStr">
        <is>
          <t>P15 - LOGISTICA - SALA SUPERVISÃO</t>
        </is>
      </c>
      <c r="I3535" t="inlineStr">
        <is>
          <t>BR01-IES-P15-SALA09</t>
        </is>
      </c>
      <c r="J3535" t="inlineStr">
        <is>
          <t>MARIA DAS NEVES CIQUEIRA SILVA</t>
        </is>
      </c>
      <c r="K3535" s="39">
        <f>DATE(YEAR(Tabela6[[#This Row],[Data/Hora de Início]]),MONTH(Tabela6[[#This Row],[Data/Hora de Início]]),DAY(Tabela6[[#This Row],[Data/Hora de Início]]))</f>
        <v/>
      </c>
    </row>
    <row r="3536">
      <c r="A3536" t="n">
        <v>2276345</v>
      </c>
      <c r="B3536" t="n">
        <v>56</v>
      </c>
      <c r="C3536" t="n">
        <v>2965</v>
      </c>
      <c r="D3536" t="inlineStr">
        <is>
          <t>LIMPEZA DIÁRIA DE SALA</t>
        </is>
      </c>
      <c r="E3536" t="inlineStr">
        <is>
          <t>10/09/2025 08:01:46</t>
        </is>
      </c>
      <c r="F3536" t="inlineStr">
        <is>
          <t>10/09/2025 08:20:21</t>
        </is>
      </c>
      <c r="G3536" t="n">
        <v>11255</v>
      </c>
      <c r="H3536" t="inlineStr">
        <is>
          <t>P15 - LOGÍSTICA - SALA ADM</t>
        </is>
      </c>
      <c r="I3536" t="inlineStr">
        <is>
          <t>BR01-IES-P15-SALA01</t>
        </is>
      </c>
      <c r="J3536" t="inlineStr">
        <is>
          <t>MARIA DAS NEVES CIQUEIRA SILVA</t>
        </is>
      </c>
      <c r="K3536" s="39">
        <f>DATE(YEAR(Tabela6[[#This Row],[Data/Hora de Início]]),MONTH(Tabela6[[#This Row],[Data/Hora de Início]]),DAY(Tabela6[[#This Row],[Data/Hora de Início]]))</f>
        <v/>
      </c>
    </row>
    <row r="3537">
      <c r="A3537" t="n">
        <v>2276346</v>
      </c>
      <c r="B3537" t="n">
        <v>56</v>
      </c>
      <c r="C3537" t="n">
        <v>2221</v>
      </c>
      <c r="D3537" t="inlineStr">
        <is>
          <t>LIMPEZA DIÁRIA DE ÁREA TÉCNICA (DESATIVADO)</t>
        </is>
      </c>
      <c r="E3537" t="inlineStr">
        <is>
          <t>10/09/2025 08:20:37</t>
        </is>
      </c>
      <c r="F3537" t="inlineStr">
        <is>
          <t>10/09/2025 08:55:08</t>
        </is>
      </c>
      <c r="G3537" t="n">
        <v>28912</v>
      </c>
      <c r="H3537" t="inlineStr">
        <is>
          <t>P15 - SALA SPCI</t>
        </is>
      </c>
      <c r="I3537" t="inlineStr">
        <is>
          <t>BR01-IES-P15-SALA19</t>
        </is>
      </c>
      <c r="J3537" t="inlineStr">
        <is>
          <t>MARIA DAS NEVES CIQUEIRA SILVA</t>
        </is>
      </c>
      <c r="K3537" s="39">
        <f>DATE(YEAR(Tabela6[[#This Row],[Data/Hora de Início]]),MONTH(Tabela6[[#This Row],[Data/Hora de Início]]),DAY(Tabela6[[#This Row],[Data/Hora de Início]]))</f>
        <v/>
      </c>
    </row>
    <row r="3538">
      <c r="A3538" t="n">
        <v>2276347</v>
      </c>
      <c r="B3538" t="n">
        <v>56</v>
      </c>
      <c r="C3538" t="n">
        <v>2221</v>
      </c>
      <c r="D3538" t="inlineStr">
        <is>
          <t>LIMPEZA DIÁRIA DE ÁREA TÉCNICA (DESATIVADO)</t>
        </is>
      </c>
      <c r="E3538" t="inlineStr">
        <is>
          <t>10/09/2025 08:20:37</t>
        </is>
      </c>
      <c r="F3538" t="inlineStr">
        <is>
          <t>10/09/2025 08:55:02</t>
        </is>
      </c>
      <c r="G3538" t="n">
        <v>28912</v>
      </c>
      <c r="H3538" t="inlineStr">
        <is>
          <t>P15 - SALA SPCI</t>
        </is>
      </c>
      <c r="I3538" t="inlineStr">
        <is>
          <t>BR01-IES-P15-SALA19</t>
        </is>
      </c>
      <c r="J3538" t="inlineStr">
        <is>
          <t>MARIA DAS NEVES CIQUEIRA SILVA</t>
        </is>
      </c>
      <c r="K3538" s="39">
        <f>DATE(YEAR(Tabela6[[#This Row],[Data/Hora de Início]]),MONTH(Tabela6[[#This Row],[Data/Hora de Início]]),DAY(Tabela6[[#This Row],[Data/Hora de Início]]))</f>
        <v/>
      </c>
    </row>
    <row r="3539">
      <c r="A3539" t="n">
        <v>2276348</v>
      </c>
      <c r="B3539" t="n">
        <v>56</v>
      </c>
      <c r="C3539" t="n">
        <v>2965</v>
      </c>
      <c r="D3539" t="inlineStr">
        <is>
          <t>LIMPEZA DIÁRIA DE SALA</t>
        </is>
      </c>
      <c r="E3539" t="inlineStr">
        <is>
          <t>10/09/2025 08:55:25</t>
        </is>
      </c>
      <c r="F3539" t="inlineStr">
        <is>
          <t>10/09/2025 09:33:03</t>
        </is>
      </c>
      <c r="G3539" t="n">
        <v>11267</v>
      </c>
      <c r="H3539" t="inlineStr">
        <is>
          <t>P15 - SALA BRIGADA DE EMERGÊNCIA</t>
        </is>
      </c>
      <c r="I3539" t="inlineStr">
        <is>
          <t>BR01-IES-P15-SALA13</t>
        </is>
      </c>
      <c r="J3539" t="inlineStr">
        <is>
          <t>MARIA DAS NEVES CIQUEIRA SILVA</t>
        </is>
      </c>
      <c r="K3539" s="39">
        <f>DATE(YEAR(Tabela6[[#This Row],[Data/Hora de Início]]),MONTH(Tabela6[[#This Row],[Data/Hora de Início]]),DAY(Tabela6[[#This Row],[Data/Hora de Início]]))</f>
        <v/>
      </c>
    </row>
    <row r="3540">
      <c r="A3540" t="n">
        <v>2276349</v>
      </c>
      <c r="B3540" t="n">
        <v>56</v>
      </c>
      <c r="C3540" t="n">
        <v>2965</v>
      </c>
      <c r="D3540" t="inlineStr">
        <is>
          <t>LIMPEZA DIÁRIA DE SALA</t>
        </is>
      </c>
      <c r="E3540" t="inlineStr">
        <is>
          <t>10/09/2025 08:55:25</t>
        </is>
      </c>
      <c r="F3540" t="inlineStr">
        <is>
          <t>10/09/2025 09:32:58</t>
        </is>
      </c>
      <c r="G3540" t="n">
        <v>11267</v>
      </c>
      <c r="H3540" t="inlineStr">
        <is>
          <t>P15 - SALA BRIGADA DE EMERGÊNCIA</t>
        </is>
      </c>
      <c r="I3540" t="inlineStr">
        <is>
          <t>BR01-IES-P15-SALA13</t>
        </is>
      </c>
      <c r="J3540" t="inlineStr">
        <is>
          <t>MARIA DAS NEVES CIQUEIRA SILVA</t>
        </is>
      </c>
      <c r="K3540" s="39">
        <f>DATE(YEAR(Tabela6[[#This Row],[Data/Hora de Início]]),MONTH(Tabela6[[#This Row],[Data/Hora de Início]]),DAY(Tabela6[[#This Row],[Data/Hora de Início]]))</f>
        <v/>
      </c>
    </row>
    <row r="3541">
      <c r="A3541" t="n">
        <v>2276350</v>
      </c>
      <c r="B3541" t="n">
        <v>56</v>
      </c>
      <c r="C3541" t="n">
        <v>2965</v>
      </c>
      <c r="D3541" t="inlineStr">
        <is>
          <t>LIMPEZA DIÁRIA DE SALA</t>
        </is>
      </c>
      <c r="E3541" t="inlineStr">
        <is>
          <t>10/09/2025 13:12:07</t>
        </is>
      </c>
      <c r="F3541" t="inlineStr">
        <is>
          <t>10/09/2025 13:21:31</t>
        </is>
      </c>
      <c r="G3541" t="n">
        <v>36177</v>
      </c>
      <c r="H3541" t="inlineStr">
        <is>
          <t>AREA DE LAZER - EXPEDIÇAO</t>
        </is>
      </c>
      <c r="I3541" t="inlineStr">
        <is>
          <t>RS-ST01-43-00T-SLA09</t>
        </is>
      </c>
      <c r="J3541" t="inlineStr">
        <is>
          <t>GILMARA TERESINHA LACERDA</t>
        </is>
      </c>
      <c r="K3541" s="39">
        <f>DATE(YEAR(Tabela6[[#This Row],[Data/Hora de Início]]),MONTH(Tabela6[[#This Row],[Data/Hora de Início]]),DAY(Tabela6[[#This Row],[Data/Hora de Início]]))</f>
        <v/>
      </c>
    </row>
    <row r="3542">
      <c r="A3542" t="n">
        <v>2276351</v>
      </c>
      <c r="B3542" t="n">
        <v>56</v>
      </c>
      <c r="C3542" t="n">
        <v>5710</v>
      </c>
      <c r="D3542" t="inlineStr">
        <is>
          <t>QUARTA-FEIRA - LIMPEZA DE BANHEIRO FEMININO</t>
        </is>
      </c>
      <c r="E3542" t="inlineStr">
        <is>
          <t>10/09/2025 13:18:43</t>
        </is>
      </c>
      <c r="F3542" t="inlineStr">
        <is>
          <t>10/09/2025 13:22:08</t>
        </is>
      </c>
      <c r="G3542" t="n">
        <v>11345</v>
      </c>
      <c r="H3542" t="inlineStr">
        <is>
          <t>P27 - BAN051 - BANHEIRO AMBULATÓRIO - USO COMUM</t>
        </is>
      </c>
      <c r="I3542" t="inlineStr">
        <is>
          <t>BR01-IES-P27-BAN051</t>
        </is>
      </c>
      <c r="J3542" t="inlineStr">
        <is>
          <t>MARA LISE POTT</t>
        </is>
      </c>
      <c r="K3542" s="39">
        <f>DATE(YEAR(Tabela6[[#This Row],[Data/Hora de Início]]),MONTH(Tabela6[[#This Row],[Data/Hora de Início]]),DAY(Tabela6[[#This Row],[Data/Hora de Início]]))</f>
        <v/>
      </c>
    </row>
    <row r="3543">
      <c r="A3543" t="n">
        <v>2276360</v>
      </c>
      <c r="B3543" t="n">
        <v>56</v>
      </c>
      <c r="C3543" t="n">
        <v>5644</v>
      </c>
      <c r="D3543" t="inlineStr">
        <is>
          <t>QUARTA-FEIRA - LIMPEZA DE SALA</t>
        </is>
      </c>
      <c r="E3543" t="inlineStr">
        <is>
          <t>10/09/2025 12:57:36</t>
        </is>
      </c>
      <c r="F3543" t="inlineStr">
        <is>
          <t>10/09/2025 13:27:02</t>
        </is>
      </c>
      <c r="G3543" t="n">
        <v>35764</v>
      </c>
      <c r="H3543" t="inlineStr">
        <is>
          <t>REUNIÃO INFRAESTRUTURA</t>
        </is>
      </c>
      <c r="I3543" t="inlineStr">
        <is>
          <t>RS-ST01-03-00T-SLA09</t>
        </is>
      </c>
      <c r="J3543" t="inlineStr">
        <is>
          <t>ELIANE BARUFFI</t>
        </is>
      </c>
      <c r="K3543" s="39">
        <f>DATE(YEAR(Tabela6[[#This Row],[Data/Hora de Início]]),MONTH(Tabela6[[#This Row],[Data/Hora de Início]]),DAY(Tabela6[[#This Row],[Data/Hora de Início]]))</f>
        <v/>
      </c>
    </row>
    <row r="3544">
      <c r="A3544" t="n">
        <v>2276362</v>
      </c>
      <c r="B3544" t="n">
        <v>56</v>
      </c>
      <c r="C3544" t="n">
        <v>1699</v>
      </c>
      <c r="D3544" t="inlineStr">
        <is>
          <t>LIMPEZA DIÁRIA DE ÁREA TÉCNICA</t>
        </is>
      </c>
      <c r="E3544" t="inlineStr">
        <is>
          <t>10/09/2025 12:55:35</t>
        </is>
      </c>
      <c r="F3544" t="inlineStr">
        <is>
          <t>10/09/2025 13:30:10</t>
        </is>
      </c>
      <c r="G3544" t="n">
        <v>38449</v>
      </c>
      <c r="H3544" t="inlineStr">
        <is>
          <t>ÁREA OPERAÇÃO ESTOQUE</t>
        </is>
      </c>
      <c r="I3544" t="inlineStr">
        <is>
          <t>SP-ST02-G9-00T-SLA01</t>
        </is>
      </c>
      <c r="J3544" t="inlineStr">
        <is>
          <t>NATALIA BARBOSA DA SILVA</t>
        </is>
      </c>
      <c r="K3544" s="39">
        <f>DATE(YEAR(Tabela6[[#This Row],[Data/Hora de Início]]),MONTH(Tabela6[[#This Row],[Data/Hora de Início]]),DAY(Tabela6[[#This Row],[Data/Hora de Início]]))</f>
        <v/>
      </c>
    </row>
    <row r="3545">
      <c r="A3545" t="n">
        <v>2276366</v>
      </c>
      <c r="B3545" t="n">
        <v>56</v>
      </c>
      <c r="C3545" t="n">
        <v>5644</v>
      </c>
      <c r="D3545" t="inlineStr">
        <is>
          <t>QUARTA-FEIRA - LIMPEZA DE SALA</t>
        </is>
      </c>
      <c r="E3545" t="inlineStr">
        <is>
          <t>10/09/2025 13:27:26</t>
        </is>
      </c>
      <c r="F3545" t="inlineStr">
        <is>
          <t>10/09/2025 13:32:15</t>
        </is>
      </c>
      <c r="G3545" t="n">
        <v>11149</v>
      </c>
      <c r="H3545" t="inlineStr">
        <is>
          <t>P03 - SALA ADM SISTEMAS</t>
        </is>
      </c>
      <c r="I3545" t="inlineStr">
        <is>
          <t>BR01-IES-P03-SALA07</t>
        </is>
      </c>
      <c r="J3545" t="inlineStr">
        <is>
          <t>ELIANE BARUFFI</t>
        </is>
      </c>
      <c r="K3545" s="39">
        <f>DATE(YEAR(Tabela6[[#This Row],[Data/Hora de Início]]),MONTH(Tabela6[[#This Row],[Data/Hora de Início]]),DAY(Tabela6[[#This Row],[Data/Hora de Início]]))</f>
        <v/>
      </c>
    </row>
    <row r="3546">
      <c r="A3546" t="n">
        <v>2276368</v>
      </c>
      <c r="B3546" t="n">
        <v>56</v>
      </c>
      <c r="C3546" t="n">
        <v>5715</v>
      </c>
      <c r="D3546" t="inlineStr">
        <is>
          <t>QUARTA-FEIRA - LIMPEZA DE COPA</t>
        </is>
      </c>
      <c r="E3546" t="inlineStr">
        <is>
          <t>10/09/2025 13:15:22</t>
        </is>
      </c>
      <c r="F3546" t="inlineStr">
        <is>
          <t>10/09/2025 13:34:58</t>
        </is>
      </c>
      <c r="G3546" t="n">
        <v>11315</v>
      </c>
      <c r="H3546" t="inlineStr">
        <is>
          <t>P18 - COMPRAS - COPA</t>
        </is>
      </c>
      <c r="I3546" t="inlineStr">
        <is>
          <t>BR01-IES-P18-SALA17</t>
        </is>
      </c>
      <c r="J3546" t="inlineStr">
        <is>
          <t>NATHALIA MORAES DA SILVA</t>
        </is>
      </c>
      <c r="K3546" s="39">
        <f>DATE(YEAR(Tabela6[[#This Row],[Data/Hora de Início]]),MONTH(Tabela6[[#This Row],[Data/Hora de Início]]),DAY(Tabela6[[#This Row],[Data/Hora de Início]]))</f>
        <v/>
      </c>
    </row>
    <row r="3547">
      <c r="A3547" t="n">
        <v>2276369</v>
      </c>
      <c r="B3547" t="n">
        <v>56</v>
      </c>
      <c r="C3547" t="n">
        <v>5715</v>
      </c>
      <c r="D3547" t="inlineStr">
        <is>
          <t>QUARTA-FEIRA - LIMPEZA DE COPA</t>
        </is>
      </c>
      <c r="E3547" t="inlineStr">
        <is>
          <t>10/09/2025 13:15:22</t>
        </is>
      </c>
      <c r="F3547" t="inlineStr">
        <is>
          <t>10/09/2025 13:34:46</t>
        </is>
      </c>
      <c r="G3547" t="n">
        <v>11315</v>
      </c>
      <c r="H3547" t="inlineStr">
        <is>
          <t>P18 - COMPRAS - COPA</t>
        </is>
      </c>
      <c r="I3547" t="inlineStr">
        <is>
          <t>BR01-IES-P18-SALA17</t>
        </is>
      </c>
      <c r="J3547" t="inlineStr">
        <is>
          <t>NATHALIA MORAES DA SILVA</t>
        </is>
      </c>
      <c r="K3547" s="39">
        <f>DATE(YEAR(Tabela6[[#This Row],[Data/Hora de Início]]),MONTH(Tabela6[[#This Row],[Data/Hora de Início]]),DAY(Tabela6[[#This Row],[Data/Hora de Início]]))</f>
        <v/>
      </c>
    </row>
    <row r="3548">
      <c r="A3548" t="n">
        <v>2276370</v>
      </c>
      <c r="B3548" t="n">
        <v>56</v>
      </c>
      <c r="C3548" t="n">
        <v>5715</v>
      </c>
      <c r="D3548" t="inlineStr">
        <is>
          <t>QUARTA-FEIRA - LIMPEZA DE COPA</t>
        </is>
      </c>
      <c r="E3548" t="inlineStr">
        <is>
          <t>10/09/2025 13:15:22</t>
        </is>
      </c>
      <c r="F3548" t="inlineStr">
        <is>
          <t>10/09/2025 13:34:58</t>
        </is>
      </c>
      <c r="G3548" t="n">
        <v>11315</v>
      </c>
      <c r="H3548" t="inlineStr">
        <is>
          <t>P18 - COMPRAS - COPA</t>
        </is>
      </c>
      <c r="I3548" t="inlineStr">
        <is>
          <t>BR01-IES-P18-SALA17</t>
        </is>
      </c>
      <c r="J3548" t="inlineStr">
        <is>
          <t>NATHALIA MORAES DA SILVA</t>
        </is>
      </c>
      <c r="K3548" s="39">
        <f>DATE(YEAR(Tabela6[[#This Row],[Data/Hora de Início]]),MONTH(Tabela6[[#This Row],[Data/Hora de Início]]),DAY(Tabela6[[#This Row],[Data/Hora de Início]]))</f>
        <v/>
      </c>
    </row>
    <row r="3549">
      <c r="A3549" t="n">
        <v>2276371</v>
      </c>
      <c r="B3549" t="n">
        <v>56</v>
      </c>
      <c r="C3549" t="n">
        <v>1699</v>
      </c>
      <c r="D3549" t="inlineStr">
        <is>
          <t>LIMPEZA DIÁRIA DE ÁREA TÉCNICA</t>
        </is>
      </c>
      <c r="E3549" t="inlineStr">
        <is>
          <t>10/09/2025 12:38:49</t>
        </is>
      </c>
      <c r="F3549" t="inlineStr">
        <is>
          <t>10/09/2025 13:37:00</t>
        </is>
      </c>
      <c r="G3549" t="n">
        <v>38449</v>
      </c>
      <c r="H3549" t="inlineStr">
        <is>
          <t>ÁREA OPERAÇÃO ESTOQUE</t>
        </is>
      </c>
      <c r="I3549" t="inlineStr">
        <is>
          <t>SP-ST02-G9-00T-SLA01</t>
        </is>
      </c>
      <c r="J3549" t="inlineStr">
        <is>
          <t>ANTONIA MARÇAL DOS SANTOS RAMOS</t>
        </is>
      </c>
      <c r="K3549" s="39">
        <f>DATE(YEAR(Tabela6[[#This Row],[Data/Hora de Início]]),MONTH(Tabela6[[#This Row],[Data/Hora de Início]]),DAY(Tabela6[[#This Row],[Data/Hora de Início]]))</f>
        <v/>
      </c>
    </row>
    <row r="3550">
      <c r="A3550" t="n">
        <v>2276378</v>
      </c>
      <c r="B3550" t="n">
        <v>56</v>
      </c>
      <c r="C3550" t="n">
        <v>2843</v>
      </c>
      <c r="D3550" t="inlineStr">
        <is>
          <t>REPASSE / REABASTECIMENTO MASCULINO</t>
        </is>
      </c>
      <c r="E3550" t="inlineStr">
        <is>
          <t>10/09/2025 13:32:55</t>
        </is>
      </c>
      <c r="F3550" t="inlineStr">
        <is>
          <t>10/09/2025 13:43:40</t>
        </is>
      </c>
      <c r="G3550" t="n">
        <v>11141</v>
      </c>
      <c r="H3550" t="inlineStr">
        <is>
          <t>P03 - BAN008 - BANHEIRO ATI - M</t>
        </is>
      </c>
      <c r="I3550" t="inlineStr">
        <is>
          <t>BR01-IES-P03-BAN008</t>
        </is>
      </c>
      <c r="J3550" t="inlineStr">
        <is>
          <t>ELIANE BARUFFI</t>
        </is>
      </c>
      <c r="K3550" s="39">
        <f>DATE(YEAR(Tabela6[[#This Row],[Data/Hora de Início]]),MONTH(Tabela6[[#This Row],[Data/Hora de Início]]),DAY(Tabela6[[#This Row],[Data/Hora de Início]]))</f>
        <v/>
      </c>
    </row>
    <row r="3551">
      <c r="A3551" t="n">
        <v>2276379</v>
      </c>
      <c r="B3551" t="n">
        <v>56</v>
      </c>
      <c r="C3551" t="n">
        <v>2843</v>
      </c>
      <c r="D3551" t="inlineStr">
        <is>
          <t>REPASSE / REABASTECIMENTO MASCULINO</t>
        </is>
      </c>
      <c r="E3551" t="inlineStr">
        <is>
          <t>10/09/2025 13:43:11</t>
        </is>
      </c>
      <c r="F3551" t="inlineStr">
        <is>
          <t>10/09/2025 13:43:53</t>
        </is>
      </c>
      <c r="G3551" t="n">
        <v>36182</v>
      </c>
      <c r="H3551" t="inlineStr">
        <is>
          <t>BAN087 - EXPEDIÇAO - M</t>
        </is>
      </c>
      <c r="I3551" t="inlineStr">
        <is>
          <t>RS-ST01-43-00T-WCM01</t>
        </is>
      </c>
      <c r="J3551" t="inlineStr">
        <is>
          <t>GILMARA TERESINHA LACERDA</t>
        </is>
      </c>
      <c r="K3551" s="39">
        <f>DATE(YEAR(Tabela6[[#This Row],[Data/Hora de Início]]),MONTH(Tabela6[[#This Row],[Data/Hora de Início]]),DAY(Tabela6[[#This Row],[Data/Hora de Início]]))</f>
        <v/>
      </c>
    </row>
    <row r="3552">
      <c r="A3552" t="n">
        <v>2276406</v>
      </c>
      <c r="B3552" t="n">
        <v>56</v>
      </c>
      <c r="C3552" t="n">
        <v>1260</v>
      </c>
      <c r="D3552" t="inlineStr">
        <is>
          <t>Limpeza e Higienização de Sanitários e Vestiários - Diário - WC Masc</t>
        </is>
      </c>
      <c r="E3552" t="inlineStr">
        <is>
          <t>10/09/2025 13:39:33</t>
        </is>
      </c>
      <c r="F3552" t="inlineStr">
        <is>
          <t>10/09/2025 13:54:10</t>
        </is>
      </c>
      <c r="G3552" t="n">
        <v>11277</v>
      </c>
      <c r="H3552" t="inlineStr">
        <is>
          <t>P16 - BAN037 - BANHEIRO AUDITÓRIO - M</t>
        </is>
      </c>
      <c r="I3552" t="inlineStr">
        <is>
          <t>BR01-IES-P16-BAN037</t>
        </is>
      </c>
      <c r="J3552" t="inlineStr">
        <is>
          <t>NAIR SILVEIRA DA SILVEIRA</t>
        </is>
      </c>
      <c r="K3552" s="39">
        <f>DATE(YEAR(Tabela6[[#This Row],[Data/Hora de Início]]),MONTH(Tabela6[[#This Row],[Data/Hora de Início]]),DAY(Tabela6[[#This Row],[Data/Hora de Início]]))</f>
        <v/>
      </c>
    </row>
    <row r="3553">
      <c r="A3553" t="n">
        <v>2276409</v>
      </c>
      <c r="B3553" t="n">
        <v>56</v>
      </c>
      <c r="C3553" t="n">
        <v>2844</v>
      </c>
      <c r="D3553" t="inlineStr">
        <is>
          <t>REPASSE / REABASTECIMENTO FEMININO</t>
        </is>
      </c>
      <c r="E3553" t="inlineStr">
        <is>
          <t>10/09/2025 13:44:45</t>
        </is>
      </c>
      <c r="F3553" t="inlineStr">
        <is>
          <t>10/09/2025 13:56:22</t>
        </is>
      </c>
      <c r="G3553" t="n">
        <v>11142</v>
      </c>
      <c r="H3553" t="inlineStr">
        <is>
          <t>P03 - BAN009 - BANHEIRO ATI - F</t>
        </is>
      </c>
      <c r="I3553" t="inlineStr">
        <is>
          <t>BR01-IES-P03-BAN009</t>
        </is>
      </c>
      <c r="J3553" t="inlineStr">
        <is>
          <t>ELIANE BARUFFI</t>
        </is>
      </c>
      <c r="K3553" s="39">
        <f>DATE(YEAR(Tabela6[[#This Row],[Data/Hora de Início]]),MONTH(Tabela6[[#This Row],[Data/Hora de Início]]),DAY(Tabela6[[#This Row],[Data/Hora de Início]]))</f>
        <v/>
      </c>
    </row>
    <row r="3554">
      <c r="A3554" t="n">
        <v>2276415</v>
      </c>
      <c r="B3554" t="n">
        <v>56</v>
      </c>
      <c r="C3554" t="n">
        <v>5511</v>
      </c>
      <c r="D3554" t="inlineStr">
        <is>
          <t>RECOLHIMENTO RESIDUO EXTERNO</t>
        </is>
      </c>
      <c r="E3554" t="inlineStr">
        <is>
          <t>10/09/2025 07:52:28</t>
        </is>
      </c>
      <c r="F3554" t="inlineStr">
        <is>
          <t>10/09/2025 07:53:44</t>
        </is>
      </c>
      <c r="G3554" t="n">
        <v>49476</v>
      </c>
      <c r="H3554" t="inlineStr">
        <is>
          <t>LIXEIRA - 50.006</t>
        </is>
      </c>
      <c r="I3554" t="inlineStr">
        <is>
          <t>BR01-IES-P50-LIX006</t>
        </is>
      </c>
      <c r="J3554" t="inlineStr">
        <is>
          <t>MARCIO PEREIRA DOS SANTOS</t>
        </is>
      </c>
      <c r="K3554" s="39">
        <f>DATE(YEAR(Tabela6[[#This Row],[Data/Hora de Início]]),MONTH(Tabela6[[#This Row],[Data/Hora de Início]]),DAY(Tabela6[[#This Row],[Data/Hora de Início]]))</f>
        <v/>
      </c>
    </row>
    <row r="3555">
      <c r="A3555" t="n">
        <v>2276416</v>
      </c>
      <c r="B3555" t="n">
        <v>56</v>
      </c>
      <c r="C3555" t="n">
        <v>5511</v>
      </c>
      <c r="D3555" t="inlineStr">
        <is>
          <t>RECOLHIMENTO RESIDUO EXTERNO</t>
        </is>
      </c>
      <c r="E3555" t="inlineStr">
        <is>
          <t>10/09/2025 07:57:32</t>
        </is>
      </c>
      <c r="F3555" t="inlineStr">
        <is>
          <t>10/09/2025 07:58:36</t>
        </is>
      </c>
      <c r="G3555" t="n">
        <v>49475</v>
      </c>
      <c r="H3555" t="inlineStr">
        <is>
          <t>LIXEIRA - 50.005</t>
        </is>
      </c>
      <c r="I3555" t="inlineStr">
        <is>
          <t>BR01-IES-P50-LIX005</t>
        </is>
      </c>
      <c r="J3555" t="inlineStr">
        <is>
          <t>MARCIO PEREIRA DOS SANTOS</t>
        </is>
      </c>
      <c r="K3555" s="39">
        <f>DATE(YEAR(Tabela6[[#This Row],[Data/Hora de Início]]),MONTH(Tabela6[[#This Row],[Data/Hora de Início]]),DAY(Tabela6[[#This Row],[Data/Hora de Início]]))</f>
        <v/>
      </c>
    </row>
    <row r="3556">
      <c r="A3556" t="n">
        <v>2276417</v>
      </c>
      <c r="B3556" t="n">
        <v>56</v>
      </c>
      <c r="C3556" t="n">
        <v>5511</v>
      </c>
      <c r="D3556" t="inlineStr">
        <is>
          <t>RECOLHIMENTO RESIDUO EXTERNO</t>
        </is>
      </c>
      <c r="E3556" t="inlineStr">
        <is>
          <t>10/09/2025 07:52:28</t>
        </is>
      </c>
      <c r="F3556" t="inlineStr">
        <is>
          <t>10/09/2025 07:52:48</t>
        </is>
      </c>
      <c r="G3556" t="n">
        <v>49476</v>
      </c>
      <c r="H3556" t="inlineStr">
        <is>
          <t>LIXEIRA - 50.006</t>
        </is>
      </c>
      <c r="I3556" t="inlineStr">
        <is>
          <t>BR01-IES-P50-LIX006</t>
        </is>
      </c>
      <c r="J3556" t="inlineStr">
        <is>
          <t>MARCIO PEREIRA DOS SANTOS</t>
        </is>
      </c>
      <c r="K3556" s="39">
        <f>DATE(YEAR(Tabela6[[#This Row],[Data/Hora de Início]]),MONTH(Tabela6[[#This Row],[Data/Hora de Início]]),DAY(Tabela6[[#This Row],[Data/Hora de Início]]))</f>
        <v/>
      </c>
    </row>
    <row r="3557">
      <c r="A3557" t="n">
        <v>2276418</v>
      </c>
      <c r="B3557" t="n">
        <v>56</v>
      </c>
      <c r="C3557" t="n">
        <v>5511</v>
      </c>
      <c r="D3557" t="inlineStr">
        <is>
          <t>RECOLHIMENTO RESIDUO EXTERNO</t>
        </is>
      </c>
      <c r="E3557" t="inlineStr">
        <is>
          <t>10/09/2025 08:11:49</t>
        </is>
      </c>
      <c r="F3557" t="inlineStr">
        <is>
          <t>10/09/2025 08:12:45</t>
        </is>
      </c>
      <c r="G3557" t="n">
        <v>49483</v>
      </c>
      <c r="H3557" t="inlineStr">
        <is>
          <t>LIXEIRA - 50.013</t>
        </is>
      </c>
      <c r="I3557" t="inlineStr">
        <is>
          <t>BR01-IES-P50-LIX013</t>
        </is>
      </c>
      <c r="J3557" t="inlineStr">
        <is>
          <t>MARCIO PEREIRA DOS SANTOS</t>
        </is>
      </c>
      <c r="K3557" s="39">
        <f>DATE(YEAR(Tabela6[[#This Row],[Data/Hora de Início]]),MONTH(Tabela6[[#This Row],[Data/Hora de Início]]),DAY(Tabela6[[#This Row],[Data/Hora de Início]]))</f>
        <v/>
      </c>
    </row>
    <row r="3558">
      <c r="A3558" t="n">
        <v>2276419</v>
      </c>
      <c r="B3558" t="n">
        <v>56</v>
      </c>
      <c r="C3558" t="n">
        <v>5511</v>
      </c>
      <c r="D3558" t="inlineStr">
        <is>
          <t>RECOLHIMENTO RESIDUO EXTERNO</t>
        </is>
      </c>
      <c r="E3558" t="inlineStr">
        <is>
          <t>10/09/2025 07:52:28</t>
        </is>
      </c>
      <c r="F3558" t="inlineStr">
        <is>
          <t>10/09/2025 07:53:15</t>
        </is>
      </c>
      <c r="G3558" t="n">
        <v>49476</v>
      </c>
      <c r="H3558" t="inlineStr">
        <is>
          <t>LIXEIRA - 50.006</t>
        </is>
      </c>
      <c r="I3558" t="inlineStr">
        <is>
          <t>BR01-IES-P50-LIX006</t>
        </is>
      </c>
      <c r="J3558" t="inlineStr">
        <is>
          <t>MARCIO PEREIRA DOS SANTOS</t>
        </is>
      </c>
      <c r="K3558" s="39">
        <f>DATE(YEAR(Tabela6[[#This Row],[Data/Hora de Início]]),MONTH(Tabela6[[#This Row],[Data/Hora de Início]]),DAY(Tabela6[[#This Row],[Data/Hora de Início]]))</f>
        <v/>
      </c>
    </row>
    <row r="3559">
      <c r="A3559" t="n">
        <v>2276421</v>
      </c>
      <c r="B3559" t="n">
        <v>56</v>
      </c>
      <c r="C3559" t="n">
        <v>5511</v>
      </c>
      <c r="D3559" t="inlineStr">
        <is>
          <t>RECOLHIMENTO RESIDUO EXTERNO</t>
        </is>
      </c>
      <c r="E3559" t="inlineStr">
        <is>
          <t>10/09/2025 08:13:16</t>
        </is>
      </c>
      <c r="F3559" t="inlineStr">
        <is>
          <t>10/09/2025 08:14:06</t>
        </is>
      </c>
      <c r="G3559" t="n">
        <v>49482</v>
      </c>
      <c r="H3559" t="inlineStr">
        <is>
          <t>LIXEIRA - 50.012</t>
        </is>
      </c>
      <c r="I3559" t="inlineStr">
        <is>
          <t>BR01-IES-P50-LIX012</t>
        </is>
      </c>
      <c r="J3559" t="inlineStr">
        <is>
          <t>MARCIO PEREIRA DOS SANTOS</t>
        </is>
      </c>
      <c r="K3559" s="39">
        <f>DATE(YEAR(Tabela6[[#This Row],[Data/Hora de Início]]),MONTH(Tabela6[[#This Row],[Data/Hora de Início]]),DAY(Tabela6[[#This Row],[Data/Hora de Início]]))</f>
        <v/>
      </c>
    </row>
    <row r="3560">
      <c r="A3560" t="n">
        <v>2276422</v>
      </c>
      <c r="B3560" t="n">
        <v>56</v>
      </c>
      <c r="C3560" t="n">
        <v>5511</v>
      </c>
      <c r="D3560" t="inlineStr">
        <is>
          <t>RECOLHIMENTO RESIDUO EXTERNO</t>
        </is>
      </c>
      <c r="E3560" t="inlineStr">
        <is>
          <t>10/09/2025 08:46:05</t>
        </is>
      </c>
      <c r="F3560" t="inlineStr">
        <is>
          <t>10/09/2025 08:46:22</t>
        </is>
      </c>
      <c r="G3560" t="n">
        <v>49355</v>
      </c>
      <c r="H3560" t="inlineStr">
        <is>
          <t>LIXEIRA - 15.003</t>
        </is>
      </c>
      <c r="I3560" t="inlineStr">
        <is>
          <t>BR01-IES-P15-LIX003</t>
        </is>
      </c>
      <c r="J3560" t="inlineStr">
        <is>
          <t>MARCIO PEREIRA DOS SANTOS</t>
        </is>
      </c>
      <c r="K3560" s="39">
        <f>DATE(YEAR(Tabela6[[#This Row],[Data/Hora de Início]]),MONTH(Tabela6[[#This Row],[Data/Hora de Início]]),DAY(Tabela6[[#This Row],[Data/Hora de Início]]))</f>
        <v/>
      </c>
    </row>
    <row r="3561">
      <c r="A3561" t="n">
        <v>2276423</v>
      </c>
      <c r="B3561" t="n">
        <v>56</v>
      </c>
      <c r="C3561" t="n">
        <v>5511</v>
      </c>
      <c r="D3561" t="inlineStr">
        <is>
          <t>RECOLHIMENTO RESIDUO EXTERNO</t>
        </is>
      </c>
      <c r="E3561" t="inlineStr">
        <is>
          <t>10/09/2025 08:51:35</t>
        </is>
      </c>
      <c r="F3561" t="inlineStr">
        <is>
          <t>10/09/2025 08:52:00</t>
        </is>
      </c>
      <c r="G3561" t="n">
        <v>49347</v>
      </c>
      <c r="H3561" t="inlineStr">
        <is>
          <t>LIXEIRA - 11.008</t>
        </is>
      </c>
      <c r="I3561" t="inlineStr">
        <is>
          <t>BR01-IES-P11-LIX008</t>
        </is>
      </c>
      <c r="J3561" t="inlineStr">
        <is>
          <t>MARCIO PEREIRA DOS SANTOS</t>
        </is>
      </c>
      <c r="K3561" s="39">
        <f>DATE(YEAR(Tabela6[[#This Row],[Data/Hora de Início]]),MONTH(Tabela6[[#This Row],[Data/Hora de Início]]),DAY(Tabela6[[#This Row],[Data/Hora de Início]]))</f>
        <v/>
      </c>
    </row>
    <row r="3562">
      <c r="A3562" t="n">
        <v>2276424</v>
      </c>
      <c r="B3562" t="n">
        <v>56</v>
      </c>
      <c r="C3562" t="n">
        <v>5511</v>
      </c>
      <c r="D3562" t="inlineStr">
        <is>
          <t>RECOLHIMENTO RESIDUO EXTERNO</t>
        </is>
      </c>
      <c r="E3562" t="inlineStr">
        <is>
          <t>10/09/2025 08:54:59</t>
        </is>
      </c>
      <c r="F3562" t="inlineStr">
        <is>
          <t>10/09/2025 08:55:15</t>
        </is>
      </c>
      <c r="G3562" t="n">
        <v>49348</v>
      </c>
      <c r="H3562" t="inlineStr">
        <is>
          <t>LIXEIRA - 11.009</t>
        </is>
      </c>
      <c r="I3562" t="inlineStr">
        <is>
          <t>BR01-IES-P11-LIX009</t>
        </is>
      </c>
      <c r="J3562" t="inlineStr">
        <is>
          <t>MARCIO PEREIRA DOS SANTOS</t>
        </is>
      </c>
      <c r="K3562" s="39">
        <f>DATE(YEAR(Tabela6[[#This Row],[Data/Hora de Início]]),MONTH(Tabela6[[#This Row],[Data/Hora de Início]]),DAY(Tabela6[[#This Row],[Data/Hora de Início]]))</f>
        <v/>
      </c>
    </row>
    <row r="3563">
      <c r="A3563" t="n">
        <v>2276425</v>
      </c>
      <c r="B3563" t="n">
        <v>56</v>
      </c>
      <c r="C3563" t="n">
        <v>5511</v>
      </c>
      <c r="D3563" t="inlineStr">
        <is>
          <t>RECOLHIMENTO RESIDUO EXTERNO</t>
        </is>
      </c>
      <c r="E3563" t="inlineStr">
        <is>
          <t>10/09/2025 08:47:02</t>
        </is>
      </c>
      <c r="F3563" t="inlineStr">
        <is>
          <t>10/09/2025 08:47:48</t>
        </is>
      </c>
      <c r="G3563" t="n">
        <v>49363</v>
      </c>
      <c r="H3563" t="inlineStr">
        <is>
          <t>LIXEIRA - 16.004</t>
        </is>
      </c>
      <c r="I3563" t="inlineStr">
        <is>
          <t>BR01-IES-P16-LIX004</t>
        </is>
      </c>
      <c r="J3563" t="inlineStr">
        <is>
          <t>MARCIO PEREIRA DOS SANTOS</t>
        </is>
      </c>
      <c r="K3563" s="39">
        <f>DATE(YEAR(Tabela6[[#This Row],[Data/Hora de Início]]),MONTH(Tabela6[[#This Row],[Data/Hora de Início]]),DAY(Tabela6[[#This Row],[Data/Hora de Início]]))</f>
        <v/>
      </c>
    </row>
    <row r="3564">
      <c r="A3564" t="n">
        <v>2276426</v>
      </c>
      <c r="B3564" t="n">
        <v>56</v>
      </c>
      <c r="C3564" t="n">
        <v>1698</v>
      </c>
      <c r="D3564" t="inlineStr">
        <is>
          <t>REPASSE / REABASTECIMENTO FEMININO</t>
        </is>
      </c>
      <c r="E3564" t="inlineStr">
        <is>
          <t>10/09/2025 13:48:54</t>
        </is>
      </c>
      <c r="F3564" t="inlineStr">
        <is>
          <t>10/09/2025 13:58:11</t>
        </is>
      </c>
      <c r="G3564" t="n">
        <v>38452</v>
      </c>
      <c r="H3564" t="inlineStr">
        <is>
          <t>VESTIÁRIO - F</t>
        </is>
      </c>
      <c r="I3564" t="inlineStr">
        <is>
          <t>SP-ST02-G9-00T-WCF01</t>
        </is>
      </c>
      <c r="J3564" t="inlineStr">
        <is>
          <t>ANTONIA MARÇAL DOS SANTOS RAMOS</t>
        </is>
      </c>
      <c r="K3564" s="39">
        <f>DATE(YEAR(Tabela6[[#This Row],[Data/Hora de Início]]),MONTH(Tabela6[[#This Row],[Data/Hora de Início]]),DAY(Tabela6[[#This Row],[Data/Hora de Início]]))</f>
        <v/>
      </c>
    </row>
    <row r="3565">
      <c r="A3565" t="n">
        <v>2276427</v>
      </c>
      <c r="B3565" t="n">
        <v>56</v>
      </c>
      <c r="C3565" t="n">
        <v>5511</v>
      </c>
      <c r="D3565" t="inlineStr">
        <is>
          <t>RECOLHIMENTO RESIDUO EXTERNO</t>
        </is>
      </c>
      <c r="E3565" t="inlineStr">
        <is>
          <t>10/09/2025 08:56:37</t>
        </is>
      </c>
      <c r="F3565" t="inlineStr">
        <is>
          <t>10/09/2025 08:56:53</t>
        </is>
      </c>
      <c r="G3565" t="n">
        <v>49345</v>
      </c>
      <c r="H3565" t="inlineStr">
        <is>
          <t>LIXEIRA - 11.006</t>
        </is>
      </c>
      <c r="I3565" t="inlineStr">
        <is>
          <t>BR01-IES-P11-LIX006</t>
        </is>
      </c>
      <c r="J3565" t="inlineStr">
        <is>
          <t>MARCIO PEREIRA DOS SANTOS</t>
        </is>
      </c>
      <c r="K3565" s="39">
        <f>DATE(YEAR(Tabela6[[#This Row],[Data/Hora de Início]]),MONTH(Tabela6[[#This Row],[Data/Hora de Início]]),DAY(Tabela6[[#This Row],[Data/Hora de Início]]))</f>
        <v/>
      </c>
    </row>
    <row r="3566">
      <c r="A3566" t="n">
        <v>2276428</v>
      </c>
      <c r="B3566" t="n">
        <v>56</v>
      </c>
      <c r="C3566" t="n">
        <v>5511</v>
      </c>
      <c r="D3566" t="inlineStr">
        <is>
          <t>RECOLHIMENTO RESIDUO EXTERNO</t>
        </is>
      </c>
      <c r="E3566" t="inlineStr">
        <is>
          <t>10/09/2025 09:09:24</t>
        </is>
      </c>
      <c r="F3566" t="inlineStr">
        <is>
          <t>10/09/2025 09:09:39</t>
        </is>
      </c>
      <c r="G3566" t="n">
        <v>49358</v>
      </c>
      <c r="H3566" t="inlineStr">
        <is>
          <t>LIXEIRA - 15.006</t>
        </is>
      </c>
      <c r="I3566" t="inlineStr">
        <is>
          <t>BR01-IES-P15-LIX006</t>
        </is>
      </c>
      <c r="J3566" t="inlineStr">
        <is>
          <t>MARCIO PEREIRA DOS SANTOS</t>
        </is>
      </c>
      <c r="K3566" s="39">
        <f>DATE(YEAR(Tabela6[[#This Row],[Data/Hora de Início]]),MONTH(Tabela6[[#This Row],[Data/Hora de Início]]),DAY(Tabela6[[#This Row],[Data/Hora de Início]]))</f>
        <v/>
      </c>
    </row>
    <row r="3567">
      <c r="A3567" t="n">
        <v>2276429</v>
      </c>
      <c r="B3567" t="n">
        <v>56</v>
      </c>
      <c r="C3567" t="n">
        <v>5511</v>
      </c>
      <c r="D3567" t="inlineStr">
        <is>
          <t>RECOLHIMENTO RESIDUO EXTERNO</t>
        </is>
      </c>
      <c r="E3567" t="inlineStr">
        <is>
          <t>10/09/2025 09:07:23</t>
        </is>
      </c>
      <c r="F3567" t="inlineStr">
        <is>
          <t>10/09/2025 09:08:26</t>
        </is>
      </c>
      <c r="G3567" t="n">
        <v>49359</v>
      </c>
      <c r="H3567" t="inlineStr">
        <is>
          <t>LIXEIRA - 15.007</t>
        </is>
      </c>
      <c r="I3567" t="inlineStr">
        <is>
          <t>BR01-IES-P15-LIX007</t>
        </is>
      </c>
      <c r="J3567" t="inlineStr">
        <is>
          <t>MARCIO PEREIRA DOS SANTOS</t>
        </is>
      </c>
      <c r="K3567" s="39">
        <f>DATE(YEAR(Tabela6[[#This Row],[Data/Hora de Início]]),MONTH(Tabela6[[#This Row],[Data/Hora de Início]]),DAY(Tabela6[[#This Row],[Data/Hora de Início]]))</f>
        <v/>
      </c>
    </row>
    <row r="3568">
      <c r="A3568" t="n">
        <v>2276430</v>
      </c>
      <c r="B3568" t="n">
        <v>56</v>
      </c>
      <c r="C3568" t="n">
        <v>5511</v>
      </c>
      <c r="D3568" t="inlineStr">
        <is>
          <t>RECOLHIMENTO RESIDUO EXTERNO</t>
        </is>
      </c>
      <c r="E3568" t="inlineStr">
        <is>
          <t>10/09/2025 09:10:33</t>
        </is>
      </c>
      <c r="F3568" t="inlineStr">
        <is>
          <t>10/09/2025 09:10:48</t>
        </is>
      </c>
      <c r="G3568" t="n">
        <v>49357</v>
      </c>
      <c r="H3568" t="inlineStr">
        <is>
          <t>LIXEIRA - 15.005</t>
        </is>
      </c>
      <c r="I3568" t="inlineStr">
        <is>
          <t>BR01-IES-P15-LIX005</t>
        </is>
      </c>
      <c r="J3568" t="inlineStr">
        <is>
          <t>MARCIO PEREIRA DOS SANTOS</t>
        </is>
      </c>
      <c r="K3568" s="39">
        <f>DATE(YEAR(Tabela6[[#This Row],[Data/Hora de Início]]),MONTH(Tabela6[[#This Row],[Data/Hora de Início]]),DAY(Tabela6[[#This Row],[Data/Hora de Início]]))</f>
        <v/>
      </c>
    </row>
    <row r="3569">
      <c r="A3569" t="n">
        <v>2276431</v>
      </c>
      <c r="B3569" t="n">
        <v>56</v>
      </c>
      <c r="C3569" t="n">
        <v>5511</v>
      </c>
      <c r="D3569" t="inlineStr">
        <is>
          <t>RECOLHIMENTO RESIDUO EXTERNO</t>
        </is>
      </c>
      <c r="E3569" t="inlineStr">
        <is>
          <t>10/09/2025 09:11:51</t>
        </is>
      </c>
      <c r="F3569" t="inlineStr">
        <is>
          <t>10/09/2025 09:12:06</t>
        </is>
      </c>
      <c r="G3569" t="n">
        <v>49356</v>
      </c>
      <c r="H3569" t="inlineStr">
        <is>
          <t>LIXEIRA - 15.004</t>
        </is>
      </c>
      <c r="I3569" t="inlineStr">
        <is>
          <t>BR01-IES-P15-LIX004</t>
        </is>
      </c>
      <c r="J3569" t="inlineStr">
        <is>
          <t>MARCIO PEREIRA DOS SANTOS</t>
        </is>
      </c>
      <c r="K3569" s="39">
        <f>DATE(YEAR(Tabela6[[#This Row],[Data/Hora de Início]]),MONTH(Tabela6[[#This Row],[Data/Hora de Início]]),DAY(Tabela6[[#This Row],[Data/Hora de Início]]))</f>
        <v/>
      </c>
    </row>
    <row r="3570">
      <c r="A3570" t="n">
        <v>2276432</v>
      </c>
      <c r="B3570" t="n">
        <v>56</v>
      </c>
      <c r="C3570" t="n">
        <v>5511</v>
      </c>
      <c r="D3570" t="inlineStr">
        <is>
          <t>RECOLHIMENTO RESIDUO EXTERNO</t>
        </is>
      </c>
      <c r="E3570" t="inlineStr">
        <is>
          <t>10/09/2025 12:38:03</t>
        </is>
      </c>
      <c r="F3570" t="inlineStr">
        <is>
          <t>10/09/2025 12:38:24</t>
        </is>
      </c>
      <c r="G3570" t="n">
        <v>49409</v>
      </c>
      <c r="H3570" t="inlineStr">
        <is>
          <t>LIXEIRA - 43.021</t>
        </is>
      </c>
      <c r="I3570" t="inlineStr">
        <is>
          <t>BR01-IES-P43-LIX021</t>
        </is>
      </c>
      <c r="J3570" t="inlineStr">
        <is>
          <t>MARCIO PEREIRA DOS SANTOS</t>
        </is>
      </c>
      <c r="K3570" s="39">
        <f>DATE(YEAR(Tabela6[[#This Row],[Data/Hora de Início]]),MONTH(Tabela6[[#This Row],[Data/Hora de Início]]),DAY(Tabela6[[#This Row],[Data/Hora de Início]]))</f>
        <v/>
      </c>
    </row>
    <row r="3571">
      <c r="A3571" t="n">
        <v>2276433</v>
      </c>
      <c r="B3571" t="n">
        <v>56</v>
      </c>
      <c r="C3571" t="n">
        <v>5511</v>
      </c>
      <c r="D3571" t="inlineStr">
        <is>
          <t>RECOLHIMENTO RESIDUO EXTERNO</t>
        </is>
      </c>
      <c r="E3571" t="inlineStr">
        <is>
          <t>10/09/2025 09:13:31</t>
        </is>
      </c>
      <c r="F3571" t="inlineStr">
        <is>
          <t>10/09/2025 09:13:50</t>
        </is>
      </c>
      <c r="G3571" t="n">
        <v>49355</v>
      </c>
      <c r="H3571" t="inlineStr">
        <is>
          <t>LIXEIRA - 15.003</t>
        </is>
      </c>
      <c r="I3571" t="inlineStr">
        <is>
          <t>BR01-IES-P15-LIX003</t>
        </is>
      </c>
      <c r="J3571" t="inlineStr">
        <is>
          <t>MARCIO PEREIRA DOS SANTOS</t>
        </is>
      </c>
      <c r="K3571" s="39">
        <f>DATE(YEAR(Tabela6[[#This Row],[Data/Hora de Início]]),MONTH(Tabela6[[#This Row],[Data/Hora de Início]]),DAY(Tabela6[[#This Row],[Data/Hora de Início]]))</f>
        <v/>
      </c>
    </row>
    <row r="3572">
      <c r="A3572" t="n">
        <v>2276434</v>
      </c>
      <c r="B3572" t="n">
        <v>56</v>
      </c>
      <c r="C3572" t="n">
        <v>5511</v>
      </c>
      <c r="D3572" t="inlineStr">
        <is>
          <t>RECOLHIMENTO RESIDUO EXTERNO</t>
        </is>
      </c>
      <c r="E3572" t="inlineStr">
        <is>
          <t>10/09/2025 13:17:02</t>
        </is>
      </c>
      <c r="F3572" t="inlineStr">
        <is>
          <t>10/09/2025 13:17:18</t>
        </is>
      </c>
      <c r="G3572" t="n">
        <v>49468</v>
      </c>
      <c r="H3572" t="inlineStr">
        <is>
          <t>LIXEIRA - 01.018</t>
        </is>
      </c>
      <c r="I3572" t="inlineStr">
        <is>
          <t>BR01-IES-P01-LIX018</t>
        </is>
      </c>
      <c r="J3572" t="inlineStr">
        <is>
          <t>MARCIO PEREIRA DOS SANTOS</t>
        </is>
      </c>
      <c r="K3572" s="39">
        <f>DATE(YEAR(Tabela6[[#This Row],[Data/Hora de Início]]),MONTH(Tabela6[[#This Row],[Data/Hora de Início]]),DAY(Tabela6[[#This Row],[Data/Hora de Início]]))</f>
        <v/>
      </c>
    </row>
    <row r="3573">
      <c r="A3573" t="n">
        <v>2276435</v>
      </c>
      <c r="B3573" t="n">
        <v>56</v>
      </c>
      <c r="C3573" t="n">
        <v>5511</v>
      </c>
      <c r="D3573" t="inlineStr">
        <is>
          <t>RECOLHIMENTO RESIDUO EXTERNO</t>
        </is>
      </c>
      <c r="E3573" t="inlineStr">
        <is>
          <t>10/09/2025 13:17:44</t>
        </is>
      </c>
      <c r="F3573" t="inlineStr">
        <is>
          <t>10/09/2025 13:18:30</t>
        </is>
      </c>
      <c r="G3573" t="n">
        <v>49453</v>
      </c>
      <c r="H3573" t="inlineStr">
        <is>
          <t>LIXEIRA - 01.003</t>
        </is>
      </c>
      <c r="I3573" t="inlineStr">
        <is>
          <t>BR01-IES-P01-LIX003</t>
        </is>
      </c>
      <c r="J3573" t="inlineStr">
        <is>
          <t>MARCIO PEREIRA DOS SANTOS</t>
        </is>
      </c>
      <c r="K3573" s="39">
        <f>DATE(YEAR(Tabela6[[#This Row],[Data/Hora de Início]]),MONTH(Tabela6[[#This Row],[Data/Hora de Início]]),DAY(Tabela6[[#This Row],[Data/Hora de Início]]))</f>
        <v/>
      </c>
    </row>
    <row r="3574">
      <c r="A3574" t="n">
        <v>2276436</v>
      </c>
      <c r="B3574" t="n">
        <v>56</v>
      </c>
      <c r="C3574" t="n">
        <v>5511</v>
      </c>
      <c r="D3574" t="inlineStr">
        <is>
          <t>RECOLHIMENTO RESIDUO EXTERNO</t>
        </is>
      </c>
      <c r="E3574" t="inlineStr">
        <is>
          <t>10/09/2025 13:19:04</t>
        </is>
      </c>
      <c r="F3574" t="inlineStr">
        <is>
          <t>10/09/2025 13:19:27</t>
        </is>
      </c>
      <c r="G3574" t="n">
        <v>49469</v>
      </c>
      <c r="H3574" t="inlineStr">
        <is>
          <t>LIXEIRA - 01.019</t>
        </is>
      </c>
      <c r="I3574" t="inlineStr">
        <is>
          <t>BR01-IES-P01-LIX019</t>
        </is>
      </c>
      <c r="J3574" t="inlineStr">
        <is>
          <t>MARCIO PEREIRA DOS SANTOS</t>
        </is>
      </c>
      <c r="K3574" s="39">
        <f>DATE(YEAR(Tabela6[[#This Row],[Data/Hora de Início]]),MONTH(Tabela6[[#This Row],[Data/Hora de Início]]),DAY(Tabela6[[#This Row],[Data/Hora de Início]]))</f>
        <v/>
      </c>
    </row>
    <row r="3575">
      <c r="A3575" t="n">
        <v>2276437</v>
      </c>
      <c r="B3575" t="n">
        <v>56</v>
      </c>
      <c r="C3575" t="n">
        <v>5511</v>
      </c>
      <c r="D3575" t="inlineStr">
        <is>
          <t>RECOLHIMENTO RESIDUO EXTERNO</t>
        </is>
      </c>
      <c r="E3575" t="inlineStr">
        <is>
          <t>10/09/2025 13:26:11</t>
        </is>
      </c>
      <c r="F3575" t="inlineStr">
        <is>
          <t>10/09/2025 13:26:44</t>
        </is>
      </c>
      <c r="G3575" t="n">
        <v>49456</v>
      </c>
      <c r="H3575" t="inlineStr">
        <is>
          <t>LIXEIRA - 01.006</t>
        </is>
      </c>
      <c r="I3575" t="inlineStr">
        <is>
          <t>BR01-IES-P01-LIX006</t>
        </is>
      </c>
      <c r="J3575" t="inlineStr">
        <is>
          <t>MARCIO PEREIRA DOS SANTOS</t>
        </is>
      </c>
      <c r="K3575" s="39">
        <f>DATE(YEAR(Tabela6[[#This Row],[Data/Hora de Início]]),MONTH(Tabela6[[#This Row],[Data/Hora de Início]]),DAY(Tabela6[[#This Row],[Data/Hora de Início]]))</f>
        <v/>
      </c>
    </row>
    <row r="3576">
      <c r="A3576" t="n">
        <v>2276438</v>
      </c>
      <c r="B3576" t="n">
        <v>56</v>
      </c>
      <c r="C3576" t="n">
        <v>5511</v>
      </c>
      <c r="D3576" t="inlineStr">
        <is>
          <t>RECOLHIMENTO RESIDUO EXTERNO</t>
        </is>
      </c>
      <c r="E3576" t="inlineStr">
        <is>
          <t>10/09/2025 13:27:28</t>
        </is>
      </c>
      <c r="F3576" t="inlineStr">
        <is>
          <t>10/09/2025 13:27:46</t>
        </is>
      </c>
      <c r="G3576" t="n">
        <v>49455</v>
      </c>
      <c r="H3576" t="inlineStr">
        <is>
          <t>LIXEIRA - 01.005</t>
        </is>
      </c>
      <c r="I3576" t="inlineStr">
        <is>
          <t>BR01-IES-P01-LIX005</t>
        </is>
      </c>
      <c r="J3576" t="inlineStr">
        <is>
          <t>MARCIO PEREIRA DOS SANTOS</t>
        </is>
      </c>
      <c r="K3576" s="39">
        <f>DATE(YEAR(Tabela6[[#This Row],[Data/Hora de Início]]),MONTH(Tabela6[[#This Row],[Data/Hora de Início]]),DAY(Tabela6[[#This Row],[Data/Hora de Início]]))</f>
        <v/>
      </c>
    </row>
    <row r="3577">
      <c r="A3577" t="n">
        <v>2276439</v>
      </c>
      <c r="B3577" t="n">
        <v>56</v>
      </c>
      <c r="C3577" t="n">
        <v>5511</v>
      </c>
      <c r="D3577" t="inlineStr">
        <is>
          <t>RECOLHIMENTO RESIDUO EXTERNO</t>
        </is>
      </c>
      <c r="E3577" t="inlineStr">
        <is>
          <t>10/09/2025 13:20:19</t>
        </is>
      </c>
      <c r="F3577" t="inlineStr">
        <is>
          <t>10/09/2025 13:20:34</t>
        </is>
      </c>
      <c r="G3577" t="n">
        <v>49463</v>
      </c>
      <c r="H3577" t="inlineStr">
        <is>
          <t>LIXEIRA - 01.013</t>
        </is>
      </c>
      <c r="I3577" t="inlineStr">
        <is>
          <t>BR01-IES-P01-LIX013</t>
        </is>
      </c>
      <c r="J3577" t="inlineStr">
        <is>
          <t>MARCIO PEREIRA DOS SANTOS</t>
        </is>
      </c>
      <c r="K3577" s="39">
        <f>DATE(YEAR(Tabela6[[#This Row],[Data/Hora de Início]]),MONTH(Tabela6[[#This Row],[Data/Hora de Início]]),DAY(Tabela6[[#This Row],[Data/Hora de Início]]))</f>
        <v/>
      </c>
    </row>
    <row r="3578">
      <c r="A3578" t="n">
        <v>2276440</v>
      </c>
      <c r="B3578" t="n">
        <v>56</v>
      </c>
      <c r="C3578" t="n">
        <v>3495</v>
      </c>
      <c r="D3578" t="inlineStr">
        <is>
          <t>CARRO ELÉTRICO</t>
        </is>
      </c>
      <c r="E3578" t="inlineStr">
        <is>
          <t>10/09/2025 13:55:40</t>
        </is>
      </c>
      <c r="F3578" t="inlineStr">
        <is>
          <t>10/09/2025 13:56:54</t>
        </is>
      </c>
      <c r="G3578" t="n">
        <v>35118</v>
      </c>
      <c r="H3578" t="inlineStr">
        <is>
          <t>CARRO ELÉTRICO 34</t>
        </is>
      </c>
      <c r="I3578" t="inlineStr">
        <is>
          <t>BR01-IES-CARROELETRICO1</t>
        </is>
      </c>
      <c r="J3578" t="inlineStr">
        <is>
          <t>MARCIO PEREIRA DOS SANTOS</t>
        </is>
      </c>
      <c r="K3578" s="39">
        <f>DATE(YEAR(Tabela6[[#This Row],[Data/Hora de Início]]),MONTH(Tabela6[[#This Row],[Data/Hora de Início]]),DAY(Tabela6[[#This Row],[Data/Hora de Início]]))</f>
        <v/>
      </c>
    </row>
    <row r="3579">
      <c r="A3579" t="n">
        <v>2276442</v>
      </c>
      <c r="B3579" t="n">
        <v>56</v>
      </c>
      <c r="C3579" t="n">
        <v>1698</v>
      </c>
      <c r="D3579" t="inlineStr">
        <is>
          <t>REPASSE / REABASTECIMENTO FEMININO</t>
        </is>
      </c>
      <c r="E3579" t="inlineStr">
        <is>
          <t>10/09/2025 13:54:30</t>
        </is>
      </c>
      <c r="F3579" t="inlineStr">
        <is>
          <t>10/09/2025 14:01:07</t>
        </is>
      </c>
      <c r="G3579" t="n">
        <v>11276</v>
      </c>
      <c r="H3579" t="inlineStr">
        <is>
          <t>P16 - BAN036 - BANHEIRO AUDITÓRIO - F</t>
        </is>
      </c>
      <c r="I3579" t="inlineStr">
        <is>
          <t>BR01-IES-P16-BAN036</t>
        </is>
      </c>
      <c r="J3579" t="inlineStr">
        <is>
          <t>NAIR SILVEIRA DA SILVEIRA</t>
        </is>
      </c>
      <c r="K3579" s="39">
        <f>DATE(YEAR(Tabela6[[#This Row],[Data/Hora de Início]]),MONTH(Tabela6[[#This Row],[Data/Hora de Início]]),DAY(Tabela6[[#This Row],[Data/Hora de Início]]))</f>
        <v/>
      </c>
    </row>
    <row r="3580">
      <c r="A3580" t="n">
        <v>2276449</v>
      </c>
      <c r="B3580" t="n">
        <v>56</v>
      </c>
      <c r="C3580" t="n">
        <v>5710</v>
      </c>
      <c r="D3580" t="inlineStr">
        <is>
          <t>QUARTA-FEIRA - LIMPEZA DE BANHEIRO FEMININO</t>
        </is>
      </c>
      <c r="E3580" t="inlineStr">
        <is>
          <t>10/09/2025 13:45:10</t>
        </is>
      </c>
      <c r="F3580" t="inlineStr">
        <is>
          <t>10/09/2025 14:01:43</t>
        </is>
      </c>
      <c r="G3580" t="n">
        <v>36400</v>
      </c>
      <c r="H3580" t="inlineStr">
        <is>
          <t>BAN127 - VESTIARIO CAMPO - M</t>
        </is>
      </c>
      <c r="I3580" t="inlineStr">
        <is>
          <t>RS-ST01-56-00T-WCM03</t>
        </is>
      </c>
      <c r="J3580" t="inlineStr">
        <is>
          <t>MARA LISE POTT</t>
        </is>
      </c>
      <c r="K3580" s="39">
        <f>DATE(YEAR(Tabela6[[#This Row],[Data/Hora de Início]]),MONTH(Tabela6[[#This Row],[Data/Hora de Início]]),DAY(Tabela6[[#This Row],[Data/Hora de Início]]))</f>
        <v/>
      </c>
    </row>
    <row r="3581">
      <c r="A3581" t="n">
        <v>2276450</v>
      </c>
      <c r="B3581" t="n">
        <v>56</v>
      </c>
      <c r="C3581" t="n">
        <v>5710</v>
      </c>
      <c r="D3581" t="inlineStr">
        <is>
          <t>QUARTA-FEIRA - LIMPEZA DE BANHEIRO FEMININO</t>
        </is>
      </c>
      <c r="E3581" t="inlineStr">
        <is>
          <t>10/09/2025 13:47:10</t>
        </is>
      </c>
      <c r="F3581" t="inlineStr">
        <is>
          <t>10/09/2025 14:02:16</t>
        </is>
      </c>
      <c r="G3581" t="n">
        <v>11295</v>
      </c>
      <c r="H3581" t="inlineStr">
        <is>
          <t>P18 - BAN039 - BANHEIRO COMPRAS / PLANEJ - F</t>
        </is>
      </c>
      <c r="I3581" t="inlineStr">
        <is>
          <t>BR01-IES-P18-BAN039</t>
        </is>
      </c>
      <c r="J3581" t="inlineStr">
        <is>
          <t>NATHALIA MORAES DA SILVA</t>
        </is>
      </c>
      <c r="K3581" s="39">
        <f>DATE(YEAR(Tabela6[[#This Row],[Data/Hora de Início]]),MONTH(Tabela6[[#This Row],[Data/Hora de Início]]),DAY(Tabela6[[#This Row],[Data/Hora de Início]]))</f>
        <v/>
      </c>
    </row>
    <row r="3582">
      <c r="A3582" t="n">
        <v>2276456</v>
      </c>
      <c r="B3582" t="n">
        <v>56</v>
      </c>
      <c r="C3582" t="n">
        <v>1880</v>
      </c>
      <c r="D3582" t="inlineStr">
        <is>
          <t>REPASSE / REABASTECIMENTO</t>
        </is>
      </c>
      <c r="E3582" t="inlineStr">
        <is>
          <t>10/09/2025 13:59:30</t>
        </is>
      </c>
      <c r="F3582" t="inlineStr">
        <is>
          <t>10/09/2025 14:02:22</t>
        </is>
      </c>
      <c r="G3582" t="n">
        <v>38454</v>
      </c>
      <c r="H3582" t="inlineStr">
        <is>
          <t>BANHEIRO RECEPÇÃO - PNE</t>
        </is>
      </c>
      <c r="I3582" t="inlineStr">
        <is>
          <t>SP-ST02-G9-00T-WPU01</t>
        </is>
      </c>
      <c r="J3582" t="inlineStr">
        <is>
          <t>ANTONIA MARÇAL DOS SANTOS RAMOS</t>
        </is>
      </c>
      <c r="K3582" s="39">
        <f>DATE(YEAR(Tabela6[[#This Row],[Data/Hora de Início]]),MONTH(Tabela6[[#This Row],[Data/Hora de Início]]),DAY(Tabela6[[#This Row],[Data/Hora de Início]]))</f>
        <v/>
      </c>
    </row>
    <row r="3583">
      <c r="A3583" t="n">
        <v>2276464</v>
      </c>
      <c r="B3583" t="n">
        <v>56</v>
      </c>
      <c r="C3583" t="n">
        <v>2844</v>
      </c>
      <c r="D3583" t="inlineStr">
        <is>
          <t>REPASSE / REABASTECIMENTO FEMININO</t>
        </is>
      </c>
      <c r="E3583" t="inlineStr">
        <is>
          <t>10/09/2025 13:56:37</t>
        </is>
      </c>
      <c r="F3583" t="inlineStr">
        <is>
          <t>10/09/2025 14:08:19</t>
        </is>
      </c>
      <c r="G3583" t="n">
        <v>11142</v>
      </c>
      <c r="H3583" t="inlineStr">
        <is>
          <t>P03 - BAN009 - BANHEIRO ATI - F</t>
        </is>
      </c>
      <c r="I3583" t="inlineStr">
        <is>
          <t>BR01-IES-P03-BAN009</t>
        </is>
      </c>
      <c r="J3583" t="inlineStr">
        <is>
          <t>ELIANE BARUFFI</t>
        </is>
      </c>
      <c r="K3583" s="39">
        <f>DATE(YEAR(Tabela6[[#This Row],[Data/Hora de Início]]),MONTH(Tabela6[[#This Row],[Data/Hora de Início]]),DAY(Tabela6[[#This Row],[Data/Hora de Início]]))</f>
        <v/>
      </c>
    </row>
    <row r="3584">
      <c r="A3584" t="n">
        <v>2276473</v>
      </c>
      <c r="B3584" t="n">
        <v>56</v>
      </c>
      <c r="C3584" t="n">
        <v>2844</v>
      </c>
      <c r="D3584" t="inlineStr">
        <is>
          <t>REPASSE / REABASTECIMENTO FEMININO</t>
        </is>
      </c>
      <c r="E3584" t="inlineStr">
        <is>
          <t>10/09/2025 13:45:03</t>
        </is>
      </c>
      <c r="F3584" t="inlineStr">
        <is>
          <t>10/09/2025 14:10:18</t>
        </is>
      </c>
      <c r="G3584" t="n">
        <v>36179</v>
      </c>
      <c r="H3584" t="inlineStr">
        <is>
          <t>BAN088 - EXPEDIÇAO - F</t>
        </is>
      </c>
      <c r="I3584" t="inlineStr">
        <is>
          <t>RS-ST01-43-00T-WCF01</t>
        </is>
      </c>
      <c r="J3584" t="inlineStr">
        <is>
          <t>GILMARA TERESINHA LACERDA</t>
        </is>
      </c>
      <c r="K3584" s="39">
        <f>DATE(YEAR(Tabela6[[#This Row],[Data/Hora de Início]]),MONTH(Tabela6[[#This Row],[Data/Hora de Início]]),DAY(Tabela6[[#This Row],[Data/Hora de Início]]))</f>
        <v/>
      </c>
    </row>
    <row r="3585">
      <c r="A3585" t="n">
        <v>2276480</v>
      </c>
      <c r="B3585" t="n">
        <v>56</v>
      </c>
      <c r="C3585" t="n">
        <v>1525</v>
      </c>
      <c r="D3585" t="inlineStr">
        <is>
          <t>LIMPEZA DIÁRIA DE COPA</t>
        </is>
      </c>
      <c r="E3585" t="inlineStr">
        <is>
          <t>10/09/2025 14:01:34</t>
        </is>
      </c>
      <c r="F3585" t="inlineStr">
        <is>
          <t>10/09/2025 14:14:16</t>
        </is>
      </c>
      <c r="G3585" t="n">
        <v>11287</v>
      </c>
      <c r="H3585" t="inlineStr">
        <is>
          <t>P16 - COPA AUDITÓRIO</t>
        </is>
      </c>
      <c r="I3585" t="inlineStr">
        <is>
          <t>BR01-IES-P16-SALA10</t>
        </is>
      </c>
      <c r="J3585" t="inlineStr">
        <is>
          <t>NAIR SILVEIRA DA SILVEIRA</t>
        </is>
      </c>
      <c r="K3585" s="39">
        <f>DATE(YEAR(Tabela6[[#This Row],[Data/Hora de Início]]),MONTH(Tabela6[[#This Row],[Data/Hora de Início]]),DAY(Tabela6[[#This Row],[Data/Hora de Início]]))</f>
        <v/>
      </c>
    </row>
    <row r="3586">
      <c r="A3586" t="n">
        <v>2276522</v>
      </c>
      <c r="B3586" t="n">
        <v>56</v>
      </c>
      <c r="C3586" t="n">
        <v>5710</v>
      </c>
      <c r="D3586" t="inlineStr">
        <is>
          <t>QUARTA-FEIRA - LIMPEZA DE BANHEIRO FEMININO</t>
        </is>
      </c>
      <c r="E3586" t="inlineStr">
        <is>
          <t>10/09/2025 14:02:04</t>
        </is>
      </c>
      <c r="F3586" t="inlineStr">
        <is>
          <t>10/09/2025 14:19:59</t>
        </is>
      </c>
      <c r="G3586" t="n">
        <v>36397</v>
      </c>
      <c r="H3586" t="inlineStr">
        <is>
          <t>BAN128 - VESTIARIO CAMPO - F</t>
        </is>
      </c>
      <c r="I3586" t="inlineStr">
        <is>
          <t>RS-ST01-56-00T-WCF02</t>
        </is>
      </c>
      <c r="J3586" t="inlineStr">
        <is>
          <t>MARA LISE POTT</t>
        </is>
      </c>
      <c r="K3586" s="39">
        <f>DATE(YEAR(Tabela6[[#This Row],[Data/Hora de Início]]),MONTH(Tabela6[[#This Row],[Data/Hora de Início]]),DAY(Tabela6[[#This Row],[Data/Hora de Início]]))</f>
        <v/>
      </c>
    </row>
    <row r="3587">
      <c r="A3587" t="n">
        <v>2276542</v>
      </c>
      <c r="B3587" t="n">
        <v>56</v>
      </c>
      <c r="C3587" t="n">
        <v>1260</v>
      </c>
      <c r="D3587" t="inlineStr">
        <is>
          <t>Limpeza e Higienização de Sanitários e Vestiários - Diário - WC Masc</t>
        </is>
      </c>
      <c r="E3587" t="inlineStr">
        <is>
          <t>10/09/2025 14:07:36</t>
        </is>
      </c>
      <c r="F3587" t="inlineStr">
        <is>
          <t>10/09/2025 14:22:46</t>
        </is>
      </c>
      <c r="G3587" t="n">
        <v>38453</v>
      </c>
      <c r="H3587" t="inlineStr">
        <is>
          <t>VESTIÁRIO - M</t>
        </is>
      </c>
      <c r="I3587" t="inlineStr">
        <is>
          <t>SP-ST02-G9-00T-WCM01</t>
        </is>
      </c>
      <c r="J3587" t="inlineStr">
        <is>
          <t>ANTONIA MARÇAL DOS SANTOS RAMOS</t>
        </is>
      </c>
      <c r="K3587" s="39">
        <f>DATE(YEAR(Tabela6[[#This Row],[Data/Hora de Início]]),MONTH(Tabela6[[#This Row],[Data/Hora de Início]]),DAY(Tabela6[[#This Row],[Data/Hora de Início]]))</f>
        <v/>
      </c>
    </row>
    <row r="3588">
      <c r="A3588" t="n">
        <v>2276548</v>
      </c>
      <c r="B3588" t="n">
        <v>56</v>
      </c>
      <c r="C3588" t="n">
        <v>2842</v>
      </c>
      <c r="D3588" t="inlineStr">
        <is>
          <t>LIMPEZA DIÁRIA DE BANHEIRO FEMININO</t>
        </is>
      </c>
      <c r="E3588" t="inlineStr">
        <is>
          <t>10/09/2025 14:24:52</t>
        </is>
      </c>
      <c r="F3588" t="inlineStr">
        <is>
          <t>10/09/2025 14:25:37</t>
        </is>
      </c>
      <c r="G3588" t="n">
        <v>36096</v>
      </c>
      <c r="H3588" t="inlineStr">
        <is>
          <t>BAN075 - TREINAMENTOS NORTE - F</t>
        </is>
      </c>
      <c r="I3588" t="inlineStr">
        <is>
          <t>RS-ST01-31-01P-WCF03</t>
        </is>
      </c>
      <c r="J3588" t="inlineStr">
        <is>
          <t>MARISTELA APARECIDA BARBOSA DOS SANTOS</t>
        </is>
      </c>
      <c r="K3588" s="39">
        <f>DATE(YEAR(Tabela6[[#This Row],[Data/Hora de Início]]),MONTH(Tabela6[[#This Row],[Data/Hora de Início]]),DAY(Tabela6[[#This Row],[Data/Hora de Início]]))</f>
        <v/>
      </c>
    </row>
    <row r="3589">
      <c r="A3589" t="n">
        <v>2276556</v>
      </c>
      <c r="B3589" t="n">
        <v>56</v>
      </c>
      <c r="C3589" t="n">
        <v>5715</v>
      </c>
      <c r="D3589" t="inlineStr">
        <is>
          <t>QUARTA-FEIRA - LIMPEZA DE COPA</t>
        </is>
      </c>
      <c r="E3589" t="inlineStr">
        <is>
          <t>10/09/2025 14:08:53</t>
        </is>
      </c>
      <c r="F3589" t="inlineStr">
        <is>
          <t>10/09/2025 14:26:33</t>
        </is>
      </c>
      <c r="G3589" t="n">
        <v>11169</v>
      </c>
      <c r="H3589" t="inlineStr">
        <is>
          <t>P04 - COPA</t>
        </is>
      </c>
      <c r="I3589" t="inlineStr">
        <is>
          <t>BR01-IES-P04-SALA10</t>
        </is>
      </c>
      <c r="J3589" t="inlineStr">
        <is>
          <t>ELIANE BARUFFI</t>
        </is>
      </c>
      <c r="K3589" s="39">
        <f>DATE(YEAR(Tabela6[[#This Row],[Data/Hora de Início]]),MONTH(Tabela6[[#This Row],[Data/Hora de Início]]),DAY(Tabela6[[#This Row],[Data/Hora de Início]]))</f>
        <v/>
      </c>
    </row>
    <row r="3590">
      <c r="A3590" t="n">
        <v>2276577</v>
      </c>
      <c r="B3590" t="n">
        <v>56</v>
      </c>
      <c r="C3590" t="n">
        <v>5654</v>
      </c>
      <c r="D3590" t="inlineStr">
        <is>
          <t>QUARTA-FEIRA - LIMPEZA DE BANHEIRO MASCULINO</t>
        </is>
      </c>
      <c r="E3590" t="inlineStr">
        <is>
          <t>10/09/2025 14:11:58</t>
        </is>
      </c>
      <c r="F3590" t="inlineStr">
        <is>
          <t>10/09/2025 14:33:55</t>
        </is>
      </c>
      <c r="G3590" t="n">
        <v>11294</v>
      </c>
      <c r="H3590" t="inlineStr">
        <is>
          <t>P18 - BAN038 - BANHEIRO COMPRAS / PLANEJ - M</t>
        </is>
      </c>
      <c r="I3590" t="inlineStr">
        <is>
          <t>BR01-IES-P18-BAN038</t>
        </is>
      </c>
      <c r="J3590" t="inlineStr">
        <is>
          <t>NATHALIA MORAES DA SILVA</t>
        </is>
      </c>
      <c r="K3590" s="39">
        <f>DATE(YEAR(Tabela6[[#This Row],[Data/Hora de Início]]),MONTH(Tabela6[[#This Row],[Data/Hora de Início]]),DAY(Tabela6[[#This Row],[Data/Hora de Início]]))</f>
        <v/>
      </c>
    </row>
    <row r="3591">
      <c r="A3591" t="n">
        <v>2276584</v>
      </c>
      <c r="B3591" t="n">
        <v>56</v>
      </c>
      <c r="C3591" t="n">
        <v>2843</v>
      </c>
      <c r="D3591" t="inlineStr">
        <is>
          <t>REPASSE / REABASTECIMENTO MASCULINO</t>
        </is>
      </c>
      <c r="E3591" t="inlineStr">
        <is>
          <t>10/09/2025 14:26:55</t>
        </is>
      </c>
      <c r="F3591" t="inlineStr">
        <is>
          <t>10/09/2025 14:38:53</t>
        </is>
      </c>
      <c r="G3591" t="n">
        <v>11157</v>
      </c>
      <c r="H3591" t="inlineStr">
        <is>
          <t>P04 - BAN010 - BANHEIRO FINANCEIRO - M</t>
        </is>
      </c>
      <c r="I3591" t="inlineStr">
        <is>
          <t>BR01-IES-P04-BAN010</t>
        </is>
      </c>
      <c r="J3591" t="inlineStr">
        <is>
          <t>ELIANE BARUFFI</t>
        </is>
      </c>
      <c r="K3591" s="39">
        <f>DATE(YEAR(Tabela6[[#This Row],[Data/Hora de Início]]),MONTH(Tabela6[[#This Row],[Data/Hora de Início]]),DAY(Tabela6[[#This Row],[Data/Hora de Início]]))</f>
        <v/>
      </c>
    </row>
    <row r="3592">
      <c r="A3592" t="n">
        <v>2276592</v>
      </c>
      <c r="B3592" t="n">
        <v>56</v>
      </c>
      <c r="C3592" t="n">
        <v>2841</v>
      </c>
      <c r="D3592" t="inlineStr">
        <is>
          <t>LIMPEZA DIÁRIA DE BANHEIRO MASCULINO</t>
        </is>
      </c>
      <c r="E3592" t="inlineStr">
        <is>
          <t>10/09/2025 14:13:45</t>
        </is>
      </c>
      <c r="F3592" t="inlineStr">
        <is>
          <t>10/09/2025 14:43:20</t>
        </is>
      </c>
      <c r="G3592" t="n">
        <v>11183</v>
      </c>
      <c r="H3592" t="inlineStr">
        <is>
          <t>P11 - BAN019 - BANHEIRO FUNDIÇÃO GRAVIDADE - M</t>
        </is>
      </c>
      <c r="I3592" t="inlineStr">
        <is>
          <t>BR01-IES-P11-BAN019</t>
        </is>
      </c>
      <c r="J3592" t="inlineStr">
        <is>
          <t>GILMARA TERESINHA LACERDA</t>
        </is>
      </c>
      <c r="K3592" s="39">
        <f>DATE(YEAR(Tabela6[[#This Row],[Data/Hora de Início]]),MONTH(Tabela6[[#This Row],[Data/Hora de Início]]),DAY(Tabela6[[#This Row],[Data/Hora de Início]]))</f>
        <v/>
      </c>
    </row>
    <row r="3593">
      <c r="A3593" t="n">
        <v>2276594</v>
      </c>
      <c r="B3593" t="n">
        <v>56</v>
      </c>
      <c r="C3593" t="n">
        <v>1260</v>
      </c>
      <c r="D3593" t="inlineStr">
        <is>
          <t>Limpeza e Higienização de Sanitários e Vestiários - Diário - WC Masc</t>
        </is>
      </c>
      <c r="E3593" t="inlineStr">
        <is>
          <t>10/09/2025 14:33:41</t>
        </is>
      </c>
      <c r="F3593" t="inlineStr">
        <is>
          <t>10/09/2025 14:47:16</t>
        </is>
      </c>
      <c r="G3593" t="n">
        <v>38466</v>
      </c>
      <c r="H3593" t="inlineStr">
        <is>
          <t>BANHEIRO - M</t>
        </is>
      </c>
      <c r="I3593" t="inlineStr">
        <is>
          <t>SP-ST02-G9-01P-WCM01</t>
        </is>
      </c>
      <c r="J3593" t="inlineStr">
        <is>
          <t>ANTONIA MARÇAL DOS SANTOS RAMOS</t>
        </is>
      </c>
      <c r="K3593" s="39">
        <f>DATE(YEAR(Tabela6[[#This Row],[Data/Hora de Início]]),MONTH(Tabela6[[#This Row],[Data/Hora de Início]]),DAY(Tabela6[[#This Row],[Data/Hora de Início]]))</f>
        <v/>
      </c>
    </row>
    <row r="3594">
      <c r="A3594" t="n">
        <v>2276595</v>
      </c>
      <c r="B3594" t="n">
        <v>56</v>
      </c>
      <c r="C3594" t="n">
        <v>3645</v>
      </c>
      <c r="D3594" t="inlineStr">
        <is>
          <t>PREVENTIVA BEBEDOUROS</t>
        </is>
      </c>
      <c r="E3594" t="inlineStr">
        <is>
          <t>10/09/2025 14:46:49</t>
        </is>
      </c>
      <c r="F3594" t="inlineStr">
        <is>
          <t>10/09/2025 14:47:27</t>
        </is>
      </c>
      <c r="G3594" t="n">
        <v>35607</v>
      </c>
      <c r="H3594" t="inlineStr">
        <is>
          <t>BEBEDOURO - 37.001</t>
        </is>
      </c>
      <c r="I3594" t="inlineStr">
        <is>
          <t>BR01-IES-P37-BEB001</t>
        </is>
      </c>
      <c r="J3594" t="inlineStr">
        <is>
          <t>JOELSOM CAMARGO ROBALDO</t>
        </is>
      </c>
      <c r="K3594" s="39">
        <f>DATE(YEAR(Tabela6[[#This Row],[Data/Hora de Início]]),MONTH(Tabela6[[#This Row],[Data/Hora de Início]]),DAY(Tabela6[[#This Row],[Data/Hora de Início]]))</f>
        <v/>
      </c>
    </row>
    <row r="3595">
      <c r="A3595" t="n">
        <v>2276598</v>
      </c>
      <c r="B3595" t="n">
        <v>56</v>
      </c>
      <c r="C3595" t="n">
        <v>5649</v>
      </c>
      <c r="D3595" t="inlineStr">
        <is>
          <t>QUARTA-FEIRA - LIMPEZA DE SALA COM MESA</t>
        </is>
      </c>
      <c r="E3595" t="inlineStr">
        <is>
          <t>10/09/2025 14:14:56</t>
        </is>
      </c>
      <c r="F3595" t="inlineStr">
        <is>
          <t>10/09/2025 14:47:54</t>
        </is>
      </c>
      <c r="G3595" t="n">
        <v>11289</v>
      </c>
      <c r="H3595" t="inlineStr">
        <is>
          <t>P16 - HALL AUDITÓRIO</t>
        </is>
      </c>
      <c r="I3595" t="inlineStr">
        <is>
          <t>BR01-IES-P16-SALA12</t>
        </is>
      </c>
      <c r="J3595" t="inlineStr">
        <is>
          <t>NAIR SILVEIRA DA SILVEIRA</t>
        </is>
      </c>
      <c r="K3595" s="39">
        <f>DATE(YEAR(Tabela6[[#This Row],[Data/Hora de Início]]),MONTH(Tabela6[[#This Row],[Data/Hora de Início]]),DAY(Tabela6[[#This Row],[Data/Hora de Início]]))</f>
        <v/>
      </c>
    </row>
    <row r="3596">
      <c r="A3596" t="n">
        <v>2276599</v>
      </c>
      <c r="B3596" t="n">
        <v>56</v>
      </c>
      <c r="C3596" t="n">
        <v>2844</v>
      </c>
      <c r="D3596" t="inlineStr">
        <is>
          <t>REPASSE / REABASTECIMENTO FEMININO</t>
        </is>
      </c>
      <c r="E3596" t="inlineStr">
        <is>
          <t>10/09/2025 14:39:20</t>
        </is>
      </c>
      <c r="F3596" t="inlineStr">
        <is>
          <t>10/09/2025 14:48:32</t>
        </is>
      </c>
      <c r="G3596" t="n">
        <v>11158</v>
      </c>
      <c r="H3596" t="inlineStr">
        <is>
          <t>P04 - BAN011 - BANHEIRO FINANCEIRO - F</t>
        </is>
      </c>
      <c r="I3596" t="inlineStr">
        <is>
          <t>BR01-IES-P04-BAN011</t>
        </is>
      </c>
      <c r="J3596" t="inlineStr">
        <is>
          <t>ELIANE BARUFFI</t>
        </is>
      </c>
      <c r="K3596" s="39">
        <f>DATE(YEAR(Tabela6[[#This Row],[Data/Hora de Início]]),MONTH(Tabela6[[#This Row],[Data/Hora de Início]]),DAY(Tabela6[[#This Row],[Data/Hora de Início]]))</f>
        <v/>
      </c>
    </row>
    <row r="3597">
      <c r="A3597" t="n">
        <v>2276616</v>
      </c>
      <c r="B3597" t="n">
        <v>56</v>
      </c>
      <c r="C3597" t="n">
        <v>2842</v>
      </c>
      <c r="D3597" t="inlineStr">
        <is>
          <t>LIMPEZA DIÁRIA DE BANHEIRO FEMININO</t>
        </is>
      </c>
      <c r="E3597" t="inlineStr">
        <is>
          <t>10/09/2025 14:49:08</t>
        </is>
      </c>
      <c r="F3597" t="inlineStr">
        <is>
          <t>10/09/2025 14:50:12</t>
        </is>
      </c>
      <c r="G3597" t="n">
        <v>36345</v>
      </c>
      <c r="H3597" t="inlineStr">
        <is>
          <t>BAN115 - MEZANINO LESTE - F</t>
        </is>
      </c>
      <c r="I3597" t="inlineStr">
        <is>
          <t>RS-ST01-50-01P-WCF01</t>
        </is>
      </c>
      <c r="J3597" t="inlineStr">
        <is>
          <t>ALINE MARQUES DE CAMPOS</t>
        </is>
      </c>
      <c r="K3597" s="39">
        <f>DATE(YEAR(Tabela6[[#This Row],[Data/Hora de Início]]),MONTH(Tabela6[[#This Row],[Data/Hora de Início]]),DAY(Tabela6[[#This Row],[Data/Hora de Início]]))</f>
        <v/>
      </c>
    </row>
    <row r="3598">
      <c r="A3598" t="n">
        <v>2276630</v>
      </c>
      <c r="B3598" t="n">
        <v>56</v>
      </c>
      <c r="C3598" t="n">
        <v>3645</v>
      </c>
      <c r="D3598" t="inlineStr">
        <is>
          <t>PREVENTIVA BEBEDOUROS</t>
        </is>
      </c>
      <c r="E3598" t="inlineStr">
        <is>
          <t>10/09/2025 14:55:37</t>
        </is>
      </c>
      <c r="F3598" t="inlineStr">
        <is>
          <t>10/09/2025 14:55:53</t>
        </is>
      </c>
      <c r="G3598" t="n">
        <v>35608</v>
      </c>
      <c r="H3598" t="inlineStr">
        <is>
          <t>BEBEDOURO - 38.001</t>
        </is>
      </c>
      <c r="I3598" t="inlineStr">
        <is>
          <t>BR01-IES-P38-BEB001</t>
        </is>
      </c>
      <c r="J3598" t="inlineStr">
        <is>
          <t>JOELSOM CAMARGO ROBALDO</t>
        </is>
      </c>
      <c r="K3598" s="39">
        <f>DATE(YEAR(Tabela6[[#This Row],[Data/Hora de Início]]),MONTH(Tabela6[[#This Row],[Data/Hora de Início]]),DAY(Tabela6[[#This Row],[Data/Hora de Início]]))</f>
        <v/>
      </c>
    </row>
    <row r="3599">
      <c r="A3599" t="n">
        <v>2276633</v>
      </c>
      <c r="B3599" t="n">
        <v>56</v>
      </c>
      <c r="C3599" t="n">
        <v>1698</v>
      </c>
      <c r="D3599" t="inlineStr">
        <is>
          <t>REPASSE / REABASTECIMENTO FEMININO</t>
        </is>
      </c>
      <c r="E3599" t="inlineStr">
        <is>
          <t>10/09/2025 14:56:03</t>
        </is>
      </c>
      <c r="F3599" t="inlineStr">
        <is>
          <t>10/09/2025 14:56:22</t>
        </is>
      </c>
      <c r="G3599" t="n">
        <v>38471</v>
      </c>
      <c r="H3599" t="inlineStr">
        <is>
          <t>BANHEIRO - F</t>
        </is>
      </c>
      <c r="I3599" t="inlineStr">
        <is>
          <t>SP-ST02-G9-02P-WCF01</t>
        </is>
      </c>
      <c r="J3599" t="inlineStr">
        <is>
          <t>ANTONIA MARÇAL DOS SANTOS RAMOS</t>
        </is>
      </c>
      <c r="K3599" s="39">
        <f>DATE(YEAR(Tabela6[[#This Row],[Data/Hora de Início]]),MONTH(Tabela6[[#This Row],[Data/Hora de Início]]),DAY(Tabela6[[#This Row],[Data/Hora de Início]]))</f>
        <v/>
      </c>
    </row>
    <row r="3600">
      <c r="A3600" t="n">
        <v>2276653</v>
      </c>
      <c r="B3600" t="n">
        <v>56</v>
      </c>
      <c r="C3600" t="n">
        <v>1699</v>
      </c>
      <c r="D3600" t="inlineStr">
        <is>
          <t>LIMPEZA DIÁRIA DE ÁREA TÉCNICA</t>
        </is>
      </c>
      <c r="E3600" t="inlineStr">
        <is>
          <t>10/09/2025 15:03:53</t>
        </is>
      </c>
      <c r="F3600" t="inlineStr">
        <is>
          <t>10/09/2025 15:04:07</t>
        </is>
      </c>
      <c r="G3600" t="n">
        <v>38455</v>
      </c>
      <c r="H3600" t="inlineStr">
        <is>
          <t>ÁREA INTERNA - LOGÍSTICA</t>
        </is>
      </c>
      <c r="I3600" t="inlineStr">
        <is>
          <t>SP-ST02-G9-00T-AIN01</t>
        </is>
      </c>
      <c r="J3600" t="inlineStr">
        <is>
          <t>NATALIA BARBOSA DA SILVA</t>
        </is>
      </c>
      <c r="K3600" s="39">
        <f>DATE(YEAR(Tabela6[[#This Row],[Data/Hora de Início]]),MONTH(Tabela6[[#This Row],[Data/Hora de Início]]),DAY(Tabela6[[#This Row],[Data/Hora de Início]]))</f>
        <v/>
      </c>
    </row>
    <row r="3601">
      <c r="A3601" t="n">
        <v>2276663</v>
      </c>
      <c r="B3601" t="n">
        <v>56</v>
      </c>
      <c r="C3601" t="n">
        <v>3645</v>
      </c>
      <c r="D3601" t="inlineStr">
        <is>
          <t>PREVENTIVA BEBEDOUROS</t>
        </is>
      </c>
      <c r="E3601" t="inlineStr">
        <is>
          <t>10/09/2025 15:07:59</t>
        </is>
      </c>
      <c r="F3601" t="inlineStr">
        <is>
          <t>10/09/2025 15:08:19</t>
        </is>
      </c>
      <c r="G3601" t="n">
        <v>35622</v>
      </c>
      <c r="H3601" t="inlineStr">
        <is>
          <t>BEBEDOURO - 49.002</t>
        </is>
      </c>
      <c r="I3601" t="inlineStr">
        <is>
          <t>BR01-IES-P49-BEB002</t>
        </is>
      </c>
      <c r="J3601" t="inlineStr">
        <is>
          <t>JOELSOM CAMARGO ROBALDO</t>
        </is>
      </c>
      <c r="K3601" s="39">
        <f>DATE(YEAR(Tabela6[[#This Row],[Data/Hora de Início]]),MONTH(Tabela6[[#This Row],[Data/Hora de Início]]),DAY(Tabela6[[#This Row],[Data/Hora de Início]]))</f>
        <v/>
      </c>
    </row>
    <row r="3602">
      <c r="A3602" t="n">
        <v>2276666</v>
      </c>
      <c r="B3602" t="n">
        <v>56</v>
      </c>
      <c r="C3602" t="n">
        <v>2844</v>
      </c>
      <c r="D3602" t="inlineStr">
        <is>
          <t>REPASSE / REABASTECIMENTO FEMININO</t>
        </is>
      </c>
      <c r="E3602" t="inlineStr">
        <is>
          <t>10/09/2025 14:48:53</t>
        </is>
      </c>
      <c r="F3602" t="inlineStr">
        <is>
          <t>10/09/2025 15:08:36</t>
        </is>
      </c>
      <c r="G3602" t="n">
        <v>11159</v>
      </c>
      <c r="H3602" t="inlineStr">
        <is>
          <t>P04 - BAN012 - BANHEIRO FINANCEIRO - C</t>
        </is>
      </c>
      <c r="I3602" t="inlineStr">
        <is>
          <t>BR01-IES-P04-BAN012</t>
        </is>
      </c>
      <c r="J3602" t="inlineStr">
        <is>
          <t>ELIANE BARUFFI</t>
        </is>
      </c>
      <c r="K3602" s="39">
        <f>DATE(YEAR(Tabela6[[#This Row],[Data/Hora de Início]]),MONTH(Tabela6[[#This Row],[Data/Hora de Início]]),DAY(Tabela6[[#This Row],[Data/Hora de Início]]))</f>
        <v/>
      </c>
    </row>
    <row r="3603">
      <c r="A3603" t="n">
        <v>2276678</v>
      </c>
      <c r="B3603" t="n">
        <v>56</v>
      </c>
      <c r="C3603" t="n">
        <v>3645</v>
      </c>
      <c r="D3603" t="inlineStr">
        <is>
          <t>PREVENTIVA BEBEDOUROS</t>
        </is>
      </c>
      <c r="E3603" t="inlineStr">
        <is>
          <t>10/09/2025 15:10:43</t>
        </is>
      </c>
      <c r="F3603" t="inlineStr">
        <is>
          <t>10/09/2025 15:11:05</t>
        </is>
      </c>
      <c r="G3603" t="n">
        <v>35623</v>
      </c>
      <c r="H3603" t="inlineStr">
        <is>
          <t>BEBEDOURO - 49.003</t>
        </is>
      </c>
      <c r="I3603" t="inlineStr">
        <is>
          <t>BR01-IES-P49-BEB003</t>
        </is>
      </c>
      <c r="J3603" t="inlineStr">
        <is>
          <t>JOELSOM CAMARGO ROBALDO</t>
        </is>
      </c>
      <c r="K3603" s="39">
        <f>DATE(YEAR(Tabela6[[#This Row],[Data/Hora de Início]]),MONTH(Tabela6[[#This Row],[Data/Hora de Início]]),DAY(Tabela6[[#This Row],[Data/Hora de Início]]))</f>
        <v/>
      </c>
    </row>
    <row r="3604">
      <c r="A3604" t="n">
        <v>2276688</v>
      </c>
      <c r="B3604" t="n">
        <v>56</v>
      </c>
      <c r="C3604" t="n">
        <v>3645</v>
      </c>
      <c r="D3604" t="inlineStr">
        <is>
          <t>PREVENTIVA BEBEDOUROS</t>
        </is>
      </c>
      <c r="E3604" t="inlineStr">
        <is>
          <t>10/09/2025 15:12:50</t>
        </is>
      </c>
      <c r="F3604" t="inlineStr">
        <is>
          <t>10/09/2025 15:13:05</t>
        </is>
      </c>
      <c r="G3604" t="n">
        <v>35624</v>
      </c>
      <c r="H3604" t="inlineStr">
        <is>
          <t>BEBEDOURO - 49.004</t>
        </is>
      </c>
      <c r="I3604" t="inlineStr">
        <is>
          <t>BR01-IES-P49-BEB004</t>
        </is>
      </c>
      <c r="J3604" t="inlineStr">
        <is>
          <t>JOELSOM CAMARGO ROBALDO</t>
        </is>
      </c>
      <c r="K3604" s="39">
        <f>DATE(YEAR(Tabela6[[#This Row],[Data/Hora de Início]]),MONTH(Tabela6[[#This Row],[Data/Hora de Início]]),DAY(Tabela6[[#This Row],[Data/Hora de Início]]))</f>
        <v/>
      </c>
    </row>
    <row r="3605">
      <c r="A3605" t="n">
        <v>2276691</v>
      </c>
      <c r="B3605" t="n">
        <v>56</v>
      </c>
      <c r="C3605" t="n">
        <v>2842</v>
      </c>
      <c r="D3605" t="inlineStr">
        <is>
          <t>LIMPEZA DIÁRIA DE BANHEIRO FEMININO</t>
        </is>
      </c>
      <c r="E3605" t="inlineStr">
        <is>
          <t>10/09/2025 14:43:56</t>
        </is>
      </c>
      <c r="F3605" t="inlineStr">
        <is>
          <t>10/09/2025 15:13:34</t>
        </is>
      </c>
      <c r="G3605" t="n">
        <v>11184</v>
      </c>
      <c r="H3605" t="inlineStr">
        <is>
          <t>P11 - BAN020 - BANHEIRO FUNDIÇÃO GRAVIDADE - F</t>
        </is>
      </c>
      <c r="I3605" t="inlineStr">
        <is>
          <t>BR01-IES-P11-BAN020</t>
        </is>
      </c>
      <c r="J3605" t="inlineStr">
        <is>
          <t>GILMARA TERESINHA LACERDA</t>
        </is>
      </c>
      <c r="K3605" s="39">
        <f>DATE(YEAR(Tabela6[[#This Row],[Data/Hora de Início]]),MONTH(Tabela6[[#This Row],[Data/Hora de Início]]),DAY(Tabela6[[#This Row],[Data/Hora de Início]]))</f>
        <v/>
      </c>
    </row>
    <row r="3606">
      <c r="A3606" t="n">
        <v>2276694</v>
      </c>
      <c r="B3606" t="n">
        <v>56</v>
      </c>
      <c r="C3606" t="n">
        <v>3645</v>
      </c>
      <c r="D3606" t="inlineStr">
        <is>
          <t>PREVENTIVA BEBEDOUROS</t>
        </is>
      </c>
      <c r="E3606" t="inlineStr">
        <is>
          <t>10/09/2025 15:15:38</t>
        </is>
      </c>
      <c r="F3606" t="inlineStr">
        <is>
          <t>10/09/2025 15:15:53</t>
        </is>
      </c>
      <c r="G3606" t="n">
        <v>35621</v>
      </c>
      <c r="H3606" t="inlineStr">
        <is>
          <t>BEBEDOURO - 49.001</t>
        </is>
      </c>
      <c r="I3606" t="inlineStr">
        <is>
          <t>BR01-IES-P49-BEB001</t>
        </is>
      </c>
      <c r="J3606" t="inlineStr">
        <is>
          <t>JOELSOM CAMARGO ROBALDO</t>
        </is>
      </c>
      <c r="K3606" s="39">
        <f>DATE(YEAR(Tabela6[[#This Row],[Data/Hora de Início]]),MONTH(Tabela6[[#This Row],[Data/Hora de Início]]),DAY(Tabela6[[#This Row],[Data/Hora de Início]]))</f>
        <v/>
      </c>
    </row>
    <row r="3607">
      <c r="A3607" t="n">
        <v>2276701</v>
      </c>
      <c r="B3607" t="n">
        <v>56</v>
      </c>
      <c r="C3607" t="n">
        <v>3645</v>
      </c>
      <c r="D3607" t="inlineStr">
        <is>
          <t>PREVENTIVA BEBEDOUROS</t>
        </is>
      </c>
      <c r="E3607" t="inlineStr">
        <is>
          <t>10/09/2025 15:17:48</t>
        </is>
      </c>
      <c r="F3607" t="inlineStr">
        <is>
          <t>10/09/2025 15:18:07</t>
        </is>
      </c>
      <c r="G3607" t="n">
        <v>35625</v>
      </c>
      <c r="H3607" t="inlineStr">
        <is>
          <t>BEBEDOURO - 49.005</t>
        </is>
      </c>
      <c r="I3607" t="inlineStr">
        <is>
          <t>BR01-IES-P49-BEB005</t>
        </is>
      </c>
      <c r="J3607" t="inlineStr">
        <is>
          <t>JOELSOM CAMARGO ROBALDO</t>
        </is>
      </c>
      <c r="K3607" s="39">
        <f>DATE(YEAR(Tabela6[[#This Row],[Data/Hora de Início]]),MONTH(Tabela6[[#This Row],[Data/Hora de Início]]),DAY(Tabela6[[#This Row],[Data/Hora de Início]]))</f>
        <v/>
      </c>
    </row>
    <row r="3608">
      <c r="A3608" t="n">
        <v>2276714</v>
      </c>
      <c r="B3608" t="n">
        <v>56</v>
      </c>
      <c r="C3608" t="n">
        <v>2842</v>
      </c>
      <c r="D3608" t="inlineStr">
        <is>
          <t>LIMPEZA DIÁRIA DE BANHEIRO FEMININO</t>
        </is>
      </c>
      <c r="E3608" t="inlineStr">
        <is>
          <t>10/09/2025 15:06:31</t>
        </is>
      </c>
      <c r="F3608" t="inlineStr">
        <is>
          <t>10/09/2025 15:24:47</t>
        </is>
      </c>
      <c r="G3608" t="n">
        <v>36345</v>
      </c>
      <c r="H3608" t="inlineStr">
        <is>
          <t>BAN115 - MEZANINO LESTE - F</t>
        </is>
      </c>
      <c r="I3608" t="inlineStr">
        <is>
          <t>RS-ST01-50-01P-WCF01</t>
        </is>
      </c>
      <c r="J3608" t="inlineStr">
        <is>
          <t>GENI DA SILVEIRA</t>
        </is>
      </c>
      <c r="K3608" s="39">
        <f>DATE(YEAR(Tabela6[[#This Row],[Data/Hora de Início]]),MONTH(Tabela6[[#This Row],[Data/Hora de Início]]),DAY(Tabela6[[#This Row],[Data/Hora de Início]]))</f>
        <v/>
      </c>
    </row>
    <row r="3609">
      <c r="A3609" t="n">
        <v>2276724</v>
      </c>
      <c r="B3609" t="n">
        <v>56</v>
      </c>
      <c r="C3609" t="n">
        <v>3645</v>
      </c>
      <c r="D3609" t="inlineStr">
        <is>
          <t>PREVENTIVA BEBEDOUROS</t>
        </is>
      </c>
      <c r="E3609" t="inlineStr">
        <is>
          <t>10/09/2025 15:26:01</t>
        </is>
      </c>
      <c r="F3609" t="inlineStr">
        <is>
          <t>10/09/2025 15:26:14</t>
        </is>
      </c>
      <c r="G3609" t="n">
        <v>35614</v>
      </c>
      <c r="H3609" t="inlineStr">
        <is>
          <t>BEBEDOURO - 43.003</t>
        </is>
      </c>
      <c r="I3609" t="inlineStr">
        <is>
          <t>BR01-IES-P43-BEB003</t>
        </is>
      </c>
      <c r="J3609" t="inlineStr">
        <is>
          <t>JOELSOM CAMARGO ROBALDO</t>
        </is>
      </c>
      <c r="K3609" s="39">
        <f>DATE(YEAR(Tabela6[[#This Row],[Data/Hora de Início]]),MONTH(Tabela6[[#This Row],[Data/Hora de Início]]),DAY(Tabela6[[#This Row],[Data/Hora de Início]]))</f>
        <v/>
      </c>
    </row>
    <row r="3610">
      <c r="A3610" t="n">
        <v>2276725</v>
      </c>
      <c r="B3610" t="n">
        <v>56</v>
      </c>
      <c r="C3610" t="n">
        <v>3645</v>
      </c>
      <c r="D3610" t="inlineStr">
        <is>
          <t>PREVENTIVA BEBEDOUROS</t>
        </is>
      </c>
      <c r="E3610" t="inlineStr">
        <is>
          <t>10/09/2025 15:26:01</t>
        </is>
      </c>
      <c r="F3610" t="inlineStr">
        <is>
          <t>10/09/2025 15:26:22</t>
        </is>
      </c>
      <c r="G3610" t="n">
        <v>35614</v>
      </c>
      <c r="H3610" t="inlineStr">
        <is>
          <t>BEBEDOURO - 43.003</t>
        </is>
      </c>
      <c r="I3610" t="inlineStr">
        <is>
          <t>BR01-IES-P43-BEB003</t>
        </is>
      </c>
      <c r="J3610" t="inlineStr">
        <is>
          <t>JOELSOM CAMARGO ROBALDO</t>
        </is>
      </c>
      <c r="K3610" s="39">
        <f>DATE(YEAR(Tabela6[[#This Row],[Data/Hora de Início]]),MONTH(Tabela6[[#This Row],[Data/Hora de Início]]),DAY(Tabela6[[#This Row],[Data/Hora de Início]]))</f>
        <v/>
      </c>
    </row>
    <row r="3611">
      <c r="A3611" t="n">
        <v>2276736</v>
      </c>
      <c r="B3611" t="n">
        <v>56</v>
      </c>
      <c r="C3611" t="n">
        <v>2965</v>
      </c>
      <c r="D3611" t="inlineStr">
        <is>
          <t>LIMPEZA DIÁRIA DE SALA</t>
        </is>
      </c>
      <c r="E3611" t="inlineStr">
        <is>
          <t>10/09/2025 07:45:46</t>
        </is>
      </c>
      <c r="F3611" t="inlineStr">
        <is>
          <t>10/09/2025 07:48:37</t>
        </is>
      </c>
      <c r="G3611" t="n">
        <v>11804</v>
      </c>
      <c r="H3611" t="inlineStr">
        <is>
          <t>P49 - 4° ANDAR - ENG PRODUTO - SALA ADM</t>
        </is>
      </c>
      <c r="I3611" t="inlineStr">
        <is>
          <t>BR01-IES-P49-SALA71</t>
        </is>
      </c>
      <c r="J3611" t="inlineStr">
        <is>
          <t>CLAUDIA RIOS CORREA</t>
        </is>
      </c>
      <c r="K3611" s="39">
        <f>DATE(YEAR(Tabela6[[#This Row],[Data/Hora de Início]]),MONTH(Tabela6[[#This Row],[Data/Hora de Início]]),DAY(Tabela6[[#This Row],[Data/Hora de Início]]))</f>
        <v/>
      </c>
    </row>
    <row r="3612">
      <c r="A3612" t="n">
        <v>2276737</v>
      </c>
      <c r="B3612" t="n">
        <v>56</v>
      </c>
      <c r="C3612" t="n">
        <v>1772</v>
      </c>
      <c r="D3612" t="inlineStr">
        <is>
          <t>LIMPEZA DIÁRIA DE SALA COM MESA</t>
        </is>
      </c>
      <c r="E3612" t="inlineStr">
        <is>
          <t>10/09/2025 07:49:08</t>
        </is>
      </c>
      <c r="F3612" t="inlineStr">
        <is>
          <t>10/09/2025 07:51:59</t>
        </is>
      </c>
      <c r="G3612" t="n">
        <v>11800</v>
      </c>
      <c r="H3612" t="inlineStr">
        <is>
          <t>P49 - 4° ANDAR - SALA REUNIÃO 04.01</t>
        </is>
      </c>
      <c r="I3612" t="inlineStr">
        <is>
          <t>BR01-IES-P49-SALA67</t>
        </is>
      </c>
      <c r="J3612" t="inlineStr">
        <is>
          <t>CLAUDIA RIOS CORREA</t>
        </is>
      </c>
      <c r="K3612" s="39">
        <f>DATE(YEAR(Tabela6[[#This Row],[Data/Hora de Início]]),MONTH(Tabela6[[#This Row],[Data/Hora de Início]]),DAY(Tabela6[[#This Row],[Data/Hora de Início]]))</f>
        <v/>
      </c>
    </row>
    <row r="3613">
      <c r="A3613" t="n">
        <v>2276738</v>
      </c>
      <c r="B3613" t="n">
        <v>56</v>
      </c>
      <c r="C3613" t="n">
        <v>2966</v>
      </c>
      <c r="D3613" t="inlineStr">
        <is>
          <t>LIMPEZA DIÁRIA HALL / RECEPÇÃO</t>
        </is>
      </c>
      <c r="E3613" t="inlineStr">
        <is>
          <t>10/09/2025 07:13:54</t>
        </is>
      </c>
      <c r="F3613" t="inlineStr">
        <is>
          <t>10/09/2025 07:41:26</t>
        </is>
      </c>
      <c r="G3613" t="n">
        <v>11797</v>
      </c>
      <c r="H3613" t="inlineStr">
        <is>
          <t>P49 - 3° ANDAR - HALL DE ENTRADA</t>
        </is>
      </c>
      <c r="I3613" t="inlineStr">
        <is>
          <t>BR01-IES-P49-SALA64</t>
        </is>
      </c>
      <c r="J3613" t="inlineStr">
        <is>
          <t>CLAUDIA RIOS CORREA</t>
        </is>
      </c>
      <c r="K3613" s="39">
        <f>DATE(YEAR(Tabela6[[#This Row],[Data/Hora de Início]]),MONTH(Tabela6[[#This Row],[Data/Hora de Início]]),DAY(Tabela6[[#This Row],[Data/Hora de Início]]))</f>
        <v/>
      </c>
    </row>
    <row r="3614">
      <c r="A3614" t="n">
        <v>2276739</v>
      </c>
      <c r="B3614" t="n">
        <v>56</v>
      </c>
      <c r="C3614" t="n">
        <v>1772</v>
      </c>
      <c r="D3614" t="inlineStr">
        <is>
          <t>LIMPEZA DIÁRIA DE SALA COM MESA</t>
        </is>
      </c>
      <c r="E3614" t="inlineStr">
        <is>
          <t>10/09/2025 07:42:15</t>
        </is>
      </c>
      <c r="F3614" t="inlineStr">
        <is>
          <t>10/09/2025 07:43:25</t>
        </is>
      </c>
      <c r="G3614" t="n">
        <v>36256</v>
      </c>
      <c r="H3614" t="inlineStr">
        <is>
          <t>REUNIÃO 01.01</t>
        </is>
      </c>
      <c r="I3614" t="inlineStr">
        <is>
          <t>RS-ST01-49-01P-SLA04</t>
        </is>
      </c>
      <c r="J3614" t="inlineStr">
        <is>
          <t>CLAUDIA RIOS CORREA</t>
        </is>
      </c>
      <c r="K3614" s="39">
        <f>DATE(YEAR(Tabela6[[#This Row],[Data/Hora de Início]]),MONTH(Tabela6[[#This Row],[Data/Hora de Início]]),DAY(Tabela6[[#This Row],[Data/Hora de Início]]))</f>
        <v/>
      </c>
    </row>
    <row r="3615">
      <c r="A3615" t="n">
        <v>2276740</v>
      </c>
      <c r="B3615" t="n">
        <v>56</v>
      </c>
      <c r="C3615" t="n">
        <v>2965</v>
      </c>
      <c r="D3615" t="inlineStr">
        <is>
          <t>LIMPEZA DIÁRIA DE SALA</t>
        </is>
      </c>
      <c r="E3615" t="inlineStr">
        <is>
          <t>10/09/2025 06:46:56</t>
        </is>
      </c>
      <c r="F3615" t="inlineStr">
        <is>
          <t>10/09/2025 07:13:35</t>
        </is>
      </c>
      <c r="G3615" t="n">
        <v>11798</v>
      </c>
      <c r="H3615" t="inlineStr">
        <is>
          <t>P49 - 3° ANDAR - SALA ADM DTD / DSS</t>
        </is>
      </c>
      <c r="I3615" t="inlineStr">
        <is>
          <t>BR01-IES-P49-SALA65</t>
        </is>
      </c>
      <c r="J3615" t="inlineStr">
        <is>
          <t>CLAUDIA RIOS CORREA</t>
        </is>
      </c>
      <c r="K3615" s="39">
        <f>DATE(YEAR(Tabela6[[#This Row],[Data/Hora de Início]]),MONTH(Tabela6[[#This Row],[Data/Hora de Início]]),DAY(Tabela6[[#This Row],[Data/Hora de Início]]))</f>
        <v/>
      </c>
    </row>
    <row r="3616">
      <c r="A3616" t="n">
        <v>2276741</v>
      </c>
      <c r="B3616" t="n">
        <v>56</v>
      </c>
      <c r="C3616" t="n">
        <v>1772</v>
      </c>
      <c r="D3616" t="inlineStr">
        <is>
          <t>LIMPEZA DIÁRIA DE SALA COM MESA</t>
        </is>
      </c>
      <c r="E3616" t="inlineStr">
        <is>
          <t>10/09/2025 07:52:38</t>
        </is>
      </c>
      <c r="F3616" t="inlineStr">
        <is>
          <t>10/09/2025 07:54:46</t>
        </is>
      </c>
      <c r="G3616" t="n">
        <v>11801</v>
      </c>
      <c r="H3616" t="inlineStr">
        <is>
          <t>P49 - 4° ANDAR - SALA REUNIÃO 04.02</t>
        </is>
      </c>
      <c r="I3616" t="inlineStr">
        <is>
          <t>BR01-IES-P49-SALA68</t>
        </is>
      </c>
      <c r="J3616" t="inlineStr">
        <is>
          <t>CLAUDIA RIOS CORREA</t>
        </is>
      </c>
      <c r="K3616" s="39">
        <f>DATE(YEAR(Tabela6[[#This Row],[Data/Hora de Início]]),MONTH(Tabela6[[#This Row],[Data/Hora de Início]]),DAY(Tabela6[[#This Row],[Data/Hora de Início]]))</f>
        <v/>
      </c>
    </row>
    <row r="3617">
      <c r="A3617" t="n">
        <v>2276742</v>
      </c>
      <c r="B3617" t="n">
        <v>56</v>
      </c>
      <c r="C3617" t="n">
        <v>2842</v>
      </c>
      <c r="D3617" t="inlineStr">
        <is>
          <t>LIMPEZA DIÁRIA DE BANHEIRO FEMININO</t>
        </is>
      </c>
      <c r="E3617" t="inlineStr">
        <is>
          <t>10/09/2025 08:31:20</t>
        </is>
      </c>
      <c r="F3617" t="inlineStr">
        <is>
          <t>10/09/2025 08:51:40</t>
        </is>
      </c>
      <c r="G3617" t="n">
        <v>11721</v>
      </c>
      <c r="H3617" t="inlineStr">
        <is>
          <t>P49 - BAN101 - BANHEIRO VESTIÁRIO ZPT 2º ANDAR - F</t>
        </is>
      </c>
      <c r="I3617" t="inlineStr">
        <is>
          <t>BR01-IES-P49-BAN101</t>
        </is>
      </c>
      <c r="J3617" t="inlineStr">
        <is>
          <t>CLAUDIA RIOS CORREA</t>
        </is>
      </c>
      <c r="K3617" s="39">
        <f>DATE(YEAR(Tabela6[[#This Row],[Data/Hora de Início]]),MONTH(Tabela6[[#This Row],[Data/Hora de Início]]),DAY(Tabela6[[#This Row],[Data/Hora de Início]]))</f>
        <v/>
      </c>
    </row>
    <row r="3618">
      <c r="A3618" t="n">
        <v>2276743</v>
      </c>
      <c r="B3618" t="n">
        <v>56</v>
      </c>
      <c r="C3618" t="n">
        <v>2845</v>
      </c>
      <c r="D3618" t="inlineStr">
        <is>
          <t>LIMPEZA DIÁRIA DE COPA (DESATIVADO)</t>
        </is>
      </c>
      <c r="E3618" t="inlineStr">
        <is>
          <t>10/09/2025 08:02:46</t>
        </is>
      </c>
      <c r="F3618" t="inlineStr">
        <is>
          <t>10/09/2025 08:11:52</t>
        </is>
      </c>
      <c r="G3618" t="n">
        <v>11803</v>
      </c>
      <c r="H3618" t="inlineStr">
        <is>
          <t>P49 - 4° ANDAR - COPA</t>
        </is>
      </c>
      <c r="I3618" t="inlineStr">
        <is>
          <t>BR01-IES-P49-SALA70</t>
        </is>
      </c>
      <c r="J3618" t="inlineStr">
        <is>
          <t>CLAUDIA RIOS CORREA</t>
        </is>
      </c>
      <c r="K3618" s="39">
        <f>DATE(YEAR(Tabela6[[#This Row],[Data/Hora de Início]]),MONTH(Tabela6[[#This Row],[Data/Hora de Início]]),DAY(Tabela6[[#This Row],[Data/Hora de Início]]))</f>
        <v/>
      </c>
    </row>
    <row r="3619">
      <c r="A3619" t="n">
        <v>2276744</v>
      </c>
      <c r="B3619" t="n">
        <v>56</v>
      </c>
      <c r="C3619" t="n">
        <v>1772</v>
      </c>
      <c r="D3619" t="inlineStr">
        <is>
          <t>LIMPEZA DIÁRIA DE SALA COM MESA</t>
        </is>
      </c>
      <c r="E3619" t="inlineStr">
        <is>
          <t>10/09/2025 07:55:16</t>
        </is>
      </c>
      <c r="F3619" t="inlineStr">
        <is>
          <t>10/09/2025 08:02:17</t>
        </is>
      </c>
      <c r="G3619" t="n">
        <v>11802</v>
      </c>
      <c r="H3619" t="inlineStr">
        <is>
          <t>P49 - 4° ANDAR - SALA REUNIÃO 04.03</t>
        </is>
      </c>
      <c r="I3619" t="inlineStr">
        <is>
          <t>BR01-IES-P49-SALA69</t>
        </is>
      </c>
      <c r="J3619" t="inlineStr">
        <is>
          <t>CLAUDIA RIOS CORREA</t>
        </is>
      </c>
      <c r="K3619" s="39">
        <f>DATE(YEAR(Tabela6[[#This Row],[Data/Hora de Início]]),MONTH(Tabela6[[#This Row],[Data/Hora de Início]]),DAY(Tabela6[[#This Row],[Data/Hora de Início]]))</f>
        <v/>
      </c>
    </row>
    <row r="3620">
      <c r="A3620" t="n">
        <v>2276745</v>
      </c>
      <c r="B3620" t="n">
        <v>56</v>
      </c>
      <c r="C3620" t="n">
        <v>2966</v>
      </c>
      <c r="D3620" t="inlineStr">
        <is>
          <t>LIMPEZA DIÁRIA HALL / RECEPÇÃO</t>
        </is>
      </c>
      <c r="E3620" t="inlineStr">
        <is>
          <t>10/09/2025 08:12:33</t>
        </is>
      </c>
      <c r="F3620" t="inlineStr">
        <is>
          <t>10/09/2025 08:13:23</t>
        </is>
      </c>
      <c r="G3620" t="n">
        <v>11799</v>
      </c>
      <c r="H3620" t="inlineStr">
        <is>
          <t>P49 - 4° ANDAR - HALL DE ENTRADA</t>
        </is>
      </c>
      <c r="I3620" t="inlineStr">
        <is>
          <t>BR01-IES-P49-SALA66</t>
        </is>
      </c>
      <c r="J3620" t="inlineStr">
        <is>
          <t>CLAUDIA RIOS CORREA</t>
        </is>
      </c>
      <c r="K3620" s="39">
        <f>DATE(YEAR(Tabela6[[#This Row],[Data/Hora de Início]]),MONTH(Tabela6[[#This Row],[Data/Hora de Início]]),DAY(Tabela6[[#This Row],[Data/Hora de Início]]))</f>
        <v/>
      </c>
    </row>
    <row r="3621">
      <c r="A3621" t="n">
        <v>2276747</v>
      </c>
      <c r="B3621" t="n">
        <v>56</v>
      </c>
      <c r="C3621" t="n">
        <v>2966</v>
      </c>
      <c r="D3621" t="inlineStr">
        <is>
          <t>LIMPEZA DIÁRIA HALL / RECEPÇÃO</t>
        </is>
      </c>
      <c r="E3621" t="inlineStr">
        <is>
          <t>10/09/2025 11:46:57</t>
        </is>
      </c>
      <c r="F3621" t="inlineStr">
        <is>
          <t>10/09/2025 12:04:35</t>
        </is>
      </c>
      <c r="G3621" t="n">
        <v>11763</v>
      </c>
      <c r="H3621" t="inlineStr">
        <is>
          <t>P49 - 2° ANDAR - HALL DE ENTRADA</t>
        </is>
      </c>
      <c r="I3621" t="inlineStr">
        <is>
          <t>BR01-IES-P49-SALA30</t>
        </is>
      </c>
      <c r="J3621" t="inlineStr">
        <is>
          <t>CLAUDIA RIOS CORREA</t>
        </is>
      </c>
      <c r="K3621" s="39">
        <f>DATE(YEAR(Tabela6[[#This Row],[Data/Hora de Início]]),MONTH(Tabela6[[#This Row],[Data/Hora de Início]]),DAY(Tabela6[[#This Row],[Data/Hora de Início]]))</f>
        <v/>
      </c>
    </row>
    <row r="3622">
      <c r="A3622" t="n">
        <v>2276748</v>
      </c>
      <c r="B3622" t="n">
        <v>56</v>
      </c>
      <c r="C3622" t="n">
        <v>2842</v>
      </c>
      <c r="D3622" t="inlineStr">
        <is>
          <t>LIMPEZA DIÁRIA DE BANHEIRO FEMININO</t>
        </is>
      </c>
      <c r="E3622" t="inlineStr">
        <is>
          <t>10/09/2025 08:53:28</t>
        </is>
      </c>
      <c r="F3622" t="inlineStr">
        <is>
          <t>10/09/2025 09:02:43</t>
        </is>
      </c>
      <c r="G3622" t="n">
        <v>11723</v>
      </c>
      <c r="H3622" t="inlineStr">
        <is>
          <t>P49 - BAN103 - BANHEIRO ENG PRODUTO 4º ANDAR - F</t>
        </is>
      </c>
      <c r="I3622" t="inlineStr">
        <is>
          <t>BR01-IES-P49-BAN103</t>
        </is>
      </c>
      <c r="J3622" t="inlineStr">
        <is>
          <t>CLAUDIA RIOS CORREA</t>
        </is>
      </c>
      <c r="K3622" s="39">
        <f>DATE(YEAR(Tabela6[[#This Row],[Data/Hora de Início]]),MONTH(Tabela6[[#This Row],[Data/Hora de Início]]),DAY(Tabela6[[#This Row],[Data/Hora de Início]]))</f>
        <v/>
      </c>
    </row>
    <row r="3623">
      <c r="A3623" t="n">
        <v>2276749</v>
      </c>
      <c r="B3623" t="n">
        <v>56</v>
      </c>
      <c r="C3623" t="n">
        <v>2841</v>
      </c>
      <c r="D3623" t="inlineStr">
        <is>
          <t>LIMPEZA DIÁRIA DE BANHEIRO MASCULINO</t>
        </is>
      </c>
      <c r="E3623" t="inlineStr">
        <is>
          <t>10/09/2025 09:44:13</t>
        </is>
      </c>
      <c r="F3623" t="inlineStr">
        <is>
          <t>10/09/2025 10:14:48</t>
        </is>
      </c>
      <c r="G3623" t="n">
        <v>11720</v>
      </c>
      <c r="H3623" t="inlineStr">
        <is>
          <t>P49 - BAN100 - BANHEIRO VESTIÁRIO TÉRREO - M</t>
        </is>
      </c>
      <c r="I3623" t="inlineStr">
        <is>
          <t>BR01-IES-P49-BAN100</t>
        </is>
      </c>
      <c r="J3623" t="inlineStr">
        <is>
          <t>CLAUDIA RIOS CORREA</t>
        </is>
      </c>
      <c r="K3623" s="39">
        <f>DATE(YEAR(Tabela6[[#This Row],[Data/Hora de Início]]),MONTH(Tabela6[[#This Row],[Data/Hora de Início]]),DAY(Tabela6[[#This Row],[Data/Hora de Início]]))</f>
        <v/>
      </c>
    </row>
    <row r="3624">
      <c r="A3624" t="n">
        <v>2276750</v>
      </c>
      <c r="B3624" t="n">
        <v>56</v>
      </c>
      <c r="C3624" t="n">
        <v>2842</v>
      </c>
      <c r="D3624" t="inlineStr">
        <is>
          <t>LIMPEZA DIÁRIA DE BANHEIRO FEMININO</t>
        </is>
      </c>
      <c r="E3624" t="inlineStr">
        <is>
          <t>10/09/2025 09:17:32</t>
        </is>
      </c>
      <c r="F3624" t="inlineStr">
        <is>
          <t>10/09/2025 09:19:05</t>
        </is>
      </c>
      <c r="G3624" t="n">
        <v>11724</v>
      </c>
      <c r="H3624" t="inlineStr">
        <is>
          <t>P49 - BAN104 - BANHEIRO ENG PRODUTO 4º ANDAR - C</t>
        </is>
      </c>
      <c r="I3624" t="inlineStr">
        <is>
          <t>BR01-IES-P49-BAN104</t>
        </is>
      </c>
      <c r="J3624" t="inlineStr">
        <is>
          <t>CLAUDIA RIOS CORREA</t>
        </is>
      </c>
      <c r="K3624" s="39">
        <f>DATE(YEAR(Tabela6[[#This Row],[Data/Hora de Início]]),MONTH(Tabela6[[#This Row],[Data/Hora de Início]]),DAY(Tabela6[[#This Row],[Data/Hora de Início]]))</f>
        <v/>
      </c>
    </row>
    <row r="3625">
      <c r="A3625" t="n">
        <v>2276751</v>
      </c>
      <c r="B3625" t="n">
        <v>56</v>
      </c>
      <c r="C3625" t="n">
        <v>2841</v>
      </c>
      <c r="D3625" t="inlineStr">
        <is>
          <t>LIMPEZA DIÁRIA DE BANHEIRO MASCULINO</t>
        </is>
      </c>
      <c r="E3625" t="inlineStr">
        <is>
          <t>10/09/2025 09:03:35</t>
        </is>
      </c>
      <c r="F3625" t="inlineStr">
        <is>
          <t>10/09/2025 09:16:56</t>
        </is>
      </c>
      <c r="G3625" t="n">
        <v>11725</v>
      </c>
      <c r="H3625" t="inlineStr">
        <is>
          <t>P49 - BAN105 - BANHEIRO ENG PRODUTO 4º ANDAR - M</t>
        </is>
      </c>
      <c r="I3625" t="inlineStr">
        <is>
          <t>BR01-IES-P49-BAN105</t>
        </is>
      </c>
      <c r="J3625" t="inlineStr">
        <is>
          <t>CLAUDIA RIOS CORREA</t>
        </is>
      </c>
      <c r="K3625" s="39">
        <f>DATE(YEAR(Tabela6[[#This Row],[Data/Hora de Início]]),MONTH(Tabela6[[#This Row],[Data/Hora de Início]]),DAY(Tabela6[[#This Row],[Data/Hora de Início]]))</f>
        <v/>
      </c>
    </row>
    <row r="3626">
      <c r="A3626" t="n">
        <v>2276752</v>
      </c>
      <c r="B3626" t="n">
        <v>56</v>
      </c>
      <c r="C3626" t="n">
        <v>2966</v>
      </c>
      <c r="D3626" t="inlineStr">
        <is>
          <t>LIMPEZA DIÁRIA HALL / RECEPÇÃO</t>
        </is>
      </c>
      <c r="E3626" t="inlineStr">
        <is>
          <t>10/09/2025 12:32:27</t>
        </is>
      </c>
      <c r="F3626" t="inlineStr">
        <is>
          <t>10/09/2025 12:39:54</t>
        </is>
      </c>
      <c r="G3626" t="n">
        <v>11759</v>
      </c>
      <c r="H3626" t="inlineStr">
        <is>
          <t>P49 - 1° ANDAR - HALL DE ENTRADA</t>
        </is>
      </c>
      <c r="I3626" t="inlineStr">
        <is>
          <t>BR01-IES-P49-SALA26</t>
        </is>
      </c>
      <c r="J3626" t="inlineStr">
        <is>
          <t>CLAUDIA RIOS CORREA</t>
        </is>
      </c>
      <c r="K3626" s="39">
        <f>DATE(YEAR(Tabela6[[#This Row],[Data/Hora de Início]]),MONTH(Tabela6[[#This Row],[Data/Hora de Início]]),DAY(Tabela6[[#This Row],[Data/Hora de Início]]))</f>
        <v/>
      </c>
    </row>
    <row r="3627">
      <c r="A3627" t="n">
        <v>2276753</v>
      </c>
      <c r="B3627" t="n">
        <v>56</v>
      </c>
      <c r="C3627" t="n">
        <v>2845</v>
      </c>
      <c r="D3627" t="inlineStr">
        <is>
          <t>LIMPEZA DIÁRIA DE COPA (DESATIVADO)</t>
        </is>
      </c>
      <c r="E3627" t="inlineStr">
        <is>
          <t>10/09/2025 12:11:11</t>
        </is>
      </c>
      <c r="F3627" t="inlineStr">
        <is>
          <t>10/09/2025 12:17:05</t>
        </is>
      </c>
      <c r="G3627" t="n">
        <v>11768</v>
      </c>
      <c r="H3627" t="inlineStr">
        <is>
          <t>P49 - 2° ANDAR - COPA</t>
        </is>
      </c>
      <c r="I3627" t="inlineStr">
        <is>
          <t>BR01-IES-P49-SALA35</t>
        </is>
      </c>
      <c r="J3627" t="inlineStr">
        <is>
          <t>CLAUDIA RIOS CORREA</t>
        </is>
      </c>
      <c r="K3627" s="39">
        <f>DATE(YEAR(Tabela6[[#This Row],[Data/Hora de Início]]),MONTH(Tabela6[[#This Row],[Data/Hora de Início]]),DAY(Tabela6[[#This Row],[Data/Hora de Início]]))</f>
        <v/>
      </c>
    </row>
    <row r="3628">
      <c r="A3628" t="n">
        <v>2276754</v>
      </c>
      <c r="B3628" t="n">
        <v>56</v>
      </c>
      <c r="C3628" t="n">
        <v>2965</v>
      </c>
      <c r="D3628" t="inlineStr">
        <is>
          <t>LIMPEZA DIÁRIA DE SALA</t>
        </is>
      </c>
      <c r="E3628" t="inlineStr">
        <is>
          <t>10/09/2025 12:17:28</t>
        </is>
      </c>
      <c r="F3628" t="inlineStr">
        <is>
          <t>10/09/2025 12:31:53</t>
        </is>
      </c>
      <c r="G3628" t="n">
        <v>11766</v>
      </c>
      <c r="H3628" t="inlineStr">
        <is>
          <t>P49 - 2° ANDAR - SALA REUNIÃO 02.01</t>
        </is>
      </c>
      <c r="I3628" t="inlineStr">
        <is>
          <t>BR01-IES-P49-SALA33</t>
        </is>
      </c>
      <c r="J3628" t="inlineStr">
        <is>
          <t>CLAUDIA RIOS CORREA</t>
        </is>
      </c>
      <c r="K3628" s="39">
        <f>DATE(YEAR(Tabela6[[#This Row],[Data/Hora de Início]]),MONTH(Tabela6[[#This Row],[Data/Hora de Início]]),DAY(Tabela6[[#This Row],[Data/Hora de Início]]))</f>
        <v/>
      </c>
    </row>
    <row r="3629">
      <c r="A3629" t="n">
        <v>2276755</v>
      </c>
      <c r="B3629" t="n">
        <v>56</v>
      </c>
      <c r="C3629" t="n">
        <v>2965</v>
      </c>
      <c r="D3629" t="inlineStr">
        <is>
          <t>LIMPEZA DIÁRIA DE SALA</t>
        </is>
      </c>
      <c r="E3629" t="inlineStr">
        <is>
          <t>10/09/2025 13:06:55</t>
        </is>
      </c>
      <c r="F3629" t="inlineStr">
        <is>
          <t>10/09/2025 13:14:12</t>
        </is>
      </c>
      <c r="G3629" t="n">
        <v>36237</v>
      </c>
      <c r="H3629" t="inlineStr">
        <is>
          <t>OFICINA DE TESTE E CAMPO</t>
        </is>
      </c>
      <c r="I3629" t="inlineStr">
        <is>
          <t>RS-ST01-49-00T-SLA04</t>
        </is>
      </c>
      <c r="J3629" t="inlineStr">
        <is>
          <t>CLAUDIA RIOS CORREA</t>
        </is>
      </c>
      <c r="K3629" s="39">
        <f>DATE(YEAR(Tabela6[[#This Row],[Data/Hora de Início]]),MONTH(Tabela6[[#This Row],[Data/Hora de Início]]),DAY(Tabela6[[#This Row],[Data/Hora de Início]]))</f>
        <v/>
      </c>
    </row>
    <row r="3630">
      <c r="A3630" t="n">
        <v>2276756</v>
      </c>
      <c r="B3630" t="n">
        <v>56</v>
      </c>
      <c r="C3630" t="n">
        <v>2965</v>
      </c>
      <c r="D3630" t="inlineStr">
        <is>
          <t>LIMPEZA DIÁRIA DE SALA</t>
        </is>
      </c>
      <c r="E3630" t="inlineStr">
        <is>
          <t>10/09/2025 12:05:06</t>
        </is>
      </c>
      <c r="F3630" t="inlineStr">
        <is>
          <t>10/09/2025 12:10:46</t>
        </is>
      </c>
      <c r="G3630" t="n">
        <v>11767</v>
      </c>
      <c r="H3630" t="inlineStr">
        <is>
          <t>P49 - 2° ANDAR - SALA REUNIÃO 02.02</t>
        </is>
      </c>
      <c r="I3630" t="inlineStr">
        <is>
          <t>BR01-IES-P49-SALA34</t>
        </is>
      </c>
      <c r="J3630" t="inlineStr">
        <is>
          <t>CLAUDIA RIOS CORREA</t>
        </is>
      </c>
      <c r="K3630" s="39">
        <f>DATE(YEAR(Tabela6[[#This Row],[Data/Hora de Início]]),MONTH(Tabela6[[#This Row],[Data/Hora de Início]]),DAY(Tabela6[[#This Row],[Data/Hora de Início]]))</f>
        <v/>
      </c>
    </row>
    <row r="3631">
      <c r="A3631" t="n">
        <v>2276757</v>
      </c>
      <c r="B3631" t="n">
        <v>56</v>
      </c>
      <c r="C3631" t="n">
        <v>1698</v>
      </c>
      <c r="D3631" t="inlineStr">
        <is>
          <t>REPASSE / REABASTECIMENTO FEMININO</t>
        </is>
      </c>
      <c r="E3631" t="inlineStr">
        <is>
          <t>10/09/2025 14:34:11</t>
        </is>
      </c>
      <c r="F3631" t="inlineStr">
        <is>
          <t>10/09/2025 14:37:50</t>
        </is>
      </c>
      <c r="G3631" t="n">
        <v>11721</v>
      </c>
      <c r="H3631" t="inlineStr">
        <is>
          <t>P49 - BAN101 - BANHEIRO VESTIÁRIO ZPT 2º ANDAR - F</t>
        </is>
      </c>
      <c r="I3631" t="inlineStr">
        <is>
          <t>BR01-IES-P49-BAN101</t>
        </is>
      </c>
      <c r="J3631" t="inlineStr">
        <is>
          <t>CLAUDIA RIOS CORREA</t>
        </is>
      </c>
      <c r="K3631" s="39">
        <f>DATE(YEAR(Tabela6[[#This Row],[Data/Hora de Início]]),MONTH(Tabela6[[#This Row],[Data/Hora de Início]]),DAY(Tabela6[[#This Row],[Data/Hora de Início]]))</f>
        <v/>
      </c>
    </row>
    <row r="3632">
      <c r="A3632" t="n">
        <v>2276758</v>
      </c>
      <c r="B3632" t="n">
        <v>56</v>
      </c>
      <c r="C3632" t="n">
        <v>2966</v>
      </c>
      <c r="D3632" t="inlineStr">
        <is>
          <t>LIMPEZA DIÁRIA HALL / RECEPÇÃO</t>
        </is>
      </c>
      <c r="E3632" t="inlineStr">
        <is>
          <t>10/09/2025 13:15:01</t>
        </is>
      </c>
      <c r="F3632" t="inlineStr">
        <is>
          <t>10/09/2025 13:15:49</t>
        </is>
      </c>
      <c r="G3632" t="n">
        <v>11737</v>
      </c>
      <c r="H3632" t="inlineStr">
        <is>
          <t>P49 - TÉRREO - HALL DE ENTRADA</t>
        </is>
      </c>
      <c r="I3632" t="inlineStr">
        <is>
          <t>BR01-IES-P49-SALA01</t>
        </is>
      </c>
      <c r="J3632" t="inlineStr">
        <is>
          <t>CLAUDIA RIOS CORREA</t>
        </is>
      </c>
      <c r="K3632" s="39">
        <f>DATE(YEAR(Tabela6[[#This Row],[Data/Hora de Início]]),MONTH(Tabela6[[#This Row],[Data/Hora de Início]]),DAY(Tabela6[[#This Row],[Data/Hora de Início]]))</f>
        <v/>
      </c>
    </row>
    <row r="3633">
      <c r="A3633" t="n">
        <v>2276759</v>
      </c>
      <c r="B3633" t="n">
        <v>56</v>
      </c>
      <c r="C3633" t="n">
        <v>2966</v>
      </c>
      <c r="D3633" t="inlineStr">
        <is>
          <t>LIMPEZA DIÁRIA HALL / RECEPÇÃO</t>
        </is>
      </c>
      <c r="E3633" t="inlineStr">
        <is>
          <t>10/09/2025 13:42:12</t>
        </is>
      </c>
      <c r="F3633" t="inlineStr">
        <is>
          <t>10/09/2025 13:50:44</t>
        </is>
      </c>
      <c r="G3633" t="n">
        <v>11806</v>
      </c>
      <c r="H3633" t="inlineStr">
        <is>
          <t>P49 - 5° ANDAR - HALL DE ENTRADA</t>
        </is>
      </c>
      <c r="I3633" t="inlineStr">
        <is>
          <t>BR01-IES-P49-SALA73</t>
        </is>
      </c>
      <c r="J3633" t="inlineStr">
        <is>
          <t>CLAUDIA RIOS CORREA</t>
        </is>
      </c>
      <c r="K3633" s="39">
        <f>DATE(YEAR(Tabela6[[#This Row],[Data/Hora de Início]]),MONTH(Tabela6[[#This Row],[Data/Hora de Início]]),DAY(Tabela6[[#This Row],[Data/Hora de Início]]))</f>
        <v/>
      </c>
    </row>
    <row r="3634">
      <c r="A3634" t="n">
        <v>2276760</v>
      </c>
      <c r="B3634" t="n">
        <v>56</v>
      </c>
      <c r="C3634" t="n">
        <v>2845</v>
      </c>
      <c r="D3634" t="inlineStr">
        <is>
          <t>LIMPEZA DIÁRIA DE COPA (DESATIVADO)</t>
        </is>
      </c>
      <c r="E3634" t="inlineStr">
        <is>
          <t>10/09/2025 14:41:39</t>
        </is>
      </c>
      <c r="F3634" t="inlineStr">
        <is>
          <t>10/09/2025 14:44:01</t>
        </is>
      </c>
      <c r="G3634" t="n">
        <v>11803</v>
      </c>
      <c r="H3634" t="inlineStr">
        <is>
          <t>P49 - 4° ANDAR - COPA</t>
        </is>
      </c>
      <c r="I3634" t="inlineStr">
        <is>
          <t>BR01-IES-P49-SALA70</t>
        </is>
      </c>
      <c r="J3634" t="inlineStr">
        <is>
          <t>CLAUDIA RIOS CORREA</t>
        </is>
      </c>
      <c r="K3634" s="39">
        <f>DATE(YEAR(Tabela6[[#This Row],[Data/Hora de Início]]),MONTH(Tabela6[[#This Row],[Data/Hora de Início]]),DAY(Tabela6[[#This Row],[Data/Hora de Início]]))</f>
        <v/>
      </c>
    </row>
    <row r="3635">
      <c r="A3635" t="n">
        <v>2276761</v>
      </c>
      <c r="B3635" t="n">
        <v>56</v>
      </c>
      <c r="C3635" t="n">
        <v>2965</v>
      </c>
      <c r="D3635" t="inlineStr">
        <is>
          <t>LIMPEZA DIÁRIA DE SALA</t>
        </is>
      </c>
      <c r="E3635" t="inlineStr">
        <is>
          <t>10/09/2025 13:37:07</t>
        </is>
      </c>
      <c r="F3635" t="inlineStr">
        <is>
          <t>10/09/2025 13:41:40</t>
        </is>
      </c>
      <c r="G3635" t="n">
        <v>11808</v>
      </c>
      <c r="H3635" t="inlineStr">
        <is>
          <t>P49 - 5° ANDAR - SALA ADM</t>
        </is>
      </c>
      <c r="I3635" t="inlineStr">
        <is>
          <t>BR01-IES-P49-SALA75</t>
        </is>
      </c>
      <c r="J3635" t="inlineStr">
        <is>
          <t>CLAUDIA RIOS CORREA</t>
        </is>
      </c>
      <c r="K3635" s="39">
        <f>DATE(YEAR(Tabela6[[#This Row],[Data/Hora de Início]]),MONTH(Tabela6[[#This Row],[Data/Hora de Início]]),DAY(Tabela6[[#This Row],[Data/Hora de Início]]))</f>
        <v/>
      </c>
    </row>
    <row r="3636">
      <c r="A3636" t="n">
        <v>2276762</v>
      </c>
      <c r="B3636" t="n">
        <v>56</v>
      </c>
      <c r="C3636" t="n">
        <v>1701</v>
      </c>
      <c r="D3636" t="inlineStr">
        <is>
          <t>LIMPEZA MENSAL DE BANHEIRO FEMININO</t>
        </is>
      </c>
      <c r="E3636" t="inlineStr">
        <is>
          <t>10/09/2025 10:15:10</t>
        </is>
      </c>
      <c r="F3636" t="inlineStr">
        <is>
          <t>10/09/2025 10:28:04</t>
        </is>
      </c>
      <c r="G3636" t="n">
        <v>11246</v>
      </c>
      <c r="H3636" t="inlineStr">
        <is>
          <t>P15 - BAN028 - BANHEIRO PORTARIA 2 - RECEPÇÃO</t>
        </is>
      </c>
      <c r="I3636" t="inlineStr">
        <is>
          <t>BR01-IES-P15-BAN028</t>
        </is>
      </c>
      <c r="J3636" t="inlineStr">
        <is>
          <t>MARIA DAS NEVES CIQUEIRA SILVA</t>
        </is>
      </c>
      <c r="K3636" s="39">
        <f>DATE(YEAR(Tabela6[[#This Row],[Data/Hora de Início]]),MONTH(Tabela6[[#This Row],[Data/Hora de Início]]),DAY(Tabela6[[#This Row],[Data/Hora de Início]]))</f>
        <v/>
      </c>
    </row>
    <row r="3637">
      <c r="A3637" t="n">
        <v>2276763</v>
      </c>
      <c r="B3637" t="n">
        <v>56</v>
      </c>
      <c r="C3637" t="n">
        <v>2965</v>
      </c>
      <c r="D3637" t="inlineStr">
        <is>
          <t>LIMPEZA DIÁRIA DE SALA</t>
        </is>
      </c>
      <c r="E3637" t="inlineStr">
        <is>
          <t>10/09/2025 09:42:06</t>
        </is>
      </c>
      <c r="F3637" t="inlineStr">
        <is>
          <t>10/09/2025 10:00:37</t>
        </is>
      </c>
      <c r="G3637" t="n">
        <v>11259</v>
      </c>
      <c r="H3637" t="inlineStr">
        <is>
          <t>P15 - PORTARIA 2 - SALA RECEPÇÃO</t>
        </is>
      </c>
      <c r="I3637" t="inlineStr">
        <is>
          <t>BR01-IES-P15-SALA05</t>
        </is>
      </c>
      <c r="J3637" t="inlineStr">
        <is>
          <t>MARIA DAS NEVES CIQUEIRA SILVA</t>
        </is>
      </c>
      <c r="K3637" s="39">
        <f>DATE(YEAR(Tabela6[[#This Row],[Data/Hora de Início]]),MONTH(Tabela6[[#This Row],[Data/Hora de Início]]),DAY(Tabela6[[#This Row],[Data/Hora de Início]]))</f>
        <v/>
      </c>
    </row>
    <row r="3638">
      <c r="A3638" t="n">
        <v>2276764</v>
      </c>
      <c r="B3638" t="n">
        <v>56</v>
      </c>
      <c r="C3638" t="n">
        <v>1697</v>
      </c>
      <c r="D3638" t="inlineStr">
        <is>
          <t>REPASSE / REABASTECIMENTO MASCULINO</t>
        </is>
      </c>
      <c r="E3638" t="inlineStr">
        <is>
          <t>10/09/2025 10:01:01</t>
        </is>
      </c>
      <c r="F3638" t="inlineStr">
        <is>
          <t>10/09/2025 10:14:44</t>
        </is>
      </c>
      <c r="G3638" t="n">
        <v>11245</v>
      </c>
      <c r="H3638" t="inlineStr">
        <is>
          <t>P15 - BAN027 - BANHEIRO PORTARIA 2 - VIGILANTES</t>
        </is>
      </c>
      <c r="I3638" t="inlineStr">
        <is>
          <t>BR01-IES-P15-BAN027</t>
        </is>
      </c>
      <c r="J3638" t="inlineStr">
        <is>
          <t>MARIA DAS NEVES CIQUEIRA SILVA</t>
        </is>
      </c>
      <c r="K3638" s="39">
        <f>DATE(YEAR(Tabela6[[#This Row],[Data/Hora de Início]]),MONTH(Tabela6[[#This Row],[Data/Hora de Início]]),DAY(Tabela6[[#This Row],[Data/Hora de Início]]))</f>
        <v/>
      </c>
    </row>
    <row r="3639">
      <c r="A3639" t="n">
        <v>2276765</v>
      </c>
      <c r="B3639" t="n">
        <v>56</v>
      </c>
      <c r="C3639" t="n">
        <v>1697</v>
      </c>
      <c r="D3639" t="inlineStr">
        <is>
          <t>REPASSE / REABASTECIMENTO MASCULINO</t>
        </is>
      </c>
      <c r="E3639" t="inlineStr">
        <is>
          <t>10/09/2025 10:01:01</t>
        </is>
      </c>
      <c r="F3639" t="inlineStr">
        <is>
          <t>10/09/2025 10:14:49</t>
        </is>
      </c>
      <c r="G3639" t="n">
        <v>11245</v>
      </c>
      <c r="H3639" t="inlineStr">
        <is>
          <t>P15 - BAN027 - BANHEIRO PORTARIA 2 - VIGILANTES</t>
        </is>
      </c>
      <c r="I3639" t="inlineStr">
        <is>
          <t>BR01-IES-P15-BAN027</t>
        </is>
      </c>
      <c r="J3639" t="inlineStr">
        <is>
          <t>MARIA DAS NEVES CIQUEIRA SILVA</t>
        </is>
      </c>
      <c r="K3639" s="39">
        <f>DATE(YEAR(Tabela6[[#This Row],[Data/Hora de Início]]),MONTH(Tabela6[[#This Row],[Data/Hora de Início]]),DAY(Tabela6[[#This Row],[Data/Hora de Início]]))</f>
        <v/>
      </c>
    </row>
    <row r="3640">
      <c r="A3640" t="n">
        <v>2276766</v>
      </c>
      <c r="B3640" t="n">
        <v>56</v>
      </c>
      <c r="C3640" t="n">
        <v>1698</v>
      </c>
      <c r="D3640" t="inlineStr">
        <is>
          <t>REPASSE / REABASTECIMENTO FEMININO</t>
        </is>
      </c>
      <c r="E3640" t="inlineStr">
        <is>
          <t>10/09/2025 14:44:38</t>
        </is>
      </c>
      <c r="F3640" t="inlineStr">
        <is>
          <t>10/09/2025 14:52:16</t>
        </is>
      </c>
      <c r="G3640" t="n">
        <v>11723</v>
      </c>
      <c r="H3640" t="inlineStr">
        <is>
          <t>P49 - BAN103 - BANHEIRO ENG PRODUTO 4º ANDAR - F</t>
        </is>
      </c>
      <c r="I3640" t="inlineStr">
        <is>
          <t>BR01-IES-P49-BAN103</t>
        </is>
      </c>
      <c r="J3640" t="inlineStr">
        <is>
          <t>CLAUDIA RIOS CORREA</t>
        </is>
      </c>
      <c r="K3640" s="39">
        <f>DATE(YEAR(Tabela6[[#This Row],[Data/Hora de Início]]),MONTH(Tabela6[[#This Row],[Data/Hora de Início]]),DAY(Tabela6[[#This Row],[Data/Hora de Início]]))</f>
        <v/>
      </c>
    </row>
    <row r="3641">
      <c r="A3641" t="n">
        <v>2276767</v>
      </c>
      <c r="B3641" t="n">
        <v>56</v>
      </c>
      <c r="C3641" t="n">
        <v>1697</v>
      </c>
      <c r="D3641" t="inlineStr">
        <is>
          <t>REPASSE / REABASTECIMENTO MASCULINO</t>
        </is>
      </c>
      <c r="E3641" t="inlineStr">
        <is>
          <t>10/09/2025 15:05:09</t>
        </is>
      </c>
      <c r="F3641" t="inlineStr">
        <is>
          <t>10/09/2025 15:14:46</t>
        </is>
      </c>
      <c r="G3641" t="n">
        <v>11722</v>
      </c>
      <c r="H3641" t="inlineStr">
        <is>
          <t>P49 - BAN102 - BANHEIRO ZPT 2º ANDAR - M</t>
        </is>
      </c>
      <c r="I3641" t="inlineStr">
        <is>
          <t>BR01-IES-P49-BAN102</t>
        </is>
      </c>
      <c r="J3641" t="inlineStr">
        <is>
          <t>CLAUDIA RIOS CORREA</t>
        </is>
      </c>
      <c r="K3641" s="39">
        <f>DATE(YEAR(Tabela6[[#This Row],[Data/Hora de Início]]),MONTH(Tabela6[[#This Row],[Data/Hora de Início]]),DAY(Tabela6[[#This Row],[Data/Hora de Início]]))</f>
        <v/>
      </c>
    </row>
    <row r="3642">
      <c r="A3642" t="n">
        <v>2276768</v>
      </c>
      <c r="B3642" t="n">
        <v>56</v>
      </c>
      <c r="C3642" t="n">
        <v>1697</v>
      </c>
      <c r="D3642" t="inlineStr">
        <is>
          <t>REPASSE / REABASTECIMENTO MASCULINO</t>
        </is>
      </c>
      <c r="E3642" t="inlineStr">
        <is>
          <t>10/09/2025 15:01:14</t>
        </is>
      </c>
      <c r="F3642" t="inlineStr">
        <is>
          <t>10/09/2025 15:04:41</t>
        </is>
      </c>
      <c r="G3642" t="n">
        <v>11725</v>
      </c>
      <c r="H3642" t="inlineStr">
        <is>
          <t>P49 - BAN105 - BANHEIRO ENG PRODUTO 4º ANDAR - M</t>
        </is>
      </c>
      <c r="I3642" t="inlineStr">
        <is>
          <t>BR01-IES-P49-BAN105</t>
        </is>
      </c>
      <c r="J3642" t="inlineStr">
        <is>
          <t>CLAUDIA RIOS CORREA</t>
        </is>
      </c>
      <c r="K3642" s="39">
        <f>DATE(YEAR(Tabela6[[#This Row],[Data/Hora de Início]]),MONTH(Tabela6[[#This Row],[Data/Hora de Início]]),DAY(Tabela6[[#This Row],[Data/Hora de Início]]))</f>
        <v/>
      </c>
    </row>
    <row r="3643">
      <c r="A3643" t="n">
        <v>2276769</v>
      </c>
      <c r="B3643" t="n">
        <v>56</v>
      </c>
      <c r="C3643" t="n">
        <v>2965</v>
      </c>
      <c r="D3643" t="inlineStr">
        <is>
          <t>LIMPEZA DIÁRIA DE SALA</t>
        </is>
      </c>
      <c r="E3643" t="inlineStr">
        <is>
          <t>10/09/2025 09:33:20</t>
        </is>
      </c>
      <c r="F3643" t="inlineStr">
        <is>
          <t>10/09/2025 09:41:27</t>
        </is>
      </c>
      <c r="G3643" t="n">
        <v>35857</v>
      </c>
      <c r="H3643" t="inlineStr">
        <is>
          <t>SALA DE ESPERA - PORTARIA 2</t>
        </is>
      </c>
      <c r="I3643" t="inlineStr">
        <is>
          <t>RS-ST01-15-00T-SLA07</t>
        </is>
      </c>
      <c r="J3643" t="inlineStr">
        <is>
          <t>MARIA DAS NEVES CIQUEIRA SILVA</t>
        </is>
      </c>
      <c r="K3643" s="39">
        <f>DATE(YEAR(Tabela6[[#This Row],[Data/Hora de Início]]),MONTH(Tabela6[[#This Row],[Data/Hora de Início]]),DAY(Tabela6[[#This Row],[Data/Hora de Início]]))</f>
        <v/>
      </c>
    </row>
    <row r="3644">
      <c r="A3644" t="n">
        <v>2276770</v>
      </c>
      <c r="B3644" t="n">
        <v>56</v>
      </c>
      <c r="C3644" t="n">
        <v>1701</v>
      </c>
      <c r="D3644" t="inlineStr">
        <is>
          <t>LIMPEZA MENSAL DE BANHEIRO FEMININO</t>
        </is>
      </c>
      <c r="E3644" t="inlineStr">
        <is>
          <t>10/09/2025 10:15:10</t>
        </is>
      </c>
      <c r="F3644" t="inlineStr">
        <is>
          <t>10/09/2025 10:28:10</t>
        </is>
      </c>
      <c r="G3644" t="n">
        <v>11246</v>
      </c>
      <c r="H3644" t="inlineStr">
        <is>
          <t>P15 - BAN028 - BANHEIRO PORTARIA 2 - RECEPÇÃO</t>
        </is>
      </c>
      <c r="I3644" t="inlineStr">
        <is>
          <t>BR01-IES-P15-BAN028</t>
        </is>
      </c>
      <c r="J3644" t="inlineStr">
        <is>
          <t>MARIA DAS NEVES CIQUEIRA SILVA</t>
        </is>
      </c>
      <c r="K3644" s="39">
        <f>DATE(YEAR(Tabela6[[#This Row],[Data/Hora de Início]]),MONTH(Tabela6[[#This Row],[Data/Hora de Início]]),DAY(Tabela6[[#This Row],[Data/Hora de Início]]))</f>
        <v/>
      </c>
    </row>
    <row r="3645">
      <c r="A3645" t="n">
        <v>2276771</v>
      </c>
      <c r="B3645" t="n">
        <v>56</v>
      </c>
      <c r="C3645" t="n">
        <v>2965</v>
      </c>
      <c r="D3645" t="inlineStr">
        <is>
          <t>LIMPEZA DIÁRIA DE SALA</t>
        </is>
      </c>
      <c r="E3645" t="inlineStr">
        <is>
          <t>10/09/2025 12:05:16</t>
        </is>
      </c>
      <c r="F3645" t="inlineStr">
        <is>
          <t>10/09/2025 12:18:05</t>
        </is>
      </c>
      <c r="G3645" t="n">
        <v>11600</v>
      </c>
      <c r="H3645" t="inlineStr">
        <is>
          <t>P37</t>
        </is>
      </c>
      <c r="I3645" t="inlineStr">
        <is>
          <t>BR01-IES-P37</t>
        </is>
      </c>
      <c r="J3645" t="inlineStr">
        <is>
          <t>MARIA DAS NEVES CIQUEIRA SILVA</t>
        </is>
      </c>
      <c r="K3645" s="39">
        <f>DATE(YEAR(Tabela6[[#This Row],[Data/Hora de Início]]),MONTH(Tabela6[[#This Row],[Data/Hora de Início]]),DAY(Tabela6[[#This Row],[Data/Hora de Início]]))</f>
        <v/>
      </c>
    </row>
    <row r="3646">
      <c r="A3646" t="n">
        <v>2276772</v>
      </c>
      <c r="B3646" t="n">
        <v>56</v>
      </c>
      <c r="C3646" t="n">
        <v>2963</v>
      </c>
      <c r="D3646" t="inlineStr">
        <is>
          <t>LIMPEZA DIÁRIA DE LABORATÓRIO</t>
        </is>
      </c>
      <c r="E3646" t="inlineStr">
        <is>
          <t>10/09/2025 12:35:52</t>
        </is>
      </c>
      <c r="F3646" t="inlineStr">
        <is>
          <t>10/09/2025 12:45:08</t>
        </is>
      </c>
      <c r="G3646" t="n">
        <v>11265</v>
      </c>
      <c r="H3646" t="inlineStr">
        <is>
          <t>P15 - PQR - SALA LABORATÓRIO DIMENSIONAL</t>
        </is>
      </c>
      <c r="I3646" t="inlineStr">
        <is>
          <t>BR01-IES-P15-SALA11</t>
        </is>
      </c>
      <c r="J3646" t="inlineStr">
        <is>
          <t>MARIA DAS NEVES CIQUEIRA SILVA</t>
        </is>
      </c>
      <c r="K3646" s="39">
        <f>DATE(YEAR(Tabela6[[#This Row],[Data/Hora de Início]]),MONTH(Tabela6[[#This Row],[Data/Hora de Início]]),DAY(Tabela6[[#This Row],[Data/Hora de Início]]))</f>
        <v/>
      </c>
    </row>
    <row r="3647">
      <c r="A3647" t="n">
        <v>2276773</v>
      </c>
      <c r="B3647" t="n">
        <v>56</v>
      </c>
      <c r="C3647" t="n">
        <v>1701</v>
      </c>
      <c r="D3647" t="inlineStr">
        <is>
          <t>LIMPEZA MENSAL DE BANHEIRO FEMININO</t>
        </is>
      </c>
      <c r="E3647" t="inlineStr">
        <is>
          <t>10/09/2025 12:18:29</t>
        </is>
      </c>
      <c r="F3647" t="inlineStr">
        <is>
          <t>10/09/2025 12:34:31</t>
        </is>
      </c>
      <c r="G3647" t="n">
        <v>11247</v>
      </c>
      <c r="H3647" t="inlineStr">
        <is>
          <t>P15 - BAN029 - BANHEIRO PORTARIA 2 - C</t>
        </is>
      </c>
      <c r="I3647" t="inlineStr">
        <is>
          <t>BR01-IES-P15-BAN029</t>
        </is>
      </c>
      <c r="J3647" t="inlineStr">
        <is>
          <t>MARIA DAS NEVES CIQUEIRA SILVA</t>
        </is>
      </c>
      <c r="K3647" s="39">
        <f>DATE(YEAR(Tabela6[[#This Row],[Data/Hora de Início]]),MONTH(Tabela6[[#This Row],[Data/Hora de Início]]),DAY(Tabela6[[#This Row],[Data/Hora de Início]]))</f>
        <v/>
      </c>
    </row>
    <row r="3648">
      <c r="A3648" t="n">
        <v>2276774</v>
      </c>
      <c r="B3648" t="n">
        <v>56</v>
      </c>
      <c r="C3648" t="n">
        <v>2963</v>
      </c>
      <c r="D3648" t="inlineStr">
        <is>
          <t>LIMPEZA DIÁRIA DE LABORATÓRIO</t>
        </is>
      </c>
      <c r="E3648" t="inlineStr">
        <is>
          <t>10/09/2025 12:35:52</t>
        </is>
      </c>
      <c r="F3648" t="inlineStr">
        <is>
          <t>10/09/2025 12:45:13</t>
        </is>
      </c>
      <c r="G3648" t="n">
        <v>11265</v>
      </c>
      <c r="H3648" t="inlineStr">
        <is>
          <t>P15 - PQR - SALA LABORATÓRIO DIMENSIONAL</t>
        </is>
      </c>
      <c r="I3648" t="inlineStr">
        <is>
          <t>BR01-IES-P15-SALA11</t>
        </is>
      </c>
      <c r="J3648" t="inlineStr">
        <is>
          <t>MARIA DAS NEVES CIQUEIRA SILVA</t>
        </is>
      </c>
      <c r="K3648" s="39">
        <f>DATE(YEAR(Tabela6[[#This Row],[Data/Hora de Início]]),MONTH(Tabela6[[#This Row],[Data/Hora de Início]]),DAY(Tabela6[[#This Row],[Data/Hora de Início]]))</f>
        <v/>
      </c>
    </row>
    <row r="3649">
      <c r="A3649" t="n">
        <v>2276775</v>
      </c>
      <c r="B3649" t="n">
        <v>56</v>
      </c>
      <c r="C3649" t="n">
        <v>5647</v>
      </c>
      <c r="D3649" t="inlineStr">
        <is>
          <t>SEGUNDA-FEIRA - LIMPEZA DE SALA COM MESA</t>
        </is>
      </c>
      <c r="E3649" t="inlineStr">
        <is>
          <t>10/09/2025 12:45:44</t>
        </is>
      </c>
      <c r="F3649" t="inlineStr">
        <is>
          <t>10/09/2025 13:03:28</t>
        </is>
      </c>
      <c r="G3649" t="n">
        <v>11271</v>
      </c>
      <c r="H3649" t="inlineStr">
        <is>
          <t>P15 - PQR - SALA REUNIÃO I</t>
        </is>
      </c>
      <c r="I3649" t="inlineStr">
        <is>
          <t>BR01-IES-P15-SALA17</t>
        </is>
      </c>
      <c r="J3649" t="inlineStr">
        <is>
          <t>MARIA DAS NEVES CIQUEIRA SILVA</t>
        </is>
      </c>
      <c r="K3649" s="39">
        <f>DATE(YEAR(Tabela6[[#This Row],[Data/Hora de Início]]),MONTH(Tabela6[[#This Row],[Data/Hora de Início]]),DAY(Tabela6[[#This Row],[Data/Hora de Início]]))</f>
        <v/>
      </c>
    </row>
    <row r="3650">
      <c r="A3650" t="n">
        <v>2276776</v>
      </c>
      <c r="B3650" t="n">
        <v>56</v>
      </c>
      <c r="C3650" t="n">
        <v>2965</v>
      </c>
      <c r="D3650" t="inlineStr">
        <is>
          <t>LIMPEZA DIÁRIA DE SALA</t>
        </is>
      </c>
      <c r="E3650" t="inlineStr">
        <is>
          <t>10/09/2025 13:03:45</t>
        </is>
      </c>
      <c r="F3650" t="inlineStr">
        <is>
          <t>10/09/2025 13:19:00</t>
        </is>
      </c>
      <c r="G3650" t="n">
        <v>11268</v>
      </c>
      <c r="H3650" t="inlineStr">
        <is>
          <t>P15 - PQR - SALA ADM</t>
        </is>
      </c>
      <c r="I3650" t="inlineStr">
        <is>
          <t>BR01-IES-P15-SALA14</t>
        </is>
      </c>
      <c r="J3650" t="inlineStr">
        <is>
          <t>MARIA DAS NEVES CIQUEIRA SILVA</t>
        </is>
      </c>
      <c r="K3650" s="39">
        <f>DATE(YEAR(Tabela6[[#This Row],[Data/Hora de Início]]),MONTH(Tabela6[[#This Row],[Data/Hora de Início]]),DAY(Tabela6[[#This Row],[Data/Hora de Início]]))</f>
        <v/>
      </c>
    </row>
    <row r="3651">
      <c r="A3651" t="n">
        <v>2276777</v>
      </c>
      <c r="B3651" t="n">
        <v>56</v>
      </c>
      <c r="C3651" t="n">
        <v>2963</v>
      </c>
      <c r="D3651" t="inlineStr">
        <is>
          <t>LIMPEZA DIÁRIA DE LABORATÓRIO</t>
        </is>
      </c>
      <c r="E3651" t="inlineStr">
        <is>
          <t>10/09/2025 12:35:52</t>
        </is>
      </c>
      <c r="F3651" t="inlineStr">
        <is>
          <t>10/09/2025 12:45:13</t>
        </is>
      </c>
      <c r="G3651" t="n">
        <v>11265</v>
      </c>
      <c r="H3651" t="inlineStr">
        <is>
          <t>P15 - PQR - SALA LABORATÓRIO DIMENSIONAL</t>
        </is>
      </c>
      <c r="I3651" t="inlineStr">
        <is>
          <t>BR01-IES-P15-SALA11</t>
        </is>
      </c>
      <c r="J3651" t="inlineStr">
        <is>
          <t>MARIA DAS NEVES CIQUEIRA SILVA</t>
        </is>
      </c>
      <c r="K3651" s="39">
        <f>DATE(YEAR(Tabela6[[#This Row],[Data/Hora de Início]]),MONTH(Tabela6[[#This Row],[Data/Hora de Início]]),DAY(Tabela6[[#This Row],[Data/Hora de Início]]))</f>
        <v/>
      </c>
    </row>
    <row r="3652">
      <c r="A3652" t="n">
        <v>2276778</v>
      </c>
      <c r="B3652" t="n">
        <v>56</v>
      </c>
      <c r="C3652" t="n">
        <v>1699</v>
      </c>
      <c r="D3652" t="inlineStr">
        <is>
          <t>LIMPEZA DIÁRIA DE ÁREA TÉCNICA</t>
        </is>
      </c>
      <c r="E3652" t="inlineStr">
        <is>
          <t>10/09/2025 13:19:20</t>
        </is>
      </c>
      <c r="F3652" t="inlineStr">
        <is>
          <t>10/09/2025 13:57:21</t>
        </is>
      </c>
      <c r="G3652" t="n">
        <v>11270</v>
      </c>
      <c r="H3652" t="inlineStr">
        <is>
          <t>P15 - QUALIDADE - BANCADA DE TESTES</t>
        </is>
      </c>
      <c r="I3652" t="inlineStr">
        <is>
          <t>BR01-IES-P15-SALA16</t>
        </is>
      </c>
      <c r="J3652" t="inlineStr">
        <is>
          <t>MARIA DAS NEVES CIQUEIRA SILVA</t>
        </is>
      </c>
      <c r="K3652" s="39">
        <f>DATE(YEAR(Tabela6[[#This Row],[Data/Hora de Início]]),MONTH(Tabela6[[#This Row],[Data/Hora de Início]]),DAY(Tabela6[[#This Row],[Data/Hora de Início]]))</f>
        <v/>
      </c>
    </row>
    <row r="3653">
      <c r="A3653" t="n">
        <v>2276779</v>
      </c>
      <c r="B3653" t="n">
        <v>56</v>
      </c>
      <c r="C3653" t="n">
        <v>1697</v>
      </c>
      <c r="D3653" t="inlineStr">
        <is>
          <t>REPASSE / REABASTECIMENTO MASCULINO</t>
        </is>
      </c>
      <c r="E3653" t="inlineStr">
        <is>
          <t>10/09/2025 13:57:37</t>
        </is>
      </c>
      <c r="F3653" t="inlineStr">
        <is>
          <t>10/09/2025 14:46:35</t>
        </is>
      </c>
      <c r="G3653" t="n">
        <v>11248</v>
      </c>
      <c r="H3653" t="inlineStr">
        <is>
          <t>P15 - BAN030 - BANHEIRO LOGÍSTICA - M</t>
        </is>
      </c>
      <c r="I3653" t="inlineStr">
        <is>
          <t>BR01-IES-P15-BAN030</t>
        </is>
      </c>
      <c r="J3653" t="inlineStr">
        <is>
          <t>MARIA DAS NEVES CIQUEIRA SILVA</t>
        </is>
      </c>
      <c r="K3653" s="39">
        <f>DATE(YEAR(Tabela6[[#This Row],[Data/Hora de Início]]),MONTH(Tabela6[[#This Row],[Data/Hora de Início]]),DAY(Tabela6[[#This Row],[Data/Hora de Início]]))</f>
        <v/>
      </c>
    </row>
    <row r="3654">
      <c r="A3654" t="n">
        <v>2276780</v>
      </c>
      <c r="B3654" t="n">
        <v>56</v>
      </c>
      <c r="C3654" t="n">
        <v>1701</v>
      </c>
      <c r="D3654" t="inlineStr">
        <is>
          <t>LIMPEZA MENSAL DE BANHEIRO FEMININO</t>
        </is>
      </c>
      <c r="E3654" t="inlineStr">
        <is>
          <t>10/09/2025 14:46:55</t>
        </is>
      </c>
      <c r="F3654" t="inlineStr">
        <is>
          <t>10/09/2025 15:11:00</t>
        </is>
      </c>
      <c r="G3654" t="n">
        <v>35870</v>
      </c>
      <c r="H3654" t="inlineStr">
        <is>
          <t>BAN031 - LOGÍSTICA - F</t>
        </is>
      </c>
      <c r="I3654" t="inlineStr">
        <is>
          <t>RS-ST01-15-00T-WCF01</t>
        </is>
      </c>
      <c r="J3654" t="inlineStr">
        <is>
          <t>MARIA DAS NEVES CIQUEIRA SILVA</t>
        </is>
      </c>
      <c r="K3654" s="39">
        <f>DATE(YEAR(Tabela6[[#This Row],[Data/Hora de Início]]),MONTH(Tabela6[[#This Row],[Data/Hora de Início]]),DAY(Tabela6[[#This Row],[Data/Hora de Início]]))</f>
        <v/>
      </c>
    </row>
    <row r="3655">
      <c r="A3655" t="n">
        <v>2276781</v>
      </c>
      <c r="B3655" t="n">
        <v>56</v>
      </c>
      <c r="C3655" t="n">
        <v>1780</v>
      </c>
      <c r="D3655" t="inlineStr">
        <is>
          <t>LIMPEZA DIÁRIA DE ESCADA</t>
        </is>
      </c>
      <c r="E3655" t="inlineStr">
        <is>
          <t>10/09/2025 15:11:07</t>
        </is>
      </c>
      <c r="F3655" t="inlineStr">
        <is>
          <t>10/09/2025 15:33:45</t>
        </is>
      </c>
      <c r="G3655" t="n">
        <v>11346</v>
      </c>
      <c r="H3655" t="inlineStr">
        <is>
          <t>P27 - ESCADARIAS RESTAURANTE</t>
        </is>
      </c>
      <c r="I3655" t="inlineStr">
        <is>
          <t>BR01-IES-P27-ESCD01</t>
        </is>
      </c>
      <c r="J3655" t="inlineStr">
        <is>
          <t>ROSA DIAS GERMANO</t>
        </is>
      </c>
      <c r="K3655" s="39">
        <f>DATE(YEAR(Tabela6[[#This Row],[Data/Hora de Início]]),MONTH(Tabela6[[#This Row],[Data/Hora de Início]]),DAY(Tabela6[[#This Row],[Data/Hora de Início]]))</f>
        <v/>
      </c>
    </row>
    <row r="3656">
      <c r="A3656" t="n">
        <v>2276790</v>
      </c>
      <c r="B3656" t="n">
        <v>56</v>
      </c>
      <c r="C3656" t="n">
        <v>2842</v>
      </c>
      <c r="D3656" t="inlineStr">
        <is>
          <t>LIMPEZA DIÁRIA DE BANHEIRO FEMININO</t>
        </is>
      </c>
      <c r="E3656" t="inlineStr">
        <is>
          <t>10/09/2025 15:14:56</t>
        </is>
      </c>
      <c r="F3656" t="inlineStr">
        <is>
          <t>10/09/2025 15:42:26</t>
        </is>
      </c>
      <c r="G3656" t="n">
        <v>36312</v>
      </c>
      <c r="H3656" t="inlineStr">
        <is>
          <t>BAN110 - PINTURA - F</t>
        </is>
      </c>
      <c r="I3656" t="inlineStr">
        <is>
          <t>RS-ST01-50-00T-WCF01</t>
        </is>
      </c>
      <c r="J3656" t="inlineStr">
        <is>
          <t>FABIANA FRANCISCA DE LIMA</t>
        </is>
      </c>
      <c r="K3656" s="39">
        <f>DATE(YEAR(Tabela6[[#This Row],[Data/Hora de Início]]),MONTH(Tabela6[[#This Row],[Data/Hora de Início]]),DAY(Tabela6[[#This Row],[Data/Hora de Início]]))</f>
        <v/>
      </c>
    </row>
    <row r="3657">
      <c r="A3657" t="n">
        <v>2276791</v>
      </c>
      <c r="B3657" t="n">
        <v>56</v>
      </c>
      <c r="C3657" t="n">
        <v>3645</v>
      </c>
      <c r="D3657" t="inlineStr">
        <is>
          <t>PREVENTIVA BEBEDOUROS</t>
        </is>
      </c>
      <c r="E3657" t="inlineStr">
        <is>
          <t>10/09/2025 15:44:40</t>
        </is>
      </c>
      <c r="F3657" t="inlineStr">
        <is>
          <t>10/09/2025 15:45:02</t>
        </is>
      </c>
      <c r="G3657" t="n">
        <v>35580</v>
      </c>
      <c r="H3657" t="inlineStr">
        <is>
          <t>BEBEDOURO - 27.001</t>
        </is>
      </c>
      <c r="I3657" t="inlineStr">
        <is>
          <t>BR01-IES-P27-BEB001</t>
        </is>
      </c>
      <c r="J3657" t="inlineStr">
        <is>
          <t>JOELSOM CAMARGO ROBALDO</t>
        </is>
      </c>
      <c r="K3657" s="39">
        <f>DATE(YEAR(Tabela6[[#This Row],[Data/Hora de Início]]),MONTH(Tabela6[[#This Row],[Data/Hora de Início]]),DAY(Tabela6[[#This Row],[Data/Hora de Início]]))</f>
        <v/>
      </c>
    </row>
    <row r="3658">
      <c r="A3658" t="n">
        <v>2276798</v>
      </c>
      <c r="B3658" t="n">
        <v>56</v>
      </c>
      <c r="C3658" t="n">
        <v>2841</v>
      </c>
      <c r="D3658" t="inlineStr">
        <is>
          <t>LIMPEZA DIÁRIA DE BANHEIRO MASCULINO</t>
        </is>
      </c>
      <c r="E3658" t="inlineStr">
        <is>
          <t>10/09/2025 15:26:15</t>
        </is>
      </c>
      <c r="F3658" t="inlineStr">
        <is>
          <t>10/09/2025 15:51:06</t>
        </is>
      </c>
      <c r="G3658" t="n">
        <v>36347</v>
      </c>
      <c r="H3658" t="inlineStr">
        <is>
          <t>BAN114 - MEZANINO LESTE - M</t>
        </is>
      </c>
      <c r="I3658" t="inlineStr">
        <is>
          <t>RS-ST01-50-01P-WCM01</t>
        </is>
      </c>
      <c r="J3658" t="inlineStr">
        <is>
          <t>GENI DA SILVEIRA</t>
        </is>
      </c>
      <c r="K3658" s="39">
        <f>DATE(YEAR(Tabela6[[#This Row],[Data/Hora de Início]]),MONTH(Tabela6[[#This Row],[Data/Hora de Início]]),DAY(Tabela6[[#This Row],[Data/Hora de Início]]))</f>
        <v/>
      </c>
    </row>
    <row r="3659">
      <c r="A3659" t="n">
        <v>2276821</v>
      </c>
      <c r="B3659" t="n">
        <v>56</v>
      </c>
      <c r="C3659" t="n">
        <v>3645</v>
      </c>
      <c r="D3659" t="inlineStr">
        <is>
          <t>PREVENTIVA BEBEDOUROS</t>
        </is>
      </c>
      <c r="E3659" t="inlineStr">
        <is>
          <t>10/09/2025 15:54:49</t>
        </is>
      </c>
      <c r="F3659" t="inlineStr">
        <is>
          <t>10/09/2025 15:55:05</t>
        </is>
      </c>
      <c r="G3659" t="n">
        <v>35581</v>
      </c>
      <c r="H3659" t="inlineStr">
        <is>
          <t>BEBEDOURO - 27.002</t>
        </is>
      </c>
      <c r="I3659" t="inlineStr">
        <is>
          <t>BR01-IES-P27-BEB002</t>
        </is>
      </c>
      <c r="J3659" t="inlineStr">
        <is>
          <t>JOELSOM CAMARGO ROBALDO</t>
        </is>
      </c>
      <c r="K3659" s="39">
        <f>DATE(YEAR(Tabela6[[#This Row],[Data/Hora de Início]]),MONTH(Tabela6[[#This Row],[Data/Hora de Início]]),DAY(Tabela6[[#This Row],[Data/Hora de Início]]))</f>
        <v/>
      </c>
    </row>
    <row r="3660">
      <c r="A3660" t="n">
        <v>2276825</v>
      </c>
      <c r="B3660" t="n">
        <v>56</v>
      </c>
      <c r="C3660" t="n">
        <v>3645</v>
      </c>
      <c r="D3660" t="inlineStr">
        <is>
          <t>PREVENTIVA BEBEDOUROS</t>
        </is>
      </c>
      <c r="E3660" t="inlineStr">
        <is>
          <t>10/09/2025 15:57:21</t>
        </is>
      </c>
      <c r="F3660" t="inlineStr">
        <is>
          <t>10/09/2025 15:57:37</t>
        </is>
      </c>
      <c r="G3660" t="n">
        <v>35582</v>
      </c>
      <c r="H3660" t="inlineStr">
        <is>
          <t>BEBEDOURO - 27.003</t>
        </is>
      </c>
      <c r="I3660" t="inlineStr">
        <is>
          <t>BR01-IES-P27-BEB003</t>
        </is>
      </c>
      <c r="J3660" t="inlineStr">
        <is>
          <t>JOELSOM CAMARGO ROBALDO</t>
        </is>
      </c>
      <c r="K3660" s="39">
        <f>DATE(YEAR(Tabela6[[#This Row],[Data/Hora de Início]]),MONTH(Tabela6[[#This Row],[Data/Hora de Início]]),DAY(Tabela6[[#This Row],[Data/Hora de Início]]))</f>
        <v/>
      </c>
    </row>
    <row r="3661">
      <c r="A3661" t="n">
        <v>2276827</v>
      </c>
      <c r="B3661" t="n">
        <v>56</v>
      </c>
      <c r="C3661" t="n">
        <v>1780</v>
      </c>
      <c r="D3661" t="inlineStr">
        <is>
          <t>LIMPEZA DIÁRIA DE ESCADA</t>
        </is>
      </c>
      <c r="E3661" t="inlineStr">
        <is>
          <t>10/09/2025 10:19:20</t>
        </is>
      </c>
      <c r="F3661" t="inlineStr">
        <is>
          <t>10/09/2025 12:38:53</t>
        </is>
      </c>
      <c r="G3661" t="n">
        <v>38456</v>
      </c>
      <c r="H3661" t="inlineStr">
        <is>
          <t>ESCADARIA MEZANINOS</t>
        </is>
      </c>
      <c r="I3661" t="inlineStr">
        <is>
          <t>SP-ST02-G9-00T-ESD01</t>
        </is>
      </c>
      <c r="J3661" t="inlineStr">
        <is>
          <t>LUCINEIDE BUENO DO CARMO</t>
        </is>
      </c>
      <c r="K3661" s="39">
        <f>DATE(YEAR(Tabela6[[#This Row],[Data/Hora de Início]]),MONTH(Tabela6[[#This Row],[Data/Hora de Início]]),DAY(Tabela6[[#This Row],[Data/Hora de Início]]))</f>
        <v/>
      </c>
    </row>
    <row r="3662">
      <c r="A3662" t="n">
        <v>2276835</v>
      </c>
      <c r="B3662" t="n">
        <v>56</v>
      </c>
      <c r="C3662" t="n">
        <v>3645</v>
      </c>
      <c r="D3662" t="inlineStr">
        <is>
          <t>PREVENTIVA BEBEDOUROS</t>
        </is>
      </c>
      <c r="E3662" t="inlineStr">
        <is>
          <t>10/09/2025 16:03:54</t>
        </is>
      </c>
      <c r="F3662" t="inlineStr">
        <is>
          <t>10/09/2025 16:04:12</t>
        </is>
      </c>
      <c r="G3662" t="n">
        <v>35583</v>
      </c>
      <c r="H3662" t="inlineStr">
        <is>
          <t>BEBEDOURO - 27.004</t>
        </is>
      </c>
      <c r="I3662" t="inlineStr">
        <is>
          <t>BR01-IES-P27-BEB004</t>
        </is>
      </c>
      <c r="J3662" t="inlineStr">
        <is>
          <t>JOELSOM CAMARGO ROBALDO</t>
        </is>
      </c>
      <c r="K3662" s="39">
        <f>DATE(YEAR(Tabela6[[#This Row],[Data/Hora de Início]]),MONTH(Tabela6[[#This Row],[Data/Hora de Início]]),DAY(Tabela6[[#This Row],[Data/Hora de Início]]))</f>
        <v/>
      </c>
    </row>
    <row r="3663">
      <c r="A3663" t="n">
        <v>2276856</v>
      </c>
      <c r="B3663" t="n">
        <v>56</v>
      </c>
      <c r="C3663" t="n">
        <v>3645</v>
      </c>
      <c r="D3663" t="inlineStr">
        <is>
          <t>PREVENTIVA BEBEDOUROS</t>
        </is>
      </c>
      <c r="E3663" t="inlineStr">
        <is>
          <t>10/09/2025 16:08:07</t>
        </is>
      </c>
      <c r="F3663" t="inlineStr">
        <is>
          <t>10/09/2025 16:08:28</t>
        </is>
      </c>
      <c r="G3663" t="n">
        <v>35591</v>
      </c>
      <c r="H3663" t="inlineStr">
        <is>
          <t>BEBEDOURO - 29.001</t>
        </is>
      </c>
      <c r="I3663" t="inlineStr">
        <is>
          <t>BR01-IES-P29-BEB001</t>
        </is>
      </c>
      <c r="J3663" t="inlineStr">
        <is>
          <t>JOELSOM CAMARGO ROBALDO</t>
        </is>
      </c>
      <c r="K3663" s="39">
        <f>DATE(YEAR(Tabela6[[#This Row],[Data/Hora de Início]]),MONTH(Tabela6[[#This Row],[Data/Hora de Início]]),DAY(Tabela6[[#This Row],[Data/Hora de Início]]))</f>
        <v/>
      </c>
    </row>
    <row r="3664">
      <c r="A3664" t="n">
        <v>2276867</v>
      </c>
      <c r="B3664" t="n">
        <v>56</v>
      </c>
      <c r="C3664" t="n">
        <v>3645</v>
      </c>
      <c r="D3664" t="inlineStr">
        <is>
          <t>PREVENTIVA BEBEDOUROS</t>
        </is>
      </c>
      <c r="E3664" t="inlineStr">
        <is>
          <t>10/09/2025 16:13:11</t>
        </is>
      </c>
      <c r="F3664" t="inlineStr">
        <is>
          <t>10/09/2025 16:13:28</t>
        </is>
      </c>
      <c r="G3664" t="n">
        <v>35618</v>
      </c>
      <c r="H3664" t="inlineStr">
        <is>
          <t>BEBEDOURO - 43.007</t>
        </is>
      </c>
      <c r="I3664" t="inlineStr">
        <is>
          <t>BR01-IES-P43-BEB007</t>
        </is>
      </c>
      <c r="J3664" t="inlineStr">
        <is>
          <t>JOELSOM CAMARGO ROBALDO</t>
        </is>
      </c>
      <c r="K3664" s="39">
        <f>DATE(YEAR(Tabela6[[#This Row],[Data/Hora de Início]]),MONTH(Tabela6[[#This Row],[Data/Hora de Início]]),DAY(Tabela6[[#This Row],[Data/Hora de Início]]))</f>
        <v/>
      </c>
    </row>
    <row r="3665">
      <c r="A3665" t="n">
        <v>2276873</v>
      </c>
      <c r="B3665" t="n">
        <v>56</v>
      </c>
      <c r="C3665" t="n">
        <v>3645</v>
      </c>
      <c r="D3665" t="inlineStr">
        <is>
          <t>PREVENTIVA BEBEDOUROS</t>
        </is>
      </c>
      <c r="E3665" t="inlineStr">
        <is>
          <t>10/09/2025 16:16:05</t>
        </is>
      </c>
      <c r="F3665" t="inlineStr">
        <is>
          <t>10/09/2025 16:16:19</t>
        </is>
      </c>
      <c r="G3665" t="n">
        <v>35614</v>
      </c>
      <c r="H3665" t="inlineStr">
        <is>
          <t>BEBEDOURO - 43.003</t>
        </is>
      </c>
      <c r="I3665" t="inlineStr">
        <is>
          <t>BR01-IES-P43-BEB003</t>
        </is>
      </c>
      <c r="J3665" t="inlineStr">
        <is>
          <t>JOELSOM CAMARGO ROBALDO</t>
        </is>
      </c>
      <c r="K3665" s="39">
        <f>DATE(YEAR(Tabela6[[#This Row],[Data/Hora de Início]]),MONTH(Tabela6[[#This Row],[Data/Hora de Início]]),DAY(Tabela6[[#This Row],[Data/Hora de Início]]))</f>
        <v/>
      </c>
    </row>
    <row r="3666">
      <c r="A3666" t="n">
        <v>2276877</v>
      </c>
      <c r="B3666" t="n">
        <v>56</v>
      </c>
      <c r="C3666" t="n">
        <v>2841</v>
      </c>
      <c r="D3666" t="inlineStr">
        <is>
          <t>LIMPEZA DIÁRIA DE BANHEIRO MASCULINO</t>
        </is>
      </c>
      <c r="E3666" t="inlineStr">
        <is>
          <t>10/09/2025 16:01:02</t>
        </is>
      </c>
      <c r="F3666" t="inlineStr">
        <is>
          <t>10/09/2025 16:19:35</t>
        </is>
      </c>
      <c r="G3666" t="n">
        <v>36348</v>
      </c>
      <c r="H3666" t="inlineStr">
        <is>
          <t>BAN111 - MEZANINO OESTE - M</t>
        </is>
      </c>
      <c r="I3666" t="inlineStr">
        <is>
          <t>RS-ST01-50-01P-WCM02</t>
        </is>
      </c>
      <c r="J3666" t="inlineStr">
        <is>
          <t>GENI DA SILVEIRA</t>
        </is>
      </c>
      <c r="K3666" s="39">
        <f>DATE(YEAR(Tabela6[[#This Row],[Data/Hora de Início]]),MONTH(Tabela6[[#This Row],[Data/Hora de Início]]),DAY(Tabela6[[#This Row],[Data/Hora de Início]]))</f>
        <v/>
      </c>
    </row>
    <row r="3667">
      <c r="A3667" t="n">
        <v>2276879</v>
      </c>
      <c r="B3667" t="n">
        <v>56</v>
      </c>
      <c r="C3667" t="n">
        <v>2841</v>
      </c>
      <c r="D3667" t="inlineStr">
        <is>
          <t>LIMPEZA DIÁRIA DE BANHEIRO MASCULINO</t>
        </is>
      </c>
      <c r="E3667" t="inlineStr">
        <is>
          <t>10/09/2025 15:44:01</t>
        </is>
      </c>
      <c r="F3667" t="inlineStr">
        <is>
          <t>10/09/2025 16:22:24</t>
        </is>
      </c>
      <c r="G3667" t="n">
        <v>36314</v>
      </c>
      <c r="H3667" t="inlineStr">
        <is>
          <t>BAN109 - PINTURA - M</t>
        </is>
      </c>
      <c r="I3667" t="inlineStr">
        <is>
          <t>RS-ST01-50-00T-WCM01</t>
        </is>
      </c>
      <c r="J3667" t="inlineStr">
        <is>
          <t>FABIANA FRANCISCA DE LIMA</t>
        </is>
      </c>
      <c r="K3667" s="39">
        <f>DATE(YEAR(Tabela6[[#This Row],[Data/Hora de Início]]),MONTH(Tabela6[[#This Row],[Data/Hora de Início]]),DAY(Tabela6[[#This Row],[Data/Hora de Início]]))</f>
        <v/>
      </c>
    </row>
    <row r="3668">
      <c r="A3668" t="n">
        <v>2276891</v>
      </c>
      <c r="B3668" t="n">
        <v>56</v>
      </c>
      <c r="C3668" t="n">
        <v>2842</v>
      </c>
      <c r="D3668" t="inlineStr">
        <is>
          <t>LIMPEZA DIÁRIA DE BANHEIRO FEMININO</t>
        </is>
      </c>
      <c r="E3668" t="inlineStr">
        <is>
          <t>10/09/2025 16:20:09</t>
        </is>
      </c>
      <c r="F3668" t="inlineStr">
        <is>
          <t>10/09/2025 16:26:33</t>
        </is>
      </c>
      <c r="G3668" t="n">
        <v>36349</v>
      </c>
      <c r="H3668" t="inlineStr">
        <is>
          <t>BAN113 - MEZANINO OESTE - PNE</t>
        </is>
      </c>
      <c r="I3668" t="inlineStr">
        <is>
          <t>RS-ST01-50-01P-WPU01</t>
        </is>
      </c>
      <c r="J3668" t="inlineStr">
        <is>
          <t>GENI DA SILVEIRA</t>
        </is>
      </c>
      <c r="K3668" s="39">
        <f>DATE(YEAR(Tabela6[[#This Row],[Data/Hora de Início]]),MONTH(Tabela6[[#This Row],[Data/Hora de Início]]),DAY(Tabela6[[#This Row],[Data/Hora de Início]]))</f>
        <v/>
      </c>
    </row>
    <row r="3669">
      <c r="A3669" t="n">
        <v>2276896</v>
      </c>
      <c r="B3669" t="n">
        <v>56</v>
      </c>
      <c r="C3669" t="n">
        <v>3645</v>
      </c>
      <c r="D3669" t="inlineStr">
        <is>
          <t>PREVENTIVA BEBEDOUROS</t>
        </is>
      </c>
      <c r="E3669" t="inlineStr">
        <is>
          <t>10/09/2025 16:33:11</t>
        </is>
      </c>
      <c r="F3669" t="inlineStr">
        <is>
          <t>10/09/2025 16:33:33</t>
        </is>
      </c>
      <c r="G3669" t="n">
        <v>35606</v>
      </c>
      <c r="H3669" t="inlineStr">
        <is>
          <t>BEBEDOURO - 32.001</t>
        </is>
      </c>
      <c r="I3669" t="inlineStr">
        <is>
          <t>BR01-IES-P32-BEB001</t>
        </is>
      </c>
      <c r="J3669" t="inlineStr">
        <is>
          <t>JOELSOM CAMARGO ROBALDO</t>
        </is>
      </c>
      <c r="K3669" s="39">
        <f>DATE(YEAR(Tabela6[[#This Row],[Data/Hora de Início]]),MONTH(Tabela6[[#This Row],[Data/Hora de Início]]),DAY(Tabela6[[#This Row],[Data/Hora de Início]]))</f>
        <v/>
      </c>
    </row>
    <row r="3670">
      <c r="A3670" t="n">
        <v>2276898</v>
      </c>
      <c r="B3670" t="n">
        <v>56</v>
      </c>
      <c r="C3670" t="n">
        <v>4679</v>
      </c>
      <c r="D3670" t="inlineStr">
        <is>
          <t>LIMPEZA DE BOXE DE BANHO</t>
        </is>
      </c>
      <c r="E3670" t="inlineStr">
        <is>
          <t>10/09/2025 16:33:31</t>
        </is>
      </c>
      <c r="F3670" t="inlineStr">
        <is>
          <t>10/09/2025 16:33:41</t>
        </is>
      </c>
      <c r="G3670" t="n">
        <v>43488</v>
      </c>
      <c r="H3670" t="inlineStr">
        <is>
          <t>BAN131 - ÁREA DE BOXES</t>
        </is>
      </c>
      <c r="I3670" t="inlineStr">
        <is>
          <t>RS-ST01-56-02P-WCM05-BOX001</t>
        </is>
      </c>
      <c r="J3670" t="inlineStr">
        <is>
          <t>ALINE MARQUES DE CAMPOS</t>
        </is>
      </c>
      <c r="K3670" s="39">
        <f>DATE(YEAR(Tabela6[[#This Row],[Data/Hora de Início]]),MONTH(Tabela6[[#This Row],[Data/Hora de Início]]),DAY(Tabela6[[#This Row],[Data/Hora de Início]]))</f>
        <v/>
      </c>
    </row>
    <row r="3671">
      <c r="A3671" t="n">
        <v>2276905</v>
      </c>
      <c r="B3671" t="n">
        <v>56</v>
      </c>
      <c r="C3671" t="n">
        <v>2842</v>
      </c>
      <c r="D3671" t="inlineStr">
        <is>
          <t>LIMPEZA DIÁRIA DE BANHEIRO FEMININO</t>
        </is>
      </c>
      <c r="E3671" t="inlineStr">
        <is>
          <t>10/09/2025 16:28:01</t>
        </is>
      </c>
      <c r="F3671" t="inlineStr">
        <is>
          <t>10/09/2025 16:42:26</t>
        </is>
      </c>
      <c r="G3671" t="n">
        <v>36346</v>
      </c>
      <c r="H3671" t="inlineStr">
        <is>
          <t>BAN112 - MEZANINO OESTE - F</t>
        </is>
      </c>
      <c r="I3671" t="inlineStr">
        <is>
          <t>RS-ST01-50-01P-WCF02</t>
        </is>
      </c>
      <c r="J3671" t="inlineStr">
        <is>
          <t>GENI DA SILVEIRA</t>
        </is>
      </c>
      <c r="K3671" s="39">
        <f>DATE(YEAR(Tabela6[[#This Row],[Data/Hora de Início]]),MONTH(Tabela6[[#This Row],[Data/Hora de Início]]),DAY(Tabela6[[#This Row],[Data/Hora de Início]]))</f>
        <v/>
      </c>
    </row>
    <row r="3672">
      <c r="A3672" t="n">
        <v>2276908</v>
      </c>
      <c r="B3672" t="n">
        <v>56</v>
      </c>
      <c r="C3672" t="n">
        <v>1699</v>
      </c>
      <c r="D3672" t="inlineStr">
        <is>
          <t>LIMPEZA DIÁRIA DE ÁREA TÉCNICA</t>
        </is>
      </c>
      <c r="E3672" t="inlineStr">
        <is>
          <t>10/09/2025 15:22:14</t>
        </is>
      </c>
      <c r="F3672" t="inlineStr">
        <is>
          <t>10/09/2025 16:45:32</t>
        </is>
      </c>
      <c r="G3672" t="n">
        <v>38455</v>
      </c>
      <c r="H3672" t="inlineStr">
        <is>
          <t>ÁREA INTERNA - LOGÍSTICA</t>
        </is>
      </c>
      <c r="I3672" t="inlineStr">
        <is>
          <t>SP-ST02-G9-00T-AIN01</t>
        </is>
      </c>
      <c r="J3672" t="inlineStr">
        <is>
          <t>ANTONIA MARÇAL DOS SANTOS RAMOS</t>
        </is>
      </c>
      <c r="K3672" s="39">
        <f>DATE(YEAR(Tabela6[[#This Row],[Data/Hora de Início]]),MONTH(Tabela6[[#This Row],[Data/Hora de Início]]),DAY(Tabela6[[#This Row],[Data/Hora de Início]]))</f>
        <v/>
      </c>
    </row>
    <row r="3673">
      <c r="A3673" t="n">
        <v>2276910</v>
      </c>
      <c r="B3673" t="n">
        <v>56</v>
      </c>
      <c r="C3673" t="n">
        <v>2965</v>
      </c>
      <c r="D3673" t="inlineStr">
        <is>
          <t>LIMPEZA DIÁRIA DE SALA</t>
        </is>
      </c>
      <c r="E3673" t="inlineStr">
        <is>
          <t>10/09/2025 16:43:21</t>
        </is>
      </c>
      <c r="F3673" t="inlineStr">
        <is>
          <t>10/09/2025 16:49:21</t>
        </is>
      </c>
      <c r="G3673" t="n">
        <v>36326</v>
      </c>
      <c r="H3673" t="inlineStr">
        <is>
          <t>SALA GERENCIA 01</t>
        </is>
      </c>
      <c r="I3673" t="inlineStr">
        <is>
          <t>RS-ST01-50-01P-SLA07</t>
        </is>
      </c>
      <c r="J3673" t="inlineStr">
        <is>
          <t>GENI DA SILVEIRA</t>
        </is>
      </c>
      <c r="K3673" s="39">
        <f>DATE(YEAR(Tabela6[[#This Row],[Data/Hora de Início]]),MONTH(Tabela6[[#This Row],[Data/Hora de Início]]),DAY(Tabela6[[#This Row],[Data/Hora de Início]]))</f>
        <v/>
      </c>
    </row>
    <row r="3674">
      <c r="A3674" t="n">
        <v>2276912</v>
      </c>
      <c r="B3674" t="n">
        <v>56</v>
      </c>
      <c r="C3674" t="n">
        <v>2842</v>
      </c>
      <c r="D3674" t="inlineStr">
        <is>
          <t>LIMPEZA DIÁRIA DE BANHEIRO FEMININO</t>
        </is>
      </c>
      <c r="E3674" t="inlineStr">
        <is>
          <t>10/09/2025 16:37:32</t>
        </is>
      </c>
      <c r="F3674" t="inlineStr">
        <is>
          <t>10/09/2025 16:51:29</t>
        </is>
      </c>
      <c r="G3674" t="n">
        <v>36313</v>
      </c>
      <c r="H3674" t="inlineStr">
        <is>
          <t>BAN107 - MONTAGEM - F</t>
        </is>
      </c>
      <c r="I3674" t="inlineStr">
        <is>
          <t>RS-ST01-50-00T-WCF02</t>
        </is>
      </c>
      <c r="J3674" t="inlineStr">
        <is>
          <t>FABIANA FRANCISCA DE LIMA</t>
        </is>
      </c>
      <c r="K3674" s="39">
        <f>DATE(YEAR(Tabela6[[#This Row],[Data/Hora de Início]]),MONTH(Tabela6[[#This Row],[Data/Hora de Início]]),DAY(Tabela6[[#This Row],[Data/Hora de Início]]))</f>
        <v/>
      </c>
    </row>
    <row r="3675">
      <c r="A3675" t="n">
        <v>2276916</v>
      </c>
      <c r="B3675" t="n">
        <v>56</v>
      </c>
      <c r="C3675" t="n">
        <v>2965</v>
      </c>
      <c r="D3675" t="inlineStr">
        <is>
          <t>LIMPEZA DIÁRIA DE SALA</t>
        </is>
      </c>
      <c r="E3675" t="inlineStr">
        <is>
          <t>10/09/2025 16:49:59</t>
        </is>
      </c>
      <c r="F3675" t="inlineStr">
        <is>
          <t>10/09/2025 16:56:26</t>
        </is>
      </c>
      <c r="G3675" t="n">
        <v>36327</v>
      </c>
      <c r="H3675" t="inlineStr">
        <is>
          <t>SALA GERENCIA 02</t>
        </is>
      </c>
      <c r="I3675" t="inlineStr">
        <is>
          <t>RS-ST01-50-01P-SLA08</t>
        </is>
      </c>
      <c r="J3675" t="inlineStr">
        <is>
          <t>GENI DA SILVEIRA</t>
        </is>
      </c>
      <c r="K3675" s="39">
        <f>DATE(YEAR(Tabela6[[#This Row],[Data/Hora de Início]]),MONTH(Tabela6[[#This Row],[Data/Hora de Início]]),DAY(Tabela6[[#This Row],[Data/Hora de Início]]))</f>
        <v/>
      </c>
    </row>
    <row r="3676">
      <c r="A3676" t="n">
        <v>2276917</v>
      </c>
      <c r="B3676" t="n">
        <v>56</v>
      </c>
      <c r="C3676" t="n">
        <v>5654</v>
      </c>
      <c r="D3676" t="inlineStr">
        <is>
          <t>QUARTA-FEIRA - LIMPEZA DE BANHEIRO MASCULINO</t>
        </is>
      </c>
      <c r="E3676" t="inlineStr">
        <is>
          <t>10/09/2025 16:37:56</t>
        </is>
      </c>
      <c r="F3676" t="inlineStr">
        <is>
          <t>10/09/2025 16:56:56</t>
        </is>
      </c>
      <c r="G3676" t="n">
        <v>35736</v>
      </c>
      <c r="H3676" t="inlineStr">
        <is>
          <t>BAN002 - VIRABREQUIM - M</t>
        </is>
      </c>
      <c r="I3676" t="inlineStr">
        <is>
          <t>RS-ST01-01-00T-WCM02</t>
        </is>
      </c>
      <c r="J3676" t="inlineStr">
        <is>
          <t>CECILIA LISBOA</t>
        </is>
      </c>
      <c r="K3676" s="39">
        <f>DATE(YEAR(Tabela6[[#This Row],[Data/Hora de Início]]),MONTH(Tabela6[[#This Row],[Data/Hora de Início]]),DAY(Tabela6[[#This Row],[Data/Hora de Início]]))</f>
        <v/>
      </c>
    </row>
    <row r="3677">
      <c r="A3677" t="n">
        <v>2276923</v>
      </c>
      <c r="B3677" t="n">
        <v>56</v>
      </c>
      <c r="C3677" t="n">
        <v>1308</v>
      </c>
      <c r="D3677" t="inlineStr">
        <is>
          <t>LAVAGEM DE PISO FABRIL</t>
        </is>
      </c>
      <c r="E3677" t="inlineStr">
        <is>
          <t>10/09/2025 13:59:16</t>
        </is>
      </c>
      <c r="F3677" t="inlineStr">
        <is>
          <t>10/09/2025 17:01:55</t>
        </is>
      </c>
      <c r="G3677" t="n">
        <v>36308</v>
      </c>
      <c r="H3677" t="inlineStr">
        <is>
          <t>UMO - MONTAGEM</t>
        </is>
      </c>
      <c r="I3677" t="inlineStr">
        <is>
          <t>RS-ST01-50-00T-STR03</t>
        </is>
      </c>
      <c r="J3677" t="inlineStr">
        <is>
          <t>GIOVANI NOGUEIRA SOUZA</t>
        </is>
      </c>
      <c r="K3677" s="39">
        <f>DATE(YEAR(Tabela6[[#This Row],[Data/Hora de Início]]),MONTH(Tabela6[[#This Row],[Data/Hora de Início]]),DAY(Tabela6[[#This Row],[Data/Hora de Início]]))</f>
        <v/>
      </c>
    </row>
    <row r="3678">
      <c r="A3678" t="n">
        <v>2276924</v>
      </c>
      <c r="B3678" t="n">
        <v>56</v>
      </c>
      <c r="C3678" t="n">
        <v>2965</v>
      </c>
      <c r="D3678" t="inlineStr">
        <is>
          <t>LIMPEZA DIÁRIA DE SALA</t>
        </is>
      </c>
      <c r="E3678" t="inlineStr">
        <is>
          <t>10/09/2025 17:00:03</t>
        </is>
      </c>
      <c r="F3678" t="inlineStr">
        <is>
          <t>10/09/2025 17:02:41</t>
        </is>
      </c>
      <c r="G3678" t="n">
        <v>36328</v>
      </c>
      <c r="H3678" t="inlineStr">
        <is>
          <t>SALA GERENCIA 03</t>
        </is>
      </c>
      <c r="I3678" t="inlineStr">
        <is>
          <t>RS-ST01-50-01P-SLA09</t>
        </is>
      </c>
      <c r="J3678" t="inlineStr">
        <is>
          <t>GENI DA SILVEIRA</t>
        </is>
      </c>
      <c r="K3678" s="39">
        <f>DATE(YEAR(Tabela6[[#This Row],[Data/Hora de Início]]),MONTH(Tabela6[[#This Row],[Data/Hora de Início]]),DAY(Tabela6[[#This Row],[Data/Hora de Início]]))</f>
        <v/>
      </c>
    </row>
    <row r="3679">
      <c r="A3679" t="n">
        <v>2276936</v>
      </c>
      <c r="B3679" t="n">
        <v>56</v>
      </c>
      <c r="C3679" t="n">
        <v>2965</v>
      </c>
      <c r="D3679" t="inlineStr">
        <is>
          <t>LIMPEZA DIÁRIA DE SALA</t>
        </is>
      </c>
      <c r="E3679" t="inlineStr">
        <is>
          <t>10/09/2025 16:57:46</t>
        </is>
      </c>
      <c r="F3679" t="inlineStr">
        <is>
          <t>10/09/2025 17:08:18</t>
        </is>
      </c>
      <c r="G3679" t="n">
        <v>11503</v>
      </c>
      <c r="H3679" t="inlineStr">
        <is>
          <t>P31 - PLANEJAMENTO INDUSTRIAL - SALA IMS I</t>
        </is>
      </c>
      <c r="I3679" t="inlineStr">
        <is>
          <t>BR01-IES-P31-SALA28</t>
        </is>
      </c>
      <c r="J3679" t="inlineStr">
        <is>
          <t>IVONETE SILVA DOS SANTOS</t>
        </is>
      </c>
      <c r="K3679" s="39">
        <f>DATE(YEAR(Tabela6[[#This Row],[Data/Hora de Início]]),MONTH(Tabela6[[#This Row],[Data/Hora de Início]]),DAY(Tabela6[[#This Row],[Data/Hora de Início]]))</f>
        <v/>
      </c>
    </row>
    <row r="3680">
      <c r="A3680" t="n">
        <v>2276939</v>
      </c>
      <c r="B3680" t="n">
        <v>56</v>
      </c>
      <c r="C3680" t="n">
        <v>5654</v>
      </c>
      <c r="D3680" t="inlineStr">
        <is>
          <t>QUARTA-FEIRA - LIMPEZA DE BANHEIRO MASCULINO</t>
        </is>
      </c>
      <c r="E3680" t="inlineStr">
        <is>
          <t>10/09/2025 17:09:19</t>
        </is>
      </c>
      <c r="F3680" t="inlineStr">
        <is>
          <t>10/09/2025 17:10:04</t>
        </is>
      </c>
      <c r="G3680" t="n">
        <v>11065</v>
      </c>
      <c r="H3680" t="inlineStr">
        <is>
          <t>P01 - BAN003 - BANHEIRO VIRABREQUIM - M</t>
        </is>
      </c>
      <c r="I3680" t="inlineStr">
        <is>
          <t>BR01-IES-P01-BAN003</t>
        </is>
      </c>
      <c r="J3680" t="inlineStr">
        <is>
          <t>CECILIA LISBOA</t>
        </is>
      </c>
      <c r="K3680" s="39">
        <f>DATE(YEAR(Tabela6[[#This Row],[Data/Hora de Início]]),MONTH(Tabela6[[#This Row],[Data/Hora de Início]]),DAY(Tabela6[[#This Row],[Data/Hora de Início]]))</f>
        <v/>
      </c>
    </row>
    <row r="3681">
      <c r="A3681" t="n">
        <v>2276951</v>
      </c>
      <c r="B3681" t="n">
        <v>56</v>
      </c>
      <c r="C3681" t="n">
        <v>5644</v>
      </c>
      <c r="D3681" t="inlineStr">
        <is>
          <t>QUARTA-FEIRA - LIMPEZA DE SALA</t>
        </is>
      </c>
      <c r="E3681" t="inlineStr">
        <is>
          <t>10/09/2025 16:33:28</t>
        </is>
      </c>
      <c r="F3681" t="inlineStr">
        <is>
          <t>10/09/2025 17:19:07</t>
        </is>
      </c>
      <c r="G3681" t="n">
        <v>36391</v>
      </c>
      <c r="H3681" t="inlineStr">
        <is>
          <t>AREA DE CONVIVIO</t>
        </is>
      </c>
      <c r="I3681" t="inlineStr">
        <is>
          <t>RS-ST01-56-00T-SLA13</t>
        </is>
      </c>
      <c r="J3681" t="inlineStr">
        <is>
          <t>VANESSA DOS SANTOS RODRIGUES</t>
        </is>
      </c>
      <c r="K3681" s="39">
        <f>DATE(YEAR(Tabela6[[#This Row],[Data/Hora de Início]]),MONTH(Tabela6[[#This Row],[Data/Hora de Início]]),DAY(Tabela6[[#This Row],[Data/Hora de Início]]))</f>
        <v/>
      </c>
    </row>
    <row r="3682">
      <c r="A3682" t="n">
        <v>2276962</v>
      </c>
      <c r="B3682" t="n">
        <v>56</v>
      </c>
      <c r="C3682" t="n">
        <v>2966</v>
      </c>
      <c r="D3682" t="inlineStr">
        <is>
          <t>LIMPEZA DIÁRIA HALL / RECEPÇÃO</t>
        </is>
      </c>
      <c r="E3682" t="inlineStr">
        <is>
          <t>10/09/2025 17:11:47</t>
        </is>
      </c>
      <c r="F3682" t="inlineStr">
        <is>
          <t>10/09/2025 17:29:09</t>
        </is>
      </c>
      <c r="G3682" t="n">
        <v>43372</v>
      </c>
      <c r="H3682" t="inlineStr">
        <is>
          <t>P15 -HALL DE ENTRADA ONE STIHL</t>
        </is>
      </c>
      <c r="I3682" t="inlineStr">
        <is>
          <t>RS-ST01-15-02P-SLA01</t>
        </is>
      </c>
      <c r="J3682" t="inlineStr">
        <is>
          <t>LETICIA SOARES GARCIA CZECZOT</t>
        </is>
      </c>
      <c r="K3682" s="39">
        <f>DATE(YEAR(Tabela6[[#This Row],[Data/Hora de Início]]),MONTH(Tabela6[[#This Row],[Data/Hora de Início]]),DAY(Tabela6[[#This Row],[Data/Hora de Início]]))</f>
        <v/>
      </c>
    </row>
    <row r="3683">
      <c r="A3683" t="n">
        <v>2276964</v>
      </c>
      <c r="B3683" t="n">
        <v>56</v>
      </c>
      <c r="C3683" t="n">
        <v>5710</v>
      </c>
      <c r="D3683" t="inlineStr">
        <is>
          <t>QUARTA-FEIRA - LIMPEZA DE BANHEIRO FEMININO</t>
        </is>
      </c>
      <c r="E3683" t="inlineStr">
        <is>
          <t>10/09/2025 16:54:02</t>
        </is>
      </c>
      <c r="F3683" t="inlineStr">
        <is>
          <t>10/09/2025 17:35:39</t>
        </is>
      </c>
      <c r="G3683" t="n">
        <v>36203</v>
      </c>
      <c r="H3683" t="inlineStr">
        <is>
          <t>BAN099 - UIE - F</t>
        </is>
      </c>
      <c r="I3683" t="inlineStr">
        <is>
          <t>RS-ST01-43-01P-WCF02</t>
        </is>
      </c>
      <c r="J3683" t="inlineStr">
        <is>
          <t>JAQUELINE TATIANE LEAL BITTENCOURT</t>
        </is>
      </c>
      <c r="K3683" s="39">
        <f>DATE(YEAR(Tabela6[[#This Row],[Data/Hora de Início]]),MONTH(Tabela6[[#This Row],[Data/Hora de Início]]),DAY(Tabela6[[#This Row],[Data/Hora de Início]]))</f>
        <v/>
      </c>
    </row>
    <row r="3684">
      <c r="A3684" t="n">
        <v>2276965</v>
      </c>
      <c r="B3684" t="n">
        <v>56</v>
      </c>
      <c r="C3684" t="n">
        <v>2965</v>
      </c>
      <c r="D3684" t="inlineStr">
        <is>
          <t>LIMPEZA DIÁRIA DE SALA</t>
        </is>
      </c>
      <c r="E3684" t="inlineStr">
        <is>
          <t>10/09/2025 17:29:43</t>
        </is>
      </c>
      <c r="F3684" t="inlineStr">
        <is>
          <t>10/09/2025 17:37:09</t>
        </is>
      </c>
      <c r="G3684" t="n">
        <v>43379</v>
      </c>
      <c r="H3684" t="inlineStr">
        <is>
          <t>ONE STIHL - SALA DE AULA 01</t>
        </is>
      </c>
      <c r="I3684" t="inlineStr">
        <is>
          <t>RS-ST01-15-02P-SLA03</t>
        </is>
      </c>
      <c r="J3684" t="inlineStr">
        <is>
          <t>LETICIA SOARES GARCIA CZECZOT</t>
        </is>
      </c>
      <c r="K3684" s="39">
        <f>DATE(YEAR(Tabela6[[#This Row],[Data/Hora de Início]]),MONTH(Tabela6[[#This Row],[Data/Hora de Início]]),DAY(Tabela6[[#This Row],[Data/Hora de Início]]))</f>
        <v/>
      </c>
    </row>
    <row r="3685">
      <c r="A3685" t="n">
        <v>2276966</v>
      </c>
      <c r="B3685" t="n">
        <v>56</v>
      </c>
      <c r="C3685" t="n">
        <v>2965</v>
      </c>
      <c r="D3685" t="inlineStr">
        <is>
          <t>LIMPEZA DIÁRIA DE SALA</t>
        </is>
      </c>
      <c r="E3685" t="inlineStr">
        <is>
          <t>10/09/2025 17:03:21</t>
        </is>
      </c>
      <c r="F3685" t="inlineStr">
        <is>
          <t>10/09/2025 17:37:15</t>
        </is>
      </c>
      <c r="G3685" t="n">
        <v>11875</v>
      </c>
      <c r="H3685" t="inlineStr">
        <is>
          <t>P50 - CIRCULAÇÃO / OPEN SPACE</t>
        </is>
      </c>
      <c r="I3685" t="inlineStr">
        <is>
          <t>BR01-IES-P50-SALA44</t>
        </is>
      </c>
      <c r="J3685" t="inlineStr">
        <is>
          <t>GENI DA SILVEIRA</t>
        </is>
      </c>
      <c r="K3685" s="39">
        <f>DATE(YEAR(Tabela6[[#This Row],[Data/Hora de Início]]),MONTH(Tabela6[[#This Row],[Data/Hora de Início]]),DAY(Tabela6[[#This Row],[Data/Hora de Início]]))</f>
        <v/>
      </c>
    </row>
    <row r="3686">
      <c r="A3686" t="n">
        <v>2276968</v>
      </c>
      <c r="B3686" t="n">
        <v>56</v>
      </c>
      <c r="C3686" t="n">
        <v>5654</v>
      </c>
      <c r="D3686" t="inlineStr">
        <is>
          <t>QUARTA-FEIRA - LIMPEZA DE BANHEIRO MASCULINO</t>
        </is>
      </c>
      <c r="E3686" t="inlineStr">
        <is>
          <t>10/09/2025 17:19:28</t>
        </is>
      </c>
      <c r="F3686" t="inlineStr">
        <is>
          <t>10/09/2025 17:38:11</t>
        </is>
      </c>
      <c r="G3686" t="n">
        <v>36398</v>
      </c>
      <c r="H3686" t="inlineStr">
        <is>
          <t>BAN123 - BANHEIRO CONVIVIO - M</t>
        </is>
      </c>
      <c r="I3686" t="inlineStr">
        <is>
          <t>RS-ST01-56-00T-WCM01</t>
        </is>
      </c>
      <c r="J3686" t="inlineStr">
        <is>
          <t>VANESSA DOS SANTOS RODRIGUES</t>
        </is>
      </c>
      <c r="K3686" s="39">
        <f>DATE(YEAR(Tabela6[[#This Row],[Data/Hora de Início]]),MONTH(Tabela6[[#This Row],[Data/Hora de Início]]),DAY(Tabela6[[#This Row],[Data/Hora de Início]]))</f>
        <v/>
      </c>
    </row>
    <row r="3687">
      <c r="A3687" t="n">
        <v>2276970</v>
      </c>
      <c r="B3687" t="n">
        <v>56</v>
      </c>
      <c r="C3687" t="n">
        <v>5654</v>
      </c>
      <c r="D3687" t="inlineStr">
        <is>
          <t>QUARTA-FEIRA - LIMPEZA DE BANHEIRO MASCULINO</t>
        </is>
      </c>
      <c r="E3687" t="inlineStr">
        <is>
          <t>10/09/2025 17:45:11</t>
        </is>
      </c>
      <c r="F3687" t="inlineStr">
        <is>
          <t>10/09/2025 17:45:47</t>
        </is>
      </c>
      <c r="G3687" t="n">
        <v>36205</v>
      </c>
      <c r="H3687" t="inlineStr">
        <is>
          <t>BAN098 - UIE - M</t>
        </is>
      </c>
      <c r="I3687" t="inlineStr">
        <is>
          <t>RS-ST01-43-01P-WCM02</t>
        </is>
      </c>
      <c r="J3687" t="inlineStr">
        <is>
          <t>JAQUELINE TATIANE LEAL BITTENCOURT</t>
        </is>
      </c>
      <c r="K3687" s="39">
        <f>DATE(YEAR(Tabela6[[#This Row],[Data/Hora de Início]]),MONTH(Tabela6[[#This Row],[Data/Hora de Início]]),DAY(Tabela6[[#This Row],[Data/Hora de Início]]))</f>
        <v/>
      </c>
    </row>
    <row r="3688">
      <c r="A3688" t="n">
        <v>2276976</v>
      </c>
      <c r="B3688" t="n">
        <v>56</v>
      </c>
      <c r="C3688" t="n">
        <v>2965</v>
      </c>
      <c r="D3688" t="inlineStr">
        <is>
          <t>LIMPEZA DIÁRIA DE SALA</t>
        </is>
      </c>
      <c r="E3688" t="inlineStr">
        <is>
          <t>10/09/2025 17:38:15</t>
        </is>
      </c>
      <c r="F3688" t="inlineStr">
        <is>
          <t>10/09/2025 17:50:04</t>
        </is>
      </c>
      <c r="G3688" t="n">
        <v>43380</v>
      </c>
      <c r="H3688" t="inlineStr">
        <is>
          <t>ONE STIHL - SALA DE AULA 02</t>
        </is>
      </c>
      <c r="I3688" t="inlineStr">
        <is>
          <t>RS-ST01-15-02P-SLA04</t>
        </is>
      </c>
      <c r="J3688" t="inlineStr">
        <is>
          <t>LETICIA SOARES GARCIA CZECZOT</t>
        </is>
      </c>
      <c r="K3688" s="39">
        <f>DATE(YEAR(Tabela6[[#This Row],[Data/Hora de Início]]),MONTH(Tabela6[[#This Row],[Data/Hora de Início]]),DAY(Tabela6[[#This Row],[Data/Hora de Início]]))</f>
        <v/>
      </c>
    </row>
    <row r="3689">
      <c r="A3689" t="n">
        <v>2276979</v>
      </c>
      <c r="B3689" t="n">
        <v>56</v>
      </c>
      <c r="C3689" t="n">
        <v>2965</v>
      </c>
      <c r="D3689" t="inlineStr">
        <is>
          <t>LIMPEZA DIÁRIA DE SALA</t>
        </is>
      </c>
      <c r="E3689" t="inlineStr">
        <is>
          <t>10/09/2025 17:31:30</t>
        </is>
      </c>
      <c r="F3689" t="inlineStr">
        <is>
          <t>10/09/2025 17:53:37</t>
        </is>
      </c>
      <c r="G3689" t="n">
        <v>36085</v>
      </c>
      <c r="H3689" t="inlineStr">
        <is>
          <t>SALA ATI SISTEMAS</t>
        </is>
      </c>
      <c r="I3689" t="inlineStr">
        <is>
          <t>RS-ST01-31-01P-SLA11</t>
        </is>
      </c>
      <c r="J3689" t="inlineStr">
        <is>
          <t>IVONETE SILVA DOS SANTOS</t>
        </is>
      </c>
      <c r="K3689" s="39">
        <f>DATE(YEAR(Tabela6[[#This Row],[Data/Hora de Início]]),MONTH(Tabela6[[#This Row],[Data/Hora de Início]]),DAY(Tabela6[[#This Row],[Data/Hora de Início]]))</f>
        <v/>
      </c>
    </row>
    <row r="3690">
      <c r="A3690" t="n">
        <v>2276980</v>
      </c>
      <c r="B3690" t="n">
        <v>56</v>
      </c>
      <c r="C3690" t="n">
        <v>2841</v>
      </c>
      <c r="D3690" t="inlineStr">
        <is>
          <t>LIMPEZA DIÁRIA DE BANHEIRO MASCULINO</t>
        </is>
      </c>
      <c r="E3690" t="inlineStr">
        <is>
          <t>10/09/2025 16:59:39</t>
        </is>
      </c>
      <c r="F3690" t="inlineStr">
        <is>
          <t>10/09/2025 17:54:11</t>
        </is>
      </c>
      <c r="G3690" t="n">
        <v>36315</v>
      </c>
      <c r="H3690" t="inlineStr">
        <is>
          <t>BAN106 - MONTAGEM - M</t>
        </is>
      </c>
      <c r="I3690" t="inlineStr">
        <is>
          <t>RS-ST01-50-00T-WCM02</t>
        </is>
      </c>
      <c r="J3690" t="inlineStr">
        <is>
          <t>FABIANA FRANCISCA DE LIMA</t>
        </is>
      </c>
      <c r="K3690" s="39">
        <f>DATE(YEAR(Tabela6[[#This Row],[Data/Hora de Início]]),MONTH(Tabela6[[#This Row],[Data/Hora de Início]]),DAY(Tabela6[[#This Row],[Data/Hora de Início]]))</f>
        <v/>
      </c>
    </row>
    <row r="3691">
      <c r="A3691" t="n">
        <v>2276985</v>
      </c>
      <c r="B3691" t="n">
        <v>56</v>
      </c>
      <c r="C3691" t="n">
        <v>1700</v>
      </c>
      <c r="D3691" t="inlineStr">
        <is>
          <t>LIMPEZA DE VESTIARIO</t>
        </is>
      </c>
      <c r="E3691" t="inlineStr">
        <is>
          <t>10/09/2025 17:56:09</t>
        </is>
      </c>
      <c r="F3691" t="inlineStr">
        <is>
          <t>10/09/2025 17:57:06</t>
        </is>
      </c>
      <c r="G3691" t="n">
        <v>43488</v>
      </c>
      <c r="H3691" t="inlineStr">
        <is>
          <t>BAN131 - ÁREA DE BOXES</t>
        </is>
      </c>
      <c r="I3691" t="inlineStr">
        <is>
          <t>RS-ST01-56-02P-WCM05-BOX001</t>
        </is>
      </c>
      <c r="J3691" t="inlineStr">
        <is>
          <t>ALINE MARQUES DE CAMPOS</t>
        </is>
      </c>
      <c r="K3691" s="39">
        <f>DATE(YEAR(Tabela6[[#This Row],[Data/Hora de Início]]),MONTH(Tabela6[[#This Row],[Data/Hora de Início]]),DAY(Tabela6[[#This Row],[Data/Hora de Início]]))</f>
        <v/>
      </c>
    </row>
    <row r="3692">
      <c r="A3692" t="n">
        <v>2276991</v>
      </c>
      <c r="B3692" t="n">
        <v>56</v>
      </c>
      <c r="C3692" t="n">
        <v>2965</v>
      </c>
      <c r="D3692" t="inlineStr">
        <is>
          <t>LIMPEZA DIÁRIA DE SALA</t>
        </is>
      </c>
      <c r="E3692" t="inlineStr">
        <is>
          <t>10/09/2025 17:51:41</t>
        </is>
      </c>
      <c r="F3692" t="inlineStr">
        <is>
          <t>10/09/2025 17:57:56</t>
        </is>
      </c>
      <c r="G3692" t="n">
        <v>43381</v>
      </c>
      <c r="H3692" t="inlineStr">
        <is>
          <t>ONE STIHL - SALA DE AULA 03</t>
        </is>
      </c>
      <c r="I3692" t="inlineStr">
        <is>
          <t>RS-ST01-15-02P-SLA05</t>
        </is>
      </c>
      <c r="J3692" t="inlineStr">
        <is>
          <t>LETICIA SOARES GARCIA CZECZOT</t>
        </is>
      </c>
      <c r="K3692" s="39">
        <f>DATE(YEAR(Tabela6[[#This Row],[Data/Hora de Início]]),MONTH(Tabela6[[#This Row],[Data/Hora de Início]]),DAY(Tabela6[[#This Row],[Data/Hora de Início]]))</f>
        <v/>
      </c>
    </row>
    <row r="3693">
      <c r="A3693" t="n">
        <v>2276993</v>
      </c>
      <c r="B3693" t="n">
        <v>56</v>
      </c>
      <c r="C3693" t="n">
        <v>2965</v>
      </c>
      <c r="D3693" t="inlineStr">
        <is>
          <t>LIMPEZA DIÁRIA DE SALA</t>
        </is>
      </c>
      <c r="E3693" t="inlineStr">
        <is>
          <t>10/09/2025 17:37:54</t>
        </is>
      </c>
      <c r="F3693" t="inlineStr">
        <is>
          <t>10/09/2025 18:00:31</t>
        </is>
      </c>
      <c r="G3693" t="n">
        <v>36353</v>
      </c>
      <c r="H3693" t="inlineStr">
        <is>
          <t>QUALIDADE</t>
        </is>
      </c>
      <c r="I3693" t="inlineStr">
        <is>
          <t>RS-ST01-50-01P-STR04</t>
        </is>
      </c>
      <c r="J3693" t="inlineStr">
        <is>
          <t>GENI DA SILVEIRA</t>
        </is>
      </c>
      <c r="K3693" s="39">
        <f>DATE(YEAR(Tabela6[[#This Row],[Data/Hora de Início]]),MONTH(Tabela6[[#This Row],[Data/Hora de Início]]),DAY(Tabela6[[#This Row],[Data/Hora de Início]]))</f>
        <v/>
      </c>
    </row>
    <row r="3694">
      <c r="A3694" t="n">
        <v>2276994</v>
      </c>
      <c r="B3694" t="n">
        <v>56</v>
      </c>
      <c r="C3694" t="n">
        <v>5710</v>
      </c>
      <c r="D3694" t="inlineStr">
        <is>
          <t>QUARTA-FEIRA - LIMPEZA DE BANHEIRO FEMININO</t>
        </is>
      </c>
      <c r="E3694" t="inlineStr">
        <is>
          <t>10/09/2025 17:38:36</t>
        </is>
      </c>
      <c r="F3694" t="inlineStr">
        <is>
          <t>10/09/2025 18:02:31</t>
        </is>
      </c>
      <c r="G3694" t="n">
        <v>36403</v>
      </c>
      <c r="H3694" t="inlineStr">
        <is>
          <t>BAN124 - BANHEIRO CONVIVIO - F / PNE</t>
        </is>
      </c>
      <c r="I3694" t="inlineStr">
        <is>
          <t>RS-ST01-56-00T-WPF02</t>
        </is>
      </c>
      <c r="J3694" t="inlineStr">
        <is>
          <t>VANESSA DOS SANTOS RODRIGUES</t>
        </is>
      </c>
      <c r="K3694" s="39">
        <f>DATE(YEAR(Tabela6[[#This Row],[Data/Hora de Início]]),MONTH(Tabela6[[#This Row],[Data/Hora de Início]]),DAY(Tabela6[[#This Row],[Data/Hora de Início]]))</f>
        <v/>
      </c>
    </row>
    <row r="3695">
      <c r="A3695" t="n">
        <v>2276995</v>
      </c>
      <c r="B3695" t="n">
        <v>56</v>
      </c>
      <c r="C3695" t="n">
        <v>5644</v>
      </c>
      <c r="D3695" t="inlineStr">
        <is>
          <t>QUARTA-FEIRA - LIMPEZA DE SALA</t>
        </is>
      </c>
      <c r="E3695" t="inlineStr">
        <is>
          <t>10/09/2025 18:03:44</t>
        </is>
      </c>
      <c r="F3695" t="inlineStr">
        <is>
          <t>10/09/2025 18:04:50</t>
        </is>
      </c>
      <c r="G3695" t="n">
        <v>36088</v>
      </c>
      <c r="H3695" t="inlineStr">
        <is>
          <t>HALL PLANEJAMENTO INDUSTRIAL / ATI SISTEMAS</t>
        </is>
      </c>
      <c r="I3695" t="inlineStr">
        <is>
          <t>RS-ST01-31-01P-SLA18</t>
        </is>
      </c>
      <c r="J3695" t="inlineStr">
        <is>
          <t>IVONETE SILVA DOS SANTOS</t>
        </is>
      </c>
      <c r="K3695" s="39">
        <f>DATE(YEAR(Tabela6[[#This Row],[Data/Hora de Início]]),MONTH(Tabela6[[#This Row],[Data/Hora de Início]]),DAY(Tabela6[[#This Row],[Data/Hora de Início]]))</f>
        <v/>
      </c>
    </row>
    <row r="3696">
      <c r="A3696" t="n">
        <v>2276996</v>
      </c>
      <c r="B3696" t="n">
        <v>56</v>
      </c>
      <c r="C3696" t="n">
        <v>5654</v>
      </c>
      <c r="D3696" t="inlineStr">
        <is>
          <t>QUARTA-FEIRA - LIMPEZA DE BANHEIRO MASCULINO</t>
        </is>
      </c>
      <c r="E3696" t="inlineStr">
        <is>
          <t>10/09/2025 17:13:11</t>
        </is>
      </c>
      <c r="F3696" t="inlineStr">
        <is>
          <t>10/09/2025 18:05:02</t>
        </is>
      </c>
      <c r="G3696" t="n">
        <v>35735</v>
      </c>
      <c r="H3696" t="inlineStr">
        <is>
          <t>BAN001 - BANHEIRO PLÁSTICO - M</t>
        </is>
      </c>
      <c r="I3696" t="inlineStr">
        <is>
          <t>RS-ST01-01-00T-WCM01</t>
        </is>
      </c>
      <c r="J3696" t="inlineStr">
        <is>
          <t>CECILIA LISBOA</t>
        </is>
      </c>
      <c r="K3696" s="39">
        <f>DATE(YEAR(Tabela6[[#This Row],[Data/Hora de Início]]),MONTH(Tabela6[[#This Row],[Data/Hora de Início]]),DAY(Tabela6[[#This Row],[Data/Hora de Início]]))</f>
        <v/>
      </c>
    </row>
    <row r="3697">
      <c r="A3697" t="n">
        <v>2276997</v>
      </c>
      <c r="B3697" t="n">
        <v>56</v>
      </c>
      <c r="C3697" t="n">
        <v>5715</v>
      </c>
      <c r="D3697" t="inlineStr">
        <is>
          <t>QUARTA-FEIRA - LIMPEZA DE COPA</t>
        </is>
      </c>
      <c r="E3697" t="inlineStr">
        <is>
          <t>10/09/2025 17:48:03</t>
        </is>
      </c>
      <c r="F3697" t="inlineStr">
        <is>
          <t>10/09/2025 18:07:39</t>
        </is>
      </c>
      <c r="G3697" t="n">
        <v>36187</v>
      </c>
      <c r="H3697" t="inlineStr">
        <is>
          <t>COPA INFRAESTRUTURA</t>
        </is>
      </c>
      <c r="I3697" t="inlineStr">
        <is>
          <t>RS-ST01-43-01P-COP02</t>
        </is>
      </c>
      <c r="J3697" t="inlineStr">
        <is>
          <t>JAQUELINE TATIANE LEAL BITTENCOURT</t>
        </is>
      </c>
      <c r="K3697" s="39">
        <f>DATE(YEAR(Tabela6[[#This Row],[Data/Hora de Início]]),MONTH(Tabela6[[#This Row],[Data/Hora de Início]]),DAY(Tabela6[[#This Row],[Data/Hora de Início]]))</f>
        <v/>
      </c>
    </row>
    <row r="3698">
      <c r="A3698" t="n">
        <v>2276998</v>
      </c>
      <c r="B3698" t="n">
        <v>56</v>
      </c>
      <c r="C3698" t="n">
        <v>5710</v>
      </c>
      <c r="D3698" t="inlineStr">
        <is>
          <t>QUARTA-FEIRA - LIMPEZA DE BANHEIRO FEMININO</t>
        </is>
      </c>
      <c r="E3698" t="inlineStr">
        <is>
          <t>10/09/2025 18:13:01</t>
        </is>
      </c>
      <c r="F3698" t="inlineStr">
        <is>
          <t>10/09/2025 18:13:55</t>
        </is>
      </c>
      <c r="G3698" t="n">
        <v>36203</v>
      </c>
      <c r="H3698" t="inlineStr">
        <is>
          <t>BAN099 - UIE - F</t>
        </is>
      </c>
      <c r="I3698" t="inlineStr">
        <is>
          <t>RS-ST01-43-01P-WCF02</t>
        </is>
      </c>
      <c r="J3698" t="inlineStr">
        <is>
          <t>JAQUELINE TATIANE LEAL BITTENCOURT</t>
        </is>
      </c>
      <c r="K3698" s="39">
        <f>DATE(YEAR(Tabela6[[#This Row],[Data/Hora de Início]]),MONTH(Tabela6[[#This Row],[Data/Hora de Início]]),DAY(Tabela6[[#This Row],[Data/Hora de Início]]))</f>
        <v/>
      </c>
    </row>
    <row r="3699">
      <c r="A3699" t="n">
        <v>2277002</v>
      </c>
      <c r="B3699" t="n">
        <v>56</v>
      </c>
      <c r="C3699" t="n">
        <v>5644</v>
      </c>
      <c r="D3699" t="inlineStr">
        <is>
          <t>QUARTA-FEIRA - LIMPEZA DE SALA</t>
        </is>
      </c>
      <c r="E3699" t="inlineStr">
        <is>
          <t>10/09/2025 18:02:53</t>
        </is>
      </c>
      <c r="F3699" t="inlineStr">
        <is>
          <t>10/09/2025 18:18:43</t>
        </is>
      </c>
      <c r="G3699" t="n">
        <v>36393</v>
      </c>
      <c r="H3699" t="inlineStr">
        <is>
          <t>SALA RENOVA</t>
        </is>
      </c>
      <c r="I3699" t="inlineStr">
        <is>
          <t>RS-ST01-56-00T-SLA16</t>
        </is>
      </c>
      <c r="J3699" t="inlineStr">
        <is>
          <t>VANESSA DOS SANTOS RODRIGUES</t>
        </is>
      </c>
      <c r="K3699" s="39">
        <f>DATE(YEAR(Tabela6[[#This Row],[Data/Hora de Início]]),MONTH(Tabela6[[#This Row],[Data/Hora de Início]]),DAY(Tabela6[[#This Row],[Data/Hora de Início]]))</f>
        <v/>
      </c>
    </row>
    <row r="3700">
      <c r="A3700" t="n">
        <v>2277005</v>
      </c>
      <c r="B3700" t="n">
        <v>56</v>
      </c>
      <c r="C3700" t="n">
        <v>2979</v>
      </c>
      <c r="D3700" t="inlineStr">
        <is>
          <t>LIMPEZA DIÁRIA DE RESTAURANTE</t>
        </is>
      </c>
      <c r="E3700" t="inlineStr">
        <is>
          <t>10/09/2025 15:43:07</t>
        </is>
      </c>
      <c r="F3700" t="inlineStr">
        <is>
          <t>10/09/2025 18:19:38</t>
        </is>
      </c>
      <c r="G3700" t="n">
        <v>11347</v>
      </c>
      <c r="H3700" t="inlineStr">
        <is>
          <t>P27 - RESTAURANTE</t>
        </is>
      </c>
      <c r="I3700" t="inlineStr">
        <is>
          <t>BR01-IES-P27-SALA01</t>
        </is>
      </c>
      <c r="J3700" t="inlineStr">
        <is>
          <t>ROSA DIAS GERMANO</t>
        </is>
      </c>
      <c r="K3700" s="39">
        <f>DATE(YEAR(Tabela6[[#This Row],[Data/Hora de Início]]),MONTH(Tabela6[[#This Row],[Data/Hora de Início]]),DAY(Tabela6[[#This Row],[Data/Hora de Início]]))</f>
        <v/>
      </c>
    </row>
    <row r="3701">
      <c r="A3701" t="n">
        <v>2277006</v>
      </c>
      <c r="B3701" t="n">
        <v>56</v>
      </c>
      <c r="C3701" t="n">
        <v>2970</v>
      </c>
      <c r="D3701" t="inlineStr">
        <is>
          <t>LIMPEZA DIÁRIA DE COPA</t>
        </is>
      </c>
      <c r="E3701" t="inlineStr">
        <is>
          <t>10/09/2025 18:00:04</t>
        </is>
      </c>
      <c r="F3701" t="inlineStr">
        <is>
          <t>10/09/2025 18:20:16</t>
        </is>
      </c>
      <c r="G3701" t="n">
        <v>43368</v>
      </c>
      <c r="H3701" t="inlineStr">
        <is>
          <t>ONE STIHL - COPA</t>
        </is>
      </c>
      <c r="I3701" t="inlineStr">
        <is>
          <t>RS-ST01-15-02P-SLA02</t>
        </is>
      </c>
      <c r="J3701" t="inlineStr">
        <is>
          <t>LETICIA SOARES GARCIA CZECZOT</t>
        </is>
      </c>
      <c r="K3701" s="39">
        <f>DATE(YEAR(Tabela6[[#This Row],[Data/Hora de Início]]),MONTH(Tabela6[[#This Row],[Data/Hora de Início]]),DAY(Tabela6[[#This Row],[Data/Hora de Início]]))</f>
        <v/>
      </c>
    </row>
    <row r="3702">
      <c r="A3702" t="n">
        <v>2277010</v>
      </c>
      <c r="B3702" t="n">
        <v>56</v>
      </c>
      <c r="C3702" t="n">
        <v>5644</v>
      </c>
      <c r="D3702" t="inlineStr">
        <is>
          <t>QUARTA-FEIRA - LIMPEZA DE SALA</t>
        </is>
      </c>
      <c r="E3702" t="inlineStr">
        <is>
          <t>10/09/2025 18:18:06</t>
        </is>
      </c>
      <c r="F3702" t="inlineStr">
        <is>
          <t>10/09/2025 18:22:54</t>
        </is>
      </c>
      <c r="G3702" t="n">
        <v>36107</v>
      </c>
      <c r="H3702" t="inlineStr">
        <is>
          <t>SALA ENGENHARIA MANUTENÇAO</t>
        </is>
      </c>
      <c r="I3702" t="inlineStr">
        <is>
          <t>RS-ST01-31-02P-SLA05</t>
        </is>
      </c>
      <c r="J3702" t="inlineStr">
        <is>
          <t>IVONETE SILVA DOS SANTOS</t>
        </is>
      </c>
      <c r="K3702" s="39">
        <f>DATE(YEAR(Tabela6[[#This Row],[Data/Hora de Início]]),MONTH(Tabela6[[#This Row],[Data/Hora de Início]]),DAY(Tabela6[[#This Row],[Data/Hora de Início]]))</f>
        <v/>
      </c>
    </row>
    <row r="3703">
      <c r="A3703" t="n">
        <v>2277017</v>
      </c>
      <c r="B3703" t="n">
        <v>56</v>
      </c>
      <c r="C3703" t="n">
        <v>5710</v>
      </c>
      <c r="D3703" t="inlineStr">
        <is>
          <t>QUARTA-FEIRA - LIMPEZA DE BANHEIRO FEMININO</t>
        </is>
      </c>
      <c r="E3703" t="inlineStr">
        <is>
          <t>10/09/2025 18:05:43</t>
        </is>
      </c>
      <c r="F3703" t="inlineStr">
        <is>
          <t>10/09/2025 18:30:04</t>
        </is>
      </c>
      <c r="G3703" t="n">
        <v>11184</v>
      </c>
      <c r="H3703" t="inlineStr">
        <is>
          <t>P11 - BAN020 - BANHEIRO FUNDIÇÃO GRAVIDADE - F</t>
        </is>
      </c>
      <c r="I3703" t="inlineStr">
        <is>
          <t>BR01-IES-P11-BAN020</t>
        </is>
      </c>
      <c r="J3703" t="inlineStr">
        <is>
          <t>CECILIA LISBOA</t>
        </is>
      </c>
      <c r="K3703" s="39">
        <f>DATE(YEAR(Tabela6[[#This Row],[Data/Hora de Início]]),MONTH(Tabela6[[#This Row],[Data/Hora de Início]]),DAY(Tabela6[[#This Row],[Data/Hora de Início]]))</f>
        <v/>
      </c>
    </row>
    <row r="3704">
      <c r="A3704" t="n">
        <v>2277019</v>
      </c>
      <c r="B3704" t="n">
        <v>56</v>
      </c>
      <c r="C3704" t="n">
        <v>2969</v>
      </c>
      <c r="D3704" t="inlineStr">
        <is>
          <t>LIMPEZA DIÁRIA DE CORREDOR</t>
        </is>
      </c>
      <c r="E3704" t="inlineStr">
        <is>
          <t>10/09/2025 18:20:38</t>
        </is>
      </c>
      <c r="F3704" t="inlineStr">
        <is>
          <t>10/09/2025 18:34:00</t>
        </is>
      </c>
      <c r="G3704" t="n">
        <v>43369</v>
      </c>
      <c r="H3704" t="inlineStr">
        <is>
          <t>ONE STIHL - CORREDOR</t>
        </is>
      </c>
      <c r="I3704" t="inlineStr">
        <is>
          <t>RS-ST01-15-02P-SLA07</t>
        </is>
      </c>
      <c r="J3704" t="inlineStr">
        <is>
          <t>LETICIA SOARES GARCIA CZECZOT</t>
        </is>
      </c>
      <c r="K3704" s="39">
        <f>DATE(YEAR(Tabela6[[#This Row],[Data/Hora de Início]]),MONTH(Tabela6[[#This Row],[Data/Hora de Início]]),DAY(Tabela6[[#This Row],[Data/Hora de Início]]))</f>
        <v/>
      </c>
    </row>
    <row r="3705">
      <c r="A3705" t="n">
        <v>2277020</v>
      </c>
      <c r="B3705" t="n">
        <v>56</v>
      </c>
      <c r="C3705" t="n">
        <v>5644</v>
      </c>
      <c r="D3705" t="inlineStr">
        <is>
          <t>QUARTA-FEIRA - LIMPEZA DE SALA</t>
        </is>
      </c>
      <c r="E3705" t="inlineStr">
        <is>
          <t>10/09/2025 18:19:11</t>
        </is>
      </c>
      <c r="F3705" t="inlineStr">
        <is>
          <t>10/09/2025 18:36:05</t>
        </is>
      </c>
      <c r="G3705" t="n">
        <v>36392</v>
      </c>
      <c r="H3705" t="inlineStr">
        <is>
          <t>PROVADOR</t>
        </is>
      </c>
      <c r="I3705" t="inlineStr">
        <is>
          <t>RS-ST01-56-00T-SLA15</t>
        </is>
      </c>
      <c r="J3705" t="inlineStr">
        <is>
          <t>VANESSA DOS SANTOS RODRIGUES</t>
        </is>
      </c>
      <c r="K3705" s="39">
        <f>DATE(YEAR(Tabela6[[#This Row],[Data/Hora de Início]]),MONTH(Tabela6[[#This Row],[Data/Hora de Início]]),DAY(Tabela6[[#This Row],[Data/Hora de Início]]))</f>
        <v/>
      </c>
    </row>
    <row r="3706">
      <c r="A3706" t="n">
        <v>2277024</v>
      </c>
      <c r="B3706" t="n">
        <v>56</v>
      </c>
      <c r="C3706" t="n">
        <v>1780</v>
      </c>
      <c r="D3706" t="inlineStr">
        <is>
          <t>LIMPEZA DIÁRIA DE ESCADA</t>
        </is>
      </c>
      <c r="E3706" t="inlineStr">
        <is>
          <t>10/09/2025 18:36:20</t>
        </is>
      </c>
      <c r="F3706" t="inlineStr">
        <is>
          <t>10/09/2025 18:41:29</t>
        </is>
      </c>
      <c r="G3706" t="n">
        <v>36040</v>
      </c>
      <c r="H3706" t="inlineStr">
        <is>
          <t>ESCADARIA MEZANINO OESTE</t>
        </is>
      </c>
      <c r="I3706" t="inlineStr">
        <is>
          <t>RS-ST01-31-00T-ESD01</t>
        </is>
      </c>
      <c r="J3706" t="inlineStr">
        <is>
          <t>IVONETE SILVA DOS SANTOS</t>
        </is>
      </c>
      <c r="K3706" s="39">
        <f>DATE(YEAR(Tabela6[[#This Row],[Data/Hora de Início]]),MONTH(Tabela6[[#This Row],[Data/Hora de Início]]),DAY(Tabela6[[#This Row],[Data/Hora de Início]]))</f>
        <v/>
      </c>
    </row>
    <row r="3707">
      <c r="A3707" t="n">
        <v>2277031</v>
      </c>
      <c r="B3707" t="n">
        <v>56</v>
      </c>
      <c r="C3707" t="n">
        <v>1260</v>
      </c>
      <c r="D3707" t="inlineStr">
        <is>
          <t>Limpeza e Higienização de Sanitários e Vestiários - Diário - WC Masc</t>
        </is>
      </c>
      <c r="E3707" t="inlineStr">
        <is>
          <t>10/09/2025 18:35:44</t>
        </is>
      </c>
      <c r="F3707" t="inlineStr">
        <is>
          <t>10/09/2025 18:50:17</t>
        </is>
      </c>
      <c r="G3707" t="n">
        <v>35880</v>
      </c>
      <c r="H3707" t="inlineStr">
        <is>
          <t>BAN032 - TREINAMENTOS - M</t>
        </is>
      </c>
      <c r="I3707" t="inlineStr">
        <is>
          <t>RS-ST01-15-01P-WCM01</t>
        </is>
      </c>
      <c r="J3707" t="inlineStr">
        <is>
          <t>LETICIA SOARES GARCIA CZECZOT</t>
        </is>
      </c>
      <c r="K3707" s="39">
        <f>DATE(YEAR(Tabela6[[#This Row],[Data/Hora de Início]]),MONTH(Tabela6[[#This Row],[Data/Hora de Início]]),DAY(Tabela6[[#This Row],[Data/Hora de Início]]))</f>
        <v/>
      </c>
    </row>
    <row r="3708">
      <c r="A3708" t="n">
        <v>2277032</v>
      </c>
      <c r="B3708" t="n">
        <v>56</v>
      </c>
      <c r="C3708" t="n">
        <v>5644</v>
      </c>
      <c r="D3708" t="inlineStr">
        <is>
          <t>QUARTA-FEIRA - LIMPEZA DE SALA</t>
        </is>
      </c>
      <c r="E3708" t="inlineStr">
        <is>
          <t>10/09/2025 18:51:59</t>
        </is>
      </c>
      <c r="F3708" t="inlineStr">
        <is>
          <t>10/09/2025 18:52:23</t>
        </is>
      </c>
      <c r="G3708" t="n">
        <v>11495</v>
      </c>
      <c r="H3708" t="inlineStr">
        <is>
          <t>P31 - FUNDIÇÃO - SALA METROLOGIA 3D</t>
        </is>
      </c>
      <c r="I3708" t="inlineStr">
        <is>
          <t>BR01-IES-P31-SALA20</t>
        </is>
      </c>
      <c r="J3708" t="inlineStr">
        <is>
          <t>IVONETE SILVA DOS SANTOS</t>
        </is>
      </c>
      <c r="K3708" s="39">
        <f>DATE(YEAR(Tabela6[[#This Row],[Data/Hora de Início]]),MONTH(Tabela6[[#This Row],[Data/Hora de Início]]),DAY(Tabela6[[#This Row],[Data/Hora de Início]]))</f>
        <v/>
      </c>
    </row>
    <row r="3709">
      <c r="A3709" t="n">
        <v>2277037</v>
      </c>
      <c r="B3709" t="n">
        <v>56</v>
      </c>
      <c r="C3709" t="n">
        <v>5644</v>
      </c>
      <c r="D3709" t="inlineStr">
        <is>
          <t>QUARTA-FEIRA - LIMPEZA DE SALA</t>
        </is>
      </c>
      <c r="E3709" t="inlineStr">
        <is>
          <t>10/09/2025 18:57:49</t>
        </is>
      </c>
      <c r="F3709" t="inlineStr">
        <is>
          <t>10/09/2025 18:58:18</t>
        </is>
      </c>
      <c r="G3709" t="n">
        <v>36046</v>
      </c>
      <c r="H3709" t="inlineStr">
        <is>
          <t>SALA METROLOGIA 3D</t>
        </is>
      </c>
      <c r="I3709" t="inlineStr">
        <is>
          <t>RS-ST01-31-00T-SLA05</t>
        </is>
      </c>
      <c r="J3709" t="inlineStr">
        <is>
          <t>IVONETE SILVA DOS SANTOS</t>
        </is>
      </c>
      <c r="K3709" s="39">
        <f>DATE(YEAR(Tabela6[[#This Row],[Data/Hora de Início]]),MONTH(Tabela6[[#This Row],[Data/Hora de Início]]),DAY(Tabela6[[#This Row],[Data/Hora de Início]]))</f>
        <v/>
      </c>
    </row>
    <row r="3710">
      <c r="A3710" t="n">
        <v>2277040</v>
      </c>
      <c r="B3710" t="n">
        <v>56</v>
      </c>
      <c r="C3710" t="n">
        <v>5654</v>
      </c>
      <c r="D3710" t="inlineStr">
        <is>
          <t>QUARTA-FEIRA - LIMPEZA DE BANHEIRO MASCULINO</t>
        </is>
      </c>
      <c r="E3710" t="inlineStr">
        <is>
          <t>10/09/2025 18:30:43</t>
        </is>
      </c>
      <c r="F3710" t="inlineStr">
        <is>
          <t>10/09/2025 18:59:36</t>
        </is>
      </c>
      <c r="G3710" t="n">
        <v>11183</v>
      </c>
      <c r="H3710" t="inlineStr">
        <is>
          <t>P11 - BAN019 - BANHEIRO FUNDIÇÃO GRAVIDADE - M</t>
        </is>
      </c>
      <c r="I3710" t="inlineStr">
        <is>
          <t>BR01-IES-P11-BAN019</t>
        </is>
      </c>
      <c r="J3710" t="inlineStr">
        <is>
          <t>CECILIA LISBOA</t>
        </is>
      </c>
      <c r="K3710" s="39">
        <f>DATE(YEAR(Tabela6[[#This Row],[Data/Hora de Início]]),MONTH(Tabela6[[#This Row],[Data/Hora de Início]]),DAY(Tabela6[[#This Row],[Data/Hora de Início]]))</f>
        <v/>
      </c>
    </row>
    <row r="3711">
      <c r="A3711" t="n">
        <v>2277044</v>
      </c>
      <c r="B3711" t="n">
        <v>56</v>
      </c>
      <c r="C3711" t="n">
        <v>2842</v>
      </c>
      <c r="D3711" t="inlineStr">
        <is>
          <t>LIMPEZA DIÁRIA DE BANHEIRO FEMININO</t>
        </is>
      </c>
      <c r="E3711" t="inlineStr">
        <is>
          <t>10/09/2025 18:50:43</t>
        </is>
      </c>
      <c r="F3711" t="inlineStr">
        <is>
          <t>10/09/2025 19:01:01</t>
        </is>
      </c>
      <c r="G3711" t="n">
        <v>35879</v>
      </c>
      <c r="H3711" t="inlineStr">
        <is>
          <t>BAN033 - TREINAMENTOS - F</t>
        </is>
      </c>
      <c r="I3711" t="inlineStr">
        <is>
          <t>RS-ST01-15-01P-WCF01</t>
        </is>
      </c>
      <c r="J3711" t="inlineStr">
        <is>
          <t>LETICIA SOARES GARCIA CZECZOT</t>
        </is>
      </c>
      <c r="K3711" s="39">
        <f>DATE(YEAR(Tabela6[[#This Row],[Data/Hora de Início]]),MONTH(Tabela6[[#This Row],[Data/Hora de Início]]),DAY(Tabela6[[#This Row],[Data/Hora de Início]]))</f>
        <v/>
      </c>
    </row>
    <row r="3712">
      <c r="A3712" t="n">
        <v>2277045</v>
      </c>
      <c r="B3712" t="n">
        <v>56</v>
      </c>
      <c r="C3712" t="n">
        <v>5644</v>
      </c>
      <c r="D3712" t="inlineStr">
        <is>
          <t>QUARTA-FEIRA - LIMPEZA DE SALA</t>
        </is>
      </c>
      <c r="E3712" t="inlineStr">
        <is>
          <t>10/09/2025 18:36:29</t>
        </is>
      </c>
      <c r="F3712" t="inlineStr">
        <is>
          <t>10/09/2025 19:01:23</t>
        </is>
      </c>
      <c r="G3712" t="n">
        <v>36379</v>
      </c>
      <c r="H3712" t="inlineStr">
        <is>
          <t>P56 - HALL DE ENTRADA TÉRREO</t>
        </is>
      </c>
      <c r="I3712" t="inlineStr">
        <is>
          <t>RS-ST01-56-00T-SLA01</t>
        </is>
      </c>
      <c r="J3712" t="inlineStr">
        <is>
          <t>VANESSA DOS SANTOS RODRIGUES</t>
        </is>
      </c>
      <c r="K3712" s="39">
        <f>DATE(YEAR(Tabela6[[#This Row],[Data/Hora de Início]]),MONTH(Tabela6[[#This Row],[Data/Hora de Início]]),DAY(Tabela6[[#This Row],[Data/Hora de Início]]))</f>
        <v/>
      </c>
    </row>
    <row r="3713">
      <c r="A3713" t="n">
        <v>2277057</v>
      </c>
      <c r="B3713" t="n">
        <v>56</v>
      </c>
      <c r="C3713" t="n">
        <v>5715</v>
      </c>
      <c r="D3713" t="inlineStr">
        <is>
          <t>QUARTA-FEIRA - LIMPEZA DE COPA</t>
        </is>
      </c>
      <c r="E3713" t="inlineStr">
        <is>
          <t>10/09/2025 19:05:23</t>
        </is>
      </c>
      <c r="F3713" t="inlineStr">
        <is>
          <t>10/09/2025 19:12:48</t>
        </is>
      </c>
      <c r="G3713" t="n">
        <v>36093</v>
      </c>
      <c r="H3713" t="inlineStr">
        <is>
          <t>COPA TRF</t>
        </is>
      </c>
      <c r="I3713" t="inlineStr">
        <is>
          <t>RS-ST01-31-01P-SLA27</t>
        </is>
      </c>
      <c r="J3713" t="inlineStr">
        <is>
          <t>IVONETE SILVA DOS SANTOS</t>
        </is>
      </c>
      <c r="K3713" s="39">
        <f>DATE(YEAR(Tabela6[[#This Row],[Data/Hora de Início]]),MONTH(Tabela6[[#This Row],[Data/Hora de Início]]),DAY(Tabela6[[#This Row],[Data/Hora de Início]]))</f>
        <v/>
      </c>
    </row>
    <row r="3714">
      <c r="A3714" t="n">
        <v>2277059</v>
      </c>
      <c r="B3714" t="n">
        <v>56</v>
      </c>
      <c r="C3714" t="n">
        <v>5644</v>
      </c>
      <c r="D3714" t="inlineStr">
        <is>
          <t>QUARTA-FEIRA - LIMPEZA DE SALA</t>
        </is>
      </c>
      <c r="E3714" t="inlineStr">
        <is>
          <t>10/09/2025 19:13:37</t>
        </is>
      </c>
      <c r="F3714" t="inlineStr">
        <is>
          <t>10/09/2025 19:19:09</t>
        </is>
      </c>
      <c r="G3714" t="n">
        <v>36103</v>
      </c>
      <c r="H3714" t="inlineStr">
        <is>
          <t>SALA ADM TRF</t>
        </is>
      </c>
      <c r="I3714" t="inlineStr">
        <is>
          <t>RS-ST01-31-01P-SLA25</t>
        </is>
      </c>
      <c r="J3714" t="inlineStr">
        <is>
          <t>IVONETE SILVA DOS SANTOS</t>
        </is>
      </c>
      <c r="K3714" s="39">
        <f>DATE(YEAR(Tabela6[[#This Row],[Data/Hora de Início]]),MONTH(Tabela6[[#This Row],[Data/Hora de Início]]),DAY(Tabela6[[#This Row],[Data/Hora de Início]]))</f>
        <v/>
      </c>
    </row>
    <row r="3715">
      <c r="A3715" t="n">
        <v>2277060</v>
      </c>
      <c r="B3715" t="n">
        <v>56</v>
      </c>
      <c r="C3715" t="n">
        <v>5644</v>
      </c>
      <c r="D3715" t="inlineStr">
        <is>
          <t>QUARTA-FEIRA - LIMPEZA DE SALA</t>
        </is>
      </c>
      <c r="E3715" t="inlineStr">
        <is>
          <t>10/09/2025 19:19:42</t>
        </is>
      </c>
      <c r="F3715" t="inlineStr">
        <is>
          <t>10/09/2025 19:21:51</t>
        </is>
      </c>
      <c r="G3715" t="n">
        <v>36104</v>
      </c>
      <c r="H3715" t="inlineStr">
        <is>
          <t>REUNIAO I - TRF</t>
        </is>
      </c>
      <c r="I3715" t="inlineStr">
        <is>
          <t>RS-ST01-31-01P-SLA26</t>
        </is>
      </c>
      <c r="J3715" t="inlineStr">
        <is>
          <t>IVONETE SILVA DOS SANTOS</t>
        </is>
      </c>
      <c r="K3715" s="39">
        <f>DATE(YEAR(Tabela6[[#This Row],[Data/Hora de Início]]),MONTH(Tabela6[[#This Row],[Data/Hora de Início]]),DAY(Tabela6[[#This Row],[Data/Hora de Início]]))</f>
        <v/>
      </c>
    </row>
    <row r="3716">
      <c r="A3716" t="n">
        <v>2277065</v>
      </c>
      <c r="B3716" t="n">
        <v>56</v>
      </c>
      <c r="C3716" t="n">
        <v>5710</v>
      </c>
      <c r="D3716" t="inlineStr">
        <is>
          <t>QUARTA-FEIRA - LIMPEZA DE BANHEIRO FEMININO</t>
        </is>
      </c>
      <c r="E3716" t="inlineStr">
        <is>
          <t>10/09/2025 19:01:43</t>
        </is>
      </c>
      <c r="F3716" t="inlineStr">
        <is>
          <t>10/09/2025 19:30:17</t>
        </is>
      </c>
      <c r="G3716" t="n">
        <v>36405</v>
      </c>
      <c r="H3716" t="inlineStr">
        <is>
          <t>BAN120 - BANHEIRO HALL TERREO - PNE</t>
        </is>
      </c>
      <c r="I3716" t="inlineStr">
        <is>
          <t>RS-ST01-56-00T-WPU01</t>
        </is>
      </c>
      <c r="J3716" t="inlineStr">
        <is>
          <t>VANESSA DOS SANTOS RODRIGUES</t>
        </is>
      </c>
      <c r="K3716" s="39">
        <f>DATE(YEAR(Tabela6[[#This Row],[Data/Hora de Início]]),MONTH(Tabela6[[#This Row],[Data/Hora de Início]]),DAY(Tabela6[[#This Row],[Data/Hora de Início]]))</f>
        <v/>
      </c>
    </row>
    <row r="3717">
      <c r="A3717" t="n">
        <v>2277067</v>
      </c>
      <c r="B3717" t="n">
        <v>56</v>
      </c>
      <c r="C3717" t="n">
        <v>5649</v>
      </c>
      <c r="D3717" t="inlineStr">
        <is>
          <t>QUARTA-FEIRA - LIMPEZA DE SALA COM MESA</t>
        </is>
      </c>
      <c r="E3717" t="inlineStr">
        <is>
          <t>10/09/2025 19:39:13</t>
        </is>
      </c>
      <c r="F3717" t="inlineStr">
        <is>
          <t>10/09/2025 19:39:49</t>
        </is>
      </c>
      <c r="G3717" t="n">
        <v>11677</v>
      </c>
      <c r="H3717" t="inlineStr">
        <is>
          <t>P43 - ASM - SALA GERENCIA SEGURANÇA</t>
        </is>
      </c>
      <c r="I3717" t="inlineStr">
        <is>
          <t>BR01-IES-P43-SALA29</t>
        </is>
      </c>
      <c r="J3717" t="inlineStr">
        <is>
          <t>JAQUELINE TATIANE LEAL BITTENCOURT</t>
        </is>
      </c>
      <c r="K3717" s="39">
        <f>DATE(YEAR(Tabela6[[#This Row],[Data/Hora de Início]]),MONTH(Tabela6[[#This Row],[Data/Hora de Início]]),DAY(Tabela6[[#This Row],[Data/Hora de Início]]))</f>
        <v/>
      </c>
    </row>
    <row r="3718">
      <c r="A3718" t="n">
        <v>2277068</v>
      </c>
      <c r="B3718" t="n">
        <v>56</v>
      </c>
      <c r="C3718" t="n">
        <v>5644</v>
      </c>
      <c r="D3718" t="inlineStr">
        <is>
          <t>QUARTA-FEIRA - LIMPEZA DE SALA</t>
        </is>
      </c>
      <c r="E3718" t="inlineStr">
        <is>
          <t>10/09/2025 19:38:03</t>
        </is>
      </c>
      <c r="F3718" t="inlineStr">
        <is>
          <t>10/09/2025 19:40:48</t>
        </is>
      </c>
      <c r="G3718" t="n">
        <v>36044</v>
      </c>
      <c r="H3718" t="inlineStr">
        <is>
          <t>SALA DA COLA</t>
        </is>
      </c>
      <c r="I3718" t="inlineStr">
        <is>
          <t>RS-ST01-31-00T-SLA02</t>
        </is>
      </c>
      <c r="J3718" t="inlineStr">
        <is>
          <t>IVONETE SILVA DOS SANTOS</t>
        </is>
      </c>
      <c r="K3718" s="39">
        <f>DATE(YEAR(Tabela6[[#This Row],[Data/Hora de Início]]),MONTH(Tabela6[[#This Row],[Data/Hora de Início]]),DAY(Tabela6[[#This Row],[Data/Hora de Início]]))</f>
        <v/>
      </c>
    </row>
    <row r="3719">
      <c r="A3719" t="n">
        <v>2277071</v>
      </c>
      <c r="B3719" t="n">
        <v>56</v>
      </c>
      <c r="C3719" t="n">
        <v>5654</v>
      </c>
      <c r="D3719" t="inlineStr">
        <is>
          <t>QUARTA-FEIRA - LIMPEZA DE BANHEIRO MASCULINO</t>
        </is>
      </c>
      <c r="E3719" t="inlineStr">
        <is>
          <t>10/09/2025 19:09:23</t>
        </is>
      </c>
      <c r="F3719" t="inlineStr">
        <is>
          <t>10/09/2025 19:45:36</t>
        </is>
      </c>
      <c r="G3719" t="n">
        <v>11274</v>
      </c>
      <c r="H3719" t="inlineStr">
        <is>
          <t>P16 - BAN034 - BANHEIRO SABRES - M</t>
        </is>
      </c>
      <c r="I3719" t="inlineStr">
        <is>
          <t>BR01-IES-P16-BAN034</t>
        </is>
      </c>
      <c r="J3719" t="inlineStr">
        <is>
          <t>CECILIA LISBOA</t>
        </is>
      </c>
      <c r="K3719" s="39">
        <f>DATE(YEAR(Tabela6[[#This Row],[Data/Hora de Início]]),MONTH(Tabela6[[#This Row],[Data/Hora de Início]]),DAY(Tabela6[[#This Row],[Data/Hora de Início]]))</f>
        <v/>
      </c>
    </row>
    <row r="3720">
      <c r="A3720" t="n">
        <v>2277072</v>
      </c>
      <c r="B3720" t="n">
        <v>56</v>
      </c>
      <c r="C3720" t="n">
        <v>5644</v>
      </c>
      <c r="D3720" t="inlineStr">
        <is>
          <t>QUARTA-FEIRA - LIMPEZA DE SALA</t>
        </is>
      </c>
      <c r="E3720" t="inlineStr">
        <is>
          <t>10/09/2025 19:33:25</t>
        </is>
      </c>
      <c r="F3720" t="inlineStr">
        <is>
          <t>10/09/2025 19:46:34</t>
        </is>
      </c>
      <c r="G3720" t="n">
        <v>36380</v>
      </c>
      <c r="H3720" t="inlineStr">
        <is>
          <t>AMBULATORIO - SALA DE ESPERA</t>
        </is>
      </c>
      <c r="I3720" t="inlineStr">
        <is>
          <t>RS-ST01-56-00T-SLA02</t>
        </is>
      </c>
      <c r="J3720" t="inlineStr">
        <is>
          <t>VANESSA DOS SANTOS RODRIGUES</t>
        </is>
      </c>
      <c r="K3720" s="39">
        <f>DATE(YEAR(Tabela6[[#This Row],[Data/Hora de Início]]),MONTH(Tabela6[[#This Row],[Data/Hora de Início]]),DAY(Tabela6[[#This Row],[Data/Hora de Início]]))</f>
        <v/>
      </c>
    </row>
    <row r="3721">
      <c r="A3721" t="n">
        <v>2277073</v>
      </c>
      <c r="B3721" t="n">
        <v>56</v>
      </c>
      <c r="C3721" t="n">
        <v>2845</v>
      </c>
      <c r="D3721" t="inlineStr">
        <is>
          <t>LIMPEZA DIÁRIA DE COPA (DESATIVADO)</t>
        </is>
      </c>
      <c r="E3721" t="inlineStr">
        <is>
          <t>10/09/2025 19:34:52</t>
        </is>
      </c>
      <c r="F3721" t="inlineStr">
        <is>
          <t>10/09/2025 19:46:54</t>
        </is>
      </c>
      <c r="G3721" t="n">
        <v>36320</v>
      </c>
      <c r="H3721" t="inlineStr">
        <is>
          <t>COPA LESTE - MEZANINO</t>
        </is>
      </c>
      <c r="I3721" t="inlineStr">
        <is>
          <t>RS-ST01-50-01P-COP02</t>
        </is>
      </c>
      <c r="J3721" t="inlineStr">
        <is>
          <t>GENI DA SILVEIRA</t>
        </is>
      </c>
      <c r="K3721" s="39">
        <f>DATE(YEAR(Tabela6[[#This Row],[Data/Hora de Início]]),MONTH(Tabela6[[#This Row],[Data/Hora de Início]]),DAY(Tabela6[[#This Row],[Data/Hora de Início]]))</f>
        <v/>
      </c>
    </row>
    <row r="3722">
      <c r="A3722" t="n">
        <v>2277076</v>
      </c>
      <c r="B3722" t="n">
        <v>56</v>
      </c>
      <c r="C3722" t="n">
        <v>2965</v>
      </c>
      <c r="D3722" t="inlineStr">
        <is>
          <t>LIMPEZA DIÁRIA DE SALA</t>
        </is>
      </c>
      <c r="E3722" t="inlineStr">
        <is>
          <t>10/09/2025 19:47:22</t>
        </is>
      </c>
      <c r="F3722" t="inlineStr">
        <is>
          <t>10/09/2025 19:51:31</t>
        </is>
      </c>
      <c r="G3722" t="n">
        <v>36340</v>
      </c>
      <c r="H3722" t="inlineStr">
        <is>
          <t>AREA DE ESTAR 02</t>
        </is>
      </c>
      <c r="I3722" t="inlineStr">
        <is>
          <t>RS-ST01-50-01P-SLA21</t>
        </is>
      </c>
      <c r="J3722" t="inlineStr">
        <is>
          <t>GENI DA SILVEIRA</t>
        </is>
      </c>
      <c r="K3722" s="39">
        <f>DATE(YEAR(Tabela6[[#This Row],[Data/Hora de Início]]),MONTH(Tabela6[[#This Row],[Data/Hora de Início]]),DAY(Tabela6[[#This Row],[Data/Hora de Início]]))</f>
        <v/>
      </c>
    </row>
    <row r="3723">
      <c r="A3723" t="n">
        <v>2277078</v>
      </c>
      <c r="B3723" t="n">
        <v>56</v>
      </c>
      <c r="C3723" t="n">
        <v>5644</v>
      </c>
      <c r="D3723" t="inlineStr">
        <is>
          <t>QUARTA-FEIRA - LIMPEZA DE SALA</t>
        </is>
      </c>
      <c r="E3723" t="inlineStr">
        <is>
          <t>10/09/2025 19:45:14</t>
        </is>
      </c>
      <c r="F3723" t="inlineStr">
        <is>
          <t>10/09/2025 19:54:16</t>
        </is>
      </c>
      <c r="G3723" t="n">
        <v>36194</v>
      </c>
      <c r="H3723" t="inlineStr">
        <is>
          <t>HALL INFRAESTRUTURA / SEGURANÇA</t>
        </is>
      </c>
      <c r="I3723" t="inlineStr">
        <is>
          <t>RS-ST01-43-01P-SLA07</t>
        </is>
      </c>
      <c r="J3723" t="inlineStr">
        <is>
          <t>JAQUELINE TATIANE LEAL BITTENCOURT</t>
        </is>
      </c>
      <c r="K3723" s="39">
        <f>DATE(YEAR(Tabela6[[#This Row],[Data/Hora de Início]]),MONTH(Tabela6[[#This Row],[Data/Hora de Início]]),DAY(Tabela6[[#This Row],[Data/Hora de Início]]))</f>
        <v/>
      </c>
    </row>
    <row r="3724">
      <c r="A3724" t="n">
        <v>2277079</v>
      </c>
      <c r="B3724" t="n">
        <v>56</v>
      </c>
      <c r="C3724" t="n">
        <v>5644</v>
      </c>
      <c r="D3724" t="inlineStr">
        <is>
          <t>QUARTA-FEIRA - LIMPEZA DE SALA</t>
        </is>
      </c>
      <c r="E3724" t="inlineStr">
        <is>
          <t>10/09/2025 19:54:39</t>
        </is>
      </c>
      <c r="F3724" t="inlineStr">
        <is>
          <t>10/09/2025 19:55:47</t>
        </is>
      </c>
      <c r="G3724" t="n">
        <v>36189</v>
      </c>
      <c r="H3724" t="inlineStr">
        <is>
          <t>SALA VIDEOCONFERENCIA - RH</t>
        </is>
      </c>
      <c r="I3724" t="inlineStr">
        <is>
          <t>RS-ST01-43-01P-SLA02</t>
        </is>
      </c>
      <c r="J3724" t="inlineStr">
        <is>
          <t>JAQUELINE TATIANE LEAL BITTENCOURT</t>
        </is>
      </c>
      <c r="K3724" s="39">
        <f>DATE(YEAR(Tabela6[[#This Row],[Data/Hora de Início]]),MONTH(Tabela6[[#This Row],[Data/Hora de Início]]),DAY(Tabela6[[#This Row],[Data/Hora de Início]]))</f>
        <v/>
      </c>
    </row>
    <row r="3725">
      <c r="A3725" t="n">
        <v>2277080</v>
      </c>
      <c r="B3725" t="n">
        <v>56</v>
      </c>
      <c r="C3725" t="n">
        <v>2965</v>
      </c>
      <c r="D3725" t="inlineStr">
        <is>
          <t>LIMPEZA DIÁRIA DE SALA</t>
        </is>
      </c>
      <c r="E3725" t="inlineStr">
        <is>
          <t>10/09/2025 19:52:02</t>
        </is>
      </c>
      <c r="F3725" t="inlineStr">
        <is>
          <t>10/09/2025 19:56:36</t>
        </is>
      </c>
      <c r="G3725" t="n">
        <v>36338</v>
      </c>
      <c r="H3725" t="inlineStr">
        <is>
          <t>REUNIAO IV</t>
        </is>
      </c>
      <c r="I3725" t="inlineStr">
        <is>
          <t>RS-ST01-50-01P-SLA19</t>
        </is>
      </c>
      <c r="J3725" t="inlineStr">
        <is>
          <t>GENI DA SILVEIRA</t>
        </is>
      </c>
      <c r="K3725" s="39">
        <f>DATE(YEAR(Tabela6[[#This Row],[Data/Hora de Início]]),MONTH(Tabela6[[#This Row],[Data/Hora de Início]]),DAY(Tabela6[[#This Row],[Data/Hora de Início]]))</f>
        <v/>
      </c>
    </row>
    <row r="3726">
      <c r="A3726" t="n">
        <v>2277081</v>
      </c>
      <c r="B3726" t="n">
        <v>56</v>
      </c>
      <c r="C3726" t="n">
        <v>2970</v>
      </c>
      <c r="D3726" t="inlineStr">
        <is>
          <t>LIMPEZA DIÁRIA DE COPA</t>
        </is>
      </c>
      <c r="E3726" t="inlineStr">
        <is>
          <t>10/09/2025 19:30:21</t>
        </is>
      </c>
      <c r="F3726" t="inlineStr">
        <is>
          <t>10/09/2025 20:02:04</t>
        </is>
      </c>
      <c r="G3726" t="n">
        <v>36284</v>
      </c>
      <c r="H3726" t="inlineStr">
        <is>
          <t>COPA SALA DOS TECNICOS</t>
        </is>
      </c>
      <c r="I3726" t="inlineStr">
        <is>
          <t>RS-ST01-50-00T-COP02</t>
        </is>
      </c>
      <c r="J3726" t="inlineStr">
        <is>
          <t>FABIANA FRANCISCA DE LIMA</t>
        </is>
      </c>
      <c r="K3726" s="39">
        <f>DATE(YEAR(Tabela6[[#This Row],[Data/Hora de Início]]),MONTH(Tabela6[[#This Row],[Data/Hora de Início]]),DAY(Tabela6[[#This Row],[Data/Hora de Início]]))</f>
        <v/>
      </c>
    </row>
    <row r="3727">
      <c r="A3727" t="n">
        <v>2277082</v>
      </c>
      <c r="B3727" t="n">
        <v>56</v>
      </c>
      <c r="C3727" t="n">
        <v>2965</v>
      </c>
      <c r="D3727" t="inlineStr">
        <is>
          <t>LIMPEZA DIÁRIA DE SALA</t>
        </is>
      </c>
      <c r="E3727" t="inlineStr">
        <is>
          <t>10/09/2025 19:57:07</t>
        </is>
      </c>
      <c r="F3727" t="inlineStr">
        <is>
          <t>10/09/2025 20:05:36</t>
        </is>
      </c>
      <c r="G3727" t="n">
        <v>36337</v>
      </c>
      <c r="H3727" t="inlineStr">
        <is>
          <t>DIRETOR PQA</t>
        </is>
      </c>
      <c r="I3727" t="inlineStr">
        <is>
          <t>RS-ST01-50-01P-SLA18</t>
        </is>
      </c>
      <c r="J3727" t="inlineStr">
        <is>
          <t>GENI DA SILVEIRA</t>
        </is>
      </c>
      <c r="K3727" s="39">
        <f>DATE(YEAR(Tabela6[[#This Row],[Data/Hora de Início]]),MONTH(Tabela6[[#This Row],[Data/Hora de Início]]),DAY(Tabela6[[#This Row],[Data/Hora de Início]]))</f>
        <v/>
      </c>
    </row>
    <row r="3728">
      <c r="A3728" t="n">
        <v>2277084</v>
      </c>
      <c r="B3728" t="n">
        <v>56</v>
      </c>
      <c r="C3728" t="n">
        <v>5644</v>
      </c>
      <c r="D3728" t="inlineStr">
        <is>
          <t>QUARTA-FEIRA - LIMPEZA DE SALA</t>
        </is>
      </c>
      <c r="E3728" t="inlineStr">
        <is>
          <t>10/09/2025 20:02:44</t>
        </is>
      </c>
      <c r="F3728" t="inlineStr">
        <is>
          <t>10/09/2025 20:12:52</t>
        </is>
      </c>
      <c r="G3728" t="n">
        <v>36318</v>
      </c>
      <c r="H3728" t="inlineStr">
        <is>
          <t>SALA METROLOGIA</t>
        </is>
      </c>
      <c r="I3728" t="inlineStr">
        <is>
          <t>RS-ST01-50-00T-SLA12</t>
        </is>
      </c>
      <c r="J3728" t="inlineStr">
        <is>
          <t>FABIANA FRANCISCA DE LIMA</t>
        </is>
      </c>
      <c r="K3728" s="39">
        <f>DATE(YEAR(Tabela6[[#This Row],[Data/Hora de Início]]),MONTH(Tabela6[[#This Row],[Data/Hora de Início]]),DAY(Tabela6[[#This Row],[Data/Hora de Início]]))</f>
        <v/>
      </c>
    </row>
    <row r="3729">
      <c r="A3729" t="n">
        <v>2277089</v>
      </c>
      <c r="B3729" t="n">
        <v>56</v>
      </c>
      <c r="C3729" t="n">
        <v>5715</v>
      </c>
      <c r="D3729" t="inlineStr">
        <is>
          <t>QUARTA-FEIRA - LIMPEZA DE COPA</t>
        </is>
      </c>
      <c r="E3729" t="inlineStr">
        <is>
          <t>10/09/2025 19:56:15</t>
        </is>
      </c>
      <c r="F3729" t="inlineStr">
        <is>
          <t>10/09/2025 20:16:48</t>
        </is>
      </c>
      <c r="G3729" t="n">
        <v>36184</v>
      </c>
      <c r="H3729" t="inlineStr">
        <is>
          <t>COPA RH</t>
        </is>
      </c>
      <c r="I3729" t="inlineStr">
        <is>
          <t>RS-ST01-43-01P-COP01</t>
        </is>
      </c>
      <c r="J3729" t="inlineStr">
        <is>
          <t>JAQUELINE TATIANE LEAL BITTENCOURT</t>
        </is>
      </c>
      <c r="K3729" s="39">
        <f>DATE(YEAR(Tabela6[[#This Row],[Data/Hora de Início]]),MONTH(Tabela6[[#This Row],[Data/Hora de Início]]),DAY(Tabela6[[#This Row],[Data/Hora de Início]]))</f>
        <v/>
      </c>
    </row>
    <row r="3730">
      <c r="A3730" t="n">
        <v>2277091</v>
      </c>
      <c r="B3730" t="n">
        <v>56</v>
      </c>
      <c r="C3730" t="n">
        <v>2841</v>
      </c>
      <c r="D3730" t="inlineStr">
        <is>
          <t>LIMPEZA DIÁRIA DE BANHEIRO MASCULINO</t>
        </is>
      </c>
      <c r="E3730" t="inlineStr">
        <is>
          <t>10/09/2025 19:27:22</t>
        </is>
      </c>
      <c r="F3730" t="inlineStr">
        <is>
          <t>10/09/2025 20:18:47</t>
        </is>
      </c>
      <c r="G3730" t="n">
        <v>11248</v>
      </c>
      <c r="H3730" t="inlineStr">
        <is>
          <t>P15 - BAN030 - BANHEIRO LOGÍSTICA - M</t>
        </is>
      </c>
      <c r="I3730" t="inlineStr">
        <is>
          <t>BR01-IES-P15-BAN030</t>
        </is>
      </c>
      <c r="J3730" t="inlineStr">
        <is>
          <t>LETICIA SOARES GARCIA CZECZOT</t>
        </is>
      </c>
      <c r="K3730" s="39">
        <f>DATE(YEAR(Tabela6[[#This Row],[Data/Hora de Início]]),MONTH(Tabela6[[#This Row],[Data/Hora de Início]]),DAY(Tabela6[[#This Row],[Data/Hora de Início]]))</f>
        <v/>
      </c>
    </row>
    <row r="3731">
      <c r="A3731" t="n">
        <v>2277092</v>
      </c>
      <c r="B3731" t="n">
        <v>56</v>
      </c>
      <c r="C3731" t="n">
        <v>2965</v>
      </c>
      <c r="D3731" t="inlineStr">
        <is>
          <t>LIMPEZA DIÁRIA DE SALA</t>
        </is>
      </c>
      <c r="E3731" t="inlineStr">
        <is>
          <t>10/09/2025 20:06:48</t>
        </is>
      </c>
      <c r="F3731" t="inlineStr">
        <is>
          <t>10/09/2025 20:19:34</t>
        </is>
      </c>
      <c r="G3731" t="n">
        <v>36336</v>
      </c>
      <c r="H3731" t="inlineStr">
        <is>
          <t>SALA ENGENHARIA DE CILINDROS - PROJETISTAS</t>
        </is>
      </c>
      <c r="I3731" t="inlineStr">
        <is>
          <t>RS-ST01-50-01P-SLA17</t>
        </is>
      </c>
      <c r="J3731" t="inlineStr">
        <is>
          <t>GENI DA SILVEIRA</t>
        </is>
      </c>
      <c r="K3731" s="39">
        <f>DATE(YEAR(Tabela6[[#This Row],[Data/Hora de Início]]),MONTH(Tabela6[[#This Row],[Data/Hora de Início]]),DAY(Tabela6[[#This Row],[Data/Hora de Início]]))</f>
        <v/>
      </c>
    </row>
    <row r="3732">
      <c r="A3732" t="n">
        <v>2277093</v>
      </c>
      <c r="B3732" t="n">
        <v>56</v>
      </c>
      <c r="C3732" t="n">
        <v>5644</v>
      </c>
      <c r="D3732" t="inlineStr">
        <is>
          <t>QUARTA-FEIRA - LIMPEZA DE SALA</t>
        </is>
      </c>
      <c r="E3732" t="inlineStr">
        <is>
          <t>10/09/2025 20:13:18</t>
        </is>
      </c>
      <c r="F3732" t="inlineStr">
        <is>
          <t>10/09/2025 20:21:44</t>
        </is>
      </c>
      <c r="G3732" t="n">
        <v>36288</v>
      </c>
      <c r="H3732" t="inlineStr">
        <is>
          <t>LABORATORIO METROLOGIA</t>
        </is>
      </c>
      <c r="I3732" t="inlineStr">
        <is>
          <t>RS-ST01-50-00T-LAB01</t>
        </is>
      </c>
      <c r="J3732" t="inlineStr">
        <is>
          <t>FABIANA FRANCISCA DE LIMA</t>
        </is>
      </c>
      <c r="K3732" s="39">
        <f>DATE(YEAR(Tabela6[[#This Row],[Data/Hora de Início]]),MONTH(Tabela6[[#This Row],[Data/Hora de Início]]),DAY(Tabela6[[#This Row],[Data/Hora de Início]]))</f>
        <v/>
      </c>
    </row>
    <row r="3733">
      <c r="A3733" t="n">
        <v>2277098</v>
      </c>
      <c r="B3733" t="n">
        <v>56</v>
      </c>
      <c r="C3733" t="n">
        <v>2965</v>
      </c>
      <c r="D3733" t="inlineStr">
        <is>
          <t>LIMPEZA DIÁRIA DE SALA</t>
        </is>
      </c>
      <c r="E3733" t="inlineStr">
        <is>
          <t>10/09/2025 20:20:13</t>
        </is>
      </c>
      <c r="F3733" t="inlineStr">
        <is>
          <t>10/09/2025 20:28:15</t>
        </is>
      </c>
      <c r="G3733" t="n">
        <v>36334</v>
      </c>
      <c r="H3733" t="inlineStr">
        <is>
          <t>REUNIAO III</t>
        </is>
      </c>
      <c r="I3733" t="inlineStr">
        <is>
          <t>RS-ST01-50-01P-SLA15</t>
        </is>
      </c>
      <c r="J3733" t="inlineStr">
        <is>
          <t>GENI DA SILVEIRA</t>
        </is>
      </c>
      <c r="K3733" s="39">
        <f>DATE(YEAR(Tabela6[[#This Row],[Data/Hora de Início]]),MONTH(Tabela6[[#This Row],[Data/Hora de Início]]),DAY(Tabela6[[#This Row],[Data/Hora de Início]]))</f>
        <v/>
      </c>
    </row>
    <row r="3734">
      <c r="A3734" t="n">
        <v>2277103</v>
      </c>
      <c r="B3734" t="n">
        <v>56</v>
      </c>
      <c r="C3734" t="n">
        <v>2841</v>
      </c>
      <c r="D3734" t="inlineStr">
        <is>
          <t>LIMPEZA DIÁRIA DE BANHEIRO MASCULINO</t>
        </is>
      </c>
      <c r="E3734" t="inlineStr">
        <is>
          <t>10/09/2025 20:33:31</t>
        </is>
      </c>
      <c r="F3734" t="inlineStr">
        <is>
          <t>10/09/2025 20:34:15</t>
        </is>
      </c>
      <c r="G3734" t="n">
        <v>43484</v>
      </c>
      <c r="H3734" t="inlineStr">
        <is>
          <t>BAN129 - ÁREA DE SANITÁRIOS</t>
        </is>
      </c>
      <c r="I3734" t="inlineStr">
        <is>
          <t>RS-ST01-56-01P-WCM04-SAN001</t>
        </is>
      </c>
      <c r="J3734" t="inlineStr">
        <is>
          <t>ALINE MARQUES DE CAMPOS</t>
        </is>
      </c>
      <c r="K3734" s="39">
        <f>DATE(YEAR(Tabela6[[#This Row],[Data/Hora de Início]]),MONTH(Tabela6[[#This Row],[Data/Hora de Início]]),DAY(Tabela6[[#This Row],[Data/Hora de Início]]))</f>
        <v/>
      </c>
    </row>
    <row r="3735">
      <c r="A3735" t="n">
        <v>2277119</v>
      </c>
      <c r="B3735" t="n">
        <v>56</v>
      </c>
      <c r="C3735" t="n">
        <v>2965</v>
      </c>
      <c r="D3735" t="inlineStr">
        <is>
          <t>LIMPEZA DIÁRIA DE SALA</t>
        </is>
      </c>
      <c r="E3735" t="inlineStr">
        <is>
          <t>10/09/2025 20:28:55</t>
        </is>
      </c>
      <c r="F3735" t="inlineStr">
        <is>
          <t>10/09/2025 20:46:28</t>
        </is>
      </c>
      <c r="G3735" t="n">
        <v>36333</v>
      </c>
      <c r="H3735" t="inlineStr">
        <is>
          <t>REUNIAO II</t>
        </is>
      </c>
      <c r="I3735" t="inlineStr">
        <is>
          <t>RS-ST01-50-01P-SLA14</t>
        </is>
      </c>
      <c r="J3735" t="inlineStr">
        <is>
          <t>GENI DA SILVEIRA</t>
        </is>
      </c>
      <c r="K3735" s="39">
        <f>DATE(YEAR(Tabela6[[#This Row],[Data/Hora de Início]]),MONTH(Tabela6[[#This Row],[Data/Hora de Início]]),DAY(Tabela6[[#This Row],[Data/Hora de Início]]))</f>
        <v/>
      </c>
    </row>
    <row r="3736">
      <c r="A3736" t="n">
        <v>2277124</v>
      </c>
      <c r="B3736" t="n">
        <v>56</v>
      </c>
      <c r="C3736" t="n">
        <v>5716</v>
      </c>
      <c r="D3736" t="inlineStr">
        <is>
          <t>QUINTA-FEIRA - LIMPEZA DE COPA</t>
        </is>
      </c>
      <c r="E3736" t="inlineStr">
        <is>
          <t>10/09/2025 20:24:10</t>
        </is>
      </c>
      <c r="F3736" t="inlineStr">
        <is>
          <t>10/09/2025 20:55:19</t>
        </is>
      </c>
      <c r="G3736" t="n">
        <v>36289</v>
      </c>
      <c r="H3736" t="inlineStr">
        <is>
          <t>COPA SUPERVISAO</t>
        </is>
      </c>
      <c r="I3736" t="inlineStr">
        <is>
          <t>RS-ST01-50-00T-COP03</t>
        </is>
      </c>
      <c r="J3736" t="inlineStr">
        <is>
          <t>FABIANA FRANCISCA DE LIMA</t>
        </is>
      </c>
      <c r="K3736" s="39">
        <f>DATE(YEAR(Tabela6[[#This Row],[Data/Hora de Início]]),MONTH(Tabela6[[#This Row],[Data/Hora de Início]]),DAY(Tabela6[[#This Row],[Data/Hora de Início]]))</f>
        <v/>
      </c>
    </row>
    <row r="3737">
      <c r="A3737" t="n">
        <v>2277126</v>
      </c>
      <c r="B3737" t="n">
        <v>56</v>
      </c>
      <c r="C3737" t="n">
        <v>5644</v>
      </c>
      <c r="D3737" t="inlineStr">
        <is>
          <t>QUARTA-FEIRA - LIMPEZA DE SALA</t>
        </is>
      </c>
      <c r="E3737" t="inlineStr">
        <is>
          <t>10/09/2025 20:55:41</t>
        </is>
      </c>
      <c r="F3737" t="inlineStr">
        <is>
          <t>10/09/2025 20:56:34</t>
        </is>
      </c>
      <c r="G3737" t="n">
        <v>36303</v>
      </c>
      <c r="H3737" t="inlineStr">
        <is>
          <t>SALA SUPERVISAO</t>
        </is>
      </c>
      <c r="I3737" t="inlineStr">
        <is>
          <t>RS-ST01-50-00T-SLA13</t>
        </is>
      </c>
      <c r="J3737" t="inlineStr">
        <is>
          <t>FABIANA FRANCISCA DE LIMA</t>
        </is>
      </c>
      <c r="K3737" s="39">
        <f>DATE(YEAR(Tabela6[[#This Row],[Data/Hora de Início]]),MONTH(Tabela6[[#This Row],[Data/Hora de Início]]),DAY(Tabela6[[#This Row],[Data/Hora de Início]]))</f>
        <v/>
      </c>
    </row>
    <row r="3738">
      <c r="A3738" t="n">
        <v>2277129</v>
      </c>
      <c r="B3738" t="n">
        <v>56</v>
      </c>
      <c r="C3738" t="n">
        <v>2965</v>
      </c>
      <c r="D3738" t="inlineStr">
        <is>
          <t>LIMPEZA DIÁRIA DE SALA</t>
        </is>
      </c>
      <c r="E3738" t="inlineStr">
        <is>
          <t>10/09/2025 20:56:18</t>
        </is>
      </c>
      <c r="F3738" t="inlineStr">
        <is>
          <t>10/09/2025 21:04:24</t>
        </is>
      </c>
      <c r="G3738" t="n">
        <v>35815</v>
      </c>
      <c r="H3738" t="inlineStr">
        <is>
          <t>SALA SUPERVISÃO ZFG</t>
        </is>
      </c>
      <c r="I3738" t="inlineStr">
        <is>
          <t>RS-ST01-11-00T-SLA05</t>
        </is>
      </c>
      <c r="J3738" t="inlineStr">
        <is>
          <t>ALINE MARQUES DE CAMPOS</t>
        </is>
      </c>
      <c r="K3738" s="39">
        <f>DATE(YEAR(Tabela6[[#This Row],[Data/Hora de Início]]),MONTH(Tabela6[[#This Row],[Data/Hora de Início]]),DAY(Tabela6[[#This Row],[Data/Hora de Início]]))</f>
        <v/>
      </c>
    </row>
    <row r="3739">
      <c r="A3739" t="n">
        <v>2277133</v>
      </c>
      <c r="B3739" t="n">
        <v>56</v>
      </c>
      <c r="C3739" t="n">
        <v>2845</v>
      </c>
      <c r="D3739" t="inlineStr">
        <is>
          <t>LIMPEZA DIÁRIA DE COPA (DESATIVADO)</t>
        </is>
      </c>
      <c r="E3739" t="inlineStr">
        <is>
          <t>10/09/2025 20:46:50</t>
        </is>
      </c>
      <c r="F3739" t="inlineStr">
        <is>
          <t>10/09/2025 21:14:42</t>
        </is>
      </c>
      <c r="G3739" t="n">
        <v>36317</v>
      </c>
      <c r="H3739" t="inlineStr">
        <is>
          <t>COPA OESTE - MEZANINO</t>
        </is>
      </c>
      <c r="I3739" t="inlineStr">
        <is>
          <t>RS-ST01-50-01P-COP01</t>
        </is>
      </c>
      <c r="J3739" t="inlineStr">
        <is>
          <t>GENI DA SILVEIRA</t>
        </is>
      </c>
      <c r="K3739" s="39">
        <f>DATE(YEAR(Tabela6[[#This Row],[Data/Hora de Início]]),MONTH(Tabela6[[#This Row],[Data/Hora de Início]]),DAY(Tabela6[[#This Row],[Data/Hora de Início]]))</f>
        <v/>
      </c>
    </row>
    <row r="3740">
      <c r="A3740" t="n">
        <v>2277136</v>
      </c>
      <c r="B3740" t="n">
        <v>56</v>
      </c>
      <c r="C3740" t="n">
        <v>4679</v>
      </c>
      <c r="D3740" t="inlineStr">
        <is>
          <t>LIMPEZA DE BOXE DE BANHO</t>
        </is>
      </c>
      <c r="E3740" t="inlineStr">
        <is>
          <t>10/09/2025 21:17:42</t>
        </is>
      </c>
      <c r="F3740" t="inlineStr">
        <is>
          <t>10/09/2025 21:18:19</t>
        </is>
      </c>
      <c r="G3740" t="n">
        <v>43485</v>
      </c>
      <c r="H3740" t="inlineStr">
        <is>
          <t>BAN129 - ÁREA DE BOXES</t>
        </is>
      </c>
      <c r="I3740" t="inlineStr">
        <is>
          <t>RS-ST01-56-01P-WCM04-BOX001</t>
        </is>
      </c>
      <c r="J3740" t="inlineStr">
        <is>
          <t>ALINE MARQUES DE CAMPOS</t>
        </is>
      </c>
      <c r="K3740" s="39">
        <f>DATE(YEAR(Tabela6[[#This Row],[Data/Hora de Início]]),MONTH(Tabela6[[#This Row],[Data/Hora de Início]]),DAY(Tabela6[[#This Row],[Data/Hora de Início]]))</f>
        <v/>
      </c>
    </row>
    <row r="3741">
      <c r="A3741" t="n">
        <v>2277137</v>
      </c>
      <c r="B3741" t="n">
        <v>56</v>
      </c>
      <c r="C3741" t="n">
        <v>5715</v>
      </c>
      <c r="D3741" t="inlineStr">
        <is>
          <t>QUARTA-FEIRA - LIMPEZA DE COPA</t>
        </is>
      </c>
      <c r="E3741" t="inlineStr">
        <is>
          <t>10/09/2025 21:09:13</t>
        </is>
      </c>
      <c r="F3741" t="inlineStr">
        <is>
          <t>10/09/2025 21:18:54</t>
        </is>
      </c>
      <c r="G3741" t="n">
        <v>36125</v>
      </c>
      <c r="H3741" t="inlineStr">
        <is>
          <t>COPA - ENGENHARIA PROCESSOS CILINDROS</t>
        </is>
      </c>
      <c r="I3741" t="inlineStr">
        <is>
          <t>RS-ST01-31-02P-SLA08</t>
        </is>
      </c>
      <c r="J3741" t="inlineStr">
        <is>
          <t>IVONETE SILVA DOS SANTOS</t>
        </is>
      </c>
      <c r="K3741" s="39">
        <f>DATE(YEAR(Tabela6[[#This Row],[Data/Hora de Início]]),MONTH(Tabela6[[#This Row],[Data/Hora de Início]]),DAY(Tabela6[[#This Row],[Data/Hora de Início]]))</f>
        <v/>
      </c>
    </row>
    <row r="3742">
      <c r="A3742" t="n">
        <v>2277139</v>
      </c>
      <c r="B3742" t="n">
        <v>56</v>
      </c>
      <c r="C3742" t="n">
        <v>5710</v>
      </c>
      <c r="D3742" t="inlineStr">
        <is>
          <t>QUARTA-FEIRA - LIMPEZA DE BANHEIRO FEMININO</t>
        </is>
      </c>
      <c r="E3742" t="inlineStr">
        <is>
          <t>10/09/2025 21:01:23</t>
        </is>
      </c>
      <c r="F3742" t="inlineStr">
        <is>
          <t>10/09/2025 21:21:51</t>
        </is>
      </c>
      <c r="G3742" t="n">
        <v>36401</v>
      </c>
      <c r="H3742" t="inlineStr">
        <is>
          <t>BAN122 - BANHEIRO AMBULATORIO - F / PNE</t>
        </is>
      </c>
      <c r="I3742" t="inlineStr">
        <is>
          <t>RS-ST01-56-00T-WPF01</t>
        </is>
      </c>
      <c r="J3742" t="inlineStr">
        <is>
          <t>VANESSA DOS SANTOS RODRIGUES</t>
        </is>
      </c>
      <c r="K3742" s="39">
        <f>DATE(YEAR(Tabela6[[#This Row],[Data/Hora de Início]]),MONTH(Tabela6[[#This Row],[Data/Hora de Início]]),DAY(Tabela6[[#This Row],[Data/Hora de Início]]))</f>
        <v/>
      </c>
    </row>
    <row r="3743">
      <c r="A3743" t="n">
        <v>2277141</v>
      </c>
      <c r="B3743" t="n">
        <v>56</v>
      </c>
      <c r="C3743" t="n">
        <v>5644</v>
      </c>
      <c r="D3743" t="inlineStr">
        <is>
          <t>QUARTA-FEIRA - LIMPEZA DE SALA</t>
        </is>
      </c>
      <c r="E3743" t="inlineStr">
        <is>
          <t>10/09/2025 21:12:21</t>
        </is>
      </c>
      <c r="F3743" t="inlineStr">
        <is>
          <t>10/09/2025 21:25:37</t>
        </is>
      </c>
      <c r="G3743" t="n">
        <v>36290</v>
      </c>
      <c r="H3743" t="inlineStr">
        <is>
          <t>LABORATORIO VIRABREQUIM</t>
        </is>
      </c>
      <c r="I3743" t="inlineStr">
        <is>
          <t>RS-ST01-50-00T-LAB02</t>
        </is>
      </c>
      <c r="J3743" t="inlineStr">
        <is>
          <t>FABIANA FRANCISCA DE LIMA</t>
        </is>
      </c>
      <c r="K3743" s="39">
        <f>DATE(YEAR(Tabela6[[#This Row],[Data/Hora de Início]]),MONTH(Tabela6[[#This Row],[Data/Hora de Início]]),DAY(Tabela6[[#This Row],[Data/Hora de Início]]))</f>
        <v/>
      </c>
    </row>
    <row r="3744">
      <c r="A3744" t="n">
        <v>2277142</v>
      </c>
      <c r="B3744" t="n">
        <v>56</v>
      </c>
      <c r="C3744" t="n">
        <v>5644</v>
      </c>
      <c r="D3744" t="inlineStr">
        <is>
          <t>QUARTA-FEIRA - LIMPEZA DE SALA</t>
        </is>
      </c>
      <c r="E3744" t="inlineStr">
        <is>
          <t>10/09/2025 21:21:02</t>
        </is>
      </c>
      <c r="F3744" t="inlineStr">
        <is>
          <t>10/09/2025 21:27:18</t>
        </is>
      </c>
      <c r="G3744" t="n">
        <v>36110</v>
      </c>
      <c r="H3744" t="inlineStr">
        <is>
          <t>HALL SUL - ENGENHARIA PROCESSOS CILINDROS</t>
        </is>
      </c>
      <c r="I3744" t="inlineStr">
        <is>
          <t>RS-ST01-31-02P-SLA11</t>
        </is>
      </c>
      <c r="J3744" t="inlineStr">
        <is>
          <t>IVONETE SILVA DOS SANTOS</t>
        </is>
      </c>
      <c r="K3744" s="39">
        <f>DATE(YEAR(Tabela6[[#This Row],[Data/Hora de Início]]),MONTH(Tabela6[[#This Row],[Data/Hora de Início]]),DAY(Tabela6[[#This Row],[Data/Hora de Início]]))</f>
        <v/>
      </c>
    </row>
    <row r="3745">
      <c r="A3745" t="n">
        <v>2277144</v>
      </c>
      <c r="B3745" t="n">
        <v>56</v>
      </c>
      <c r="C3745" t="n">
        <v>2965</v>
      </c>
      <c r="D3745" t="inlineStr">
        <is>
          <t>LIMPEZA DIÁRIA DE SALA</t>
        </is>
      </c>
      <c r="E3745" t="inlineStr">
        <is>
          <t>10/09/2025 21:18:33</t>
        </is>
      </c>
      <c r="F3745" t="inlineStr">
        <is>
          <t>10/09/2025 21:31:08</t>
        </is>
      </c>
      <c r="G3745" t="n">
        <v>43375</v>
      </c>
      <c r="H3745" t="inlineStr">
        <is>
          <t>ONE STIHL - REUNIAO 1</t>
        </is>
      </c>
      <c r="I3745" t="inlineStr">
        <is>
          <t>RS-ST01-15-02P-SLA08</t>
        </is>
      </c>
      <c r="J3745" t="inlineStr">
        <is>
          <t>LETICIA SOARES GARCIA CZECZOT</t>
        </is>
      </c>
      <c r="K3745" s="39">
        <f>DATE(YEAR(Tabela6[[#This Row],[Data/Hora de Início]]),MONTH(Tabela6[[#This Row],[Data/Hora de Início]]),DAY(Tabela6[[#This Row],[Data/Hora de Início]]))</f>
        <v/>
      </c>
    </row>
    <row r="3746">
      <c r="A3746" t="n">
        <v>2277145</v>
      </c>
      <c r="B3746" t="n">
        <v>56</v>
      </c>
      <c r="C3746" t="n">
        <v>5644</v>
      </c>
      <c r="D3746" t="inlineStr">
        <is>
          <t>QUARTA-FEIRA - LIMPEZA DE SALA</t>
        </is>
      </c>
      <c r="E3746" t="inlineStr">
        <is>
          <t>10/09/2025 21:28:12</t>
        </is>
      </c>
      <c r="F3746" t="inlineStr">
        <is>
          <t>10/09/2025 21:31:18</t>
        </is>
      </c>
      <c r="G3746" t="n">
        <v>36090</v>
      </c>
      <c r="H3746" t="inlineStr">
        <is>
          <t>HALL SUL - TREINAMENTOS</t>
        </is>
      </c>
      <c r="I3746" t="inlineStr">
        <is>
          <t>RS-ST01-31-01P-SLA22</t>
        </is>
      </c>
      <c r="J3746" t="inlineStr">
        <is>
          <t>IVONETE SILVA DOS SANTOS</t>
        </is>
      </c>
      <c r="K3746" s="39">
        <f>DATE(YEAR(Tabela6[[#This Row],[Data/Hora de Início]]),MONTH(Tabela6[[#This Row],[Data/Hora de Início]]),DAY(Tabela6[[#This Row],[Data/Hora de Início]]))</f>
        <v/>
      </c>
    </row>
    <row r="3747">
      <c r="A3747" t="n">
        <v>2277146</v>
      </c>
      <c r="B3747" t="n">
        <v>56</v>
      </c>
      <c r="C3747" t="n">
        <v>2965</v>
      </c>
      <c r="D3747" t="inlineStr">
        <is>
          <t>LIMPEZA DIÁRIA DE SALA</t>
        </is>
      </c>
      <c r="E3747" t="inlineStr">
        <is>
          <t>10/09/2025 21:15:09</t>
        </is>
      </c>
      <c r="F3747" t="inlineStr">
        <is>
          <t>10/09/2025 21:32:49</t>
        </is>
      </c>
      <c r="G3747" t="n">
        <v>36321</v>
      </c>
      <c r="H3747" t="inlineStr">
        <is>
          <t>AREA DE ESTAR 01</t>
        </is>
      </c>
      <c r="I3747" t="inlineStr">
        <is>
          <t>RS-ST01-50-01P-SLA02</t>
        </is>
      </c>
      <c r="J3747" t="inlineStr">
        <is>
          <t>GENI DA SILVEIRA</t>
        </is>
      </c>
      <c r="K3747" s="39">
        <f>DATE(YEAR(Tabela6[[#This Row],[Data/Hora de Início]]),MONTH(Tabela6[[#This Row],[Data/Hora de Início]]),DAY(Tabela6[[#This Row],[Data/Hora de Início]]))</f>
        <v/>
      </c>
    </row>
    <row r="3748">
      <c r="A3748" t="n">
        <v>2277147</v>
      </c>
      <c r="B3748" t="n">
        <v>56</v>
      </c>
      <c r="C3748" t="n">
        <v>5710</v>
      </c>
      <c r="D3748" t="inlineStr">
        <is>
          <t>QUARTA-FEIRA - LIMPEZA DE BANHEIRO FEMININO</t>
        </is>
      </c>
      <c r="E3748" t="inlineStr">
        <is>
          <t>10/09/2025 21:16:34</t>
        </is>
      </c>
      <c r="F3748" t="inlineStr">
        <is>
          <t>10/09/2025 21:33:12</t>
        </is>
      </c>
      <c r="G3748" t="n">
        <v>11345</v>
      </c>
      <c r="H3748" t="inlineStr">
        <is>
          <t>P27 - BAN051 - BANHEIRO AMBULATÓRIO - USO COMUM</t>
        </is>
      </c>
      <c r="I3748" t="inlineStr">
        <is>
          <t>BR01-IES-P27-BAN051</t>
        </is>
      </c>
      <c r="J3748" t="inlineStr">
        <is>
          <t>CECILIA LISBOA</t>
        </is>
      </c>
      <c r="K3748" s="39">
        <f>DATE(YEAR(Tabela6[[#This Row],[Data/Hora de Início]]),MONTH(Tabela6[[#This Row],[Data/Hora de Início]]),DAY(Tabela6[[#This Row],[Data/Hora de Início]]))</f>
        <v/>
      </c>
    </row>
    <row r="3749">
      <c r="A3749" t="n">
        <v>2277151</v>
      </c>
      <c r="B3749" t="n">
        <v>56</v>
      </c>
      <c r="C3749" t="n">
        <v>5710</v>
      </c>
      <c r="D3749" t="inlineStr">
        <is>
          <t>QUARTA-FEIRA - LIMPEZA DE BANHEIRO FEMININO</t>
        </is>
      </c>
      <c r="E3749" t="inlineStr">
        <is>
          <t>10/09/2025 20:45:33</t>
        </is>
      </c>
      <c r="F3749" t="inlineStr">
        <is>
          <t>10/09/2025 21:35:35</t>
        </is>
      </c>
      <c r="G3749" t="n">
        <v>36202</v>
      </c>
      <c r="H3749" t="inlineStr">
        <is>
          <t>BAN093 - RH - F</t>
        </is>
      </c>
      <c r="I3749" t="inlineStr">
        <is>
          <t>RS-ST01-43-01P-WCF01</t>
        </is>
      </c>
      <c r="J3749" t="inlineStr">
        <is>
          <t>JAQUELINE TATIANE LEAL BITTENCOURT</t>
        </is>
      </c>
      <c r="K3749" s="39">
        <f>DATE(YEAR(Tabela6[[#This Row],[Data/Hora de Início]]),MONTH(Tabela6[[#This Row],[Data/Hora de Início]]),DAY(Tabela6[[#This Row],[Data/Hora de Início]]))</f>
        <v/>
      </c>
    </row>
    <row r="3750">
      <c r="A3750" t="n">
        <v>2277156</v>
      </c>
      <c r="B3750" t="n">
        <v>56</v>
      </c>
      <c r="C3750" t="n">
        <v>1780</v>
      </c>
      <c r="D3750" t="inlineStr">
        <is>
          <t>LIMPEZA DIÁRIA DE ESCADA</t>
        </is>
      </c>
      <c r="E3750" t="inlineStr">
        <is>
          <t>10/09/2025 21:36:06</t>
        </is>
      </c>
      <c r="F3750" t="inlineStr">
        <is>
          <t>10/09/2025 21:42:23</t>
        </is>
      </c>
      <c r="G3750" t="n">
        <v>36042</v>
      </c>
      <c r="H3750" t="inlineStr">
        <is>
          <t>ESCADARIA SUL MEZANINO LESTE</t>
        </is>
      </c>
      <c r="I3750" t="inlineStr">
        <is>
          <t>RS-ST01-31-00T-ESD03</t>
        </is>
      </c>
      <c r="J3750" t="inlineStr">
        <is>
          <t>IVONETE SILVA DOS SANTOS</t>
        </is>
      </c>
      <c r="K3750" s="39">
        <f>DATE(YEAR(Tabela6[[#This Row],[Data/Hora de Início]]),MONTH(Tabela6[[#This Row],[Data/Hora de Início]]),DAY(Tabela6[[#This Row],[Data/Hora de Início]]))</f>
        <v/>
      </c>
    </row>
    <row r="3751">
      <c r="A3751" t="n">
        <v>2277157</v>
      </c>
      <c r="B3751" t="n">
        <v>56</v>
      </c>
      <c r="C3751" t="n">
        <v>5644</v>
      </c>
      <c r="D3751" t="inlineStr">
        <is>
          <t>QUARTA-FEIRA - LIMPEZA DE SALA</t>
        </is>
      </c>
      <c r="E3751" t="inlineStr">
        <is>
          <t>10/09/2025 21:41:49</t>
        </is>
      </c>
      <c r="F3751" t="inlineStr">
        <is>
          <t>10/09/2025 21:42:28</t>
        </is>
      </c>
      <c r="G3751" t="n">
        <v>36298</v>
      </c>
      <c r="H3751" t="inlineStr">
        <is>
          <t>TRF</t>
        </is>
      </c>
      <c r="I3751" t="inlineStr">
        <is>
          <t>RS-ST01-50-00T-SLA07</t>
        </is>
      </c>
      <c r="J3751" t="inlineStr">
        <is>
          <t>FABIANA FRANCISCA DE LIMA</t>
        </is>
      </c>
      <c r="K3751" s="39">
        <f>DATE(YEAR(Tabela6[[#This Row],[Data/Hora de Início]]),MONTH(Tabela6[[#This Row],[Data/Hora de Início]]),DAY(Tabela6[[#This Row],[Data/Hora de Início]]))</f>
        <v/>
      </c>
    </row>
    <row r="3752">
      <c r="A3752" t="n">
        <v>2277158</v>
      </c>
      <c r="B3752" t="n">
        <v>56</v>
      </c>
      <c r="C3752" t="n">
        <v>5654</v>
      </c>
      <c r="D3752" t="inlineStr">
        <is>
          <t>QUARTA-FEIRA - LIMPEZA DE BANHEIRO MASCULINO</t>
        </is>
      </c>
      <c r="E3752" t="inlineStr">
        <is>
          <t>10/09/2025 21:22:11</t>
        </is>
      </c>
      <c r="F3752" t="inlineStr">
        <is>
          <t>10/09/2025 21:42:52</t>
        </is>
      </c>
      <c r="G3752" t="n">
        <v>36404</v>
      </c>
      <c r="H3752" t="inlineStr">
        <is>
          <t>BAN121 - BANHEIRO AMBULATORIO - M / PNE</t>
        </is>
      </c>
      <c r="I3752" t="inlineStr">
        <is>
          <t>RS-ST01-56-00T-WPM01</t>
        </is>
      </c>
      <c r="J3752" t="inlineStr">
        <is>
          <t>VANESSA DOS SANTOS RODRIGUES</t>
        </is>
      </c>
      <c r="K3752" s="39">
        <f>DATE(YEAR(Tabela6[[#This Row],[Data/Hora de Início]]),MONTH(Tabela6[[#This Row],[Data/Hora de Início]]),DAY(Tabela6[[#This Row],[Data/Hora de Início]]))</f>
        <v/>
      </c>
    </row>
    <row r="3753">
      <c r="A3753" t="n">
        <v>2277161</v>
      </c>
      <c r="B3753" t="n">
        <v>56</v>
      </c>
      <c r="C3753" t="n">
        <v>5644</v>
      </c>
      <c r="D3753" t="inlineStr">
        <is>
          <t>QUARTA-FEIRA - LIMPEZA DE SALA</t>
        </is>
      </c>
      <c r="E3753" t="inlineStr">
        <is>
          <t>10/09/2025 21:48:38</t>
        </is>
      </c>
      <c r="F3753" t="inlineStr">
        <is>
          <t>10/09/2025 21:51:26</t>
        </is>
      </c>
      <c r="G3753" t="n">
        <v>36122</v>
      </c>
      <c r="H3753" t="inlineStr">
        <is>
          <t>REUNIAO I - ENGENHARIA PROCESSO CILINDROS</t>
        </is>
      </c>
      <c r="I3753" t="inlineStr">
        <is>
          <t>RS-ST01-31-02P-SLA03</t>
        </is>
      </c>
      <c r="J3753" t="inlineStr">
        <is>
          <t>IVONETE SILVA DOS SANTOS</t>
        </is>
      </c>
      <c r="K3753" s="39">
        <f>DATE(YEAR(Tabela6[[#This Row],[Data/Hora de Início]]),MONTH(Tabela6[[#This Row],[Data/Hora de Início]]),DAY(Tabela6[[#This Row],[Data/Hora de Início]]))</f>
        <v/>
      </c>
    </row>
    <row r="3754">
      <c r="A3754" t="n">
        <v>2277163</v>
      </c>
      <c r="B3754" t="n">
        <v>56</v>
      </c>
      <c r="C3754" t="n">
        <v>2965</v>
      </c>
      <c r="D3754" t="inlineStr">
        <is>
          <t>LIMPEZA DIÁRIA DE SALA</t>
        </is>
      </c>
      <c r="E3754" t="inlineStr">
        <is>
          <t>10/09/2025 21:31:32</t>
        </is>
      </c>
      <c r="F3754" t="inlineStr">
        <is>
          <t>10/09/2025 21:52:55</t>
        </is>
      </c>
      <c r="G3754" t="n">
        <v>43376</v>
      </c>
      <c r="H3754" t="inlineStr">
        <is>
          <t>ONE STIHL - REUNIAO 2</t>
        </is>
      </c>
      <c r="I3754" t="inlineStr">
        <is>
          <t>RS-ST01-15-02P-SLA09</t>
        </is>
      </c>
      <c r="J3754" t="inlineStr">
        <is>
          <t>LETICIA SOARES GARCIA CZECZOT</t>
        </is>
      </c>
      <c r="K3754" s="39">
        <f>DATE(YEAR(Tabela6[[#This Row],[Data/Hora de Início]]),MONTH(Tabela6[[#This Row],[Data/Hora de Início]]),DAY(Tabela6[[#This Row],[Data/Hora de Início]]))</f>
        <v/>
      </c>
    </row>
    <row r="3755">
      <c r="A3755" t="n">
        <v>2277166</v>
      </c>
      <c r="B3755" t="n">
        <v>56</v>
      </c>
      <c r="C3755" t="n">
        <v>5654</v>
      </c>
      <c r="D3755" t="inlineStr">
        <is>
          <t>QUARTA-FEIRA - LIMPEZA DE BANHEIRO MASCULINO</t>
        </is>
      </c>
      <c r="E3755" t="inlineStr">
        <is>
          <t>10/09/2025 21:35:57</t>
        </is>
      </c>
      <c r="F3755" t="inlineStr">
        <is>
          <t>10/09/2025 21:54:08</t>
        </is>
      </c>
      <c r="G3755" t="n">
        <v>36204</v>
      </c>
      <c r="H3755" t="inlineStr">
        <is>
          <t>BAN092 - RH - M</t>
        </is>
      </c>
      <c r="I3755" t="inlineStr">
        <is>
          <t>RS-ST01-43-01P-WCM01</t>
        </is>
      </c>
      <c r="J3755" t="inlineStr">
        <is>
          <t>JAQUELINE TATIANE LEAL BITTENCOURT</t>
        </is>
      </c>
      <c r="K3755" s="39">
        <f>DATE(YEAR(Tabela6[[#This Row],[Data/Hora de Início]]),MONTH(Tabela6[[#This Row],[Data/Hora de Início]]),DAY(Tabela6[[#This Row],[Data/Hora de Início]]))</f>
        <v/>
      </c>
    </row>
    <row r="3756">
      <c r="A3756" t="n">
        <v>2277168</v>
      </c>
      <c r="B3756" t="n">
        <v>56</v>
      </c>
      <c r="C3756" t="n">
        <v>5644</v>
      </c>
      <c r="D3756" t="inlineStr">
        <is>
          <t>QUARTA-FEIRA - LIMPEZA DE SALA</t>
        </is>
      </c>
      <c r="E3756" t="inlineStr">
        <is>
          <t>10/09/2025 21:54:55</t>
        </is>
      </c>
      <c r="F3756" t="inlineStr">
        <is>
          <t>10/09/2025 21:56:19</t>
        </is>
      </c>
      <c r="G3756" t="n">
        <v>36176</v>
      </c>
      <c r="H3756" t="inlineStr">
        <is>
          <t>ELEVADOR SOCIAL</t>
        </is>
      </c>
      <c r="I3756" t="inlineStr">
        <is>
          <t>RS-ST01-43-00T-SLA08</t>
        </is>
      </c>
      <c r="J3756" t="inlineStr">
        <is>
          <t>JAQUELINE TATIANE LEAL BITTENCOURT</t>
        </is>
      </c>
      <c r="K3756" s="39">
        <f>DATE(YEAR(Tabela6[[#This Row],[Data/Hora de Início]]),MONTH(Tabela6[[#This Row],[Data/Hora de Início]]),DAY(Tabela6[[#This Row],[Data/Hora de Início]]))</f>
        <v/>
      </c>
    </row>
    <row r="3757">
      <c r="A3757" t="n">
        <v>2277174</v>
      </c>
      <c r="B3757" t="n">
        <v>56</v>
      </c>
      <c r="C3757" t="n">
        <v>2969</v>
      </c>
      <c r="D3757" t="inlineStr">
        <is>
          <t>LIMPEZA DIÁRIA DE CORREDOR</t>
        </is>
      </c>
      <c r="E3757" t="inlineStr">
        <is>
          <t>10/09/2025 22:04:05</t>
        </is>
      </c>
      <c r="F3757" t="inlineStr">
        <is>
          <t>10/09/2025 22:04:34</t>
        </is>
      </c>
      <c r="G3757" t="n">
        <v>43483</v>
      </c>
      <c r="H3757" t="inlineStr">
        <is>
          <t>BAN129 - CORREDOR E ARMÁRIO</t>
        </is>
      </c>
      <c r="I3757" t="inlineStr">
        <is>
          <t>RS-ST01-56-01P-WCM04-COR001</t>
        </is>
      </c>
      <c r="J3757" t="inlineStr">
        <is>
          <t>ALINE MARQUES DE CAMPOS</t>
        </is>
      </c>
      <c r="K3757" s="39">
        <f>DATE(YEAR(Tabela6[[#This Row],[Data/Hora de Início]]),MONTH(Tabela6[[#This Row],[Data/Hora de Início]]),DAY(Tabela6[[#This Row],[Data/Hora de Início]]))</f>
        <v/>
      </c>
    </row>
    <row r="3758">
      <c r="A3758" t="n">
        <v>2277176</v>
      </c>
      <c r="B3758" t="n">
        <v>56</v>
      </c>
      <c r="C3758" t="n">
        <v>5644</v>
      </c>
      <c r="D3758" t="inlineStr">
        <is>
          <t>QUARTA-FEIRA - LIMPEZA DE SALA</t>
        </is>
      </c>
      <c r="E3758" t="inlineStr">
        <is>
          <t>10/09/2025 21:53:48</t>
        </is>
      </c>
      <c r="F3758" t="inlineStr">
        <is>
          <t>10/09/2025 22:05:43</t>
        </is>
      </c>
      <c r="G3758" t="n">
        <v>36102</v>
      </c>
      <c r="H3758" t="inlineStr">
        <is>
          <t>SALA ENGENHARIA PROCESSO CILINDROS</t>
        </is>
      </c>
      <c r="I3758" t="inlineStr">
        <is>
          <t>RS-ST01-31-02P-SLA01</t>
        </is>
      </c>
      <c r="J3758" t="inlineStr">
        <is>
          <t>IVONETE SILVA DOS SANTOS</t>
        </is>
      </c>
      <c r="K3758" s="39">
        <f>DATE(YEAR(Tabela6[[#This Row],[Data/Hora de Início]]),MONTH(Tabela6[[#This Row],[Data/Hora de Início]]),DAY(Tabela6[[#This Row],[Data/Hora de Início]]))</f>
        <v/>
      </c>
    </row>
    <row r="3759">
      <c r="A3759" t="n">
        <v>2277177</v>
      </c>
      <c r="B3759" t="n">
        <v>56</v>
      </c>
      <c r="C3759" t="n">
        <v>5715</v>
      </c>
      <c r="D3759" t="inlineStr">
        <is>
          <t>QUARTA-FEIRA - LIMPEZA DE COPA</t>
        </is>
      </c>
      <c r="E3759" t="inlineStr">
        <is>
          <t>10/09/2025 21:43:17</t>
        </is>
      </c>
      <c r="F3759" t="inlineStr">
        <is>
          <t>10/09/2025 22:06:25</t>
        </is>
      </c>
      <c r="G3759" t="n">
        <v>36381</v>
      </c>
      <c r="H3759" t="inlineStr">
        <is>
          <t>AMBULATORIO - COPA</t>
        </is>
      </c>
      <c r="I3759" t="inlineStr">
        <is>
          <t>RS-ST01-56-00T-COP01</t>
        </is>
      </c>
      <c r="J3759" t="inlineStr">
        <is>
          <t>VANESSA DOS SANTOS RODRIGUES</t>
        </is>
      </c>
      <c r="K3759" s="39">
        <f>DATE(YEAR(Tabela6[[#This Row],[Data/Hora de Início]]),MONTH(Tabela6[[#This Row],[Data/Hora de Início]]),DAY(Tabela6[[#This Row],[Data/Hora de Início]]))</f>
        <v/>
      </c>
    </row>
    <row r="3760">
      <c r="A3760" t="n">
        <v>2277178</v>
      </c>
      <c r="B3760" t="n">
        <v>56</v>
      </c>
      <c r="C3760" t="n">
        <v>1773</v>
      </c>
      <c r="D3760" t="inlineStr">
        <is>
          <t>LIMPEZA DIÁRIA HALL / RECEPÇÃO (DESATIVADO)</t>
        </is>
      </c>
      <c r="E3760" t="inlineStr">
        <is>
          <t>10/09/2025 21:33:37</t>
        </is>
      </c>
      <c r="F3760" t="inlineStr">
        <is>
          <t>10/09/2025 22:09:14</t>
        </is>
      </c>
      <c r="G3760" t="n">
        <v>11855</v>
      </c>
      <c r="H3760" t="inlineStr">
        <is>
          <t>P50 - HALL MEZANINO</t>
        </is>
      </c>
      <c r="I3760" t="inlineStr">
        <is>
          <t>BR01-IES-P50-SALA24</t>
        </is>
      </c>
      <c r="J3760" t="inlineStr">
        <is>
          <t>GENI DA SILVEIRA</t>
        </is>
      </c>
      <c r="K3760" s="39">
        <f>DATE(YEAR(Tabela6[[#This Row],[Data/Hora de Início]]),MONTH(Tabela6[[#This Row],[Data/Hora de Início]]),DAY(Tabela6[[#This Row],[Data/Hora de Início]]))</f>
        <v/>
      </c>
    </row>
    <row r="3761">
      <c r="A3761" t="n">
        <v>2277179</v>
      </c>
      <c r="B3761" t="n">
        <v>56</v>
      </c>
      <c r="C3761" t="n">
        <v>2979</v>
      </c>
      <c r="D3761" t="inlineStr">
        <is>
          <t>LIMPEZA DIÁRIA DE RESTAURANTE</t>
        </is>
      </c>
      <c r="E3761" t="inlineStr">
        <is>
          <t>10/09/2025 19:16:19</t>
        </is>
      </c>
      <c r="F3761" t="inlineStr">
        <is>
          <t>10/09/2025 22:10:34</t>
        </is>
      </c>
      <c r="G3761" t="n">
        <v>11347</v>
      </c>
      <c r="H3761" t="inlineStr">
        <is>
          <t>P27 - RESTAURANTE</t>
        </is>
      </c>
      <c r="I3761" t="inlineStr">
        <is>
          <t>BR01-IES-P27-SALA01</t>
        </is>
      </c>
      <c r="J3761" t="inlineStr">
        <is>
          <t>ROSA DIAS GERMANO</t>
        </is>
      </c>
      <c r="K3761" s="39">
        <f>DATE(YEAR(Tabela6[[#This Row],[Data/Hora de Início]]),MONTH(Tabela6[[#This Row],[Data/Hora de Início]]),DAY(Tabela6[[#This Row],[Data/Hora de Início]]))</f>
        <v/>
      </c>
    </row>
    <row r="3762">
      <c r="A3762" t="n">
        <v>2277180</v>
      </c>
      <c r="B3762" t="n">
        <v>56</v>
      </c>
      <c r="C3762" t="n">
        <v>5644</v>
      </c>
      <c r="D3762" t="inlineStr">
        <is>
          <t>QUARTA-FEIRA - LIMPEZA DE SALA</t>
        </is>
      </c>
      <c r="E3762" t="inlineStr">
        <is>
          <t>10/09/2025 22:07:03</t>
        </is>
      </c>
      <c r="F3762" t="inlineStr">
        <is>
          <t>10/09/2025 22:14:10</t>
        </is>
      </c>
      <c r="G3762" t="n">
        <v>36109</v>
      </c>
      <c r="H3762" t="inlineStr">
        <is>
          <t>HALL NORTE - ENGENHARIA PROCESSOS CILINDROS</t>
        </is>
      </c>
      <c r="I3762" t="inlineStr">
        <is>
          <t>RS-ST01-31-02P-SLA10</t>
        </is>
      </c>
      <c r="J3762" t="inlineStr">
        <is>
          <t>IVONETE SILVA DOS SANTOS</t>
        </is>
      </c>
      <c r="K3762" s="39">
        <f>DATE(YEAR(Tabela6[[#This Row],[Data/Hora de Início]]),MONTH(Tabela6[[#This Row],[Data/Hora de Início]]),DAY(Tabela6[[#This Row],[Data/Hora de Início]]))</f>
        <v/>
      </c>
    </row>
    <row r="3763">
      <c r="A3763" t="n">
        <v>2277181</v>
      </c>
      <c r="B3763" t="n">
        <v>56</v>
      </c>
      <c r="C3763" t="n">
        <v>5644</v>
      </c>
      <c r="D3763" t="inlineStr">
        <is>
          <t>QUARTA-FEIRA - LIMPEZA DE SALA</t>
        </is>
      </c>
      <c r="E3763" t="inlineStr">
        <is>
          <t>10/09/2025 22:08:25</t>
        </is>
      </c>
      <c r="F3763" t="inlineStr">
        <is>
          <t>10/09/2025 22:15:56</t>
        </is>
      </c>
      <c r="G3763" t="n">
        <v>36386</v>
      </c>
      <c r="H3763" t="inlineStr">
        <is>
          <t>AMBULATORIO - SALA CONSULTORIO II</t>
        </is>
      </c>
      <c r="I3763" t="inlineStr">
        <is>
          <t>RS-ST01-56-00T-SLA07</t>
        </is>
      </c>
      <c r="J3763" t="inlineStr">
        <is>
          <t>VANESSA DOS SANTOS RODRIGUES</t>
        </is>
      </c>
      <c r="K3763" s="39">
        <f>DATE(YEAR(Tabela6[[#This Row],[Data/Hora de Início]]),MONTH(Tabela6[[#This Row],[Data/Hora de Início]]),DAY(Tabela6[[#This Row],[Data/Hora de Início]]))</f>
        <v/>
      </c>
    </row>
    <row r="3764">
      <c r="A3764" t="n">
        <v>2277182</v>
      </c>
      <c r="B3764" t="n">
        <v>56</v>
      </c>
      <c r="C3764" t="n">
        <v>5710</v>
      </c>
      <c r="D3764" t="inlineStr">
        <is>
          <t>QUARTA-FEIRA - LIMPEZA DE BANHEIRO FEMININO</t>
        </is>
      </c>
      <c r="E3764" t="inlineStr">
        <is>
          <t>10/09/2025 21:34:19</t>
        </is>
      </c>
      <c r="F3764" t="inlineStr">
        <is>
          <t>10/09/2025 22:17:34</t>
        </is>
      </c>
      <c r="G3764" t="n">
        <v>11344</v>
      </c>
      <c r="H3764" t="inlineStr">
        <is>
          <t>P27 - BAN050 - BANHEIRO CENTRAL DE SERVIÇOS - F</t>
        </is>
      </c>
      <c r="I3764" t="inlineStr">
        <is>
          <t>BR01-IES-P27-BAN050</t>
        </is>
      </c>
      <c r="J3764" t="inlineStr">
        <is>
          <t>CECILIA LISBOA</t>
        </is>
      </c>
      <c r="K3764" s="39">
        <f>DATE(YEAR(Tabela6[[#This Row],[Data/Hora de Início]]),MONTH(Tabela6[[#This Row],[Data/Hora de Início]]),DAY(Tabela6[[#This Row],[Data/Hora de Início]]))</f>
        <v/>
      </c>
    </row>
    <row r="3765">
      <c r="A3765" t="n">
        <v>2277183</v>
      </c>
      <c r="B3765" t="n">
        <v>56</v>
      </c>
      <c r="C3765" t="n">
        <v>2965</v>
      </c>
      <c r="D3765" t="inlineStr">
        <is>
          <t>LIMPEZA DIÁRIA DE SALA</t>
        </is>
      </c>
      <c r="E3765" t="inlineStr">
        <is>
          <t>10/09/2025 21:53:35</t>
        </is>
      </c>
      <c r="F3765" t="inlineStr">
        <is>
          <t>10/09/2025 22:21:55</t>
        </is>
      </c>
      <c r="G3765" t="n">
        <v>43377</v>
      </c>
      <c r="H3765" t="inlineStr">
        <is>
          <t>ONE STIHL - REUNIAO 3</t>
        </is>
      </c>
      <c r="I3765" t="inlineStr">
        <is>
          <t>RS-ST01-15-02P-SLA10</t>
        </is>
      </c>
      <c r="J3765" t="inlineStr">
        <is>
          <t>LETICIA SOARES GARCIA CZECZOT</t>
        </is>
      </c>
      <c r="K3765" s="39">
        <f>DATE(YEAR(Tabela6[[#This Row],[Data/Hora de Início]]),MONTH(Tabela6[[#This Row],[Data/Hora de Início]]),DAY(Tabela6[[#This Row],[Data/Hora de Início]]))</f>
        <v/>
      </c>
    </row>
    <row r="3766">
      <c r="A3766" t="n">
        <v>2277184</v>
      </c>
      <c r="B3766" t="n">
        <v>56</v>
      </c>
      <c r="C3766" t="n">
        <v>2222</v>
      </c>
      <c r="D3766" t="inlineStr">
        <is>
          <t>LIMPEZA DIÁRIA DE CORREDOR (DESATIVADO)</t>
        </is>
      </c>
      <c r="E3766" t="inlineStr">
        <is>
          <t>10/09/2025 22:17:49</t>
        </is>
      </c>
      <c r="F3766" t="inlineStr">
        <is>
          <t>10/09/2025 22:24:19</t>
        </is>
      </c>
      <c r="G3766" t="n">
        <v>36092</v>
      </c>
      <c r="H3766" t="inlineStr">
        <is>
          <t>CORREDOR SALAS DE TREINAMENTO</t>
        </is>
      </c>
      <c r="I3766" t="inlineStr">
        <is>
          <t>RS-ST01-31-01P-SLA24</t>
        </is>
      </c>
      <c r="J3766" t="inlineStr">
        <is>
          <t>IVONETE SILVA DOS SANTOS</t>
        </is>
      </c>
      <c r="K3766" s="39">
        <f>DATE(YEAR(Tabela6[[#This Row],[Data/Hora de Início]]),MONTH(Tabela6[[#This Row],[Data/Hora de Início]]),DAY(Tabela6[[#This Row],[Data/Hora de Início]]))</f>
        <v/>
      </c>
    </row>
    <row r="3767">
      <c r="A3767" t="n">
        <v>2277185</v>
      </c>
      <c r="B3767" t="n">
        <v>56</v>
      </c>
      <c r="C3767" t="n">
        <v>5644</v>
      </c>
      <c r="D3767" t="inlineStr">
        <is>
          <t>QUARTA-FEIRA - LIMPEZA DE SALA</t>
        </is>
      </c>
      <c r="E3767" t="inlineStr">
        <is>
          <t>10/09/2025 22:16:16</t>
        </is>
      </c>
      <c r="F3767" t="inlineStr">
        <is>
          <t>10/09/2025 22:25:33</t>
        </is>
      </c>
      <c r="G3767" t="n">
        <v>36387</v>
      </c>
      <c r="H3767" t="inlineStr">
        <is>
          <t>AMBULATORIO - SALA CONSULTORIO III</t>
        </is>
      </c>
      <c r="I3767" t="inlineStr">
        <is>
          <t>RS-ST01-56-00T-SLA08</t>
        </is>
      </c>
      <c r="J3767" t="inlineStr">
        <is>
          <t>VANESSA DOS SANTOS RODRIGUES</t>
        </is>
      </c>
      <c r="K3767" s="39">
        <f>DATE(YEAR(Tabela6[[#This Row],[Data/Hora de Início]]),MONTH(Tabela6[[#This Row],[Data/Hora de Início]]),DAY(Tabela6[[#This Row],[Data/Hora de Início]]))</f>
        <v/>
      </c>
    </row>
    <row r="3768">
      <c r="A3768" t="n">
        <v>2277186</v>
      </c>
      <c r="B3768" t="n">
        <v>56</v>
      </c>
      <c r="C3768" t="n">
        <v>5649</v>
      </c>
      <c r="D3768" t="inlineStr">
        <is>
          <t>QUARTA-FEIRA - LIMPEZA DE SALA COM MESA</t>
        </is>
      </c>
      <c r="E3768" t="inlineStr">
        <is>
          <t>10/09/2025 21:56:44</t>
        </is>
      </c>
      <c r="F3768" t="inlineStr">
        <is>
          <t>10/09/2025 22:25:43</t>
        </is>
      </c>
      <c r="G3768" t="n">
        <v>28922</v>
      </c>
      <c r="H3768" t="inlineStr">
        <is>
          <t>P43 - MVV - SECRETARIA VP</t>
        </is>
      </c>
      <c r="I3768" t="inlineStr">
        <is>
          <t>BR01-IES-P43-SALA16</t>
        </is>
      </c>
      <c r="J3768" t="inlineStr">
        <is>
          <t>JAQUELINE TATIANE LEAL BITTENCOURT</t>
        </is>
      </c>
      <c r="K3768" s="39">
        <f>DATE(YEAR(Tabela6[[#This Row],[Data/Hora de Início]]),MONTH(Tabela6[[#This Row],[Data/Hora de Início]]),DAY(Tabela6[[#This Row],[Data/Hora de Início]]))</f>
        <v/>
      </c>
    </row>
    <row r="3769">
      <c r="A3769" t="n">
        <v>2277189</v>
      </c>
      <c r="B3769" t="n">
        <v>56</v>
      </c>
      <c r="C3769" t="n">
        <v>5644</v>
      </c>
      <c r="D3769" t="inlineStr">
        <is>
          <t>QUARTA-FEIRA - LIMPEZA DE SALA</t>
        </is>
      </c>
      <c r="E3769" t="inlineStr">
        <is>
          <t>10/09/2025 22:25:10</t>
        </is>
      </c>
      <c r="F3769" t="inlineStr">
        <is>
          <t>10/09/2025 22:29:16</t>
        </is>
      </c>
      <c r="G3769" t="n">
        <v>36089</v>
      </c>
      <c r="H3769" t="inlineStr">
        <is>
          <t>HALL NORTE - TREINAMENTOS</t>
        </is>
      </c>
      <c r="I3769" t="inlineStr">
        <is>
          <t>RS-ST01-31-01P-SLA21</t>
        </is>
      </c>
      <c r="J3769" t="inlineStr">
        <is>
          <t>IVONETE SILVA DOS SANTOS</t>
        </is>
      </c>
      <c r="K3769" s="39">
        <f>DATE(YEAR(Tabela6[[#This Row],[Data/Hora de Início]]),MONTH(Tabela6[[#This Row],[Data/Hora de Início]]),DAY(Tabela6[[#This Row],[Data/Hora de Início]]))</f>
        <v/>
      </c>
    </row>
    <row r="3770">
      <c r="A3770" t="n">
        <v>2277190</v>
      </c>
      <c r="B3770" t="n">
        <v>56</v>
      </c>
      <c r="C3770" t="n">
        <v>1780</v>
      </c>
      <c r="D3770" t="inlineStr">
        <is>
          <t>LIMPEZA DIÁRIA DE ESCADA</t>
        </is>
      </c>
      <c r="E3770" t="inlineStr">
        <is>
          <t>10/09/2025 22:29:45</t>
        </is>
      </c>
      <c r="F3770" t="inlineStr">
        <is>
          <t>10/09/2025 22:30:57</t>
        </is>
      </c>
      <c r="G3770" t="n">
        <v>36041</v>
      </c>
      <c r="H3770" t="inlineStr">
        <is>
          <t>ESCADARIA NORTE MEZANINO LESTE</t>
        </is>
      </c>
      <c r="I3770" t="inlineStr">
        <is>
          <t>RS-ST01-31-00T-ESD02</t>
        </is>
      </c>
      <c r="J3770" t="inlineStr">
        <is>
          <t>IVONETE SILVA DOS SANTOS</t>
        </is>
      </c>
      <c r="K3770" s="39">
        <f>DATE(YEAR(Tabela6[[#This Row],[Data/Hora de Início]]),MONTH(Tabela6[[#This Row],[Data/Hora de Início]]),DAY(Tabela6[[#This Row],[Data/Hora de Início]]))</f>
        <v/>
      </c>
    </row>
    <row r="3771">
      <c r="A3771" t="n">
        <v>2277191</v>
      </c>
      <c r="B3771" t="n">
        <v>56</v>
      </c>
      <c r="C3771" t="n">
        <v>5644</v>
      </c>
      <c r="D3771" t="inlineStr">
        <is>
          <t>QUARTA-FEIRA - LIMPEZA DE SALA</t>
        </is>
      </c>
      <c r="E3771" t="inlineStr">
        <is>
          <t>10/09/2025 22:35:27</t>
        </is>
      </c>
      <c r="F3771" t="inlineStr">
        <is>
          <t>10/09/2025 22:41:46</t>
        </is>
      </c>
      <c r="G3771" t="n">
        <v>36043</v>
      </c>
      <c r="H3771" t="inlineStr">
        <is>
          <t>SALA SUPERVISAO ZCP / ZCR</t>
        </is>
      </c>
      <c r="I3771" t="inlineStr">
        <is>
          <t>RS-ST01-31-00T-SLA01</t>
        </is>
      </c>
      <c r="J3771" t="inlineStr">
        <is>
          <t>IVONETE SILVA DOS SANTOS</t>
        </is>
      </c>
      <c r="K3771" s="39">
        <f>DATE(YEAR(Tabela6[[#This Row],[Data/Hora de Início]]),MONTH(Tabela6[[#This Row],[Data/Hora de Início]]),DAY(Tabela6[[#This Row],[Data/Hora de Início]]))</f>
        <v/>
      </c>
    </row>
    <row r="3772">
      <c r="A3772" t="n">
        <v>2277192</v>
      </c>
      <c r="B3772" t="n">
        <v>56</v>
      </c>
      <c r="C3772" t="n">
        <v>5654</v>
      </c>
      <c r="D3772" t="inlineStr">
        <is>
          <t>QUARTA-FEIRA - LIMPEZA DE BANHEIRO MASCULINO</t>
        </is>
      </c>
      <c r="E3772" t="inlineStr">
        <is>
          <t>10/09/2025 22:18:55</t>
        </is>
      </c>
      <c r="F3772" t="inlineStr">
        <is>
          <t>10/09/2025 22:49:09</t>
        </is>
      </c>
      <c r="G3772" t="n">
        <v>11343</v>
      </c>
      <c r="H3772" t="inlineStr">
        <is>
          <t>P27 - BAN049 - BANHEIRO CENTRAL DE SERVIÇOS - M</t>
        </is>
      </c>
      <c r="I3772" t="inlineStr">
        <is>
          <t>BR01-IES-P27-BAN049</t>
        </is>
      </c>
      <c r="J3772" t="inlineStr">
        <is>
          <t>CECILIA LISBOA</t>
        </is>
      </c>
      <c r="K3772" s="39">
        <f>DATE(YEAR(Tabela6[[#This Row],[Data/Hora de Início]]),MONTH(Tabela6[[#This Row],[Data/Hora de Início]]),DAY(Tabela6[[#This Row],[Data/Hora de Início]]))</f>
        <v/>
      </c>
    </row>
    <row r="3773">
      <c r="A3773" t="n">
        <v>2277194</v>
      </c>
      <c r="B3773" t="n">
        <v>56</v>
      </c>
      <c r="C3773" t="n">
        <v>5644</v>
      </c>
      <c r="D3773" t="inlineStr">
        <is>
          <t>QUARTA-FEIRA - LIMPEZA DE SALA</t>
        </is>
      </c>
      <c r="E3773" t="inlineStr">
        <is>
          <t>10/09/2025 22:25:53</t>
        </is>
      </c>
      <c r="F3773" t="inlineStr">
        <is>
          <t>10/09/2025 22:52:27</t>
        </is>
      </c>
      <c r="G3773" t="n">
        <v>36402</v>
      </c>
      <c r="H3773" t="inlineStr">
        <is>
          <t>AMBULATORIO - SALA CONSULTORIO I</t>
        </is>
      </c>
      <c r="I3773" t="inlineStr">
        <is>
          <t>RS-ST01-56-00T-SLA12</t>
        </is>
      </c>
      <c r="J3773" t="inlineStr">
        <is>
          <t>VANESSA DOS SANTOS RODRIGUES</t>
        </is>
      </c>
      <c r="K3773" s="39">
        <f>DATE(YEAR(Tabela6[[#This Row],[Data/Hora de Início]]),MONTH(Tabela6[[#This Row],[Data/Hora de Início]]),DAY(Tabela6[[#This Row],[Data/Hora de Início]]))</f>
        <v/>
      </c>
    </row>
    <row r="3774">
      <c r="A3774" t="n">
        <v>2277195</v>
      </c>
      <c r="B3774" t="n">
        <v>56</v>
      </c>
      <c r="C3774" t="n">
        <v>5644</v>
      </c>
      <c r="D3774" t="inlineStr">
        <is>
          <t>QUARTA-FEIRA - LIMPEZA DE SALA</t>
        </is>
      </c>
      <c r="E3774" t="inlineStr">
        <is>
          <t>10/09/2025 22:49:25</t>
        </is>
      </c>
      <c r="F3774" t="inlineStr">
        <is>
          <t>10/09/2025 22:52:53</t>
        </is>
      </c>
      <c r="G3774" t="n">
        <v>36048</v>
      </c>
      <c r="H3774" t="inlineStr">
        <is>
          <t>SALA ENGENHARIA PROCESSOS - FUNDIÇAO MAGNESIO</t>
        </is>
      </c>
      <c r="I3774" t="inlineStr">
        <is>
          <t>RS-ST01-31-00T-SLA08</t>
        </is>
      </c>
      <c r="J3774" t="inlineStr">
        <is>
          <t>IVONETE SILVA DOS SANTOS</t>
        </is>
      </c>
      <c r="K3774" s="39">
        <f>DATE(YEAR(Tabela6[[#This Row],[Data/Hora de Início]]),MONTH(Tabela6[[#This Row],[Data/Hora de Início]]),DAY(Tabela6[[#This Row],[Data/Hora de Início]]))</f>
        <v/>
      </c>
    </row>
    <row r="3775">
      <c r="A3775" t="n">
        <v>2277196</v>
      </c>
      <c r="B3775" t="n">
        <v>56</v>
      </c>
      <c r="C3775" t="n">
        <v>5710</v>
      </c>
      <c r="D3775" t="inlineStr">
        <is>
          <t>QUARTA-FEIRA - LIMPEZA DE BANHEIRO FEMININO</t>
        </is>
      </c>
      <c r="E3775" t="inlineStr">
        <is>
          <t>10/09/2025 22:26:13</t>
        </is>
      </c>
      <c r="F3775" t="inlineStr">
        <is>
          <t>10/09/2025 22:56:27</t>
        </is>
      </c>
      <c r="G3775" t="n">
        <v>36228</v>
      </c>
      <c r="H3775" t="inlineStr">
        <is>
          <t>BAN095 - MARKETING - F</t>
        </is>
      </c>
      <c r="I3775" t="inlineStr">
        <is>
          <t>RS-ST01-43-02P-WCF01</t>
        </is>
      </c>
      <c r="J3775" t="inlineStr">
        <is>
          <t>JAQUELINE TATIANE LEAL BITTENCOURT</t>
        </is>
      </c>
      <c r="K3775" s="39">
        <f>DATE(YEAR(Tabela6[[#This Row],[Data/Hora de Início]]),MONTH(Tabela6[[#This Row],[Data/Hora de Início]]),DAY(Tabela6[[#This Row],[Data/Hora de Início]]))</f>
        <v/>
      </c>
    </row>
    <row r="3776">
      <c r="A3776" t="n">
        <v>2277197</v>
      </c>
      <c r="B3776" t="n">
        <v>56</v>
      </c>
      <c r="C3776" t="n">
        <v>2965</v>
      </c>
      <c r="D3776" t="inlineStr">
        <is>
          <t>LIMPEZA DIÁRIA DE SALA</t>
        </is>
      </c>
      <c r="E3776" t="inlineStr">
        <is>
          <t>10/09/2025 22:26:11</t>
        </is>
      </c>
      <c r="F3776" t="inlineStr">
        <is>
          <t>10/09/2025 22:59:54</t>
        </is>
      </c>
      <c r="G3776" t="n">
        <v>43378</v>
      </c>
      <c r="H3776" t="inlineStr">
        <is>
          <t>ONE STIHL - REUNIAO 4</t>
        </is>
      </c>
      <c r="I3776" t="inlineStr">
        <is>
          <t>RS-ST01-15-02P-SLA11</t>
        </is>
      </c>
      <c r="J3776" t="inlineStr">
        <is>
          <t>LETICIA SOARES GARCIA CZECZOT</t>
        </is>
      </c>
      <c r="K3776" s="39">
        <f>DATE(YEAR(Tabela6[[#This Row],[Data/Hora de Início]]),MONTH(Tabela6[[#This Row],[Data/Hora de Início]]),DAY(Tabela6[[#This Row],[Data/Hora de Início]]))</f>
        <v/>
      </c>
    </row>
    <row r="3777">
      <c r="A3777" t="n">
        <v>2277198</v>
      </c>
      <c r="B3777" t="n">
        <v>56</v>
      </c>
      <c r="C3777" t="n">
        <v>5644</v>
      </c>
      <c r="D3777" t="inlineStr">
        <is>
          <t>QUARTA-FEIRA - LIMPEZA DE SALA</t>
        </is>
      </c>
      <c r="E3777" t="inlineStr">
        <is>
          <t>10/09/2025 22:52:47</t>
        </is>
      </c>
      <c r="F3777" t="inlineStr">
        <is>
          <t>10/09/2025 23:08:22</t>
        </is>
      </c>
      <c r="G3777" t="n">
        <v>36390</v>
      </c>
      <c r="H3777" t="inlineStr">
        <is>
          <t>AMBULATORIO - SALA GESTAO E SAUDE</t>
        </is>
      </c>
      <c r="I3777" t="inlineStr">
        <is>
          <t>RS-ST01-56-00T-SLA11</t>
        </is>
      </c>
      <c r="J3777" t="inlineStr">
        <is>
          <t>VANESSA DOS SANTOS RODRIGUES</t>
        </is>
      </c>
      <c r="K3777" s="39">
        <f>DATE(YEAR(Tabela6[[#This Row],[Data/Hora de Início]]),MONTH(Tabela6[[#This Row],[Data/Hora de Início]]),DAY(Tabela6[[#This Row],[Data/Hora de Início]]))</f>
        <v/>
      </c>
    </row>
    <row r="3778">
      <c r="A3778" t="n">
        <v>2277199</v>
      </c>
      <c r="B3778" t="n">
        <v>56</v>
      </c>
      <c r="C3778" t="n">
        <v>5644</v>
      </c>
      <c r="D3778" t="inlineStr">
        <is>
          <t>QUARTA-FEIRA - LIMPEZA DE SALA</t>
        </is>
      </c>
      <c r="E3778" t="inlineStr">
        <is>
          <t>10/09/2025 22:53:46</t>
        </is>
      </c>
      <c r="F3778" t="inlineStr">
        <is>
          <t>10/09/2025 23:10:36</t>
        </is>
      </c>
      <c r="G3778" t="n">
        <v>36050</v>
      </c>
      <c r="H3778" t="inlineStr">
        <is>
          <t>SALA DOS TECNICOS MAGNESIO</t>
        </is>
      </c>
      <c r="I3778" t="inlineStr">
        <is>
          <t>RS-ST01-31-00T-SLA10</t>
        </is>
      </c>
      <c r="J3778" t="inlineStr">
        <is>
          <t>IVONETE SILVA DOS SANTOS</t>
        </is>
      </c>
      <c r="K3778" s="39">
        <f>DATE(YEAR(Tabela6[[#This Row],[Data/Hora de Início]]),MONTH(Tabela6[[#This Row],[Data/Hora de Início]]),DAY(Tabela6[[#This Row],[Data/Hora de Início]]))</f>
        <v/>
      </c>
    </row>
    <row r="3779">
      <c r="A3779" t="n">
        <v>2277200</v>
      </c>
      <c r="B3779" t="n">
        <v>56</v>
      </c>
      <c r="C3779" t="n">
        <v>5644</v>
      </c>
      <c r="D3779" t="inlineStr">
        <is>
          <t>QUARTA-FEIRA - LIMPEZA DE SALA</t>
        </is>
      </c>
      <c r="E3779" t="inlineStr">
        <is>
          <t>10/09/2025 23:08:42</t>
        </is>
      </c>
      <c r="F3779" t="inlineStr">
        <is>
          <t>10/09/2025 23:18:04</t>
        </is>
      </c>
      <c r="G3779" t="n">
        <v>36388</v>
      </c>
      <c r="H3779" t="inlineStr">
        <is>
          <t>AMBULATORIO - SALA LABORATORIO POSTURAL</t>
        </is>
      </c>
      <c r="I3779" t="inlineStr">
        <is>
          <t>RS-ST01-56-00T-SLA09</t>
        </is>
      </c>
      <c r="J3779" t="inlineStr">
        <is>
          <t>VANESSA DOS SANTOS RODRIGUES</t>
        </is>
      </c>
      <c r="K3779" s="39">
        <f>DATE(YEAR(Tabela6[[#This Row],[Data/Hora de Início]]),MONTH(Tabela6[[#This Row],[Data/Hora de Início]]),DAY(Tabela6[[#This Row],[Data/Hora de Início]]))</f>
        <v/>
      </c>
    </row>
    <row r="3780">
      <c r="A3780" t="n">
        <v>2277201</v>
      </c>
      <c r="B3780" t="n">
        <v>56</v>
      </c>
      <c r="C3780" t="n">
        <v>5654</v>
      </c>
      <c r="D3780" t="inlineStr">
        <is>
          <t>QUARTA-FEIRA - LIMPEZA DE BANHEIRO MASCULINO</t>
        </is>
      </c>
      <c r="E3780" t="inlineStr">
        <is>
          <t>10/09/2025 22:56:56</t>
        </is>
      </c>
      <c r="F3780" t="inlineStr">
        <is>
          <t>10/09/2025 23:20:56</t>
        </is>
      </c>
      <c r="G3780" t="n">
        <v>36230</v>
      </c>
      <c r="H3780" t="inlineStr">
        <is>
          <t>BAN094 - MARKETING - M</t>
        </is>
      </c>
      <c r="I3780" t="inlineStr">
        <is>
          <t>RS-ST01-43-02P-WCM01</t>
        </is>
      </c>
      <c r="J3780" t="inlineStr">
        <is>
          <t>JAQUELINE TATIANE LEAL BITTENCOURT</t>
        </is>
      </c>
      <c r="K3780" s="39">
        <f>DATE(YEAR(Tabela6[[#This Row],[Data/Hora de Início]]),MONTH(Tabela6[[#This Row],[Data/Hora de Início]]),DAY(Tabela6[[#This Row],[Data/Hora de Início]]))</f>
        <v/>
      </c>
    </row>
    <row r="3781">
      <c r="A3781" t="n">
        <v>2277202</v>
      </c>
      <c r="B3781" t="n">
        <v>56</v>
      </c>
      <c r="C3781" t="n">
        <v>5644</v>
      </c>
      <c r="D3781" t="inlineStr">
        <is>
          <t>QUARTA-FEIRA - LIMPEZA DE SALA</t>
        </is>
      </c>
      <c r="E3781" t="inlineStr">
        <is>
          <t>10/09/2025 23:22:13</t>
        </is>
      </c>
      <c r="F3781" t="inlineStr">
        <is>
          <t>10/09/2025 23:22:37</t>
        </is>
      </c>
      <c r="G3781" t="n">
        <v>36252</v>
      </c>
      <c r="H3781" t="inlineStr">
        <is>
          <t>P43 - HALL DE ENTRADA - MVV</t>
        </is>
      </c>
      <c r="I3781" t="inlineStr">
        <is>
          <t>RS-ST01-43-02P-SLA09</t>
        </is>
      </c>
      <c r="J3781" t="inlineStr">
        <is>
          <t>JAQUELINE TATIANE LEAL BITTENCOURT</t>
        </is>
      </c>
      <c r="K3781" s="39">
        <f>DATE(YEAR(Tabela6[[#This Row],[Data/Hora de Início]]),MONTH(Tabela6[[#This Row],[Data/Hora de Início]]),DAY(Tabela6[[#This Row],[Data/Hora de Início]]))</f>
        <v/>
      </c>
    </row>
    <row r="3782">
      <c r="A3782" t="n">
        <v>2277203</v>
      </c>
      <c r="B3782" t="n">
        <v>56</v>
      </c>
      <c r="C3782" t="n">
        <v>5644</v>
      </c>
      <c r="D3782" t="inlineStr">
        <is>
          <t>QUARTA-FEIRA - LIMPEZA DE SALA</t>
        </is>
      </c>
      <c r="E3782" t="inlineStr">
        <is>
          <t>10/09/2025 23:11:05</t>
        </is>
      </c>
      <c r="F3782" t="inlineStr">
        <is>
          <t>10/09/2025 23:23:48</t>
        </is>
      </c>
      <c r="G3782" t="n">
        <v>36087</v>
      </c>
      <c r="H3782" t="inlineStr">
        <is>
          <t>SALA IMS III - PLANEJAMENTO INDUSTRIAL</t>
        </is>
      </c>
      <c r="I3782" t="inlineStr">
        <is>
          <t>RS-ST01-31-01P-SLA12</t>
        </is>
      </c>
      <c r="J3782" t="inlineStr">
        <is>
          <t>IVONETE SILVA DOS SANTOS</t>
        </is>
      </c>
      <c r="K3782" s="39">
        <f>DATE(YEAR(Tabela6[[#This Row],[Data/Hora de Início]]),MONTH(Tabela6[[#This Row],[Data/Hora de Início]]),DAY(Tabela6[[#This Row],[Data/Hora de Início]]))</f>
        <v/>
      </c>
    </row>
    <row r="3783">
      <c r="A3783" t="n">
        <v>2277204</v>
      </c>
      <c r="B3783" t="n">
        <v>56</v>
      </c>
      <c r="C3783" t="n">
        <v>5644</v>
      </c>
      <c r="D3783" t="inlineStr">
        <is>
          <t>QUARTA-FEIRA - LIMPEZA DE SALA</t>
        </is>
      </c>
      <c r="E3783" t="inlineStr">
        <is>
          <t>10/09/2025 23:23:44</t>
        </is>
      </c>
      <c r="F3783" t="inlineStr">
        <is>
          <t>10/09/2025 23:24:13</t>
        </is>
      </c>
      <c r="G3783" t="n">
        <v>36213</v>
      </c>
      <c r="H3783" t="inlineStr">
        <is>
          <t>REUNIAO I - MVV</t>
        </is>
      </c>
      <c r="I3783" t="inlineStr">
        <is>
          <t>RS-ST01-43-02P-SLA03</t>
        </is>
      </c>
      <c r="J3783" t="inlineStr">
        <is>
          <t>JAQUELINE TATIANE LEAL BITTENCOURT</t>
        </is>
      </c>
      <c r="K3783" s="39">
        <f>DATE(YEAR(Tabela6[[#This Row],[Data/Hora de Início]]),MONTH(Tabela6[[#This Row],[Data/Hora de Início]]),DAY(Tabela6[[#This Row],[Data/Hora de Início]]))</f>
        <v/>
      </c>
    </row>
    <row r="3784">
      <c r="A3784" t="n">
        <v>2277205</v>
      </c>
      <c r="B3784" t="n">
        <v>56</v>
      </c>
      <c r="C3784" t="n">
        <v>5644</v>
      </c>
      <c r="D3784" t="inlineStr">
        <is>
          <t>QUARTA-FEIRA - LIMPEZA DE SALA</t>
        </is>
      </c>
      <c r="E3784" t="inlineStr">
        <is>
          <t>10/09/2025 23:18:22</t>
        </is>
      </c>
      <c r="F3784" t="inlineStr">
        <is>
          <t>10/09/2025 23:32:18</t>
        </is>
      </c>
      <c r="G3784" t="n">
        <v>36385</v>
      </c>
      <c r="H3784" t="inlineStr">
        <is>
          <t>AMBULATORIO - SALA DE TRIAGEM</t>
        </is>
      </c>
      <c r="I3784" t="inlineStr">
        <is>
          <t>RS-ST01-56-00T-SLA06</t>
        </is>
      </c>
      <c r="J3784" t="inlineStr">
        <is>
          <t>VANESSA DOS SANTOS RODRIGUES</t>
        </is>
      </c>
      <c r="K3784" s="39">
        <f>DATE(YEAR(Tabela6[[#This Row],[Data/Hora de Início]]),MONTH(Tabela6[[#This Row],[Data/Hora de Início]]),DAY(Tabela6[[#This Row],[Data/Hora de Início]]))</f>
        <v/>
      </c>
    </row>
    <row r="3785">
      <c r="A3785" t="n">
        <v>2277206</v>
      </c>
      <c r="B3785" t="n">
        <v>56</v>
      </c>
      <c r="C3785" t="n">
        <v>5644</v>
      </c>
      <c r="D3785" t="inlineStr">
        <is>
          <t>QUARTA-FEIRA - LIMPEZA DE SALA</t>
        </is>
      </c>
      <c r="E3785" t="inlineStr">
        <is>
          <t>10/09/2025 23:06:10</t>
        </is>
      </c>
      <c r="F3785" t="inlineStr">
        <is>
          <t>10/09/2025 23:39:21</t>
        </is>
      </c>
      <c r="G3785" t="n">
        <v>11192</v>
      </c>
      <c r="H3785" t="inlineStr">
        <is>
          <t>P11 - CENTRAL QUALIDADE - SALA ADM</t>
        </is>
      </c>
      <c r="I3785" t="inlineStr">
        <is>
          <t>BR01-IES-P11-SALA03</t>
        </is>
      </c>
      <c r="J3785" t="inlineStr">
        <is>
          <t>CECILIA LISBOA</t>
        </is>
      </c>
      <c r="K3785" s="39">
        <f>DATE(YEAR(Tabela6[[#This Row],[Data/Hora de Início]]),MONTH(Tabela6[[#This Row],[Data/Hora de Início]]),DAY(Tabela6[[#This Row],[Data/Hora de Início]]))</f>
        <v/>
      </c>
    </row>
    <row r="3786">
      <c r="A3786" t="n">
        <v>2277207</v>
      </c>
      <c r="B3786" t="n">
        <v>56</v>
      </c>
      <c r="C3786" t="n">
        <v>5644</v>
      </c>
      <c r="D3786" t="inlineStr">
        <is>
          <t>QUARTA-FEIRA - LIMPEZA DE SALA</t>
        </is>
      </c>
      <c r="E3786" t="inlineStr">
        <is>
          <t>10/09/2025 23:32:37</t>
        </is>
      </c>
      <c r="F3786" t="inlineStr">
        <is>
          <t>10/09/2025 23:39:48</t>
        </is>
      </c>
      <c r="G3786" t="n">
        <v>36389</v>
      </c>
      <c r="H3786" t="inlineStr">
        <is>
          <t>AMBULATORIO - SALA PROGRAMA CUIDAR</t>
        </is>
      </c>
      <c r="I3786" t="inlineStr">
        <is>
          <t>RS-ST01-56-00T-SLA10</t>
        </is>
      </c>
      <c r="J3786" t="inlineStr">
        <is>
          <t>VANESSA DOS SANTOS RODRIGUES</t>
        </is>
      </c>
      <c r="K3786" s="39">
        <f>DATE(YEAR(Tabela6[[#This Row],[Data/Hora de Início]]),MONTH(Tabela6[[#This Row],[Data/Hora de Início]]),DAY(Tabela6[[#This Row],[Data/Hora de Início]]))</f>
        <v/>
      </c>
    </row>
    <row r="3787">
      <c r="A3787" t="n">
        <v>2277208</v>
      </c>
      <c r="B3787" t="n">
        <v>56</v>
      </c>
      <c r="C3787" t="n">
        <v>2965</v>
      </c>
      <c r="D3787" t="inlineStr">
        <is>
          <t>LIMPEZA DIÁRIA DE SALA</t>
        </is>
      </c>
      <c r="E3787" t="inlineStr">
        <is>
          <t>10/09/2025 23:01:29</t>
        </is>
      </c>
      <c r="F3787" t="inlineStr">
        <is>
          <t>10/09/2025 23:40:08</t>
        </is>
      </c>
      <c r="G3787" t="n">
        <v>43371</v>
      </c>
      <c r="H3787" t="inlineStr">
        <is>
          <t>ONE STIHL - GERENCIA</t>
        </is>
      </c>
      <c r="I3787" t="inlineStr">
        <is>
          <t>RS-ST01-15-02P-SLA12</t>
        </is>
      </c>
      <c r="J3787" t="inlineStr">
        <is>
          <t>LETICIA SOARES GARCIA CZECZOT</t>
        </is>
      </c>
      <c r="K3787" s="39">
        <f>DATE(YEAR(Tabela6[[#This Row],[Data/Hora de Início]]),MONTH(Tabela6[[#This Row],[Data/Hora de Início]]),DAY(Tabela6[[#This Row],[Data/Hora de Início]]))</f>
        <v/>
      </c>
    </row>
    <row r="3788">
      <c r="A3788" t="n">
        <v>2277209</v>
      </c>
      <c r="B3788" t="n">
        <v>56</v>
      </c>
      <c r="C3788" t="n">
        <v>2841</v>
      </c>
      <c r="D3788" t="inlineStr">
        <is>
          <t>LIMPEZA DIÁRIA DE BANHEIRO MASCULINO</t>
        </is>
      </c>
      <c r="E3788" t="inlineStr">
        <is>
          <t>10/09/2025 23:40:47</t>
        </is>
      </c>
      <c r="F3788" t="inlineStr">
        <is>
          <t>10/09/2025 23:41:14</t>
        </is>
      </c>
      <c r="G3788" t="n">
        <v>36314</v>
      </c>
      <c r="H3788" t="inlineStr">
        <is>
          <t>BAN109 - PINTURA - M</t>
        </is>
      </c>
      <c r="I3788" t="inlineStr">
        <is>
          <t>RS-ST01-50-00T-WCM01</t>
        </is>
      </c>
      <c r="J3788" t="inlineStr">
        <is>
          <t>DANIELE OSIELE SPANEMBERG</t>
        </is>
      </c>
      <c r="K3788" s="39">
        <f>DATE(YEAR(Tabela6[[#This Row],[Data/Hora de Início]]),MONTH(Tabela6[[#This Row],[Data/Hora de Início]]),DAY(Tabela6[[#This Row],[Data/Hora de Início]]))</f>
        <v/>
      </c>
    </row>
    <row r="3789">
      <c r="A3789" t="n">
        <v>2277210</v>
      </c>
      <c r="B3789" t="n">
        <v>56</v>
      </c>
      <c r="C3789" t="n">
        <v>5649</v>
      </c>
      <c r="D3789" t="inlineStr">
        <is>
          <t>QUARTA-FEIRA - LIMPEZA DE SALA COM MESA</t>
        </is>
      </c>
      <c r="E3789" t="inlineStr">
        <is>
          <t>10/09/2025 23:24:50</t>
        </is>
      </c>
      <c r="F3789" t="inlineStr">
        <is>
          <t>10/09/2025 23:41:16</t>
        </is>
      </c>
      <c r="G3789" t="n">
        <v>11680</v>
      </c>
      <c r="H3789" t="inlineStr">
        <is>
          <t>P43 - MVV - SALA REUNIÃO II</t>
        </is>
      </c>
      <c r="I3789" t="inlineStr">
        <is>
          <t>BR01-IES-P43-SALA32</t>
        </is>
      </c>
      <c r="J3789" t="inlineStr">
        <is>
          <t>JAQUELINE TATIANE LEAL BITTENCOURT</t>
        </is>
      </c>
      <c r="K3789" s="39">
        <f>DATE(YEAR(Tabela6[[#This Row],[Data/Hora de Início]]),MONTH(Tabela6[[#This Row],[Data/Hora de Início]]),DAY(Tabela6[[#This Row],[Data/Hora de Início]]))</f>
        <v/>
      </c>
    </row>
    <row r="3790">
      <c r="A3790" t="n">
        <v>2277211</v>
      </c>
      <c r="B3790" t="n">
        <v>56</v>
      </c>
      <c r="C3790" t="n">
        <v>5649</v>
      </c>
      <c r="D3790" t="inlineStr">
        <is>
          <t>QUARTA-FEIRA - LIMPEZA DE SALA COM MESA</t>
        </is>
      </c>
      <c r="E3790" t="inlineStr">
        <is>
          <t>10/09/2025 23:40:07</t>
        </is>
      </c>
      <c r="F3790" t="inlineStr">
        <is>
          <t>10/09/2025 23:47:19</t>
        </is>
      </c>
      <c r="G3790" t="n">
        <v>11217</v>
      </c>
      <c r="H3790" t="inlineStr">
        <is>
          <t>P11 - CENTRAL QUALIDADE - GERÊNCIA</t>
        </is>
      </c>
      <c r="I3790" t="inlineStr">
        <is>
          <t>BR01-IES-P11-SALA28</t>
        </is>
      </c>
      <c r="J3790" t="inlineStr">
        <is>
          <t>CECILIA LISBOA</t>
        </is>
      </c>
      <c r="K3790" s="39">
        <f>DATE(YEAR(Tabela6[[#This Row],[Data/Hora de Início]]),MONTH(Tabela6[[#This Row],[Data/Hora de Início]]),DAY(Tabela6[[#This Row],[Data/Hora de Início]]))</f>
        <v/>
      </c>
    </row>
    <row r="3791">
      <c r="A3791" t="n">
        <v>2277212</v>
      </c>
      <c r="B3791" t="n">
        <v>56</v>
      </c>
      <c r="C3791" t="n">
        <v>5644</v>
      </c>
      <c r="D3791" t="inlineStr">
        <is>
          <t>QUARTA-FEIRA - LIMPEZA DE SALA</t>
        </is>
      </c>
      <c r="E3791" t="inlineStr">
        <is>
          <t>10/09/2025 23:40:15</t>
        </is>
      </c>
      <c r="F3791" t="inlineStr">
        <is>
          <t>10/09/2025 23:49:19</t>
        </is>
      </c>
      <c r="G3791" t="n">
        <v>36383</v>
      </c>
      <c r="H3791" t="inlineStr">
        <is>
          <t>AMBULATORIO - SALA DE AMAMENTAÇAO</t>
        </is>
      </c>
      <c r="I3791" t="inlineStr">
        <is>
          <t>RS-ST01-56-00T-SLA04</t>
        </is>
      </c>
      <c r="J3791" t="inlineStr">
        <is>
          <t>VANESSA DOS SANTOS RODRIGUES</t>
        </is>
      </c>
      <c r="K3791" s="39">
        <f>DATE(YEAR(Tabela6[[#This Row],[Data/Hora de Início]]),MONTH(Tabela6[[#This Row],[Data/Hora de Início]]),DAY(Tabela6[[#This Row],[Data/Hora de Início]]))</f>
        <v/>
      </c>
    </row>
    <row r="3792">
      <c r="A3792" t="n">
        <v>2277213</v>
      </c>
      <c r="B3792" t="n">
        <v>56</v>
      </c>
      <c r="C3792" t="n">
        <v>5649</v>
      </c>
      <c r="D3792" t="inlineStr">
        <is>
          <t>QUARTA-FEIRA - LIMPEZA DE SALA COM MESA</t>
        </is>
      </c>
      <c r="E3792" t="inlineStr">
        <is>
          <t>10/09/2025 23:47:52</t>
        </is>
      </c>
      <c r="F3792" t="inlineStr">
        <is>
          <t>10/09/2025 23:56:00</t>
        </is>
      </c>
      <c r="G3792" t="n">
        <v>11208</v>
      </c>
      <c r="H3792" t="inlineStr">
        <is>
          <t>P11 - CENTRAL QUALIDADE - SALA REUNIÃO I</t>
        </is>
      </c>
      <c r="I3792" t="inlineStr">
        <is>
          <t>BR01-IES-P11-SALA19</t>
        </is>
      </c>
      <c r="J3792" t="inlineStr">
        <is>
          <t>CECILIA LISBOA</t>
        </is>
      </c>
      <c r="K3792" s="39">
        <f>DATE(YEAR(Tabela6[[#This Row],[Data/Hora de Início]]),MONTH(Tabela6[[#This Row],[Data/Hora de Início]]),DAY(Tabela6[[#This Row],[Data/Hora de Início]]))</f>
        <v/>
      </c>
    </row>
    <row r="3793">
      <c r="A3793" t="n">
        <v>2277214</v>
      </c>
      <c r="B3793" t="n">
        <v>56</v>
      </c>
      <c r="C3793" t="n">
        <v>5644</v>
      </c>
      <c r="D3793" t="inlineStr">
        <is>
          <t>QUARTA-FEIRA - LIMPEZA DE SALA</t>
        </is>
      </c>
      <c r="E3793" t="inlineStr">
        <is>
          <t>10/09/2025 23:49:38</t>
        </is>
      </c>
      <c r="F3793" t="inlineStr">
        <is>
          <t>10/09/2025 23:56:08</t>
        </is>
      </c>
      <c r="G3793" t="n">
        <v>36384</v>
      </c>
      <c r="H3793" t="inlineStr">
        <is>
          <t>AMBULATORIO - SALA NQV II</t>
        </is>
      </c>
      <c r="I3793" t="inlineStr">
        <is>
          <t>RS-ST01-56-00T-SLA05</t>
        </is>
      </c>
      <c r="J3793" t="inlineStr">
        <is>
          <t>VANESSA DOS SANTOS RODRIGUES</t>
        </is>
      </c>
      <c r="K3793" s="39">
        <f>DATE(YEAR(Tabela6[[#This Row],[Data/Hora de Início]]),MONTH(Tabela6[[#This Row],[Data/Hora de Início]]),DAY(Tabela6[[#This Row],[Data/Hora de Início]]))</f>
        <v/>
      </c>
    </row>
    <row r="3794">
      <c r="A3794" t="n">
        <v>2277215</v>
      </c>
      <c r="B3794" t="n">
        <v>56</v>
      </c>
      <c r="C3794" t="n">
        <v>2842</v>
      </c>
      <c r="D3794" t="inlineStr">
        <is>
          <t>LIMPEZA DIÁRIA DE BANHEIRO FEMININO</t>
        </is>
      </c>
      <c r="E3794" t="inlineStr">
        <is>
          <t>10/09/2025 23:59:09</t>
        </is>
      </c>
      <c r="F3794" t="inlineStr">
        <is>
          <t>10/09/2025 23:59:37</t>
        </is>
      </c>
      <c r="G3794" t="n">
        <v>36312</v>
      </c>
      <c r="H3794" t="inlineStr">
        <is>
          <t>BAN110 - PINTURA - F</t>
        </is>
      </c>
      <c r="I3794" t="inlineStr">
        <is>
          <t>RS-ST01-50-00T-WCF01</t>
        </is>
      </c>
      <c r="J3794" t="inlineStr">
        <is>
          <t>DANIELE OSIELE SPANEMBERG</t>
        </is>
      </c>
      <c r="K3794" s="39">
        <f>DATE(YEAR(Tabela6[[#This Row],[Data/Hora de Início]]),MONTH(Tabela6[[#This Row],[Data/Hora de Início]]),DAY(Tabela6[[#This Row],[Data/Hora de Início]]))</f>
        <v/>
      </c>
    </row>
    <row r="3795">
      <c r="A3795" t="n">
        <v>2277216</v>
      </c>
      <c r="B3795" t="n">
        <v>56</v>
      </c>
      <c r="C3795" t="n">
        <v>5644</v>
      </c>
      <c r="D3795" t="inlineStr">
        <is>
          <t>QUARTA-FEIRA - LIMPEZA DE SALA</t>
        </is>
      </c>
      <c r="E3795" t="inlineStr">
        <is>
          <t>10/09/2025 23:56:25</t>
        </is>
      </c>
      <c r="F3795" t="inlineStr">
        <is>
          <t>11/09/2025 00:05:32</t>
        </is>
      </c>
      <c r="G3795" t="n">
        <v>36382</v>
      </c>
      <c r="H3795" t="inlineStr">
        <is>
          <t>AMBULATORIO - SALA NQV I</t>
        </is>
      </c>
      <c r="I3795" t="inlineStr">
        <is>
          <t>RS-ST01-56-00T-SLA03</t>
        </is>
      </c>
      <c r="J3795" t="inlineStr">
        <is>
          <t>VANESSA DOS SANTOS RODRIGUES</t>
        </is>
      </c>
      <c r="K3795" s="39">
        <f>DATE(YEAR(Tabela6[[#This Row],[Data/Hora de Início]]),MONTH(Tabela6[[#This Row],[Data/Hora de Início]]),DAY(Tabela6[[#This Row],[Data/Hora de Início]]))</f>
        <v/>
      </c>
    </row>
    <row r="3796">
      <c r="A3796" t="n">
        <v>2277217</v>
      </c>
      <c r="B3796" t="n">
        <v>56</v>
      </c>
      <c r="C3796" t="n">
        <v>5715</v>
      </c>
      <c r="D3796" t="inlineStr">
        <is>
          <t>QUARTA-FEIRA - LIMPEZA DE COPA</t>
        </is>
      </c>
      <c r="E3796" t="inlineStr">
        <is>
          <t>10/09/2025 23:41:37</t>
        </is>
      </c>
      <c r="F3796" t="inlineStr">
        <is>
          <t>11/09/2025 00:05:54</t>
        </is>
      </c>
      <c r="G3796" t="n">
        <v>36206</v>
      </c>
      <c r="H3796" t="inlineStr">
        <is>
          <t>COPA MVV I</t>
        </is>
      </c>
      <c r="I3796" t="inlineStr">
        <is>
          <t>RS-ST01-43-02P-COP01</t>
        </is>
      </c>
      <c r="J3796" t="inlineStr">
        <is>
          <t>JAQUELINE TATIANE LEAL BITTENCOURT</t>
        </is>
      </c>
      <c r="K3796" s="39">
        <f>DATE(YEAR(Tabela6[[#This Row],[Data/Hora de Início]]),MONTH(Tabela6[[#This Row],[Data/Hora de Início]]),DAY(Tabela6[[#This Row],[Data/Hora de Início]]))</f>
        <v/>
      </c>
    </row>
    <row r="3797">
      <c r="A3797" t="n">
        <v>2277218</v>
      </c>
      <c r="B3797" t="n">
        <v>56</v>
      </c>
      <c r="C3797" t="n">
        <v>5715</v>
      </c>
      <c r="D3797" t="inlineStr">
        <is>
          <t>QUARTA-FEIRA - LIMPEZA DE COPA</t>
        </is>
      </c>
      <c r="E3797" t="inlineStr">
        <is>
          <t>10/09/2025 23:56:37</t>
        </is>
      </c>
      <c r="F3797" t="inlineStr">
        <is>
          <t>11/09/2025 00:07:40</t>
        </is>
      </c>
      <c r="G3797" t="n">
        <v>11197</v>
      </c>
      <c r="H3797" t="inlineStr">
        <is>
          <t>P11 - CENTRAL QUALIDADE - COPA</t>
        </is>
      </c>
      <c r="I3797" t="inlineStr">
        <is>
          <t>BR01-IES-P11-SALA08</t>
        </is>
      </c>
      <c r="J3797" t="inlineStr">
        <is>
          <t>CECILIA LISBOA</t>
        </is>
      </c>
      <c r="K3797" s="39">
        <f>DATE(YEAR(Tabela6[[#This Row],[Data/Hora de Início]]),MONTH(Tabela6[[#This Row],[Data/Hora de Início]]),DAY(Tabela6[[#This Row],[Data/Hora de Início]]))</f>
        <v/>
      </c>
    </row>
    <row r="3798">
      <c r="A3798" t="n">
        <v>2277219</v>
      </c>
      <c r="B3798" t="n">
        <v>56</v>
      </c>
      <c r="C3798" t="n">
        <v>5644</v>
      </c>
      <c r="D3798" t="inlineStr">
        <is>
          <t>QUARTA-FEIRA - LIMPEZA DE SALA</t>
        </is>
      </c>
      <c r="E3798" t="inlineStr">
        <is>
          <t>11/09/2025 00:06:31</t>
        </is>
      </c>
      <c r="F3798" t="inlineStr">
        <is>
          <t>11/09/2025 00:08:43</t>
        </is>
      </c>
      <c r="G3798" t="n">
        <v>11654</v>
      </c>
      <c r="H3798" t="inlineStr">
        <is>
          <t>P43 - MVV - HALL DE ENTRADA</t>
        </is>
      </c>
      <c r="I3798" t="inlineStr">
        <is>
          <t>BR01-IES-P43-SALA06</t>
        </is>
      </c>
      <c r="J3798" t="inlineStr">
        <is>
          <t>JAQUELINE TATIANE LEAL BITTENCOURT</t>
        </is>
      </c>
      <c r="K3798" s="39">
        <f>DATE(YEAR(Tabela6[[#This Row],[Data/Hora de Início]]),MONTH(Tabela6[[#This Row],[Data/Hora de Início]]),DAY(Tabela6[[#This Row],[Data/Hora de Início]]))</f>
        <v/>
      </c>
    </row>
    <row r="3799">
      <c r="A3799" t="n">
        <v>2277220</v>
      </c>
      <c r="B3799" t="n">
        <v>56</v>
      </c>
      <c r="C3799" t="n">
        <v>5644</v>
      </c>
      <c r="D3799" t="inlineStr">
        <is>
          <t>QUARTA-FEIRA - LIMPEZA DE SALA</t>
        </is>
      </c>
      <c r="E3799" t="inlineStr">
        <is>
          <t>11/09/2025 00:09:08</t>
        </is>
      </c>
      <c r="F3799" t="inlineStr">
        <is>
          <t>11/09/2025 00:09:42</t>
        </is>
      </c>
      <c r="G3799" t="n">
        <v>36225</v>
      </c>
      <c r="H3799" t="inlineStr">
        <is>
          <t>SALA VENDAS AMERICA LATINA</t>
        </is>
      </c>
      <c r="I3799" t="inlineStr">
        <is>
          <t>RS-ST01-43-02P-SLA16</t>
        </is>
      </c>
      <c r="J3799" t="inlineStr">
        <is>
          <t>JAQUELINE TATIANE LEAL BITTENCOURT</t>
        </is>
      </c>
      <c r="K3799" s="39">
        <f>DATE(YEAR(Tabela6[[#This Row],[Data/Hora de Início]]),MONTH(Tabela6[[#This Row],[Data/Hora de Início]]),DAY(Tabela6[[#This Row],[Data/Hora de Início]]))</f>
        <v/>
      </c>
    </row>
    <row r="3800">
      <c r="A3800" t="n">
        <v>2277221</v>
      </c>
      <c r="B3800" t="n">
        <v>56</v>
      </c>
      <c r="C3800" t="n">
        <v>2841</v>
      </c>
      <c r="D3800" t="inlineStr">
        <is>
          <t>LIMPEZA DIÁRIA DE BANHEIRO MASCULINO</t>
        </is>
      </c>
      <c r="E3800" t="inlineStr">
        <is>
          <t>10/09/2025 23:27:57</t>
        </is>
      </c>
      <c r="F3800" t="inlineStr">
        <is>
          <t>11/09/2025 00:11:23</t>
        </is>
      </c>
      <c r="G3800" t="n">
        <v>36363</v>
      </c>
      <c r="H3800" t="inlineStr">
        <is>
          <t>BAN116 - BANHEIRO TÉRREO - M</t>
        </is>
      </c>
      <c r="I3800" t="inlineStr">
        <is>
          <t>RS-ST01-52-00T-WCM01</t>
        </is>
      </c>
      <c r="J3800" t="inlineStr">
        <is>
          <t>TOGNIA CAMILLE</t>
        </is>
      </c>
      <c r="K3800" s="39">
        <f>DATE(YEAR(Tabela6[[#This Row],[Data/Hora de Início]]),MONTH(Tabela6[[#This Row],[Data/Hora de Início]]),DAY(Tabela6[[#This Row],[Data/Hora de Início]]))</f>
        <v/>
      </c>
    </row>
    <row r="3801">
      <c r="A3801" t="n">
        <v>2277222</v>
      </c>
      <c r="B3801" t="n">
        <v>56</v>
      </c>
      <c r="C3801" t="n">
        <v>5644</v>
      </c>
      <c r="D3801" t="inlineStr">
        <is>
          <t>QUARTA-FEIRA - LIMPEZA DE SALA</t>
        </is>
      </c>
      <c r="E3801" t="inlineStr">
        <is>
          <t>11/09/2025 00:10:14</t>
        </is>
      </c>
      <c r="F3801" t="inlineStr">
        <is>
          <t>11/09/2025 00:11:38</t>
        </is>
      </c>
      <c r="G3801" t="n">
        <v>36215</v>
      </c>
      <c r="H3801" t="inlineStr">
        <is>
          <t>SALA GERENCIA VENDAS</t>
        </is>
      </c>
      <c r="I3801" t="inlineStr">
        <is>
          <t>RS-ST01-43-02P-SLA05</t>
        </is>
      </c>
      <c r="J3801" t="inlineStr">
        <is>
          <t>JAQUELINE TATIANE LEAL BITTENCOURT</t>
        </is>
      </c>
      <c r="K3801" s="39">
        <f>DATE(YEAR(Tabela6[[#This Row],[Data/Hora de Início]]),MONTH(Tabela6[[#This Row],[Data/Hora de Início]]),DAY(Tabela6[[#This Row],[Data/Hora de Início]]))</f>
        <v/>
      </c>
    </row>
    <row r="3802">
      <c r="A3802" t="n">
        <v>2277223</v>
      </c>
      <c r="B3802" t="n">
        <v>56</v>
      </c>
      <c r="C3802" t="n">
        <v>1780</v>
      </c>
      <c r="D3802" t="inlineStr">
        <is>
          <t>LIMPEZA DIÁRIA DE ESCADA</t>
        </is>
      </c>
      <c r="E3802" t="inlineStr">
        <is>
          <t>10/09/2025 23:16:59</t>
        </is>
      </c>
      <c r="F3802" t="inlineStr">
        <is>
          <t>11/09/2025 00:12:22</t>
        </is>
      </c>
      <c r="G3802" t="n">
        <v>11346</v>
      </c>
      <c r="H3802" t="inlineStr">
        <is>
          <t>P27 - ESCADARIAS RESTAURANTE</t>
        </is>
      </c>
      <c r="I3802" t="inlineStr">
        <is>
          <t>BR01-IES-P27-ESCD01</t>
        </is>
      </c>
      <c r="J3802" t="inlineStr">
        <is>
          <t>ANA CRISTINA MEDEIROS SILVA</t>
        </is>
      </c>
      <c r="K3802" s="39">
        <f>DATE(YEAR(Tabela6[[#This Row],[Data/Hora de Início]]),MONTH(Tabela6[[#This Row],[Data/Hora de Início]]),DAY(Tabela6[[#This Row],[Data/Hora de Início]]))</f>
        <v/>
      </c>
    </row>
    <row r="3803">
      <c r="A3803" t="n">
        <v>2277224</v>
      </c>
      <c r="B3803" t="n">
        <v>56</v>
      </c>
      <c r="C3803" t="n">
        <v>5644</v>
      </c>
      <c r="D3803" t="inlineStr">
        <is>
          <t>QUARTA-FEIRA - LIMPEZA DE SALA</t>
        </is>
      </c>
      <c r="E3803" t="inlineStr">
        <is>
          <t>11/09/2025 00:12:26</t>
        </is>
      </c>
      <c r="F3803" t="inlineStr">
        <is>
          <t>11/09/2025 00:12:51</t>
        </is>
      </c>
      <c r="G3803" t="n">
        <v>36214</v>
      </c>
      <c r="H3803" t="inlineStr">
        <is>
          <t>SALA GERENCIAS REGIONAIS</t>
        </is>
      </c>
      <c r="I3803" t="inlineStr">
        <is>
          <t>RS-ST01-43-02P-SLA04</t>
        </is>
      </c>
      <c r="J3803" t="inlineStr">
        <is>
          <t>JAQUELINE TATIANE LEAL BITTENCOURT</t>
        </is>
      </c>
      <c r="K3803" s="39">
        <f>DATE(YEAR(Tabela6[[#This Row],[Data/Hora de Início]]),MONTH(Tabela6[[#This Row],[Data/Hora de Início]]),DAY(Tabela6[[#This Row],[Data/Hora de Início]]))</f>
        <v/>
      </c>
    </row>
    <row r="3804">
      <c r="A3804" t="n">
        <v>2277225</v>
      </c>
      <c r="B3804" t="n">
        <v>56</v>
      </c>
      <c r="C3804" t="n">
        <v>5644</v>
      </c>
      <c r="D3804" t="inlineStr">
        <is>
          <t>QUARTA-FEIRA - LIMPEZA DE SALA</t>
        </is>
      </c>
      <c r="E3804" t="inlineStr">
        <is>
          <t>11/09/2025 00:18:19</t>
        </is>
      </c>
      <c r="F3804" t="inlineStr">
        <is>
          <t>11/09/2025 00:18:43</t>
        </is>
      </c>
      <c r="G3804" t="n">
        <v>36219</v>
      </c>
      <c r="H3804" t="inlineStr">
        <is>
          <t>REUNIAO II - MKT</t>
        </is>
      </c>
      <c r="I3804" t="inlineStr">
        <is>
          <t>RS-ST01-43-02P-SLA10</t>
        </is>
      </c>
      <c r="J3804" t="inlineStr">
        <is>
          <t>JAQUELINE TATIANE LEAL BITTENCOURT</t>
        </is>
      </c>
      <c r="K3804" s="39">
        <f>DATE(YEAR(Tabela6[[#This Row],[Data/Hora de Início]]),MONTH(Tabela6[[#This Row],[Data/Hora de Início]]),DAY(Tabela6[[#This Row],[Data/Hora de Início]]))</f>
        <v/>
      </c>
    </row>
    <row r="3805">
      <c r="A3805" t="n">
        <v>2277226</v>
      </c>
      <c r="B3805" t="n">
        <v>56</v>
      </c>
      <c r="C3805" t="n">
        <v>5644</v>
      </c>
      <c r="D3805" t="inlineStr">
        <is>
          <t>QUARTA-FEIRA - LIMPEZA DE SALA</t>
        </is>
      </c>
      <c r="E3805" t="inlineStr">
        <is>
          <t>11/09/2025 00:19:39</t>
        </is>
      </c>
      <c r="F3805" t="inlineStr">
        <is>
          <t>11/09/2025 00:20:17</t>
        </is>
      </c>
      <c r="G3805" t="n">
        <v>36222</v>
      </c>
      <c r="H3805" t="inlineStr">
        <is>
          <t>SALA GERENCIA - MKT</t>
        </is>
      </c>
      <c r="I3805" t="inlineStr">
        <is>
          <t>RS-ST01-43-02P-SLA13</t>
        </is>
      </c>
      <c r="J3805" t="inlineStr">
        <is>
          <t>JAQUELINE TATIANE LEAL BITTENCOURT</t>
        </is>
      </c>
      <c r="K3805" s="39">
        <f>DATE(YEAR(Tabela6[[#This Row],[Data/Hora de Início]]),MONTH(Tabela6[[#This Row],[Data/Hora de Início]]),DAY(Tabela6[[#This Row],[Data/Hora de Início]]))</f>
        <v/>
      </c>
    </row>
    <row r="3806">
      <c r="A3806" t="n">
        <v>2277227</v>
      </c>
      <c r="B3806" t="n">
        <v>56</v>
      </c>
      <c r="C3806" t="n">
        <v>5649</v>
      </c>
      <c r="D3806" t="inlineStr">
        <is>
          <t>QUARTA-FEIRA - LIMPEZA DE SALA COM MESA</t>
        </is>
      </c>
      <c r="E3806" t="inlineStr">
        <is>
          <t>11/09/2025 00:20:43</t>
        </is>
      </c>
      <c r="F3806" t="inlineStr">
        <is>
          <t>11/09/2025 00:24:52</t>
        </is>
      </c>
      <c r="G3806" t="n">
        <v>11684</v>
      </c>
      <c r="H3806" t="inlineStr">
        <is>
          <t>P43 - MKT - SALA REUNIÃO I</t>
        </is>
      </c>
      <c r="I3806" t="inlineStr">
        <is>
          <t>BR01-IES-P43-SALA36</t>
        </is>
      </c>
      <c r="J3806" t="inlineStr">
        <is>
          <t>JAQUELINE TATIANE LEAL BITTENCOURT</t>
        </is>
      </c>
      <c r="K3806" s="39">
        <f>DATE(YEAR(Tabela6[[#This Row],[Data/Hora de Início]]),MONTH(Tabela6[[#This Row],[Data/Hora de Início]]),DAY(Tabela6[[#This Row],[Data/Hora de Início]]))</f>
        <v/>
      </c>
    </row>
    <row r="3807">
      <c r="A3807" t="n">
        <v>2277228</v>
      </c>
      <c r="B3807" t="n">
        <v>56</v>
      </c>
      <c r="C3807" t="n">
        <v>5654</v>
      </c>
      <c r="D3807" t="inlineStr">
        <is>
          <t>QUARTA-FEIRA - LIMPEZA DE BANHEIRO MASCULINO</t>
        </is>
      </c>
      <c r="E3807" t="inlineStr">
        <is>
          <t>11/09/2025 00:10:18</t>
        </is>
      </c>
      <c r="F3807" t="inlineStr">
        <is>
          <t>11/09/2025 00:25:28</t>
        </is>
      </c>
      <c r="G3807" t="n">
        <v>36399</v>
      </c>
      <c r="H3807" t="inlineStr">
        <is>
          <t>BAN125 - VESTIARIO RESTAURANTE - M</t>
        </is>
      </c>
      <c r="I3807" t="inlineStr">
        <is>
          <t>RS-ST01-56-00T-WCM02</t>
        </is>
      </c>
      <c r="J3807" t="inlineStr">
        <is>
          <t>VANESSA DOS SANTOS RODRIGUES</t>
        </is>
      </c>
      <c r="K3807" s="39">
        <f>DATE(YEAR(Tabela6[[#This Row],[Data/Hora de Início]]),MONTH(Tabela6[[#This Row],[Data/Hora de Início]]),DAY(Tabela6[[#This Row],[Data/Hora de Início]]))</f>
        <v/>
      </c>
    </row>
    <row r="3808">
      <c r="A3808" t="n">
        <v>2277229</v>
      </c>
      <c r="B3808" t="n">
        <v>56</v>
      </c>
      <c r="C3808" t="n">
        <v>5710</v>
      </c>
      <c r="D3808" t="inlineStr">
        <is>
          <t>QUARTA-FEIRA - LIMPEZA DE BANHEIRO FEMININO</t>
        </is>
      </c>
      <c r="E3808" t="inlineStr">
        <is>
          <t>11/09/2025 00:09:00</t>
        </is>
      </c>
      <c r="F3808" t="inlineStr">
        <is>
          <t>11/09/2025 00:27:23</t>
        </is>
      </c>
      <c r="G3808" t="n">
        <v>11182</v>
      </c>
      <c r="H3808" t="inlineStr">
        <is>
          <t>P11 - BAN018 - BANHEIRO CENTRAL QUALIDADE - F</t>
        </is>
      </c>
      <c r="I3808" t="inlineStr">
        <is>
          <t>BR01-IES-P11-BAN018</t>
        </is>
      </c>
      <c r="J3808" t="inlineStr">
        <is>
          <t>CECILIA LISBOA</t>
        </is>
      </c>
      <c r="K3808" s="39">
        <f>DATE(YEAR(Tabela6[[#This Row],[Data/Hora de Início]]),MONTH(Tabela6[[#This Row],[Data/Hora de Início]]),DAY(Tabela6[[#This Row],[Data/Hora de Início]]))</f>
        <v/>
      </c>
    </row>
    <row r="3809">
      <c r="A3809" t="n">
        <v>2277230</v>
      </c>
      <c r="B3809" t="n">
        <v>56</v>
      </c>
      <c r="C3809" t="n">
        <v>5644</v>
      </c>
      <c r="D3809" t="inlineStr">
        <is>
          <t>QUARTA-FEIRA - LIMPEZA DE SALA</t>
        </is>
      </c>
      <c r="E3809" t="inlineStr">
        <is>
          <t>11/09/2025 00:25:27</t>
        </is>
      </c>
      <c r="F3809" t="inlineStr">
        <is>
          <t>11/09/2025 00:27:23</t>
        </is>
      </c>
      <c r="G3809" t="n">
        <v>36221</v>
      </c>
      <c r="H3809" t="inlineStr">
        <is>
          <t>SALA GERENCIA - MQC</t>
        </is>
      </c>
      <c r="I3809" t="inlineStr">
        <is>
          <t>RS-ST01-43-02P-SLA12</t>
        </is>
      </c>
      <c r="J3809" t="inlineStr">
        <is>
          <t>JAQUELINE TATIANE LEAL BITTENCOURT</t>
        </is>
      </c>
      <c r="K3809" s="39">
        <f>DATE(YEAR(Tabela6[[#This Row],[Data/Hora de Início]]),MONTH(Tabela6[[#This Row],[Data/Hora de Início]]),DAY(Tabela6[[#This Row],[Data/Hora de Início]]))</f>
        <v/>
      </c>
    </row>
    <row r="3810">
      <c r="A3810" t="n">
        <v>2277231</v>
      </c>
      <c r="B3810" t="n">
        <v>56</v>
      </c>
      <c r="C3810" t="n">
        <v>4440</v>
      </c>
      <c r="D3810" t="inlineStr">
        <is>
          <t>RECOLHIMENTO PAPELÃO</t>
        </is>
      </c>
      <c r="E3810" t="inlineStr">
        <is>
          <t>11/09/2025 00:27:39</t>
        </is>
      </c>
      <c r="F3810" t="inlineStr">
        <is>
          <t>11/09/2025 00:28:10</t>
        </is>
      </c>
      <c r="G3810" t="n">
        <v>45727</v>
      </c>
      <c r="H3810" t="inlineStr">
        <is>
          <t>CCB-50.007</t>
        </is>
      </c>
      <c r="I3810" t="inlineStr">
        <is>
          <t>CCB-50.007</t>
        </is>
      </c>
      <c r="J3810" t="inlineStr">
        <is>
          <t>ISAIAS DE OLIVEIRA</t>
        </is>
      </c>
      <c r="K3810" s="39">
        <f>DATE(YEAR(Tabela6[[#This Row],[Data/Hora de Início]]),MONTH(Tabela6[[#This Row],[Data/Hora de Início]]),DAY(Tabela6[[#This Row],[Data/Hora de Início]]))</f>
        <v/>
      </c>
    </row>
    <row r="3811">
      <c r="A3811" t="n">
        <v>2277235</v>
      </c>
      <c r="B3811" t="n">
        <v>56</v>
      </c>
      <c r="C3811" t="n">
        <v>5654</v>
      </c>
      <c r="D3811" t="inlineStr">
        <is>
          <t>QUARTA-FEIRA - LIMPEZA DE BANHEIRO MASCULINO</t>
        </is>
      </c>
      <c r="E3811" t="inlineStr">
        <is>
          <t>10/09/2025 16:42:32</t>
        </is>
      </c>
      <c r="F3811" t="inlineStr">
        <is>
          <t>10/09/2025 17:24:06</t>
        </is>
      </c>
      <c r="G3811" t="n">
        <v>11383</v>
      </c>
      <c r="H3811" t="inlineStr">
        <is>
          <t>P28 - BAN056 - BANHEIRO USINAGEM CILINDROS - M</t>
        </is>
      </c>
      <c r="I3811" t="inlineStr">
        <is>
          <t>BR01-IES-P28-BAN056</t>
        </is>
      </c>
      <c r="J3811" t="inlineStr">
        <is>
          <t>MARIA SUELI DE ALMEIDA</t>
        </is>
      </c>
      <c r="K3811" s="39">
        <f>DATE(YEAR(Tabela6[[#This Row],[Data/Hora de Início]]),MONTH(Tabela6[[#This Row],[Data/Hora de Início]]),DAY(Tabela6[[#This Row],[Data/Hora de Início]]))</f>
        <v/>
      </c>
    </row>
    <row r="3812">
      <c r="A3812" t="n">
        <v>2277236</v>
      </c>
      <c r="B3812" t="n">
        <v>56</v>
      </c>
      <c r="C3812" t="n">
        <v>5710</v>
      </c>
      <c r="D3812" t="inlineStr">
        <is>
          <t>QUARTA-FEIRA - LIMPEZA DE BANHEIRO FEMININO</t>
        </is>
      </c>
      <c r="E3812" t="inlineStr">
        <is>
          <t>10/09/2025 18:08:53</t>
        </is>
      </c>
      <c r="F3812" t="inlineStr">
        <is>
          <t>10/09/2025 18:42:31</t>
        </is>
      </c>
      <c r="G3812" t="n">
        <v>11380</v>
      </c>
      <c r="H3812" t="inlineStr">
        <is>
          <t>P28 - BAN053 - BANHEIRO FUNDIÇÃO ALUMÍNIO - F</t>
        </is>
      </c>
      <c r="I3812" t="inlineStr">
        <is>
          <t>BR01-IES-P28-BAN053</t>
        </is>
      </c>
      <c r="J3812" t="inlineStr">
        <is>
          <t>MARIA SUELI DE ALMEIDA</t>
        </is>
      </c>
      <c r="K3812" s="39">
        <f>DATE(YEAR(Tabela6[[#This Row],[Data/Hora de Início]]),MONTH(Tabela6[[#This Row],[Data/Hora de Início]]),DAY(Tabela6[[#This Row],[Data/Hora de Início]]))</f>
        <v/>
      </c>
    </row>
    <row r="3813">
      <c r="A3813" t="n">
        <v>2277237</v>
      </c>
      <c r="B3813" t="n">
        <v>56</v>
      </c>
      <c r="C3813" t="n">
        <v>5654</v>
      </c>
      <c r="D3813" t="inlineStr">
        <is>
          <t>QUARTA-FEIRA - LIMPEZA DE BANHEIRO MASCULINO</t>
        </is>
      </c>
      <c r="E3813" t="inlineStr">
        <is>
          <t>10/09/2025 18:06:35</t>
        </is>
      </c>
      <c r="F3813" t="inlineStr">
        <is>
          <t>10/09/2025 18:08:10</t>
        </is>
      </c>
      <c r="G3813" t="n">
        <v>11379</v>
      </c>
      <c r="H3813" t="inlineStr">
        <is>
          <t>P28 - BAN052 - BANHEIRO FUNDIÇÃO ALUMÍNIO - M</t>
        </is>
      </c>
      <c r="I3813" t="inlineStr">
        <is>
          <t>BR01-IES-P28-BAN052</t>
        </is>
      </c>
      <c r="J3813" t="inlineStr">
        <is>
          <t>MARIA SUELI DE ALMEIDA</t>
        </is>
      </c>
      <c r="K3813" s="39">
        <f>DATE(YEAR(Tabela6[[#This Row],[Data/Hora de Início]]),MONTH(Tabela6[[#This Row],[Data/Hora de Início]]),DAY(Tabela6[[#This Row],[Data/Hora de Início]]))</f>
        <v/>
      </c>
    </row>
    <row r="3814">
      <c r="A3814" t="n">
        <v>2277238</v>
      </c>
      <c r="B3814" t="n">
        <v>56</v>
      </c>
      <c r="C3814" t="n">
        <v>5710</v>
      </c>
      <c r="D3814" t="inlineStr">
        <is>
          <t>QUARTA-FEIRA - LIMPEZA DE BANHEIRO FEMININO</t>
        </is>
      </c>
      <c r="E3814" t="inlineStr">
        <is>
          <t>10/09/2025 17:24:34</t>
        </is>
      </c>
      <c r="F3814" t="inlineStr">
        <is>
          <t>10/09/2025 18:05:54</t>
        </is>
      </c>
      <c r="G3814" t="n">
        <v>11384</v>
      </c>
      <c r="H3814" t="inlineStr">
        <is>
          <t>P28 - BAN057 - BANHEIRO USINAGEM CILINDROS - F</t>
        </is>
      </c>
      <c r="I3814" t="inlineStr">
        <is>
          <t>BR01-IES-P28-BAN057</t>
        </is>
      </c>
      <c r="J3814" t="inlineStr">
        <is>
          <t>MARIA SUELI DE ALMEIDA</t>
        </is>
      </c>
      <c r="K3814" s="39">
        <f>DATE(YEAR(Tabela6[[#This Row],[Data/Hora de Início]]),MONTH(Tabela6[[#This Row],[Data/Hora de Início]]),DAY(Tabela6[[#This Row],[Data/Hora de Início]]))</f>
        <v/>
      </c>
    </row>
    <row r="3815">
      <c r="A3815" t="n">
        <v>2277239</v>
      </c>
      <c r="B3815" t="n">
        <v>56</v>
      </c>
      <c r="C3815" t="n">
        <v>5644</v>
      </c>
      <c r="D3815" t="inlineStr">
        <is>
          <t>QUARTA-FEIRA - LIMPEZA DE SALA</t>
        </is>
      </c>
      <c r="E3815" t="inlineStr">
        <is>
          <t>10/09/2025 18:42:55</t>
        </is>
      </c>
      <c r="F3815" t="inlineStr">
        <is>
          <t>10/09/2025 18:47:57</t>
        </is>
      </c>
      <c r="G3815" t="n">
        <v>11394</v>
      </c>
      <c r="H3815" t="inlineStr">
        <is>
          <t>P28 - SALA QUALIDADE METROLOGIA</t>
        </is>
      </c>
      <c r="I3815" t="inlineStr">
        <is>
          <t>BR01-IES-P28-SALA04</t>
        </is>
      </c>
      <c r="J3815" t="inlineStr">
        <is>
          <t>MARIA SUELI DE ALMEIDA</t>
        </is>
      </c>
      <c r="K3815" s="39">
        <f>DATE(YEAR(Tabela6[[#This Row],[Data/Hora de Início]]),MONTH(Tabela6[[#This Row],[Data/Hora de Início]]),DAY(Tabela6[[#This Row],[Data/Hora de Início]]))</f>
        <v/>
      </c>
    </row>
    <row r="3816">
      <c r="A3816" t="n">
        <v>2277240</v>
      </c>
      <c r="B3816" t="n">
        <v>56</v>
      </c>
      <c r="C3816" t="n">
        <v>2968</v>
      </c>
      <c r="D3816" t="inlineStr">
        <is>
          <t>LIMPEZA DIÁRIA DE ÁREA TÉCNICA</t>
        </is>
      </c>
      <c r="E3816" t="inlineStr">
        <is>
          <t>10/09/2025 19:00:16</t>
        </is>
      </c>
      <c r="F3816" t="inlineStr">
        <is>
          <t>10/09/2025 19:02:22</t>
        </is>
      </c>
      <c r="G3816" t="n">
        <v>11415</v>
      </c>
      <c r="H3816" t="inlineStr">
        <is>
          <t>P28 - BRUNIMENTO / PREPARAÇÃO DE FERRAMENTAS</t>
        </is>
      </c>
      <c r="I3816" t="inlineStr">
        <is>
          <t>BR01-IES-P28-SALA24</t>
        </is>
      </c>
      <c r="J3816" t="inlineStr">
        <is>
          <t>MARIA SUELI DE ALMEIDA</t>
        </is>
      </c>
      <c r="K3816" s="39">
        <f>DATE(YEAR(Tabela6[[#This Row],[Data/Hora de Início]]),MONTH(Tabela6[[#This Row],[Data/Hora de Início]]),DAY(Tabela6[[#This Row],[Data/Hora de Início]]))</f>
        <v/>
      </c>
    </row>
    <row r="3817">
      <c r="A3817" t="n">
        <v>2277241</v>
      </c>
      <c r="B3817" t="n">
        <v>56</v>
      </c>
      <c r="C3817" t="n">
        <v>5644</v>
      </c>
      <c r="D3817" t="inlineStr">
        <is>
          <t>QUARTA-FEIRA - LIMPEZA DE SALA</t>
        </is>
      </c>
      <c r="E3817" t="inlineStr">
        <is>
          <t>10/09/2025 19:02:48</t>
        </is>
      </c>
      <c r="F3817" t="inlineStr">
        <is>
          <t>10/09/2025 21:17:01</t>
        </is>
      </c>
      <c r="G3817" t="n">
        <v>28914</v>
      </c>
      <c r="H3817" t="inlineStr">
        <is>
          <t>P28 - TRF - USINAGEM PRESET FERRAMENTAS</t>
        </is>
      </c>
      <c r="I3817" t="inlineStr">
        <is>
          <t>BR01-IES-P28-SALA08</t>
        </is>
      </c>
      <c r="J3817" t="inlineStr">
        <is>
          <t>MARIA SUELI DE ALMEIDA</t>
        </is>
      </c>
      <c r="K3817" s="39">
        <f>DATE(YEAR(Tabela6[[#This Row],[Data/Hora de Início]]),MONTH(Tabela6[[#This Row],[Data/Hora de Início]]),DAY(Tabela6[[#This Row],[Data/Hora de Início]]))</f>
        <v/>
      </c>
    </row>
    <row r="3818">
      <c r="A3818" t="n">
        <v>2277242</v>
      </c>
      <c r="B3818" t="n">
        <v>56</v>
      </c>
      <c r="C3818" t="n">
        <v>5644</v>
      </c>
      <c r="D3818" t="inlineStr">
        <is>
          <t>QUARTA-FEIRA - LIMPEZA DE SALA</t>
        </is>
      </c>
      <c r="E3818" t="inlineStr">
        <is>
          <t>10/09/2025 18:55:24</t>
        </is>
      </c>
      <c r="F3818" t="inlineStr">
        <is>
          <t>10/09/2025 18:59:50</t>
        </is>
      </c>
      <c r="G3818" t="n">
        <v>11395</v>
      </c>
      <c r="H3818" t="inlineStr">
        <is>
          <t>P28 - METROLOGIA CALIBRAÇÃO</t>
        </is>
      </c>
      <c r="I3818" t="inlineStr">
        <is>
          <t>BR01-IES-P28-SALA05</t>
        </is>
      </c>
      <c r="J3818" t="inlineStr">
        <is>
          <t>MARIA SUELI DE ALMEIDA</t>
        </is>
      </c>
      <c r="K3818" s="39">
        <f>DATE(YEAR(Tabela6[[#This Row],[Data/Hora de Início]]),MONTH(Tabela6[[#This Row],[Data/Hora de Início]]),DAY(Tabela6[[#This Row],[Data/Hora de Início]]))</f>
        <v/>
      </c>
    </row>
    <row r="3819">
      <c r="A3819" t="n">
        <v>2277243</v>
      </c>
      <c r="B3819" t="n">
        <v>56</v>
      </c>
      <c r="C3819" t="n">
        <v>5654</v>
      </c>
      <c r="D3819" t="inlineStr">
        <is>
          <t>QUARTA-FEIRA - LIMPEZA DE BANHEIRO MASCULINO</t>
        </is>
      </c>
      <c r="E3819" t="inlineStr">
        <is>
          <t>10/09/2025 21:17:29</t>
        </is>
      </c>
      <c r="F3819" t="inlineStr">
        <is>
          <t>10/09/2025 22:16:25</t>
        </is>
      </c>
      <c r="G3819" t="n">
        <v>11381</v>
      </c>
      <c r="H3819" t="inlineStr">
        <is>
          <t>P28 - BAN054 - BANHEIRO ADM CILINDROS OESTE - M</t>
        </is>
      </c>
      <c r="I3819" t="inlineStr">
        <is>
          <t>BR01-IES-P28-BAN054</t>
        </is>
      </c>
      <c r="J3819" t="inlineStr">
        <is>
          <t>MARIA SUELI DE ALMEIDA</t>
        </is>
      </c>
      <c r="K3819" s="39">
        <f>DATE(YEAR(Tabela6[[#This Row],[Data/Hora de Início]]),MONTH(Tabela6[[#This Row],[Data/Hora de Início]]),DAY(Tabela6[[#This Row],[Data/Hora de Início]]))</f>
        <v/>
      </c>
    </row>
    <row r="3820">
      <c r="A3820" t="n">
        <v>2277244</v>
      </c>
      <c r="B3820" t="n">
        <v>56</v>
      </c>
      <c r="C3820" t="n">
        <v>2221</v>
      </c>
      <c r="D3820" t="inlineStr">
        <is>
          <t>LIMPEZA DIÁRIA DE ÁREA TÉCNICA (DESATIVADO)</t>
        </is>
      </c>
      <c r="E3820" t="inlineStr">
        <is>
          <t>10/09/2025 18:48:35</t>
        </is>
      </c>
      <c r="F3820" t="inlineStr">
        <is>
          <t>10/09/2025 18:54:58</t>
        </is>
      </c>
      <c r="G3820" t="n">
        <v>11393</v>
      </c>
      <c r="H3820" t="inlineStr">
        <is>
          <t>P28 - SALA METROLOGIA TRIDIMENSIONAL</t>
        </is>
      </c>
      <c r="I3820" t="inlineStr">
        <is>
          <t>BR01-IES-P28-SALA03</t>
        </is>
      </c>
      <c r="J3820" t="inlineStr">
        <is>
          <t>MARIA SUELI DE ALMEIDA</t>
        </is>
      </c>
      <c r="K3820" s="39">
        <f>DATE(YEAR(Tabela6[[#This Row],[Data/Hora de Início]]),MONTH(Tabela6[[#This Row],[Data/Hora de Início]]),DAY(Tabela6[[#This Row],[Data/Hora de Início]]))</f>
        <v/>
      </c>
    </row>
    <row r="3821">
      <c r="A3821" t="n">
        <v>2277245</v>
      </c>
      <c r="B3821" t="n">
        <v>56</v>
      </c>
      <c r="C3821" t="n">
        <v>5644</v>
      </c>
      <c r="D3821" t="inlineStr">
        <is>
          <t>QUARTA-FEIRA - LIMPEZA DE SALA</t>
        </is>
      </c>
      <c r="E3821" t="inlineStr">
        <is>
          <t>10/09/2025 22:16:58</t>
        </is>
      </c>
      <c r="F3821" t="inlineStr">
        <is>
          <t>10/09/2025 22:52:41</t>
        </is>
      </c>
      <c r="G3821" t="n">
        <v>35983</v>
      </c>
      <c r="H3821" t="inlineStr">
        <is>
          <t>P28 - SALA CENTRAL RAIO X</t>
        </is>
      </c>
      <c r="I3821" t="inlineStr">
        <is>
          <t>RS-ST01-28-00T-SLA16</t>
        </is>
      </c>
      <c r="J3821" t="inlineStr">
        <is>
          <t>MARIA SUELI DE ALMEIDA</t>
        </is>
      </c>
      <c r="K3821" s="39">
        <f>DATE(YEAR(Tabela6[[#This Row],[Data/Hora de Início]]),MONTH(Tabela6[[#This Row],[Data/Hora de Início]]),DAY(Tabela6[[#This Row],[Data/Hora de Início]]))</f>
        <v/>
      </c>
    </row>
    <row r="3822">
      <c r="A3822" t="n">
        <v>2277246</v>
      </c>
      <c r="B3822" t="n">
        <v>56</v>
      </c>
      <c r="C3822" t="n">
        <v>5654</v>
      </c>
      <c r="D3822" t="inlineStr">
        <is>
          <t>QUARTA-FEIRA - LIMPEZA DE BANHEIRO MASCULINO</t>
        </is>
      </c>
      <c r="E3822" t="inlineStr">
        <is>
          <t>10/09/2025 22:53:17</t>
        </is>
      </c>
      <c r="F3822" t="inlineStr">
        <is>
          <t>10/09/2025 22:54:08</t>
        </is>
      </c>
      <c r="G3822" t="n">
        <v>11385</v>
      </c>
      <c r="H3822" t="inlineStr">
        <is>
          <t>P28 - BAN058 - BANHEIRO ADM CILINDROS LESTE - M</t>
        </is>
      </c>
      <c r="I3822" t="inlineStr">
        <is>
          <t>BR01-IES-P28-BAN058</t>
        </is>
      </c>
      <c r="J3822" t="inlineStr">
        <is>
          <t>MARIA SUELI DE ALMEIDA</t>
        </is>
      </c>
      <c r="K3822" s="39">
        <f>DATE(YEAR(Tabela6[[#This Row],[Data/Hora de Início]]),MONTH(Tabela6[[#This Row],[Data/Hora de Início]]),DAY(Tabela6[[#This Row],[Data/Hora de Início]]))</f>
        <v/>
      </c>
    </row>
    <row r="3823">
      <c r="A3823" t="n">
        <v>2277248</v>
      </c>
      <c r="B3823" t="n">
        <v>56</v>
      </c>
      <c r="C3823" t="n">
        <v>5511</v>
      </c>
      <c r="D3823" t="inlineStr">
        <is>
          <t>RECOLHIMENTO RESIDUO EXTERNO</t>
        </is>
      </c>
      <c r="E3823" t="inlineStr">
        <is>
          <t>10/09/2025 23:55:04</t>
        </is>
      </c>
      <c r="F3823" t="inlineStr">
        <is>
          <t>11/09/2025 00:35:38</t>
        </is>
      </c>
      <c r="G3823" t="n">
        <v>49372</v>
      </c>
      <c r="H3823" t="inlineStr">
        <is>
          <t>LIXEIRA - 28.007</t>
        </is>
      </c>
      <c r="I3823" t="inlineStr">
        <is>
          <t>BR01-IES-P28-LIX007</t>
        </is>
      </c>
      <c r="J3823" t="inlineStr">
        <is>
          <t>MARIA SUELI DE ALMEIDA</t>
        </is>
      </c>
      <c r="K3823" s="39">
        <f>DATE(YEAR(Tabela6[[#This Row],[Data/Hora de Início]]),MONTH(Tabela6[[#This Row],[Data/Hora de Início]]),DAY(Tabela6[[#This Row],[Data/Hora de Início]]))</f>
        <v/>
      </c>
    </row>
    <row r="3824">
      <c r="A3824" t="n">
        <v>2277249</v>
      </c>
      <c r="B3824" t="n">
        <v>56</v>
      </c>
      <c r="C3824" t="n">
        <v>5647</v>
      </c>
      <c r="D3824" t="inlineStr">
        <is>
          <t>SEGUNDA-FEIRA - LIMPEZA DE SALA COM MESA</t>
        </is>
      </c>
      <c r="E3824" t="inlineStr">
        <is>
          <t>11/09/2025 00:12:42</t>
        </is>
      </c>
      <c r="F3824" t="inlineStr">
        <is>
          <t>11/09/2025 00:35:38</t>
        </is>
      </c>
      <c r="G3824" t="n">
        <v>11370</v>
      </c>
      <c r="H3824" t="inlineStr">
        <is>
          <t>P27 - RESTAURANTE - LAZER</t>
        </is>
      </c>
      <c r="I3824" t="inlineStr">
        <is>
          <t>BR01-IES-P27-SALA24</t>
        </is>
      </c>
      <c r="J3824" t="inlineStr">
        <is>
          <t>ANA CRISTINA MEDEIROS SILVA</t>
        </is>
      </c>
      <c r="K3824" s="39">
        <f>DATE(YEAR(Tabela6[[#This Row],[Data/Hora de Início]]),MONTH(Tabela6[[#This Row],[Data/Hora de Início]]),DAY(Tabela6[[#This Row],[Data/Hora de Início]]))</f>
        <v/>
      </c>
    </row>
    <row r="3825">
      <c r="A3825" t="n">
        <v>2277252</v>
      </c>
      <c r="B3825" t="n">
        <v>56</v>
      </c>
      <c r="C3825" t="n">
        <v>2965</v>
      </c>
      <c r="D3825" t="inlineStr">
        <is>
          <t>LIMPEZA DIÁRIA DE SALA</t>
        </is>
      </c>
      <c r="E3825" t="inlineStr">
        <is>
          <t>10/09/2025 23:40:53</t>
        </is>
      </c>
      <c r="F3825" t="inlineStr">
        <is>
          <t>11/09/2025 00:37:38</t>
        </is>
      </c>
      <c r="G3825" t="n">
        <v>43370</v>
      </c>
      <c r="H3825" t="inlineStr">
        <is>
          <t>ONE STIHL - ESCRITORIO</t>
        </is>
      </c>
      <c r="I3825" t="inlineStr">
        <is>
          <t>RS-ST01-15-02P-SLA06</t>
        </is>
      </c>
      <c r="J3825" t="inlineStr">
        <is>
          <t>LETICIA SOARES GARCIA CZECZOT</t>
        </is>
      </c>
      <c r="K3825" s="39">
        <f>DATE(YEAR(Tabela6[[#This Row],[Data/Hora de Início]]),MONTH(Tabela6[[#This Row],[Data/Hora de Início]]),DAY(Tabela6[[#This Row],[Data/Hora de Início]]))</f>
        <v/>
      </c>
    </row>
    <row r="3826">
      <c r="A3826" t="n">
        <v>2277255</v>
      </c>
      <c r="B3826" t="n">
        <v>56</v>
      </c>
      <c r="C3826" t="n">
        <v>5715</v>
      </c>
      <c r="D3826" t="inlineStr">
        <is>
          <t>QUARTA-FEIRA - LIMPEZA DE COPA</t>
        </is>
      </c>
      <c r="E3826" t="inlineStr">
        <is>
          <t>11/09/2025 00:27:48</t>
        </is>
      </c>
      <c r="F3826" t="inlineStr">
        <is>
          <t>11/09/2025 00:39:48</t>
        </is>
      </c>
      <c r="G3826" t="n">
        <v>36210</v>
      </c>
      <c r="H3826" t="inlineStr">
        <is>
          <t>COPA MVV II</t>
        </is>
      </c>
      <c r="I3826" t="inlineStr">
        <is>
          <t>RS-ST01-43-02P-COP02</t>
        </is>
      </c>
      <c r="J3826" t="inlineStr">
        <is>
          <t>JAQUELINE TATIANE LEAL BITTENCOURT</t>
        </is>
      </c>
      <c r="K3826" s="39">
        <f>DATE(YEAR(Tabela6[[#This Row],[Data/Hora de Início]]),MONTH(Tabela6[[#This Row],[Data/Hora de Início]]),DAY(Tabela6[[#This Row],[Data/Hora de Início]]))</f>
        <v/>
      </c>
    </row>
    <row r="3827">
      <c r="A3827" t="n">
        <v>2277256</v>
      </c>
      <c r="B3827" t="n">
        <v>56</v>
      </c>
      <c r="C3827" t="n">
        <v>4440</v>
      </c>
      <c r="D3827" t="inlineStr">
        <is>
          <t>RECOLHIMENTO PAPELÃO</t>
        </is>
      </c>
      <c r="E3827" t="inlineStr">
        <is>
          <t>11/09/2025 00:40:24</t>
        </is>
      </c>
      <c r="F3827" t="inlineStr">
        <is>
          <t>11/09/2025 00:40:48</t>
        </is>
      </c>
      <c r="G3827" t="n">
        <v>45721</v>
      </c>
      <c r="H3827" t="inlineStr">
        <is>
          <t>CCB-50.001</t>
        </is>
      </c>
      <c r="I3827" t="inlineStr">
        <is>
          <t>CCB-50.001</t>
        </is>
      </c>
      <c r="J3827" t="inlineStr">
        <is>
          <t>ISAIAS DE OLIVEIRA</t>
        </is>
      </c>
      <c r="K3827" s="39">
        <f>DATE(YEAR(Tabela6[[#This Row],[Data/Hora de Início]]),MONTH(Tabela6[[#This Row],[Data/Hora de Início]]),DAY(Tabela6[[#This Row],[Data/Hora de Início]]))</f>
        <v/>
      </c>
    </row>
    <row r="3828">
      <c r="A3828" t="n">
        <v>2277257</v>
      </c>
      <c r="B3828" t="n">
        <v>56</v>
      </c>
      <c r="C3828" t="n">
        <v>5654</v>
      </c>
      <c r="D3828" t="inlineStr">
        <is>
          <t>QUARTA-FEIRA - LIMPEZA DE BANHEIRO MASCULINO</t>
        </is>
      </c>
      <c r="E3828" t="inlineStr">
        <is>
          <t>11/09/2025 00:40:14</t>
        </is>
      </c>
      <c r="F3828" t="inlineStr">
        <is>
          <t>11/09/2025 00:44:50</t>
        </is>
      </c>
      <c r="G3828" t="n">
        <v>36231</v>
      </c>
      <c r="H3828" t="inlineStr">
        <is>
          <t>BAN096 - VENDAS - M</t>
        </is>
      </c>
      <c r="I3828" t="inlineStr">
        <is>
          <t>RS-ST01-43-02P-WCM02</t>
        </is>
      </c>
      <c r="J3828" t="inlineStr">
        <is>
          <t>JAQUELINE TATIANE LEAL BITTENCOURT</t>
        </is>
      </c>
      <c r="K3828" s="39">
        <f>DATE(YEAR(Tabela6[[#This Row],[Data/Hora de Início]]),MONTH(Tabela6[[#This Row],[Data/Hora de Início]]),DAY(Tabela6[[#This Row],[Data/Hora de Início]]))</f>
        <v/>
      </c>
    </row>
    <row r="3829">
      <c r="A3829" t="n">
        <v>2277258</v>
      </c>
      <c r="B3829" t="n">
        <v>56</v>
      </c>
      <c r="C3829" t="n">
        <v>5710</v>
      </c>
      <c r="D3829" t="inlineStr">
        <is>
          <t>QUARTA-FEIRA - LIMPEZA DE BANHEIRO FEMININO</t>
        </is>
      </c>
      <c r="E3829" t="inlineStr">
        <is>
          <t>11/09/2025 00:45:14</t>
        </is>
      </c>
      <c r="F3829" t="inlineStr">
        <is>
          <t>11/09/2025 00:50:57</t>
        </is>
      </c>
      <c r="G3829" t="n">
        <v>36229</v>
      </c>
      <c r="H3829" t="inlineStr">
        <is>
          <t>BAN097 - VENDAS - F</t>
        </is>
      </c>
      <c r="I3829" t="inlineStr">
        <is>
          <t>RS-ST01-43-02P-WCF02</t>
        </is>
      </c>
      <c r="J3829" t="inlineStr">
        <is>
          <t>JAQUELINE TATIANE LEAL BITTENCOURT</t>
        </is>
      </c>
      <c r="K3829" s="39">
        <f>DATE(YEAR(Tabela6[[#This Row],[Data/Hora de Início]]),MONTH(Tabela6[[#This Row],[Data/Hora de Início]]),DAY(Tabela6[[#This Row],[Data/Hora de Início]]))</f>
        <v/>
      </c>
    </row>
    <row r="3830">
      <c r="A3830" t="n">
        <v>2277259</v>
      </c>
      <c r="B3830" t="n">
        <v>56</v>
      </c>
      <c r="C3830" t="n">
        <v>5654</v>
      </c>
      <c r="D3830" t="inlineStr">
        <is>
          <t>QUARTA-FEIRA - LIMPEZA DE BANHEIRO MASCULINO</t>
        </is>
      </c>
      <c r="E3830" t="inlineStr">
        <is>
          <t>11/09/2025 00:27:50</t>
        </is>
      </c>
      <c r="F3830" t="inlineStr">
        <is>
          <t>11/09/2025 00:53:48</t>
        </is>
      </c>
      <c r="G3830" t="n">
        <v>11181</v>
      </c>
      <c r="H3830" t="inlineStr">
        <is>
          <t>P11 - BAN017 - BANHEIRO CENTRAL QUALIDADE - M</t>
        </is>
      </c>
      <c r="I3830" t="inlineStr">
        <is>
          <t>BR01-IES-P11-BAN017</t>
        </is>
      </c>
      <c r="J3830" t="inlineStr">
        <is>
          <t>CECILIA LISBOA</t>
        </is>
      </c>
      <c r="K3830" s="39">
        <f>DATE(YEAR(Tabela6[[#This Row],[Data/Hora de Início]]),MONTH(Tabela6[[#This Row],[Data/Hora de Início]]),DAY(Tabela6[[#This Row],[Data/Hora de Início]]))</f>
        <v/>
      </c>
    </row>
    <row r="3831">
      <c r="A3831" t="n">
        <v>2277260</v>
      </c>
      <c r="B3831" t="n">
        <v>56</v>
      </c>
      <c r="C3831" t="n">
        <v>5710</v>
      </c>
      <c r="D3831" t="inlineStr">
        <is>
          <t>QUARTA-FEIRA - LIMPEZA DE BANHEIRO FEMININO</t>
        </is>
      </c>
      <c r="E3831" t="inlineStr">
        <is>
          <t>11/09/2025 00:26:42</t>
        </is>
      </c>
      <c r="F3831" t="inlineStr">
        <is>
          <t>11/09/2025 00:53:55</t>
        </is>
      </c>
      <c r="G3831" t="n">
        <v>36396</v>
      </c>
      <c r="H3831" t="inlineStr">
        <is>
          <t>BAN126 - VESTIARIO RESTAURANTE - F</t>
        </is>
      </c>
      <c r="I3831" t="inlineStr">
        <is>
          <t>RS-ST01-56-00T-WCF01</t>
        </is>
      </c>
      <c r="J3831" t="inlineStr">
        <is>
          <t>VANESSA DOS SANTOS RODRIGUES</t>
        </is>
      </c>
      <c r="K3831" s="39">
        <f>DATE(YEAR(Tabela6[[#This Row],[Data/Hora de Início]]),MONTH(Tabela6[[#This Row],[Data/Hora de Início]]),DAY(Tabela6[[#This Row],[Data/Hora de Início]]))</f>
        <v/>
      </c>
    </row>
    <row r="3832">
      <c r="A3832" t="n">
        <v>2277261</v>
      </c>
      <c r="B3832" t="n">
        <v>56</v>
      </c>
      <c r="C3832" t="n">
        <v>1697</v>
      </c>
      <c r="D3832" t="inlineStr">
        <is>
          <t>REPASSE / REABASTECIMENTO MASCULINO</t>
        </is>
      </c>
      <c r="E3832" t="inlineStr">
        <is>
          <t>11/09/2025 02:36:32</t>
        </is>
      </c>
      <c r="F3832" t="inlineStr">
        <is>
          <t>11/09/2025 02:36:41</t>
        </is>
      </c>
      <c r="G3832" t="n">
        <v>35736</v>
      </c>
      <c r="H3832" t="inlineStr">
        <is>
          <t>BAN002 - VIRABREQUIM - M</t>
        </is>
      </c>
      <c r="I3832" t="inlineStr">
        <is>
          <t>RS-ST01-01-00T-WCM02</t>
        </is>
      </c>
      <c r="J3832" t="inlineStr">
        <is>
          <t>CHAYENNE FELIX MADRUGA</t>
        </is>
      </c>
      <c r="K3832" s="39">
        <f>DATE(YEAR(Tabela6[[#This Row],[Data/Hora de Início]]),MONTH(Tabela6[[#This Row],[Data/Hora de Início]]),DAY(Tabela6[[#This Row],[Data/Hora de Início]]))</f>
        <v/>
      </c>
    </row>
    <row r="3833">
      <c r="A3833" t="n">
        <v>2277262</v>
      </c>
      <c r="B3833" t="n">
        <v>56</v>
      </c>
      <c r="C3833" t="n">
        <v>2966</v>
      </c>
      <c r="D3833" t="inlineStr">
        <is>
          <t>LIMPEZA DIÁRIA HALL / RECEPÇÃO</t>
        </is>
      </c>
      <c r="E3833" t="inlineStr">
        <is>
          <t>11/09/2025 00:36:06</t>
        </is>
      </c>
      <c r="F3833" t="inlineStr">
        <is>
          <t>11/09/2025 02:41:31</t>
        </is>
      </c>
      <c r="G3833" t="n">
        <v>11363</v>
      </c>
      <c r="H3833" t="inlineStr">
        <is>
          <t>P27 - SALA CAIXAS ELETRÔNICOS</t>
        </is>
      </c>
      <c r="I3833" t="inlineStr">
        <is>
          <t>BR01-IES-P27-SALA17</t>
        </is>
      </c>
      <c r="J3833" t="inlineStr">
        <is>
          <t>ANA CRISTINA MEDEIROS SILVA</t>
        </is>
      </c>
      <c r="K3833" s="39">
        <f>DATE(YEAR(Tabela6[[#This Row],[Data/Hora de Início]]),MONTH(Tabela6[[#This Row],[Data/Hora de Início]]),DAY(Tabela6[[#This Row],[Data/Hora de Início]]))</f>
        <v/>
      </c>
    </row>
    <row r="3834">
      <c r="A3834" t="n">
        <v>2277263</v>
      </c>
      <c r="B3834" t="n">
        <v>56</v>
      </c>
      <c r="C3834" t="n">
        <v>2841</v>
      </c>
      <c r="D3834" t="inlineStr">
        <is>
          <t>LIMPEZA DIÁRIA DE BANHEIRO MASCULINO</t>
        </is>
      </c>
      <c r="E3834" t="inlineStr">
        <is>
          <t>11/09/2025 02:55:43</t>
        </is>
      </c>
      <c r="F3834" t="inlineStr">
        <is>
          <t>11/09/2025 02:56:13</t>
        </is>
      </c>
      <c r="G3834" t="n">
        <v>36315</v>
      </c>
      <c r="H3834" t="inlineStr">
        <is>
          <t>BAN106 - MONTAGEM - M</t>
        </is>
      </c>
      <c r="I3834" t="inlineStr">
        <is>
          <t>RS-ST01-50-00T-WCM02</t>
        </is>
      </c>
      <c r="J3834" t="inlineStr">
        <is>
          <t>DANIELE OSIELE SPANEMBERG</t>
        </is>
      </c>
      <c r="K3834" s="39">
        <f>DATE(YEAR(Tabela6[[#This Row],[Data/Hora de Início]]),MONTH(Tabela6[[#This Row],[Data/Hora de Início]]),DAY(Tabela6[[#This Row],[Data/Hora de Início]]))</f>
        <v/>
      </c>
    </row>
    <row r="3835">
      <c r="A3835" t="n">
        <v>2277264</v>
      </c>
      <c r="B3835" t="n">
        <v>56</v>
      </c>
      <c r="C3835" t="n">
        <v>4440</v>
      </c>
      <c r="D3835" t="inlineStr">
        <is>
          <t>RECOLHIMENTO PAPELÃO</t>
        </is>
      </c>
      <c r="E3835" t="inlineStr">
        <is>
          <t>11/09/2025 03:02:58</t>
        </is>
      </c>
      <c r="F3835" t="inlineStr">
        <is>
          <t>11/09/2025 03:03:25</t>
        </is>
      </c>
      <c r="G3835" t="n">
        <v>45722</v>
      </c>
      <c r="H3835" t="inlineStr">
        <is>
          <t>CCB-50.002</t>
        </is>
      </c>
      <c r="I3835" t="inlineStr">
        <is>
          <t>CCB-50.002</t>
        </is>
      </c>
      <c r="J3835" t="inlineStr">
        <is>
          <t>ISAIAS DE OLIVEIRA</t>
        </is>
      </c>
      <c r="K3835" s="39">
        <f>DATE(YEAR(Tabela6[[#This Row],[Data/Hora de Início]]),MONTH(Tabela6[[#This Row],[Data/Hora de Início]]),DAY(Tabela6[[#This Row],[Data/Hora de Início]]))</f>
        <v/>
      </c>
    </row>
    <row r="3836">
      <c r="A3836" t="n">
        <v>2277265</v>
      </c>
      <c r="B3836" t="n">
        <v>56</v>
      </c>
      <c r="C3836" t="n">
        <v>1697</v>
      </c>
      <c r="D3836" t="inlineStr">
        <is>
          <t>REPASSE / REABASTECIMENTO MASCULINO</t>
        </is>
      </c>
      <c r="E3836" t="inlineStr">
        <is>
          <t>11/09/2025 02:42:03</t>
        </is>
      </c>
      <c r="F3836" t="inlineStr">
        <is>
          <t>11/09/2025 03:13:37</t>
        </is>
      </c>
      <c r="G3836" t="n">
        <v>43484</v>
      </c>
      <c r="H3836" t="inlineStr">
        <is>
          <t>BAN129 - ÁREA DE SANITÁRIOS</t>
        </is>
      </c>
      <c r="I3836" t="inlineStr">
        <is>
          <t>RS-ST01-56-01P-WCM04-SAN001</t>
        </is>
      </c>
      <c r="J3836" t="inlineStr">
        <is>
          <t>ANA CRISTINA MEDEIROS SILVA</t>
        </is>
      </c>
      <c r="K3836" s="39">
        <f>DATE(YEAR(Tabela6[[#This Row],[Data/Hora de Início]]),MONTH(Tabela6[[#This Row],[Data/Hora de Início]]),DAY(Tabela6[[#This Row],[Data/Hora de Início]]))</f>
        <v/>
      </c>
    </row>
    <row r="3837">
      <c r="A3837" t="n">
        <v>2277266</v>
      </c>
      <c r="B3837" t="n">
        <v>56</v>
      </c>
      <c r="C3837" t="n">
        <v>4440</v>
      </c>
      <c r="D3837" t="inlineStr">
        <is>
          <t>RECOLHIMENTO PAPELÃO</t>
        </is>
      </c>
      <c r="E3837" t="inlineStr">
        <is>
          <t>11/09/2025 03:21:29</t>
        </is>
      </c>
      <c r="F3837" t="inlineStr">
        <is>
          <t>11/09/2025 03:21:55</t>
        </is>
      </c>
      <c r="G3837" t="n">
        <v>45723</v>
      </c>
      <c r="H3837" t="inlineStr">
        <is>
          <t>CCB-50-003</t>
        </is>
      </c>
      <c r="I3837" t="inlineStr">
        <is>
          <t>CCB-50-003</t>
        </is>
      </c>
      <c r="J3837" t="inlineStr">
        <is>
          <t>ISAIAS DE OLIVEIRA</t>
        </is>
      </c>
      <c r="K3837" s="39">
        <f>DATE(YEAR(Tabela6[[#This Row],[Data/Hora de Início]]),MONTH(Tabela6[[#This Row],[Data/Hora de Início]]),DAY(Tabela6[[#This Row],[Data/Hora de Início]]))</f>
        <v/>
      </c>
    </row>
    <row r="3838">
      <c r="A3838" t="n">
        <v>2277267</v>
      </c>
      <c r="B3838" t="n">
        <v>56</v>
      </c>
      <c r="C3838" t="n">
        <v>2842</v>
      </c>
      <c r="D3838" t="inlineStr">
        <is>
          <t>LIMPEZA DIÁRIA DE BANHEIRO FEMININO</t>
        </is>
      </c>
      <c r="E3838" t="inlineStr">
        <is>
          <t>11/09/2025 03:22:43</t>
        </is>
      </c>
      <c r="F3838" t="inlineStr">
        <is>
          <t>11/09/2025 03:23:09</t>
        </is>
      </c>
      <c r="G3838" t="n">
        <v>36313</v>
      </c>
      <c r="H3838" t="inlineStr">
        <is>
          <t>BAN107 - MONTAGEM - F</t>
        </is>
      </c>
      <c r="I3838" t="inlineStr">
        <is>
          <t>RS-ST01-50-00T-WCF02</t>
        </is>
      </c>
      <c r="J3838" t="inlineStr">
        <is>
          <t>DANIELE OSIELE SPANEMBERG</t>
        </is>
      </c>
      <c r="K3838" s="39">
        <f>DATE(YEAR(Tabela6[[#This Row],[Data/Hora de Início]]),MONTH(Tabela6[[#This Row],[Data/Hora de Início]]),DAY(Tabela6[[#This Row],[Data/Hora de Início]]))</f>
        <v/>
      </c>
    </row>
    <row r="3839">
      <c r="A3839" t="n">
        <v>2277268</v>
      </c>
      <c r="B3839" t="n">
        <v>56</v>
      </c>
      <c r="C3839" t="n">
        <v>4440</v>
      </c>
      <c r="D3839" t="inlineStr">
        <is>
          <t>RECOLHIMENTO PAPELÃO</t>
        </is>
      </c>
      <c r="E3839" t="inlineStr">
        <is>
          <t>11/09/2025 03:39:00</t>
        </is>
      </c>
      <c r="F3839" t="inlineStr">
        <is>
          <t>11/09/2025 03:39:21</t>
        </is>
      </c>
      <c r="G3839" t="n">
        <v>45724</v>
      </c>
      <c r="H3839" t="inlineStr">
        <is>
          <t>CCB-50.004</t>
        </is>
      </c>
      <c r="I3839" t="inlineStr">
        <is>
          <t>CCB-50.004</t>
        </is>
      </c>
      <c r="J3839" t="inlineStr">
        <is>
          <t>ISAIAS DE OLIVEIRA</t>
        </is>
      </c>
      <c r="K3839" s="39">
        <f>DATE(YEAR(Tabela6[[#This Row],[Data/Hora de Início]]),MONTH(Tabela6[[#This Row],[Data/Hora de Início]]),DAY(Tabela6[[#This Row],[Data/Hora de Início]]))</f>
        <v/>
      </c>
    </row>
    <row r="3840">
      <c r="A3840" t="n">
        <v>2277269</v>
      </c>
      <c r="B3840" t="n">
        <v>56</v>
      </c>
      <c r="C3840" t="n">
        <v>1304</v>
      </c>
      <c r="D3840" t="inlineStr">
        <is>
          <t>BANHEIRO MASCULINO (RESERVA)</t>
        </is>
      </c>
      <c r="E3840" t="inlineStr">
        <is>
          <t>11/09/2025 03:14:06</t>
        </is>
      </c>
      <c r="F3840" t="inlineStr">
        <is>
          <t>11/09/2025 03:43:56</t>
        </is>
      </c>
      <c r="G3840" t="n">
        <v>28927</v>
      </c>
      <c r="H3840" t="inlineStr">
        <is>
          <t>QR CODE RESERVA</t>
        </is>
      </c>
      <c r="I3840" t="inlineStr">
        <is>
          <t>BR01-IES-RESERVA</t>
        </is>
      </c>
      <c r="J3840" t="inlineStr">
        <is>
          <t>ANA CRISTINA MEDEIROS SILVA</t>
        </is>
      </c>
      <c r="K3840" s="39">
        <f>DATE(YEAR(Tabela6[[#This Row],[Data/Hora de Início]]),MONTH(Tabela6[[#This Row],[Data/Hora de Início]]),DAY(Tabela6[[#This Row],[Data/Hora de Início]]))</f>
        <v/>
      </c>
    </row>
    <row r="3841">
      <c r="A3841" t="n">
        <v>2277270</v>
      </c>
      <c r="B3841" t="n">
        <v>56</v>
      </c>
      <c r="C3841" t="n">
        <v>2841</v>
      </c>
      <c r="D3841" t="inlineStr">
        <is>
          <t>LIMPEZA DIÁRIA DE BANHEIRO MASCULINO</t>
        </is>
      </c>
      <c r="E3841" t="inlineStr">
        <is>
          <t>11/09/2025 04:13:59</t>
        </is>
      </c>
      <c r="F3841" t="inlineStr">
        <is>
          <t>11/09/2025 04:14:30</t>
        </is>
      </c>
      <c r="G3841" t="n">
        <v>11383</v>
      </c>
      <c r="H3841" t="inlineStr">
        <is>
          <t>P28 - BAN056 - BANHEIRO USINAGEM CILINDROS - M</t>
        </is>
      </c>
      <c r="I3841" t="inlineStr">
        <is>
          <t>BR01-IES-P28-BAN056</t>
        </is>
      </c>
      <c r="J3841" t="inlineStr">
        <is>
          <t>DANIELE OSIELE SPANEMBERG</t>
        </is>
      </c>
      <c r="K3841" s="39">
        <f>DATE(YEAR(Tabela6[[#This Row],[Data/Hora de Início]]),MONTH(Tabela6[[#This Row],[Data/Hora de Início]]),DAY(Tabela6[[#This Row],[Data/Hora de Início]]))</f>
        <v/>
      </c>
    </row>
    <row r="3842">
      <c r="A3842" t="n">
        <v>2277271</v>
      </c>
      <c r="B3842" t="n">
        <v>56</v>
      </c>
      <c r="C3842" t="n">
        <v>2842</v>
      </c>
      <c r="D3842" t="inlineStr">
        <is>
          <t>LIMPEZA DIÁRIA DE BANHEIRO FEMININO</t>
        </is>
      </c>
      <c r="E3842" t="inlineStr">
        <is>
          <t>11/09/2025 04:17:12</t>
        </is>
      </c>
      <c r="F3842" t="inlineStr">
        <is>
          <t>11/09/2025 04:17:41</t>
        </is>
      </c>
      <c r="G3842" t="n">
        <v>11384</v>
      </c>
      <c r="H3842" t="inlineStr">
        <is>
          <t>P28 - BAN057 - BANHEIRO USINAGEM CILINDROS - F</t>
        </is>
      </c>
      <c r="I3842" t="inlineStr">
        <is>
          <t>BR01-IES-P28-BAN057</t>
        </is>
      </c>
      <c r="J3842" t="inlineStr">
        <is>
          <t>DANIELE OSIELE SPANEMBERG</t>
        </is>
      </c>
      <c r="K3842" s="39">
        <f>DATE(YEAR(Tabela6[[#This Row],[Data/Hora de Início]]),MONTH(Tabela6[[#This Row],[Data/Hora de Início]]),DAY(Tabela6[[#This Row],[Data/Hora de Início]]))</f>
        <v/>
      </c>
    </row>
    <row r="3843">
      <c r="A3843" t="n">
        <v>2277272</v>
      </c>
      <c r="B3843" t="n">
        <v>56</v>
      </c>
      <c r="C3843" t="n">
        <v>2842</v>
      </c>
      <c r="D3843" t="inlineStr">
        <is>
          <t>LIMPEZA DIÁRIA DE BANHEIRO FEMININO</t>
        </is>
      </c>
      <c r="E3843" t="inlineStr">
        <is>
          <t>11/09/2025 04:20:08</t>
        </is>
      </c>
      <c r="F3843" t="inlineStr">
        <is>
          <t>11/09/2025 04:20:39</t>
        </is>
      </c>
      <c r="G3843" t="n">
        <v>36071</v>
      </c>
      <c r="H3843" t="inlineStr">
        <is>
          <t>BAN069 - BRUNIMENTO SUL - F</t>
        </is>
      </c>
      <c r="I3843" t="inlineStr">
        <is>
          <t>RS-ST01-31-00T-WCF02</t>
        </is>
      </c>
      <c r="J3843" t="inlineStr">
        <is>
          <t>TOGNIA CAMILLE</t>
        </is>
      </c>
      <c r="K3843" s="39">
        <f>DATE(YEAR(Tabela6[[#This Row],[Data/Hora de Início]]),MONTH(Tabela6[[#This Row],[Data/Hora de Início]]),DAY(Tabela6[[#This Row],[Data/Hora de Início]]))</f>
        <v/>
      </c>
    </row>
    <row r="3844">
      <c r="A3844" t="n">
        <v>2277273</v>
      </c>
      <c r="B3844" t="n">
        <v>56</v>
      </c>
      <c r="C3844" t="n">
        <v>2842</v>
      </c>
      <c r="D3844" t="inlineStr">
        <is>
          <t>LIMPEZA DIÁRIA DE BANHEIRO FEMININO</t>
        </is>
      </c>
      <c r="E3844" t="inlineStr">
        <is>
          <t>11/09/2025 04:27:19</t>
        </is>
      </c>
      <c r="F3844" t="inlineStr">
        <is>
          <t>11/09/2025 04:27:48</t>
        </is>
      </c>
      <c r="G3844" t="n">
        <v>11380</v>
      </c>
      <c r="H3844" t="inlineStr">
        <is>
          <t>P28 - BAN053 - BANHEIRO FUNDIÇÃO ALUMÍNIO - F</t>
        </is>
      </c>
      <c r="I3844" t="inlineStr">
        <is>
          <t>BR01-IES-P28-BAN053</t>
        </is>
      </c>
      <c r="J3844" t="inlineStr">
        <is>
          <t>DANIELE OSIELE SPANEMBERG</t>
        </is>
      </c>
      <c r="K3844" s="39">
        <f>DATE(YEAR(Tabela6[[#This Row],[Data/Hora de Início]]),MONTH(Tabela6[[#This Row],[Data/Hora de Início]]),DAY(Tabela6[[#This Row],[Data/Hora de Início]]))</f>
        <v/>
      </c>
    </row>
    <row r="3845">
      <c r="A3845" t="n">
        <v>2277274</v>
      </c>
      <c r="B3845" t="n">
        <v>56</v>
      </c>
      <c r="C3845" t="n">
        <v>2841</v>
      </c>
      <c r="D3845" t="inlineStr">
        <is>
          <t>LIMPEZA DIÁRIA DE BANHEIRO MASCULINO</t>
        </is>
      </c>
      <c r="E3845" t="inlineStr">
        <is>
          <t>11/09/2025 04:29:11</t>
        </is>
      </c>
      <c r="F3845" t="inlineStr">
        <is>
          <t>11/09/2025 04:29:50</t>
        </is>
      </c>
      <c r="G3845" t="n">
        <v>11379</v>
      </c>
      <c r="H3845" t="inlineStr">
        <is>
          <t>P28 - BAN052 - BANHEIRO FUNDIÇÃO ALUMÍNIO - M</t>
        </is>
      </c>
      <c r="I3845" t="inlineStr">
        <is>
          <t>BR01-IES-P28-BAN052</t>
        </is>
      </c>
      <c r="J3845" t="inlineStr">
        <is>
          <t>DANIELE OSIELE SPANEMBERG</t>
        </is>
      </c>
      <c r="K3845" s="39">
        <f>DATE(YEAR(Tabela6[[#This Row],[Data/Hora de Início]]),MONTH(Tabela6[[#This Row],[Data/Hora de Início]]),DAY(Tabela6[[#This Row],[Data/Hora de Início]]))</f>
        <v/>
      </c>
    </row>
    <row r="3846">
      <c r="A3846" t="n">
        <v>2277275</v>
      </c>
      <c r="B3846" t="n">
        <v>56</v>
      </c>
      <c r="C3846" t="n">
        <v>4440</v>
      </c>
      <c r="D3846" t="inlineStr">
        <is>
          <t>RECOLHIMENTO PAPELÃO</t>
        </is>
      </c>
      <c r="E3846" t="inlineStr">
        <is>
          <t>11/09/2025 04:42:04</t>
        </is>
      </c>
      <c r="F3846" t="inlineStr">
        <is>
          <t>11/09/2025 04:43:12</t>
        </is>
      </c>
      <c r="G3846" t="n">
        <v>45725</v>
      </c>
      <c r="H3846" t="inlineStr">
        <is>
          <t>CCB-50.005</t>
        </is>
      </c>
      <c r="I3846" t="inlineStr">
        <is>
          <t>CCB-50.005</t>
        </is>
      </c>
      <c r="J3846" t="inlineStr">
        <is>
          <t>CHAYENNE FELIX MADRUGA</t>
        </is>
      </c>
      <c r="K3846" s="39">
        <f>DATE(YEAR(Tabela6[[#This Row],[Data/Hora de Início]]),MONTH(Tabela6[[#This Row],[Data/Hora de Início]]),DAY(Tabela6[[#This Row],[Data/Hora de Início]]))</f>
        <v/>
      </c>
    </row>
    <row r="3847">
      <c r="A3847" t="n">
        <v>2277276</v>
      </c>
      <c r="B3847" t="n">
        <v>56</v>
      </c>
      <c r="C3847" t="n">
        <v>4440</v>
      </c>
      <c r="D3847" t="inlineStr">
        <is>
          <t>RECOLHIMENTO PAPELÃO</t>
        </is>
      </c>
      <c r="E3847" t="inlineStr">
        <is>
          <t>11/09/2025 04:42:04</t>
        </is>
      </c>
      <c r="F3847" t="inlineStr">
        <is>
          <t>11/09/2025 04:43:17</t>
        </is>
      </c>
      <c r="G3847" t="n">
        <v>45725</v>
      </c>
      <c r="H3847" t="inlineStr">
        <is>
          <t>CCB-50.005</t>
        </is>
      </c>
      <c r="I3847" t="inlineStr">
        <is>
          <t>CCB-50.005</t>
        </is>
      </c>
      <c r="J3847" t="inlineStr">
        <is>
          <t>CHAYENNE FELIX MADRUGA</t>
        </is>
      </c>
      <c r="K3847" s="39">
        <f>DATE(YEAR(Tabela6[[#This Row],[Data/Hora de Início]]),MONTH(Tabela6[[#This Row],[Data/Hora de Início]]),DAY(Tabela6[[#This Row],[Data/Hora de Início]]))</f>
        <v/>
      </c>
    </row>
    <row r="3848">
      <c r="A3848" t="n">
        <v>2277285</v>
      </c>
      <c r="B3848" t="n">
        <v>56</v>
      </c>
      <c r="C3848" t="n">
        <v>2979</v>
      </c>
      <c r="D3848" t="inlineStr">
        <is>
          <t>LIMPEZA DIÁRIA DE RESTAURANTE</t>
        </is>
      </c>
      <c r="E3848" t="inlineStr">
        <is>
          <t>11/09/2025 03:44:17</t>
        </is>
      </c>
      <c r="F3848" t="inlineStr">
        <is>
          <t>11/09/2025 05:25:31</t>
        </is>
      </c>
      <c r="G3848" t="n">
        <v>11347</v>
      </c>
      <c r="H3848" t="inlineStr">
        <is>
          <t>P27 - RESTAURANTE</t>
        </is>
      </c>
      <c r="I3848" t="inlineStr">
        <is>
          <t>BR01-IES-P27-SALA01</t>
        </is>
      </c>
      <c r="J3848" t="inlineStr">
        <is>
          <t>ANA CRISTINA MEDEIROS SILVA</t>
        </is>
      </c>
      <c r="K3848" s="39">
        <f>DATE(YEAR(Tabela6[[#This Row],[Data/Hora de Início]]),MONTH(Tabela6[[#This Row],[Data/Hora de Início]]),DAY(Tabela6[[#This Row],[Data/Hora de Início]]))</f>
        <v/>
      </c>
    </row>
    <row r="3849">
      <c r="A3849" t="n">
        <v>2277286</v>
      </c>
      <c r="B3849" t="n">
        <v>56</v>
      </c>
      <c r="C3849" t="n">
        <v>1697</v>
      </c>
      <c r="D3849" t="inlineStr">
        <is>
          <t>REPASSE / REABASTECIMENTO MASCULINO</t>
        </is>
      </c>
      <c r="E3849" t="inlineStr">
        <is>
          <t>11/09/2025 02:42:52</t>
        </is>
      </c>
      <c r="F3849" t="inlineStr">
        <is>
          <t>11/09/2025 05:58:38</t>
        </is>
      </c>
      <c r="G3849" t="n">
        <v>35735</v>
      </c>
      <c r="H3849" t="inlineStr">
        <is>
          <t>BAN001 - BANHEIRO PLÁSTICO - M</t>
        </is>
      </c>
      <c r="I3849" t="inlineStr">
        <is>
          <t>RS-ST01-01-00T-WCM01</t>
        </is>
      </c>
      <c r="J3849" t="inlineStr">
        <is>
          <t>CHAYENNE FELIX MADRUGA</t>
        </is>
      </c>
      <c r="K3849" s="39">
        <f>DATE(YEAR(Tabela6[[#This Row],[Data/Hora de Início]]),MONTH(Tabela6[[#This Row],[Data/Hora de Início]]),DAY(Tabela6[[#This Row],[Data/Hora de Início]]))</f>
        <v/>
      </c>
    </row>
    <row r="3850">
      <c r="A3850" t="n">
        <v>2277287</v>
      </c>
      <c r="B3850" t="n">
        <v>56</v>
      </c>
      <c r="C3850" t="n">
        <v>1697</v>
      </c>
      <c r="D3850" t="inlineStr">
        <is>
          <t>REPASSE / REABASTECIMENTO MASCULINO</t>
        </is>
      </c>
      <c r="E3850" t="inlineStr">
        <is>
          <t>11/09/2025 02:37:29</t>
        </is>
      </c>
      <c r="F3850" t="inlineStr">
        <is>
          <t>11/09/2025 02:38:33</t>
        </is>
      </c>
      <c r="G3850" t="n">
        <v>11065</v>
      </c>
      <c r="H3850" t="inlineStr">
        <is>
          <t>P01 - BAN003 - BANHEIRO VIRABREQUIM - M</t>
        </is>
      </c>
      <c r="I3850" t="inlineStr">
        <is>
          <t>BR01-IES-P01-BAN003</t>
        </is>
      </c>
      <c r="J3850" t="inlineStr">
        <is>
          <t>CHAYENNE FELIX MADRUGA</t>
        </is>
      </c>
      <c r="K3850" s="39">
        <f>DATE(YEAR(Tabela6[[#This Row],[Data/Hora de Início]]),MONTH(Tabela6[[#This Row],[Data/Hora de Início]]),DAY(Tabela6[[#This Row],[Data/Hora de Início]]))</f>
        <v/>
      </c>
    </row>
    <row r="3851">
      <c r="A3851" t="n">
        <v>2277288</v>
      </c>
      <c r="B3851" t="n">
        <v>56</v>
      </c>
      <c r="C3851" t="n">
        <v>1697</v>
      </c>
      <c r="D3851" t="inlineStr">
        <is>
          <t>REPASSE / REABASTECIMENTO MASCULINO</t>
        </is>
      </c>
      <c r="E3851" t="inlineStr">
        <is>
          <t>11/09/2025 02:42:52</t>
        </is>
      </c>
      <c r="F3851" t="inlineStr">
        <is>
          <t>11/09/2025 05:58:32</t>
        </is>
      </c>
      <c r="G3851" t="n">
        <v>35735</v>
      </c>
      <c r="H3851" t="inlineStr">
        <is>
          <t>BAN001 - BANHEIRO PLÁSTICO - M</t>
        </is>
      </c>
      <c r="I3851" t="inlineStr">
        <is>
          <t>RS-ST01-01-00T-WCM01</t>
        </is>
      </c>
      <c r="J3851" t="inlineStr">
        <is>
          <t>CHAYENNE FELIX MADRUGA</t>
        </is>
      </c>
      <c r="K3851" s="39">
        <f>DATE(YEAR(Tabela6[[#This Row],[Data/Hora de Início]]),MONTH(Tabela6[[#This Row],[Data/Hora de Início]]),DAY(Tabela6[[#This Row],[Data/Hora de Início]]))</f>
        <v/>
      </c>
    </row>
    <row r="3852">
      <c r="A3852" t="n">
        <v>2277289</v>
      </c>
      <c r="B3852" t="n">
        <v>56</v>
      </c>
      <c r="C3852" t="n">
        <v>1697</v>
      </c>
      <c r="D3852" t="inlineStr">
        <is>
          <t>REPASSE / REABASTECIMENTO MASCULINO</t>
        </is>
      </c>
      <c r="E3852" t="inlineStr">
        <is>
          <t>11/09/2025 02:42:52</t>
        </is>
      </c>
      <c r="F3852" t="inlineStr">
        <is>
          <t>11/09/2025 05:58:38</t>
        </is>
      </c>
      <c r="G3852" t="n">
        <v>35735</v>
      </c>
      <c r="H3852" t="inlineStr">
        <is>
          <t>BAN001 - BANHEIRO PLÁSTICO - M</t>
        </is>
      </c>
      <c r="I3852" t="inlineStr">
        <is>
          <t>RS-ST01-01-00T-WCM01</t>
        </is>
      </c>
      <c r="J3852" t="inlineStr">
        <is>
          <t>CHAYENNE FELIX MADRUGA</t>
        </is>
      </c>
      <c r="K3852" s="39">
        <f>DATE(YEAR(Tabela6[[#This Row],[Data/Hora de Início]]),MONTH(Tabela6[[#This Row],[Data/Hora de Início]]),DAY(Tabela6[[#This Row],[Data/Hora de Início]]))</f>
        <v/>
      </c>
    </row>
    <row r="3853">
      <c r="A3853" t="n">
        <v>2277290</v>
      </c>
      <c r="B3853" t="n">
        <v>56</v>
      </c>
      <c r="C3853" t="n">
        <v>1697</v>
      </c>
      <c r="D3853" t="inlineStr">
        <is>
          <t>REPASSE / REABASTECIMENTO MASCULINO</t>
        </is>
      </c>
      <c r="E3853" t="inlineStr">
        <is>
          <t>11/09/2025 02:37:29</t>
        </is>
      </c>
      <c r="F3853" t="inlineStr">
        <is>
          <t>11/09/2025 02:38:33</t>
        </is>
      </c>
      <c r="G3853" t="n">
        <v>11065</v>
      </c>
      <c r="H3853" t="inlineStr">
        <is>
          <t>P01 - BAN003 - BANHEIRO VIRABREQUIM - M</t>
        </is>
      </c>
      <c r="I3853" t="inlineStr">
        <is>
          <t>BR01-IES-P01-BAN003</t>
        </is>
      </c>
      <c r="J3853" t="inlineStr">
        <is>
          <t>CHAYENNE FELIX MADRUGA</t>
        </is>
      </c>
      <c r="K3853" s="39">
        <f>DATE(YEAR(Tabela6[[#This Row],[Data/Hora de Início]]),MONTH(Tabela6[[#This Row],[Data/Hora de Início]]),DAY(Tabela6[[#This Row],[Data/Hora de Início]]))</f>
        <v/>
      </c>
    </row>
    <row r="3854">
      <c r="A3854" t="n">
        <v>2277291</v>
      </c>
      <c r="B3854" t="n">
        <v>56</v>
      </c>
      <c r="C3854" t="n">
        <v>1697</v>
      </c>
      <c r="D3854" t="inlineStr">
        <is>
          <t>REPASSE / REABASTECIMENTO MASCULINO</t>
        </is>
      </c>
      <c r="E3854" t="inlineStr">
        <is>
          <t>11/09/2025 02:42:52</t>
        </is>
      </c>
      <c r="F3854" t="inlineStr">
        <is>
          <t>11/09/2025 05:58:45</t>
        </is>
      </c>
      <c r="G3854" t="n">
        <v>35735</v>
      </c>
      <c r="H3854" t="inlineStr">
        <is>
          <t>BAN001 - BANHEIRO PLÁSTICO - M</t>
        </is>
      </c>
      <c r="I3854" t="inlineStr">
        <is>
          <t>RS-ST01-01-00T-WCM01</t>
        </is>
      </c>
      <c r="J3854" t="inlineStr">
        <is>
          <t>CHAYENNE FELIX MADRUGA</t>
        </is>
      </c>
      <c r="K3854" s="39">
        <f>DATE(YEAR(Tabela6[[#This Row],[Data/Hora de Início]]),MONTH(Tabela6[[#This Row],[Data/Hora de Início]]),DAY(Tabela6[[#This Row],[Data/Hora de Início]]))</f>
        <v/>
      </c>
    </row>
    <row r="3855">
      <c r="A3855" t="n">
        <v>2277292</v>
      </c>
      <c r="B3855" t="n">
        <v>56</v>
      </c>
      <c r="C3855" t="n">
        <v>1697</v>
      </c>
      <c r="D3855" t="inlineStr">
        <is>
          <t>REPASSE / REABASTECIMENTO MASCULINO</t>
        </is>
      </c>
      <c r="E3855" t="inlineStr">
        <is>
          <t>11/09/2025 02:42:52</t>
        </is>
      </c>
      <c r="F3855" t="inlineStr">
        <is>
          <t>11/09/2025 05:58:54</t>
        </is>
      </c>
      <c r="G3855" t="n">
        <v>35735</v>
      </c>
      <c r="H3855" t="inlineStr">
        <is>
          <t>BAN001 - BANHEIRO PLÁSTICO - M</t>
        </is>
      </c>
      <c r="I3855" t="inlineStr">
        <is>
          <t>RS-ST01-01-00T-WCM01</t>
        </is>
      </c>
      <c r="J3855" t="inlineStr">
        <is>
          <t>CHAYENNE FELIX MADRUGA</t>
        </is>
      </c>
      <c r="K3855" s="39">
        <f>DATE(YEAR(Tabela6[[#This Row],[Data/Hora de Início]]),MONTH(Tabela6[[#This Row],[Data/Hora de Início]]),DAY(Tabela6[[#This Row],[Data/Hora de Início]]))</f>
        <v/>
      </c>
    </row>
    <row r="3856">
      <c r="A3856" t="n">
        <v>2277317</v>
      </c>
      <c r="B3856" t="n">
        <v>56</v>
      </c>
      <c r="C3856" t="n">
        <v>3495</v>
      </c>
      <c r="D3856" t="inlineStr">
        <is>
          <t>CARRO ELÉTRICO</t>
        </is>
      </c>
      <c r="E3856" t="inlineStr">
        <is>
          <t>11/09/2025 06:18:58</t>
        </is>
      </c>
      <c r="F3856" t="inlineStr">
        <is>
          <t>11/09/2025 06:19:55</t>
        </is>
      </c>
      <c r="G3856" t="n">
        <v>35118</v>
      </c>
      <c r="H3856" t="inlineStr">
        <is>
          <t>CARRO ELÉTRICO 34</t>
        </is>
      </c>
      <c r="I3856" t="inlineStr">
        <is>
          <t>BR01-IES-CARROELETRICO1</t>
        </is>
      </c>
      <c r="J3856" t="inlineStr">
        <is>
          <t>MARCIO PEREIRA DOS SANTOS</t>
        </is>
      </c>
      <c r="K3856" s="39">
        <f>DATE(YEAR(Tabela6[[#This Row],[Data/Hora de Início]]),MONTH(Tabela6[[#This Row],[Data/Hora de Início]]),DAY(Tabela6[[#This Row],[Data/Hora de Início]]))</f>
        <v/>
      </c>
    </row>
    <row r="3857">
      <c r="A3857" t="n">
        <v>2277320</v>
      </c>
      <c r="B3857" t="n">
        <v>56</v>
      </c>
      <c r="C3857" t="n">
        <v>2965</v>
      </c>
      <c r="D3857" t="inlineStr">
        <is>
          <t>LIMPEZA DIÁRIA DE SALA</t>
        </is>
      </c>
      <c r="E3857" t="inlineStr">
        <is>
          <t>11/09/2025 06:20:55</t>
        </is>
      </c>
      <c r="F3857" t="inlineStr">
        <is>
          <t>11/09/2025 06:23:11</t>
        </is>
      </c>
      <c r="G3857" t="n">
        <v>11174</v>
      </c>
      <c r="H3857" t="inlineStr">
        <is>
          <t>P07 - MANSERV - SALA ADM</t>
        </is>
      </c>
      <c r="I3857" t="inlineStr">
        <is>
          <t>BR01-IES-P07-SALA02</t>
        </is>
      </c>
      <c r="J3857" t="inlineStr">
        <is>
          <t>GILMARA TERESINHA LACERDA</t>
        </is>
      </c>
      <c r="K3857" s="39">
        <f>DATE(YEAR(Tabela6[[#This Row],[Data/Hora de Início]]),MONTH(Tabela6[[#This Row],[Data/Hora de Início]]),DAY(Tabela6[[#This Row],[Data/Hora de Início]]))</f>
        <v/>
      </c>
    </row>
    <row r="3858">
      <c r="A3858" t="n">
        <v>2277325</v>
      </c>
      <c r="B3858" t="n">
        <v>56</v>
      </c>
      <c r="C3858" t="n">
        <v>2965</v>
      </c>
      <c r="D3858" t="inlineStr">
        <is>
          <t>LIMPEZA DIÁRIA DE SALA</t>
        </is>
      </c>
      <c r="E3858" t="inlineStr">
        <is>
          <t>11/09/2025 06:24:29</t>
        </is>
      </c>
      <c r="F3858" t="inlineStr">
        <is>
          <t>11/09/2025 06:24:56</t>
        </is>
      </c>
      <c r="G3858" t="n">
        <v>11174</v>
      </c>
      <c r="H3858" t="inlineStr">
        <is>
          <t>P07 - MANSERV - SALA ADM</t>
        </is>
      </c>
      <c r="I3858" t="inlineStr">
        <is>
          <t>BR01-IES-P07-SALA02</t>
        </is>
      </c>
      <c r="J3858" t="inlineStr">
        <is>
          <t>GILMARA TERESINHA LACERDA</t>
        </is>
      </c>
      <c r="K3858" s="39">
        <f>DATE(YEAR(Tabela6[[#This Row],[Data/Hora de Início]]),MONTH(Tabela6[[#This Row],[Data/Hora de Início]]),DAY(Tabela6[[#This Row],[Data/Hora de Início]]))</f>
        <v/>
      </c>
    </row>
    <row r="3859">
      <c r="A3859" t="n">
        <v>2277328</v>
      </c>
      <c r="B3859" t="n">
        <v>56</v>
      </c>
      <c r="C3859" t="n">
        <v>2965</v>
      </c>
      <c r="D3859" t="inlineStr">
        <is>
          <t>LIMPEZA DIÁRIA DE SALA</t>
        </is>
      </c>
      <c r="E3859" t="inlineStr">
        <is>
          <t>11/09/2025 06:26:31</t>
        </is>
      </c>
      <c r="F3859" t="inlineStr">
        <is>
          <t>11/09/2025 06:26:47</t>
        </is>
      </c>
      <c r="G3859" t="n">
        <v>11174</v>
      </c>
      <c r="H3859" t="inlineStr">
        <is>
          <t>P07 - MANSERV - SALA ADM</t>
        </is>
      </c>
      <c r="I3859" t="inlineStr">
        <is>
          <t>BR01-IES-P07-SALA02</t>
        </is>
      </c>
      <c r="J3859" t="inlineStr">
        <is>
          <t>GILMARA TERESINHA LACERDA</t>
        </is>
      </c>
      <c r="K3859" s="39">
        <f>DATE(YEAR(Tabela6[[#This Row],[Data/Hora de Início]]),MONTH(Tabela6[[#This Row],[Data/Hora de Início]]),DAY(Tabela6[[#This Row],[Data/Hora de Início]]))</f>
        <v/>
      </c>
    </row>
    <row r="3860">
      <c r="A3860" t="n">
        <v>2277329</v>
      </c>
      <c r="B3860" t="n">
        <v>56</v>
      </c>
      <c r="C3860" t="n">
        <v>2965</v>
      </c>
      <c r="D3860" t="inlineStr">
        <is>
          <t>LIMPEZA DIÁRIA DE SALA</t>
        </is>
      </c>
      <c r="E3860" t="inlineStr">
        <is>
          <t>11/09/2025 06:27:26</t>
        </is>
      </c>
      <c r="F3860" t="inlineStr">
        <is>
          <t>11/09/2025 06:27:44</t>
        </is>
      </c>
      <c r="G3860" t="n">
        <v>11174</v>
      </c>
      <c r="H3860" t="inlineStr">
        <is>
          <t>P07 - MANSERV - SALA ADM</t>
        </is>
      </c>
      <c r="I3860" t="inlineStr">
        <is>
          <t>BR01-IES-P07-SALA02</t>
        </is>
      </c>
      <c r="J3860" t="inlineStr">
        <is>
          <t>GILMARA TERESINHA LACERDA</t>
        </is>
      </c>
      <c r="K3860" s="39">
        <f>DATE(YEAR(Tabela6[[#This Row],[Data/Hora de Início]]),MONTH(Tabela6[[#This Row],[Data/Hora de Início]]),DAY(Tabela6[[#This Row],[Data/Hora de Início]]))</f>
        <v/>
      </c>
    </row>
    <row r="3861">
      <c r="A3861" t="n">
        <v>2277332</v>
      </c>
      <c r="B3861" t="n">
        <v>56</v>
      </c>
      <c r="C3861" t="n">
        <v>2965</v>
      </c>
      <c r="D3861" t="inlineStr">
        <is>
          <t>LIMPEZA DIÁRIA DE SALA</t>
        </is>
      </c>
      <c r="E3861" t="inlineStr">
        <is>
          <t>11/09/2025 06:30:09</t>
        </is>
      </c>
      <c r="F3861" t="inlineStr">
        <is>
          <t>11/09/2025 06:30:23</t>
        </is>
      </c>
      <c r="G3861" t="n">
        <v>11174</v>
      </c>
      <c r="H3861" t="inlineStr">
        <is>
          <t>P07 - MANSERV - SALA ADM</t>
        </is>
      </c>
      <c r="I3861" t="inlineStr">
        <is>
          <t>BR01-IES-P07-SALA02</t>
        </is>
      </c>
      <c r="J3861" t="inlineStr">
        <is>
          <t>GILMARA TERESINHA LACERDA</t>
        </is>
      </c>
      <c r="K3861" s="39">
        <f>DATE(YEAR(Tabela6[[#This Row],[Data/Hora de Início]]),MONTH(Tabela6[[#This Row],[Data/Hora de Início]]),DAY(Tabela6[[#This Row],[Data/Hora de Início]]))</f>
        <v/>
      </c>
    </row>
    <row r="3862">
      <c r="A3862" t="n">
        <v>2277333</v>
      </c>
      <c r="B3862" t="n">
        <v>56</v>
      </c>
      <c r="C3862" t="n">
        <v>2965</v>
      </c>
      <c r="D3862" t="inlineStr">
        <is>
          <t>LIMPEZA DIÁRIA DE SALA</t>
        </is>
      </c>
      <c r="E3862" t="inlineStr">
        <is>
          <t>11/09/2025 06:33:26</t>
        </is>
      </c>
      <c r="F3862" t="inlineStr">
        <is>
          <t>11/09/2025 06:33:52</t>
        </is>
      </c>
      <c r="G3862" t="n">
        <v>11174</v>
      </c>
      <c r="H3862" t="inlineStr">
        <is>
          <t>P07 - MANSERV - SALA ADM</t>
        </is>
      </c>
      <c r="I3862" t="inlineStr">
        <is>
          <t>BR01-IES-P07-SALA02</t>
        </is>
      </c>
      <c r="J3862" t="inlineStr">
        <is>
          <t>GILMARA TERESINHA LACERDA</t>
        </is>
      </c>
      <c r="K3862" s="39">
        <f>DATE(YEAR(Tabela6[[#This Row],[Data/Hora de Início]]),MONTH(Tabela6[[#This Row],[Data/Hora de Início]]),DAY(Tabela6[[#This Row],[Data/Hora de Início]]))</f>
        <v/>
      </c>
    </row>
    <row r="3863">
      <c r="A3863" t="n">
        <v>2277334</v>
      </c>
      <c r="B3863" t="n">
        <v>56</v>
      </c>
      <c r="C3863" t="n">
        <v>2965</v>
      </c>
      <c r="D3863" t="inlineStr">
        <is>
          <t>LIMPEZA DIÁRIA DE SALA</t>
        </is>
      </c>
      <c r="E3863" t="inlineStr">
        <is>
          <t>11/09/2025 06:33:42</t>
        </is>
      </c>
      <c r="F3863" t="inlineStr">
        <is>
          <t>11/09/2025 06:34:21</t>
        </is>
      </c>
      <c r="G3863" t="n">
        <v>11174</v>
      </c>
      <c r="H3863" t="inlineStr">
        <is>
          <t>P07 - MANSERV - SALA ADM</t>
        </is>
      </c>
      <c r="I3863" t="inlineStr">
        <is>
          <t>BR01-IES-P07-SALA02</t>
        </is>
      </c>
      <c r="J3863" t="inlineStr">
        <is>
          <t>ROSANGELA MARIA DA SILVA</t>
        </is>
      </c>
      <c r="K3863" s="39">
        <f>DATE(YEAR(Tabela6[[#This Row],[Data/Hora de Início]]),MONTH(Tabela6[[#This Row],[Data/Hora de Início]]),DAY(Tabela6[[#This Row],[Data/Hora de Início]]))</f>
        <v/>
      </c>
    </row>
    <row r="3864">
      <c r="A3864" t="n">
        <v>2277339</v>
      </c>
      <c r="B3864" t="n">
        <v>56</v>
      </c>
      <c r="C3864" t="n">
        <v>5645</v>
      </c>
      <c r="D3864" t="inlineStr">
        <is>
          <t>QUINTA-FEIRA - LIMPEZA DE SALA</t>
        </is>
      </c>
      <c r="E3864" t="inlineStr">
        <is>
          <t>11/09/2025 06:37:14</t>
        </is>
      </c>
      <c r="F3864" t="inlineStr">
        <is>
          <t>11/09/2025 06:41:01</t>
        </is>
      </c>
      <c r="G3864" t="n">
        <v>36025</v>
      </c>
      <c r="H3864" t="inlineStr">
        <is>
          <t>SHOWROOM</t>
        </is>
      </c>
      <c r="I3864" t="inlineStr">
        <is>
          <t>RS-ST01-29-00T-SLA09</t>
        </is>
      </c>
      <c r="J3864" t="inlineStr">
        <is>
          <t>MARA LISE POTT</t>
        </is>
      </c>
      <c r="K3864" s="39">
        <f>DATE(YEAR(Tabela6[[#This Row],[Data/Hora de Início]]),MONTH(Tabela6[[#This Row],[Data/Hora de Início]]),DAY(Tabela6[[#This Row],[Data/Hora de Início]]))</f>
        <v/>
      </c>
    </row>
    <row r="3865">
      <c r="A3865" t="n">
        <v>2277356</v>
      </c>
      <c r="B3865" t="n">
        <v>56</v>
      </c>
      <c r="C3865" t="n">
        <v>1772</v>
      </c>
      <c r="D3865" t="inlineStr">
        <is>
          <t>LIMPEZA DIÁRIA DE SALA COM MESA</t>
        </is>
      </c>
      <c r="E3865" t="inlineStr">
        <is>
          <t>11/09/2025 06:19:46</t>
        </is>
      </c>
      <c r="F3865" t="inlineStr">
        <is>
          <t>11/09/2025 06:44:49</t>
        </is>
      </c>
      <c r="G3865" t="n">
        <v>38458</v>
      </c>
      <c r="H3865" t="inlineStr">
        <is>
          <t>SALA ADM - MEZANINO</t>
        </is>
      </c>
      <c r="I3865" t="inlineStr">
        <is>
          <t>SP-ST02-G9-01P-SLA01</t>
        </is>
      </c>
      <c r="J3865" t="inlineStr">
        <is>
          <t>LUCINEIDE BUENO DO CARMO</t>
        </is>
      </c>
      <c r="K3865" s="39">
        <f>DATE(YEAR(Tabela6[[#This Row],[Data/Hora de Início]]),MONTH(Tabela6[[#This Row],[Data/Hora de Início]]),DAY(Tabela6[[#This Row],[Data/Hora de Início]]))</f>
        <v/>
      </c>
    </row>
    <row r="3866">
      <c r="A3866" t="n">
        <v>2277357</v>
      </c>
      <c r="B3866" t="n">
        <v>56</v>
      </c>
      <c r="C3866" t="n">
        <v>1772</v>
      </c>
      <c r="D3866" t="inlineStr">
        <is>
          <t>LIMPEZA DIÁRIA DE SALA COM MESA</t>
        </is>
      </c>
      <c r="E3866" t="inlineStr">
        <is>
          <t>11/09/2025 06:45:17</t>
        </is>
      </c>
      <c r="F3866" t="inlineStr">
        <is>
          <t>11/09/2025 06:45:33</t>
        </is>
      </c>
      <c r="G3866" t="n">
        <v>38459</v>
      </c>
      <c r="H3866" t="inlineStr">
        <is>
          <t>SALA DE REUNIÃO 2</t>
        </is>
      </c>
      <c r="I3866" t="inlineStr">
        <is>
          <t>SP-ST02-G9-01P-SLA02</t>
        </is>
      </c>
      <c r="J3866" t="inlineStr">
        <is>
          <t>LUCINEIDE BUENO DO CARMO</t>
        </is>
      </c>
      <c r="K3866" s="39">
        <f>DATE(YEAR(Tabela6[[#This Row],[Data/Hora de Início]]),MONTH(Tabela6[[#This Row],[Data/Hora de Início]]),DAY(Tabela6[[#This Row],[Data/Hora de Início]]))</f>
        <v/>
      </c>
    </row>
    <row r="3867">
      <c r="A3867" t="n">
        <v>2277358</v>
      </c>
      <c r="B3867" t="n">
        <v>56</v>
      </c>
      <c r="C3867" t="n">
        <v>5650</v>
      </c>
      <c r="D3867" t="inlineStr">
        <is>
          <t>QUINTA-FEIRA - LIMPEZA DE SALA COM MESA</t>
        </is>
      </c>
      <c r="E3867" t="inlineStr">
        <is>
          <t>11/09/2025 06:41:21</t>
        </is>
      </c>
      <c r="F3867" t="inlineStr">
        <is>
          <t>11/09/2025 06:46:22</t>
        </is>
      </c>
      <c r="G3867" t="n">
        <v>11431</v>
      </c>
      <c r="H3867" t="inlineStr">
        <is>
          <t>P29 - SALA DE TREINAMENTO I - SOPRADOR</t>
        </is>
      </c>
      <c r="I3867" t="inlineStr">
        <is>
          <t>BR01-IES-P29-SALA02</t>
        </is>
      </c>
      <c r="J3867" t="inlineStr">
        <is>
          <t>MARA LISE POTT</t>
        </is>
      </c>
      <c r="K3867" s="39">
        <f>DATE(YEAR(Tabela6[[#This Row],[Data/Hora de Início]]),MONTH(Tabela6[[#This Row],[Data/Hora de Início]]),DAY(Tabela6[[#This Row],[Data/Hora de Início]]))</f>
        <v/>
      </c>
    </row>
    <row r="3868">
      <c r="A3868" t="n">
        <v>2277360</v>
      </c>
      <c r="B3868" t="n">
        <v>56</v>
      </c>
      <c r="C3868" t="n">
        <v>2963</v>
      </c>
      <c r="D3868" t="inlineStr">
        <is>
          <t>LIMPEZA DIÁRIA DE LABORATÓRIO</t>
        </is>
      </c>
      <c r="E3868" t="inlineStr">
        <is>
          <t>11/09/2025 06:48:53</t>
        </is>
      </c>
      <c r="F3868" t="inlineStr">
        <is>
          <t>11/09/2025 06:49:20</t>
        </is>
      </c>
      <c r="G3868" t="n">
        <v>11221</v>
      </c>
      <c r="H3868" t="inlineStr">
        <is>
          <t>P11 - SALA PREPARAÇÃO / LABORATÓRIO QUÍMICO</t>
        </is>
      </c>
      <c r="I3868" t="inlineStr">
        <is>
          <t>BR01-IES-P11-SALA32</t>
        </is>
      </c>
      <c r="J3868" t="inlineStr">
        <is>
          <t>SABRINA DA SILVA DUARTE</t>
        </is>
      </c>
      <c r="K3868" s="39">
        <f>DATE(YEAR(Tabela6[[#This Row],[Data/Hora de Início]]),MONTH(Tabela6[[#This Row],[Data/Hora de Início]]),DAY(Tabela6[[#This Row],[Data/Hora de Início]]))</f>
        <v/>
      </c>
    </row>
    <row r="3869">
      <c r="A3869" t="n">
        <v>2277361</v>
      </c>
      <c r="B3869" t="n">
        <v>56</v>
      </c>
      <c r="C3869" t="n">
        <v>5650</v>
      </c>
      <c r="D3869" t="inlineStr">
        <is>
          <t>QUINTA-FEIRA - LIMPEZA DE SALA COM MESA</t>
        </is>
      </c>
      <c r="E3869" t="inlineStr">
        <is>
          <t>11/09/2025 06:37:51</t>
        </is>
      </c>
      <c r="F3869" t="inlineStr">
        <is>
          <t>11/09/2025 06:49:47</t>
        </is>
      </c>
      <c r="G3869" t="n">
        <v>11304</v>
      </c>
      <c r="H3869" t="inlineStr">
        <is>
          <t>P18 - PRESIDENCIA - SALA VP FINANÇAS</t>
        </is>
      </c>
      <c r="I3869" t="inlineStr">
        <is>
          <t>BR01-IES-P18-SALA06</t>
        </is>
      </c>
      <c r="J3869" t="inlineStr">
        <is>
          <t>NATHALIA MORAES DA SILVA</t>
        </is>
      </c>
      <c r="K3869" s="39">
        <f>DATE(YEAR(Tabela6[[#This Row],[Data/Hora de Início]]),MONTH(Tabela6[[#This Row],[Data/Hora de Início]]),DAY(Tabela6[[#This Row],[Data/Hora de Início]]))</f>
        <v/>
      </c>
    </row>
    <row r="3870">
      <c r="A3870" t="n">
        <v>2277363</v>
      </c>
      <c r="B3870" t="n">
        <v>56</v>
      </c>
      <c r="C3870" t="n">
        <v>5650</v>
      </c>
      <c r="D3870" t="inlineStr">
        <is>
          <t>QUINTA-FEIRA - LIMPEZA DE SALA COM MESA</t>
        </is>
      </c>
      <c r="E3870" t="inlineStr">
        <is>
          <t>11/09/2025 06:46:56</t>
        </is>
      </c>
      <c r="F3870" t="inlineStr">
        <is>
          <t>11/09/2025 06:51:45</t>
        </is>
      </c>
      <c r="G3870" t="n">
        <v>11432</v>
      </c>
      <c r="H3870" t="inlineStr">
        <is>
          <t>P29 - SALA DE TREINAMENTO II - PERFURADOR</t>
        </is>
      </c>
      <c r="I3870" t="inlineStr">
        <is>
          <t>BR01-IES-P29-SALA03</t>
        </is>
      </c>
      <c r="J3870" t="inlineStr">
        <is>
          <t>MARA LISE POTT</t>
        </is>
      </c>
      <c r="K3870" s="39">
        <f>DATE(YEAR(Tabela6[[#This Row],[Data/Hora de Início]]),MONTH(Tabela6[[#This Row],[Data/Hora de Início]]),DAY(Tabela6[[#This Row],[Data/Hora de Início]]))</f>
        <v/>
      </c>
    </row>
    <row r="3871">
      <c r="A3871" t="n">
        <v>2277365</v>
      </c>
      <c r="B3871" t="n">
        <v>56</v>
      </c>
      <c r="C3871" t="n">
        <v>5645</v>
      </c>
      <c r="D3871" t="inlineStr">
        <is>
          <t>QUINTA-FEIRA - LIMPEZA DE SALA</t>
        </is>
      </c>
      <c r="E3871" t="inlineStr">
        <is>
          <t>11/09/2025 06:52:07</t>
        </is>
      </c>
      <c r="F3871" t="inlineStr">
        <is>
          <t>11/09/2025 06:55:38</t>
        </is>
      </c>
      <c r="G3871" t="n">
        <v>11442</v>
      </c>
      <c r="H3871" t="inlineStr">
        <is>
          <t>P29 - SALA INSTRUTORES 1</t>
        </is>
      </c>
      <c r="I3871" t="inlineStr">
        <is>
          <t>BR01-IES-P29-SALA13</t>
        </is>
      </c>
      <c r="J3871" t="inlineStr">
        <is>
          <t>MARA LISE POTT</t>
        </is>
      </c>
      <c r="K3871" s="39">
        <f>DATE(YEAR(Tabela6[[#This Row],[Data/Hora de Início]]),MONTH(Tabela6[[#This Row],[Data/Hora de Início]]),DAY(Tabela6[[#This Row],[Data/Hora de Início]]))</f>
        <v/>
      </c>
    </row>
    <row r="3872">
      <c r="A3872" t="n">
        <v>2277369</v>
      </c>
      <c r="B3872" t="n">
        <v>56</v>
      </c>
      <c r="C3872" t="n">
        <v>1772</v>
      </c>
      <c r="D3872" t="inlineStr">
        <is>
          <t>LIMPEZA DIÁRIA DE SALA COM MESA</t>
        </is>
      </c>
      <c r="E3872" t="inlineStr">
        <is>
          <t>11/09/2025 06:46:08</t>
        </is>
      </c>
      <c r="F3872" t="inlineStr">
        <is>
          <t>11/09/2025 06:56:56</t>
        </is>
      </c>
      <c r="G3872" t="n">
        <v>38461</v>
      </c>
      <c r="H3872" t="inlineStr">
        <is>
          <t>SALA CONVÍVIO</t>
        </is>
      </c>
      <c r="I3872" t="inlineStr">
        <is>
          <t>SP-ST02-G9-01P-SLA04</t>
        </is>
      </c>
      <c r="J3872" t="inlineStr">
        <is>
          <t>LUCINEIDE BUENO DO CARMO</t>
        </is>
      </c>
      <c r="K3872" s="39">
        <f>DATE(YEAR(Tabela6[[#This Row],[Data/Hora de Início]]),MONTH(Tabela6[[#This Row],[Data/Hora de Início]]),DAY(Tabela6[[#This Row],[Data/Hora de Início]]))</f>
        <v/>
      </c>
    </row>
    <row r="3873">
      <c r="A3873" t="n">
        <v>2277372</v>
      </c>
      <c r="B3873" t="n">
        <v>56</v>
      </c>
      <c r="C3873" t="n">
        <v>5645</v>
      </c>
      <c r="D3873" t="inlineStr">
        <is>
          <t>QUINTA-FEIRA - LIMPEZA DE SALA</t>
        </is>
      </c>
      <c r="E3873" t="inlineStr">
        <is>
          <t>11/09/2025 06:56:04</t>
        </is>
      </c>
      <c r="F3873" t="inlineStr">
        <is>
          <t>11/09/2025 06:58:01</t>
        </is>
      </c>
      <c r="G3873" t="n">
        <v>11443</v>
      </c>
      <c r="H3873" t="inlineStr">
        <is>
          <t>P29 - SALA INSTRUTORES 2</t>
        </is>
      </c>
      <c r="I3873" t="inlineStr">
        <is>
          <t>BR01-IES-P29-SALA14</t>
        </is>
      </c>
      <c r="J3873" t="inlineStr">
        <is>
          <t>MARA LISE POTT</t>
        </is>
      </c>
      <c r="K3873" s="39">
        <f>DATE(YEAR(Tabela6[[#This Row],[Data/Hora de Início]]),MONTH(Tabela6[[#This Row],[Data/Hora de Início]]),DAY(Tabela6[[#This Row],[Data/Hora de Início]]))</f>
        <v/>
      </c>
    </row>
    <row r="3874">
      <c r="A3874" t="n">
        <v>2277374</v>
      </c>
      <c r="B3874" t="n">
        <v>56</v>
      </c>
      <c r="C3874" t="n">
        <v>1698</v>
      </c>
      <c r="D3874" t="inlineStr">
        <is>
          <t>REPASSE / REABASTECIMENTO FEMININO</t>
        </is>
      </c>
      <c r="E3874" t="inlineStr">
        <is>
          <t>11/09/2025 06:58:27</t>
        </is>
      </c>
      <c r="F3874" t="inlineStr">
        <is>
          <t>11/09/2025 06:59:21</t>
        </is>
      </c>
      <c r="G3874" t="n">
        <v>36313</v>
      </c>
      <c r="H3874" t="inlineStr">
        <is>
          <t>BAN107 - MONTAGEM - F</t>
        </is>
      </c>
      <c r="I3874" t="inlineStr">
        <is>
          <t>RS-ST01-50-00T-WCF02</t>
        </is>
      </c>
      <c r="J3874" t="inlineStr">
        <is>
          <t>NAIR SILVEIRA DA SILVEIRA</t>
        </is>
      </c>
      <c r="K3874" s="39">
        <f>DATE(YEAR(Tabela6[[#This Row],[Data/Hora de Início]]),MONTH(Tabela6[[#This Row],[Data/Hora de Início]]),DAY(Tabela6[[#This Row],[Data/Hora de Início]]))</f>
        <v/>
      </c>
    </row>
    <row r="3875">
      <c r="A3875" t="n">
        <v>2277375</v>
      </c>
      <c r="B3875" t="n">
        <v>56</v>
      </c>
      <c r="C3875" t="n">
        <v>5650</v>
      </c>
      <c r="D3875" t="inlineStr">
        <is>
          <t>QUINTA-FEIRA - LIMPEZA DE SALA COM MESA</t>
        </is>
      </c>
      <c r="E3875" t="inlineStr">
        <is>
          <t>11/09/2025 06:51:11</t>
        </is>
      </c>
      <c r="F3875" t="inlineStr">
        <is>
          <t>11/09/2025 07:00:33</t>
        </is>
      </c>
      <c r="G3875" t="n">
        <v>11305</v>
      </c>
      <c r="H3875" t="inlineStr">
        <is>
          <t>P18 - PRESIDENCIA - SALA REUNIÃO I</t>
        </is>
      </c>
      <c r="I3875" t="inlineStr">
        <is>
          <t>BR01-IES-P18-SALA07</t>
        </is>
      </c>
      <c r="J3875" t="inlineStr">
        <is>
          <t>NATHALIA MORAES DA SILVA</t>
        </is>
      </c>
      <c r="K3875" s="39">
        <f>DATE(YEAR(Tabela6[[#This Row],[Data/Hora de Início]]),MONTH(Tabela6[[#This Row],[Data/Hora de Início]]),DAY(Tabela6[[#This Row],[Data/Hora de Início]]))</f>
        <v/>
      </c>
    </row>
    <row r="3876">
      <c r="A3876" t="n">
        <v>2277376</v>
      </c>
      <c r="B3876" t="n">
        <v>56</v>
      </c>
      <c r="C3876" t="n">
        <v>2845</v>
      </c>
      <c r="D3876" t="inlineStr">
        <is>
          <t>LIMPEZA DIÁRIA DE COPA (DESATIVADO)</t>
        </is>
      </c>
      <c r="E3876" t="inlineStr">
        <is>
          <t>11/09/2025 06:44:41</t>
        </is>
      </c>
      <c r="F3876" t="inlineStr">
        <is>
          <t>11/09/2025 07:02:16</t>
        </is>
      </c>
      <c r="G3876" t="n">
        <v>28911</v>
      </c>
      <c r="H3876" t="inlineStr">
        <is>
          <t>P15 - LOGISTICA COPA</t>
        </is>
      </c>
      <c r="I3876" t="inlineStr">
        <is>
          <t>BR01-IES-P15-SALA18</t>
        </is>
      </c>
      <c r="J3876" t="inlineStr">
        <is>
          <t>MARIA DAS NEVES CIQUEIRA SILVA</t>
        </is>
      </c>
      <c r="K3876" s="39">
        <f>DATE(YEAR(Tabela6[[#This Row],[Data/Hora de Início]]),MONTH(Tabela6[[#This Row],[Data/Hora de Início]]),DAY(Tabela6[[#This Row],[Data/Hora de Início]]))</f>
        <v/>
      </c>
    </row>
    <row r="3877">
      <c r="A3877" t="n">
        <v>2277377</v>
      </c>
      <c r="B3877" t="n">
        <v>56</v>
      </c>
      <c r="C3877" t="n">
        <v>5650</v>
      </c>
      <c r="D3877" t="inlineStr">
        <is>
          <t>QUINTA-FEIRA - LIMPEZA DE SALA COM MESA</t>
        </is>
      </c>
      <c r="E3877" t="inlineStr">
        <is>
          <t>11/09/2025 07:02:44</t>
        </is>
      </c>
      <c r="F3877" t="inlineStr">
        <is>
          <t>11/09/2025 07:02:54</t>
        </is>
      </c>
      <c r="G3877" t="n">
        <v>11300</v>
      </c>
      <c r="H3877" t="inlineStr">
        <is>
          <t>P18 - PRESIDENCIA - SALA VP OPERAÇÕES</t>
        </is>
      </c>
      <c r="I3877" t="inlineStr">
        <is>
          <t>BR01-IES-P18-SALA02</t>
        </is>
      </c>
      <c r="J3877" t="inlineStr">
        <is>
          <t>NATHALIA MORAES DA SILVA</t>
        </is>
      </c>
      <c r="K3877" s="39">
        <f>DATE(YEAR(Tabela6[[#This Row],[Data/Hora de Início]]),MONTH(Tabela6[[#This Row],[Data/Hora de Início]]),DAY(Tabela6[[#This Row],[Data/Hora de Início]]))</f>
        <v/>
      </c>
    </row>
    <row r="3878">
      <c r="A3878" t="n">
        <v>2277378</v>
      </c>
      <c r="B3878" t="n">
        <v>56</v>
      </c>
      <c r="C3878" t="n">
        <v>5650</v>
      </c>
      <c r="D3878" t="inlineStr">
        <is>
          <t>QUINTA-FEIRA - LIMPEZA DE SALA COM MESA</t>
        </is>
      </c>
      <c r="E3878" t="inlineStr">
        <is>
          <t>11/09/2025 07:03:10</t>
        </is>
      </c>
      <c r="F3878" t="inlineStr">
        <is>
          <t>11/09/2025 07:03:20</t>
        </is>
      </c>
      <c r="G3878" t="n">
        <v>11301</v>
      </c>
      <c r="H3878" t="inlineStr">
        <is>
          <t>P18 - PRESIDENCIA - SALA REUNIÃO II VIDEOCONF</t>
        </is>
      </c>
      <c r="I3878" t="inlineStr">
        <is>
          <t>BR01-IES-P18-SALA03</t>
        </is>
      </c>
      <c r="J3878" t="inlineStr">
        <is>
          <t>NATHALIA MORAES DA SILVA</t>
        </is>
      </c>
      <c r="K3878" s="39">
        <f>DATE(YEAR(Tabela6[[#This Row],[Data/Hora de Início]]),MONTH(Tabela6[[#This Row],[Data/Hora de Início]]),DAY(Tabela6[[#This Row],[Data/Hora de Início]]))</f>
        <v/>
      </c>
    </row>
    <row r="3879">
      <c r="A3879" t="n">
        <v>2277379</v>
      </c>
      <c r="B3879" t="n">
        <v>56</v>
      </c>
      <c r="C3879" t="n">
        <v>1772</v>
      </c>
      <c r="D3879" t="inlineStr">
        <is>
          <t>LIMPEZA DIÁRIA DE SALA COM MESA</t>
        </is>
      </c>
      <c r="E3879" t="inlineStr">
        <is>
          <t>11/09/2025 06:57:18</t>
        </is>
      </c>
      <c r="F3879" t="inlineStr">
        <is>
          <t>11/09/2025 07:03:40</t>
        </is>
      </c>
      <c r="G3879" t="n">
        <v>38462</v>
      </c>
      <c r="H3879" t="inlineStr">
        <is>
          <t>SALA VIDEOCONFERÊNCIA</t>
        </is>
      </c>
      <c r="I3879" t="inlineStr">
        <is>
          <t>SP-ST02-G9-01P-SLA05</t>
        </is>
      </c>
      <c r="J3879" t="inlineStr">
        <is>
          <t>LUCINEIDE BUENO DO CARMO</t>
        </is>
      </c>
      <c r="K3879" s="39">
        <f>DATE(YEAR(Tabela6[[#This Row],[Data/Hora de Início]]),MONTH(Tabela6[[#This Row],[Data/Hora de Início]]),DAY(Tabela6[[#This Row],[Data/Hora de Início]]))</f>
        <v/>
      </c>
    </row>
    <row r="3880">
      <c r="A3880" t="n">
        <v>2277380</v>
      </c>
      <c r="B3880" t="n">
        <v>56</v>
      </c>
      <c r="C3880" t="n">
        <v>5650</v>
      </c>
      <c r="D3880" t="inlineStr">
        <is>
          <t>QUINTA-FEIRA - LIMPEZA DE SALA COM MESA</t>
        </is>
      </c>
      <c r="E3880" t="inlineStr">
        <is>
          <t>11/09/2025 07:03:41</t>
        </is>
      </c>
      <c r="F3880" t="inlineStr">
        <is>
          <t>11/09/2025 07:03:54</t>
        </is>
      </c>
      <c r="G3880" t="n">
        <v>11302</v>
      </c>
      <c r="H3880" t="inlineStr">
        <is>
          <t>P18 - SALA PRESIDENTE</t>
        </is>
      </c>
      <c r="I3880" t="inlineStr">
        <is>
          <t>BR01-IES-P18-SALA04</t>
        </is>
      </c>
      <c r="J3880" t="inlineStr">
        <is>
          <t>NATHALIA MORAES DA SILVA</t>
        </is>
      </c>
      <c r="K3880" s="39">
        <f>DATE(YEAR(Tabela6[[#This Row],[Data/Hora de Início]]),MONTH(Tabela6[[#This Row],[Data/Hora de Início]]),DAY(Tabela6[[#This Row],[Data/Hora de Início]]))</f>
        <v/>
      </c>
    </row>
    <row r="3881">
      <c r="A3881" t="n">
        <v>2277381</v>
      </c>
      <c r="B3881" t="n">
        <v>56</v>
      </c>
      <c r="C3881" t="n">
        <v>5650</v>
      </c>
      <c r="D3881" t="inlineStr">
        <is>
          <t>QUINTA-FEIRA - LIMPEZA DE SALA COM MESA</t>
        </is>
      </c>
      <c r="E3881" t="inlineStr">
        <is>
          <t>11/09/2025 07:04:11</t>
        </is>
      </c>
      <c r="F3881" t="inlineStr">
        <is>
          <t>11/09/2025 07:04:33</t>
        </is>
      </c>
      <c r="G3881" t="n">
        <v>11305</v>
      </c>
      <c r="H3881" t="inlineStr">
        <is>
          <t>P18 - PRESIDENCIA - SALA REUNIÃO I</t>
        </is>
      </c>
      <c r="I3881" t="inlineStr">
        <is>
          <t>BR01-IES-P18-SALA07</t>
        </is>
      </c>
      <c r="J3881" t="inlineStr">
        <is>
          <t>NATHALIA MORAES DA SILVA</t>
        </is>
      </c>
      <c r="K3881" s="39">
        <f>DATE(YEAR(Tabela6[[#This Row],[Data/Hora de Início]]),MONTH(Tabela6[[#This Row],[Data/Hora de Início]]),DAY(Tabela6[[#This Row],[Data/Hora de Início]]))</f>
        <v/>
      </c>
    </row>
    <row r="3882">
      <c r="A3882" t="n">
        <v>2277382</v>
      </c>
      <c r="B3882" t="n">
        <v>56</v>
      </c>
      <c r="C3882" t="n">
        <v>2968</v>
      </c>
      <c r="D3882" t="inlineStr">
        <is>
          <t>LIMPEZA DIÁRIA DE ÁREA TÉCNICA</t>
        </is>
      </c>
      <c r="E3882" t="inlineStr">
        <is>
          <t>11/09/2025 06:58:38</t>
        </is>
      </c>
      <c r="F3882" t="inlineStr">
        <is>
          <t>11/09/2025 07:07:40</t>
        </is>
      </c>
      <c r="G3882" t="n">
        <v>11444</v>
      </c>
      <c r="H3882" t="inlineStr">
        <is>
          <t>P29 - SALA OFICINA</t>
        </is>
      </c>
      <c r="I3882" t="inlineStr">
        <is>
          <t>BR01-IES-P29-SALA15</t>
        </is>
      </c>
      <c r="J3882" t="inlineStr">
        <is>
          <t>MARA LISE POTT</t>
        </is>
      </c>
      <c r="K3882" s="39">
        <f>DATE(YEAR(Tabela6[[#This Row],[Data/Hora de Início]]),MONTH(Tabela6[[#This Row],[Data/Hora de Início]]),DAY(Tabela6[[#This Row],[Data/Hora de Início]]))</f>
        <v/>
      </c>
    </row>
    <row r="3883">
      <c r="A3883" t="n">
        <v>2277385</v>
      </c>
      <c r="B3883" t="n">
        <v>56</v>
      </c>
      <c r="C3883" t="n">
        <v>1772</v>
      </c>
      <c r="D3883" t="inlineStr">
        <is>
          <t>LIMPEZA DIÁRIA DE SALA COM MESA</t>
        </is>
      </c>
      <c r="E3883" t="inlineStr">
        <is>
          <t>11/09/2025 07:04:10</t>
        </is>
      </c>
      <c r="F3883" t="inlineStr">
        <is>
          <t>11/09/2025 07:10:03</t>
        </is>
      </c>
      <c r="G3883" t="n">
        <v>38460</v>
      </c>
      <c r="H3883" t="inlineStr">
        <is>
          <t>SALA DIRETORIA</t>
        </is>
      </c>
      <c r="I3883" t="inlineStr">
        <is>
          <t>SP-ST02-G9-01P-SLA03</t>
        </is>
      </c>
      <c r="J3883" t="inlineStr">
        <is>
          <t>LUCINEIDE BUENO DO CARMO</t>
        </is>
      </c>
      <c r="K3883" s="39">
        <f>DATE(YEAR(Tabela6[[#This Row],[Data/Hora de Início]]),MONTH(Tabela6[[#This Row],[Data/Hora de Início]]),DAY(Tabela6[[#This Row],[Data/Hora de Início]]))</f>
        <v/>
      </c>
    </row>
    <row r="3884">
      <c r="A3884" t="n">
        <v>2277387</v>
      </c>
      <c r="B3884" t="n">
        <v>56</v>
      </c>
      <c r="C3884" t="n">
        <v>2842</v>
      </c>
      <c r="D3884" t="inlineStr">
        <is>
          <t>LIMPEZA DIÁRIA DE BANHEIRO FEMININO</t>
        </is>
      </c>
      <c r="E3884" t="inlineStr">
        <is>
          <t>11/09/2025 07:10:13</t>
        </is>
      </c>
      <c r="F3884" t="inlineStr">
        <is>
          <t>11/09/2025 07:10:44</t>
        </is>
      </c>
      <c r="G3884" t="n">
        <v>11603</v>
      </c>
      <c r="H3884" t="inlineStr">
        <is>
          <t>P38 - BAN082 - BANHEIRO CQT - F</t>
        </is>
      </c>
      <c r="I3884" t="inlineStr">
        <is>
          <t>BR01-IES-P38-BAN082</t>
        </is>
      </c>
      <c r="J3884" t="inlineStr">
        <is>
          <t>GILMARA TERESINHA LACERDA</t>
        </is>
      </c>
      <c r="K3884" s="39">
        <f>DATE(YEAR(Tabela6[[#This Row],[Data/Hora de Início]]),MONTH(Tabela6[[#This Row],[Data/Hora de Início]]),DAY(Tabela6[[#This Row],[Data/Hora de Início]]))</f>
        <v/>
      </c>
    </row>
    <row r="3885">
      <c r="A3885" t="n">
        <v>2277390</v>
      </c>
      <c r="B3885" t="n">
        <v>56</v>
      </c>
      <c r="C3885" t="n">
        <v>2841</v>
      </c>
      <c r="D3885" t="inlineStr">
        <is>
          <t>LIMPEZA DIÁRIA DE BANHEIRO MASCULINO</t>
        </is>
      </c>
      <c r="E3885" t="inlineStr">
        <is>
          <t>11/09/2025 07:12:10</t>
        </is>
      </c>
      <c r="F3885" t="inlineStr">
        <is>
          <t>11/09/2025 07:12:48</t>
        </is>
      </c>
      <c r="G3885" t="n">
        <v>11575</v>
      </c>
      <c r="H3885" t="inlineStr">
        <is>
          <t>P32 - BAN080 - BANHEIRO ETE - M</t>
        </is>
      </c>
      <c r="I3885" t="inlineStr">
        <is>
          <t>BR01-IES-P32-BAN080</t>
        </is>
      </c>
      <c r="J3885" t="inlineStr">
        <is>
          <t>MARISTELA APARECIDA BARBOSA DOS SANTOS</t>
        </is>
      </c>
      <c r="K3885" s="39">
        <f>DATE(YEAR(Tabela6[[#This Row],[Data/Hora de Início]]),MONTH(Tabela6[[#This Row],[Data/Hora de Início]]),DAY(Tabela6[[#This Row],[Data/Hora de Início]]))</f>
        <v/>
      </c>
    </row>
    <row r="3886">
      <c r="A3886" t="n">
        <v>2277391</v>
      </c>
      <c r="B3886" t="n">
        <v>56</v>
      </c>
      <c r="C3886" t="n">
        <v>2841</v>
      </c>
      <c r="D3886" t="inlineStr">
        <is>
          <t>LIMPEZA DIÁRIA DE BANHEIRO MASCULINO</t>
        </is>
      </c>
      <c r="E3886" t="inlineStr">
        <is>
          <t>11/09/2025 07:11:26</t>
        </is>
      </c>
      <c r="F3886" t="inlineStr">
        <is>
          <t>11/09/2025 07:13:08</t>
        </is>
      </c>
      <c r="G3886" t="n">
        <v>11602</v>
      </c>
      <c r="H3886" t="inlineStr">
        <is>
          <t>P38 - BAN081 - BANHEIRO CQT - M</t>
        </is>
      </c>
      <c r="I3886" t="inlineStr">
        <is>
          <t>BR01-IES-P38-BAN081</t>
        </is>
      </c>
      <c r="J3886" t="inlineStr">
        <is>
          <t>GILMARA TERESINHA LACERDA</t>
        </is>
      </c>
      <c r="K3886" s="39">
        <f>DATE(YEAR(Tabela6[[#This Row],[Data/Hora de Início]]),MONTH(Tabela6[[#This Row],[Data/Hora de Início]]),DAY(Tabela6[[#This Row],[Data/Hora de Início]]))</f>
        <v/>
      </c>
    </row>
    <row r="3887">
      <c r="A3887" t="n">
        <v>2277394</v>
      </c>
      <c r="B3887" t="n">
        <v>56</v>
      </c>
      <c r="C3887" t="n">
        <v>2969</v>
      </c>
      <c r="D3887" t="inlineStr">
        <is>
          <t>LIMPEZA DIÁRIA DE CORREDOR</t>
        </is>
      </c>
      <c r="E3887" t="inlineStr">
        <is>
          <t>11/09/2025 07:08:56</t>
        </is>
      </c>
      <c r="F3887" t="inlineStr">
        <is>
          <t>11/09/2025 07:17:47</t>
        </is>
      </c>
      <c r="G3887" t="n">
        <v>11448</v>
      </c>
      <c r="H3887" t="inlineStr">
        <is>
          <t>P29 - CORREDOR</t>
        </is>
      </c>
      <c r="I3887" t="inlineStr">
        <is>
          <t>BR01-IES-P29-SALA19</t>
        </is>
      </c>
      <c r="J3887" t="inlineStr">
        <is>
          <t>MARA LISE POTT</t>
        </is>
      </c>
      <c r="K3887" s="39">
        <f>DATE(YEAR(Tabela6[[#This Row],[Data/Hora de Início]]),MONTH(Tabela6[[#This Row],[Data/Hora de Início]]),DAY(Tabela6[[#This Row],[Data/Hora de Início]]))</f>
        <v/>
      </c>
    </row>
    <row r="3888">
      <c r="A3888" t="n">
        <v>2277398</v>
      </c>
      <c r="B3888" t="n">
        <v>56</v>
      </c>
      <c r="C3888" t="n">
        <v>5711</v>
      </c>
      <c r="D3888" t="inlineStr">
        <is>
          <t>QUINTA-FEIRA - LIMPEZA DE BANHEIRO FEMININO</t>
        </is>
      </c>
      <c r="E3888" t="inlineStr">
        <is>
          <t>11/09/2025 07:05:14</t>
        </is>
      </c>
      <c r="F3888" t="inlineStr">
        <is>
          <t>11/09/2025 07:20:15</t>
        </is>
      </c>
      <c r="G3888" t="n">
        <v>11186</v>
      </c>
      <c r="H3888" t="inlineStr">
        <is>
          <t>P11 - BAN023 - BANHEIRO MELHORIA CONTÍNUA - F</t>
        </is>
      </c>
      <c r="I3888" t="inlineStr">
        <is>
          <t>BR01-IES-P11-BAN023</t>
        </is>
      </c>
      <c r="J3888" t="inlineStr">
        <is>
          <t>ELIANE BARUFFI</t>
        </is>
      </c>
      <c r="K3888" s="39">
        <f>DATE(YEAR(Tabela6[[#This Row],[Data/Hora de Início]]),MONTH(Tabela6[[#This Row],[Data/Hora de Início]]),DAY(Tabela6[[#This Row],[Data/Hora de Início]]))</f>
        <v/>
      </c>
    </row>
    <row r="3889">
      <c r="A3889" t="n">
        <v>2277404</v>
      </c>
      <c r="B3889" t="n">
        <v>56</v>
      </c>
      <c r="C3889" t="n">
        <v>5650</v>
      </c>
      <c r="D3889" t="inlineStr">
        <is>
          <t>QUINTA-FEIRA - LIMPEZA DE SALA COM MESA</t>
        </is>
      </c>
      <c r="E3889" t="inlineStr">
        <is>
          <t>11/09/2025 07:05:45</t>
        </is>
      </c>
      <c r="F3889" t="inlineStr">
        <is>
          <t>11/09/2025 07:26:32</t>
        </is>
      </c>
      <c r="G3889" t="n">
        <v>11299</v>
      </c>
      <c r="H3889" t="inlineStr">
        <is>
          <t>P18 - PRESIDÊNCIA - HALL DE ENTRADA</t>
        </is>
      </c>
      <c r="I3889" t="inlineStr">
        <is>
          <t>BR01-IES-P18-SALA01</t>
        </is>
      </c>
      <c r="J3889" t="inlineStr">
        <is>
          <t>NATHALIA MORAES DA SILVA</t>
        </is>
      </c>
      <c r="K3889" s="39">
        <f>DATE(YEAR(Tabela6[[#This Row],[Data/Hora de Início]]),MONTH(Tabela6[[#This Row],[Data/Hora de Início]]),DAY(Tabela6[[#This Row],[Data/Hora de Início]]))</f>
        <v/>
      </c>
    </row>
    <row r="3890">
      <c r="A3890" t="n">
        <v>2277405</v>
      </c>
      <c r="B3890" t="n">
        <v>56</v>
      </c>
      <c r="C3890" t="n">
        <v>1702</v>
      </c>
      <c r="D3890" t="inlineStr">
        <is>
          <t>LIMPEZA DIÁRIA DE LABORATÓRIO (DESATIVADO)</t>
        </is>
      </c>
      <c r="E3890" t="inlineStr">
        <is>
          <t>11/09/2025 07:26:44</t>
        </is>
      </c>
      <c r="F3890" t="inlineStr">
        <is>
          <t>11/09/2025 07:27:02</t>
        </is>
      </c>
      <c r="G3890" t="n">
        <v>11596</v>
      </c>
      <c r="H3890" t="inlineStr">
        <is>
          <t>P32 - LABORATÓRIO QUÍMICO</t>
        </is>
      </c>
      <c r="I3890" t="inlineStr">
        <is>
          <t>BR01-IES-P32-SALA03</t>
        </is>
      </c>
      <c r="J3890" t="inlineStr">
        <is>
          <t>MARISTELA APARECIDA BARBOSA DOS SANTOS</t>
        </is>
      </c>
      <c r="K3890" s="39">
        <f>DATE(YEAR(Tabela6[[#This Row],[Data/Hora de Início]]),MONTH(Tabela6[[#This Row],[Data/Hora de Início]]),DAY(Tabela6[[#This Row],[Data/Hora de Início]]))</f>
        <v/>
      </c>
    </row>
    <row r="3891">
      <c r="A3891" t="n">
        <v>2277411</v>
      </c>
      <c r="B3891" t="n">
        <v>56</v>
      </c>
      <c r="C3891" t="n">
        <v>5656</v>
      </c>
      <c r="D3891" t="inlineStr">
        <is>
          <t>QUINTA-FEIRA - LIMPEZA DE BANHEIRO MASCULINO</t>
        </is>
      </c>
      <c r="E3891" t="inlineStr">
        <is>
          <t>11/09/2025 07:20:37</t>
        </is>
      </c>
      <c r="F3891" t="inlineStr">
        <is>
          <t>11/09/2025 07:30:06</t>
        </is>
      </c>
      <c r="G3891" t="n">
        <v>11185</v>
      </c>
      <c r="H3891" t="inlineStr">
        <is>
          <t>P11 - BAN022 - BANHEIRO MELHORIA CONTÍNUA - M</t>
        </is>
      </c>
      <c r="I3891" t="inlineStr">
        <is>
          <t>BR01-IES-P11-BAN022</t>
        </is>
      </c>
      <c r="J3891" t="inlineStr">
        <is>
          <t>ELIANE BARUFFI</t>
        </is>
      </c>
      <c r="K3891" s="39">
        <f>DATE(YEAR(Tabela6[[#This Row],[Data/Hora de Início]]),MONTH(Tabela6[[#This Row],[Data/Hora de Início]]),DAY(Tabela6[[#This Row],[Data/Hora de Início]]))</f>
        <v/>
      </c>
    </row>
    <row r="3892">
      <c r="A3892" t="n">
        <v>2277412</v>
      </c>
      <c r="B3892" t="n">
        <v>56</v>
      </c>
      <c r="C3892" t="n">
        <v>1260</v>
      </c>
      <c r="D3892" t="inlineStr">
        <is>
          <t>Limpeza e Higienização de Sanitários e Vestiários - Diário - WC Masc</t>
        </is>
      </c>
      <c r="E3892" t="inlineStr">
        <is>
          <t>11/09/2025 06:59:51</t>
        </is>
      </c>
      <c r="F3892" t="inlineStr">
        <is>
          <t>11/09/2025 07:30:27</t>
        </is>
      </c>
      <c r="G3892" t="n">
        <v>36315</v>
      </c>
      <c r="H3892" t="inlineStr">
        <is>
          <t>BAN106 - MONTAGEM - M</t>
        </is>
      </c>
      <c r="I3892" t="inlineStr">
        <is>
          <t>RS-ST01-50-00T-WCM02</t>
        </is>
      </c>
      <c r="J3892" t="inlineStr">
        <is>
          <t>NAIR SILVEIRA DA SILVEIRA</t>
        </is>
      </c>
      <c r="K3892" s="39">
        <f>DATE(YEAR(Tabela6[[#This Row],[Data/Hora de Início]]),MONTH(Tabela6[[#This Row],[Data/Hora de Início]]),DAY(Tabela6[[#This Row],[Data/Hora de Início]]))</f>
        <v/>
      </c>
    </row>
    <row r="3893">
      <c r="A3893" t="n">
        <v>2277418</v>
      </c>
      <c r="B3893" t="n">
        <v>56</v>
      </c>
      <c r="C3893" t="n">
        <v>5656</v>
      </c>
      <c r="D3893" t="inlineStr">
        <is>
          <t>QUINTA-FEIRA - LIMPEZA DE BANHEIRO MASCULINO</t>
        </is>
      </c>
      <c r="E3893" t="inlineStr">
        <is>
          <t>11/09/2025 07:18:10</t>
        </is>
      </c>
      <c r="F3893" t="inlineStr">
        <is>
          <t>11/09/2025 07:33:33</t>
        </is>
      </c>
      <c r="G3893" t="n">
        <v>11427</v>
      </c>
      <c r="H3893" t="inlineStr">
        <is>
          <t>P29 - BAN060 - BANHEIRO CQS - M</t>
        </is>
      </c>
      <c r="I3893" t="inlineStr">
        <is>
          <t>BR01-IES-P29-BAN060</t>
        </is>
      </c>
      <c r="J3893" t="inlineStr">
        <is>
          <t>MARA LISE POTT</t>
        </is>
      </c>
      <c r="K3893" s="39">
        <f>DATE(YEAR(Tabela6[[#This Row],[Data/Hora de Início]]),MONTH(Tabela6[[#This Row],[Data/Hora de Início]]),DAY(Tabela6[[#This Row],[Data/Hora de Início]]))</f>
        <v/>
      </c>
    </row>
    <row r="3894">
      <c r="A3894" t="n">
        <v>2277419</v>
      </c>
      <c r="B3894" t="n">
        <v>56</v>
      </c>
      <c r="C3894" t="n">
        <v>5650</v>
      </c>
      <c r="D3894" t="inlineStr">
        <is>
          <t>QUINTA-FEIRA - LIMPEZA DE SALA COM MESA</t>
        </is>
      </c>
      <c r="E3894" t="inlineStr">
        <is>
          <t>11/09/2025 07:30:34</t>
        </is>
      </c>
      <c r="F3894" t="inlineStr">
        <is>
          <t>11/09/2025 07:33:44</t>
        </is>
      </c>
      <c r="G3894" t="n">
        <v>11236</v>
      </c>
      <c r="H3894" t="inlineStr">
        <is>
          <t>P11 - PEO - SALA KAIZEN II</t>
        </is>
      </c>
      <c r="I3894" t="inlineStr">
        <is>
          <t>BR01-IES-P11-SALA47</t>
        </is>
      </c>
      <c r="J3894" t="inlineStr">
        <is>
          <t>ELIANE BARUFFI</t>
        </is>
      </c>
      <c r="K3894" s="39">
        <f>DATE(YEAR(Tabela6[[#This Row],[Data/Hora de Início]]),MONTH(Tabela6[[#This Row],[Data/Hora de Início]]),DAY(Tabela6[[#This Row],[Data/Hora de Início]]))</f>
        <v/>
      </c>
    </row>
    <row r="3895">
      <c r="A3895" t="n">
        <v>2277420</v>
      </c>
      <c r="B3895" t="n">
        <v>56</v>
      </c>
      <c r="C3895" t="n">
        <v>2965</v>
      </c>
      <c r="D3895" t="inlineStr">
        <is>
          <t>LIMPEZA DIÁRIA DE SALA</t>
        </is>
      </c>
      <c r="E3895" t="inlineStr">
        <is>
          <t>11/09/2025 07:02:41</t>
        </is>
      </c>
      <c r="F3895" t="inlineStr">
        <is>
          <t>11/09/2025 07:36:38</t>
        </is>
      </c>
      <c r="G3895" t="n">
        <v>11263</v>
      </c>
      <c r="H3895" t="inlineStr">
        <is>
          <t>P15 - LOGISTICA - SALA SUPERVISÃO</t>
        </is>
      </c>
      <c r="I3895" t="inlineStr">
        <is>
          <t>BR01-IES-P15-SALA09</t>
        </is>
      </c>
      <c r="J3895" t="inlineStr">
        <is>
          <t>MARIA DAS NEVES CIQUEIRA SILVA</t>
        </is>
      </c>
      <c r="K3895" s="39">
        <f>DATE(YEAR(Tabela6[[#This Row],[Data/Hora de Início]]),MONTH(Tabela6[[#This Row],[Data/Hora de Início]]),DAY(Tabela6[[#This Row],[Data/Hora de Início]]))</f>
        <v/>
      </c>
    </row>
    <row r="3896">
      <c r="A3896" t="n">
        <v>2277421</v>
      </c>
      <c r="B3896" t="n">
        <v>56</v>
      </c>
      <c r="C3896" t="n">
        <v>2841</v>
      </c>
      <c r="D3896" t="inlineStr">
        <is>
          <t>LIMPEZA DIÁRIA DE BANHEIRO MASCULINO</t>
        </is>
      </c>
      <c r="E3896" t="inlineStr">
        <is>
          <t>11/09/2025 07:36:34</t>
        </is>
      </c>
      <c r="F3896" t="inlineStr">
        <is>
          <t>11/09/2025 07:37:38</t>
        </is>
      </c>
      <c r="G3896" t="n">
        <v>36183</v>
      </c>
      <c r="H3896" t="inlineStr">
        <is>
          <t>BAN091 - MOTORISTAS - M</t>
        </is>
      </c>
      <c r="I3896" t="inlineStr">
        <is>
          <t>RS-ST01-43-00T-WCM02</t>
        </is>
      </c>
      <c r="J3896" t="inlineStr">
        <is>
          <t>GILMARA TERESINHA LACERDA</t>
        </is>
      </c>
      <c r="K3896" s="39">
        <f>DATE(YEAR(Tabela6[[#This Row],[Data/Hora de Início]]),MONTH(Tabela6[[#This Row],[Data/Hora de Início]]),DAY(Tabela6[[#This Row],[Data/Hora de Início]]))</f>
        <v/>
      </c>
    </row>
    <row r="3897">
      <c r="A3897" t="n">
        <v>2277433</v>
      </c>
      <c r="B3897" t="n">
        <v>56</v>
      </c>
      <c r="C3897" t="n">
        <v>1772</v>
      </c>
      <c r="D3897" t="inlineStr">
        <is>
          <t>LIMPEZA DIÁRIA DE SALA COM MESA</t>
        </is>
      </c>
      <c r="E3897" t="inlineStr">
        <is>
          <t>11/09/2025 07:10:34</t>
        </is>
      </c>
      <c r="F3897" t="inlineStr">
        <is>
          <t>11/09/2025 07:39:23</t>
        </is>
      </c>
      <c r="G3897" t="n">
        <v>38457</v>
      </c>
      <c r="H3897" t="inlineStr">
        <is>
          <t>REFEITÓRIO</t>
        </is>
      </c>
      <c r="I3897" t="inlineStr">
        <is>
          <t>SP-ST02-G9-01P-COP01</t>
        </is>
      </c>
      <c r="J3897" t="inlineStr">
        <is>
          <t>LUCINEIDE BUENO DO CARMO</t>
        </is>
      </c>
      <c r="K3897" s="39">
        <f>DATE(YEAR(Tabela6[[#This Row],[Data/Hora de Início]]),MONTH(Tabela6[[#This Row],[Data/Hora de Início]]),DAY(Tabela6[[#This Row],[Data/Hora de Início]]))</f>
        <v/>
      </c>
    </row>
    <row r="3898">
      <c r="A3898" t="n">
        <v>2277435</v>
      </c>
      <c r="B3898" t="n">
        <v>56</v>
      </c>
      <c r="C3898" t="n">
        <v>5711</v>
      </c>
      <c r="D3898" t="inlineStr">
        <is>
          <t>QUINTA-FEIRA - LIMPEZA DE BANHEIRO FEMININO</t>
        </is>
      </c>
      <c r="E3898" t="inlineStr">
        <is>
          <t>11/09/2025 07:33:56</t>
        </is>
      </c>
      <c r="F3898" t="inlineStr">
        <is>
          <t>11/09/2025 07:40:52</t>
        </is>
      </c>
      <c r="G3898" t="n">
        <v>11428</v>
      </c>
      <c r="H3898" t="inlineStr">
        <is>
          <t>P29 - BAN061 - BANHEIRO CQS - F</t>
        </is>
      </c>
      <c r="I3898" t="inlineStr">
        <is>
          <t>BR01-IES-P29-BAN061</t>
        </is>
      </c>
      <c r="J3898" t="inlineStr">
        <is>
          <t>MARA LISE POTT</t>
        </is>
      </c>
      <c r="K3898" s="39">
        <f>DATE(YEAR(Tabela6[[#This Row],[Data/Hora de Início]]),MONTH(Tabela6[[#This Row],[Data/Hora de Início]]),DAY(Tabela6[[#This Row],[Data/Hora de Início]]))</f>
        <v/>
      </c>
    </row>
    <row r="3899">
      <c r="A3899" t="n">
        <v>2277436</v>
      </c>
      <c r="B3899" t="n">
        <v>56</v>
      </c>
      <c r="C3899" t="n">
        <v>1698</v>
      </c>
      <c r="D3899" t="inlineStr">
        <is>
          <t>REPASSE / REABASTECIMENTO FEMININO</t>
        </is>
      </c>
      <c r="E3899" t="inlineStr">
        <is>
          <t>11/09/2025 07:23:52</t>
        </is>
      </c>
      <c r="F3899" t="inlineStr">
        <is>
          <t>11/09/2025 07:41:09</t>
        </is>
      </c>
      <c r="G3899" t="n">
        <v>38452</v>
      </c>
      <c r="H3899" t="inlineStr">
        <is>
          <t>VESTIÁRIO - F</t>
        </is>
      </c>
      <c r="I3899" t="inlineStr">
        <is>
          <t>SP-ST02-G9-00T-WCF01</t>
        </is>
      </c>
      <c r="J3899" t="inlineStr">
        <is>
          <t>ANTONIA MARÇAL DOS SANTOS RAMOS</t>
        </is>
      </c>
      <c r="K3899" s="39">
        <f>DATE(YEAR(Tabela6[[#This Row],[Data/Hora de Início]]),MONTH(Tabela6[[#This Row],[Data/Hora de Início]]),DAY(Tabela6[[#This Row],[Data/Hora de Início]]))</f>
        <v/>
      </c>
    </row>
    <row r="3900">
      <c r="A3900" t="n">
        <v>2277442</v>
      </c>
      <c r="B3900" t="n">
        <v>56</v>
      </c>
      <c r="C3900" t="n">
        <v>5650</v>
      </c>
      <c r="D3900" t="inlineStr">
        <is>
          <t>QUINTA-FEIRA - LIMPEZA DE SALA COM MESA</t>
        </is>
      </c>
      <c r="E3900" t="inlineStr">
        <is>
          <t>11/09/2025 07:36:12</t>
        </is>
      </c>
      <c r="F3900" t="inlineStr">
        <is>
          <t>11/09/2025 07:41:33</t>
        </is>
      </c>
      <c r="G3900" t="n">
        <v>11235</v>
      </c>
      <c r="H3900" t="inlineStr">
        <is>
          <t>P11 - PEO - SALA KAIZEN I</t>
        </is>
      </c>
      <c r="I3900" t="inlineStr">
        <is>
          <t>BR01-IES-P11-SALA46</t>
        </is>
      </c>
      <c r="J3900" t="inlineStr">
        <is>
          <t>ELIANE BARUFFI</t>
        </is>
      </c>
      <c r="K3900" s="39">
        <f>DATE(YEAR(Tabela6[[#This Row],[Data/Hora de Início]]),MONTH(Tabela6[[#This Row],[Data/Hora de Início]]),DAY(Tabela6[[#This Row],[Data/Hora de Início]]))</f>
        <v/>
      </c>
    </row>
    <row r="3901">
      <c r="A3901" t="n">
        <v>2277443</v>
      </c>
      <c r="B3901" t="n">
        <v>56</v>
      </c>
      <c r="C3901" t="n">
        <v>5511</v>
      </c>
      <c r="D3901" t="inlineStr">
        <is>
          <t>RECOLHIMENTO RESIDUO EXTERNO</t>
        </is>
      </c>
      <c r="E3901" t="inlineStr">
        <is>
          <t>11/09/2025 07:42:20</t>
        </is>
      </c>
      <c r="F3901" t="inlineStr">
        <is>
          <t>11/09/2025 07:42:48</t>
        </is>
      </c>
      <c r="G3901" t="n">
        <v>49439</v>
      </c>
      <c r="H3901" t="inlineStr">
        <is>
          <t>LIXEIRA - 31.026</t>
        </is>
      </c>
      <c r="I3901" t="inlineStr">
        <is>
          <t>BR01-IES-P31-LIX026</t>
        </is>
      </c>
      <c r="J3901" t="inlineStr">
        <is>
          <t>MARISTELA APARECIDA BARBOSA DOS SANTOS</t>
        </is>
      </c>
      <c r="K3901" s="39">
        <f>DATE(YEAR(Tabela6[[#This Row],[Data/Hora de Início]]),MONTH(Tabela6[[#This Row],[Data/Hora de Início]]),DAY(Tabela6[[#This Row],[Data/Hora de Início]]))</f>
        <v/>
      </c>
    </row>
    <row r="3902">
      <c r="A3902" t="n">
        <v>2277446</v>
      </c>
      <c r="B3902" t="n">
        <v>56</v>
      </c>
      <c r="C3902" t="n">
        <v>5511</v>
      </c>
      <c r="D3902" t="inlineStr">
        <is>
          <t>RECOLHIMENTO RESIDUO EXTERNO</t>
        </is>
      </c>
      <c r="E3902" t="inlineStr">
        <is>
          <t>11/09/2025 07:42:20</t>
        </is>
      </c>
      <c r="F3902" t="inlineStr">
        <is>
          <t>11/09/2025 07:42:55</t>
        </is>
      </c>
      <c r="G3902" t="n">
        <v>49439</v>
      </c>
      <c r="H3902" t="inlineStr">
        <is>
          <t>LIXEIRA - 31.026</t>
        </is>
      </c>
      <c r="I3902" t="inlineStr">
        <is>
          <t>BR01-IES-P31-LIX026</t>
        </is>
      </c>
      <c r="J3902" t="inlineStr">
        <is>
          <t>MARISTELA APARECIDA BARBOSA DOS SANTOS</t>
        </is>
      </c>
      <c r="K3902" s="39">
        <f>DATE(YEAR(Tabela6[[#This Row],[Data/Hora de Início]]),MONTH(Tabela6[[#This Row],[Data/Hora de Início]]),DAY(Tabela6[[#This Row],[Data/Hora de Início]]))</f>
        <v/>
      </c>
    </row>
    <row r="3903">
      <c r="A3903" t="n">
        <v>2277449</v>
      </c>
      <c r="B3903" t="n">
        <v>56</v>
      </c>
      <c r="C3903" t="n">
        <v>2842</v>
      </c>
      <c r="D3903" t="inlineStr">
        <is>
          <t>LIMPEZA DIÁRIA DE BANHEIRO FEMININO</t>
        </is>
      </c>
      <c r="E3903" t="inlineStr">
        <is>
          <t>11/09/2025 07:43:23</t>
        </is>
      </c>
      <c r="F3903" t="inlineStr">
        <is>
          <t>11/09/2025 07:44:11</t>
        </is>
      </c>
      <c r="G3903" t="n">
        <v>36181</v>
      </c>
      <c r="H3903" t="inlineStr">
        <is>
          <t>BAN090 - MOTORISTAS - F</t>
        </is>
      </c>
      <c r="I3903" t="inlineStr">
        <is>
          <t>RS-ST01-43-00T-WCF03</t>
        </is>
      </c>
      <c r="J3903" t="inlineStr">
        <is>
          <t>GILMARA TERESINHA LACERDA</t>
        </is>
      </c>
      <c r="K3903" s="39">
        <f>DATE(YEAR(Tabela6[[#This Row],[Data/Hora de Início]]),MONTH(Tabela6[[#This Row],[Data/Hora de Início]]),DAY(Tabela6[[#This Row],[Data/Hora de Início]]))</f>
        <v/>
      </c>
    </row>
    <row r="3904">
      <c r="A3904" t="n">
        <v>2277474</v>
      </c>
      <c r="B3904" t="n">
        <v>56</v>
      </c>
      <c r="C3904" t="n">
        <v>2965</v>
      </c>
      <c r="D3904" t="inlineStr">
        <is>
          <t>LIMPEZA DIÁRIA DE SALA</t>
        </is>
      </c>
      <c r="E3904" t="inlineStr">
        <is>
          <t>11/09/2025 07:44:40</t>
        </is>
      </c>
      <c r="F3904" t="inlineStr">
        <is>
          <t>11/09/2025 07:49:17</t>
        </is>
      </c>
      <c r="G3904" t="n">
        <v>36173</v>
      </c>
      <c r="H3904" t="inlineStr">
        <is>
          <t>SALA DE ESPERA TRANSPORTADORAS</t>
        </is>
      </c>
      <c r="I3904" t="inlineStr">
        <is>
          <t>RS-ST01-43-00T-SLA04</t>
        </is>
      </c>
      <c r="J3904" t="inlineStr">
        <is>
          <t>GILMARA TERESINHA LACERDA</t>
        </is>
      </c>
      <c r="K3904" s="39">
        <f>DATE(YEAR(Tabela6[[#This Row],[Data/Hora de Início]]),MONTH(Tabela6[[#This Row],[Data/Hora de Início]]),DAY(Tabela6[[#This Row],[Data/Hora de Início]]))</f>
        <v/>
      </c>
    </row>
    <row r="3905">
      <c r="A3905" t="n">
        <v>2277484</v>
      </c>
      <c r="B3905" t="n">
        <v>56</v>
      </c>
      <c r="C3905" t="n">
        <v>1880</v>
      </c>
      <c r="D3905" t="inlineStr">
        <is>
          <t>REPASSE / REABASTECIMENTO</t>
        </is>
      </c>
      <c r="E3905" t="inlineStr">
        <is>
          <t>11/09/2025 07:42:23</t>
        </is>
      </c>
      <c r="F3905" t="inlineStr">
        <is>
          <t>11/09/2025 07:50:57</t>
        </is>
      </c>
      <c r="G3905" t="n">
        <v>38454</v>
      </c>
      <c r="H3905" t="inlineStr">
        <is>
          <t>BANHEIRO RECEPÇÃO - PNE</t>
        </is>
      </c>
      <c r="I3905" t="inlineStr">
        <is>
          <t>SP-ST02-G9-00T-WPU01</t>
        </is>
      </c>
      <c r="J3905" t="inlineStr">
        <is>
          <t>ANTONIA MARÇAL DOS SANTOS RAMOS</t>
        </is>
      </c>
      <c r="K3905" s="39">
        <f>DATE(YEAR(Tabela6[[#This Row],[Data/Hora de Início]]),MONTH(Tabela6[[#This Row],[Data/Hora de Início]]),DAY(Tabela6[[#This Row],[Data/Hora de Início]]))</f>
        <v/>
      </c>
    </row>
    <row r="3906">
      <c r="A3906" t="n">
        <v>2277485</v>
      </c>
      <c r="B3906" t="n">
        <v>56</v>
      </c>
      <c r="C3906" t="n">
        <v>5716</v>
      </c>
      <c r="D3906" t="inlineStr">
        <is>
          <t>QUINTA-FEIRA - LIMPEZA DE COPA</t>
        </is>
      </c>
      <c r="E3906" t="inlineStr">
        <is>
          <t>11/09/2025 07:32:07</t>
        </is>
      </c>
      <c r="F3906" t="inlineStr">
        <is>
          <t>11/09/2025 07:51:32</t>
        </is>
      </c>
      <c r="G3906" t="n">
        <v>11313</v>
      </c>
      <c r="H3906" t="inlineStr">
        <is>
          <t>P18 - PRESIDÊNCIA - COPA</t>
        </is>
      </c>
      <c r="I3906" t="inlineStr">
        <is>
          <t>BR01-IES-P18-SALA15</t>
        </is>
      </c>
      <c r="J3906" t="inlineStr">
        <is>
          <t>NATHALIA MORAES DA SILVA</t>
        </is>
      </c>
      <c r="K3906" s="39">
        <f>DATE(YEAR(Tabela6[[#This Row],[Data/Hora de Início]]),MONTH(Tabela6[[#This Row],[Data/Hora de Início]]),DAY(Tabela6[[#This Row],[Data/Hora de Início]]))</f>
        <v/>
      </c>
    </row>
    <row r="3907">
      <c r="A3907" t="n">
        <v>2277491</v>
      </c>
      <c r="B3907" t="n">
        <v>56</v>
      </c>
      <c r="C3907" t="n">
        <v>4440</v>
      </c>
      <c r="D3907" t="inlineStr">
        <is>
          <t>RECOLHIMENTO PAPELÃO</t>
        </is>
      </c>
      <c r="E3907" t="inlineStr">
        <is>
          <t>10/09/2025 07:23:47</t>
        </is>
      </c>
      <c r="F3907" t="inlineStr">
        <is>
          <t>10/09/2025 07:24:23</t>
        </is>
      </c>
      <c r="G3907" t="n">
        <v>45724</v>
      </c>
      <c r="H3907" t="inlineStr">
        <is>
          <t>CCB-50.004</t>
        </is>
      </c>
      <c r="I3907" t="inlineStr">
        <is>
          <t>CCB-50.004</t>
        </is>
      </c>
      <c r="J3907" t="inlineStr">
        <is>
          <t>JOAO PAULINO DA SILVA</t>
        </is>
      </c>
      <c r="K3907" s="39">
        <f>DATE(YEAR(Tabela6[[#This Row],[Data/Hora de Início]]),MONTH(Tabela6[[#This Row],[Data/Hora de Início]]),DAY(Tabela6[[#This Row],[Data/Hora de Início]]))</f>
        <v/>
      </c>
    </row>
    <row r="3908">
      <c r="A3908" t="n">
        <v>2277492</v>
      </c>
      <c r="B3908" t="n">
        <v>56</v>
      </c>
      <c r="C3908" t="n">
        <v>4440</v>
      </c>
      <c r="D3908" t="inlineStr">
        <is>
          <t>RECOLHIMENTO PAPELÃO</t>
        </is>
      </c>
      <c r="E3908" t="inlineStr">
        <is>
          <t>10/09/2025 08:01:30</t>
        </is>
      </c>
      <c r="F3908" t="inlineStr">
        <is>
          <t>10/09/2025 08:01:57</t>
        </is>
      </c>
      <c r="G3908" t="n">
        <v>45722</v>
      </c>
      <c r="H3908" t="inlineStr">
        <is>
          <t>CCB-50.002</t>
        </is>
      </c>
      <c r="I3908" t="inlineStr">
        <is>
          <t>CCB-50.002</t>
        </is>
      </c>
      <c r="J3908" t="inlineStr">
        <is>
          <t>JOAO PAULINO DA SILVA</t>
        </is>
      </c>
      <c r="K3908" s="39">
        <f>DATE(YEAR(Tabela6[[#This Row],[Data/Hora de Início]]),MONTH(Tabela6[[#This Row],[Data/Hora de Início]]),DAY(Tabela6[[#This Row],[Data/Hora de Início]]))</f>
        <v/>
      </c>
    </row>
    <row r="3909">
      <c r="A3909" t="n">
        <v>2277493</v>
      </c>
      <c r="B3909" t="n">
        <v>56</v>
      </c>
      <c r="C3909" t="n">
        <v>4440</v>
      </c>
      <c r="D3909" t="inlineStr">
        <is>
          <t>RECOLHIMENTO PAPELÃO</t>
        </is>
      </c>
      <c r="E3909" t="inlineStr">
        <is>
          <t>10/09/2025 08:11:23</t>
        </is>
      </c>
      <c r="F3909" t="inlineStr">
        <is>
          <t>10/09/2025 08:11:52</t>
        </is>
      </c>
      <c r="G3909" t="n">
        <v>45727</v>
      </c>
      <c r="H3909" t="inlineStr">
        <is>
          <t>CCB-50.007</t>
        </is>
      </c>
      <c r="I3909" t="inlineStr">
        <is>
          <t>CCB-50.007</t>
        </is>
      </c>
      <c r="J3909" t="inlineStr">
        <is>
          <t>JOAO PAULINO DA SILVA</t>
        </is>
      </c>
      <c r="K3909" s="39">
        <f>DATE(YEAR(Tabela6[[#This Row],[Data/Hora de Início]]),MONTH(Tabela6[[#This Row],[Data/Hora de Início]]),DAY(Tabela6[[#This Row],[Data/Hora de Início]]))</f>
        <v/>
      </c>
    </row>
    <row r="3910">
      <c r="A3910" t="n">
        <v>2277494</v>
      </c>
      <c r="B3910" t="n">
        <v>56</v>
      </c>
      <c r="C3910" t="n">
        <v>4440</v>
      </c>
      <c r="D3910" t="inlineStr">
        <is>
          <t>RECOLHIMENTO PAPELÃO</t>
        </is>
      </c>
      <c r="E3910" t="inlineStr">
        <is>
          <t>10/09/2025 09:27:04</t>
        </is>
      </c>
      <c r="F3910" t="inlineStr">
        <is>
          <t>10/09/2025 09:27:28</t>
        </is>
      </c>
      <c r="G3910" t="n">
        <v>45724</v>
      </c>
      <c r="H3910" t="inlineStr">
        <is>
          <t>CCB-50.004</t>
        </is>
      </c>
      <c r="I3910" t="inlineStr">
        <is>
          <t>CCB-50.004</t>
        </is>
      </c>
      <c r="J3910" t="inlineStr">
        <is>
          <t>JOAO PAULINO DA SILVA</t>
        </is>
      </c>
      <c r="K3910" s="39">
        <f>DATE(YEAR(Tabela6[[#This Row],[Data/Hora de Início]]),MONTH(Tabela6[[#This Row],[Data/Hora de Início]]),DAY(Tabela6[[#This Row],[Data/Hora de Início]]))</f>
        <v/>
      </c>
    </row>
    <row r="3911">
      <c r="A3911" t="n">
        <v>2277495</v>
      </c>
      <c r="B3911" t="n">
        <v>56</v>
      </c>
      <c r="C3911" t="n">
        <v>4440</v>
      </c>
      <c r="D3911" t="inlineStr">
        <is>
          <t>RECOLHIMENTO PAPELÃO</t>
        </is>
      </c>
      <c r="E3911" t="inlineStr">
        <is>
          <t>10/09/2025 09:43:21</t>
        </is>
      </c>
      <c r="F3911" t="inlineStr">
        <is>
          <t>10/09/2025 09:43:43</t>
        </is>
      </c>
      <c r="G3911" t="n">
        <v>45723</v>
      </c>
      <c r="H3911" t="inlineStr">
        <is>
          <t>CCB-50-003</t>
        </is>
      </c>
      <c r="I3911" t="inlineStr">
        <is>
          <t>CCB-50-003</t>
        </is>
      </c>
      <c r="J3911" t="inlineStr">
        <is>
          <t>JOAO PAULINO DA SILVA</t>
        </is>
      </c>
      <c r="K3911" s="39">
        <f>DATE(YEAR(Tabela6[[#This Row],[Data/Hora de Início]]),MONTH(Tabela6[[#This Row],[Data/Hora de Início]]),DAY(Tabela6[[#This Row],[Data/Hora de Início]]))</f>
        <v/>
      </c>
    </row>
    <row r="3912">
      <c r="A3912" t="n">
        <v>2277497</v>
      </c>
      <c r="B3912" t="n">
        <v>56</v>
      </c>
      <c r="C3912" t="n">
        <v>2965</v>
      </c>
      <c r="D3912" t="inlineStr">
        <is>
          <t>LIMPEZA DIÁRIA DE SALA</t>
        </is>
      </c>
      <c r="E3912" t="inlineStr">
        <is>
          <t>11/09/2025 07:58:50</t>
        </is>
      </c>
      <c r="F3912" t="inlineStr">
        <is>
          <t>11/09/2025 07:59:08</t>
        </is>
      </c>
      <c r="G3912" t="n">
        <v>36357</v>
      </c>
      <c r="H3912" t="inlineStr">
        <is>
          <t>SALA CAM - SUPORTE</t>
        </is>
      </c>
      <c r="I3912" t="inlineStr">
        <is>
          <t>RS-ST01-52-00T-SLA04</t>
        </is>
      </c>
      <c r="J3912" t="inlineStr">
        <is>
          <t>SABRINA DA SILVA DUARTE</t>
        </is>
      </c>
      <c r="K3912" s="39">
        <f>DATE(YEAR(Tabela6[[#This Row],[Data/Hora de Início]]),MONTH(Tabela6[[#This Row],[Data/Hora de Início]]),DAY(Tabela6[[#This Row],[Data/Hora de Início]]))</f>
        <v/>
      </c>
    </row>
    <row r="3913">
      <c r="A3913" t="n">
        <v>2277499</v>
      </c>
      <c r="B3913" t="n">
        <v>56</v>
      </c>
      <c r="C3913" t="n">
        <v>5647</v>
      </c>
      <c r="D3913" t="inlineStr">
        <is>
          <t>SEGUNDA-FEIRA - LIMPEZA DE SALA COM MESA</t>
        </is>
      </c>
      <c r="E3913" t="inlineStr">
        <is>
          <t>11/09/2025 07:37:08</t>
        </is>
      </c>
      <c r="F3913" t="inlineStr">
        <is>
          <t>11/09/2025 08:00:32</t>
        </is>
      </c>
      <c r="G3913" t="n">
        <v>11257</v>
      </c>
      <c r="H3913" t="inlineStr">
        <is>
          <t>P15 - LOGÍSTICA - SALA REUNIÃO I</t>
        </is>
      </c>
      <c r="I3913" t="inlineStr">
        <is>
          <t>BR01-IES-P15-SALA03</t>
        </is>
      </c>
      <c r="J3913" t="inlineStr">
        <is>
          <t>MARIA DAS NEVES CIQUEIRA SILVA</t>
        </is>
      </c>
      <c r="K3913" s="39">
        <f>DATE(YEAR(Tabela6[[#This Row],[Data/Hora de Início]]),MONTH(Tabela6[[#This Row],[Data/Hora de Início]]),DAY(Tabela6[[#This Row],[Data/Hora de Início]]))</f>
        <v/>
      </c>
    </row>
    <row r="3914">
      <c r="A3914" t="n">
        <v>2277501</v>
      </c>
      <c r="B3914" t="n">
        <v>56</v>
      </c>
      <c r="C3914" t="n">
        <v>2842</v>
      </c>
      <c r="D3914" t="inlineStr">
        <is>
          <t>LIMPEZA DIÁRIA DE BANHEIRO FEMININO</t>
        </is>
      </c>
      <c r="E3914" t="inlineStr">
        <is>
          <t>11/09/2025 08:02:22</t>
        </is>
      </c>
      <c r="F3914" t="inlineStr">
        <is>
          <t>11/09/2025 08:02:50</t>
        </is>
      </c>
      <c r="G3914" t="n">
        <v>36072</v>
      </c>
      <c r="H3914" t="inlineStr">
        <is>
          <t>BAN071 - BRUNIMENTO NORTE - F</t>
        </is>
      </c>
      <c r="I3914" t="inlineStr">
        <is>
          <t>RS-ST01-31-00T-WCF03</t>
        </is>
      </c>
      <c r="J3914" t="inlineStr">
        <is>
          <t>MARISTELA APARECIDA BARBOSA DOS SANTOS</t>
        </is>
      </c>
      <c r="K3914" s="39">
        <f>DATE(YEAR(Tabela6[[#This Row],[Data/Hora de Início]]),MONTH(Tabela6[[#This Row],[Data/Hora de Início]]),DAY(Tabela6[[#This Row],[Data/Hora de Início]]))</f>
        <v/>
      </c>
    </row>
    <row r="3915">
      <c r="A3915" t="n">
        <v>2277512</v>
      </c>
      <c r="B3915" t="n">
        <v>56</v>
      </c>
      <c r="C3915" t="n">
        <v>2841</v>
      </c>
      <c r="D3915" t="inlineStr">
        <is>
          <t>LIMPEZA DIÁRIA DE BANHEIRO MASCULINO</t>
        </is>
      </c>
      <c r="E3915" t="inlineStr">
        <is>
          <t>11/09/2025 08:08:56</t>
        </is>
      </c>
      <c r="F3915" t="inlineStr">
        <is>
          <t>11/09/2025 08:11:05</t>
        </is>
      </c>
      <c r="G3915" t="n">
        <v>43391</v>
      </c>
      <c r="H3915" t="inlineStr">
        <is>
          <t>BAN132 - WRS - M</t>
        </is>
      </c>
      <c r="I3915" t="inlineStr">
        <is>
          <t>RS-ST01-43-00T-WCM03</t>
        </is>
      </c>
      <c r="J3915" t="inlineStr">
        <is>
          <t>GILMARA TERESINHA LACERDA</t>
        </is>
      </c>
      <c r="K3915" s="39">
        <f>DATE(YEAR(Tabela6[[#This Row],[Data/Hora de Início]]),MONTH(Tabela6[[#This Row],[Data/Hora de Início]]),DAY(Tabela6[[#This Row],[Data/Hora de Início]]))</f>
        <v/>
      </c>
    </row>
    <row r="3916">
      <c r="A3916" t="n">
        <v>2277518</v>
      </c>
      <c r="B3916" t="n">
        <v>56</v>
      </c>
      <c r="C3916" t="n">
        <v>2965</v>
      </c>
      <c r="D3916" t="inlineStr">
        <is>
          <t>LIMPEZA DIÁRIA DE SALA</t>
        </is>
      </c>
      <c r="E3916" t="inlineStr">
        <is>
          <t>11/09/2025 08:16:13</t>
        </is>
      </c>
      <c r="F3916" t="inlineStr">
        <is>
          <t>11/09/2025 08:16:31</t>
        </is>
      </c>
      <c r="G3916" t="n">
        <v>36368</v>
      </c>
      <c r="H3916" t="inlineStr">
        <is>
          <t>SALA QUALIDADE</t>
        </is>
      </c>
      <c r="I3916" t="inlineStr">
        <is>
          <t>RS-ST01-52-00T-SLA08</t>
        </is>
      </c>
      <c r="J3916" t="inlineStr">
        <is>
          <t>SABRINA DA SILVA DUARTE</t>
        </is>
      </c>
      <c r="K3916" s="39">
        <f>DATE(YEAR(Tabela6[[#This Row],[Data/Hora de Início]]),MONTH(Tabela6[[#This Row],[Data/Hora de Início]]),DAY(Tabela6[[#This Row],[Data/Hora de Início]]))</f>
        <v/>
      </c>
    </row>
    <row r="3917">
      <c r="A3917" t="n">
        <v>2277520</v>
      </c>
      <c r="B3917" t="n">
        <v>56</v>
      </c>
      <c r="C3917" t="n">
        <v>5656</v>
      </c>
      <c r="D3917" t="inlineStr">
        <is>
          <t>QUINTA-FEIRA - LIMPEZA DE BANHEIRO MASCULINO</t>
        </is>
      </c>
      <c r="E3917" t="inlineStr">
        <is>
          <t>11/09/2025 08:09:18</t>
        </is>
      </c>
      <c r="F3917" t="inlineStr">
        <is>
          <t>11/09/2025 08:18:34</t>
        </is>
      </c>
      <c r="G3917" t="n">
        <v>11296</v>
      </c>
      <c r="H3917" t="inlineStr">
        <is>
          <t>P18 - BAN040 - BANHEIRO PRESIDÊNCIA - M</t>
        </is>
      </c>
      <c r="I3917" t="inlineStr">
        <is>
          <t>BR01-IES-P18-BAN040</t>
        </is>
      </c>
      <c r="J3917" t="inlineStr">
        <is>
          <t>NATHALIA MORAES DA SILVA</t>
        </is>
      </c>
      <c r="K3917" s="39">
        <f>DATE(YEAR(Tabela6[[#This Row],[Data/Hora de Início]]),MONTH(Tabela6[[#This Row],[Data/Hora de Início]]),DAY(Tabela6[[#This Row],[Data/Hora de Início]]))</f>
        <v/>
      </c>
    </row>
    <row r="3918">
      <c r="A3918" t="n">
        <v>2277521</v>
      </c>
      <c r="B3918" t="n">
        <v>56</v>
      </c>
      <c r="C3918" t="n">
        <v>1701</v>
      </c>
      <c r="D3918" t="inlineStr">
        <is>
          <t>LIMPEZA MENSAL DE BANHEIRO FEMININO</t>
        </is>
      </c>
      <c r="E3918" t="inlineStr">
        <is>
          <t>11/09/2025 08:22:13</t>
        </is>
      </c>
      <c r="F3918" t="inlineStr">
        <is>
          <t>11/09/2025 08:22:54</t>
        </is>
      </c>
      <c r="G3918" t="n">
        <v>36362</v>
      </c>
      <c r="H3918" t="inlineStr">
        <is>
          <t>BAN117 - BANHEIRO TÉRREO - F / PNE</t>
        </is>
      </c>
      <c r="I3918" t="inlineStr">
        <is>
          <t>RS-ST01-52-00T-WCF01</t>
        </is>
      </c>
      <c r="J3918" t="inlineStr">
        <is>
          <t>SABRINA DA SILVA DUARTE</t>
        </is>
      </c>
      <c r="K3918" s="39">
        <f>DATE(YEAR(Tabela6[[#This Row],[Data/Hora de Início]]),MONTH(Tabela6[[#This Row],[Data/Hora de Início]]),DAY(Tabela6[[#This Row],[Data/Hora de Início]]))</f>
        <v/>
      </c>
    </row>
    <row r="3919">
      <c r="A3919" t="n">
        <v>2277522</v>
      </c>
      <c r="B3919" t="n">
        <v>56</v>
      </c>
      <c r="C3919" t="n">
        <v>5645</v>
      </c>
      <c r="D3919" t="inlineStr">
        <is>
          <t>QUINTA-FEIRA - LIMPEZA DE SALA</t>
        </is>
      </c>
      <c r="E3919" t="inlineStr">
        <is>
          <t>11/09/2025 07:41:52</t>
        </is>
      </c>
      <c r="F3919" t="inlineStr">
        <is>
          <t>11/09/2025 08:23:26</t>
        </is>
      </c>
      <c r="G3919" t="n">
        <v>11190</v>
      </c>
      <c r="H3919" t="inlineStr">
        <is>
          <t>P11 - PEO - SALA EXCELENCIA OPERACIONAL</t>
        </is>
      </c>
      <c r="I3919" t="inlineStr">
        <is>
          <t>BR01-IES-P11-SALA01</t>
        </is>
      </c>
      <c r="J3919" t="inlineStr">
        <is>
          <t>ELIANE BARUFFI</t>
        </is>
      </c>
      <c r="K3919" s="39">
        <f>DATE(YEAR(Tabela6[[#This Row],[Data/Hora de Início]]),MONTH(Tabela6[[#This Row],[Data/Hora de Início]]),DAY(Tabela6[[#This Row],[Data/Hora de Início]]))</f>
        <v/>
      </c>
    </row>
    <row r="3920">
      <c r="A3920" t="n">
        <v>2277523</v>
      </c>
      <c r="B3920" t="n">
        <v>56</v>
      </c>
      <c r="C3920" t="n">
        <v>5650</v>
      </c>
      <c r="D3920" t="inlineStr">
        <is>
          <t>QUINTA-FEIRA - LIMPEZA DE SALA COM MESA</t>
        </is>
      </c>
      <c r="E3920" t="inlineStr">
        <is>
          <t>11/09/2025 08:18:40</t>
        </is>
      </c>
      <c r="F3920" t="inlineStr">
        <is>
          <t>11/09/2025 08:23:53</t>
        </is>
      </c>
      <c r="G3920" t="n">
        <v>11370</v>
      </c>
      <c r="H3920" t="inlineStr">
        <is>
          <t>P27 - RESTAURANTE - LAZER</t>
        </is>
      </c>
      <c r="I3920" t="inlineStr">
        <is>
          <t>BR01-IES-P27-SALA24</t>
        </is>
      </c>
      <c r="J3920" t="inlineStr">
        <is>
          <t>MARA LISE POTT</t>
        </is>
      </c>
      <c r="K3920" s="39">
        <f>DATE(YEAR(Tabela6[[#This Row],[Data/Hora de Início]]),MONTH(Tabela6[[#This Row],[Data/Hora de Início]]),DAY(Tabela6[[#This Row],[Data/Hora de Início]]))</f>
        <v/>
      </c>
    </row>
    <row r="3921">
      <c r="A3921" t="n">
        <v>2277525</v>
      </c>
      <c r="B3921" t="n">
        <v>56</v>
      </c>
      <c r="C3921" t="n">
        <v>1260</v>
      </c>
      <c r="D3921" t="inlineStr">
        <is>
          <t>Limpeza e Higienização de Sanitários e Vestiários - Diário - WC Masc</t>
        </is>
      </c>
      <c r="E3921" t="inlineStr">
        <is>
          <t>11/09/2025 07:39:40</t>
        </is>
      </c>
      <c r="F3921" t="inlineStr">
        <is>
          <t>11/09/2025 08:24:25</t>
        </is>
      </c>
      <c r="G3921" t="n">
        <v>38472</v>
      </c>
      <c r="H3921" t="inlineStr">
        <is>
          <t>BANHEIRO - M</t>
        </is>
      </c>
      <c r="I3921" t="inlineStr">
        <is>
          <t>SP-ST02-G9-02P-WCM01</t>
        </is>
      </c>
      <c r="J3921" t="inlineStr">
        <is>
          <t>LUCINEIDE BUENO DO CARMO</t>
        </is>
      </c>
      <c r="K3921" s="39">
        <f>DATE(YEAR(Tabela6[[#This Row],[Data/Hora de Início]]),MONTH(Tabela6[[#This Row],[Data/Hora de Início]]),DAY(Tabela6[[#This Row],[Data/Hora de Início]]))</f>
        <v/>
      </c>
    </row>
    <row r="3922">
      <c r="A3922" t="n">
        <v>2277531</v>
      </c>
      <c r="B3922" t="n">
        <v>56</v>
      </c>
      <c r="C3922" t="n">
        <v>5711</v>
      </c>
      <c r="D3922" t="inlineStr">
        <is>
          <t>QUINTA-FEIRA - LIMPEZA DE BANHEIRO FEMININO</t>
        </is>
      </c>
      <c r="E3922" t="inlineStr">
        <is>
          <t>11/09/2025 08:20:23</t>
        </is>
      </c>
      <c r="F3922" t="inlineStr">
        <is>
          <t>11/09/2025 08:26:01</t>
        </is>
      </c>
      <c r="G3922" t="n">
        <v>11297</v>
      </c>
      <c r="H3922" t="inlineStr">
        <is>
          <t>P18 - BAN041 - BANHEIRO PRESIDÊNCIA - F</t>
        </is>
      </c>
      <c r="I3922" t="inlineStr">
        <is>
          <t>BR01-IES-P18-BAN041</t>
        </is>
      </c>
      <c r="J3922" t="inlineStr">
        <is>
          <t>NATHALIA MORAES DA SILVA</t>
        </is>
      </c>
      <c r="K3922" s="39">
        <f>DATE(YEAR(Tabela6[[#This Row],[Data/Hora de Início]]),MONTH(Tabela6[[#This Row],[Data/Hora de Início]]),DAY(Tabela6[[#This Row],[Data/Hora de Início]]))</f>
        <v/>
      </c>
    </row>
    <row r="3923">
      <c r="A3923" t="n">
        <v>2277534</v>
      </c>
      <c r="B3923" t="n">
        <v>56</v>
      </c>
      <c r="C3923" t="n">
        <v>2965</v>
      </c>
      <c r="D3923" t="inlineStr">
        <is>
          <t>LIMPEZA DIÁRIA DE SALA</t>
        </is>
      </c>
      <c r="E3923" t="inlineStr">
        <is>
          <t>11/09/2025 08:00:52</t>
        </is>
      </c>
      <c r="F3923" t="inlineStr">
        <is>
          <t>11/09/2025 08:26:32</t>
        </is>
      </c>
      <c r="G3923" t="n">
        <v>11255</v>
      </c>
      <c r="H3923" t="inlineStr">
        <is>
          <t>P15 - LOGÍSTICA - SALA ADM</t>
        </is>
      </c>
      <c r="I3923" t="inlineStr">
        <is>
          <t>BR01-IES-P15-SALA01</t>
        </is>
      </c>
      <c r="J3923" t="inlineStr">
        <is>
          <t>MARIA DAS NEVES CIQUEIRA SILVA</t>
        </is>
      </c>
      <c r="K3923" s="39">
        <f>DATE(YEAR(Tabela6[[#This Row],[Data/Hora de Início]]),MONTH(Tabela6[[#This Row],[Data/Hora de Início]]),DAY(Tabela6[[#This Row],[Data/Hora de Início]]))</f>
        <v/>
      </c>
    </row>
    <row r="3924">
      <c r="A3924" t="n">
        <v>2277537</v>
      </c>
      <c r="B3924" t="n">
        <v>56</v>
      </c>
      <c r="C3924" t="n">
        <v>2842</v>
      </c>
      <c r="D3924" t="inlineStr">
        <is>
          <t>LIMPEZA DIÁRIA DE BANHEIRO FEMININO</t>
        </is>
      </c>
      <c r="E3924" t="inlineStr">
        <is>
          <t>11/09/2025 08:18:28</t>
        </is>
      </c>
      <c r="F3924" t="inlineStr">
        <is>
          <t>11/09/2025 08:27:47</t>
        </is>
      </c>
      <c r="G3924" t="n">
        <v>43392</v>
      </c>
      <c r="H3924" t="inlineStr">
        <is>
          <t>BAN133 - WRS - F</t>
        </is>
      </c>
      <c r="I3924" t="inlineStr">
        <is>
          <t>RS-ST01-43-00T-WCF04</t>
        </is>
      </c>
      <c r="J3924" t="inlineStr">
        <is>
          <t>GILMARA TERESINHA LACERDA</t>
        </is>
      </c>
      <c r="K3924" s="39">
        <f>DATE(YEAR(Tabela6[[#This Row],[Data/Hora de Início]]),MONTH(Tabela6[[#This Row],[Data/Hora de Início]]),DAY(Tabela6[[#This Row],[Data/Hora de Início]]))</f>
        <v/>
      </c>
    </row>
    <row r="3925">
      <c r="A3925" t="n">
        <v>2277538</v>
      </c>
      <c r="B3925" t="n">
        <v>56</v>
      </c>
      <c r="C3925" t="n">
        <v>1260</v>
      </c>
      <c r="D3925" t="inlineStr">
        <is>
          <t>Limpeza e Higienização de Sanitários e Vestiários - Diário - WC Masc</t>
        </is>
      </c>
      <c r="E3925" t="inlineStr">
        <is>
          <t>11/09/2025 08:07:24</t>
        </is>
      </c>
      <c r="F3925" t="inlineStr">
        <is>
          <t>11/09/2025 08:27:51</t>
        </is>
      </c>
      <c r="G3925" t="n">
        <v>38453</v>
      </c>
      <c r="H3925" t="inlineStr">
        <is>
          <t>VESTIÁRIO - M</t>
        </is>
      </c>
      <c r="I3925" t="inlineStr">
        <is>
          <t>SP-ST02-G9-00T-WCM01</t>
        </is>
      </c>
      <c r="J3925" t="inlineStr">
        <is>
          <t>ANTONIA MARÇAL DOS SANTOS RAMOS</t>
        </is>
      </c>
      <c r="K3925" s="39">
        <f>DATE(YEAR(Tabela6[[#This Row],[Data/Hora de Início]]),MONTH(Tabela6[[#This Row],[Data/Hora de Início]]),DAY(Tabela6[[#This Row],[Data/Hora de Início]]))</f>
        <v/>
      </c>
    </row>
    <row r="3926">
      <c r="A3926" t="n">
        <v>2277550</v>
      </c>
      <c r="B3926" t="n">
        <v>56</v>
      </c>
      <c r="C3926" t="n">
        <v>1698</v>
      </c>
      <c r="D3926" t="inlineStr">
        <is>
          <t>REPASSE / REABASTECIMENTO FEMININO</t>
        </is>
      </c>
      <c r="E3926" t="inlineStr">
        <is>
          <t>11/09/2025 08:26:33</t>
        </is>
      </c>
      <c r="F3926" t="inlineStr">
        <is>
          <t>11/09/2025 08:34:46</t>
        </is>
      </c>
      <c r="G3926" t="n">
        <v>38465</v>
      </c>
      <c r="H3926" t="inlineStr">
        <is>
          <t>BANHEIRO - F</t>
        </is>
      </c>
      <c r="I3926" t="inlineStr">
        <is>
          <t>SP-ST02-G9-01P-WCF01</t>
        </is>
      </c>
      <c r="J3926" t="inlineStr">
        <is>
          <t>LUCINEIDE BUENO DO CARMO</t>
        </is>
      </c>
      <c r="K3926" s="39">
        <f>DATE(YEAR(Tabela6[[#This Row],[Data/Hora de Início]]),MONTH(Tabela6[[#This Row],[Data/Hora de Início]]),DAY(Tabela6[[#This Row],[Data/Hora de Início]]))</f>
        <v/>
      </c>
    </row>
    <row r="3927">
      <c r="A3927" t="n">
        <v>2277551</v>
      </c>
      <c r="B3927" t="n">
        <v>56</v>
      </c>
      <c r="C3927" t="n">
        <v>1698</v>
      </c>
      <c r="D3927" t="inlineStr">
        <is>
          <t>REPASSE / REABASTECIMENTO FEMININO</t>
        </is>
      </c>
      <c r="E3927" t="inlineStr">
        <is>
          <t>11/09/2025 08:26:33</t>
        </is>
      </c>
      <c r="F3927" t="inlineStr">
        <is>
          <t>11/09/2025 08:34:46</t>
        </is>
      </c>
      <c r="G3927" t="n">
        <v>38465</v>
      </c>
      <c r="H3927" t="inlineStr">
        <is>
          <t>BANHEIRO - F</t>
        </is>
      </c>
      <c r="I3927" t="inlineStr">
        <is>
          <t>SP-ST02-G9-01P-WCF01</t>
        </is>
      </c>
      <c r="J3927" t="inlineStr">
        <is>
          <t>LUCINEIDE BUENO DO CARMO</t>
        </is>
      </c>
      <c r="K3927" s="39">
        <f>DATE(YEAR(Tabela6[[#This Row],[Data/Hora de Início]]),MONTH(Tabela6[[#This Row],[Data/Hora de Início]]),DAY(Tabela6[[#This Row],[Data/Hora de Início]]))</f>
        <v/>
      </c>
    </row>
    <row r="3928">
      <c r="A3928" t="n">
        <v>2277552</v>
      </c>
      <c r="B3928" t="n">
        <v>56</v>
      </c>
      <c r="C3928" t="n">
        <v>1698</v>
      </c>
      <c r="D3928" t="inlineStr">
        <is>
          <t>REPASSE / REABASTECIMENTO FEMININO</t>
        </is>
      </c>
      <c r="E3928" t="inlineStr">
        <is>
          <t>11/09/2025 08:26:33</t>
        </is>
      </c>
      <c r="F3928" t="inlineStr">
        <is>
          <t>11/09/2025 08:35:03</t>
        </is>
      </c>
      <c r="G3928" t="n">
        <v>38465</v>
      </c>
      <c r="H3928" t="inlineStr">
        <is>
          <t>BANHEIRO - F</t>
        </is>
      </c>
      <c r="I3928" t="inlineStr">
        <is>
          <t>SP-ST02-G9-01P-WCF01</t>
        </is>
      </c>
      <c r="J3928" t="inlineStr">
        <is>
          <t>LUCINEIDE BUENO DO CARMO</t>
        </is>
      </c>
      <c r="K3928" s="39">
        <f>DATE(YEAR(Tabela6[[#This Row],[Data/Hora de Início]]),MONTH(Tabela6[[#This Row],[Data/Hora de Início]]),DAY(Tabela6[[#This Row],[Data/Hora de Início]]))</f>
        <v/>
      </c>
    </row>
    <row r="3929">
      <c r="A3929" t="n">
        <v>2277554</v>
      </c>
      <c r="B3929" t="n">
        <v>56</v>
      </c>
      <c r="C3929" t="n">
        <v>1780</v>
      </c>
      <c r="D3929" t="inlineStr">
        <is>
          <t>LIMPEZA DIÁRIA DE ESCADA</t>
        </is>
      </c>
      <c r="E3929" t="inlineStr">
        <is>
          <t>11/09/2025 08:29:52</t>
        </is>
      </c>
      <c r="F3929" t="inlineStr">
        <is>
          <t>11/09/2025 08:36:12</t>
        </is>
      </c>
      <c r="G3929" t="n">
        <v>11298</v>
      </c>
      <c r="H3929" t="inlineStr">
        <is>
          <t>P18 - ESCADARIA DIRETORIA</t>
        </is>
      </c>
      <c r="I3929" t="inlineStr">
        <is>
          <t>BR01-IES-P18-ESCD01</t>
        </is>
      </c>
      <c r="J3929" t="inlineStr">
        <is>
          <t>NATHALIA MORAES DA SILVA</t>
        </is>
      </c>
      <c r="K3929" s="39">
        <f>DATE(YEAR(Tabela6[[#This Row],[Data/Hora de Início]]),MONTH(Tabela6[[#This Row],[Data/Hora de Início]]),DAY(Tabela6[[#This Row],[Data/Hora de Início]]))</f>
        <v/>
      </c>
    </row>
    <row r="3930">
      <c r="A3930" t="n">
        <v>2277555</v>
      </c>
      <c r="B3930" t="n">
        <v>56</v>
      </c>
      <c r="C3930" t="n">
        <v>3645</v>
      </c>
      <c r="D3930" t="inlineStr">
        <is>
          <t>PREVENTIVA BEBEDOUROS</t>
        </is>
      </c>
      <c r="E3930" t="inlineStr">
        <is>
          <t>11/09/2025 08:37:02</t>
        </is>
      </c>
      <c r="F3930" t="inlineStr">
        <is>
          <t>11/09/2025 08:37:15</t>
        </is>
      </c>
      <c r="G3930" t="n">
        <v>35590</v>
      </c>
      <c r="H3930" t="inlineStr">
        <is>
          <t>BEBEDOURO - 28.007</t>
        </is>
      </c>
      <c r="I3930" t="inlineStr">
        <is>
          <t>BR01-IES-P28-BEB007</t>
        </is>
      </c>
      <c r="J3930" t="inlineStr">
        <is>
          <t>JOELSOM CAMARGO ROBALDO</t>
        </is>
      </c>
      <c r="K3930" s="39">
        <f>DATE(YEAR(Tabela6[[#This Row],[Data/Hora de Início]]),MONTH(Tabela6[[#This Row],[Data/Hora de Início]]),DAY(Tabela6[[#This Row],[Data/Hora de Início]]))</f>
        <v/>
      </c>
    </row>
    <row r="3931">
      <c r="A3931" t="n">
        <v>2277563</v>
      </c>
      <c r="B3931" t="n">
        <v>56</v>
      </c>
      <c r="C3931" t="n">
        <v>2966</v>
      </c>
      <c r="D3931" t="inlineStr">
        <is>
          <t>LIMPEZA DIÁRIA HALL / RECEPÇÃO</t>
        </is>
      </c>
      <c r="E3931" t="inlineStr">
        <is>
          <t>11/09/2025 08:41:10</t>
        </is>
      </c>
      <c r="F3931" t="inlineStr">
        <is>
          <t>11/09/2025 08:41:27</t>
        </is>
      </c>
      <c r="G3931" t="n">
        <v>11363</v>
      </c>
      <c r="H3931" t="inlineStr">
        <is>
          <t>P27 - SALA CAIXAS ELETRÔNICOS</t>
        </is>
      </c>
      <c r="I3931" t="inlineStr">
        <is>
          <t>BR01-IES-P27-SALA17</t>
        </is>
      </c>
      <c r="J3931" t="inlineStr">
        <is>
          <t>MARA LISE POTT</t>
        </is>
      </c>
      <c r="K3931" s="39">
        <f>DATE(YEAR(Tabela6[[#This Row],[Data/Hora de Início]]),MONTH(Tabela6[[#This Row],[Data/Hora de Início]]),DAY(Tabela6[[#This Row],[Data/Hora de Início]]))</f>
        <v/>
      </c>
    </row>
    <row r="3932">
      <c r="A3932" t="n">
        <v>2277567</v>
      </c>
      <c r="B3932" t="n">
        <v>56</v>
      </c>
      <c r="C3932" t="n">
        <v>2841</v>
      </c>
      <c r="D3932" t="inlineStr">
        <is>
          <t>LIMPEZA DIÁRIA DE BANHEIRO MASCULINO</t>
        </is>
      </c>
      <c r="E3932" t="inlineStr">
        <is>
          <t>11/09/2025 08:42:59</t>
        </is>
      </c>
      <c r="F3932" t="inlineStr">
        <is>
          <t>11/09/2025 08:43:34</t>
        </is>
      </c>
      <c r="G3932" t="n">
        <v>36075</v>
      </c>
      <c r="H3932" t="inlineStr">
        <is>
          <t>BAN070 - BRUNIMENTO NORTE - M</t>
        </is>
      </c>
      <c r="I3932" t="inlineStr">
        <is>
          <t>RS-ST01-31-00T-WCM03</t>
        </is>
      </c>
      <c r="J3932" t="inlineStr">
        <is>
          <t>MARISTELA APARECIDA BARBOSA DOS SANTOS</t>
        </is>
      </c>
      <c r="K3932" s="39">
        <f>DATE(YEAR(Tabela6[[#This Row],[Data/Hora de Início]]),MONTH(Tabela6[[#This Row],[Data/Hora de Início]]),DAY(Tabela6[[#This Row],[Data/Hora de Início]]))</f>
        <v/>
      </c>
    </row>
    <row r="3933">
      <c r="A3933" t="n">
        <v>2277570</v>
      </c>
      <c r="B3933" t="n">
        <v>56</v>
      </c>
      <c r="C3933" t="n">
        <v>2965</v>
      </c>
      <c r="D3933" t="inlineStr">
        <is>
          <t>LIMPEZA DIÁRIA DE SALA</t>
        </is>
      </c>
      <c r="E3933" t="inlineStr">
        <is>
          <t>11/09/2025 08:43:48</t>
        </is>
      </c>
      <c r="F3933" t="inlineStr">
        <is>
          <t>11/09/2025 08:44:14</t>
        </is>
      </c>
      <c r="G3933" t="n">
        <v>36354</v>
      </c>
      <c r="H3933" t="inlineStr">
        <is>
          <t>P52 - HALL DE ENTRADA TÉRREO</t>
        </is>
      </c>
      <c r="I3933" t="inlineStr">
        <is>
          <t>RS-ST01-52-00T-SLA01</t>
        </is>
      </c>
      <c r="J3933" t="inlineStr">
        <is>
          <t>SABRINA DA SILVA DUARTE</t>
        </is>
      </c>
      <c r="K3933" s="39">
        <f>DATE(YEAR(Tabela6[[#This Row],[Data/Hora de Início]]),MONTH(Tabela6[[#This Row],[Data/Hora de Início]]),DAY(Tabela6[[#This Row],[Data/Hora de Início]]))</f>
        <v/>
      </c>
    </row>
    <row r="3934">
      <c r="A3934" t="n">
        <v>2277572</v>
      </c>
      <c r="B3934" t="n">
        <v>56</v>
      </c>
      <c r="C3934" t="n">
        <v>5711</v>
      </c>
      <c r="D3934" t="inlineStr">
        <is>
          <t>QUINTA-FEIRA - LIMPEZA DE BANHEIRO FEMININO</t>
        </is>
      </c>
      <c r="E3934" t="inlineStr">
        <is>
          <t>11/09/2025 08:35:36</t>
        </is>
      </c>
      <c r="F3934" t="inlineStr">
        <is>
          <t>11/09/2025 08:45:38</t>
        </is>
      </c>
      <c r="G3934" t="n">
        <v>11159</v>
      </c>
      <c r="H3934" t="inlineStr">
        <is>
          <t>P04 - BAN012 - BANHEIRO FINANCEIRO - C</t>
        </is>
      </c>
      <c r="I3934" t="inlineStr">
        <is>
          <t>BR01-IES-P04-BAN012</t>
        </is>
      </c>
      <c r="J3934" t="inlineStr">
        <is>
          <t>ELIANE BARUFFI</t>
        </is>
      </c>
      <c r="K3934" s="39">
        <f>DATE(YEAR(Tabela6[[#This Row],[Data/Hora de Início]]),MONTH(Tabela6[[#This Row],[Data/Hora de Início]]),DAY(Tabela6[[#This Row],[Data/Hora de Início]]))</f>
        <v/>
      </c>
    </row>
    <row r="3935">
      <c r="A3935" t="n">
        <v>2277578</v>
      </c>
      <c r="B3935" t="n">
        <v>56</v>
      </c>
      <c r="C3935" t="n">
        <v>1260</v>
      </c>
      <c r="D3935" t="inlineStr">
        <is>
          <t>Limpeza e Higienização de Sanitários e Vestiários - Diário - WC Masc</t>
        </is>
      </c>
      <c r="E3935" t="inlineStr">
        <is>
          <t>11/09/2025 07:41:55</t>
        </is>
      </c>
      <c r="F3935" t="inlineStr">
        <is>
          <t>11/09/2025 08:47:00</t>
        </is>
      </c>
      <c r="G3935" t="n">
        <v>36314</v>
      </c>
      <c r="H3935" t="inlineStr">
        <is>
          <t>BAN109 - PINTURA - M</t>
        </is>
      </c>
      <c r="I3935" t="inlineStr">
        <is>
          <t>RS-ST01-50-00T-WCM01</t>
        </is>
      </c>
      <c r="J3935" t="inlineStr">
        <is>
          <t>NAIR SILVEIRA DA SILVEIRA</t>
        </is>
      </c>
      <c r="K3935" s="39">
        <f>DATE(YEAR(Tabela6[[#This Row],[Data/Hora de Início]]),MONTH(Tabela6[[#This Row],[Data/Hora de Início]]),DAY(Tabela6[[#This Row],[Data/Hora de Início]]))</f>
        <v/>
      </c>
    </row>
    <row r="3936">
      <c r="A3936" t="n">
        <v>2277581</v>
      </c>
      <c r="B3936" t="n">
        <v>56</v>
      </c>
      <c r="C3936" t="n">
        <v>2842</v>
      </c>
      <c r="D3936" t="inlineStr">
        <is>
          <t>LIMPEZA DIÁRIA DE BANHEIRO FEMININO</t>
        </is>
      </c>
      <c r="E3936" t="inlineStr">
        <is>
          <t>11/09/2025 08:47:34</t>
        </is>
      </c>
      <c r="F3936" t="inlineStr">
        <is>
          <t>11/09/2025 08:48:47</t>
        </is>
      </c>
      <c r="G3936" t="n">
        <v>36180</v>
      </c>
      <c r="H3936" t="inlineStr">
        <is>
          <t>BAN089 - EMBALAGEM - F</t>
        </is>
      </c>
      <c r="I3936" t="inlineStr">
        <is>
          <t>RS-ST01-43-00T-WCF02</t>
        </is>
      </c>
      <c r="J3936" t="inlineStr">
        <is>
          <t>GILMARA TERESINHA LACERDA</t>
        </is>
      </c>
      <c r="K3936" s="39">
        <f>DATE(YEAR(Tabela6[[#This Row],[Data/Hora de Início]]),MONTH(Tabela6[[#This Row],[Data/Hora de Início]]),DAY(Tabela6[[#This Row],[Data/Hora de Início]]))</f>
        <v/>
      </c>
    </row>
    <row r="3937">
      <c r="A3937" t="n">
        <v>2277584</v>
      </c>
      <c r="B3937" t="n">
        <v>56</v>
      </c>
      <c r="C3937" t="n">
        <v>2966</v>
      </c>
      <c r="D3937" t="inlineStr">
        <is>
          <t>LIMPEZA DIÁRIA HALL / RECEPÇÃO</t>
        </is>
      </c>
      <c r="E3937" t="inlineStr">
        <is>
          <t>11/09/2025 08:36:46</t>
        </is>
      </c>
      <c r="F3937" t="inlineStr">
        <is>
          <t>11/09/2025 08:49:15</t>
        </is>
      </c>
      <c r="G3937" t="n">
        <v>11316</v>
      </c>
      <c r="H3937" t="inlineStr">
        <is>
          <t>P18 - HALL DE ENTRADA</t>
        </is>
      </c>
      <c r="I3937" t="inlineStr">
        <is>
          <t>BR01-IES-P18-SALA18</t>
        </is>
      </c>
      <c r="J3937" t="inlineStr">
        <is>
          <t>NATHALIA MORAES DA SILVA</t>
        </is>
      </c>
      <c r="K3937" s="39">
        <f>DATE(YEAR(Tabela6[[#This Row],[Data/Hora de Início]]),MONTH(Tabela6[[#This Row],[Data/Hora de Início]]),DAY(Tabela6[[#This Row],[Data/Hora de Início]]))</f>
        <v/>
      </c>
    </row>
    <row r="3938">
      <c r="A3938" t="n">
        <v>2277585</v>
      </c>
      <c r="B3938" t="n">
        <v>56</v>
      </c>
      <c r="C3938" t="n">
        <v>2221</v>
      </c>
      <c r="D3938" t="inlineStr">
        <is>
          <t>LIMPEZA DIÁRIA DE ÁREA TÉCNICA (DESATIVADO)</t>
        </is>
      </c>
      <c r="E3938" t="inlineStr">
        <is>
          <t>11/09/2025 08:26:51</t>
        </is>
      </c>
      <c r="F3938" t="inlineStr">
        <is>
          <t>11/09/2025 08:50:03</t>
        </is>
      </c>
      <c r="G3938" t="n">
        <v>28912</v>
      </c>
      <c r="H3938" t="inlineStr">
        <is>
          <t>P15 - SALA SPCI</t>
        </is>
      </c>
      <c r="I3938" t="inlineStr">
        <is>
          <t>BR01-IES-P15-SALA19</t>
        </is>
      </c>
      <c r="J3938" t="inlineStr">
        <is>
          <t>MARIA DAS NEVES CIQUEIRA SILVA</t>
        </is>
      </c>
      <c r="K3938" s="39">
        <f>DATE(YEAR(Tabela6[[#This Row],[Data/Hora de Início]]),MONTH(Tabela6[[#This Row],[Data/Hora de Início]]),DAY(Tabela6[[#This Row],[Data/Hora de Início]]))</f>
        <v/>
      </c>
    </row>
    <row r="3939">
      <c r="A3939" t="n">
        <v>2277619</v>
      </c>
      <c r="B3939" t="n">
        <v>56</v>
      </c>
      <c r="C3939" t="n">
        <v>1699</v>
      </c>
      <c r="D3939" t="inlineStr">
        <is>
          <t>LIMPEZA DIÁRIA DE ÁREA TÉCNICA</t>
        </is>
      </c>
      <c r="E3939" t="inlineStr">
        <is>
          <t>11/09/2025 08:56:07</t>
        </is>
      </c>
      <c r="F3939" t="inlineStr">
        <is>
          <t>11/09/2025 08:56:24</t>
        </is>
      </c>
      <c r="G3939" t="n">
        <v>38455</v>
      </c>
      <c r="H3939" t="inlineStr">
        <is>
          <t>ÁREA INTERNA - LOGÍSTICA</t>
        </is>
      </c>
      <c r="I3939" t="inlineStr">
        <is>
          <t>SP-ST02-G9-00T-AIN01</t>
        </is>
      </c>
      <c r="J3939" t="inlineStr">
        <is>
          <t>NATALIA BARBOSA DA SILVA</t>
        </is>
      </c>
      <c r="K3939" s="39">
        <f>DATE(YEAR(Tabela6[[#This Row],[Data/Hora de Início]]),MONTH(Tabela6[[#This Row],[Data/Hora de Início]]),DAY(Tabela6[[#This Row],[Data/Hora de Início]]))</f>
        <v/>
      </c>
    </row>
    <row r="3940">
      <c r="A3940" t="n">
        <v>2277636</v>
      </c>
      <c r="B3940" t="n">
        <v>56</v>
      </c>
      <c r="C3940" t="n">
        <v>1260</v>
      </c>
      <c r="D3940" t="inlineStr">
        <is>
          <t>Limpeza e Higienização de Sanitários e Vestiários - Diário - WC Masc</t>
        </is>
      </c>
      <c r="E3940" t="inlineStr">
        <is>
          <t>11/09/2025 09:02:45</t>
        </is>
      </c>
      <c r="F3940" t="inlineStr">
        <is>
          <t>11/09/2025 09:03:25</t>
        </is>
      </c>
      <c r="G3940" t="n">
        <v>36363</v>
      </c>
      <c r="H3940" t="inlineStr">
        <is>
          <t>BAN116 - BANHEIRO TÉRREO - M</t>
        </is>
      </c>
      <c r="I3940" t="inlineStr">
        <is>
          <t>RS-ST01-52-00T-WCM01</t>
        </is>
      </c>
      <c r="J3940" t="inlineStr">
        <is>
          <t>SABRINA DA SILVA DUARTE</t>
        </is>
      </c>
      <c r="K3940" s="39">
        <f>DATE(YEAR(Tabela6[[#This Row],[Data/Hora de Início]]),MONTH(Tabela6[[#This Row],[Data/Hora de Início]]),DAY(Tabela6[[#This Row],[Data/Hora de Início]]))</f>
        <v/>
      </c>
    </row>
    <row r="3941">
      <c r="A3941" t="n">
        <v>2277640</v>
      </c>
      <c r="B3941" t="n">
        <v>56</v>
      </c>
      <c r="C3941" t="n">
        <v>1698</v>
      </c>
      <c r="D3941" t="inlineStr">
        <is>
          <t>REPASSE / REABASTECIMENTO FEMININO</t>
        </is>
      </c>
      <c r="E3941" t="inlineStr">
        <is>
          <t>11/09/2025 08:51:46</t>
        </is>
      </c>
      <c r="F3941" t="inlineStr">
        <is>
          <t>11/09/2025 09:06:34</t>
        </is>
      </c>
      <c r="G3941" t="n">
        <v>36312</v>
      </c>
      <c r="H3941" t="inlineStr">
        <is>
          <t>BAN110 - PINTURA - F</t>
        </is>
      </c>
      <c r="I3941" t="inlineStr">
        <is>
          <t>RS-ST01-50-00T-WCF01</t>
        </is>
      </c>
      <c r="J3941" t="inlineStr">
        <is>
          <t>NAIR SILVEIRA DA SILVEIRA</t>
        </is>
      </c>
      <c r="K3941" s="39">
        <f>DATE(YEAR(Tabela6[[#This Row],[Data/Hora de Início]]),MONTH(Tabela6[[#This Row],[Data/Hora de Início]]),DAY(Tabela6[[#This Row],[Data/Hora de Início]]))</f>
        <v/>
      </c>
    </row>
    <row r="3942">
      <c r="A3942" t="n">
        <v>2277643</v>
      </c>
      <c r="B3942" t="n">
        <v>56</v>
      </c>
      <c r="C3942" t="n">
        <v>5645</v>
      </c>
      <c r="D3942" t="inlineStr">
        <is>
          <t>QUINTA-FEIRA - LIMPEZA DE SALA</t>
        </is>
      </c>
      <c r="E3942" t="inlineStr">
        <is>
          <t>11/09/2025 08:42:26</t>
        </is>
      </c>
      <c r="F3942" t="inlineStr">
        <is>
          <t>11/09/2025 09:07:17</t>
        </is>
      </c>
      <c r="G3942" t="n">
        <v>28913</v>
      </c>
      <c r="H3942" t="inlineStr">
        <is>
          <t>P27 - AGENCIA BANCARIA - GERENCIA</t>
        </is>
      </c>
      <c r="I3942" t="inlineStr">
        <is>
          <t>BR01-IES-P27-SALA20</t>
        </is>
      </c>
      <c r="J3942" t="inlineStr">
        <is>
          <t>MARA LISE POTT</t>
        </is>
      </c>
      <c r="K3942" s="39">
        <f>DATE(YEAR(Tabela6[[#This Row],[Data/Hora de Início]]),MONTH(Tabela6[[#This Row],[Data/Hora de Início]]),DAY(Tabela6[[#This Row],[Data/Hora de Início]]))</f>
        <v/>
      </c>
    </row>
    <row r="3943">
      <c r="A3943" t="n">
        <v>2277653</v>
      </c>
      <c r="B3943" t="n">
        <v>56</v>
      </c>
      <c r="C3943" t="n">
        <v>5716</v>
      </c>
      <c r="D3943" t="inlineStr">
        <is>
          <t>QUINTA-FEIRA - LIMPEZA DE COPA</t>
        </is>
      </c>
      <c r="E3943" t="inlineStr">
        <is>
          <t>11/09/2025 09:00:01</t>
        </is>
      </c>
      <c r="F3943" t="inlineStr">
        <is>
          <t>11/09/2025 09:15:42</t>
        </is>
      </c>
      <c r="G3943" t="n">
        <v>11153</v>
      </c>
      <c r="H3943" t="inlineStr">
        <is>
          <t>P03 - COPA</t>
        </is>
      </c>
      <c r="I3943" t="inlineStr">
        <is>
          <t>BR01-IES-P03-SALA11</t>
        </is>
      </c>
      <c r="J3943" t="inlineStr">
        <is>
          <t>ELIANE BARUFFI</t>
        </is>
      </c>
      <c r="K3943" s="39">
        <f>DATE(YEAR(Tabela6[[#This Row],[Data/Hora de Início]]),MONTH(Tabela6[[#This Row],[Data/Hora de Início]]),DAY(Tabela6[[#This Row],[Data/Hora de Início]]))</f>
        <v/>
      </c>
    </row>
    <row r="3944">
      <c r="A3944" t="n">
        <v>2277659</v>
      </c>
      <c r="B3944" t="n">
        <v>56</v>
      </c>
      <c r="C3944" t="n">
        <v>2842</v>
      </c>
      <c r="D3944" t="inlineStr">
        <is>
          <t>LIMPEZA DIÁRIA DE BANHEIRO FEMININO</t>
        </is>
      </c>
      <c r="E3944" t="inlineStr">
        <is>
          <t>11/09/2025 08:59:14</t>
        </is>
      </c>
      <c r="F3944" t="inlineStr">
        <is>
          <t>11/09/2025 09:17:40</t>
        </is>
      </c>
      <c r="G3944" t="n">
        <v>35734</v>
      </c>
      <c r="H3944" t="inlineStr">
        <is>
          <t>BAN004 - VIRABREQUIM - F</t>
        </is>
      </c>
      <c r="I3944" t="inlineStr">
        <is>
          <t>RS-ST01-01-00T-WCF01</t>
        </is>
      </c>
      <c r="J3944" t="inlineStr">
        <is>
          <t>NATHALIA MORAES DA SILVA</t>
        </is>
      </c>
      <c r="K3944" s="39">
        <f>DATE(YEAR(Tabela6[[#This Row],[Data/Hora de Início]]),MONTH(Tabela6[[#This Row],[Data/Hora de Início]]),DAY(Tabela6[[#This Row],[Data/Hora de Início]]))</f>
        <v/>
      </c>
    </row>
    <row r="3945">
      <c r="A3945" t="n">
        <v>2277688</v>
      </c>
      <c r="B3945" t="n">
        <v>56</v>
      </c>
      <c r="C3945" t="n">
        <v>1698</v>
      </c>
      <c r="D3945" t="inlineStr">
        <is>
          <t>REPASSE / REABASTECIMENTO FEMININO</t>
        </is>
      </c>
      <c r="E3945" t="inlineStr">
        <is>
          <t>11/09/2025 09:18:19</t>
        </is>
      </c>
      <c r="F3945" t="inlineStr">
        <is>
          <t>11/09/2025 09:26:49</t>
        </is>
      </c>
      <c r="G3945" t="n">
        <v>38471</v>
      </c>
      <c r="H3945" t="inlineStr">
        <is>
          <t>BANHEIRO - F</t>
        </is>
      </c>
      <c r="I3945" t="inlineStr">
        <is>
          <t>SP-ST02-G9-02P-WCF01</t>
        </is>
      </c>
      <c r="J3945" t="inlineStr">
        <is>
          <t>ANTONIA MARÇAL DOS SANTOS RAMOS</t>
        </is>
      </c>
      <c r="K3945" s="39">
        <f>DATE(YEAR(Tabela6[[#This Row],[Data/Hora de Início]]),MONTH(Tabela6[[#This Row],[Data/Hora de Início]]),DAY(Tabela6[[#This Row],[Data/Hora de Início]]))</f>
        <v/>
      </c>
    </row>
    <row r="3946">
      <c r="A3946" t="n">
        <v>2277701</v>
      </c>
      <c r="B3946" t="n">
        <v>56</v>
      </c>
      <c r="C3946" t="n">
        <v>2841</v>
      </c>
      <c r="D3946" t="inlineStr">
        <is>
          <t>LIMPEZA DIÁRIA DE BANHEIRO MASCULINO</t>
        </is>
      </c>
      <c r="E3946" t="inlineStr">
        <is>
          <t>11/09/2025 09:18:59</t>
        </is>
      </c>
      <c r="F3946" t="inlineStr">
        <is>
          <t>11/09/2025 09:28:35</t>
        </is>
      </c>
      <c r="G3946" t="n">
        <v>35736</v>
      </c>
      <c r="H3946" t="inlineStr">
        <is>
          <t>BAN002 - VIRABREQUIM - M</t>
        </is>
      </c>
      <c r="I3946" t="inlineStr">
        <is>
          <t>RS-ST01-01-00T-WCM02</t>
        </is>
      </c>
      <c r="J3946" t="inlineStr">
        <is>
          <t>NATHALIA MORAES DA SILVA</t>
        </is>
      </c>
      <c r="K3946" s="39">
        <f>DATE(YEAR(Tabela6[[#This Row],[Data/Hora de Início]]),MONTH(Tabela6[[#This Row],[Data/Hora de Início]]),DAY(Tabela6[[#This Row],[Data/Hora de Início]]))</f>
        <v/>
      </c>
    </row>
    <row r="3947">
      <c r="A3947" t="n">
        <v>2277708</v>
      </c>
      <c r="B3947" t="n">
        <v>56</v>
      </c>
      <c r="C3947" t="n">
        <v>2965</v>
      </c>
      <c r="D3947" t="inlineStr">
        <is>
          <t>LIMPEZA DIÁRIA DE SALA</t>
        </is>
      </c>
      <c r="E3947" t="inlineStr">
        <is>
          <t>11/09/2025 08:50:27</t>
        </is>
      </c>
      <c r="F3947" t="inlineStr">
        <is>
          <t>11/09/2025 09:30:29</t>
        </is>
      </c>
      <c r="G3947" t="n">
        <v>11267</v>
      </c>
      <c r="H3947" t="inlineStr">
        <is>
          <t>P15 - SALA BRIGADA DE EMERGÊNCIA</t>
        </is>
      </c>
      <c r="I3947" t="inlineStr">
        <is>
          <t>BR01-IES-P15-SALA13</t>
        </is>
      </c>
      <c r="J3947" t="inlineStr">
        <is>
          <t>MARIA DAS NEVES CIQUEIRA SILVA</t>
        </is>
      </c>
      <c r="K3947" s="39">
        <f>DATE(YEAR(Tabela6[[#This Row],[Data/Hora de Início]]),MONTH(Tabela6[[#This Row],[Data/Hora de Início]]),DAY(Tabela6[[#This Row],[Data/Hora de Início]]))</f>
        <v/>
      </c>
    </row>
    <row r="3948">
      <c r="A3948" t="n">
        <v>2277715</v>
      </c>
      <c r="B3948" t="n">
        <v>56</v>
      </c>
      <c r="C3948" t="n">
        <v>1701</v>
      </c>
      <c r="D3948" t="inlineStr">
        <is>
          <t>LIMPEZA MENSAL DE BANHEIRO FEMININO</t>
        </is>
      </c>
      <c r="E3948" t="inlineStr">
        <is>
          <t>11/09/2025 09:33:51</t>
        </is>
      </c>
      <c r="F3948" t="inlineStr">
        <is>
          <t>11/09/2025 09:34:20</t>
        </is>
      </c>
      <c r="G3948" t="n">
        <v>36373</v>
      </c>
      <c r="H3948" t="inlineStr">
        <is>
          <t>BAN119 - BANHEIRO MEZANINO - F</t>
        </is>
      </c>
      <c r="I3948" t="inlineStr">
        <is>
          <t>RS-ST01-52-01P-WCF02</t>
        </is>
      </c>
      <c r="J3948" t="inlineStr">
        <is>
          <t>SABRINA DA SILVA DUARTE</t>
        </is>
      </c>
      <c r="K3948" s="39">
        <f>DATE(YEAR(Tabela6[[#This Row],[Data/Hora de Início]]),MONTH(Tabela6[[#This Row],[Data/Hora de Início]]),DAY(Tabela6[[#This Row],[Data/Hora de Início]]))</f>
        <v/>
      </c>
    </row>
    <row r="3949">
      <c r="A3949" t="n">
        <v>2277716</v>
      </c>
      <c r="B3949" t="n">
        <v>56</v>
      </c>
      <c r="C3949" t="n">
        <v>2965</v>
      </c>
      <c r="D3949" t="inlineStr">
        <is>
          <t>LIMPEZA DIÁRIA DE SALA</t>
        </is>
      </c>
      <c r="E3949" t="inlineStr">
        <is>
          <t>11/09/2025 09:36:19</t>
        </is>
      </c>
      <c r="F3949" t="inlineStr">
        <is>
          <t>11/09/2025 09:36:38</t>
        </is>
      </c>
      <c r="G3949" t="n">
        <v>36365</v>
      </c>
      <c r="H3949" t="inlineStr">
        <is>
          <t>HALL MEZANINO</t>
        </is>
      </c>
      <c r="I3949" t="inlineStr">
        <is>
          <t>RS-ST01-52-01P-SLA10</t>
        </is>
      </c>
      <c r="J3949" t="inlineStr">
        <is>
          <t>SABRINA DA SILVA DUARTE</t>
        </is>
      </c>
      <c r="K3949" s="39">
        <f>DATE(YEAR(Tabela6[[#This Row],[Data/Hora de Início]]),MONTH(Tabela6[[#This Row],[Data/Hora de Início]]),DAY(Tabela6[[#This Row],[Data/Hora de Início]]))</f>
        <v/>
      </c>
    </row>
    <row r="3950">
      <c r="A3950" t="n">
        <v>2277718</v>
      </c>
      <c r="B3950" t="n">
        <v>56</v>
      </c>
      <c r="C3950" t="n">
        <v>1260</v>
      </c>
      <c r="D3950" t="inlineStr">
        <is>
          <t>Limpeza e Higienização de Sanitários e Vestiários - Diário - WC Masc</t>
        </is>
      </c>
      <c r="E3950" t="inlineStr">
        <is>
          <t>11/09/2025 09:29:12</t>
        </is>
      </c>
      <c r="F3950" t="inlineStr">
        <is>
          <t>11/09/2025 09:37:40</t>
        </is>
      </c>
      <c r="G3950" t="n">
        <v>43484</v>
      </c>
      <c r="H3950" t="inlineStr">
        <is>
          <t>BAN129 - ÁREA DE SANITÁRIOS</t>
        </is>
      </c>
      <c r="I3950" t="inlineStr">
        <is>
          <t>RS-ST01-56-01P-WCM04-SAN001</t>
        </is>
      </c>
      <c r="J3950" t="inlineStr">
        <is>
          <t>VINICIUS GOMES DA SILVA</t>
        </is>
      </c>
      <c r="K3950" s="39">
        <f>DATE(YEAR(Tabela6[[#This Row],[Data/Hora de Início]]),MONTH(Tabela6[[#This Row],[Data/Hora de Início]]),DAY(Tabela6[[#This Row],[Data/Hora de Início]]))</f>
        <v/>
      </c>
    </row>
    <row r="3951">
      <c r="A3951" t="n">
        <v>2277719</v>
      </c>
      <c r="B3951" t="n">
        <v>56</v>
      </c>
      <c r="C3951" t="n">
        <v>2965</v>
      </c>
      <c r="D3951" t="inlineStr">
        <is>
          <t>LIMPEZA DIÁRIA DE SALA</t>
        </is>
      </c>
      <c r="E3951" t="inlineStr">
        <is>
          <t>11/09/2025 09:30:49</t>
        </is>
      </c>
      <c r="F3951" t="inlineStr">
        <is>
          <t>11/09/2025 09:37:49</t>
        </is>
      </c>
      <c r="G3951" t="n">
        <v>35857</v>
      </c>
      <c r="H3951" t="inlineStr">
        <is>
          <t>SALA DE ESPERA - PORTARIA 2</t>
        </is>
      </c>
      <c r="I3951" t="inlineStr">
        <is>
          <t>RS-ST01-15-00T-SLA07</t>
        </is>
      </c>
      <c r="J3951" t="inlineStr">
        <is>
          <t>MARIA DAS NEVES CIQUEIRA SILVA</t>
        </is>
      </c>
      <c r="K3951" s="39">
        <f>DATE(YEAR(Tabela6[[#This Row],[Data/Hora de Início]]),MONTH(Tabela6[[#This Row],[Data/Hora de Início]]),DAY(Tabela6[[#This Row],[Data/Hora de Início]]))</f>
        <v/>
      </c>
    </row>
    <row r="3952">
      <c r="A3952" t="n">
        <v>2277723</v>
      </c>
      <c r="B3952" t="n">
        <v>56</v>
      </c>
      <c r="C3952" t="n">
        <v>2841</v>
      </c>
      <c r="D3952" t="inlineStr">
        <is>
          <t>LIMPEZA DIÁRIA DE BANHEIRO MASCULINO</t>
        </is>
      </c>
      <c r="E3952" t="inlineStr">
        <is>
          <t>11/09/2025 09:31:12</t>
        </is>
      </c>
      <c r="F3952" t="inlineStr">
        <is>
          <t>11/09/2025 09:38:25</t>
        </is>
      </c>
      <c r="G3952" t="n">
        <v>11065</v>
      </c>
      <c r="H3952" t="inlineStr">
        <is>
          <t>P01 - BAN003 - BANHEIRO VIRABREQUIM - M</t>
        </is>
      </c>
      <c r="I3952" t="inlineStr">
        <is>
          <t>BR01-IES-P01-BAN003</t>
        </is>
      </c>
      <c r="J3952" t="inlineStr">
        <is>
          <t>NATHALIA MORAES DA SILVA</t>
        </is>
      </c>
      <c r="K3952" s="39">
        <f>DATE(YEAR(Tabela6[[#This Row],[Data/Hora de Início]]),MONTH(Tabela6[[#This Row],[Data/Hora de Início]]),DAY(Tabela6[[#This Row],[Data/Hora de Início]]))</f>
        <v/>
      </c>
    </row>
    <row r="3953">
      <c r="A3953" t="n">
        <v>2277728</v>
      </c>
      <c r="B3953" t="n">
        <v>56</v>
      </c>
      <c r="C3953" t="n">
        <v>2841</v>
      </c>
      <c r="D3953" t="inlineStr">
        <is>
          <t>LIMPEZA DIÁRIA DE BANHEIRO MASCULINO</t>
        </is>
      </c>
      <c r="E3953" t="inlineStr">
        <is>
          <t>11/09/2025 09:42:32</t>
        </is>
      </c>
      <c r="F3953" t="inlineStr">
        <is>
          <t>11/09/2025 09:43:11</t>
        </is>
      </c>
      <c r="G3953" t="n">
        <v>36074</v>
      </c>
      <c r="H3953" t="inlineStr">
        <is>
          <t>BAN068 - BRUNIMENTO SUL - M</t>
        </is>
      </c>
      <c r="I3953" t="inlineStr">
        <is>
          <t>RS-ST01-31-00T-WCM02</t>
        </is>
      </c>
      <c r="J3953" t="inlineStr">
        <is>
          <t>MARISTELA APARECIDA BARBOSA DOS SANTOS</t>
        </is>
      </c>
      <c r="K3953" s="39">
        <f>DATE(YEAR(Tabela6[[#This Row],[Data/Hora de Início]]),MONTH(Tabela6[[#This Row],[Data/Hora de Início]]),DAY(Tabela6[[#This Row],[Data/Hora de Início]]))</f>
        <v/>
      </c>
    </row>
    <row r="3954">
      <c r="A3954" t="n">
        <v>2277729</v>
      </c>
      <c r="B3954" t="n">
        <v>56</v>
      </c>
      <c r="C3954" t="n">
        <v>5656</v>
      </c>
      <c r="D3954" t="inlineStr">
        <is>
          <t>QUINTA-FEIRA - LIMPEZA DE BANHEIRO MASCULINO</t>
        </is>
      </c>
      <c r="E3954" t="inlineStr">
        <is>
          <t>11/09/2025 09:16:02</t>
        </is>
      </c>
      <c r="F3954" t="inlineStr">
        <is>
          <t>11/09/2025 09:43:35</t>
        </is>
      </c>
      <c r="G3954" t="n">
        <v>11141</v>
      </c>
      <c r="H3954" t="inlineStr">
        <is>
          <t>P03 - BAN008 - BANHEIRO ATI - M</t>
        </is>
      </c>
      <c r="I3954" t="inlineStr">
        <is>
          <t>BR01-IES-P03-BAN008</t>
        </is>
      </c>
      <c r="J3954" t="inlineStr">
        <is>
          <t>ELIANE BARUFFI</t>
        </is>
      </c>
      <c r="K3954" s="39">
        <f>DATE(YEAR(Tabela6[[#This Row],[Data/Hora de Início]]),MONTH(Tabela6[[#This Row],[Data/Hora de Início]]),DAY(Tabela6[[#This Row],[Data/Hora de Início]]))</f>
        <v/>
      </c>
    </row>
    <row r="3955">
      <c r="A3955" t="n">
        <v>2277730</v>
      </c>
      <c r="B3955" t="n">
        <v>56</v>
      </c>
      <c r="C3955" t="n">
        <v>5711</v>
      </c>
      <c r="D3955" t="inlineStr">
        <is>
          <t>QUINTA-FEIRA - LIMPEZA DE BANHEIRO FEMININO</t>
        </is>
      </c>
      <c r="E3955" t="inlineStr">
        <is>
          <t>11/09/2025 09:42:31</t>
        </is>
      </c>
      <c r="F3955" t="inlineStr">
        <is>
          <t>11/09/2025 09:45:02</t>
        </is>
      </c>
      <c r="G3955" t="n">
        <v>11344</v>
      </c>
      <c r="H3955" t="inlineStr">
        <is>
          <t>P27 - BAN050 - BANHEIRO CENTRAL DE SERVIÇOS - F</t>
        </is>
      </c>
      <c r="I3955" t="inlineStr">
        <is>
          <t>BR01-IES-P27-BAN050</t>
        </is>
      </c>
      <c r="J3955" t="inlineStr">
        <is>
          <t>MARA LISE POTT</t>
        </is>
      </c>
      <c r="K3955" s="39">
        <f>DATE(YEAR(Tabela6[[#This Row],[Data/Hora de Início]]),MONTH(Tabela6[[#This Row],[Data/Hora de Início]]),DAY(Tabela6[[#This Row],[Data/Hora de Início]]))</f>
        <v/>
      </c>
    </row>
    <row r="3956">
      <c r="A3956" t="n">
        <v>2277737</v>
      </c>
      <c r="B3956" t="n">
        <v>56</v>
      </c>
      <c r="C3956" t="n">
        <v>5511</v>
      </c>
      <c r="D3956" t="inlineStr">
        <is>
          <t>RECOLHIMENTO RESIDUO EXTERNO</t>
        </is>
      </c>
      <c r="E3956" t="inlineStr">
        <is>
          <t>11/09/2025 09:46:04</t>
        </is>
      </c>
      <c r="F3956" t="inlineStr">
        <is>
          <t>11/09/2025 09:47:16</t>
        </is>
      </c>
      <c r="G3956" t="n">
        <v>49445</v>
      </c>
      <c r="H3956" t="inlineStr">
        <is>
          <t>LIXEIRA - 31.032</t>
        </is>
      </c>
      <c r="I3956" t="inlineStr">
        <is>
          <t>BR01-IES-P31-LIX032</t>
        </is>
      </c>
      <c r="J3956" t="inlineStr">
        <is>
          <t>MARISTELA APARECIDA BARBOSA DOS SANTOS</t>
        </is>
      </c>
      <c r="K3956" s="39">
        <f>DATE(YEAR(Tabela6[[#This Row],[Data/Hora de Início]]),MONTH(Tabela6[[#This Row],[Data/Hora de Início]]),DAY(Tabela6[[#This Row],[Data/Hora de Início]]))</f>
        <v/>
      </c>
    </row>
    <row r="3957">
      <c r="A3957" t="n">
        <v>2277738</v>
      </c>
      <c r="B3957" t="n">
        <v>56</v>
      </c>
      <c r="C3957" t="n">
        <v>5511</v>
      </c>
      <c r="D3957" t="inlineStr">
        <is>
          <t>RECOLHIMENTO RESIDUO EXTERNO</t>
        </is>
      </c>
      <c r="E3957" t="inlineStr">
        <is>
          <t>11/09/2025 09:46:04</t>
        </is>
      </c>
      <c r="F3957" t="inlineStr">
        <is>
          <t>11/09/2025 09:47:28</t>
        </is>
      </c>
      <c r="G3957" t="n">
        <v>49445</v>
      </c>
      <c r="H3957" t="inlineStr">
        <is>
          <t>LIXEIRA - 31.032</t>
        </is>
      </c>
      <c r="I3957" t="inlineStr">
        <is>
          <t>BR01-IES-P31-LIX032</t>
        </is>
      </c>
      <c r="J3957" t="inlineStr">
        <is>
          <t>MARISTELA APARECIDA BARBOSA DOS SANTOS</t>
        </is>
      </c>
      <c r="K3957" s="39">
        <f>DATE(YEAR(Tabela6[[#This Row],[Data/Hora de Início]]),MONTH(Tabela6[[#This Row],[Data/Hora de Início]]),DAY(Tabela6[[#This Row],[Data/Hora de Início]]))</f>
        <v/>
      </c>
    </row>
    <row r="3958">
      <c r="A3958" t="n">
        <v>2277739</v>
      </c>
      <c r="B3958" t="n">
        <v>56</v>
      </c>
      <c r="C3958" t="n">
        <v>1697</v>
      </c>
      <c r="D3958" t="inlineStr">
        <is>
          <t>REPASSE / REABASTECIMENTO MASCULINO</t>
        </is>
      </c>
      <c r="E3958" t="inlineStr">
        <is>
          <t>11/09/2025 09:38:12</t>
        </is>
      </c>
      <c r="F3958" t="inlineStr">
        <is>
          <t>11/09/2025 09:47:44</t>
        </is>
      </c>
      <c r="G3958" t="n">
        <v>11245</v>
      </c>
      <c r="H3958" t="inlineStr">
        <is>
          <t>P15 - BAN027 - BANHEIRO PORTARIA 2 - VIGILANTES</t>
        </is>
      </c>
      <c r="I3958" t="inlineStr">
        <is>
          <t>BR01-IES-P15-BAN027</t>
        </is>
      </c>
      <c r="J3958" t="inlineStr">
        <is>
          <t>MARIA DAS NEVES CIQUEIRA SILVA</t>
        </is>
      </c>
      <c r="K3958" s="39">
        <f>DATE(YEAR(Tabela6[[#This Row],[Data/Hora de Início]]),MONTH(Tabela6[[#This Row],[Data/Hora de Início]]),DAY(Tabela6[[#This Row],[Data/Hora de Início]]))</f>
        <v/>
      </c>
    </row>
    <row r="3959">
      <c r="A3959" t="n">
        <v>2277740</v>
      </c>
      <c r="B3959" t="n">
        <v>56</v>
      </c>
      <c r="C3959" t="n">
        <v>1698</v>
      </c>
      <c r="D3959" t="inlineStr">
        <is>
          <t>REPASSE / REABASTECIMENTO FEMININO</t>
        </is>
      </c>
      <c r="E3959" t="inlineStr">
        <is>
          <t>11/09/2025 09:42:30</t>
        </is>
      </c>
      <c r="F3959" t="inlineStr">
        <is>
          <t>11/09/2025 09:47:25</t>
        </is>
      </c>
      <c r="G3959" t="n">
        <v>11626</v>
      </c>
      <c r="H3959" t="inlineStr">
        <is>
          <t>P42 - BAN084 - BANHEIRO PORTARIA 3 - F</t>
        </is>
      </c>
      <c r="I3959" t="inlineStr">
        <is>
          <t>BR01-IES-P42-BAN084</t>
        </is>
      </c>
      <c r="J3959" t="inlineStr">
        <is>
          <t>NAIR SILVEIRA DA SILVEIRA</t>
        </is>
      </c>
      <c r="K3959" s="39">
        <f>DATE(YEAR(Tabela6[[#This Row],[Data/Hora de Início]]),MONTH(Tabela6[[#This Row],[Data/Hora de Início]]),DAY(Tabela6[[#This Row],[Data/Hora de Início]]))</f>
        <v/>
      </c>
    </row>
    <row r="3960">
      <c r="A3960" t="n">
        <v>2277742</v>
      </c>
      <c r="B3960" t="n">
        <v>56</v>
      </c>
      <c r="C3960" t="n">
        <v>1260</v>
      </c>
      <c r="D3960" t="inlineStr">
        <is>
          <t>Limpeza e Higienização de Sanitários e Vestiários - Diário - WC Masc</t>
        </is>
      </c>
      <c r="E3960" t="inlineStr">
        <is>
          <t>11/09/2025 09:30:04</t>
        </is>
      </c>
      <c r="F3960" t="inlineStr">
        <is>
          <t>11/09/2025 09:48:10</t>
        </is>
      </c>
      <c r="G3960" t="n">
        <v>38466</v>
      </c>
      <c r="H3960" t="inlineStr">
        <is>
          <t>BANHEIRO - M</t>
        </is>
      </c>
      <c r="I3960" t="inlineStr">
        <is>
          <t>SP-ST02-G9-01P-WCM01</t>
        </is>
      </c>
      <c r="J3960" t="inlineStr">
        <is>
          <t>ANTONIA MARÇAL DOS SANTOS RAMOS</t>
        </is>
      </c>
      <c r="K3960" s="39">
        <f>DATE(YEAR(Tabela6[[#This Row],[Data/Hora de Início]]),MONTH(Tabela6[[#This Row],[Data/Hora de Início]]),DAY(Tabela6[[#This Row],[Data/Hora de Início]]))</f>
        <v/>
      </c>
    </row>
    <row r="3961">
      <c r="A3961" t="n">
        <v>2277744</v>
      </c>
      <c r="B3961" t="n">
        <v>56</v>
      </c>
      <c r="C3961" t="n">
        <v>1260</v>
      </c>
      <c r="D3961" t="inlineStr">
        <is>
          <t>Limpeza e Higienização de Sanitários e Vestiários - Diário - WC Masc</t>
        </is>
      </c>
      <c r="E3961" t="inlineStr">
        <is>
          <t>11/09/2025 09:48:20</t>
        </is>
      </c>
      <c r="F3961" t="inlineStr">
        <is>
          <t>11/09/2025 09:49:07</t>
        </is>
      </c>
      <c r="G3961" t="n">
        <v>36374</v>
      </c>
      <c r="H3961" t="inlineStr">
        <is>
          <t>BAN118 - BANHEIRO MEZANINO - M</t>
        </is>
      </c>
      <c r="I3961" t="inlineStr">
        <is>
          <t>RS-ST01-52-01P-WCM02</t>
        </is>
      </c>
      <c r="J3961" t="inlineStr">
        <is>
          <t>SABRINA DA SILVA DUARTE</t>
        </is>
      </c>
      <c r="K3961" s="39">
        <f>DATE(YEAR(Tabela6[[#This Row],[Data/Hora de Início]]),MONTH(Tabela6[[#This Row],[Data/Hora de Início]]),DAY(Tabela6[[#This Row],[Data/Hora de Início]]))</f>
        <v/>
      </c>
    </row>
    <row r="3962">
      <c r="A3962" t="n">
        <v>2277756</v>
      </c>
      <c r="B3962" t="n">
        <v>56</v>
      </c>
      <c r="C3962" t="n">
        <v>3645</v>
      </c>
      <c r="D3962" t="inlineStr">
        <is>
          <t>PREVENTIVA BEBEDOUROS</t>
        </is>
      </c>
      <c r="E3962" t="inlineStr">
        <is>
          <t>11/09/2025 09:54:37</t>
        </is>
      </c>
      <c r="F3962" t="inlineStr">
        <is>
          <t>11/09/2025 09:54:55</t>
        </is>
      </c>
      <c r="G3962" t="n">
        <v>35584</v>
      </c>
      <c r="H3962" t="inlineStr">
        <is>
          <t>BEBEDOURO - 28.001</t>
        </is>
      </c>
      <c r="I3962" t="inlineStr">
        <is>
          <t>BR01-IES-P28-BEB001</t>
        </is>
      </c>
      <c r="J3962" t="inlineStr">
        <is>
          <t>JOELSOM CAMARGO ROBALDO</t>
        </is>
      </c>
      <c r="K3962" s="39">
        <f>DATE(YEAR(Tabela6[[#This Row],[Data/Hora de Início]]),MONTH(Tabela6[[#This Row],[Data/Hora de Início]]),DAY(Tabela6[[#This Row],[Data/Hora de Início]]))</f>
        <v/>
      </c>
    </row>
    <row r="3963">
      <c r="A3963" t="n">
        <v>2277758</v>
      </c>
      <c r="B3963" t="n">
        <v>56</v>
      </c>
      <c r="C3963" t="n">
        <v>1260</v>
      </c>
      <c r="D3963" t="inlineStr">
        <is>
          <t>Limpeza e Higienização de Sanitários e Vestiários - Diário - WC Masc</t>
        </is>
      </c>
      <c r="E3963" t="inlineStr">
        <is>
          <t>11/09/2025 09:47:44</t>
        </is>
      </c>
      <c r="F3963" t="inlineStr">
        <is>
          <t>11/09/2025 09:54:58</t>
        </is>
      </c>
      <c r="G3963" t="n">
        <v>11627</v>
      </c>
      <c r="H3963" t="inlineStr">
        <is>
          <t>P42 - BAN085 - BANHEIRO PORTARIA 3 - M</t>
        </is>
      </c>
      <c r="I3963" t="inlineStr">
        <is>
          <t>BR01-IES-P42-BAN085</t>
        </is>
      </c>
      <c r="J3963" t="inlineStr">
        <is>
          <t>NAIR SILVEIRA DA SILVEIRA</t>
        </is>
      </c>
      <c r="K3963" s="39">
        <f>DATE(YEAR(Tabela6[[#This Row],[Data/Hora de Início]]),MONTH(Tabela6[[#This Row],[Data/Hora de Início]]),DAY(Tabela6[[#This Row],[Data/Hora de Início]]))</f>
        <v/>
      </c>
    </row>
    <row r="3964">
      <c r="A3964" t="n">
        <v>2277762</v>
      </c>
      <c r="B3964" t="n">
        <v>56</v>
      </c>
      <c r="C3964" t="n">
        <v>2841</v>
      </c>
      <c r="D3964" t="inlineStr">
        <is>
          <t>LIMPEZA DIÁRIA DE BANHEIRO MASCULINO</t>
        </is>
      </c>
      <c r="E3964" t="inlineStr">
        <is>
          <t>11/09/2025 09:30:00</t>
        </is>
      </c>
      <c r="F3964" t="inlineStr">
        <is>
          <t>11/09/2025 09:56:53</t>
        </is>
      </c>
      <c r="G3964" t="n">
        <v>36182</v>
      </c>
      <c r="H3964" t="inlineStr">
        <is>
          <t>BAN087 - EXPEDIÇAO - M</t>
        </is>
      </c>
      <c r="I3964" t="inlineStr">
        <is>
          <t>RS-ST01-43-00T-WCM01</t>
        </is>
      </c>
      <c r="J3964" t="inlineStr">
        <is>
          <t>GILMARA TERESINHA LACERDA</t>
        </is>
      </c>
      <c r="K3964" s="39">
        <f>DATE(YEAR(Tabela6[[#This Row],[Data/Hora de Início]]),MONTH(Tabela6[[#This Row],[Data/Hora de Início]]),DAY(Tabela6[[#This Row],[Data/Hora de Início]]))</f>
        <v/>
      </c>
    </row>
    <row r="3965">
      <c r="A3965" t="n">
        <v>2277765</v>
      </c>
      <c r="B3965" t="n">
        <v>56</v>
      </c>
      <c r="C3965" t="n">
        <v>2965</v>
      </c>
      <c r="D3965" t="inlineStr">
        <is>
          <t>LIMPEZA DIÁRIA DE SALA</t>
        </is>
      </c>
      <c r="E3965" t="inlineStr">
        <is>
          <t>11/09/2025 09:48:21</t>
        </is>
      </c>
      <c r="F3965" t="inlineStr">
        <is>
          <t>11/09/2025 09:57:00</t>
        </is>
      </c>
      <c r="G3965" t="n">
        <v>11259</v>
      </c>
      <c r="H3965" t="inlineStr">
        <is>
          <t>P15 - PORTARIA 2 - SALA RECEPÇÃO</t>
        </is>
      </c>
      <c r="I3965" t="inlineStr">
        <is>
          <t>BR01-IES-P15-SALA05</t>
        </is>
      </c>
      <c r="J3965" t="inlineStr">
        <is>
          <t>MARIA DAS NEVES CIQUEIRA SILVA</t>
        </is>
      </c>
      <c r="K3965" s="39">
        <f>DATE(YEAR(Tabela6[[#This Row],[Data/Hora de Início]]),MONTH(Tabela6[[#This Row],[Data/Hora de Início]]),DAY(Tabela6[[#This Row],[Data/Hora de Início]]))</f>
        <v/>
      </c>
    </row>
    <row r="3966">
      <c r="A3966" t="n">
        <v>2277766</v>
      </c>
      <c r="B3966" t="n">
        <v>56</v>
      </c>
      <c r="C3966" t="n">
        <v>1698</v>
      </c>
      <c r="D3966" t="inlineStr">
        <is>
          <t>REPASSE / REABASTECIMENTO FEMININO</t>
        </is>
      </c>
      <c r="E3966" t="inlineStr">
        <is>
          <t>11/09/2025 09:59:00</t>
        </is>
      </c>
      <c r="F3966" t="inlineStr">
        <is>
          <t>11/09/2025 09:59:17</t>
        </is>
      </c>
      <c r="G3966" t="n">
        <v>11628</v>
      </c>
      <c r="H3966" t="inlineStr">
        <is>
          <t>P42 - BAN086 - BANHEIRO PORTARIA 3 - C</t>
        </is>
      </c>
      <c r="I3966" t="inlineStr">
        <is>
          <t>BR01-IES-P42-BAN086</t>
        </is>
      </c>
      <c r="J3966" t="inlineStr">
        <is>
          <t>NAIR SILVEIRA DA SILVEIRA</t>
        </is>
      </c>
      <c r="K3966" s="39">
        <f>DATE(YEAR(Tabela6[[#This Row],[Data/Hora de Início]]),MONTH(Tabela6[[#This Row],[Data/Hora de Início]]),DAY(Tabela6[[#This Row],[Data/Hora de Início]]))</f>
        <v/>
      </c>
    </row>
    <row r="3967">
      <c r="A3967" t="n">
        <v>2277768</v>
      </c>
      <c r="B3967" t="n">
        <v>56</v>
      </c>
      <c r="C3967" t="n">
        <v>2842</v>
      </c>
      <c r="D3967" t="inlineStr">
        <is>
          <t>LIMPEZA DIÁRIA DE BANHEIRO FEMININO</t>
        </is>
      </c>
      <c r="E3967" t="inlineStr">
        <is>
          <t>11/09/2025 09:57:12</t>
        </is>
      </c>
      <c r="F3967" t="inlineStr">
        <is>
          <t>11/09/2025 10:00:15</t>
        </is>
      </c>
      <c r="G3967" t="n">
        <v>36179</v>
      </c>
      <c r="H3967" t="inlineStr">
        <is>
          <t>BAN088 - EXPEDIÇAO - F</t>
        </is>
      </c>
      <c r="I3967" t="inlineStr">
        <is>
          <t>RS-ST01-43-00T-WCF01</t>
        </is>
      </c>
      <c r="J3967" t="inlineStr">
        <is>
          <t>GILMARA TERESINHA LACERDA</t>
        </is>
      </c>
      <c r="K3967" s="39">
        <f>DATE(YEAR(Tabela6[[#This Row],[Data/Hora de Início]]),MONTH(Tabela6[[#This Row],[Data/Hora de Início]]),DAY(Tabela6[[#This Row],[Data/Hora de Início]]))</f>
        <v/>
      </c>
    </row>
    <row r="3968">
      <c r="A3968" t="n">
        <v>2277776</v>
      </c>
      <c r="B3968" t="n">
        <v>56</v>
      </c>
      <c r="C3968" t="n">
        <v>1699</v>
      </c>
      <c r="D3968" t="inlineStr">
        <is>
          <t>LIMPEZA DIÁRIA DE ÁREA TÉCNICA</t>
        </is>
      </c>
      <c r="E3968" t="inlineStr">
        <is>
          <t>11/09/2025 10:01:08</t>
        </is>
      </c>
      <c r="F3968" t="inlineStr">
        <is>
          <t>11/09/2025 10:01:34</t>
        </is>
      </c>
      <c r="G3968" t="n">
        <v>11631</v>
      </c>
      <c r="H3968" t="inlineStr">
        <is>
          <t>P42 - PORTARIA 3 - SALA CLAVICULÁRIO</t>
        </is>
      </c>
      <c r="I3968" t="inlineStr">
        <is>
          <t>BR01-IES-P42-SALA03</t>
        </is>
      </c>
      <c r="J3968" t="inlineStr">
        <is>
          <t>NAIR SILVEIRA DA SILVEIRA</t>
        </is>
      </c>
      <c r="K3968" s="39">
        <f>DATE(YEAR(Tabela6[[#This Row],[Data/Hora de Início]]),MONTH(Tabela6[[#This Row],[Data/Hora de Início]]),DAY(Tabela6[[#This Row],[Data/Hora de Início]]))</f>
        <v/>
      </c>
    </row>
    <row r="3969">
      <c r="A3969" t="n">
        <v>2277777</v>
      </c>
      <c r="B3969" t="n">
        <v>56</v>
      </c>
      <c r="C3969" t="n">
        <v>3645</v>
      </c>
      <c r="D3969" t="inlineStr">
        <is>
          <t>PREVENTIVA BEBEDOUROS</t>
        </is>
      </c>
      <c r="E3969" t="inlineStr">
        <is>
          <t>11/09/2025 10:01:36</t>
        </is>
      </c>
      <c r="F3969" t="inlineStr">
        <is>
          <t>11/09/2025 10:01:48</t>
        </is>
      </c>
      <c r="G3969" t="n">
        <v>35585</v>
      </c>
      <c r="H3969" t="inlineStr">
        <is>
          <t>BEBEDOURO - 28.002</t>
        </is>
      </c>
      <c r="I3969" t="inlineStr">
        <is>
          <t>BR01-IES-P28-BEB002</t>
        </is>
      </c>
      <c r="J3969" t="inlineStr">
        <is>
          <t>JOELSOM CAMARGO ROBALDO</t>
        </is>
      </c>
      <c r="K3969" s="39">
        <f>DATE(YEAR(Tabela6[[#This Row],[Data/Hora de Início]]),MONTH(Tabela6[[#This Row],[Data/Hora de Início]]),DAY(Tabela6[[#This Row],[Data/Hora de Início]]))</f>
        <v/>
      </c>
    </row>
    <row r="3970">
      <c r="A3970" t="n">
        <v>2277787</v>
      </c>
      <c r="B3970" t="n">
        <v>56</v>
      </c>
      <c r="C3970" t="n">
        <v>3645</v>
      </c>
      <c r="D3970" t="inlineStr">
        <is>
          <t>PREVENTIVA BEBEDOUROS</t>
        </is>
      </c>
      <c r="E3970" t="inlineStr">
        <is>
          <t>11/09/2025 10:03:13</t>
        </is>
      </c>
      <c r="F3970" t="inlineStr">
        <is>
          <t>11/09/2025 10:03:28</t>
        </is>
      </c>
      <c r="G3970" t="n">
        <v>35586</v>
      </c>
      <c r="H3970" t="inlineStr">
        <is>
          <t>BEBEDOURO - 28.003</t>
        </is>
      </c>
      <c r="I3970" t="inlineStr">
        <is>
          <t>BR01-IES-P28-BEB003</t>
        </is>
      </c>
      <c r="J3970" t="inlineStr">
        <is>
          <t>JOELSOM CAMARGO ROBALDO</t>
        </is>
      </c>
      <c r="K3970" s="39">
        <f>DATE(YEAR(Tabela6[[#This Row],[Data/Hora de Início]]),MONTH(Tabela6[[#This Row],[Data/Hora de Início]]),DAY(Tabela6[[#This Row],[Data/Hora de Início]]))</f>
        <v/>
      </c>
    </row>
    <row r="3971">
      <c r="A3971" t="n">
        <v>2277791</v>
      </c>
      <c r="B3971" t="n">
        <v>56</v>
      </c>
      <c r="C3971" t="n">
        <v>3645</v>
      </c>
      <c r="D3971" t="inlineStr">
        <is>
          <t>PREVENTIVA BEBEDOUROS</t>
        </is>
      </c>
      <c r="E3971" t="inlineStr">
        <is>
          <t>11/09/2025 10:04:48</t>
        </is>
      </c>
      <c r="F3971" t="inlineStr">
        <is>
          <t>11/09/2025 10:05:03</t>
        </is>
      </c>
      <c r="G3971" t="n">
        <v>35587</v>
      </c>
      <c r="H3971" t="inlineStr">
        <is>
          <t>BEBEDOURO - 28.004</t>
        </is>
      </c>
      <c r="I3971" t="inlineStr">
        <is>
          <t>BR01-IES-P28-BEB004</t>
        </is>
      </c>
      <c r="J3971" t="inlineStr">
        <is>
          <t>JOELSOM CAMARGO ROBALDO</t>
        </is>
      </c>
      <c r="K3971" s="39">
        <f>DATE(YEAR(Tabela6[[#This Row],[Data/Hora de Início]]),MONTH(Tabela6[[#This Row],[Data/Hora de Início]]),DAY(Tabela6[[#This Row],[Data/Hora de Início]]))</f>
        <v/>
      </c>
    </row>
    <row r="3972">
      <c r="A3972" t="n">
        <v>2277802</v>
      </c>
      <c r="B3972" t="n">
        <v>56</v>
      </c>
      <c r="C3972" t="n">
        <v>3645</v>
      </c>
      <c r="D3972" t="inlineStr">
        <is>
          <t>PREVENTIVA BEBEDOUROS</t>
        </is>
      </c>
      <c r="E3972" t="inlineStr">
        <is>
          <t>11/09/2025 10:07:33</t>
        </is>
      </c>
      <c r="F3972" t="inlineStr">
        <is>
          <t>11/09/2025 10:07:47</t>
        </is>
      </c>
      <c r="G3972" t="n">
        <v>35588</v>
      </c>
      <c r="H3972" t="inlineStr">
        <is>
          <t>BEBEDOURO - 28.005</t>
        </is>
      </c>
      <c r="I3972" t="inlineStr">
        <is>
          <t>BR01-IES-P28-BEB005</t>
        </is>
      </c>
      <c r="J3972" t="inlineStr">
        <is>
          <t>JOELSOM CAMARGO ROBALDO</t>
        </is>
      </c>
      <c r="K3972" s="39">
        <f>DATE(YEAR(Tabela6[[#This Row],[Data/Hora de Início]]),MONTH(Tabela6[[#This Row],[Data/Hora de Início]]),DAY(Tabela6[[#This Row],[Data/Hora de Início]]))</f>
        <v/>
      </c>
    </row>
    <row r="3973">
      <c r="A3973" t="n">
        <v>2277806</v>
      </c>
      <c r="B3973" t="n">
        <v>56</v>
      </c>
      <c r="C3973" t="n">
        <v>2965</v>
      </c>
      <c r="D3973" t="inlineStr">
        <is>
          <t>LIMPEZA DIÁRIA DE SALA</t>
        </is>
      </c>
      <c r="E3973" t="inlineStr">
        <is>
          <t>11/09/2025 10:02:12</t>
        </is>
      </c>
      <c r="F3973" t="inlineStr">
        <is>
          <t>11/09/2025 10:08:11</t>
        </is>
      </c>
      <c r="G3973" t="n">
        <v>36166</v>
      </c>
      <c r="H3973" t="inlineStr">
        <is>
          <t>HALL PORTARIA 3</t>
        </is>
      </c>
      <c r="I3973" t="inlineStr">
        <is>
          <t>RS-ST01-42-00T-SLA01</t>
        </is>
      </c>
      <c r="J3973" t="inlineStr">
        <is>
          <t>NAIR SILVEIRA DA SILVEIRA</t>
        </is>
      </c>
      <c r="K3973" s="39">
        <f>DATE(YEAR(Tabela6[[#This Row],[Data/Hora de Início]]),MONTH(Tabela6[[#This Row],[Data/Hora de Início]]),DAY(Tabela6[[#This Row],[Data/Hora de Início]]))</f>
        <v/>
      </c>
    </row>
    <row r="3974">
      <c r="A3974" t="n">
        <v>2277808</v>
      </c>
      <c r="B3974" t="n">
        <v>56</v>
      </c>
      <c r="C3974" t="n">
        <v>2842</v>
      </c>
      <c r="D3974" t="inlineStr">
        <is>
          <t>LIMPEZA DIÁRIA DE BANHEIRO FEMININO</t>
        </is>
      </c>
      <c r="E3974" t="inlineStr">
        <is>
          <t>11/09/2025 10:08:48</t>
        </is>
      </c>
      <c r="F3974" t="inlineStr">
        <is>
          <t>11/09/2025 10:09:17</t>
        </is>
      </c>
      <c r="G3974" t="n">
        <v>36095</v>
      </c>
      <c r="H3974" t="inlineStr">
        <is>
          <t>BAN073 - TREINAMENTOS SUL - F</t>
        </is>
      </c>
      <c r="I3974" t="inlineStr">
        <is>
          <t>RS-ST01-31-01P-WCF02</t>
        </is>
      </c>
      <c r="J3974" t="inlineStr">
        <is>
          <t>MARISTELA APARECIDA BARBOSA DOS SANTOS</t>
        </is>
      </c>
      <c r="K3974" s="39">
        <f>DATE(YEAR(Tabela6[[#This Row],[Data/Hora de Início]]),MONTH(Tabela6[[#This Row],[Data/Hora de Início]]),DAY(Tabela6[[#This Row],[Data/Hora de Início]]))</f>
        <v/>
      </c>
    </row>
    <row r="3975">
      <c r="A3975" t="n">
        <v>2277810</v>
      </c>
      <c r="B3975" t="n">
        <v>56</v>
      </c>
      <c r="C3975" t="n">
        <v>3645</v>
      </c>
      <c r="D3975" t="inlineStr">
        <is>
          <t>PREVENTIVA BEBEDOUROS</t>
        </is>
      </c>
      <c r="E3975" t="inlineStr">
        <is>
          <t>11/09/2025 10:09:25</t>
        </is>
      </c>
      <c r="F3975" t="inlineStr">
        <is>
          <t>11/09/2025 10:09:39</t>
        </is>
      </c>
      <c r="G3975" t="n">
        <v>35589</v>
      </c>
      <c r="H3975" t="inlineStr">
        <is>
          <t>BEBEDOURO - 28.006</t>
        </is>
      </c>
      <c r="I3975" t="inlineStr">
        <is>
          <t>BR01-IES-P28-BEB006</t>
        </is>
      </c>
      <c r="J3975" t="inlineStr">
        <is>
          <t>JOELSOM CAMARGO ROBALDO</t>
        </is>
      </c>
      <c r="K3975" s="39">
        <f>DATE(YEAR(Tabela6[[#This Row],[Data/Hora de Início]]),MONTH(Tabela6[[#This Row],[Data/Hora de Início]]),DAY(Tabela6[[#This Row],[Data/Hora de Início]]))</f>
        <v/>
      </c>
    </row>
    <row r="3976">
      <c r="A3976" t="n">
        <v>2277811</v>
      </c>
      <c r="B3976" t="n">
        <v>56</v>
      </c>
      <c r="C3976" t="n">
        <v>5656</v>
      </c>
      <c r="D3976" t="inlineStr">
        <is>
          <t>QUINTA-FEIRA - LIMPEZA DE BANHEIRO MASCULINO</t>
        </is>
      </c>
      <c r="E3976" t="inlineStr">
        <is>
          <t>11/09/2025 09:45:31</t>
        </is>
      </c>
      <c r="F3976" t="inlineStr">
        <is>
          <t>11/09/2025 10:09:57</t>
        </is>
      </c>
      <c r="G3976" t="n">
        <v>11343</v>
      </c>
      <c r="H3976" t="inlineStr">
        <is>
          <t>P27 - BAN049 - BANHEIRO CENTRAL DE SERVIÇOS - M</t>
        </is>
      </c>
      <c r="I3976" t="inlineStr">
        <is>
          <t>BR01-IES-P27-BAN049</t>
        </is>
      </c>
      <c r="J3976" t="inlineStr">
        <is>
          <t>MARA LISE POTT</t>
        </is>
      </c>
      <c r="K3976" s="39">
        <f>DATE(YEAR(Tabela6[[#This Row],[Data/Hora de Início]]),MONTH(Tabela6[[#This Row],[Data/Hora de Início]]),DAY(Tabela6[[#This Row],[Data/Hora de Início]]))</f>
        <v/>
      </c>
    </row>
    <row r="3977">
      <c r="A3977" t="n">
        <v>2277825</v>
      </c>
      <c r="B3977" t="n">
        <v>56</v>
      </c>
      <c r="C3977" t="n">
        <v>5711</v>
      </c>
      <c r="D3977" t="inlineStr">
        <is>
          <t>QUINTA-FEIRA - LIMPEZA DE BANHEIRO FEMININO</t>
        </is>
      </c>
      <c r="E3977" t="inlineStr">
        <is>
          <t>11/09/2025 10:12:25</t>
        </is>
      </c>
      <c r="F3977" t="inlineStr">
        <is>
          <t>11/09/2025 10:13:02</t>
        </is>
      </c>
      <c r="G3977" t="n">
        <v>11158</v>
      </c>
      <c r="H3977" t="inlineStr">
        <is>
          <t>P04 - BAN011 - BANHEIRO FINANCEIRO - F</t>
        </is>
      </c>
      <c r="I3977" t="inlineStr">
        <is>
          <t>BR01-IES-P04-BAN011</t>
        </is>
      </c>
      <c r="J3977" t="inlineStr">
        <is>
          <t>ELIANE BARUFFI</t>
        </is>
      </c>
      <c r="K3977" s="39">
        <f>DATE(YEAR(Tabela6[[#This Row],[Data/Hora de Início]]),MONTH(Tabela6[[#This Row],[Data/Hora de Início]]),DAY(Tabela6[[#This Row],[Data/Hora de Início]]))</f>
        <v/>
      </c>
    </row>
    <row r="3978">
      <c r="A3978" t="n">
        <v>2277826</v>
      </c>
      <c r="B3978" t="n">
        <v>56</v>
      </c>
      <c r="C3978" t="n">
        <v>1780</v>
      </c>
      <c r="D3978" t="inlineStr">
        <is>
          <t>LIMPEZA DIÁRIA DE ESCADA</t>
        </is>
      </c>
      <c r="E3978" t="inlineStr">
        <is>
          <t>11/09/2025 09:16:04</t>
        </is>
      </c>
      <c r="F3978" t="inlineStr">
        <is>
          <t>11/09/2025 10:12:59</t>
        </is>
      </c>
      <c r="G3978" t="n">
        <v>38456</v>
      </c>
      <c r="H3978" t="inlineStr">
        <is>
          <t>ESCADARIA MEZANINOS</t>
        </is>
      </c>
      <c r="I3978" t="inlineStr">
        <is>
          <t>SP-ST02-G9-00T-ESD01</t>
        </is>
      </c>
      <c r="J3978" t="inlineStr">
        <is>
          <t>LUCINEIDE BUENO DO CARMO</t>
        </is>
      </c>
      <c r="K3978" s="39">
        <f>DATE(YEAR(Tabela6[[#This Row],[Data/Hora de Início]]),MONTH(Tabela6[[#This Row],[Data/Hora de Início]]),DAY(Tabela6[[#This Row],[Data/Hora de Início]]))</f>
        <v/>
      </c>
    </row>
    <row r="3979">
      <c r="A3979" t="n">
        <v>2277829</v>
      </c>
      <c r="B3979" t="n">
        <v>56</v>
      </c>
      <c r="C3979" t="n">
        <v>3645</v>
      </c>
      <c r="D3979" t="inlineStr">
        <is>
          <t>PREVENTIVA BEBEDOUROS</t>
        </is>
      </c>
      <c r="E3979" t="inlineStr">
        <is>
          <t>11/09/2025 10:13:03</t>
        </is>
      </c>
      <c r="F3979" t="inlineStr">
        <is>
          <t>11/09/2025 10:13:17</t>
        </is>
      </c>
      <c r="G3979" t="n">
        <v>35602</v>
      </c>
      <c r="H3979" t="inlineStr">
        <is>
          <t>BEBEDOURO - 31.011</t>
        </is>
      </c>
      <c r="I3979" t="inlineStr">
        <is>
          <t>BR01-IES-P31-BEB011</t>
        </is>
      </c>
      <c r="J3979" t="inlineStr">
        <is>
          <t>JOELSOM CAMARGO ROBALDO</t>
        </is>
      </c>
      <c r="K3979" s="39">
        <f>DATE(YEAR(Tabela6[[#This Row],[Data/Hora de Início]]),MONTH(Tabela6[[#This Row],[Data/Hora de Início]]),DAY(Tabela6[[#This Row],[Data/Hora de Início]]))</f>
        <v/>
      </c>
    </row>
    <row r="3980">
      <c r="A3980" t="n">
        <v>2277831</v>
      </c>
      <c r="B3980" t="n">
        <v>56</v>
      </c>
      <c r="C3980" t="n">
        <v>2965</v>
      </c>
      <c r="D3980" t="inlineStr">
        <is>
          <t>LIMPEZA DIÁRIA DE SALA</t>
        </is>
      </c>
      <c r="E3980" t="inlineStr">
        <is>
          <t>11/09/2025 09:57:46</t>
        </is>
      </c>
      <c r="F3980" t="inlineStr">
        <is>
          <t>11/09/2025 10:13:32</t>
        </is>
      </c>
      <c r="G3980" t="n">
        <v>11260</v>
      </c>
      <c r="H3980" t="inlineStr">
        <is>
          <t>P15 - PORTARIA 2 - SALA RECEBIMENTO FISCAL</t>
        </is>
      </c>
      <c r="I3980" t="inlineStr">
        <is>
          <t>BR01-IES-P15-SALA06</t>
        </is>
      </c>
      <c r="J3980" t="inlineStr">
        <is>
          <t>MARIA DAS NEVES CIQUEIRA SILVA</t>
        </is>
      </c>
      <c r="K3980" s="39">
        <f>DATE(YEAR(Tabela6[[#This Row],[Data/Hora de Início]]),MONTH(Tabela6[[#This Row],[Data/Hora de Início]]),DAY(Tabela6[[#This Row],[Data/Hora de Início]]))</f>
        <v/>
      </c>
    </row>
    <row r="3981">
      <c r="A3981" t="n">
        <v>2277839</v>
      </c>
      <c r="B3981" t="n">
        <v>56</v>
      </c>
      <c r="C3981" t="n">
        <v>2841</v>
      </c>
      <c r="D3981" t="inlineStr">
        <is>
          <t>LIMPEZA DIÁRIA DE BANHEIRO MASCULINO</t>
        </is>
      </c>
      <c r="E3981" t="inlineStr">
        <is>
          <t>11/09/2025 09:44:57</t>
        </is>
      </c>
      <c r="F3981" t="inlineStr">
        <is>
          <t>11/09/2025 10:13:41</t>
        </is>
      </c>
      <c r="G3981" t="n">
        <v>35735</v>
      </c>
      <c r="H3981" t="inlineStr">
        <is>
          <t>BAN001 - BANHEIRO PLÁSTICO - M</t>
        </is>
      </c>
      <c r="I3981" t="inlineStr">
        <is>
          <t>RS-ST01-01-00T-WCM01</t>
        </is>
      </c>
      <c r="J3981" t="inlineStr">
        <is>
          <t>NATHALIA MORAES DA SILVA</t>
        </is>
      </c>
      <c r="K3981" s="39">
        <f>DATE(YEAR(Tabela6[[#This Row],[Data/Hora de Início]]),MONTH(Tabela6[[#This Row],[Data/Hora de Início]]),DAY(Tabela6[[#This Row],[Data/Hora de Início]]))</f>
        <v/>
      </c>
    </row>
    <row r="3982">
      <c r="A3982" t="n">
        <v>2277853</v>
      </c>
      <c r="B3982" t="n">
        <v>56</v>
      </c>
      <c r="C3982" t="n">
        <v>2965</v>
      </c>
      <c r="D3982" t="inlineStr">
        <is>
          <t>LIMPEZA DIÁRIA DE SALA</t>
        </is>
      </c>
      <c r="E3982" t="inlineStr">
        <is>
          <t>11/09/2025 10:09:45</t>
        </is>
      </c>
      <c r="F3982" t="inlineStr">
        <is>
          <t>11/09/2025 10:20:07</t>
        </is>
      </c>
      <c r="G3982" t="n">
        <v>36177</v>
      </c>
      <c r="H3982" t="inlineStr">
        <is>
          <t>AREA DE LAZER - EXPEDIÇAO</t>
        </is>
      </c>
      <c r="I3982" t="inlineStr">
        <is>
          <t>RS-ST01-43-00T-SLA09</t>
        </is>
      </c>
      <c r="J3982" t="inlineStr">
        <is>
          <t>GILMARA TERESINHA LACERDA</t>
        </is>
      </c>
      <c r="K3982" s="39">
        <f>DATE(YEAR(Tabela6[[#This Row],[Data/Hora de Início]]),MONTH(Tabela6[[#This Row],[Data/Hora de Início]]),DAY(Tabela6[[#This Row],[Data/Hora de Início]]))</f>
        <v/>
      </c>
    </row>
    <row r="3983">
      <c r="A3983" t="n">
        <v>2277855</v>
      </c>
      <c r="B3983" t="n">
        <v>56</v>
      </c>
      <c r="C3983" t="n">
        <v>2965</v>
      </c>
      <c r="D3983" t="inlineStr">
        <is>
          <t>LIMPEZA DIÁRIA DE SALA</t>
        </is>
      </c>
      <c r="E3983" t="inlineStr">
        <is>
          <t>11/09/2025 10:09:00</t>
        </is>
      </c>
      <c r="F3983" t="inlineStr">
        <is>
          <t>11/09/2025 10:21:01</t>
        </is>
      </c>
      <c r="G3983" t="n">
        <v>36167</v>
      </c>
      <c r="H3983" t="inlineStr">
        <is>
          <t>RECEPÇAO PORTARIA 3</t>
        </is>
      </c>
      <c r="I3983" t="inlineStr">
        <is>
          <t>RS-ST01-42-00T-SLA02</t>
        </is>
      </c>
      <c r="J3983" t="inlineStr">
        <is>
          <t>NAIR SILVEIRA DA SILVEIRA</t>
        </is>
      </c>
      <c r="K3983" s="39">
        <f>DATE(YEAR(Tabela6[[#This Row],[Data/Hora de Início]]),MONTH(Tabela6[[#This Row],[Data/Hora de Início]]),DAY(Tabela6[[#This Row],[Data/Hora de Início]]))</f>
        <v/>
      </c>
    </row>
    <row r="3984">
      <c r="A3984" t="n">
        <v>2277871</v>
      </c>
      <c r="B3984" t="n">
        <v>56</v>
      </c>
      <c r="C3984" t="n">
        <v>1701</v>
      </c>
      <c r="D3984" t="inlineStr">
        <is>
          <t>LIMPEZA MENSAL DE BANHEIRO FEMININO</t>
        </is>
      </c>
      <c r="E3984" t="inlineStr">
        <is>
          <t>11/09/2025 10:13:59</t>
        </is>
      </c>
      <c r="F3984" t="inlineStr">
        <is>
          <t>11/09/2025 10:25:58</t>
        </is>
      </c>
      <c r="G3984" t="n">
        <v>11246</v>
      </c>
      <c r="H3984" t="inlineStr">
        <is>
          <t>P15 - BAN028 - BANHEIRO PORTARIA 2 - RECEPÇÃO</t>
        </is>
      </c>
      <c r="I3984" t="inlineStr">
        <is>
          <t>BR01-IES-P15-BAN028</t>
        </is>
      </c>
      <c r="J3984" t="inlineStr">
        <is>
          <t>MARIA DAS NEVES CIQUEIRA SILVA</t>
        </is>
      </c>
      <c r="K3984" s="39">
        <f>DATE(YEAR(Tabela6[[#This Row],[Data/Hora de Início]]),MONTH(Tabela6[[#This Row],[Data/Hora de Início]]),DAY(Tabela6[[#This Row],[Data/Hora de Início]]))</f>
        <v/>
      </c>
    </row>
    <row r="3985">
      <c r="A3985" t="n">
        <v>2277901</v>
      </c>
      <c r="B3985" t="n">
        <v>56</v>
      </c>
      <c r="C3985" t="n">
        <v>3645</v>
      </c>
      <c r="D3985" t="inlineStr">
        <is>
          <t>PREVENTIVA BEBEDOUROS</t>
        </is>
      </c>
      <c r="E3985" t="inlineStr">
        <is>
          <t>11/09/2025 10:37:32</t>
        </is>
      </c>
      <c r="F3985" t="inlineStr">
        <is>
          <t>11/09/2025 10:37:45</t>
        </is>
      </c>
      <c r="G3985" t="n">
        <v>35601</v>
      </c>
      <c r="H3985" t="inlineStr">
        <is>
          <t>BEBEDOURO - 31.010</t>
        </is>
      </c>
      <c r="I3985" t="inlineStr">
        <is>
          <t>BR01-IES-P31-BEB010</t>
        </is>
      </c>
      <c r="J3985" t="inlineStr">
        <is>
          <t>JOELSOM CAMARGO ROBALDO</t>
        </is>
      </c>
      <c r="K3985" s="39">
        <f>DATE(YEAR(Tabela6[[#This Row],[Data/Hora de Início]]),MONTH(Tabela6[[#This Row],[Data/Hora de Início]]),DAY(Tabela6[[#This Row],[Data/Hora de Início]]))</f>
        <v/>
      </c>
    </row>
    <row r="3986">
      <c r="A3986" t="n">
        <v>2277908</v>
      </c>
      <c r="B3986" t="n">
        <v>56</v>
      </c>
      <c r="C3986" t="n">
        <v>3645</v>
      </c>
      <c r="D3986" t="inlineStr">
        <is>
          <t>PREVENTIVA BEBEDOUROS</t>
        </is>
      </c>
      <c r="E3986" t="inlineStr">
        <is>
          <t>11/09/2025 10:40:09</t>
        </is>
      </c>
      <c r="F3986" t="inlineStr">
        <is>
          <t>11/09/2025 10:40:30</t>
        </is>
      </c>
      <c r="G3986" t="n">
        <v>35600</v>
      </c>
      <c r="H3986" t="inlineStr">
        <is>
          <t>BEBEDOURO - 31.009</t>
        </is>
      </c>
      <c r="I3986" t="inlineStr">
        <is>
          <t>BR01-IES-P31-BEB009</t>
        </is>
      </c>
      <c r="J3986" t="inlineStr">
        <is>
          <t>JOELSOM CAMARGO ROBALDO</t>
        </is>
      </c>
      <c r="K3986" s="39">
        <f>DATE(YEAR(Tabela6[[#This Row],[Data/Hora de Início]]),MONTH(Tabela6[[#This Row],[Data/Hora de Início]]),DAY(Tabela6[[#This Row],[Data/Hora de Início]]))</f>
        <v/>
      </c>
    </row>
    <row r="3987">
      <c r="A3987" t="n">
        <v>2277916</v>
      </c>
      <c r="B3987" t="n">
        <v>56</v>
      </c>
      <c r="C3987" t="n">
        <v>3645</v>
      </c>
      <c r="D3987" t="inlineStr">
        <is>
          <t>PREVENTIVA BEBEDOUROS</t>
        </is>
      </c>
      <c r="E3987" t="inlineStr">
        <is>
          <t>11/09/2025 10:41:54</t>
        </is>
      </c>
      <c r="F3987" t="inlineStr">
        <is>
          <t>11/09/2025 10:42:09</t>
        </is>
      </c>
      <c r="G3987" t="n">
        <v>35599</v>
      </c>
      <c r="H3987" t="inlineStr">
        <is>
          <t>BEBEDOURO - 31.008</t>
        </is>
      </c>
      <c r="I3987" t="inlineStr">
        <is>
          <t>BR01-IES-P31-BEB008</t>
        </is>
      </c>
      <c r="J3987" t="inlineStr">
        <is>
          <t>JOELSOM CAMARGO ROBALDO</t>
        </is>
      </c>
      <c r="K3987" s="39">
        <f>DATE(YEAR(Tabela6[[#This Row],[Data/Hora de Início]]),MONTH(Tabela6[[#This Row],[Data/Hora de Início]]),DAY(Tabela6[[#This Row],[Data/Hora de Início]]))</f>
        <v/>
      </c>
    </row>
    <row r="3988">
      <c r="A3988" t="n">
        <v>2277929</v>
      </c>
      <c r="B3988" t="n">
        <v>56</v>
      </c>
      <c r="C3988" t="n">
        <v>3645</v>
      </c>
      <c r="D3988" t="inlineStr">
        <is>
          <t>PREVENTIVA BEBEDOUROS</t>
        </is>
      </c>
      <c r="E3988" t="inlineStr">
        <is>
          <t>11/09/2025 10:44:41</t>
        </is>
      </c>
      <c r="F3988" t="inlineStr">
        <is>
          <t>11/09/2025 10:45:06</t>
        </is>
      </c>
      <c r="G3988" t="n">
        <v>35598</v>
      </c>
      <c r="H3988" t="inlineStr">
        <is>
          <t>BEBEDOURO - 31.007</t>
        </is>
      </c>
      <c r="I3988" t="inlineStr">
        <is>
          <t>BR01-IES-P31-BEB007</t>
        </is>
      </c>
      <c r="J3988" t="inlineStr">
        <is>
          <t>JOELSOM CAMARGO ROBALDO</t>
        </is>
      </c>
      <c r="K3988" s="39">
        <f>DATE(YEAR(Tabela6[[#This Row],[Data/Hora de Início]]),MONTH(Tabela6[[#This Row],[Data/Hora de Início]]),DAY(Tabela6[[#This Row],[Data/Hora de Início]]))</f>
        <v/>
      </c>
    </row>
    <row r="3989">
      <c r="A3989" t="n">
        <v>2277934</v>
      </c>
      <c r="B3989" t="n">
        <v>56</v>
      </c>
      <c r="C3989" t="n">
        <v>3645</v>
      </c>
      <c r="D3989" t="inlineStr">
        <is>
          <t>PREVENTIVA BEBEDOUROS</t>
        </is>
      </c>
      <c r="E3989" t="inlineStr">
        <is>
          <t>11/09/2025 10:46:49</t>
        </is>
      </c>
      <c r="F3989" t="inlineStr">
        <is>
          <t>11/09/2025 10:47:06</t>
        </is>
      </c>
      <c r="G3989" t="n">
        <v>35597</v>
      </c>
      <c r="H3989" t="inlineStr">
        <is>
          <t>BEBEDOURO - 31.006</t>
        </is>
      </c>
      <c r="I3989" t="inlineStr">
        <is>
          <t>BR01-IES-P31-BEB006</t>
        </is>
      </c>
      <c r="J3989" t="inlineStr">
        <is>
          <t>JOELSOM CAMARGO ROBALDO</t>
        </is>
      </c>
      <c r="K3989" s="39">
        <f>DATE(YEAR(Tabela6[[#This Row],[Data/Hora de Início]]),MONTH(Tabela6[[#This Row],[Data/Hora de Início]]),DAY(Tabela6[[#This Row],[Data/Hora de Início]]))</f>
        <v/>
      </c>
    </row>
    <row r="3990">
      <c r="A3990" t="n">
        <v>2277939</v>
      </c>
      <c r="B3990" t="n">
        <v>56</v>
      </c>
      <c r="C3990" t="n">
        <v>3645</v>
      </c>
      <c r="D3990" t="inlineStr">
        <is>
          <t>PREVENTIVA BEBEDOUROS</t>
        </is>
      </c>
      <c r="E3990" t="inlineStr">
        <is>
          <t>11/09/2025 10:49:04</t>
        </is>
      </c>
      <c r="F3990" t="inlineStr">
        <is>
          <t>11/09/2025 10:49:21</t>
        </is>
      </c>
      <c r="G3990" t="n">
        <v>35596</v>
      </c>
      <c r="H3990" t="inlineStr">
        <is>
          <t>BEBEDOURO - 31.005</t>
        </is>
      </c>
      <c r="I3990" t="inlineStr">
        <is>
          <t>BR01-IES-P31-BEB005</t>
        </is>
      </c>
      <c r="J3990" t="inlineStr">
        <is>
          <t>JOELSOM CAMARGO ROBALDO</t>
        </is>
      </c>
      <c r="K3990" s="39">
        <f>DATE(YEAR(Tabela6[[#This Row],[Data/Hora de Início]]),MONTH(Tabela6[[#This Row],[Data/Hora de Início]]),DAY(Tabela6[[#This Row],[Data/Hora de Início]]))</f>
        <v/>
      </c>
    </row>
    <row r="3991">
      <c r="A3991" t="n">
        <v>2277941</v>
      </c>
      <c r="B3991" t="n">
        <v>56</v>
      </c>
      <c r="C3991" t="n">
        <v>3645</v>
      </c>
      <c r="D3991" t="inlineStr">
        <is>
          <t>PREVENTIVA BEBEDOUROS</t>
        </is>
      </c>
      <c r="E3991" t="inlineStr">
        <is>
          <t>11/09/2025 10:51:09</t>
        </is>
      </c>
      <c r="F3991" t="inlineStr">
        <is>
          <t>11/09/2025 10:51:25</t>
        </is>
      </c>
      <c r="G3991" t="n">
        <v>35605</v>
      </c>
      <c r="H3991" t="inlineStr">
        <is>
          <t>BEBEDOURO - 31.014</t>
        </is>
      </c>
      <c r="I3991" t="inlineStr">
        <is>
          <t>BR01-IES-P31-BEB014</t>
        </is>
      </c>
      <c r="J3991" t="inlineStr">
        <is>
          <t>JOELSOM CAMARGO ROBALDO</t>
        </is>
      </c>
      <c r="K3991" s="39">
        <f>DATE(YEAR(Tabela6[[#This Row],[Data/Hora de Início]]),MONTH(Tabela6[[#This Row],[Data/Hora de Início]]),DAY(Tabela6[[#This Row],[Data/Hora de Início]]))</f>
        <v/>
      </c>
    </row>
    <row r="3992">
      <c r="A3992" t="n">
        <v>2277945</v>
      </c>
      <c r="B3992" t="n">
        <v>56</v>
      </c>
      <c r="C3992" t="n">
        <v>3645</v>
      </c>
      <c r="D3992" t="inlineStr">
        <is>
          <t>PREVENTIVA BEBEDOUROS</t>
        </is>
      </c>
      <c r="E3992" t="inlineStr">
        <is>
          <t>11/09/2025 10:53:19</t>
        </is>
      </c>
      <c r="F3992" t="inlineStr">
        <is>
          <t>11/09/2025 10:53:36</t>
        </is>
      </c>
      <c r="G3992" t="n">
        <v>35595</v>
      </c>
      <c r="H3992" t="inlineStr">
        <is>
          <t>BEBEDOURO - 31.004</t>
        </is>
      </c>
      <c r="I3992" t="inlineStr">
        <is>
          <t>BR01-IES-P31-BEB004</t>
        </is>
      </c>
      <c r="J3992" t="inlineStr">
        <is>
          <t>JOELSOM CAMARGO ROBALDO</t>
        </is>
      </c>
      <c r="K3992" s="39">
        <f>DATE(YEAR(Tabela6[[#This Row],[Data/Hora de Início]]),MONTH(Tabela6[[#This Row],[Data/Hora de Início]]),DAY(Tabela6[[#This Row],[Data/Hora de Início]]))</f>
        <v/>
      </c>
    </row>
    <row r="3993">
      <c r="A3993" t="n">
        <v>2278078</v>
      </c>
      <c r="B3993" t="n">
        <v>56</v>
      </c>
      <c r="C3993" t="n">
        <v>3645</v>
      </c>
      <c r="D3993" t="inlineStr">
        <is>
          <t>PREVENTIVA BEBEDOUROS</t>
        </is>
      </c>
      <c r="E3993" t="inlineStr">
        <is>
          <t>11/09/2025 11:13:53</t>
        </is>
      </c>
      <c r="F3993" t="inlineStr">
        <is>
          <t>11/09/2025 11:14:11</t>
        </is>
      </c>
      <c r="G3993" t="n">
        <v>35604</v>
      </c>
      <c r="H3993" t="inlineStr">
        <is>
          <t>BEBEDOURO - 31.013</t>
        </is>
      </c>
      <c r="I3993" t="inlineStr">
        <is>
          <t>BR01-IES-P31-BEB013</t>
        </is>
      </c>
      <c r="J3993" t="inlineStr">
        <is>
          <t>JOELSOM CAMARGO ROBALDO</t>
        </is>
      </c>
      <c r="K3993" s="39">
        <f>DATE(YEAR(Tabela6[[#This Row],[Data/Hora de Início]]),MONTH(Tabela6[[#This Row],[Data/Hora de Início]]),DAY(Tabela6[[#This Row],[Data/Hora de Início]]))</f>
        <v/>
      </c>
    </row>
    <row r="3994">
      <c r="A3994" t="n">
        <v>2278081</v>
      </c>
      <c r="B3994" t="n">
        <v>56</v>
      </c>
      <c r="C3994" t="n">
        <v>3645</v>
      </c>
      <c r="D3994" t="inlineStr">
        <is>
          <t>PREVENTIVA BEBEDOUROS</t>
        </is>
      </c>
      <c r="E3994" t="inlineStr">
        <is>
          <t>11/09/2025 11:18:44</t>
        </is>
      </c>
      <c r="F3994" t="inlineStr">
        <is>
          <t>11/09/2025 11:18:58</t>
        </is>
      </c>
      <c r="G3994" t="n">
        <v>35594</v>
      </c>
      <c r="H3994" t="inlineStr">
        <is>
          <t>BEBEDOURO - 31.003</t>
        </is>
      </c>
      <c r="I3994" t="inlineStr">
        <is>
          <t>BR01-IES-P31-BEB003</t>
        </is>
      </c>
      <c r="J3994" t="inlineStr">
        <is>
          <t>JOELSOM CAMARGO ROBALDO</t>
        </is>
      </c>
      <c r="K3994" s="39">
        <f>DATE(YEAR(Tabela6[[#This Row],[Data/Hora de Início]]),MONTH(Tabela6[[#This Row],[Data/Hora de Início]]),DAY(Tabela6[[#This Row],[Data/Hora de Início]]))</f>
        <v/>
      </c>
    </row>
    <row r="3995">
      <c r="A3995" t="n">
        <v>2278086</v>
      </c>
      <c r="B3995" t="n">
        <v>56</v>
      </c>
      <c r="C3995" t="n">
        <v>1699</v>
      </c>
      <c r="D3995" t="inlineStr">
        <is>
          <t>LIMPEZA DIÁRIA DE ÁREA TÉCNICA</t>
        </is>
      </c>
      <c r="E3995" t="inlineStr">
        <is>
          <t>11/09/2025 09:50:40</t>
        </is>
      </c>
      <c r="F3995" t="inlineStr">
        <is>
          <t>11/09/2025 11:21:03</t>
        </is>
      </c>
      <c r="G3995" t="n">
        <v>38455</v>
      </c>
      <c r="H3995" t="inlineStr">
        <is>
          <t>ÁREA INTERNA - LOGÍSTICA</t>
        </is>
      </c>
      <c r="I3995" t="inlineStr">
        <is>
          <t>SP-ST02-G9-00T-AIN01</t>
        </is>
      </c>
      <c r="J3995" t="inlineStr">
        <is>
          <t>NATALIA BARBOSA DA SILVA</t>
        </is>
      </c>
      <c r="K3995" s="39">
        <f>DATE(YEAR(Tabela6[[#This Row],[Data/Hora de Início]]),MONTH(Tabela6[[#This Row],[Data/Hora de Início]]),DAY(Tabela6[[#This Row],[Data/Hora de Início]]))</f>
        <v/>
      </c>
    </row>
    <row r="3996">
      <c r="A3996" t="n">
        <v>2278090</v>
      </c>
      <c r="B3996" t="n">
        <v>56</v>
      </c>
      <c r="C3996" t="n">
        <v>3645</v>
      </c>
      <c r="D3996" t="inlineStr">
        <is>
          <t>PREVENTIVA BEBEDOUROS</t>
        </is>
      </c>
      <c r="E3996" t="inlineStr">
        <is>
          <t>11/09/2025 11:21:36</t>
        </is>
      </c>
      <c r="F3996" t="inlineStr">
        <is>
          <t>11/09/2025 11:22:07</t>
        </is>
      </c>
      <c r="G3996" t="n">
        <v>35593</v>
      </c>
      <c r="H3996" t="inlineStr">
        <is>
          <t>BEBEDOURO - 31.002</t>
        </is>
      </c>
      <c r="I3996" t="inlineStr">
        <is>
          <t>BR01-IES-P31-BEB002</t>
        </is>
      </c>
      <c r="J3996" t="inlineStr">
        <is>
          <t>JOELSOM CAMARGO ROBALDO</t>
        </is>
      </c>
      <c r="K3996" s="39">
        <f>DATE(YEAR(Tabela6[[#This Row],[Data/Hora de Início]]),MONTH(Tabela6[[#This Row],[Data/Hora de Início]]),DAY(Tabela6[[#This Row],[Data/Hora de Início]]))</f>
        <v/>
      </c>
    </row>
    <row r="3997">
      <c r="A3997" t="n">
        <v>2278094</v>
      </c>
      <c r="B3997" t="n">
        <v>56</v>
      </c>
      <c r="C3997" t="n">
        <v>3645</v>
      </c>
      <c r="D3997" t="inlineStr">
        <is>
          <t>PREVENTIVA BEBEDOUROS</t>
        </is>
      </c>
      <c r="E3997" t="inlineStr">
        <is>
          <t>11/09/2025 11:23:13</t>
        </is>
      </c>
      <c r="F3997" t="inlineStr">
        <is>
          <t>11/09/2025 11:23:28</t>
        </is>
      </c>
      <c r="G3997" t="n">
        <v>35603</v>
      </c>
      <c r="H3997" t="inlineStr">
        <is>
          <t>BEBEDOURO - 31.012</t>
        </is>
      </c>
      <c r="I3997" t="inlineStr">
        <is>
          <t>BR01-IES-P31-BEB012</t>
        </is>
      </c>
      <c r="J3997" t="inlineStr">
        <is>
          <t>JOELSOM CAMARGO ROBALDO</t>
        </is>
      </c>
      <c r="K3997" s="39">
        <f>DATE(YEAR(Tabela6[[#This Row],[Data/Hora de Início]]),MONTH(Tabela6[[#This Row],[Data/Hora de Início]]),DAY(Tabela6[[#This Row],[Data/Hora de Início]]))</f>
        <v/>
      </c>
    </row>
    <row r="3998">
      <c r="A3998" t="n">
        <v>2278098</v>
      </c>
      <c r="B3998" t="n">
        <v>56</v>
      </c>
      <c r="C3998" t="n">
        <v>3645</v>
      </c>
      <c r="D3998" t="inlineStr">
        <is>
          <t>PREVENTIVA BEBEDOUROS</t>
        </is>
      </c>
      <c r="E3998" t="inlineStr">
        <is>
          <t>11/09/2025 11:25:46</t>
        </is>
      </c>
      <c r="F3998" t="inlineStr">
        <is>
          <t>11/09/2025 11:26:02</t>
        </is>
      </c>
      <c r="G3998" t="n">
        <v>35592</v>
      </c>
      <c r="H3998" t="inlineStr">
        <is>
          <t>BEBEDOURO - 31.001</t>
        </is>
      </c>
      <c r="I3998" t="inlineStr">
        <is>
          <t>BR01-IES-P31-BEB001</t>
        </is>
      </c>
      <c r="J3998" t="inlineStr">
        <is>
          <t>JOELSOM CAMARGO ROBALDO</t>
        </is>
      </c>
      <c r="K3998" s="39">
        <f>DATE(YEAR(Tabela6[[#This Row],[Data/Hora de Início]]),MONTH(Tabela6[[#This Row],[Data/Hora de Início]]),DAY(Tabela6[[#This Row],[Data/Hora de Início]]))</f>
        <v/>
      </c>
    </row>
    <row r="3999">
      <c r="A3999" t="n">
        <v>2278101</v>
      </c>
      <c r="B3999" t="n">
        <v>56</v>
      </c>
      <c r="C3999" t="n">
        <v>3645</v>
      </c>
      <c r="D3999" t="inlineStr">
        <is>
          <t>PREVENTIVA BEBEDOUROS</t>
        </is>
      </c>
      <c r="E3999" t="inlineStr">
        <is>
          <t>11/09/2025 11:29:16</t>
        </is>
      </c>
      <c r="F3999" t="inlineStr">
        <is>
          <t>11/09/2025 11:29:29</t>
        </is>
      </c>
      <c r="G3999" t="n">
        <v>35550</v>
      </c>
      <c r="H3999" t="inlineStr">
        <is>
          <t>BEBEDOURO - 01.003</t>
        </is>
      </c>
      <c r="I3999" t="inlineStr">
        <is>
          <t>BR01-IES-P01-BEB003</t>
        </is>
      </c>
      <c r="J3999" t="inlineStr">
        <is>
          <t>JOELSOM CAMARGO ROBALDO</t>
        </is>
      </c>
      <c r="K3999" s="39">
        <f>DATE(YEAR(Tabela6[[#This Row],[Data/Hora de Início]]),MONTH(Tabela6[[#This Row],[Data/Hora de Início]]),DAY(Tabela6[[#This Row],[Data/Hora de Início]]))</f>
        <v/>
      </c>
    </row>
    <row r="4000">
      <c r="A4000" t="n">
        <v>2278102</v>
      </c>
      <c r="B4000" t="n">
        <v>56</v>
      </c>
      <c r="C4000" t="n">
        <v>3645</v>
      </c>
      <c r="D4000" t="inlineStr">
        <is>
          <t>PREVENTIVA BEBEDOUROS</t>
        </is>
      </c>
      <c r="E4000" t="inlineStr">
        <is>
          <t>11/09/2025 11:33:28</t>
        </is>
      </c>
      <c r="F4000" t="inlineStr">
        <is>
          <t>11/09/2025 11:33:45</t>
        </is>
      </c>
      <c r="G4000" t="n">
        <v>35553</v>
      </c>
      <c r="H4000" t="inlineStr">
        <is>
          <t>BEBEDOURO - 01.007</t>
        </is>
      </c>
      <c r="I4000" t="inlineStr">
        <is>
          <t>BR01-IES-P01-BEB007</t>
        </is>
      </c>
      <c r="J4000" t="inlineStr">
        <is>
          <t>JOELSOM CAMARGO ROBALDO</t>
        </is>
      </c>
      <c r="K4000" s="39">
        <f>DATE(YEAR(Tabela6[[#This Row],[Data/Hora de Início]]),MONTH(Tabela6[[#This Row],[Data/Hora de Início]]),DAY(Tabela6[[#This Row],[Data/Hora de Início]]))</f>
        <v/>
      </c>
    </row>
    <row r="4001">
      <c r="A4001" t="n">
        <v>2278152</v>
      </c>
      <c r="B4001" t="n">
        <v>56</v>
      </c>
      <c r="C4001" t="n">
        <v>3645</v>
      </c>
      <c r="D4001" t="inlineStr">
        <is>
          <t>PREVENTIVA BEBEDOUROS</t>
        </is>
      </c>
      <c r="E4001" t="inlineStr">
        <is>
          <t>11/09/2025 11:36:50</t>
        </is>
      </c>
      <c r="F4001" t="inlineStr">
        <is>
          <t>11/09/2025 11:37:12</t>
        </is>
      </c>
      <c r="G4001" t="n">
        <v>35554</v>
      </c>
      <c r="H4001" t="inlineStr">
        <is>
          <t>BEBEDOURO - 01.008</t>
        </is>
      </c>
      <c r="I4001" t="inlineStr">
        <is>
          <t>BR01-IES-P01-BEB008</t>
        </is>
      </c>
      <c r="J4001" t="inlineStr">
        <is>
          <t>JOELSOM CAMARGO ROBALDO</t>
        </is>
      </c>
      <c r="K4001" s="39">
        <f>DATE(YEAR(Tabela6[[#This Row],[Data/Hora de Início]]),MONTH(Tabela6[[#This Row],[Data/Hora de Início]]),DAY(Tabela6[[#This Row],[Data/Hora de Início]]))</f>
        <v/>
      </c>
    </row>
    <row r="4002">
      <c r="A4002" t="n">
        <v>2278155</v>
      </c>
      <c r="B4002" t="n">
        <v>56</v>
      </c>
      <c r="C4002" t="n">
        <v>3645</v>
      </c>
      <c r="D4002" t="inlineStr">
        <is>
          <t>PREVENTIVA BEBEDOUROS</t>
        </is>
      </c>
      <c r="E4002" t="inlineStr">
        <is>
          <t>11/09/2025 11:38:16</t>
        </is>
      </c>
      <c r="F4002" t="inlineStr">
        <is>
          <t>11/09/2025 11:38:31</t>
        </is>
      </c>
      <c r="G4002" t="n">
        <v>35552</v>
      </c>
      <c r="H4002" t="inlineStr">
        <is>
          <t>BEBEDOURO - 01.006</t>
        </is>
      </c>
      <c r="I4002" t="inlineStr">
        <is>
          <t>BR01-IES-P01-BEB006</t>
        </is>
      </c>
      <c r="J4002" t="inlineStr">
        <is>
          <t>JOELSOM CAMARGO ROBALDO</t>
        </is>
      </c>
      <c r="K4002" s="39">
        <f>DATE(YEAR(Tabela6[[#This Row],[Data/Hora de Início]]),MONTH(Tabela6[[#This Row],[Data/Hora de Início]]),DAY(Tabela6[[#This Row],[Data/Hora de Início]]))</f>
        <v/>
      </c>
    </row>
    <row r="4003">
      <c r="A4003" t="n">
        <v>2278157</v>
      </c>
      <c r="B4003" t="n">
        <v>56</v>
      </c>
      <c r="C4003" t="n">
        <v>3645</v>
      </c>
      <c r="D4003" t="inlineStr">
        <is>
          <t>PREVENTIVA BEBEDOUROS</t>
        </is>
      </c>
      <c r="E4003" t="inlineStr">
        <is>
          <t>11/09/2025 11:39:35</t>
        </is>
      </c>
      <c r="F4003" t="inlineStr">
        <is>
          <t>11/09/2025 11:39:48</t>
        </is>
      </c>
      <c r="G4003" t="n">
        <v>35551</v>
      </c>
      <c r="H4003" t="inlineStr">
        <is>
          <t>BEBEDOURO - 01.005</t>
        </is>
      </c>
      <c r="I4003" t="inlineStr">
        <is>
          <t>BR01-IES-P01-BEB005</t>
        </is>
      </c>
      <c r="J4003" t="inlineStr">
        <is>
          <t>JOELSOM CAMARGO ROBALDO</t>
        </is>
      </c>
      <c r="K4003" s="39">
        <f>DATE(YEAR(Tabela6[[#This Row],[Data/Hora de Início]]),MONTH(Tabela6[[#This Row],[Data/Hora de Início]]),DAY(Tabela6[[#This Row],[Data/Hora de Início]]))</f>
        <v/>
      </c>
    </row>
    <row r="4004">
      <c r="A4004" t="n">
        <v>2278172</v>
      </c>
      <c r="B4004" t="n">
        <v>56</v>
      </c>
      <c r="C4004" t="n">
        <v>5650</v>
      </c>
      <c r="D4004" t="inlineStr">
        <is>
          <t>QUINTA-FEIRA - LIMPEZA DE SALA COM MESA</t>
        </is>
      </c>
      <c r="E4004" t="inlineStr">
        <is>
          <t>11/09/2025 11:55:19</t>
        </is>
      </c>
      <c r="F4004" t="inlineStr">
        <is>
          <t>11/09/2025 11:55:32</t>
        </is>
      </c>
      <c r="G4004" t="n">
        <v>11311</v>
      </c>
      <c r="H4004" t="inlineStr">
        <is>
          <t>P18 - COMPRAS - SALA GERENCIA COMPRAS</t>
        </is>
      </c>
      <c r="I4004" t="inlineStr">
        <is>
          <t>BR01-IES-P18-SALA13</t>
        </is>
      </c>
      <c r="J4004" t="inlineStr">
        <is>
          <t>NATHALIA MORAES DA SILVA</t>
        </is>
      </c>
      <c r="K4004" s="39">
        <f>DATE(YEAR(Tabela6[[#This Row],[Data/Hora de Início]]),MONTH(Tabela6[[#This Row],[Data/Hora de Início]]),DAY(Tabela6[[#This Row],[Data/Hora de Início]]))</f>
        <v/>
      </c>
    </row>
    <row r="4005">
      <c r="A4005" t="n">
        <v>2278174</v>
      </c>
      <c r="B4005" t="n">
        <v>56</v>
      </c>
      <c r="C4005" t="n">
        <v>5650</v>
      </c>
      <c r="D4005" t="inlineStr">
        <is>
          <t>QUINTA-FEIRA - LIMPEZA DE SALA COM MESA</t>
        </is>
      </c>
      <c r="E4005" t="inlineStr">
        <is>
          <t>11/09/2025 11:55:50</t>
        </is>
      </c>
      <c r="F4005" t="inlineStr">
        <is>
          <t>11/09/2025 11:56:12</t>
        </is>
      </c>
      <c r="G4005" t="n">
        <v>11312</v>
      </c>
      <c r="H4005" t="inlineStr">
        <is>
          <t>P18 - SALA GERENTE COMPRAS 2</t>
        </is>
      </c>
      <c r="I4005" t="inlineStr">
        <is>
          <t>BR01-IES-P18-SALA14</t>
        </is>
      </c>
      <c r="J4005" t="inlineStr">
        <is>
          <t>NATHALIA MORAES DA SILVA</t>
        </is>
      </c>
      <c r="K4005" s="39">
        <f>DATE(YEAR(Tabela6[[#This Row],[Data/Hora de Início]]),MONTH(Tabela6[[#This Row],[Data/Hora de Início]]),DAY(Tabela6[[#This Row],[Data/Hora de Início]]))</f>
        <v/>
      </c>
    </row>
    <row r="4006">
      <c r="A4006" t="n">
        <v>2278177</v>
      </c>
      <c r="B4006" t="n">
        <v>56</v>
      </c>
      <c r="C4006" t="n">
        <v>5645</v>
      </c>
      <c r="D4006" t="inlineStr">
        <is>
          <t>QUINTA-FEIRA - LIMPEZA DE SALA</t>
        </is>
      </c>
      <c r="E4006" t="inlineStr">
        <is>
          <t>11/09/2025 11:59:11</t>
        </is>
      </c>
      <c r="F4006" t="inlineStr">
        <is>
          <t>11/09/2025 12:02:27</t>
        </is>
      </c>
      <c r="G4006" t="n">
        <v>35954</v>
      </c>
      <c r="H4006" t="inlineStr">
        <is>
          <t>CONSULTORIO MEDICO III AMBULATORIO</t>
        </is>
      </c>
      <c r="I4006" t="inlineStr">
        <is>
          <t>RS-ST01-27-00T-SLA18</t>
        </is>
      </c>
      <c r="J4006" t="inlineStr">
        <is>
          <t>MARA LISE POTT</t>
        </is>
      </c>
      <c r="K4006" s="39">
        <f>DATE(YEAR(Tabela6[[#This Row],[Data/Hora de Início]]),MONTH(Tabela6[[#This Row],[Data/Hora de Início]]),DAY(Tabela6[[#This Row],[Data/Hora de Início]]))</f>
        <v/>
      </c>
    </row>
    <row r="4007">
      <c r="A4007" t="n">
        <v>2278183</v>
      </c>
      <c r="B4007" t="n">
        <v>56</v>
      </c>
      <c r="C4007" t="n">
        <v>1701</v>
      </c>
      <c r="D4007" t="inlineStr">
        <is>
          <t>LIMPEZA MENSAL DE BANHEIRO FEMININO</t>
        </is>
      </c>
      <c r="E4007" t="inlineStr">
        <is>
          <t>11/09/2025 10:26:21</t>
        </is>
      </c>
      <c r="F4007" t="inlineStr">
        <is>
          <t>11/09/2025 12:04:52</t>
        </is>
      </c>
      <c r="G4007" t="n">
        <v>11247</v>
      </c>
      <c r="H4007" t="inlineStr">
        <is>
          <t>P15 - BAN029 - BANHEIRO PORTARIA 2 - C</t>
        </is>
      </c>
      <c r="I4007" t="inlineStr">
        <is>
          <t>BR01-IES-P15-BAN029</t>
        </is>
      </c>
      <c r="J4007" t="inlineStr">
        <is>
          <t>MARIA DAS NEVES CIQUEIRA SILVA</t>
        </is>
      </c>
      <c r="K4007" s="39">
        <f>DATE(YEAR(Tabela6[[#This Row],[Data/Hora de Início]]),MONTH(Tabela6[[#This Row],[Data/Hora de Início]]),DAY(Tabela6[[#This Row],[Data/Hora de Início]]))</f>
        <v/>
      </c>
    </row>
    <row r="4008">
      <c r="A4008" t="n">
        <v>2278184</v>
      </c>
      <c r="B4008" t="n">
        <v>56</v>
      </c>
      <c r="C4008" t="n">
        <v>2965</v>
      </c>
      <c r="D4008" t="inlineStr">
        <is>
          <t>LIMPEZA DIÁRIA DE SALA</t>
        </is>
      </c>
      <c r="E4008" t="inlineStr">
        <is>
          <t>11/09/2025 10:24:11</t>
        </is>
      </c>
      <c r="F4008" t="inlineStr">
        <is>
          <t>11/09/2025 12:05:51</t>
        </is>
      </c>
      <c r="G4008" t="n">
        <v>36175</v>
      </c>
      <c r="H4008" t="inlineStr">
        <is>
          <t>HALL EXPEDIÇAO</t>
        </is>
      </c>
      <c r="I4008" t="inlineStr">
        <is>
          <t>RS-ST01-43-00T-SLA07</t>
        </is>
      </c>
      <c r="J4008" t="inlineStr">
        <is>
          <t>GILMARA TERESINHA LACERDA</t>
        </is>
      </c>
      <c r="K4008" s="39">
        <f>DATE(YEAR(Tabela6[[#This Row],[Data/Hora de Início]]),MONTH(Tabela6[[#This Row],[Data/Hora de Início]]),DAY(Tabela6[[#This Row],[Data/Hora de Início]]))</f>
        <v/>
      </c>
    </row>
    <row r="4009">
      <c r="A4009" t="n">
        <v>2278195</v>
      </c>
      <c r="B4009" t="n">
        <v>56</v>
      </c>
      <c r="C4009" t="n">
        <v>5656</v>
      </c>
      <c r="D4009" t="inlineStr">
        <is>
          <t>QUINTA-FEIRA - LIMPEZA DE BANHEIRO MASCULINO</t>
        </is>
      </c>
      <c r="E4009" t="inlineStr">
        <is>
          <t>11/09/2025 10:13:23</t>
        </is>
      </c>
      <c r="F4009" t="inlineStr">
        <is>
          <t>11/09/2025 10:23:49</t>
        </is>
      </c>
      <c r="G4009" t="n">
        <v>11157</v>
      </c>
      <c r="H4009" t="inlineStr">
        <is>
          <t>P04 - BAN010 - BANHEIRO FINANCEIRO - M</t>
        </is>
      </c>
      <c r="I4009" t="inlineStr">
        <is>
          <t>BR01-IES-P04-BAN010</t>
        </is>
      </c>
      <c r="J4009" t="inlineStr">
        <is>
          <t>ELIANE BARUFFI</t>
        </is>
      </c>
      <c r="K4009" s="39">
        <f>DATE(YEAR(Tabela6[[#This Row],[Data/Hora de Início]]),MONTH(Tabela6[[#This Row],[Data/Hora de Início]]),DAY(Tabela6[[#This Row],[Data/Hora de Início]]))</f>
        <v/>
      </c>
    </row>
    <row r="4010">
      <c r="A4010" t="n">
        <v>2278196</v>
      </c>
      <c r="B4010" t="n">
        <v>56</v>
      </c>
      <c r="C4010" t="n">
        <v>2966</v>
      </c>
      <c r="D4010" t="inlineStr">
        <is>
          <t>LIMPEZA DIÁRIA HALL / RECEPÇÃO</t>
        </is>
      </c>
      <c r="E4010" t="inlineStr">
        <is>
          <t>11/09/2025 12:02:50</t>
        </is>
      </c>
      <c r="F4010" t="inlineStr">
        <is>
          <t>11/09/2025 12:14:52</t>
        </is>
      </c>
      <c r="G4010" t="n">
        <v>11352</v>
      </c>
      <c r="H4010" t="inlineStr">
        <is>
          <t>P27 - HALL AMBULATÓRIO</t>
        </is>
      </c>
      <c r="I4010" t="inlineStr">
        <is>
          <t>BR01-IES-P27-SALA06</t>
        </is>
      </c>
      <c r="J4010" t="inlineStr">
        <is>
          <t>MARA LISE POTT</t>
        </is>
      </c>
      <c r="K4010" s="39">
        <f>DATE(YEAR(Tabela6[[#This Row],[Data/Hora de Início]]),MONTH(Tabela6[[#This Row],[Data/Hora de Início]]),DAY(Tabela6[[#This Row],[Data/Hora de Início]]))</f>
        <v/>
      </c>
    </row>
    <row r="4011">
      <c r="A4011" t="n">
        <v>2278197</v>
      </c>
      <c r="B4011" t="n">
        <v>56</v>
      </c>
      <c r="C4011" t="n">
        <v>1308</v>
      </c>
      <c r="D4011" t="inlineStr">
        <is>
          <t>LAVAGEM DE PISO FABRIL</t>
        </is>
      </c>
      <c r="E4011" t="inlineStr">
        <is>
          <t>11/09/2025 08:33:18</t>
        </is>
      </c>
      <c r="F4011" t="inlineStr">
        <is>
          <t>11/09/2025 08:54:42</t>
        </is>
      </c>
      <c r="G4011" t="n">
        <v>42090</v>
      </c>
      <c r="H4011" t="inlineStr">
        <is>
          <t>UMC - SABRES</t>
        </is>
      </c>
      <c r="I4011" t="inlineStr">
        <is>
          <t>RS-ST01-16-00T-STR02</t>
        </is>
      </c>
      <c r="J4011" t="inlineStr">
        <is>
          <t>GIOVANI NOGUEIRA SOUZA</t>
        </is>
      </c>
      <c r="K4011" s="39">
        <f>DATE(YEAR(Tabela6[[#This Row],[Data/Hora de Início]]),MONTH(Tabela6[[#This Row],[Data/Hora de Início]]),DAY(Tabela6[[#This Row],[Data/Hora de Início]]))</f>
        <v/>
      </c>
    </row>
    <row r="4012">
      <c r="A4012" t="n">
        <v>2278198</v>
      </c>
      <c r="B4012" t="n">
        <v>56</v>
      </c>
      <c r="C4012" t="n">
        <v>1308</v>
      </c>
      <c r="D4012" t="inlineStr">
        <is>
          <t>LAVAGEM DE PISO FABRIL</t>
        </is>
      </c>
      <c r="E4012" t="inlineStr">
        <is>
          <t>11/09/2025 09:22:35</t>
        </is>
      </c>
      <c r="F4012" t="inlineStr">
        <is>
          <t>11/09/2025 10:30:39</t>
        </is>
      </c>
      <c r="G4012" t="n">
        <v>35828</v>
      </c>
      <c r="H4012" t="inlineStr">
        <is>
          <t>ZFG - FUNDIÇÃO POR GRAVIDADE</t>
        </is>
      </c>
      <c r="I4012" t="inlineStr">
        <is>
          <t>RS-ST01-11-00T-STR02</t>
        </is>
      </c>
      <c r="J4012" t="inlineStr">
        <is>
          <t>GIOVANI NOGUEIRA SOUZA</t>
        </is>
      </c>
      <c r="K4012" s="39">
        <f>DATE(YEAR(Tabela6[[#This Row],[Data/Hora de Início]]),MONTH(Tabela6[[#This Row],[Data/Hora de Início]]),DAY(Tabela6[[#This Row],[Data/Hora de Início]]))</f>
        <v/>
      </c>
    </row>
    <row r="4013">
      <c r="A4013" t="n">
        <v>2278199</v>
      </c>
      <c r="B4013" t="n">
        <v>56</v>
      </c>
      <c r="C4013" t="n">
        <v>1308</v>
      </c>
      <c r="D4013" t="inlineStr">
        <is>
          <t>LAVAGEM DE PISO FABRIL</t>
        </is>
      </c>
      <c r="E4013" t="inlineStr">
        <is>
          <t>11/09/2025 11:20:10</t>
        </is>
      </c>
      <c r="F4013" t="inlineStr">
        <is>
          <t>11/09/2025 11:47:09</t>
        </is>
      </c>
      <c r="G4013" t="n">
        <v>36013</v>
      </c>
      <c r="H4013" t="inlineStr">
        <is>
          <t>ZCR - PORAO CROMO II</t>
        </is>
      </c>
      <c r="I4013" t="inlineStr">
        <is>
          <t>RS-ST01-28-01S-STR01</t>
        </is>
      </c>
      <c r="J4013" t="inlineStr">
        <is>
          <t>GIOVANI NOGUEIRA SOUZA</t>
        </is>
      </c>
      <c r="K4013" s="39">
        <f>DATE(YEAR(Tabela6[[#This Row],[Data/Hora de Início]]),MONTH(Tabela6[[#This Row],[Data/Hora de Início]]),DAY(Tabela6[[#This Row],[Data/Hora de Início]]))</f>
        <v/>
      </c>
    </row>
    <row r="4014">
      <c r="A4014" t="n">
        <v>2278200</v>
      </c>
      <c r="B4014" t="n">
        <v>56</v>
      </c>
      <c r="C4014" t="n">
        <v>1308</v>
      </c>
      <c r="D4014" t="inlineStr">
        <is>
          <t>LAVAGEM DE PISO FABRIL</t>
        </is>
      </c>
      <c r="E4014" t="inlineStr">
        <is>
          <t>11/09/2025 11:20:10</t>
        </is>
      </c>
      <c r="F4014" t="inlineStr">
        <is>
          <t>11/09/2025 11:47:31</t>
        </is>
      </c>
      <c r="G4014" t="n">
        <v>36013</v>
      </c>
      <c r="H4014" t="inlineStr">
        <is>
          <t>ZCR - PORAO CROMO II</t>
        </is>
      </c>
      <c r="I4014" t="inlineStr">
        <is>
          <t>RS-ST01-28-01S-STR01</t>
        </is>
      </c>
      <c r="J4014" t="inlineStr">
        <is>
          <t>GIOVANI NOGUEIRA SOUZA</t>
        </is>
      </c>
      <c r="K4014" s="39">
        <f>DATE(YEAR(Tabela6[[#This Row],[Data/Hora de Início]]),MONTH(Tabela6[[#This Row],[Data/Hora de Início]]),DAY(Tabela6[[#This Row],[Data/Hora de Início]]))</f>
        <v/>
      </c>
    </row>
    <row r="4015">
      <c r="A4015" t="n">
        <v>2278201</v>
      </c>
      <c r="B4015" t="n">
        <v>56</v>
      </c>
      <c r="C4015" t="n">
        <v>1308</v>
      </c>
      <c r="D4015" t="inlineStr">
        <is>
          <t>LAVAGEM DE PISO FABRIL</t>
        </is>
      </c>
      <c r="E4015" t="inlineStr">
        <is>
          <t>11/09/2025 11:20:10</t>
        </is>
      </c>
      <c r="F4015" t="inlineStr">
        <is>
          <t>11/09/2025 11:47:23</t>
        </is>
      </c>
      <c r="G4015" t="n">
        <v>36013</v>
      </c>
      <c r="H4015" t="inlineStr">
        <is>
          <t>ZCR - PORAO CROMO II</t>
        </is>
      </c>
      <c r="I4015" t="inlineStr">
        <is>
          <t>RS-ST01-28-01S-STR01</t>
        </is>
      </c>
      <c r="J4015" t="inlineStr">
        <is>
          <t>GIOVANI NOGUEIRA SOUZA</t>
        </is>
      </c>
      <c r="K4015" s="39">
        <f>DATE(YEAR(Tabela6[[#This Row],[Data/Hora de Início]]),MONTH(Tabela6[[#This Row],[Data/Hora de Início]]),DAY(Tabela6[[#This Row],[Data/Hora de Início]]))</f>
        <v/>
      </c>
    </row>
    <row r="4016">
      <c r="A4016" t="n">
        <v>2278204</v>
      </c>
      <c r="B4016" t="n">
        <v>56</v>
      </c>
      <c r="C4016" t="n">
        <v>5645</v>
      </c>
      <c r="D4016" t="inlineStr">
        <is>
          <t>QUINTA-FEIRA - LIMPEZA DE SALA</t>
        </is>
      </c>
      <c r="E4016" t="inlineStr">
        <is>
          <t>11/09/2025 12:15:14</t>
        </is>
      </c>
      <c r="F4016" t="inlineStr">
        <is>
          <t>11/09/2025 12:19:21</t>
        </is>
      </c>
      <c r="G4016" t="n">
        <v>35945</v>
      </c>
      <c r="H4016" t="inlineStr">
        <is>
          <t>SALA PROCEDIMENTOS I AMBULATORIO</t>
        </is>
      </c>
      <c r="I4016" t="inlineStr">
        <is>
          <t>RS-ST01-27-00T-SLA07</t>
        </is>
      </c>
      <c r="J4016" t="inlineStr">
        <is>
          <t>MARA LISE POTT</t>
        </is>
      </c>
      <c r="K4016" s="39">
        <f>DATE(YEAR(Tabela6[[#This Row],[Data/Hora de Início]]),MONTH(Tabela6[[#This Row],[Data/Hora de Início]]),DAY(Tabela6[[#This Row],[Data/Hora de Início]]))</f>
        <v/>
      </c>
    </row>
    <row r="4017">
      <c r="A4017" t="n">
        <v>2278205</v>
      </c>
      <c r="B4017" t="n">
        <v>56</v>
      </c>
      <c r="C4017" t="n">
        <v>5645</v>
      </c>
      <c r="D4017" t="inlineStr">
        <is>
          <t>QUINTA-FEIRA - LIMPEZA DE SALA</t>
        </is>
      </c>
      <c r="E4017" t="inlineStr">
        <is>
          <t>11/09/2025 12:19:49</t>
        </is>
      </c>
      <c r="F4017" t="inlineStr">
        <is>
          <t>11/09/2025 12:21:45</t>
        </is>
      </c>
      <c r="G4017" t="n">
        <v>35965</v>
      </c>
      <c r="H4017" t="inlineStr">
        <is>
          <t>SALA PROCEDIMENTOS II AMBULATORIO</t>
        </is>
      </c>
      <c r="I4017" t="inlineStr">
        <is>
          <t>RS-ST01-27-00T-SLA21</t>
        </is>
      </c>
      <c r="J4017" t="inlineStr">
        <is>
          <t>MARA LISE POTT</t>
        </is>
      </c>
      <c r="K4017" s="39">
        <f>DATE(YEAR(Tabela6[[#This Row],[Data/Hora de Início]]),MONTH(Tabela6[[#This Row],[Data/Hora de Início]]),DAY(Tabela6[[#This Row],[Data/Hora de Início]]))</f>
        <v/>
      </c>
    </row>
    <row r="4018">
      <c r="A4018" t="n">
        <v>2278207</v>
      </c>
      <c r="B4018" t="n">
        <v>56</v>
      </c>
      <c r="C4018" t="n">
        <v>5645</v>
      </c>
      <c r="D4018" t="inlineStr">
        <is>
          <t>QUINTA-FEIRA - LIMPEZA DE SALA</t>
        </is>
      </c>
      <c r="E4018" t="inlineStr">
        <is>
          <t>11/09/2025 12:13:24</t>
        </is>
      </c>
      <c r="F4018" t="inlineStr">
        <is>
          <t>11/09/2025 12:24:52</t>
        </is>
      </c>
      <c r="G4018" t="n">
        <v>11166</v>
      </c>
      <c r="H4018" t="inlineStr">
        <is>
          <t>P04 - JURÍDICO - SALA ADM</t>
        </is>
      </c>
      <c r="I4018" t="inlineStr">
        <is>
          <t>BR01-IES-P04-SALA07</t>
        </is>
      </c>
      <c r="J4018" t="inlineStr">
        <is>
          <t>ELIANE BARUFFI</t>
        </is>
      </c>
      <c r="K4018" s="39">
        <f>DATE(YEAR(Tabela6[[#This Row],[Data/Hora de Início]]),MONTH(Tabela6[[#This Row],[Data/Hora de Início]]),DAY(Tabela6[[#This Row],[Data/Hora de Início]]))</f>
        <v/>
      </c>
    </row>
    <row r="4019">
      <c r="A4019" t="n">
        <v>2278208</v>
      </c>
      <c r="B4019" t="n">
        <v>56</v>
      </c>
      <c r="C4019" t="n">
        <v>2965</v>
      </c>
      <c r="D4019" t="inlineStr">
        <is>
          <t>LIMPEZA DIÁRIA DE SALA</t>
        </is>
      </c>
      <c r="E4019" t="inlineStr">
        <is>
          <t>11/09/2025 12:06:52</t>
        </is>
      </c>
      <c r="F4019" t="inlineStr">
        <is>
          <t>11/09/2025 12:24:50</t>
        </is>
      </c>
      <c r="G4019" t="n">
        <v>36172</v>
      </c>
      <c r="H4019" t="inlineStr">
        <is>
          <t>REUNIAO I - EXPEDIÇAO</t>
        </is>
      </c>
      <c r="I4019" t="inlineStr">
        <is>
          <t>RS-ST01-43-00T-SLA03</t>
        </is>
      </c>
      <c r="J4019" t="inlineStr">
        <is>
          <t>GILMARA TERESINHA LACERDA</t>
        </is>
      </c>
      <c r="K4019" s="39">
        <f>DATE(YEAR(Tabela6[[#This Row],[Data/Hora de Início]]),MONTH(Tabela6[[#This Row],[Data/Hora de Início]]),DAY(Tabela6[[#This Row],[Data/Hora de Início]]))</f>
        <v/>
      </c>
    </row>
    <row r="4020">
      <c r="A4020" t="n">
        <v>2278209</v>
      </c>
      <c r="B4020" t="n">
        <v>56</v>
      </c>
      <c r="C4020" t="n">
        <v>5645</v>
      </c>
      <c r="D4020" t="inlineStr">
        <is>
          <t>QUINTA-FEIRA - LIMPEZA DE SALA</t>
        </is>
      </c>
      <c r="E4020" t="inlineStr">
        <is>
          <t>11/09/2025 12:22:15</t>
        </is>
      </c>
      <c r="F4020" t="inlineStr">
        <is>
          <t>11/09/2025 12:25:55</t>
        </is>
      </c>
      <c r="G4020" t="n">
        <v>35947</v>
      </c>
      <c r="H4020" t="inlineStr">
        <is>
          <t>CONSULTORIO MEDICO I AMBULATORIO</t>
        </is>
      </c>
      <c r="I4020" t="inlineStr">
        <is>
          <t>RS-ST01-27-00T-SLA09</t>
        </is>
      </c>
      <c r="J4020" t="inlineStr">
        <is>
          <t>MARA LISE POTT</t>
        </is>
      </c>
      <c r="K4020" s="39">
        <f>DATE(YEAR(Tabela6[[#This Row],[Data/Hora de Início]]),MONTH(Tabela6[[#This Row],[Data/Hora de Início]]),DAY(Tabela6[[#This Row],[Data/Hora de Início]]))</f>
        <v/>
      </c>
    </row>
    <row r="4021">
      <c r="A4021" t="n">
        <v>2278210</v>
      </c>
      <c r="B4021" t="n">
        <v>56</v>
      </c>
      <c r="C4021" t="n">
        <v>5645</v>
      </c>
      <c r="D4021" t="inlineStr">
        <is>
          <t>QUINTA-FEIRA - LIMPEZA DE SALA</t>
        </is>
      </c>
      <c r="E4021" t="inlineStr">
        <is>
          <t>11/09/2025 12:26:17</t>
        </is>
      </c>
      <c r="F4021" t="inlineStr">
        <is>
          <t>11/09/2025 12:28:52</t>
        </is>
      </c>
      <c r="G4021" t="n">
        <v>35948</v>
      </c>
      <c r="H4021" t="inlineStr">
        <is>
          <t>CONSULTORIO MEDICO II AMBULATORIO</t>
        </is>
      </c>
      <c r="I4021" t="inlineStr">
        <is>
          <t>RS-ST01-27-00T-SLA10</t>
        </is>
      </c>
      <c r="J4021" t="inlineStr">
        <is>
          <t>MARA LISE POTT</t>
        </is>
      </c>
      <c r="K4021" s="39">
        <f>DATE(YEAR(Tabela6[[#This Row],[Data/Hora de Início]]),MONTH(Tabela6[[#This Row],[Data/Hora de Início]]),DAY(Tabela6[[#This Row],[Data/Hora de Início]]))</f>
        <v/>
      </c>
    </row>
    <row r="4022">
      <c r="A4022" t="n">
        <v>2278211</v>
      </c>
      <c r="B4022" t="n">
        <v>56</v>
      </c>
      <c r="C4022" t="n">
        <v>2841</v>
      </c>
      <c r="D4022" t="inlineStr">
        <is>
          <t>LIMPEZA DIÁRIA DE BANHEIRO MASCULINO</t>
        </is>
      </c>
      <c r="E4022" t="inlineStr">
        <is>
          <t>11/09/2025 12:29:56</t>
        </is>
      </c>
      <c r="F4022" t="inlineStr">
        <is>
          <t>11/09/2025 12:30:33</t>
        </is>
      </c>
      <c r="G4022" t="n">
        <v>36098</v>
      </c>
      <c r="H4022" t="inlineStr">
        <is>
          <t>BAN072 - TREINAMENTOS SUL - M</t>
        </is>
      </c>
      <c r="I4022" t="inlineStr">
        <is>
          <t>RS-ST01-31-01P-WCM02</t>
        </is>
      </c>
      <c r="J4022" t="inlineStr">
        <is>
          <t>MARISTELA APARECIDA BARBOSA DOS SANTOS</t>
        </is>
      </c>
      <c r="K4022" s="39">
        <f>DATE(YEAR(Tabela6[[#This Row],[Data/Hora de Início]]),MONTH(Tabela6[[#This Row],[Data/Hora de Início]]),DAY(Tabela6[[#This Row],[Data/Hora de Início]]))</f>
        <v/>
      </c>
    </row>
    <row r="4023">
      <c r="A4023" t="n">
        <v>2278213</v>
      </c>
      <c r="B4023" t="n">
        <v>56</v>
      </c>
      <c r="C4023" t="n">
        <v>5645</v>
      </c>
      <c r="D4023" t="inlineStr">
        <is>
          <t>QUINTA-FEIRA - LIMPEZA DE SALA</t>
        </is>
      </c>
      <c r="E4023" t="inlineStr">
        <is>
          <t>11/09/2025 12:30:43</t>
        </is>
      </c>
      <c r="F4023" t="inlineStr">
        <is>
          <t>11/09/2025 12:32:14</t>
        </is>
      </c>
      <c r="G4023" t="n">
        <v>35949</v>
      </c>
      <c r="H4023" t="inlineStr">
        <is>
          <t>SALA ENFERMEIRAS I AMBULATORIO</t>
        </is>
      </c>
      <c r="I4023" t="inlineStr">
        <is>
          <t>RS-ST01-27-00T-SLA11</t>
        </is>
      </c>
      <c r="J4023" t="inlineStr">
        <is>
          <t>MARA LISE POTT</t>
        </is>
      </c>
      <c r="K4023" s="39">
        <f>DATE(YEAR(Tabela6[[#This Row],[Data/Hora de Início]]),MONTH(Tabela6[[#This Row],[Data/Hora de Início]]),DAY(Tabela6[[#This Row],[Data/Hora de Início]]))</f>
        <v/>
      </c>
    </row>
    <row r="4024">
      <c r="A4024" t="n">
        <v>2278214</v>
      </c>
      <c r="B4024" t="n">
        <v>56</v>
      </c>
      <c r="C4024" t="n">
        <v>1697</v>
      </c>
      <c r="D4024" t="inlineStr">
        <is>
          <t>REPASSE / REABASTECIMENTO MASCULINO</t>
        </is>
      </c>
      <c r="E4024" t="inlineStr">
        <is>
          <t>11/09/2025 12:34:31</t>
        </is>
      </c>
      <c r="F4024" t="inlineStr">
        <is>
          <t>11/09/2025 12:34:48</t>
        </is>
      </c>
      <c r="G4024" t="n">
        <v>36363</v>
      </c>
      <c r="H4024" t="inlineStr">
        <is>
          <t>BAN116 - BANHEIRO TÉRREO - M</t>
        </is>
      </c>
      <c r="I4024" t="inlineStr">
        <is>
          <t>RS-ST01-52-00T-WCM01</t>
        </is>
      </c>
      <c r="J4024" t="inlineStr">
        <is>
          <t>SABRINA DA SILVA DUARTE</t>
        </is>
      </c>
      <c r="K4024" s="39">
        <f>DATE(YEAR(Tabela6[[#This Row],[Data/Hora de Início]]),MONTH(Tabela6[[#This Row],[Data/Hora de Início]]),DAY(Tabela6[[#This Row],[Data/Hora de Início]]))</f>
        <v/>
      </c>
    </row>
    <row r="4025">
      <c r="A4025" t="n">
        <v>2278216</v>
      </c>
      <c r="B4025" t="n">
        <v>56</v>
      </c>
      <c r="C4025" t="n">
        <v>5645</v>
      </c>
      <c r="D4025" t="inlineStr">
        <is>
          <t>QUINTA-FEIRA - LIMPEZA DE SALA</t>
        </is>
      </c>
      <c r="E4025" t="inlineStr">
        <is>
          <t>11/09/2025 12:25:15</t>
        </is>
      </c>
      <c r="F4025" t="inlineStr">
        <is>
          <t>11/09/2025 12:35:36</t>
        </is>
      </c>
      <c r="G4025" t="n">
        <v>11168</v>
      </c>
      <c r="H4025" t="inlineStr">
        <is>
          <t>P04 - FINANCEIRO / CONTABILIDADE - SALA ADM</t>
        </is>
      </c>
      <c r="I4025" t="inlineStr">
        <is>
          <t>BR01-IES-P04-SALA09</t>
        </is>
      </c>
      <c r="J4025" t="inlineStr">
        <is>
          <t>ELIANE BARUFFI</t>
        </is>
      </c>
      <c r="K4025" s="39">
        <f>DATE(YEAR(Tabela6[[#This Row],[Data/Hora de Início]]),MONTH(Tabela6[[#This Row],[Data/Hora de Início]]),DAY(Tabela6[[#This Row],[Data/Hora de Início]]))</f>
        <v/>
      </c>
    </row>
    <row r="4026">
      <c r="A4026" t="n">
        <v>2278217</v>
      </c>
      <c r="B4026" t="n">
        <v>56</v>
      </c>
      <c r="C4026" t="n">
        <v>2970</v>
      </c>
      <c r="D4026" t="inlineStr">
        <is>
          <t>LIMPEZA DIÁRIA DE COPA</t>
        </is>
      </c>
      <c r="E4026" t="inlineStr">
        <is>
          <t>11/09/2025 12:35:26</t>
        </is>
      </c>
      <c r="F4026" t="inlineStr">
        <is>
          <t>11/09/2025 12:35:50</t>
        </is>
      </c>
      <c r="G4026" t="n">
        <v>36174</v>
      </c>
      <c r="H4026" t="inlineStr">
        <is>
          <t>COPA EXPEDIÇAO</t>
        </is>
      </c>
      <c r="I4026" t="inlineStr">
        <is>
          <t>RS-ST01-43-00T-SLA05</t>
        </is>
      </c>
      <c r="J4026" t="inlineStr">
        <is>
          <t>GILMARA TERESINHA LACERDA</t>
        </is>
      </c>
      <c r="K4026" s="39">
        <f>DATE(YEAR(Tabela6[[#This Row],[Data/Hora de Início]]),MONTH(Tabela6[[#This Row],[Data/Hora de Início]]),DAY(Tabela6[[#This Row],[Data/Hora de Início]]))</f>
        <v/>
      </c>
    </row>
    <row r="4027">
      <c r="A4027" t="n">
        <v>2278218</v>
      </c>
      <c r="B4027" t="n">
        <v>56</v>
      </c>
      <c r="C4027" t="n">
        <v>5650</v>
      </c>
      <c r="D4027" t="inlineStr">
        <is>
          <t>QUINTA-FEIRA - LIMPEZA DE SALA COM MESA</t>
        </is>
      </c>
      <c r="E4027" t="inlineStr">
        <is>
          <t>11/09/2025 12:36:07</t>
        </is>
      </c>
      <c r="F4027" t="inlineStr">
        <is>
          <t>11/09/2025 12:36:27</t>
        </is>
      </c>
      <c r="G4027" t="n">
        <v>11165</v>
      </c>
      <c r="H4027" t="inlineStr">
        <is>
          <t>P04 - CONTABILIDADE - SALA GERÊNCIA</t>
        </is>
      </c>
      <c r="I4027" t="inlineStr">
        <is>
          <t>BR01-IES-P04-SALA06</t>
        </is>
      </c>
      <c r="J4027" t="inlineStr">
        <is>
          <t>ELIANE BARUFFI</t>
        </is>
      </c>
      <c r="K4027" s="39">
        <f>DATE(YEAR(Tabela6[[#This Row],[Data/Hora de Início]]),MONTH(Tabela6[[#This Row],[Data/Hora de Início]]),DAY(Tabela6[[#This Row],[Data/Hora de Início]]))</f>
        <v/>
      </c>
    </row>
    <row r="4028">
      <c r="A4028" t="n">
        <v>2278219</v>
      </c>
      <c r="B4028" t="n">
        <v>56</v>
      </c>
      <c r="C4028" t="n">
        <v>1698</v>
      </c>
      <c r="D4028" t="inlineStr">
        <is>
          <t>REPASSE / REABASTECIMENTO FEMININO</t>
        </is>
      </c>
      <c r="E4028" t="inlineStr">
        <is>
          <t>11/09/2025 12:36:44</t>
        </is>
      </c>
      <c r="F4028" t="inlineStr">
        <is>
          <t>11/09/2025 12:37:04</t>
        </is>
      </c>
      <c r="G4028" t="n">
        <v>36362</v>
      </c>
      <c r="H4028" t="inlineStr">
        <is>
          <t>BAN117 - BANHEIRO TÉRREO - F / PNE</t>
        </is>
      </c>
      <c r="I4028" t="inlineStr">
        <is>
          <t>RS-ST01-52-00T-WCF01</t>
        </is>
      </c>
      <c r="J4028" t="inlineStr">
        <is>
          <t>SABRINA DA SILVA DUARTE</t>
        </is>
      </c>
      <c r="K4028" s="39">
        <f>DATE(YEAR(Tabela6[[#This Row],[Data/Hora de Início]]),MONTH(Tabela6[[#This Row],[Data/Hora de Início]]),DAY(Tabela6[[#This Row],[Data/Hora de Início]]))</f>
        <v/>
      </c>
    </row>
    <row r="4029">
      <c r="A4029" t="n">
        <v>2278222</v>
      </c>
      <c r="B4029" t="n">
        <v>56</v>
      </c>
      <c r="C4029" t="n">
        <v>2964</v>
      </c>
      <c r="D4029" t="inlineStr">
        <is>
          <t>LIMPEZA DIÁRIA AMBULATÓRIO</t>
        </is>
      </c>
      <c r="E4029" t="inlineStr">
        <is>
          <t>11/09/2025 12:32:34</t>
        </is>
      </c>
      <c r="F4029" t="inlineStr">
        <is>
          <t>11/09/2025 12:37:34</t>
        </is>
      </c>
      <c r="G4029" t="n">
        <v>11377</v>
      </c>
      <c r="H4029" t="inlineStr">
        <is>
          <t>P27 - AMBULATÓRIO</t>
        </is>
      </c>
      <c r="I4029" t="inlineStr">
        <is>
          <t>BR01-IES-P27-SALA31</t>
        </is>
      </c>
      <c r="J4029" t="inlineStr">
        <is>
          <t>MARA LISE POTT</t>
        </is>
      </c>
      <c r="K4029" s="39">
        <f>DATE(YEAR(Tabela6[[#This Row],[Data/Hora de Início]]),MONTH(Tabela6[[#This Row],[Data/Hora de Início]]),DAY(Tabela6[[#This Row],[Data/Hora de Início]]))</f>
        <v/>
      </c>
    </row>
    <row r="4030">
      <c r="A4030" t="n">
        <v>2278224</v>
      </c>
      <c r="B4030" t="n">
        <v>56</v>
      </c>
      <c r="C4030" t="n">
        <v>1780</v>
      </c>
      <c r="D4030" t="inlineStr">
        <is>
          <t>LIMPEZA DIÁRIA DE ESCADA</t>
        </is>
      </c>
      <c r="E4030" t="inlineStr">
        <is>
          <t>11/09/2025 10:13:08</t>
        </is>
      </c>
      <c r="F4030" t="inlineStr">
        <is>
          <t>11/09/2025 12:38:05</t>
        </is>
      </c>
      <c r="G4030" t="n">
        <v>38456</v>
      </c>
      <c r="H4030" t="inlineStr">
        <is>
          <t>ESCADARIA MEZANINOS</t>
        </is>
      </c>
      <c r="I4030" t="inlineStr">
        <is>
          <t>SP-ST02-G9-00T-ESD01</t>
        </is>
      </c>
      <c r="J4030" t="inlineStr">
        <is>
          <t>LUCINEIDE BUENO DO CARMO</t>
        </is>
      </c>
      <c r="K4030" s="39">
        <f>DATE(YEAR(Tabela6[[#This Row],[Data/Hora de Início]]),MONTH(Tabela6[[#This Row],[Data/Hora de Início]]),DAY(Tabela6[[#This Row],[Data/Hora de Início]]))</f>
        <v/>
      </c>
    </row>
    <row r="4031">
      <c r="A4031" t="n">
        <v>2278226</v>
      </c>
      <c r="B4031" t="n">
        <v>56</v>
      </c>
      <c r="C4031" t="n">
        <v>1780</v>
      </c>
      <c r="D4031" t="inlineStr">
        <is>
          <t>LIMPEZA DIÁRIA DE ESCADA</t>
        </is>
      </c>
      <c r="E4031" t="inlineStr">
        <is>
          <t>11/09/2025 12:38:11</t>
        </is>
      </c>
      <c r="F4031" t="inlineStr">
        <is>
          <t>11/09/2025 12:38:31</t>
        </is>
      </c>
      <c r="G4031" t="n">
        <v>38456</v>
      </c>
      <c r="H4031" t="inlineStr">
        <is>
          <t>ESCADARIA MEZANINOS</t>
        </is>
      </c>
      <c r="I4031" t="inlineStr">
        <is>
          <t>SP-ST02-G9-00T-ESD01</t>
        </is>
      </c>
      <c r="J4031" t="inlineStr">
        <is>
          <t>LUCINEIDE BUENO DO CARMO</t>
        </is>
      </c>
      <c r="K4031" s="39">
        <f>DATE(YEAR(Tabela6[[#This Row],[Data/Hora de Início]]),MONTH(Tabela6[[#This Row],[Data/Hora de Início]]),DAY(Tabela6[[#This Row],[Data/Hora de Início]]))</f>
        <v/>
      </c>
    </row>
    <row r="4032">
      <c r="A4032" t="n">
        <v>2278227</v>
      </c>
      <c r="B4032" t="n">
        <v>56</v>
      </c>
      <c r="C4032" t="n">
        <v>2965</v>
      </c>
      <c r="D4032" t="inlineStr">
        <is>
          <t>LIMPEZA DIÁRIA DE SALA</t>
        </is>
      </c>
      <c r="E4032" t="inlineStr">
        <is>
          <t>11/09/2025 12:10:05</t>
        </is>
      </c>
      <c r="F4032" t="inlineStr">
        <is>
          <t>11/09/2025 12:38:45</t>
        </is>
      </c>
      <c r="G4032" t="n">
        <v>11600</v>
      </c>
      <c r="H4032" t="inlineStr">
        <is>
          <t>P37</t>
        </is>
      </c>
      <c r="I4032" t="inlineStr">
        <is>
          <t>BR01-IES-P37</t>
        </is>
      </c>
      <c r="J4032" t="inlineStr">
        <is>
          <t>MARIA DAS NEVES CIQUEIRA SILVA</t>
        </is>
      </c>
      <c r="K4032" s="39">
        <f>DATE(YEAR(Tabela6[[#This Row],[Data/Hora de Início]]),MONTH(Tabela6[[#This Row],[Data/Hora de Início]]),DAY(Tabela6[[#This Row],[Data/Hora de Início]]))</f>
        <v/>
      </c>
    </row>
    <row r="4033">
      <c r="A4033" t="n">
        <v>2278245</v>
      </c>
      <c r="B4033" t="n">
        <v>56</v>
      </c>
      <c r="C4033" t="n">
        <v>5716</v>
      </c>
      <c r="D4033" t="inlineStr">
        <is>
          <t>QUINTA-FEIRA - LIMPEZA DE COPA</t>
        </is>
      </c>
      <c r="E4033" t="inlineStr">
        <is>
          <t>11/09/2025 12:38:08</t>
        </is>
      </c>
      <c r="F4033" t="inlineStr">
        <is>
          <t>11/09/2025 12:44:53</t>
        </is>
      </c>
      <c r="G4033" t="n">
        <v>11374</v>
      </c>
      <c r="H4033" t="inlineStr">
        <is>
          <t>P27 - AMBULATÓRIO - COPA</t>
        </is>
      </c>
      <c r="I4033" t="inlineStr">
        <is>
          <t>BR01-IES-P27-SALA28</t>
        </is>
      </c>
      <c r="J4033" t="inlineStr">
        <is>
          <t>MARA LISE POTT</t>
        </is>
      </c>
      <c r="K4033" s="39">
        <f>DATE(YEAR(Tabela6[[#This Row],[Data/Hora de Início]]),MONTH(Tabela6[[#This Row],[Data/Hora de Início]]),DAY(Tabela6[[#This Row],[Data/Hora de Início]]))</f>
        <v/>
      </c>
    </row>
    <row r="4034">
      <c r="A4034" t="n">
        <v>2278251</v>
      </c>
      <c r="B4034" t="n">
        <v>56</v>
      </c>
      <c r="C4034" t="n">
        <v>1698</v>
      </c>
      <c r="D4034" t="inlineStr">
        <is>
          <t>REPASSE / REABASTECIMENTO FEMININO</t>
        </is>
      </c>
      <c r="E4034" t="inlineStr">
        <is>
          <t>11/09/2025 12:46:21</t>
        </is>
      </c>
      <c r="F4034" t="inlineStr">
        <is>
          <t>11/09/2025 12:47:09</t>
        </is>
      </c>
      <c r="G4034" t="n">
        <v>36373</v>
      </c>
      <c r="H4034" t="inlineStr">
        <is>
          <t>BAN119 - BANHEIRO MEZANINO - F</t>
        </is>
      </c>
      <c r="I4034" t="inlineStr">
        <is>
          <t>RS-ST01-52-01P-WCF02</t>
        </is>
      </c>
      <c r="J4034" t="inlineStr">
        <is>
          <t>SABRINA DA SILVA DUARTE</t>
        </is>
      </c>
      <c r="K4034" s="39">
        <f>DATE(YEAR(Tabela6[[#This Row],[Data/Hora de Início]]),MONTH(Tabela6[[#This Row],[Data/Hora de Início]]),DAY(Tabela6[[#This Row],[Data/Hora de Início]]))</f>
        <v/>
      </c>
    </row>
    <row r="4035">
      <c r="A4035" t="n">
        <v>2278252</v>
      </c>
      <c r="B4035" t="n">
        <v>56</v>
      </c>
      <c r="C4035" t="n">
        <v>2963</v>
      </c>
      <c r="D4035" t="inlineStr">
        <is>
          <t>LIMPEZA DIÁRIA DE LABORATÓRIO</t>
        </is>
      </c>
      <c r="E4035" t="inlineStr">
        <is>
          <t>11/09/2025 12:39:26</t>
        </is>
      </c>
      <c r="F4035" t="inlineStr">
        <is>
          <t>11/09/2025 12:47:52</t>
        </is>
      </c>
      <c r="G4035" t="n">
        <v>11265</v>
      </c>
      <c r="H4035" t="inlineStr">
        <is>
          <t>P15 - PQR - SALA LABORATÓRIO DIMENSIONAL</t>
        </is>
      </c>
      <c r="I4035" t="inlineStr">
        <is>
          <t>BR01-IES-P15-SALA11</t>
        </is>
      </c>
      <c r="J4035" t="inlineStr">
        <is>
          <t>MARIA DAS NEVES CIQUEIRA SILVA</t>
        </is>
      </c>
      <c r="K4035" s="39">
        <f>DATE(YEAR(Tabela6[[#This Row],[Data/Hora de Início]]),MONTH(Tabela6[[#This Row],[Data/Hora de Início]]),DAY(Tabela6[[#This Row],[Data/Hora de Início]]))</f>
        <v/>
      </c>
    </row>
    <row r="4036">
      <c r="A4036" t="n">
        <v>2278253</v>
      </c>
      <c r="B4036" t="n">
        <v>56</v>
      </c>
      <c r="C4036" t="n">
        <v>2963</v>
      </c>
      <c r="D4036" t="inlineStr">
        <is>
          <t>LIMPEZA DIÁRIA DE LABORATÓRIO</t>
        </is>
      </c>
      <c r="E4036" t="inlineStr">
        <is>
          <t>11/09/2025 12:39:26</t>
        </is>
      </c>
      <c r="F4036" t="inlineStr">
        <is>
          <t>11/09/2025 12:48:00</t>
        </is>
      </c>
      <c r="G4036" t="n">
        <v>11265</v>
      </c>
      <c r="H4036" t="inlineStr">
        <is>
          <t>P15 - PQR - SALA LABORATÓRIO DIMENSIONAL</t>
        </is>
      </c>
      <c r="I4036" t="inlineStr">
        <is>
          <t>BR01-IES-P15-SALA11</t>
        </is>
      </c>
      <c r="J4036" t="inlineStr">
        <is>
          <t>MARIA DAS NEVES CIQUEIRA SILVA</t>
        </is>
      </c>
      <c r="K4036" s="39">
        <f>DATE(YEAR(Tabela6[[#This Row],[Data/Hora de Início]]),MONTH(Tabela6[[#This Row],[Data/Hora de Início]]),DAY(Tabela6[[#This Row],[Data/Hora de Início]]))</f>
        <v/>
      </c>
    </row>
    <row r="4037">
      <c r="A4037" t="n">
        <v>2278256</v>
      </c>
      <c r="B4037" t="n">
        <v>56</v>
      </c>
      <c r="C4037" t="n">
        <v>5650</v>
      </c>
      <c r="D4037" t="inlineStr">
        <is>
          <t>QUINTA-FEIRA - LIMPEZA DE SALA COM MESA</t>
        </is>
      </c>
      <c r="E4037" t="inlineStr">
        <is>
          <t>11/09/2025 12:36:47</t>
        </is>
      </c>
      <c r="F4037" t="inlineStr">
        <is>
          <t>11/09/2025 12:48:31</t>
        </is>
      </c>
      <c r="G4037" t="n">
        <v>11164</v>
      </c>
      <c r="H4037" t="inlineStr">
        <is>
          <t>P04 - FINANCEIRO - SALA GERÊNCIA</t>
        </is>
      </c>
      <c r="I4037" t="inlineStr">
        <is>
          <t>BR01-IES-P04-SALA05</t>
        </is>
      </c>
      <c r="J4037" t="inlineStr">
        <is>
          <t>ELIANE BARUFFI</t>
        </is>
      </c>
      <c r="K4037" s="39">
        <f>DATE(YEAR(Tabela6[[#This Row],[Data/Hora de Início]]),MONTH(Tabela6[[#This Row],[Data/Hora de Início]]),DAY(Tabela6[[#This Row],[Data/Hora de Início]]))</f>
        <v/>
      </c>
    </row>
    <row r="4038">
      <c r="A4038" t="n">
        <v>2278262</v>
      </c>
      <c r="B4038" t="n">
        <v>56</v>
      </c>
      <c r="C4038" t="n">
        <v>2842</v>
      </c>
      <c r="D4038" t="inlineStr">
        <is>
          <t>LIMPEZA DIÁRIA DE BANHEIRO FEMININO</t>
        </is>
      </c>
      <c r="E4038" t="inlineStr">
        <is>
          <t>11/09/2025 12:49:06</t>
        </is>
      </c>
      <c r="F4038" t="inlineStr">
        <is>
          <t>11/09/2025 12:49:49</t>
        </is>
      </c>
      <c r="G4038" t="n">
        <v>11184</v>
      </c>
      <c r="H4038" t="inlineStr">
        <is>
          <t>P11 - BAN020 - BANHEIRO FUNDIÇÃO GRAVIDADE - F</t>
        </is>
      </c>
      <c r="I4038" t="inlineStr">
        <is>
          <t>BR01-IES-P11-BAN020</t>
        </is>
      </c>
      <c r="J4038" t="inlineStr">
        <is>
          <t>MARISTELA APARECIDA BARBOSA DOS SANTOS</t>
        </is>
      </c>
      <c r="K4038" s="39">
        <f>DATE(YEAR(Tabela6[[#This Row],[Data/Hora de Início]]),MONTH(Tabela6[[#This Row],[Data/Hora de Início]]),DAY(Tabela6[[#This Row],[Data/Hora de Início]]))</f>
        <v/>
      </c>
    </row>
    <row r="4039">
      <c r="A4039" t="n">
        <v>2278265</v>
      </c>
      <c r="B4039" t="n">
        <v>56</v>
      </c>
      <c r="C4039" t="n">
        <v>1697</v>
      </c>
      <c r="D4039" t="inlineStr">
        <is>
          <t>REPASSE / REABASTECIMENTO MASCULINO</t>
        </is>
      </c>
      <c r="E4039" t="inlineStr">
        <is>
          <t>11/09/2025 12:50:38</t>
        </is>
      </c>
      <c r="F4039" t="inlineStr">
        <is>
          <t>11/09/2025 12:51:09</t>
        </is>
      </c>
      <c r="G4039" t="n">
        <v>36374</v>
      </c>
      <c r="H4039" t="inlineStr">
        <is>
          <t>BAN118 - BANHEIRO MEZANINO - M</t>
        </is>
      </c>
      <c r="I4039" t="inlineStr">
        <is>
          <t>RS-ST01-52-01P-WCM02</t>
        </is>
      </c>
      <c r="J4039" t="inlineStr">
        <is>
          <t>SABRINA DA SILVA DUARTE</t>
        </is>
      </c>
      <c r="K4039" s="39">
        <f>DATE(YEAR(Tabela6[[#This Row],[Data/Hora de Início]]),MONTH(Tabela6[[#This Row],[Data/Hora de Início]]),DAY(Tabela6[[#This Row],[Data/Hora de Início]]))</f>
        <v/>
      </c>
    </row>
    <row r="4040">
      <c r="A4040" t="n">
        <v>2278267</v>
      </c>
      <c r="B4040" t="n">
        <v>56</v>
      </c>
      <c r="C4040" t="n">
        <v>5645</v>
      </c>
      <c r="D4040" t="inlineStr">
        <is>
          <t>QUINTA-FEIRA - LIMPEZA DE SALA</t>
        </is>
      </c>
      <c r="E4040" t="inlineStr">
        <is>
          <t>11/09/2025 11:57:27</t>
        </is>
      </c>
      <c r="F4040" t="inlineStr">
        <is>
          <t>11/09/2025 12:51:56</t>
        </is>
      </c>
      <c r="G4040" t="n">
        <v>11307</v>
      </c>
      <c r="H4040" t="inlineStr">
        <is>
          <t>P18 - COMPRAS - SALA ADM</t>
        </is>
      </c>
      <c r="I4040" t="inlineStr">
        <is>
          <t>BR01-IES-P18-SALA09</t>
        </is>
      </c>
      <c r="J4040" t="inlineStr">
        <is>
          <t>NATHALIA MORAES DA SILVA</t>
        </is>
      </c>
      <c r="K4040" s="39">
        <f>DATE(YEAR(Tabela6[[#This Row],[Data/Hora de Início]]),MONTH(Tabela6[[#This Row],[Data/Hora de Início]]),DAY(Tabela6[[#This Row],[Data/Hora de Início]]))</f>
        <v/>
      </c>
    </row>
    <row r="4041">
      <c r="A4041" t="n">
        <v>2278269</v>
      </c>
      <c r="B4041" t="n">
        <v>56</v>
      </c>
      <c r="C4041" t="n">
        <v>5645</v>
      </c>
      <c r="D4041" t="inlineStr">
        <is>
          <t>QUINTA-FEIRA - LIMPEZA DE SALA</t>
        </is>
      </c>
      <c r="E4041" t="inlineStr">
        <is>
          <t>11/09/2025 12:52:17</t>
        </is>
      </c>
      <c r="F4041" t="inlineStr">
        <is>
          <t>11/09/2025 12:52:28</t>
        </is>
      </c>
      <c r="G4041" t="n">
        <v>35910</v>
      </c>
      <c r="H4041" t="inlineStr">
        <is>
          <t>REUNIAO I - COMPRAS</t>
        </is>
      </c>
      <c r="I4041" t="inlineStr">
        <is>
          <t>RS-ST01-18-00T-SLA10</t>
        </is>
      </c>
      <c r="J4041" t="inlineStr">
        <is>
          <t>NATHALIA MORAES DA SILVA</t>
        </is>
      </c>
      <c r="K4041" s="39">
        <f>DATE(YEAR(Tabela6[[#This Row],[Data/Hora de Início]]),MONTH(Tabela6[[#This Row],[Data/Hora de Início]]),DAY(Tabela6[[#This Row],[Data/Hora de Início]]))</f>
        <v/>
      </c>
    </row>
    <row r="4042">
      <c r="A4042" t="n">
        <v>2278275</v>
      </c>
      <c r="B4042" t="n">
        <v>56</v>
      </c>
      <c r="C4042" t="n">
        <v>5650</v>
      </c>
      <c r="D4042" t="inlineStr">
        <is>
          <t>QUINTA-FEIRA - LIMPEZA DE SALA COM MESA</t>
        </is>
      </c>
      <c r="E4042" t="inlineStr">
        <is>
          <t>11/09/2025 12:55:07</t>
        </is>
      </c>
      <c r="F4042" t="inlineStr">
        <is>
          <t>11/09/2025 12:55:21</t>
        </is>
      </c>
      <c r="G4042" t="n">
        <v>11306</v>
      </c>
      <c r="H4042" t="inlineStr">
        <is>
          <t>P18 - COMPRAS - SALA REUNIÃO II</t>
        </is>
      </c>
      <c r="I4042" t="inlineStr">
        <is>
          <t>BR01-IES-P18-SALA08</t>
        </is>
      </c>
      <c r="J4042" t="inlineStr">
        <is>
          <t>NATHALIA MORAES DA SILVA</t>
        </is>
      </c>
      <c r="K4042" s="39">
        <f>DATE(YEAR(Tabela6[[#This Row],[Data/Hora de Início]]),MONTH(Tabela6[[#This Row],[Data/Hora de Início]]),DAY(Tabela6[[#This Row],[Data/Hora de Início]]))</f>
        <v/>
      </c>
    </row>
    <row r="4043">
      <c r="A4043" t="n">
        <v>2278276</v>
      </c>
      <c r="B4043" t="n">
        <v>56</v>
      </c>
      <c r="C4043" t="n">
        <v>5650</v>
      </c>
      <c r="D4043" t="inlineStr">
        <is>
          <t>QUINTA-FEIRA - LIMPEZA DE SALA COM MESA</t>
        </is>
      </c>
      <c r="E4043" t="inlineStr">
        <is>
          <t>11/09/2025 12:56:04</t>
        </is>
      </c>
      <c r="F4043" t="inlineStr">
        <is>
          <t>11/09/2025 12:57:04</t>
        </is>
      </c>
      <c r="G4043" t="n">
        <v>28909</v>
      </c>
      <c r="H4043" t="inlineStr">
        <is>
          <t>P04 - CONTABILIDADE - REUNIÃO I</t>
        </is>
      </c>
      <c r="I4043" t="inlineStr">
        <is>
          <t>BR01-IES-P04-SALA02</t>
        </is>
      </c>
      <c r="J4043" t="inlineStr">
        <is>
          <t>ELIANE BARUFFI</t>
        </is>
      </c>
      <c r="K4043" s="39">
        <f>DATE(YEAR(Tabela6[[#This Row],[Data/Hora de Início]]),MONTH(Tabela6[[#This Row],[Data/Hora de Início]]),DAY(Tabela6[[#This Row],[Data/Hora de Início]]))</f>
        <v/>
      </c>
    </row>
    <row r="4044">
      <c r="A4044" t="n">
        <v>2278279</v>
      </c>
      <c r="B4044" t="n">
        <v>56</v>
      </c>
      <c r="C4044" t="n">
        <v>1260</v>
      </c>
      <c r="D4044" t="inlineStr">
        <is>
          <t>Limpeza e Higienização de Sanitários e Vestiários - Diário - WC Masc</t>
        </is>
      </c>
      <c r="E4044" t="inlineStr">
        <is>
          <t>11/09/2025 12:31:09</t>
        </is>
      </c>
      <c r="F4044" t="inlineStr">
        <is>
          <t>11/09/2025 13:01:36</t>
        </is>
      </c>
      <c r="G4044" t="n">
        <v>11274</v>
      </c>
      <c r="H4044" t="inlineStr">
        <is>
          <t>P16 - BAN034 - BANHEIRO SABRES - M</t>
        </is>
      </c>
      <c r="I4044" t="inlineStr">
        <is>
          <t>BR01-IES-P16-BAN034</t>
        </is>
      </c>
      <c r="J4044" t="inlineStr">
        <is>
          <t>VINICIUS GOMES DA SILVA</t>
        </is>
      </c>
      <c r="K4044" s="39">
        <f>DATE(YEAR(Tabela6[[#This Row],[Data/Hora de Início]]),MONTH(Tabela6[[#This Row],[Data/Hora de Início]]),DAY(Tabela6[[#This Row],[Data/Hora de Início]]))</f>
        <v/>
      </c>
    </row>
    <row r="4045">
      <c r="A4045" t="n">
        <v>2278280</v>
      </c>
      <c r="B4045" t="n">
        <v>56</v>
      </c>
      <c r="C4045" t="n">
        <v>1699</v>
      </c>
      <c r="D4045" t="inlineStr">
        <is>
          <t>LIMPEZA DIÁRIA DE ÁREA TÉCNICA</t>
        </is>
      </c>
      <c r="E4045" t="inlineStr">
        <is>
          <t>11/09/2025 12:45:40</t>
        </is>
      </c>
      <c r="F4045" t="inlineStr">
        <is>
          <t>11/09/2025 13:02:04</t>
        </is>
      </c>
      <c r="G4045" t="n">
        <v>38449</v>
      </c>
      <c r="H4045" t="inlineStr">
        <is>
          <t>ÁREA OPERAÇÃO ESTOQUE</t>
        </is>
      </c>
      <c r="I4045" t="inlineStr">
        <is>
          <t>SP-ST02-G9-00T-SLA01</t>
        </is>
      </c>
      <c r="J4045" t="inlineStr">
        <is>
          <t>LUCINEIDE BUENO DO CARMO</t>
        </is>
      </c>
      <c r="K4045" s="39">
        <f>DATE(YEAR(Tabela6[[#This Row],[Data/Hora de Início]]),MONTH(Tabela6[[#This Row],[Data/Hora de Início]]),DAY(Tabela6[[#This Row],[Data/Hora de Início]]))</f>
        <v/>
      </c>
    </row>
    <row r="4046">
      <c r="A4046" t="n">
        <v>2278287</v>
      </c>
      <c r="B4046" t="n">
        <v>56</v>
      </c>
      <c r="C4046" t="n">
        <v>1260</v>
      </c>
      <c r="D4046" t="inlineStr">
        <is>
          <t>Limpeza e Higienização de Sanitários e Vestiários - Diário - WC Masc</t>
        </is>
      </c>
      <c r="E4046" t="inlineStr">
        <is>
          <t>11/09/2025 12:19:57</t>
        </is>
      </c>
      <c r="F4046" t="inlineStr">
        <is>
          <t>11/09/2025 13:07:12</t>
        </is>
      </c>
      <c r="G4046" t="n">
        <v>11379</v>
      </c>
      <c r="H4046" t="inlineStr">
        <is>
          <t>P28 - BAN052 - BANHEIRO FUNDIÇÃO ALUMÍNIO - M</t>
        </is>
      </c>
      <c r="I4046" t="inlineStr">
        <is>
          <t>BR01-IES-P28-BAN052</t>
        </is>
      </c>
      <c r="J4046" t="inlineStr">
        <is>
          <t>NAIR SILVEIRA DA SILVEIRA</t>
        </is>
      </c>
      <c r="K4046" s="39">
        <f>DATE(YEAR(Tabela6[[#This Row],[Data/Hora de Início]]),MONTH(Tabela6[[#This Row],[Data/Hora de Início]]),DAY(Tabela6[[#This Row],[Data/Hora de Início]]))</f>
        <v/>
      </c>
    </row>
    <row r="4047">
      <c r="A4047" t="n">
        <v>2278288</v>
      </c>
      <c r="B4047" t="n">
        <v>56</v>
      </c>
      <c r="C4047" t="n">
        <v>5716</v>
      </c>
      <c r="D4047" t="inlineStr">
        <is>
          <t>QUINTA-FEIRA - LIMPEZA DE COPA</t>
        </is>
      </c>
      <c r="E4047" t="inlineStr">
        <is>
          <t>11/09/2025 12:59:54</t>
        </is>
      </c>
      <c r="F4047" t="inlineStr">
        <is>
          <t>11/09/2025 13:08:42</t>
        </is>
      </c>
      <c r="G4047" t="n">
        <v>11313</v>
      </c>
      <c r="H4047" t="inlineStr">
        <is>
          <t>P18 - PRESIDÊNCIA - COPA</t>
        </is>
      </c>
      <c r="I4047" t="inlineStr">
        <is>
          <t>BR01-IES-P18-SALA15</t>
        </is>
      </c>
      <c r="J4047" t="inlineStr">
        <is>
          <t>NATHALIA MORAES DA SILVA</t>
        </is>
      </c>
      <c r="K4047" s="39">
        <f>DATE(YEAR(Tabela6[[#This Row],[Data/Hora de Início]]),MONTH(Tabela6[[#This Row],[Data/Hora de Início]]),DAY(Tabela6[[#This Row],[Data/Hora de Início]]))</f>
        <v/>
      </c>
    </row>
    <row r="4048">
      <c r="A4048" t="n">
        <v>2278290</v>
      </c>
      <c r="B4048" t="n">
        <v>56</v>
      </c>
      <c r="C4048" t="n">
        <v>2841</v>
      </c>
      <c r="D4048" t="inlineStr">
        <is>
          <t>LIMPEZA DIÁRIA DE BANHEIRO MASCULINO</t>
        </is>
      </c>
      <c r="E4048" t="inlineStr">
        <is>
          <t>11/09/2025 13:09:21</t>
        </is>
      </c>
      <c r="F4048" t="inlineStr">
        <is>
          <t>11/09/2025 13:09:56</t>
        </is>
      </c>
      <c r="G4048" t="n">
        <v>11183</v>
      </c>
      <c r="H4048" t="inlineStr">
        <is>
          <t>P11 - BAN019 - BANHEIRO FUNDIÇÃO GRAVIDADE - M</t>
        </is>
      </c>
      <c r="I4048" t="inlineStr">
        <is>
          <t>BR01-IES-P11-BAN019</t>
        </is>
      </c>
      <c r="J4048" t="inlineStr">
        <is>
          <t>MARISTELA APARECIDA BARBOSA DOS SANTOS</t>
        </is>
      </c>
      <c r="K4048" s="39">
        <f>DATE(YEAR(Tabela6[[#This Row],[Data/Hora de Início]]),MONTH(Tabela6[[#This Row],[Data/Hora de Início]]),DAY(Tabela6[[#This Row],[Data/Hora de Início]]))</f>
        <v/>
      </c>
    </row>
    <row r="4049">
      <c r="A4049" t="n">
        <v>2278291</v>
      </c>
      <c r="B4049" t="n">
        <v>56</v>
      </c>
      <c r="C4049" t="n">
        <v>5645</v>
      </c>
      <c r="D4049" t="inlineStr">
        <is>
          <t>QUINTA-FEIRA - LIMPEZA DE SALA</t>
        </is>
      </c>
      <c r="E4049" t="inlineStr">
        <is>
          <t>11/09/2025 12:57:35</t>
        </is>
      </c>
      <c r="F4049" t="inlineStr">
        <is>
          <t>11/09/2025 13:10:28</t>
        </is>
      </c>
      <c r="G4049" t="n">
        <v>11167</v>
      </c>
      <c r="H4049" t="inlineStr">
        <is>
          <t>P04 - CONTROLADORIA - SALA ADM</t>
        </is>
      </c>
      <c r="I4049" t="inlineStr">
        <is>
          <t>BR01-IES-P04-SALA08</t>
        </is>
      </c>
      <c r="J4049" t="inlineStr">
        <is>
          <t>ELIANE BARUFFI</t>
        </is>
      </c>
      <c r="K4049" s="39">
        <f>DATE(YEAR(Tabela6[[#This Row],[Data/Hora de Início]]),MONTH(Tabela6[[#This Row],[Data/Hora de Início]]),DAY(Tabela6[[#This Row],[Data/Hora de Início]]))</f>
        <v/>
      </c>
    </row>
    <row r="4050">
      <c r="A4050" t="n">
        <v>2278292</v>
      </c>
      <c r="B4050" t="n">
        <v>56</v>
      </c>
      <c r="C4050" t="n">
        <v>5647</v>
      </c>
      <c r="D4050" t="inlineStr">
        <is>
          <t>SEGUNDA-FEIRA - LIMPEZA DE SALA COM MESA</t>
        </is>
      </c>
      <c r="E4050" t="inlineStr">
        <is>
          <t>11/09/2025 12:48:32</t>
        </is>
      </c>
      <c r="F4050" t="inlineStr">
        <is>
          <t>11/09/2025 13:10:59</t>
        </is>
      </c>
      <c r="G4050" t="n">
        <v>11271</v>
      </c>
      <c r="H4050" t="inlineStr">
        <is>
          <t>P15 - PQR - SALA REUNIÃO I</t>
        </is>
      </c>
      <c r="I4050" t="inlineStr">
        <is>
          <t>BR01-IES-P15-SALA17</t>
        </is>
      </c>
      <c r="J4050" t="inlineStr">
        <is>
          <t>MARIA DAS NEVES CIQUEIRA SILVA</t>
        </is>
      </c>
      <c r="K4050" s="39">
        <f>DATE(YEAR(Tabela6[[#This Row],[Data/Hora de Início]]),MONTH(Tabela6[[#This Row],[Data/Hora de Início]]),DAY(Tabela6[[#This Row],[Data/Hora de Início]]))</f>
        <v/>
      </c>
    </row>
    <row r="4051">
      <c r="A4051" t="n">
        <v>2278295</v>
      </c>
      <c r="B4051" t="n">
        <v>56</v>
      </c>
      <c r="C4051" t="n">
        <v>5711</v>
      </c>
      <c r="D4051" t="inlineStr">
        <is>
          <t>QUINTA-FEIRA - LIMPEZA DE BANHEIRO FEMININO</t>
        </is>
      </c>
      <c r="E4051" t="inlineStr">
        <is>
          <t>11/09/2025 12:59:18</t>
        </is>
      </c>
      <c r="F4051" t="inlineStr">
        <is>
          <t>11/09/2025 13:12:31</t>
        </is>
      </c>
      <c r="G4051" t="n">
        <v>11345</v>
      </c>
      <c r="H4051" t="inlineStr">
        <is>
          <t>P27 - BAN051 - BANHEIRO AMBULATÓRIO - USO COMUM</t>
        </is>
      </c>
      <c r="I4051" t="inlineStr">
        <is>
          <t>BR01-IES-P27-BAN051</t>
        </is>
      </c>
      <c r="J4051" t="inlineStr">
        <is>
          <t>MARA LISE POTT</t>
        </is>
      </c>
      <c r="K4051" s="39">
        <f>DATE(YEAR(Tabela6[[#This Row],[Data/Hora de Início]]),MONTH(Tabela6[[#This Row],[Data/Hora de Início]]),DAY(Tabela6[[#This Row],[Data/Hora de Início]]))</f>
        <v/>
      </c>
    </row>
    <row r="4052">
      <c r="A4052" t="n">
        <v>2278296</v>
      </c>
      <c r="B4052" t="n">
        <v>56</v>
      </c>
      <c r="C4052" t="n">
        <v>2966</v>
      </c>
      <c r="D4052" t="inlineStr">
        <is>
          <t>LIMPEZA DIÁRIA HALL / RECEPÇÃO</t>
        </is>
      </c>
      <c r="E4052" t="inlineStr">
        <is>
          <t>11/09/2025 13:10:48</t>
        </is>
      </c>
      <c r="F4052" t="inlineStr">
        <is>
          <t>11/09/2025 13:13:17</t>
        </is>
      </c>
      <c r="G4052" t="n">
        <v>11160</v>
      </c>
      <c r="H4052" t="inlineStr">
        <is>
          <t>P04 - HALL DE ENTRADA</t>
        </is>
      </c>
      <c r="I4052" t="inlineStr">
        <is>
          <t>BR01-IES-P04-SALA01</t>
        </is>
      </c>
      <c r="J4052" t="inlineStr">
        <is>
          <t>ELIANE BARUFFI</t>
        </is>
      </c>
      <c r="K4052" s="39">
        <f>DATE(YEAR(Tabela6[[#This Row],[Data/Hora de Início]]),MONTH(Tabela6[[#This Row],[Data/Hora de Início]]),DAY(Tabela6[[#This Row],[Data/Hora de Início]]))</f>
        <v/>
      </c>
    </row>
    <row r="4053">
      <c r="A4053" t="n">
        <v>2278303</v>
      </c>
      <c r="B4053" t="n">
        <v>56</v>
      </c>
      <c r="C4053" t="n">
        <v>1698</v>
      </c>
      <c r="D4053" t="inlineStr">
        <is>
          <t>REPASSE / REABASTECIMENTO FEMININO</t>
        </is>
      </c>
      <c r="E4053" t="inlineStr">
        <is>
          <t>11/09/2025 13:07:40</t>
        </is>
      </c>
      <c r="F4053" t="inlineStr">
        <is>
          <t>11/09/2025 13:19:47</t>
        </is>
      </c>
      <c r="G4053" t="n">
        <v>11380</v>
      </c>
      <c r="H4053" t="inlineStr">
        <is>
          <t>P28 - BAN053 - BANHEIRO FUNDIÇÃO ALUMÍNIO - F</t>
        </is>
      </c>
      <c r="I4053" t="inlineStr">
        <is>
          <t>BR01-IES-P28-BAN053</t>
        </is>
      </c>
      <c r="J4053" t="inlineStr">
        <is>
          <t>NAIR SILVEIRA DA SILVEIRA</t>
        </is>
      </c>
      <c r="K4053" s="39">
        <f>DATE(YEAR(Tabela6[[#This Row],[Data/Hora de Início]]),MONTH(Tabela6[[#This Row],[Data/Hora de Início]]),DAY(Tabela6[[#This Row],[Data/Hora de Início]]))</f>
        <v/>
      </c>
    </row>
    <row r="4054">
      <c r="A4054" t="n">
        <v>2278305</v>
      </c>
      <c r="B4054" t="n">
        <v>56</v>
      </c>
      <c r="C4054" t="n">
        <v>2965</v>
      </c>
      <c r="D4054" t="inlineStr">
        <is>
          <t>LIMPEZA DIÁRIA DE SALA</t>
        </is>
      </c>
      <c r="E4054" t="inlineStr">
        <is>
          <t>11/09/2025 13:11:26</t>
        </is>
      </c>
      <c r="F4054" t="inlineStr">
        <is>
          <t>11/09/2025 13:24:40</t>
        </is>
      </c>
      <c r="G4054" t="n">
        <v>11268</v>
      </c>
      <c r="H4054" t="inlineStr">
        <is>
          <t>P15 - PQR - SALA ADM</t>
        </is>
      </c>
      <c r="I4054" t="inlineStr">
        <is>
          <t>BR01-IES-P15-SALA14</t>
        </is>
      </c>
      <c r="J4054" t="inlineStr">
        <is>
          <t>MARIA DAS NEVES CIQUEIRA SILVA</t>
        </is>
      </c>
      <c r="K4054" s="39">
        <f>DATE(YEAR(Tabela6[[#This Row],[Data/Hora de Início]]),MONTH(Tabela6[[#This Row],[Data/Hora de Início]]),DAY(Tabela6[[#This Row],[Data/Hora de Início]]))</f>
        <v/>
      </c>
    </row>
    <row r="4055">
      <c r="A4055" t="n">
        <v>2278307</v>
      </c>
      <c r="B4055" t="n">
        <v>56</v>
      </c>
      <c r="C4055" t="n">
        <v>1699</v>
      </c>
      <c r="D4055" t="inlineStr">
        <is>
          <t>LIMPEZA DIÁRIA DE ÁREA TÉCNICA</t>
        </is>
      </c>
      <c r="E4055" t="inlineStr">
        <is>
          <t>11/09/2025 12:38:31</t>
        </is>
      </c>
      <c r="F4055" t="inlineStr">
        <is>
          <t>11/09/2025 13:26:30</t>
        </is>
      </c>
      <c r="G4055" t="n">
        <v>38449</v>
      </c>
      <c r="H4055" t="inlineStr">
        <is>
          <t>ÁREA OPERAÇÃO ESTOQUE</t>
        </is>
      </c>
      <c r="I4055" t="inlineStr">
        <is>
          <t>SP-ST02-G9-00T-SLA01</t>
        </is>
      </c>
      <c r="J4055" t="inlineStr">
        <is>
          <t>NATALIA BARBOSA DA SILVA</t>
        </is>
      </c>
      <c r="K4055" s="39">
        <f>DATE(YEAR(Tabela6[[#This Row],[Data/Hora de Início]]),MONTH(Tabela6[[#This Row],[Data/Hora de Início]]),DAY(Tabela6[[#This Row],[Data/Hora de Início]]))</f>
        <v/>
      </c>
    </row>
    <row r="4056">
      <c r="A4056" t="n">
        <v>2278309</v>
      </c>
      <c r="B4056" t="n">
        <v>56</v>
      </c>
      <c r="C4056" t="n">
        <v>5650</v>
      </c>
      <c r="D4056" t="inlineStr">
        <is>
          <t>QUINTA-FEIRA - LIMPEZA DE SALA COM MESA</t>
        </is>
      </c>
      <c r="E4056" t="inlineStr">
        <is>
          <t>11/09/2025 13:13:36</t>
        </is>
      </c>
      <c r="F4056" t="inlineStr">
        <is>
          <t>11/09/2025 13:29:18</t>
        </is>
      </c>
      <c r="G4056" t="n">
        <v>11170</v>
      </c>
      <c r="H4056" t="inlineStr">
        <is>
          <t>P04 - CONTROLADORIA - SALA GERÊNCIA</t>
        </is>
      </c>
      <c r="I4056" t="inlineStr">
        <is>
          <t>BR01-IES-P04-SALA11</t>
        </is>
      </c>
      <c r="J4056" t="inlineStr">
        <is>
          <t>ELIANE BARUFFI</t>
        </is>
      </c>
      <c r="K4056" s="39">
        <f>DATE(YEAR(Tabela6[[#This Row],[Data/Hora de Início]]),MONTH(Tabela6[[#This Row],[Data/Hora de Início]]),DAY(Tabela6[[#This Row],[Data/Hora de Início]]))</f>
        <v/>
      </c>
    </row>
    <row r="4057">
      <c r="A4057" t="n">
        <v>2278312</v>
      </c>
      <c r="B4057" t="n">
        <v>56</v>
      </c>
      <c r="C4057" t="n">
        <v>1699</v>
      </c>
      <c r="D4057" t="inlineStr">
        <is>
          <t>LIMPEZA DIÁRIA DE ÁREA TÉCNICA</t>
        </is>
      </c>
      <c r="E4057" t="inlineStr">
        <is>
          <t>11/09/2025 12:37:59</t>
        </is>
      </c>
      <c r="F4057" t="inlineStr">
        <is>
          <t>11/09/2025 13:31:42</t>
        </is>
      </c>
      <c r="G4057" t="n">
        <v>38449</v>
      </c>
      <c r="H4057" t="inlineStr">
        <is>
          <t>ÁREA OPERAÇÃO ESTOQUE</t>
        </is>
      </c>
      <c r="I4057" t="inlineStr">
        <is>
          <t>SP-ST02-G9-00T-SLA01</t>
        </is>
      </c>
      <c r="J4057" t="inlineStr">
        <is>
          <t>ANTONIA MARÇAL DOS SANTOS RAMOS</t>
        </is>
      </c>
      <c r="K4057" s="39">
        <f>DATE(YEAR(Tabela6[[#This Row],[Data/Hora de Início]]),MONTH(Tabela6[[#This Row],[Data/Hora de Início]]),DAY(Tabela6[[#This Row],[Data/Hora de Início]]))</f>
        <v/>
      </c>
    </row>
    <row r="4058">
      <c r="A4058" t="n">
        <v>2278313</v>
      </c>
      <c r="B4058" t="n">
        <v>56</v>
      </c>
      <c r="C4058" t="n">
        <v>2843</v>
      </c>
      <c r="D4058" t="inlineStr">
        <is>
          <t>REPASSE / REABASTECIMENTO MASCULINO</t>
        </is>
      </c>
      <c r="E4058" t="inlineStr">
        <is>
          <t>11/09/2025 13:28:53</t>
        </is>
      </c>
      <c r="F4058" t="inlineStr">
        <is>
          <t>11/09/2025 13:31:51</t>
        </is>
      </c>
      <c r="G4058" t="n">
        <v>11296</v>
      </c>
      <c r="H4058" t="inlineStr">
        <is>
          <t>P18 - BAN040 - BANHEIRO PRESIDÊNCIA - M</t>
        </is>
      </c>
      <c r="I4058" t="inlineStr">
        <is>
          <t>BR01-IES-P18-BAN040</t>
        </is>
      </c>
      <c r="J4058" t="inlineStr">
        <is>
          <t>NATHALIA MORAES DA SILVA</t>
        </is>
      </c>
      <c r="K4058" s="39">
        <f>DATE(YEAR(Tabela6[[#This Row],[Data/Hora de Início]]),MONTH(Tabela6[[#This Row],[Data/Hora de Início]]),DAY(Tabela6[[#This Row],[Data/Hora de Início]]))</f>
        <v/>
      </c>
    </row>
    <row r="4059">
      <c r="A4059" t="n">
        <v>2278314</v>
      </c>
      <c r="B4059" t="n">
        <v>56</v>
      </c>
      <c r="C4059" t="n">
        <v>1699</v>
      </c>
      <c r="D4059" t="inlineStr">
        <is>
          <t>LIMPEZA DIÁRIA DE ÁREA TÉCNICA</t>
        </is>
      </c>
      <c r="E4059" t="inlineStr">
        <is>
          <t>11/09/2025 13:02:14</t>
        </is>
      </c>
      <c r="F4059" t="inlineStr">
        <is>
          <t>11/09/2025 13:32:29</t>
        </is>
      </c>
      <c r="G4059" t="n">
        <v>38449</v>
      </c>
      <c r="H4059" t="inlineStr">
        <is>
          <t>ÁREA OPERAÇÃO ESTOQUE</t>
        </is>
      </c>
      <c r="I4059" t="inlineStr">
        <is>
          <t>SP-ST02-G9-00T-SLA01</t>
        </is>
      </c>
      <c r="J4059" t="inlineStr">
        <is>
          <t>LUCINEIDE BUENO DO CARMO</t>
        </is>
      </c>
      <c r="K4059" s="39">
        <f>DATE(YEAR(Tabela6[[#This Row],[Data/Hora de Início]]),MONTH(Tabela6[[#This Row],[Data/Hora de Início]]),DAY(Tabela6[[#This Row],[Data/Hora de Início]]))</f>
        <v/>
      </c>
    </row>
    <row r="4060">
      <c r="A4060" t="n">
        <v>2278315</v>
      </c>
      <c r="B4060" t="n">
        <v>56</v>
      </c>
      <c r="C4060" t="n">
        <v>2844</v>
      </c>
      <c r="D4060" t="inlineStr">
        <is>
          <t>REPASSE / REABASTECIMENTO FEMININO</t>
        </is>
      </c>
      <c r="E4060" t="inlineStr">
        <is>
          <t>11/09/2025 13:33:48</t>
        </is>
      </c>
      <c r="F4060" t="inlineStr">
        <is>
          <t>11/09/2025 13:35:00</t>
        </is>
      </c>
      <c r="G4060" t="n">
        <v>11297</v>
      </c>
      <c r="H4060" t="inlineStr">
        <is>
          <t>P18 - BAN041 - BANHEIRO PRESIDÊNCIA - F</t>
        </is>
      </c>
      <c r="I4060" t="inlineStr">
        <is>
          <t>BR01-IES-P18-BAN041</t>
        </is>
      </c>
      <c r="J4060" t="inlineStr">
        <is>
          <t>NATHALIA MORAES DA SILVA</t>
        </is>
      </c>
      <c r="K4060" s="39">
        <f>DATE(YEAR(Tabela6[[#This Row],[Data/Hora de Início]]),MONTH(Tabela6[[#This Row],[Data/Hora de Início]]),DAY(Tabela6[[#This Row],[Data/Hora de Início]]))</f>
        <v/>
      </c>
    </row>
    <row r="4061">
      <c r="A4061" t="n">
        <v>2278319</v>
      </c>
      <c r="B4061" t="n">
        <v>56</v>
      </c>
      <c r="C4061" t="n">
        <v>2844</v>
      </c>
      <c r="D4061" t="inlineStr">
        <is>
          <t>REPASSE / REABASTECIMENTO FEMININO</t>
        </is>
      </c>
      <c r="E4061" t="inlineStr">
        <is>
          <t>11/09/2025 13:36:24</t>
        </is>
      </c>
      <c r="F4061" t="inlineStr">
        <is>
          <t>11/09/2025 13:38:54</t>
        </is>
      </c>
      <c r="G4061" t="n">
        <v>11142</v>
      </c>
      <c r="H4061" t="inlineStr">
        <is>
          <t>P03 - BAN009 - BANHEIRO ATI - F</t>
        </is>
      </c>
      <c r="I4061" t="inlineStr">
        <is>
          <t>BR01-IES-P03-BAN009</t>
        </is>
      </c>
      <c r="J4061" t="inlineStr">
        <is>
          <t>ELIANE BARUFFI</t>
        </is>
      </c>
      <c r="K4061" s="39">
        <f>DATE(YEAR(Tabela6[[#This Row],[Data/Hora de Início]]),MONTH(Tabela6[[#This Row],[Data/Hora de Início]]),DAY(Tabela6[[#This Row],[Data/Hora de Início]]))</f>
        <v/>
      </c>
    </row>
    <row r="4062">
      <c r="A4062" t="n">
        <v>2278336</v>
      </c>
      <c r="B4062" t="n">
        <v>56</v>
      </c>
      <c r="C4062" t="n">
        <v>1772</v>
      </c>
      <c r="D4062" t="inlineStr">
        <is>
          <t>LIMPEZA DIÁRIA DE SALA COM MESA</t>
        </is>
      </c>
      <c r="E4062" t="inlineStr">
        <is>
          <t>11/09/2025 13:40:03</t>
        </is>
      </c>
      <c r="F4062" t="inlineStr">
        <is>
          <t>11/09/2025 13:40:30</t>
        </is>
      </c>
      <c r="G4062" t="n">
        <v>38461</v>
      </c>
      <c r="H4062" t="inlineStr">
        <is>
          <t>SALA CONVÍVIO</t>
        </is>
      </c>
      <c r="I4062" t="inlineStr">
        <is>
          <t>SP-ST02-G9-01P-SLA04</t>
        </is>
      </c>
      <c r="J4062" t="inlineStr">
        <is>
          <t>LUCINEIDE BUENO DO CARMO</t>
        </is>
      </c>
      <c r="K4062" s="39">
        <f>DATE(YEAR(Tabela6[[#This Row],[Data/Hora de Início]]),MONTH(Tabela6[[#This Row],[Data/Hora de Início]]),DAY(Tabela6[[#This Row],[Data/Hora de Início]]))</f>
        <v/>
      </c>
    </row>
    <row r="4063">
      <c r="A4063" t="n">
        <v>2278343</v>
      </c>
      <c r="B4063" t="n">
        <v>56</v>
      </c>
      <c r="C4063" t="n">
        <v>1772</v>
      </c>
      <c r="D4063" t="inlineStr">
        <is>
          <t>LIMPEZA DIÁRIA DE SALA COM MESA</t>
        </is>
      </c>
      <c r="E4063" t="inlineStr">
        <is>
          <t>11/09/2025 13:40:52</t>
        </is>
      </c>
      <c r="F4063" t="inlineStr">
        <is>
          <t>11/09/2025 13:41:19</t>
        </is>
      </c>
      <c r="G4063" t="n">
        <v>38461</v>
      </c>
      <c r="H4063" t="inlineStr">
        <is>
          <t>SALA CONVÍVIO</t>
        </is>
      </c>
      <c r="I4063" t="inlineStr">
        <is>
          <t>SP-ST02-G9-01P-SLA04</t>
        </is>
      </c>
      <c r="J4063" t="inlineStr">
        <is>
          <t>LUCINEIDE BUENO DO CARMO</t>
        </is>
      </c>
      <c r="K4063" s="39">
        <f>DATE(YEAR(Tabela6[[#This Row],[Data/Hora de Início]]),MONTH(Tabela6[[#This Row],[Data/Hora de Início]]),DAY(Tabela6[[#This Row],[Data/Hora de Início]]))</f>
        <v/>
      </c>
    </row>
    <row r="4064">
      <c r="A4064" t="n">
        <v>2278353</v>
      </c>
      <c r="B4064" t="n">
        <v>56</v>
      </c>
      <c r="C4064" t="n">
        <v>2965</v>
      </c>
      <c r="D4064" t="inlineStr">
        <is>
          <t>LIMPEZA DIÁRIA DE SALA</t>
        </is>
      </c>
      <c r="E4064" t="inlineStr">
        <is>
          <t>11/09/2025 12:39:01</t>
        </is>
      </c>
      <c r="F4064" t="inlineStr">
        <is>
          <t>11/09/2025 13:43:47</t>
        </is>
      </c>
      <c r="G4064" t="n">
        <v>36171</v>
      </c>
      <c r="H4064" t="inlineStr">
        <is>
          <t>SALA ADM EXPEDIÇAO</t>
        </is>
      </c>
      <c r="I4064" t="inlineStr">
        <is>
          <t>RS-ST01-43-00T-SLA02</t>
        </is>
      </c>
      <c r="J4064" t="inlineStr">
        <is>
          <t>GILMARA TERESINHA LACERDA</t>
        </is>
      </c>
      <c r="K4064" s="39">
        <f>DATE(YEAR(Tabela6[[#This Row],[Data/Hora de Início]]),MONTH(Tabela6[[#This Row],[Data/Hora de Início]]),DAY(Tabela6[[#This Row],[Data/Hora de Início]]))</f>
        <v/>
      </c>
    </row>
    <row r="4065">
      <c r="A4065" t="n">
        <v>2278366</v>
      </c>
      <c r="B4065" t="n">
        <v>56</v>
      </c>
      <c r="C4065" t="n">
        <v>5656</v>
      </c>
      <c r="D4065" t="inlineStr">
        <is>
          <t>QUINTA-FEIRA - LIMPEZA DE BANHEIRO MASCULINO</t>
        </is>
      </c>
      <c r="E4065" t="inlineStr">
        <is>
          <t>11/09/2025 13:48:00</t>
        </is>
      </c>
      <c r="F4065" t="inlineStr">
        <is>
          <t>11/09/2025 13:48:41</t>
        </is>
      </c>
      <c r="G4065" t="n">
        <v>11141</v>
      </c>
      <c r="H4065" t="inlineStr">
        <is>
          <t>P03 - BAN008 - BANHEIRO ATI - M</t>
        </is>
      </c>
      <c r="I4065" t="inlineStr">
        <is>
          <t>BR01-IES-P03-BAN008</t>
        </is>
      </c>
      <c r="J4065" t="inlineStr">
        <is>
          <t>ELIANE BARUFFI</t>
        </is>
      </c>
      <c r="K4065" s="39">
        <f>DATE(YEAR(Tabela6[[#This Row],[Data/Hora de Início]]),MONTH(Tabela6[[#This Row],[Data/Hora de Início]]),DAY(Tabela6[[#This Row],[Data/Hora de Início]]))</f>
        <v/>
      </c>
    </row>
    <row r="4066">
      <c r="A4066" t="n">
        <v>2278371</v>
      </c>
      <c r="B4066" t="n">
        <v>56</v>
      </c>
      <c r="C4066" t="n">
        <v>3645</v>
      </c>
      <c r="D4066" t="inlineStr">
        <is>
          <t>PREVENTIVA BEBEDOUROS</t>
        </is>
      </c>
      <c r="E4066" t="inlineStr">
        <is>
          <t>11/09/2025 13:50:11</t>
        </is>
      </c>
      <c r="F4066" t="inlineStr">
        <is>
          <t>11/09/2025 13:50:23</t>
        </is>
      </c>
      <c r="G4066" t="n">
        <v>35677</v>
      </c>
      <c r="H4066" t="inlineStr">
        <is>
          <t>BEBEDOURO - 31.015</t>
        </is>
      </c>
      <c r="I4066" t="inlineStr">
        <is>
          <t>BR01-IES-P31-BEB015</t>
        </is>
      </c>
      <c r="J4066" t="inlineStr">
        <is>
          <t>JOELSOM CAMARGO ROBALDO</t>
        </is>
      </c>
      <c r="K4066" s="39">
        <f>DATE(YEAR(Tabela6[[#This Row],[Data/Hora de Início]]),MONTH(Tabela6[[#This Row],[Data/Hora de Início]]),DAY(Tabela6[[#This Row],[Data/Hora de Início]]))</f>
        <v/>
      </c>
    </row>
    <row r="4067">
      <c r="A4067" t="n">
        <v>2278372</v>
      </c>
      <c r="B4067" t="n">
        <v>56</v>
      </c>
      <c r="C4067" t="n">
        <v>1260</v>
      </c>
      <c r="D4067" t="inlineStr">
        <is>
          <t>Limpeza e Higienização de Sanitários e Vestiários - Diário - WC Masc</t>
        </is>
      </c>
      <c r="E4067" t="inlineStr">
        <is>
          <t>11/09/2025 13:20:22</t>
        </is>
      </c>
      <c r="F4067" t="inlineStr">
        <is>
          <t>11/09/2025 13:50:37</t>
        </is>
      </c>
      <c r="G4067" t="n">
        <v>11381</v>
      </c>
      <c r="H4067" t="inlineStr">
        <is>
          <t>P28 - BAN054 - BANHEIRO ADM CILINDROS OESTE - M</t>
        </is>
      </c>
      <c r="I4067" t="inlineStr">
        <is>
          <t>BR01-IES-P28-BAN054</t>
        </is>
      </c>
      <c r="J4067" t="inlineStr">
        <is>
          <t>NAIR SILVEIRA DA SILVEIRA</t>
        </is>
      </c>
      <c r="K4067" s="39">
        <f>DATE(YEAR(Tabela6[[#This Row],[Data/Hora de Início]]),MONTH(Tabela6[[#This Row],[Data/Hora de Início]]),DAY(Tabela6[[#This Row],[Data/Hora de Início]]))</f>
        <v/>
      </c>
    </row>
    <row r="4068">
      <c r="A4068" t="n">
        <v>2278375</v>
      </c>
      <c r="B4068" t="n">
        <v>56</v>
      </c>
      <c r="C4068" t="n">
        <v>1698</v>
      </c>
      <c r="D4068" t="inlineStr">
        <is>
          <t>REPASSE / REABASTECIMENTO FEMININO</t>
        </is>
      </c>
      <c r="E4068" t="inlineStr">
        <is>
          <t>11/09/2025 13:46:44</t>
        </is>
      </c>
      <c r="F4068" t="inlineStr">
        <is>
          <t>11/09/2025 13:51:13</t>
        </is>
      </c>
      <c r="G4068" t="n">
        <v>38452</v>
      </c>
      <c r="H4068" t="inlineStr">
        <is>
          <t>VESTIÁRIO - F</t>
        </is>
      </c>
      <c r="I4068" t="inlineStr">
        <is>
          <t>SP-ST02-G9-00T-WCF01</t>
        </is>
      </c>
      <c r="J4068" t="inlineStr">
        <is>
          <t>ANTONIA MARÇAL DOS SANTOS RAMOS</t>
        </is>
      </c>
      <c r="K4068" s="39">
        <f>DATE(YEAR(Tabela6[[#This Row],[Data/Hora de Início]]),MONTH(Tabela6[[#This Row],[Data/Hora de Início]]),DAY(Tabela6[[#This Row],[Data/Hora de Início]]))</f>
        <v/>
      </c>
    </row>
    <row r="4069">
      <c r="A4069" t="n">
        <v>2278376</v>
      </c>
      <c r="B4069" t="n">
        <v>56</v>
      </c>
      <c r="C4069" t="n">
        <v>1698</v>
      </c>
      <c r="D4069" t="inlineStr">
        <is>
          <t>REPASSE / REABASTECIMENTO FEMININO</t>
        </is>
      </c>
      <c r="E4069" t="inlineStr">
        <is>
          <t>11/09/2025 13:46:44</t>
        </is>
      </c>
      <c r="F4069" t="inlineStr">
        <is>
          <t>11/09/2025 13:51:20</t>
        </is>
      </c>
      <c r="G4069" t="n">
        <v>38452</v>
      </c>
      <c r="H4069" t="inlineStr">
        <is>
          <t>VESTIÁRIO - F</t>
        </is>
      </c>
      <c r="I4069" t="inlineStr">
        <is>
          <t>SP-ST02-G9-00T-WCF01</t>
        </is>
      </c>
      <c r="J4069" t="inlineStr">
        <is>
          <t>ANTONIA MARÇAL DOS SANTOS RAMOS</t>
        </is>
      </c>
      <c r="K4069" s="39">
        <f>DATE(YEAR(Tabela6[[#This Row],[Data/Hora de Início]]),MONTH(Tabela6[[#This Row],[Data/Hora de Início]]),DAY(Tabela6[[#This Row],[Data/Hora de Início]]))</f>
        <v/>
      </c>
    </row>
    <row r="4070">
      <c r="A4070" t="n">
        <v>2278377</v>
      </c>
      <c r="B4070" t="n">
        <v>56</v>
      </c>
      <c r="C4070" t="n">
        <v>1698</v>
      </c>
      <c r="D4070" t="inlineStr">
        <is>
          <t>REPASSE / REABASTECIMENTO FEMININO</t>
        </is>
      </c>
      <c r="E4070" t="inlineStr">
        <is>
          <t>11/09/2025 13:46:44</t>
        </is>
      </c>
      <c r="F4070" t="inlineStr">
        <is>
          <t>11/09/2025 13:51:13</t>
        </is>
      </c>
      <c r="G4070" t="n">
        <v>38452</v>
      </c>
      <c r="H4070" t="inlineStr">
        <is>
          <t>VESTIÁRIO - F</t>
        </is>
      </c>
      <c r="I4070" t="inlineStr">
        <is>
          <t>SP-ST02-G9-00T-WCF01</t>
        </is>
      </c>
      <c r="J4070" t="inlineStr">
        <is>
          <t>ANTONIA MARÇAL DOS SANTOS RAMOS</t>
        </is>
      </c>
      <c r="K4070" s="39">
        <f>DATE(YEAR(Tabela6[[#This Row],[Data/Hora de Início]]),MONTH(Tabela6[[#This Row],[Data/Hora de Início]]),DAY(Tabela6[[#This Row],[Data/Hora de Início]]))</f>
        <v/>
      </c>
    </row>
    <row r="4071">
      <c r="A4071" t="n">
        <v>2278383</v>
      </c>
      <c r="B4071" t="n">
        <v>56</v>
      </c>
      <c r="C4071" t="n">
        <v>2221</v>
      </c>
      <c r="D4071" t="inlineStr">
        <is>
          <t>LIMPEZA DIÁRIA DE ÁREA TÉCNICA (DESATIVADO)</t>
        </is>
      </c>
      <c r="E4071" t="inlineStr">
        <is>
          <t>11/09/2025 13:25:22</t>
        </is>
      </c>
      <c r="F4071" t="inlineStr">
        <is>
          <t>11/09/2025 13:55:44</t>
        </is>
      </c>
      <c r="G4071" t="n">
        <v>11270</v>
      </c>
      <c r="H4071" t="inlineStr">
        <is>
          <t>P15 - QUALIDADE - BANCADA DE TESTES</t>
        </is>
      </c>
      <c r="I4071" t="inlineStr">
        <is>
          <t>BR01-IES-P15-SALA16</t>
        </is>
      </c>
      <c r="J4071" t="inlineStr">
        <is>
          <t>MARIA DAS NEVES CIQUEIRA SILVA</t>
        </is>
      </c>
      <c r="K4071" s="39">
        <f>DATE(YEAR(Tabela6[[#This Row],[Data/Hora de Início]]),MONTH(Tabela6[[#This Row],[Data/Hora de Início]]),DAY(Tabela6[[#This Row],[Data/Hora de Início]]))</f>
        <v/>
      </c>
    </row>
    <row r="4072">
      <c r="A4072" t="n">
        <v>2278385</v>
      </c>
      <c r="B4072" t="n">
        <v>56</v>
      </c>
      <c r="C4072" t="n">
        <v>1880</v>
      </c>
      <c r="D4072" t="inlineStr">
        <is>
          <t>REPASSE / REABASTECIMENTO</t>
        </is>
      </c>
      <c r="E4072" t="inlineStr">
        <is>
          <t>11/09/2025 13:52:16</t>
        </is>
      </c>
      <c r="F4072" t="inlineStr">
        <is>
          <t>11/09/2025 13:56:33</t>
        </is>
      </c>
      <c r="G4072" t="n">
        <v>38454</v>
      </c>
      <c r="H4072" t="inlineStr">
        <is>
          <t>BANHEIRO RECEPÇÃO - PNE</t>
        </is>
      </c>
      <c r="I4072" t="inlineStr">
        <is>
          <t>SP-ST02-G9-00T-WPU01</t>
        </is>
      </c>
      <c r="J4072" t="inlineStr">
        <is>
          <t>ANTONIA MARÇAL DOS SANTOS RAMOS</t>
        </is>
      </c>
      <c r="K4072" s="39">
        <f>DATE(YEAR(Tabela6[[#This Row],[Data/Hora de Início]]),MONTH(Tabela6[[#This Row],[Data/Hora de Início]]),DAY(Tabela6[[#This Row],[Data/Hora de Início]]))</f>
        <v/>
      </c>
    </row>
    <row r="4073">
      <c r="A4073" t="n">
        <v>2278386</v>
      </c>
      <c r="B4073" t="n">
        <v>56</v>
      </c>
      <c r="C4073" t="n">
        <v>1772</v>
      </c>
      <c r="D4073" t="inlineStr">
        <is>
          <t>LIMPEZA DIÁRIA DE SALA COM MESA</t>
        </is>
      </c>
      <c r="E4073" t="inlineStr">
        <is>
          <t>11/09/2025 13:43:34</t>
        </is>
      </c>
      <c r="F4073" t="inlineStr">
        <is>
          <t>11/09/2025 13:56:49</t>
        </is>
      </c>
      <c r="G4073" t="n">
        <v>38457</v>
      </c>
      <c r="H4073" t="inlineStr">
        <is>
          <t>REFEITÓRIO</t>
        </is>
      </c>
      <c r="I4073" t="inlineStr">
        <is>
          <t>SP-ST02-G9-01P-COP01</t>
        </is>
      </c>
      <c r="J4073" t="inlineStr">
        <is>
          <t>LUCINEIDE BUENO DO CARMO</t>
        </is>
      </c>
      <c r="K4073" s="39">
        <f>DATE(YEAR(Tabela6[[#This Row],[Data/Hora de Início]]),MONTH(Tabela6[[#This Row],[Data/Hora de Início]]),DAY(Tabela6[[#This Row],[Data/Hora de Início]]))</f>
        <v/>
      </c>
    </row>
    <row r="4074">
      <c r="A4074" t="n">
        <v>2278388</v>
      </c>
      <c r="B4074" t="n">
        <v>56</v>
      </c>
      <c r="C4074" t="n">
        <v>5511</v>
      </c>
      <c r="D4074" t="inlineStr">
        <is>
          <t>RECOLHIMENTO RESIDUO EXTERNO</t>
        </is>
      </c>
      <c r="E4074" t="inlineStr">
        <is>
          <t>11/09/2025 08:25:34</t>
        </is>
      </c>
      <c r="F4074" t="inlineStr">
        <is>
          <t>11/09/2025 08:26:06</t>
        </is>
      </c>
      <c r="G4074" t="n">
        <v>49477</v>
      </c>
      <c r="H4074" t="inlineStr">
        <is>
          <t>LIXEIRA - 50.007</t>
        </is>
      </c>
      <c r="I4074" t="inlineStr">
        <is>
          <t>BR01-IES-P50-LIX007</t>
        </is>
      </c>
      <c r="J4074" t="inlineStr">
        <is>
          <t>MARCIO PEREIRA DOS SANTOS</t>
        </is>
      </c>
      <c r="K4074" s="39">
        <f>DATE(YEAR(Tabela6[[#This Row],[Data/Hora de Início]]),MONTH(Tabela6[[#This Row],[Data/Hora de Início]]),DAY(Tabela6[[#This Row],[Data/Hora de Início]]))</f>
        <v/>
      </c>
    </row>
    <row r="4075">
      <c r="A4075" t="n">
        <v>2278389</v>
      </c>
      <c r="B4075" t="n">
        <v>56</v>
      </c>
      <c r="C4075" t="n">
        <v>5511</v>
      </c>
      <c r="D4075" t="inlineStr">
        <is>
          <t>RECOLHIMENTO RESIDUO EXTERNO</t>
        </is>
      </c>
      <c r="E4075" t="inlineStr">
        <is>
          <t>11/09/2025 08:53:00</t>
        </is>
      </c>
      <c r="F4075" t="inlineStr">
        <is>
          <t>11/09/2025 08:54:08</t>
        </is>
      </c>
      <c r="G4075" t="n">
        <v>49476</v>
      </c>
      <c r="H4075" t="inlineStr">
        <is>
          <t>LIXEIRA - 50.006</t>
        </is>
      </c>
      <c r="I4075" t="inlineStr">
        <is>
          <t>BR01-IES-P50-LIX006</t>
        </is>
      </c>
      <c r="J4075" t="inlineStr">
        <is>
          <t>MARCIO PEREIRA DOS SANTOS</t>
        </is>
      </c>
      <c r="K4075" s="39">
        <f>DATE(YEAR(Tabela6[[#This Row],[Data/Hora de Início]]),MONTH(Tabela6[[#This Row],[Data/Hora de Início]]),DAY(Tabela6[[#This Row],[Data/Hora de Início]]))</f>
        <v/>
      </c>
    </row>
    <row r="4076">
      <c r="A4076" t="n">
        <v>2278390</v>
      </c>
      <c r="B4076" t="n">
        <v>56</v>
      </c>
      <c r="C4076" t="n">
        <v>5511</v>
      </c>
      <c r="D4076" t="inlineStr">
        <is>
          <t>RECOLHIMENTO RESIDUO EXTERNO</t>
        </is>
      </c>
      <c r="E4076" t="inlineStr">
        <is>
          <t>11/09/2025 08:15:22</t>
        </is>
      </c>
      <c r="F4076" t="inlineStr">
        <is>
          <t>11/09/2025 08:18:52</t>
        </is>
      </c>
      <c r="G4076" t="n">
        <v>49351</v>
      </c>
      <c r="H4076" t="inlineStr">
        <is>
          <t>LIXEIRA - 52.003</t>
        </is>
      </c>
      <c r="I4076" t="inlineStr">
        <is>
          <t>BR01-IES-P52-LIX003</t>
        </is>
      </c>
      <c r="J4076" t="inlineStr">
        <is>
          <t>MARCIO PEREIRA DOS SANTOS</t>
        </is>
      </c>
      <c r="K4076" s="39">
        <f>DATE(YEAR(Tabela6[[#This Row],[Data/Hora de Início]]),MONTH(Tabela6[[#This Row],[Data/Hora de Início]]),DAY(Tabela6[[#This Row],[Data/Hora de Início]]))</f>
        <v/>
      </c>
    </row>
    <row r="4077">
      <c r="A4077" t="n">
        <v>2278391</v>
      </c>
      <c r="B4077" t="n">
        <v>56</v>
      </c>
      <c r="C4077" t="n">
        <v>5511</v>
      </c>
      <c r="D4077" t="inlineStr">
        <is>
          <t>RECOLHIMENTO RESIDUO EXTERNO</t>
        </is>
      </c>
      <c r="E4077" t="inlineStr">
        <is>
          <t>11/09/2025 08:28:02</t>
        </is>
      </c>
      <c r="F4077" t="inlineStr">
        <is>
          <t>11/09/2025 08:34:57</t>
        </is>
      </c>
      <c r="G4077" t="n">
        <v>49478</v>
      </c>
      <c r="H4077" t="inlineStr">
        <is>
          <t>LIXEIRA - 50.008</t>
        </is>
      </c>
      <c r="I4077" t="inlineStr">
        <is>
          <t>BR01-IES-P50-LIX008</t>
        </is>
      </c>
      <c r="J4077" t="inlineStr">
        <is>
          <t>MARCIO PEREIRA DOS SANTOS</t>
        </is>
      </c>
      <c r="K4077" s="39">
        <f>DATE(YEAR(Tabela6[[#This Row],[Data/Hora de Início]]),MONTH(Tabela6[[#This Row],[Data/Hora de Início]]),DAY(Tabela6[[#This Row],[Data/Hora de Início]]))</f>
        <v/>
      </c>
    </row>
    <row r="4078">
      <c r="A4078" t="n">
        <v>2278392</v>
      </c>
      <c r="B4078" t="n">
        <v>56</v>
      </c>
      <c r="C4078" t="n">
        <v>5511</v>
      </c>
      <c r="D4078" t="inlineStr">
        <is>
          <t>RECOLHIMENTO RESIDUO EXTERNO</t>
        </is>
      </c>
      <c r="E4078" t="inlineStr">
        <is>
          <t>11/09/2025 08:51:28</t>
        </is>
      </c>
      <c r="F4078" t="inlineStr">
        <is>
          <t>11/09/2025 08:51:45</t>
        </is>
      </c>
      <c r="G4078" t="n">
        <v>49475</v>
      </c>
      <c r="H4078" t="inlineStr">
        <is>
          <t>LIXEIRA - 50.005</t>
        </is>
      </c>
      <c r="I4078" t="inlineStr">
        <is>
          <t>BR01-IES-P50-LIX005</t>
        </is>
      </c>
      <c r="J4078" t="inlineStr">
        <is>
          <t>MARCIO PEREIRA DOS SANTOS</t>
        </is>
      </c>
      <c r="K4078" s="39">
        <f>DATE(YEAR(Tabela6[[#This Row],[Data/Hora de Início]]),MONTH(Tabela6[[#This Row],[Data/Hora de Início]]),DAY(Tabela6[[#This Row],[Data/Hora de Início]]))</f>
        <v/>
      </c>
    </row>
    <row r="4079">
      <c r="A4079" t="n">
        <v>2278393</v>
      </c>
      <c r="B4079" t="n">
        <v>56</v>
      </c>
      <c r="C4079" t="n">
        <v>5511</v>
      </c>
      <c r="D4079" t="inlineStr">
        <is>
          <t>RECOLHIMENTO RESIDUO EXTERNO</t>
        </is>
      </c>
      <c r="E4079" t="inlineStr">
        <is>
          <t>11/09/2025 08:57:46</t>
        </is>
      </c>
      <c r="F4079" t="inlineStr">
        <is>
          <t>11/09/2025 09:00:30</t>
        </is>
      </c>
      <c r="G4079" t="n">
        <v>49483</v>
      </c>
      <c r="H4079" t="inlineStr">
        <is>
          <t>LIXEIRA - 50.013</t>
        </is>
      </c>
      <c r="I4079" t="inlineStr">
        <is>
          <t>BR01-IES-P50-LIX013</t>
        </is>
      </c>
      <c r="J4079" t="inlineStr">
        <is>
          <t>MARCIO PEREIRA DOS SANTOS</t>
        </is>
      </c>
      <c r="K4079" s="39">
        <f>DATE(YEAR(Tabela6[[#This Row],[Data/Hora de Início]]),MONTH(Tabela6[[#This Row],[Data/Hora de Início]]),DAY(Tabela6[[#This Row],[Data/Hora de Início]]))</f>
        <v/>
      </c>
    </row>
    <row r="4080">
      <c r="A4080" t="n">
        <v>2278394</v>
      </c>
      <c r="B4080" t="n">
        <v>56</v>
      </c>
      <c r="C4080" t="n">
        <v>5511</v>
      </c>
      <c r="D4080" t="inlineStr">
        <is>
          <t>RECOLHIMENTO RESIDUO EXTERNO</t>
        </is>
      </c>
      <c r="E4080" t="inlineStr">
        <is>
          <t>11/09/2025 09:35:28</t>
        </is>
      </c>
      <c r="F4080" t="inlineStr">
        <is>
          <t>11/09/2025 09:36:55</t>
        </is>
      </c>
      <c r="G4080" t="n">
        <v>49346</v>
      </c>
      <c r="H4080" t="inlineStr">
        <is>
          <t>LIXEIRA - 11.007</t>
        </is>
      </c>
      <c r="I4080" t="inlineStr">
        <is>
          <t>BR01-IES-P11-LIX007</t>
        </is>
      </c>
      <c r="J4080" t="inlineStr">
        <is>
          <t>MARCIO PEREIRA DOS SANTOS</t>
        </is>
      </c>
      <c r="K4080" s="39">
        <f>DATE(YEAR(Tabela6[[#This Row],[Data/Hora de Início]]),MONTH(Tabela6[[#This Row],[Data/Hora de Início]]),DAY(Tabela6[[#This Row],[Data/Hora de Início]]))</f>
        <v/>
      </c>
    </row>
    <row r="4081">
      <c r="A4081" t="n">
        <v>2278395</v>
      </c>
      <c r="B4081" t="n">
        <v>56</v>
      </c>
      <c r="C4081" t="n">
        <v>5511</v>
      </c>
      <c r="D4081" t="inlineStr">
        <is>
          <t>RECOLHIMENTO RESIDUO EXTERNO</t>
        </is>
      </c>
      <c r="E4081" t="inlineStr">
        <is>
          <t>11/09/2025 09:38:21</t>
        </is>
      </c>
      <c r="F4081" t="inlineStr">
        <is>
          <t>11/09/2025 09:38:35</t>
        </is>
      </c>
      <c r="G4081" t="n">
        <v>49347</v>
      </c>
      <c r="H4081" t="inlineStr">
        <is>
          <t>LIXEIRA - 11.008</t>
        </is>
      </c>
      <c r="I4081" t="inlineStr">
        <is>
          <t>BR01-IES-P11-LIX008</t>
        </is>
      </c>
      <c r="J4081" t="inlineStr">
        <is>
          <t>MARCIO PEREIRA DOS SANTOS</t>
        </is>
      </c>
      <c r="K4081" s="39">
        <f>DATE(YEAR(Tabela6[[#This Row],[Data/Hora de Início]]),MONTH(Tabela6[[#This Row],[Data/Hora de Início]]),DAY(Tabela6[[#This Row],[Data/Hora de Início]]))</f>
        <v/>
      </c>
    </row>
    <row r="4082">
      <c r="A4082" t="n">
        <v>2278396</v>
      </c>
      <c r="B4082" t="n">
        <v>56</v>
      </c>
      <c r="C4082" t="n">
        <v>5511</v>
      </c>
      <c r="D4082" t="inlineStr">
        <is>
          <t>RECOLHIMENTO RESIDUO EXTERNO</t>
        </is>
      </c>
      <c r="E4082" t="inlineStr">
        <is>
          <t>11/09/2025 09:41:01</t>
        </is>
      </c>
      <c r="F4082" t="inlineStr">
        <is>
          <t>11/09/2025 09:41:23</t>
        </is>
      </c>
      <c r="G4082" t="n">
        <v>49348</v>
      </c>
      <c r="H4082" t="inlineStr">
        <is>
          <t>LIXEIRA - 11.009</t>
        </is>
      </c>
      <c r="I4082" t="inlineStr">
        <is>
          <t>BR01-IES-P11-LIX009</t>
        </is>
      </c>
      <c r="J4082" t="inlineStr">
        <is>
          <t>MARCIO PEREIRA DOS SANTOS</t>
        </is>
      </c>
      <c r="K4082" s="39">
        <f>DATE(YEAR(Tabela6[[#This Row],[Data/Hora de Início]]),MONTH(Tabela6[[#This Row],[Data/Hora de Início]]),DAY(Tabela6[[#This Row],[Data/Hora de Início]]))</f>
        <v/>
      </c>
    </row>
    <row r="4083">
      <c r="A4083" t="n">
        <v>2278397</v>
      </c>
      <c r="B4083" t="n">
        <v>56</v>
      </c>
      <c r="C4083" t="n">
        <v>5511</v>
      </c>
      <c r="D4083" t="inlineStr">
        <is>
          <t>RECOLHIMENTO RESIDUO EXTERNO</t>
        </is>
      </c>
      <c r="E4083" t="inlineStr">
        <is>
          <t>11/09/2025 09:01:18</t>
        </is>
      </c>
      <c r="F4083" t="inlineStr">
        <is>
          <t>11/09/2025 09:09:01</t>
        </is>
      </c>
      <c r="G4083" t="n">
        <v>49482</v>
      </c>
      <c r="H4083" t="inlineStr">
        <is>
          <t>LIXEIRA - 50.012</t>
        </is>
      </c>
      <c r="I4083" t="inlineStr">
        <is>
          <t>BR01-IES-P50-LIX012</t>
        </is>
      </c>
      <c r="J4083" t="inlineStr">
        <is>
          <t>MARCIO PEREIRA DOS SANTOS</t>
        </is>
      </c>
      <c r="K4083" s="39">
        <f>DATE(YEAR(Tabela6[[#This Row],[Data/Hora de Início]]),MONTH(Tabela6[[#This Row],[Data/Hora de Início]]),DAY(Tabela6[[#This Row],[Data/Hora de Início]]))</f>
        <v/>
      </c>
    </row>
    <row r="4084">
      <c r="A4084" t="n">
        <v>2278398</v>
      </c>
      <c r="B4084" t="n">
        <v>56</v>
      </c>
      <c r="C4084" t="n">
        <v>5511</v>
      </c>
      <c r="D4084" t="inlineStr">
        <is>
          <t>RECOLHIMENTO RESIDUO EXTERNO</t>
        </is>
      </c>
      <c r="E4084" t="inlineStr">
        <is>
          <t>11/09/2025 12:16:01</t>
        </is>
      </c>
      <c r="F4084" t="inlineStr">
        <is>
          <t>11/09/2025 12:16:20</t>
        </is>
      </c>
      <c r="G4084" t="n">
        <v>49447</v>
      </c>
      <c r="H4084" t="inlineStr">
        <is>
          <t>LIXEIRA - 31.034</t>
        </is>
      </c>
      <c r="I4084" t="inlineStr">
        <is>
          <t>BR01-IES-P31-LIX034</t>
        </is>
      </c>
      <c r="J4084" t="inlineStr">
        <is>
          <t>MARCIO PEREIRA DOS SANTOS</t>
        </is>
      </c>
      <c r="K4084" s="39">
        <f>DATE(YEAR(Tabela6[[#This Row],[Data/Hora de Início]]),MONTH(Tabela6[[#This Row],[Data/Hora de Início]]),DAY(Tabela6[[#This Row],[Data/Hora de Início]]))</f>
        <v/>
      </c>
    </row>
    <row r="4085">
      <c r="A4085" t="n">
        <v>2278399</v>
      </c>
      <c r="B4085" t="n">
        <v>56</v>
      </c>
      <c r="C4085" t="n">
        <v>5511</v>
      </c>
      <c r="D4085" t="inlineStr">
        <is>
          <t>RECOLHIMENTO RESIDUO EXTERNO</t>
        </is>
      </c>
      <c r="E4085" t="inlineStr">
        <is>
          <t>11/09/2025 12:46:11</t>
        </is>
      </c>
      <c r="F4085" t="inlineStr">
        <is>
          <t>11/09/2025 12:46:42</t>
        </is>
      </c>
      <c r="G4085" t="n">
        <v>49458</v>
      </c>
      <c r="H4085" t="inlineStr">
        <is>
          <t>LIXEIRA - 01.008</t>
        </is>
      </c>
      <c r="I4085" t="inlineStr">
        <is>
          <t>BR01-IES-P01-LIX008</t>
        </is>
      </c>
      <c r="J4085" t="inlineStr">
        <is>
          <t>MARCIO PEREIRA DOS SANTOS</t>
        </is>
      </c>
      <c r="K4085" s="39">
        <f>DATE(YEAR(Tabela6[[#This Row],[Data/Hora de Início]]),MONTH(Tabela6[[#This Row],[Data/Hora de Início]]),DAY(Tabela6[[#This Row],[Data/Hora de Início]]))</f>
        <v/>
      </c>
    </row>
    <row r="4086">
      <c r="A4086" t="n">
        <v>2278400</v>
      </c>
      <c r="B4086" t="n">
        <v>56</v>
      </c>
      <c r="C4086" t="n">
        <v>5511</v>
      </c>
      <c r="D4086" t="inlineStr">
        <is>
          <t>RECOLHIMENTO RESIDUO EXTERNO</t>
        </is>
      </c>
      <c r="E4086" t="inlineStr">
        <is>
          <t>11/09/2025 12:17:31</t>
        </is>
      </c>
      <c r="F4086" t="inlineStr">
        <is>
          <t>11/09/2025 12:17:45</t>
        </is>
      </c>
      <c r="G4086" t="n">
        <v>49446</v>
      </c>
      <c r="H4086" t="inlineStr">
        <is>
          <t>LIXEIRA - 31.033</t>
        </is>
      </c>
      <c r="I4086" t="inlineStr">
        <is>
          <t>BR01-IES-P31-LIX033</t>
        </is>
      </c>
      <c r="J4086" t="inlineStr">
        <is>
          <t>MARCIO PEREIRA DOS SANTOS</t>
        </is>
      </c>
      <c r="K4086" s="39">
        <f>DATE(YEAR(Tabela6[[#This Row],[Data/Hora de Início]]),MONTH(Tabela6[[#This Row],[Data/Hora de Início]]),DAY(Tabela6[[#This Row],[Data/Hora de Início]]))</f>
        <v/>
      </c>
    </row>
    <row r="4087">
      <c r="A4087" t="n">
        <v>2278401</v>
      </c>
      <c r="B4087" t="n">
        <v>56</v>
      </c>
      <c r="C4087" t="n">
        <v>5511</v>
      </c>
      <c r="D4087" t="inlineStr">
        <is>
          <t>RECOLHIMENTO RESIDUO EXTERNO</t>
        </is>
      </c>
      <c r="E4087" t="inlineStr">
        <is>
          <t>11/09/2025 09:48:18</t>
        </is>
      </c>
      <c r="F4087" t="inlineStr">
        <is>
          <t>11/09/2025 09:49:36</t>
        </is>
      </c>
      <c r="G4087" t="n">
        <v>49341</v>
      </c>
      <c r="H4087" t="inlineStr">
        <is>
          <t>LIXEIRA - 11.002</t>
        </is>
      </c>
      <c r="I4087" t="inlineStr">
        <is>
          <t>BR01-IES-P11-LIX002</t>
        </is>
      </c>
      <c r="J4087" t="inlineStr">
        <is>
          <t>MARCIO PEREIRA DOS SANTOS</t>
        </is>
      </c>
      <c r="K4087" s="39">
        <f>DATE(YEAR(Tabela6[[#This Row],[Data/Hora de Início]]),MONTH(Tabela6[[#This Row],[Data/Hora de Início]]),DAY(Tabela6[[#This Row],[Data/Hora de Início]]))</f>
        <v/>
      </c>
    </row>
    <row r="4088">
      <c r="A4088" t="n">
        <v>2278402</v>
      </c>
      <c r="B4088" t="n">
        <v>56</v>
      </c>
      <c r="C4088" t="n">
        <v>5511</v>
      </c>
      <c r="D4088" t="inlineStr">
        <is>
          <t>RECOLHIMENTO RESIDUO EXTERNO</t>
        </is>
      </c>
      <c r="E4088" t="inlineStr">
        <is>
          <t>11/09/2025 12:52:16</t>
        </is>
      </c>
      <c r="F4088" t="inlineStr">
        <is>
          <t>11/09/2025 12:54:29</t>
        </is>
      </c>
      <c r="G4088" t="n">
        <v>49453</v>
      </c>
      <c r="H4088" t="inlineStr">
        <is>
          <t>LIXEIRA - 01.003</t>
        </is>
      </c>
      <c r="I4088" t="inlineStr">
        <is>
          <t>BR01-IES-P01-LIX003</t>
        </is>
      </c>
      <c r="J4088" t="inlineStr">
        <is>
          <t>MARCIO PEREIRA DOS SANTOS</t>
        </is>
      </c>
      <c r="K4088" s="39">
        <f>DATE(YEAR(Tabela6[[#This Row],[Data/Hora de Início]]),MONTH(Tabela6[[#This Row],[Data/Hora de Início]]),DAY(Tabela6[[#This Row],[Data/Hora de Início]]))</f>
        <v/>
      </c>
    </row>
    <row r="4089">
      <c r="A4089" t="n">
        <v>2278403</v>
      </c>
      <c r="B4089" t="n">
        <v>56</v>
      </c>
      <c r="C4089" t="n">
        <v>5511</v>
      </c>
      <c r="D4089" t="inlineStr">
        <is>
          <t>RECOLHIMENTO RESIDUO EXTERNO</t>
        </is>
      </c>
      <c r="E4089" t="inlineStr">
        <is>
          <t>11/09/2025 13:38:48</t>
        </is>
      </c>
      <c r="F4089" t="inlineStr">
        <is>
          <t>11/09/2025 13:39:41</t>
        </is>
      </c>
      <c r="G4089" t="n">
        <v>49358</v>
      </c>
      <c r="H4089" t="inlineStr">
        <is>
          <t>LIXEIRA - 15.006</t>
        </is>
      </c>
      <c r="I4089" t="inlineStr">
        <is>
          <t>BR01-IES-P15-LIX006</t>
        </is>
      </c>
      <c r="J4089" t="inlineStr">
        <is>
          <t>MARCIO PEREIRA DOS SANTOS</t>
        </is>
      </c>
      <c r="K4089" s="39">
        <f>DATE(YEAR(Tabela6[[#This Row],[Data/Hora de Início]]),MONTH(Tabela6[[#This Row],[Data/Hora de Início]]),DAY(Tabela6[[#This Row],[Data/Hora de Início]]))</f>
        <v/>
      </c>
    </row>
    <row r="4090">
      <c r="A4090" t="n">
        <v>2278404</v>
      </c>
      <c r="B4090" t="n">
        <v>56</v>
      </c>
      <c r="C4090" t="n">
        <v>5511</v>
      </c>
      <c r="D4090" t="inlineStr">
        <is>
          <t>RECOLHIMENTO RESIDUO EXTERNO</t>
        </is>
      </c>
      <c r="E4090" t="inlineStr">
        <is>
          <t>11/09/2025 13:36:59</t>
        </is>
      </c>
      <c r="F4090" t="inlineStr">
        <is>
          <t>11/09/2025 13:37:25</t>
        </is>
      </c>
      <c r="G4090" t="n">
        <v>49360</v>
      </c>
      <c r="H4090" t="inlineStr">
        <is>
          <t>LIXEIRA - 15.008</t>
        </is>
      </c>
      <c r="I4090" t="inlineStr">
        <is>
          <t>BR01-IES-P15-LIX008</t>
        </is>
      </c>
      <c r="J4090" t="inlineStr">
        <is>
          <t>MARCIO PEREIRA DOS SANTOS</t>
        </is>
      </c>
      <c r="K4090" s="39">
        <f>DATE(YEAR(Tabela6[[#This Row],[Data/Hora de Início]]),MONTH(Tabela6[[#This Row],[Data/Hora de Início]]),DAY(Tabela6[[#This Row],[Data/Hora de Início]]))</f>
        <v/>
      </c>
    </row>
    <row r="4091">
      <c r="A4091" t="n">
        <v>2278405</v>
      </c>
      <c r="B4091" t="n">
        <v>56</v>
      </c>
      <c r="C4091" t="n">
        <v>5511</v>
      </c>
      <c r="D4091" t="inlineStr">
        <is>
          <t>RECOLHIMENTO RESIDUO EXTERNO</t>
        </is>
      </c>
      <c r="E4091" t="inlineStr">
        <is>
          <t>11/09/2025 13:04:34</t>
        </is>
      </c>
      <c r="F4091" t="inlineStr">
        <is>
          <t>11/09/2025 13:04:53</t>
        </is>
      </c>
      <c r="G4091" t="n">
        <v>49455</v>
      </c>
      <c r="H4091" t="inlineStr">
        <is>
          <t>LIXEIRA - 01.005</t>
        </is>
      </c>
      <c r="I4091" t="inlineStr">
        <is>
          <t>BR01-IES-P01-LIX005</t>
        </is>
      </c>
      <c r="J4091" t="inlineStr">
        <is>
          <t>MARCIO PEREIRA DOS SANTOS</t>
        </is>
      </c>
      <c r="K4091" s="39">
        <f>DATE(YEAR(Tabela6[[#This Row],[Data/Hora de Início]]),MONTH(Tabela6[[#This Row],[Data/Hora de Início]]),DAY(Tabela6[[#This Row],[Data/Hora de Início]]))</f>
        <v/>
      </c>
    </row>
    <row r="4092">
      <c r="A4092" t="n">
        <v>2278406</v>
      </c>
      <c r="B4092" t="n">
        <v>56</v>
      </c>
      <c r="C4092" t="n">
        <v>5511</v>
      </c>
      <c r="D4092" t="inlineStr">
        <is>
          <t>RECOLHIMENTO RESIDUO EXTERNO</t>
        </is>
      </c>
      <c r="E4092" t="inlineStr">
        <is>
          <t>11/09/2025 12:55:54</t>
        </is>
      </c>
      <c r="F4092" t="inlineStr">
        <is>
          <t>11/09/2025 13:04:05</t>
        </is>
      </c>
      <c r="G4092" t="n">
        <v>49468</v>
      </c>
      <c r="H4092" t="inlineStr">
        <is>
          <t>LIXEIRA - 01.018</t>
        </is>
      </c>
      <c r="I4092" t="inlineStr">
        <is>
          <t>BR01-IES-P01-LIX018</t>
        </is>
      </c>
      <c r="J4092" t="inlineStr">
        <is>
          <t>MARCIO PEREIRA DOS SANTOS</t>
        </is>
      </c>
      <c r="K4092" s="39">
        <f>DATE(YEAR(Tabela6[[#This Row],[Data/Hora de Início]]),MONTH(Tabela6[[#This Row],[Data/Hora de Início]]),DAY(Tabela6[[#This Row],[Data/Hora de Início]]))</f>
        <v/>
      </c>
    </row>
    <row r="4093">
      <c r="A4093" t="n">
        <v>2278407</v>
      </c>
      <c r="B4093" t="n">
        <v>56</v>
      </c>
      <c r="C4093" t="n">
        <v>5511</v>
      </c>
      <c r="D4093" t="inlineStr">
        <is>
          <t>RECOLHIMENTO RESIDUO EXTERNO</t>
        </is>
      </c>
      <c r="E4093" t="inlineStr">
        <is>
          <t>11/09/2025 13:40:21</t>
        </is>
      </c>
      <c r="F4093" t="inlineStr">
        <is>
          <t>11/09/2025 13:41:59</t>
        </is>
      </c>
      <c r="G4093" t="n">
        <v>49357</v>
      </c>
      <c r="H4093" t="inlineStr">
        <is>
          <t>LIXEIRA - 15.005</t>
        </is>
      </c>
      <c r="I4093" t="inlineStr">
        <is>
          <t>BR01-IES-P15-LIX005</t>
        </is>
      </c>
      <c r="J4093" t="inlineStr">
        <is>
          <t>MARCIO PEREIRA DOS SANTOS</t>
        </is>
      </c>
      <c r="K4093" s="39">
        <f>DATE(YEAR(Tabela6[[#This Row],[Data/Hora de Início]]),MONTH(Tabela6[[#This Row],[Data/Hora de Início]]),DAY(Tabela6[[#This Row],[Data/Hora de Início]]))</f>
        <v/>
      </c>
    </row>
    <row r="4094">
      <c r="A4094" t="n">
        <v>2278408</v>
      </c>
      <c r="B4094" t="n">
        <v>56</v>
      </c>
      <c r="C4094" t="n">
        <v>5511</v>
      </c>
      <c r="D4094" t="inlineStr">
        <is>
          <t>RECOLHIMENTO RESIDUO EXTERNO</t>
        </is>
      </c>
      <c r="E4094" t="inlineStr">
        <is>
          <t>11/09/2025 13:42:58</t>
        </is>
      </c>
      <c r="F4094" t="inlineStr">
        <is>
          <t>11/09/2025 13:43:29</t>
        </is>
      </c>
      <c r="G4094" t="n">
        <v>49356</v>
      </c>
      <c r="H4094" t="inlineStr">
        <is>
          <t>LIXEIRA - 15.004</t>
        </is>
      </c>
      <c r="I4094" t="inlineStr">
        <is>
          <t>BR01-IES-P15-LIX004</t>
        </is>
      </c>
      <c r="J4094" t="inlineStr">
        <is>
          <t>MARCIO PEREIRA DOS SANTOS</t>
        </is>
      </c>
      <c r="K4094" s="39">
        <f>DATE(YEAR(Tabela6[[#This Row],[Data/Hora de Início]]),MONTH(Tabela6[[#This Row],[Data/Hora de Início]]),DAY(Tabela6[[#This Row],[Data/Hora de Início]]))</f>
        <v/>
      </c>
    </row>
    <row r="4095">
      <c r="A4095" t="n">
        <v>2278409</v>
      </c>
      <c r="B4095" t="n">
        <v>56</v>
      </c>
      <c r="C4095" t="n">
        <v>3495</v>
      </c>
      <c r="D4095" t="inlineStr">
        <is>
          <t>CARRO ELÉTRICO</t>
        </is>
      </c>
      <c r="E4095" t="inlineStr">
        <is>
          <t>11/09/2025 13:57:46</t>
        </is>
      </c>
      <c r="F4095" t="inlineStr">
        <is>
          <t>11/09/2025 13:58:41</t>
        </is>
      </c>
      <c r="G4095" t="n">
        <v>35118</v>
      </c>
      <c r="H4095" t="inlineStr">
        <is>
          <t>CARRO ELÉTRICO 34</t>
        </is>
      </c>
      <c r="I4095" t="inlineStr">
        <is>
          <t>BR01-IES-CARROELETRICO1</t>
        </is>
      </c>
      <c r="J4095" t="inlineStr">
        <is>
          <t>MARCIO PEREIRA DOS SANTOS</t>
        </is>
      </c>
      <c r="K4095" s="39">
        <f>DATE(YEAR(Tabela6[[#This Row],[Data/Hora de Início]]),MONTH(Tabela6[[#This Row],[Data/Hora de Início]]),DAY(Tabela6[[#This Row],[Data/Hora de Início]]))</f>
        <v/>
      </c>
    </row>
    <row r="4096">
      <c r="A4096" t="n">
        <v>2278410</v>
      </c>
      <c r="B4096" t="n">
        <v>56</v>
      </c>
      <c r="C4096" t="n">
        <v>5711</v>
      </c>
      <c r="D4096" t="inlineStr">
        <is>
          <t>QUINTA-FEIRA - LIMPEZA DE BANHEIRO FEMININO</t>
        </is>
      </c>
      <c r="E4096" t="inlineStr">
        <is>
          <t>11/09/2025 13:37:59</t>
        </is>
      </c>
      <c r="F4096" t="inlineStr">
        <is>
          <t>11/09/2025 14:01:13</t>
        </is>
      </c>
      <c r="G4096" t="n">
        <v>11321</v>
      </c>
      <c r="H4096" t="inlineStr">
        <is>
          <t>P20 - BAN043 - BANHEIRO AFAS GALPÃO - F</t>
        </is>
      </c>
      <c r="I4096" t="inlineStr">
        <is>
          <t>BR01-IES-P20-BAN043</t>
        </is>
      </c>
      <c r="J4096" t="inlineStr">
        <is>
          <t>MARA LISE POTT</t>
        </is>
      </c>
      <c r="K4096" s="39">
        <f>DATE(YEAR(Tabela6[[#This Row],[Data/Hora de Início]]),MONTH(Tabela6[[#This Row],[Data/Hora de Início]]),DAY(Tabela6[[#This Row],[Data/Hora de Início]]))</f>
        <v/>
      </c>
    </row>
    <row r="4097">
      <c r="A4097" t="n">
        <v>2278414</v>
      </c>
      <c r="B4097" t="n">
        <v>56</v>
      </c>
      <c r="C4097" t="n">
        <v>5716</v>
      </c>
      <c r="D4097" t="inlineStr">
        <is>
          <t>QUINTA-FEIRA - LIMPEZA DE COPA</t>
        </is>
      </c>
      <c r="E4097" t="inlineStr">
        <is>
          <t>11/09/2025 13:41:02</t>
        </is>
      </c>
      <c r="F4097" t="inlineStr">
        <is>
          <t>11/09/2025 14:02:28</t>
        </is>
      </c>
      <c r="G4097" t="n">
        <v>11315</v>
      </c>
      <c r="H4097" t="inlineStr">
        <is>
          <t>P18 - COMPRAS - COPA</t>
        </is>
      </c>
      <c r="I4097" t="inlineStr">
        <is>
          <t>BR01-IES-P18-SALA17</t>
        </is>
      </c>
      <c r="J4097" t="inlineStr">
        <is>
          <t>NATHALIA MORAES DA SILVA</t>
        </is>
      </c>
      <c r="K4097" s="39">
        <f>DATE(YEAR(Tabela6[[#This Row],[Data/Hora de Início]]),MONTH(Tabela6[[#This Row],[Data/Hora de Início]]),DAY(Tabela6[[#This Row],[Data/Hora de Início]]))</f>
        <v/>
      </c>
    </row>
    <row r="4098">
      <c r="A4098" t="n">
        <v>2278430</v>
      </c>
      <c r="B4098" t="n">
        <v>56</v>
      </c>
      <c r="C4098" t="n">
        <v>1780</v>
      </c>
      <c r="D4098" t="inlineStr">
        <is>
          <t>LIMPEZA DIÁRIA DE ESCADA</t>
        </is>
      </c>
      <c r="E4098" t="inlineStr">
        <is>
          <t>11/09/2025 08:05:30</t>
        </is>
      </c>
      <c r="F4098" t="inlineStr">
        <is>
          <t>11/09/2025 08:05:46</t>
        </is>
      </c>
      <c r="G4098" t="n">
        <v>11346</v>
      </c>
      <c r="H4098" t="inlineStr">
        <is>
          <t>P27 - ESCADARIAS RESTAURANTE</t>
        </is>
      </c>
      <c r="I4098" t="inlineStr">
        <is>
          <t>BR01-IES-P27-ESCD01</t>
        </is>
      </c>
      <c r="J4098" t="inlineStr">
        <is>
          <t>ROSANGELA MARIA DA SILVA</t>
        </is>
      </c>
      <c r="K4098" s="39">
        <f>DATE(YEAR(Tabela6[[#This Row],[Data/Hora de Início]]),MONTH(Tabela6[[#This Row],[Data/Hora de Início]]),DAY(Tabela6[[#This Row],[Data/Hora de Início]]))</f>
        <v/>
      </c>
    </row>
    <row r="4099">
      <c r="A4099" t="n">
        <v>2278431</v>
      </c>
      <c r="B4099" t="n">
        <v>56</v>
      </c>
      <c r="C4099" t="n">
        <v>1780</v>
      </c>
      <c r="D4099" t="inlineStr">
        <is>
          <t>LIMPEZA DIÁRIA DE ESCADA</t>
        </is>
      </c>
      <c r="E4099" t="inlineStr">
        <is>
          <t>11/09/2025 08:02:21</t>
        </is>
      </c>
      <c r="F4099" t="inlineStr">
        <is>
          <t>11/09/2025 08:02:39</t>
        </is>
      </c>
      <c r="G4099" t="n">
        <v>11346</v>
      </c>
      <c r="H4099" t="inlineStr">
        <is>
          <t>P27 - ESCADARIAS RESTAURANTE</t>
        </is>
      </c>
      <c r="I4099" t="inlineStr">
        <is>
          <t>BR01-IES-P27-ESCD01</t>
        </is>
      </c>
      <c r="J4099" t="inlineStr">
        <is>
          <t>ROSANGELA MARIA DA SILVA</t>
        </is>
      </c>
      <c r="K4099" s="39">
        <f>DATE(YEAR(Tabela6[[#This Row],[Data/Hora de Início]]),MONTH(Tabela6[[#This Row],[Data/Hora de Início]]),DAY(Tabela6[[#This Row],[Data/Hora de Início]]))</f>
        <v/>
      </c>
    </row>
    <row r="4100">
      <c r="A4100" t="n">
        <v>2278432</v>
      </c>
      <c r="B4100" t="n">
        <v>56</v>
      </c>
      <c r="C4100" t="n">
        <v>1766</v>
      </c>
      <c r="D4100" t="inlineStr">
        <is>
          <t>LIMPEZA DIÁRIA DE RESTAURANTE (DESATIVADO)</t>
        </is>
      </c>
      <c r="E4100" t="inlineStr">
        <is>
          <t>11/09/2025 08:13:33</t>
        </is>
      </c>
      <c r="F4100" t="inlineStr">
        <is>
          <t>11/09/2025 08:14:00</t>
        </is>
      </c>
      <c r="G4100" t="n">
        <v>11347</v>
      </c>
      <c r="H4100" t="inlineStr">
        <is>
          <t>P27 - RESTAURANTE</t>
        </is>
      </c>
      <c r="I4100" t="inlineStr">
        <is>
          <t>BR01-IES-P27-SALA01</t>
        </is>
      </c>
      <c r="J4100" t="inlineStr">
        <is>
          <t>ROSANGELA MARIA DA SILVA</t>
        </is>
      </c>
      <c r="K4100" s="39">
        <f>DATE(YEAR(Tabela6[[#This Row],[Data/Hora de Início]]),MONTH(Tabela6[[#This Row],[Data/Hora de Início]]),DAY(Tabela6[[#This Row],[Data/Hora de Início]]))</f>
        <v/>
      </c>
    </row>
    <row r="4101">
      <c r="A4101" t="n">
        <v>2278443</v>
      </c>
      <c r="B4101" t="n">
        <v>56</v>
      </c>
      <c r="C4101" t="n">
        <v>1260</v>
      </c>
      <c r="D4101" t="inlineStr">
        <is>
          <t>Limpeza e Higienização de Sanitários e Vestiários - Diário - WC Masc</t>
        </is>
      </c>
      <c r="E4101" t="inlineStr">
        <is>
          <t>11/09/2025 13:58:58</t>
        </is>
      </c>
      <c r="F4101" t="inlineStr">
        <is>
          <t>11/09/2025 14:09:26</t>
        </is>
      </c>
      <c r="G4101" t="n">
        <v>38472</v>
      </c>
      <c r="H4101" t="inlineStr">
        <is>
          <t>BANHEIRO - M</t>
        </is>
      </c>
      <c r="I4101" t="inlineStr">
        <is>
          <t>SP-ST02-G9-02P-WCM01</t>
        </is>
      </c>
      <c r="J4101" t="inlineStr">
        <is>
          <t>LUCINEIDE BUENO DO CARMO</t>
        </is>
      </c>
      <c r="K4101" s="39">
        <f>DATE(YEAR(Tabela6[[#This Row],[Data/Hora de Início]]),MONTH(Tabela6[[#This Row],[Data/Hora de Início]]),DAY(Tabela6[[#This Row],[Data/Hora de Início]]))</f>
        <v/>
      </c>
    </row>
    <row r="4102">
      <c r="A4102" t="n">
        <v>2278448</v>
      </c>
      <c r="B4102" t="n">
        <v>56</v>
      </c>
      <c r="C4102" t="n">
        <v>1260</v>
      </c>
      <c r="D4102" t="inlineStr">
        <is>
          <t>Limpeza e Higienização de Sanitários e Vestiários - Diário - WC Masc</t>
        </is>
      </c>
      <c r="E4102" t="inlineStr">
        <is>
          <t>11/09/2025 13:58:58</t>
        </is>
      </c>
      <c r="F4102" t="inlineStr">
        <is>
          <t>11/09/2025 14:09:46</t>
        </is>
      </c>
      <c r="G4102" t="n">
        <v>38472</v>
      </c>
      <c r="H4102" t="inlineStr">
        <is>
          <t>BANHEIRO - M</t>
        </is>
      </c>
      <c r="I4102" t="inlineStr">
        <is>
          <t>SP-ST02-G9-02P-WCM01</t>
        </is>
      </c>
      <c r="J4102" t="inlineStr">
        <is>
          <t>LUCINEIDE BUENO DO CARMO</t>
        </is>
      </c>
      <c r="K4102" s="39">
        <f>DATE(YEAR(Tabela6[[#This Row],[Data/Hora de Início]]),MONTH(Tabela6[[#This Row],[Data/Hora de Início]]),DAY(Tabela6[[#This Row],[Data/Hora de Início]]))</f>
        <v/>
      </c>
    </row>
    <row r="4103">
      <c r="A4103" t="n">
        <v>2278449</v>
      </c>
      <c r="B4103" t="n">
        <v>56</v>
      </c>
      <c r="C4103" t="n">
        <v>2965</v>
      </c>
      <c r="D4103" t="inlineStr">
        <is>
          <t>LIMPEZA DIÁRIA DE SALA</t>
        </is>
      </c>
      <c r="E4103" t="inlineStr">
        <is>
          <t>11/09/2025 14:09:57</t>
        </is>
      </c>
      <c r="F4103" t="inlineStr">
        <is>
          <t>11/09/2025 14:10:38</t>
        </is>
      </c>
      <c r="G4103" t="n">
        <v>36178</v>
      </c>
      <c r="H4103" t="inlineStr">
        <is>
          <t>SALA EMPRESTIMO DE MAQUINAS</t>
        </is>
      </c>
      <c r="I4103" t="inlineStr">
        <is>
          <t>RS-ST01-43-00T-SLA10</t>
        </is>
      </c>
      <c r="J4103" t="inlineStr">
        <is>
          <t>GILMARA TERESINHA LACERDA</t>
        </is>
      </c>
      <c r="K4103" s="39">
        <f>DATE(YEAR(Tabela6[[#This Row],[Data/Hora de Início]]),MONTH(Tabela6[[#This Row],[Data/Hora de Início]]),DAY(Tabela6[[#This Row],[Data/Hora de Início]]))</f>
        <v/>
      </c>
    </row>
    <row r="4104">
      <c r="A4104" t="n">
        <v>2278450</v>
      </c>
      <c r="B4104" t="n">
        <v>56</v>
      </c>
      <c r="C4104" t="n">
        <v>5716</v>
      </c>
      <c r="D4104" t="inlineStr">
        <is>
          <t>QUINTA-FEIRA - LIMPEZA DE COPA</t>
        </is>
      </c>
      <c r="E4104" t="inlineStr">
        <is>
          <t>11/09/2025 14:04:56</t>
        </is>
      </c>
      <c r="F4104" t="inlineStr">
        <is>
          <t>11/09/2025 14:10:42</t>
        </is>
      </c>
      <c r="G4104" t="n">
        <v>11169</v>
      </c>
      <c r="H4104" t="inlineStr">
        <is>
          <t>P04 - COPA</t>
        </is>
      </c>
      <c r="I4104" t="inlineStr">
        <is>
          <t>BR01-IES-P04-SALA10</t>
        </is>
      </c>
      <c r="J4104" t="inlineStr">
        <is>
          <t>ELIANE BARUFFI</t>
        </is>
      </c>
      <c r="K4104" s="39">
        <f>DATE(YEAR(Tabela6[[#This Row],[Data/Hora de Início]]),MONTH(Tabela6[[#This Row],[Data/Hora de Início]]),DAY(Tabela6[[#This Row],[Data/Hora de Início]]))</f>
        <v/>
      </c>
    </row>
    <row r="4105">
      <c r="A4105" t="n">
        <v>2278452</v>
      </c>
      <c r="B4105" t="n">
        <v>56</v>
      </c>
      <c r="C4105" t="n">
        <v>1260</v>
      </c>
      <c r="D4105" t="inlineStr">
        <is>
          <t>Limpeza e Higienização de Sanitários e Vestiários - Diário - WC Masc</t>
        </is>
      </c>
      <c r="E4105" t="inlineStr">
        <is>
          <t>11/09/2025 14:01:30</t>
        </is>
      </c>
      <c r="F4105" t="inlineStr">
        <is>
          <t>11/09/2025 14:12:22</t>
        </is>
      </c>
      <c r="G4105" t="n">
        <v>38453</v>
      </c>
      <c r="H4105" t="inlineStr">
        <is>
          <t>VESTIÁRIO - M</t>
        </is>
      </c>
      <c r="I4105" t="inlineStr">
        <is>
          <t>SP-ST02-G9-00T-WCM01</t>
        </is>
      </c>
      <c r="J4105" t="inlineStr">
        <is>
          <t>ANTONIA MARÇAL DOS SANTOS RAMOS</t>
        </is>
      </c>
      <c r="K4105" s="39">
        <f>DATE(YEAR(Tabela6[[#This Row],[Data/Hora de Início]]),MONTH(Tabela6[[#This Row],[Data/Hora de Início]]),DAY(Tabela6[[#This Row],[Data/Hora de Início]]))</f>
        <v/>
      </c>
    </row>
    <row r="4106">
      <c r="A4106" t="n">
        <v>2278463</v>
      </c>
      <c r="B4106" t="n">
        <v>56</v>
      </c>
      <c r="C4106" t="n">
        <v>5711</v>
      </c>
      <c r="D4106" t="inlineStr">
        <is>
          <t>QUINTA-FEIRA - LIMPEZA DE BANHEIRO FEMININO</t>
        </is>
      </c>
      <c r="E4106" t="inlineStr">
        <is>
          <t>11/09/2025 14:04:50</t>
        </is>
      </c>
      <c r="F4106" t="inlineStr">
        <is>
          <t>11/09/2025 14:18:19</t>
        </is>
      </c>
      <c r="G4106" t="n">
        <v>11295</v>
      </c>
      <c r="H4106" t="inlineStr">
        <is>
          <t>P18 - BAN039 - BANHEIRO COMPRAS / PLANEJ - F</t>
        </is>
      </c>
      <c r="I4106" t="inlineStr">
        <is>
          <t>BR01-IES-P18-BAN039</t>
        </is>
      </c>
      <c r="J4106" t="inlineStr">
        <is>
          <t>NATHALIA MORAES DA SILVA</t>
        </is>
      </c>
      <c r="K4106" s="39">
        <f>DATE(YEAR(Tabela6[[#This Row],[Data/Hora de Início]]),MONTH(Tabela6[[#This Row],[Data/Hora de Início]]),DAY(Tabela6[[#This Row],[Data/Hora de Início]]))</f>
        <v/>
      </c>
    </row>
    <row r="4107">
      <c r="A4107" t="n">
        <v>2278469</v>
      </c>
      <c r="B4107" t="n">
        <v>56</v>
      </c>
      <c r="C4107" t="n">
        <v>1698</v>
      </c>
      <c r="D4107" t="inlineStr">
        <is>
          <t>REPASSE / REABASTECIMENTO FEMININO</t>
        </is>
      </c>
      <c r="E4107" t="inlineStr">
        <is>
          <t>11/09/2025 13:55:21</t>
        </is>
      </c>
      <c r="F4107" t="inlineStr">
        <is>
          <t>11/09/2025 14:19:43</t>
        </is>
      </c>
      <c r="G4107" t="n">
        <v>11384</v>
      </c>
      <c r="H4107" t="inlineStr">
        <is>
          <t>P28 - BAN057 - BANHEIRO USINAGEM CILINDROS - F</t>
        </is>
      </c>
      <c r="I4107" t="inlineStr">
        <is>
          <t>BR01-IES-P28-BAN057</t>
        </is>
      </c>
      <c r="J4107" t="inlineStr">
        <is>
          <t>NAIR SILVEIRA DA SILVEIRA</t>
        </is>
      </c>
      <c r="K4107" s="39">
        <f>DATE(YEAR(Tabela6[[#This Row],[Data/Hora de Início]]),MONTH(Tabela6[[#This Row],[Data/Hora de Início]]),DAY(Tabela6[[#This Row],[Data/Hora de Início]]))</f>
        <v/>
      </c>
    </row>
    <row r="4108">
      <c r="A4108" t="n">
        <v>2278477</v>
      </c>
      <c r="B4108" t="n">
        <v>56</v>
      </c>
      <c r="C4108" t="n">
        <v>1697</v>
      </c>
      <c r="D4108" t="inlineStr">
        <is>
          <t>REPASSE / REABASTECIMENTO MASCULINO</t>
        </is>
      </c>
      <c r="E4108" t="inlineStr">
        <is>
          <t>11/09/2025 14:11:05</t>
        </is>
      </c>
      <c r="F4108" t="inlineStr">
        <is>
          <t>11/09/2025 14:24:17</t>
        </is>
      </c>
      <c r="G4108" t="n">
        <v>11157</v>
      </c>
      <c r="H4108" t="inlineStr">
        <is>
          <t>P04 - BAN010 - BANHEIRO FINANCEIRO - M</t>
        </is>
      </c>
      <c r="I4108" t="inlineStr">
        <is>
          <t>BR01-IES-P04-BAN010</t>
        </is>
      </c>
      <c r="J4108" t="inlineStr">
        <is>
          <t>ELIANE BARUFFI</t>
        </is>
      </c>
      <c r="K4108" s="39">
        <f>DATE(YEAR(Tabela6[[#This Row],[Data/Hora de Início]]),MONTH(Tabela6[[#This Row],[Data/Hora de Início]]),DAY(Tabela6[[#This Row],[Data/Hora de Início]]))</f>
        <v/>
      </c>
    </row>
    <row r="4109">
      <c r="A4109" t="n">
        <v>2278478</v>
      </c>
      <c r="B4109" t="n">
        <v>56</v>
      </c>
      <c r="C4109" t="n">
        <v>1698</v>
      </c>
      <c r="D4109" t="inlineStr">
        <is>
          <t>REPASSE / REABASTECIMENTO FEMININO</t>
        </is>
      </c>
      <c r="E4109" t="inlineStr">
        <is>
          <t>11/09/2025 14:22:45</t>
        </is>
      </c>
      <c r="F4109" t="inlineStr">
        <is>
          <t>11/09/2025 14:24:20</t>
        </is>
      </c>
      <c r="G4109" t="n">
        <v>38465</v>
      </c>
      <c r="H4109" t="inlineStr">
        <is>
          <t>BANHEIRO - F</t>
        </is>
      </c>
      <c r="I4109" t="inlineStr">
        <is>
          <t>SP-ST02-G9-01P-WCF01</t>
        </is>
      </c>
      <c r="J4109" t="inlineStr">
        <is>
          <t>LUCINEIDE BUENO DO CARMO</t>
        </is>
      </c>
      <c r="K4109" s="39">
        <f>DATE(YEAR(Tabela6[[#This Row],[Data/Hora de Início]]),MONTH(Tabela6[[#This Row],[Data/Hora de Início]]),DAY(Tabela6[[#This Row],[Data/Hora de Início]]))</f>
        <v/>
      </c>
    </row>
    <row r="4110">
      <c r="A4110" t="n">
        <v>2278479</v>
      </c>
      <c r="B4110" t="n">
        <v>56</v>
      </c>
      <c r="C4110" t="n">
        <v>2965</v>
      </c>
      <c r="D4110" t="inlineStr">
        <is>
          <t>LIMPEZA DIÁRIA DE SALA</t>
        </is>
      </c>
      <c r="E4110" t="inlineStr">
        <is>
          <t>11/09/2025 14:11:04</t>
        </is>
      </c>
      <c r="F4110" t="inlineStr">
        <is>
          <t>11/09/2025 14:25:10</t>
        </is>
      </c>
      <c r="G4110" t="n">
        <v>36170</v>
      </c>
      <c r="H4110" t="inlineStr">
        <is>
          <t>P43 - HALL DE ENTRADA TÉRREO</t>
        </is>
      </c>
      <c r="I4110" t="inlineStr">
        <is>
          <t>RS-ST01-43-00T-SLA01</t>
        </is>
      </c>
      <c r="J4110" t="inlineStr">
        <is>
          <t>GILMARA TERESINHA LACERDA</t>
        </is>
      </c>
      <c r="K4110" s="39">
        <f>DATE(YEAR(Tabela6[[#This Row],[Data/Hora de Início]]),MONTH(Tabela6[[#This Row],[Data/Hora de Início]]),DAY(Tabela6[[#This Row],[Data/Hora de Início]]))</f>
        <v/>
      </c>
    </row>
    <row r="4111">
      <c r="A4111" t="n">
        <v>2278497</v>
      </c>
      <c r="B4111" t="n">
        <v>56</v>
      </c>
      <c r="C4111" t="n">
        <v>5656</v>
      </c>
      <c r="D4111" t="inlineStr">
        <is>
          <t>QUINTA-FEIRA - LIMPEZA DE BANHEIRO MASCULINO</t>
        </is>
      </c>
      <c r="E4111" t="inlineStr">
        <is>
          <t>11/09/2025 14:10:14</t>
        </is>
      </c>
      <c r="F4111" t="inlineStr">
        <is>
          <t>11/09/2025 14:35:53</t>
        </is>
      </c>
      <c r="G4111" t="n">
        <v>11320</v>
      </c>
      <c r="H4111" t="inlineStr">
        <is>
          <t>P20 - BAN042 - BANHEIRO AFAS GALPÃO - M</t>
        </is>
      </c>
      <c r="I4111" t="inlineStr">
        <is>
          <t>BR01-IES-P20-BAN042</t>
        </is>
      </c>
      <c r="J4111" t="inlineStr">
        <is>
          <t>MARA LISE POTT</t>
        </is>
      </c>
      <c r="K4111" s="39">
        <f>DATE(YEAR(Tabela6[[#This Row],[Data/Hora de Início]]),MONTH(Tabela6[[#This Row],[Data/Hora de Início]]),DAY(Tabela6[[#This Row],[Data/Hora de Início]]))</f>
        <v/>
      </c>
    </row>
    <row r="4112">
      <c r="A4112" t="n">
        <v>2278499</v>
      </c>
      <c r="B4112" t="n">
        <v>56</v>
      </c>
      <c r="C4112" t="n">
        <v>1260</v>
      </c>
      <c r="D4112" t="inlineStr">
        <is>
          <t>Limpeza e Higienização de Sanitários e Vestiários - Diário - WC Masc</t>
        </is>
      </c>
      <c r="E4112" t="inlineStr">
        <is>
          <t>11/09/2025 14:20:25</t>
        </is>
      </c>
      <c r="F4112" t="inlineStr">
        <is>
          <t>11/09/2025 14:40:33</t>
        </is>
      </c>
      <c r="G4112" t="n">
        <v>11383</v>
      </c>
      <c r="H4112" t="inlineStr">
        <is>
          <t>P28 - BAN056 - BANHEIRO USINAGEM CILINDROS - M</t>
        </is>
      </c>
      <c r="I4112" t="inlineStr">
        <is>
          <t>BR01-IES-P28-BAN056</t>
        </is>
      </c>
      <c r="J4112" t="inlineStr">
        <is>
          <t>NAIR SILVEIRA DA SILVEIRA</t>
        </is>
      </c>
      <c r="K4112" s="39">
        <f>DATE(YEAR(Tabela6[[#This Row],[Data/Hora de Início]]),MONTH(Tabela6[[#This Row],[Data/Hora de Início]]),DAY(Tabela6[[#This Row],[Data/Hora de Início]]))</f>
        <v/>
      </c>
    </row>
    <row r="4113">
      <c r="A4113" t="n">
        <v>2278509</v>
      </c>
      <c r="B4113" t="n">
        <v>56</v>
      </c>
      <c r="C4113" t="n">
        <v>1697</v>
      </c>
      <c r="D4113" t="inlineStr">
        <is>
          <t>REPASSE / REABASTECIMENTO MASCULINO</t>
        </is>
      </c>
      <c r="E4113" t="inlineStr">
        <is>
          <t>11/09/2025 13:56:14</t>
        </is>
      </c>
      <c r="F4113" t="inlineStr">
        <is>
          <t>11/09/2025 14:43:52</t>
        </is>
      </c>
      <c r="G4113" t="n">
        <v>11248</v>
      </c>
      <c r="H4113" t="inlineStr">
        <is>
          <t>P15 - BAN030 - BANHEIRO LOGÍSTICA - M</t>
        </is>
      </c>
      <c r="I4113" t="inlineStr">
        <is>
          <t>BR01-IES-P15-BAN030</t>
        </is>
      </c>
      <c r="J4113" t="inlineStr">
        <is>
          <t>MARIA DAS NEVES CIQUEIRA SILVA</t>
        </is>
      </c>
      <c r="K4113" s="39">
        <f>DATE(YEAR(Tabela6[[#This Row],[Data/Hora de Início]]),MONTH(Tabela6[[#This Row],[Data/Hora de Início]]),DAY(Tabela6[[#This Row],[Data/Hora de Início]]))</f>
        <v/>
      </c>
    </row>
    <row r="4114">
      <c r="A4114" t="n">
        <v>2278510</v>
      </c>
      <c r="B4114" t="n">
        <v>56</v>
      </c>
      <c r="C4114" t="n">
        <v>1697</v>
      </c>
      <c r="D4114" t="inlineStr">
        <is>
          <t>REPASSE / REABASTECIMENTO MASCULINO</t>
        </is>
      </c>
      <c r="E4114" t="inlineStr">
        <is>
          <t>11/09/2025 13:56:14</t>
        </is>
      </c>
      <c r="F4114" t="inlineStr">
        <is>
          <t>11/09/2025 14:43:44</t>
        </is>
      </c>
      <c r="G4114" t="n">
        <v>11248</v>
      </c>
      <c r="H4114" t="inlineStr">
        <is>
          <t>P15 - BAN030 - BANHEIRO LOGÍSTICA - M</t>
        </is>
      </c>
      <c r="I4114" t="inlineStr">
        <is>
          <t>BR01-IES-P15-BAN030</t>
        </is>
      </c>
      <c r="J4114" t="inlineStr">
        <is>
          <t>MARIA DAS NEVES CIQUEIRA SILVA</t>
        </is>
      </c>
      <c r="K4114" s="39">
        <f>DATE(YEAR(Tabela6[[#This Row],[Data/Hora de Início]]),MONTH(Tabela6[[#This Row],[Data/Hora de Início]]),DAY(Tabela6[[#This Row],[Data/Hora de Início]]))</f>
        <v/>
      </c>
    </row>
    <row r="4115">
      <c r="A4115" t="n">
        <v>2278511</v>
      </c>
      <c r="B4115" t="n">
        <v>56</v>
      </c>
      <c r="C4115" t="n">
        <v>1697</v>
      </c>
      <c r="D4115" t="inlineStr">
        <is>
          <t>REPASSE / REABASTECIMENTO MASCULINO</t>
        </is>
      </c>
      <c r="E4115" t="inlineStr">
        <is>
          <t>11/09/2025 13:56:14</t>
        </is>
      </c>
      <c r="F4115" t="inlineStr">
        <is>
          <t>11/09/2025 14:43:52</t>
        </is>
      </c>
      <c r="G4115" t="n">
        <v>11248</v>
      </c>
      <c r="H4115" t="inlineStr">
        <is>
          <t>P15 - BAN030 - BANHEIRO LOGÍSTICA - M</t>
        </is>
      </c>
      <c r="I4115" t="inlineStr">
        <is>
          <t>BR01-IES-P15-BAN030</t>
        </is>
      </c>
      <c r="J4115" t="inlineStr">
        <is>
          <t>MARIA DAS NEVES CIQUEIRA SILVA</t>
        </is>
      </c>
      <c r="K4115" s="39">
        <f>DATE(YEAR(Tabela6[[#This Row],[Data/Hora de Início]]),MONTH(Tabela6[[#This Row],[Data/Hora de Início]]),DAY(Tabela6[[#This Row],[Data/Hora de Início]]))</f>
        <v/>
      </c>
    </row>
    <row r="4116">
      <c r="A4116" t="n">
        <v>2278519</v>
      </c>
      <c r="B4116" t="n">
        <v>56</v>
      </c>
      <c r="C4116" t="n">
        <v>5656</v>
      </c>
      <c r="D4116" t="inlineStr">
        <is>
          <t>QUINTA-FEIRA - LIMPEZA DE BANHEIRO MASCULINO</t>
        </is>
      </c>
      <c r="E4116" t="inlineStr">
        <is>
          <t>11/09/2025 14:23:31</t>
        </is>
      </c>
      <c r="F4116" t="inlineStr">
        <is>
          <t>11/09/2025 14:46:38</t>
        </is>
      </c>
      <c r="G4116" t="n">
        <v>11294</v>
      </c>
      <c r="H4116" t="inlineStr">
        <is>
          <t>P18 - BAN038 - BANHEIRO COMPRAS / PLANEJ - M</t>
        </is>
      </c>
      <c r="I4116" t="inlineStr">
        <is>
          <t>BR01-IES-P18-BAN038</t>
        </is>
      </c>
      <c r="J4116" t="inlineStr">
        <is>
          <t>NATHALIA MORAES DA SILVA</t>
        </is>
      </c>
      <c r="K4116" s="39">
        <f>DATE(YEAR(Tabela6[[#This Row],[Data/Hora de Início]]),MONTH(Tabela6[[#This Row],[Data/Hora de Início]]),DAY(Tabela6[[#This Row],[Data/Hora de Início]]))</f>
        <v/>
      </c>
    </row>
    <row r="4117">
      <c r="A4117" t="n">
        <v>2278521</v>
      </c>
      <c r="B4117" t="n">
        <v>56</v>
      </c>
      <c r="C4117" t="n">
        <v>2843</v>
      </c>
      <c r="D4117" t="inlineStr">
        <is>
          <t>REPASSE / REABASTECIMENTO MASCULINO</t>
        </is>
      </c>
      <c r="E4117" t="inlineStr">
        <is>
          <t>11/09/2025 14:25:58</t>
        </is>
      </c>
      <c r="F4117" t="inlineStr">
        <is>
          <t>11/09/2025 14:48:05</t>
        </is>
      </c>
      <c r="G4117" t="n">
        <v>36182</v>
      </c>
      <c r="H4117" t="inlineStr">
        <is>
          <t>BAN087 - EXPEDIÇAO - M</t>
        </is>
      </c>
      <c r="I4117" t="inlineStr">
        <is>
          <t>RS-ST01-43-00T-WCM01</t>
        </is>
      </c>
      <c r="J4117" t="inlineStr">
        <is>
          <t>GILMARA TERESINHA LACERDA</t>
        </is>
      </c>
      <c r="K4117" s="39">
        <f>DATE(YEAR(Tabela6[[#This Row],[Data/Hora de Início]]),MONTH(Tabela6[[#This Row],[Data/Hora de Início]]),DAY(Tabela6[[#This Row],[Data/Hora de Início]]))</f>
        <v/>
      </c>
    </row>
    <row r="4118">
      <c r="A4118" t="n">
        <v>2278536</v>
      </c>
      <c r="B4118" t="n">
        <v>56</v>
      </c>
      <c r="C4118" t="n">
        <v>2842</v>
      </c>
      <c r="D4118" t="inlineStr">
        <is>
          <t>LIMPEZA DIÁRIA DE BANHEIRO FEMININO</t>
        </is>
      </c>
      <c r="E4118" t="inlineStr">
        <is>
          <t>11/09/2025 14:34:47</t>
        </is>
      </c>
      <c r="F4118" t="inlineStr">
        <is>
          <t>11/09/2025 14:55:33</t>
        </is>
      </c>
      <c r="G4118" t="n">
        <v>36071</v>
      </c>
      <c r="H4118" t="inlineStr">
        <is>
          <t>BAN069 - BRUNIMENTO SUL - F</t>
        </is>
      </c>
      <c r="I4118" t="inlineStr">
        <is>
          <t>RS-ST01-31-00T-WCF02</t>
        </is>
      </c>
      <c r="J4118" t="inlineStr">
        <is>
          <t>MARISTELA APARECIDA BARBOSA DOS SANTOS</t>
        </is>
      </c>
      <c r="K4118" s="39">
        <f>DATE(YEAR(Tabela6[[#This Row],[Data/Hora de Início]]),MONTH(Tabela6[[#This Row],[Data/Hora de Início]]),DAY(Tabela6[[#This Row],[Data/Hora de Início]]))</f>
        <v/>
      </c>
    </row>
    <row r="4119">
      <c r="A4119" t="n">
        <v>2278538</v>
      </c>
      <c r="B4119" t="n">
        <v>56</v>
      </c>
      <c r="C4119" t="n">
        <v>5711</v>
      </c>
      <c r="D4119" t="inlineStr">
        <is>
          <t>QUINTA-FEIRA - LIMPEZA DE BANHEIRO FEMININO</t>
        </is>
      </c>
      <c r="E4119" t="inlineStr">
        <is>
          <t>11/09/2025 14:55:39</t>
        </is>
      </c>
      <c r="F4119" t="inlineStr">
        <is>
          <t>11/09/2025 14:56:51</t>
        </is>
      </c>
      <c r="G4119" t="n">
        <v>36400</v>
      </c>
      <c r="H4119" t="inlineStr">
        <is>
          <t>BAN127 - VESTIARIO CAMPO - M</t>
        </is>
      </c>
      <c r="I4119" t="inlineStr">
        <is>
          <t>RS-ST01-56-00T-WCM03</t>
        </is>
      </c>
      <c r="J4119" t="inlineStr">
        <is>
          <t>MARA LISE POTT</t>
        </is>
      </c>
      <c r="K4119" s="39">
        <f>DATE(YEAR(Tabela6[[#This Row],[Data/Hora de Início]]),MONTH(Tabela6[[#This Row],[Data/Hora de Início]]),DAY(Tabela6[[#This Row],[Data/Hora de Início]]))</f>
        <v/>
      </c>
    </row>
    <row r="4120">
      <c r="A4120" t="n">
        <v>2278541</v>
      </c>
      <c r="B4120" t="n">
        <v>56</v>
      </c>
      <c r="C4120" t="n">
        <v>1699</v>
      </c>
      <c r="D4120" t="inlineStr">
        <is>
          <t>LIMPEZA DIÁRIA DE ÁREA TÉCNICA</t>
        </is>
      </c>
      <c r="E4120" t="inlineStr">
        <is>
          <t>11/09/2025 13:40:00</t>
        </is>
      </c>
      <c r="F4120" t="inlineStr">
        <is>
          <t>11/09/2025 15:01:16</t>
        </is>
      </c>
      <c r="G4120" t="n">
        <v>38455</v>
      </c>
      <c r="H4120" t="inlineStr">
        <is>
          <t>ÁREA INTERNA - LOGÍSTICA</t>
        </is>
      </c>
      <c r="I4120" t="inlineStr">
        <is>
          <t>SP-ST02-G9-00T-AIN01</t>
        </is>
      </c>
      <c r="J4120" t="inlineStr">
        <is>
          <t>NATALIA BARBOSA DA SILVA</t>
        </is>
      </c>
      <c r="K4120" s="39">
        <f>DATE(YEAR(Tabela6[[#This Row],[Data/Hora de Início]]),MONTH(Tabela6[[#This Row],[Data/Hora de Início]]),DAY(Tabela6[[#This Row],[Data/Hora de Início]]))</f>
        <v/>
      </c>
    </row>
    <row r="4121">
      <c r="A4121" t="n">
        <v>2278556</v>
      </c>
      <c r="B4121" t="n">
        <v>56</v>
      </c>
      <c r="C4121" t="n">
        <v>1701</v>
      </c>
      <c r="D4121" t="inlineStr">
        <is>
          <t>LIMPEZA MENSAL DE BANHEIRO FEMININO</t>
        </is>
      </c>
      <c r="E4121" t="inlineStr">
        <is>
          <t>11/09/2025 14:44:14</t>
        </is>
      </c>
      <c r="F4121" t="inlineStr">
        <is>
          <t>11/09/2025 15:10:49</t>
        </is>
      </c>
      <c r="G4121" t="n">
        <v>35870</v>
      </c>
      <c r="H4121" t="inlineStr">
        <is>
          <t>BAN031 - LOGÍSTICA - F</t>
        </is>
      </c>
      <c r="I4121" t="inlineStr">
        <is>
          <t>RS-ST01-15-00T-WCF01</t>
        </is>
      </c>
      <c r="J4121" t="inlineStr">
        <is>
          <t>MARIA DAS NEVES CIQUEIRA SILVA</t>
        </is>
      </c>
      <c r="K4121" s="39">
        <f>DATE(YEAR(Tabela6[[#This Row],[Data/Hora de Início]]),MONTH(Tabela6[[#This Row],[Data/Hora de Início]]),DAY(Tabela6[[#This Row],[Data/Hora de Início]]))</f>
        <v/>
      </c>
    </row>
    <row r="4122">
      <c r="A4122" t="n">
        <v>2278562</v>
      </c>
      <c r="B4122" t="n">
        <v>56</v>
      </c>
      <c r="C4122" t="n">
        <v>5711</v>
      </c>
      <c r="D4122" t="inlineStr">
        <is>
          <t>QUINTA-FEIRA - LIMPEZA DE BANHEIRO FEMININO</t>
        </is>
      </c>
      <c r="E4122" t="inlineStr">
        <is>
          <t>11/09/2025 14:57:12</t>
        </is>
      </c>
      <c r="F4122" t="inlineStr">
        <is>
          <t>11/09/2025 15:18:00</t>
        </is>
      </c>
      <c r="G4122" t="n">
        <v>36397</v>
      </c>
      <c r="H4122" t="inlineStr">
        <is>
          <t>BAN128 - VESTIARIO CAMPO - F</t>
        </is>
      </c>
      <c r="I4122" t="inlineStr">
        <is>
          <t>RS-ST01-56-00T-WCF02</t>
        </is>
      </c>
      <c r="J4122" t="inlineStr">
        <is>
          <t>MARA LISE POTT</t>
        </is>
      </c>
      <c r="K4122" s="39">
        <f>DATE(YEAR(Tabela6[[#This Row],[Data/Hora de Início]]),MONTH(Tabela6[[#This Row],[Data/Hora de Início]]),DAY(Tabela6[[#This Row],[Data/Hora de Início]]))</f>
        <v/>
      </c>
    </row>
    <row r="4123">
      <c r="A4123" t="n">
        <v>2278571</v>
      </c>
      <c r="B4123" t="n">
        <v>56</v>
      </c>
      <c r="C4123" t="n">
        <v>1780</v>
      </c>
      <c r="D4123" t="inlineStr">
        <is>
          <t>LIMPEZA DIÁRIA DE ESCADA</t>
        </is>
      </c>
      <c r="E4123" t="inlineStr">
        <is>
          <t>11/09/2025 14:57:32</t>
        </is>
      </c>
      <c r="F4123" t="inlineStr">
        <is>
          <t>11/09/2025 15:21:46</t>
        </is>
      </c>
      <c r="G4123" t="n">
        <v>11346</v>
      </c>
      <c r="H4123" t="inlineStr">
        <is>
          <t>P27 - ESCADARIAS RESTAURANTE</t>
        </is>
      </c>
      <c r="I4123" t="inlineStr">
        <is>
          <t>BR01-IES-P27-ESCD01</t>
        </is>
      </c>
      <c r="J4123" t="inlineStr">
        <is>
          <t>ROSA DIAS GERMANO</t>
        </is>
      </c>
      <c r="K4123" s="39">
        <f>DATE(YEAR(Tabela6[[#This Row],[Data/Hora de Início]]),MONTH(Tabela6[[#This Row],[Data/Hora de Início]]),DAY(Tabela6[[#This Row],[Data/Hora de Início]]))</f>
        <v/>
      </c>
    </row>
    <row r="4124">
      <c r="A4124" t="n">
        <v>2278577</v>
      </c>
      <c r="B4124" t="n">
        <v>56</v>
      </c>
      <c r="C4124" t="n">
        <v>2842</v>
      </c>
      <c r="D4124" t="inlineStr">
        <is>
          <t>LIMPEZA DIÁRIA DE BANHEIRO FEMININO</t>
        </is>
      </c>
      <c r="E4124" t="inlineStr">
        <is>
          <t>11/09/2025 14:57:07</t>
        </is>
      </c>
      <c r="F4124" t="inlineStr">
        <is>
          <t>11/09/2025 15:22:07</t>
        </is>
      </c>
      <c r="G4124" t="n">
        <v>36312</v>
      </c>
      <c r="H4124" t="inlineStr">
        <is>
          <t>BAN110 - PINTURA - F</t>
        </is>
      </c>
      <c r="I4124" t="inlineStr">
        <is>
          <t>RS-ST01-50-00T-WCF01</t>
        </is>
      </c>
      <c r="J4124" t="inlineStr">
        <is>
          <t>FABIANA FRANCISCA DE LIMA</t>
        </is>
      </c>
      <c r="K4124" s="39">
        <f>DATE(YEAR(Tabela6[[#This Row],[Data/Hora de Início]]),MONTH(Tabela6[[#This Row],[Data/Hora de Início]]),DAY(Tabela6[[#This Row],[Data/Hora de Início]]))</f>
        <v/>
      </c>
    </row>
    <row r="4125">
      <c r="A4125" t="n">
        <v>2278580</v>
      </c>
      <c r="B4125" t="n">
        <v>56</v>
      </c>
      <c r="C4125" t="n">
        <v>2842</v>
      </c>
      <c r="D4125" t="inlineStr">
        <is>
          <t>LIMPEZA DIÁRIA DE BANHEIRO FEMININO</t>
        </is>
      </c>
      <c r="E4125" t="inlineStr">
        <is>
          <t>11/09/2025 15:06:11</t>
        </is>
      </c>
      <c r="F4125" t="inlineStr">
        <is>
          <t>11/09/2025 15:23:38</t>
        </is>
      </c>
      <c r="G4125" t="n">
        <v>36345</v>
      </c>
      <c r="H4125" t="inlineStr">
        <is>
          <t>BAN115 - MEZANINO LESTE - F</t>
        </is>
      </c>
      <c r="I4125" t="inlineStr">
        <is>
          <t>RS-ST01-50-01P-WCF01</t>
        </is>
      </c>
      <c r="J4125" t="inlineStr">
        <is>
          <t>GENI DA SILVEIRA</t>
        </is>
      </c>
      <c r="K4125" s="39">
        <f>DATE(YEAR(Tabela6[[#This Row],[Data/Hora de Início]]),MONTH(Tabela6[[#This Row],[Data/Hora de Início]]),DAY(Tabela6[[#This Row],[Data/Hora de Início]]))</f>
        <v/>
      </c>
    </row>
    <row r="4126">
      <c r="A4126" t="n">
        <v>2278600</v>
      </c>
      <c r="B4126" t="n">
        <v>56</v>
      </c>
      <c r="C4126" t="n">
        <v>5645</v>
      </c>
      <c r="D4126" t="inlineStr">
        <is>
          <t>QUINTA-FEIRA - LIMPEZA DE SALA</t>
        </is>
      </c>
      <c r="E4126" t="inlineStr">
        <is>
          <t>11/09/2025 06:46:55</t>
        </is>
      </c>
      <c r="F4126" t="inlineStr">
        <is>
          <t>11/09/2025 06:48:27</t>
        </is>
      </c>
      <c r="G4126" t="n">
        <v>36281</v>
      </c>
      <c r="H4126" t="inlineStr">
        <is>
          <t>SALA GERENCIA</t>
        </is>
      </c>
      <c r="I4126" t="inlineStr">
        <is>
          <t>RS-ST01-49-05P-SLA03</t>
        </is>
      </c>
      <c r="J4126" t="inlineStr">
        <is>
          <t>CLAUDIA RIOS CORREA</t>
        </is>
      </c>
      <c r="K4126" s="39">
        <f>DATE(YEAR(Tabela6[[#This Row],[Data/Hora de Início]]),MONTH(Tabela6[[#This Row],[Data/Hora de Início]]),DAY(Tabela6[[#This Row],[Data/Hora de Início]]))</f>
        <v/>
      </c>
    </row>
    <row r="4127">
      <c r="A4127" t="n">
        <v>2278601</v>
      </c>
      <c r="B4127" t="n">
        <v>56</v>
      </c>
      <c r="C4127" t="n">
        <v>1525</v>
      </c>
      <c r="D4127" t="inlineStr">
        <is>
          <t>LIMPEZA DIÁRIA DE COPA</t>
        </is>
      </c>
      <c r="E4127" t="inlineStr">
        <is>
          <t>11/09/2025 06:26:44</t>
        </is>
      </c>
      <c r="F4127" t="inlineStr">
        <is>
          <t>11/09/2025 06:33:38</t>
        </is>
      </c>
      <c r="G4127" t="n">
        <v>11803</v>
      </c>
      <c r="H4127" t="inlineStr">
        <is>
          <t>P49 - 4° ANDAR - COPA</t>
        </is>
      </c>
      <c r="I4127" t="inlineStr">
        <is>
          <t>BR01-IES-P49-SALA70</t>
        </is>
      </c>
      <c r="J4127" t="inlineStr">
        <is>
          <t>CLAUDIA RIOS CORREA</t>
        </is>
      </c>
      <c r="K4127" s="39">
        <f>DATE(YEAR(Tabela6[[#This Row],[Data/Hora de Início]]),MONTH(Tabela6[[#This Row],[Data/Hora de Início]]),DAY(Tabela6[[#This Row],[Data/Hora de Início]]))</f>
        <v/>
      </c>
    </row>
    <row r="4128">
      <c r="A4128" t="n">
        <v>2278602</v>
      </c>
      <c r="B4128" t="n">
        <v>56</v>
      </c>
      <c r="C4128" t="n">
        <v>1772</v>
      </c>
      <c r="D4128" t="inlineStr">
        <is>
          <t>LIMPEZA DIÁRIA DE SALA COM MESA</t>
        </is>
      </c>
      <c r="E4128" t="inlineStr">
        <is>
          <t>11/09/2025 06:54:29</t>
        </is>
      </c>
      <c r="F4128" t="inlineStr">
        <is>
          <t>11/09/2025 06:56:49</t>
        </is>
      </c>
      <c r="G4128" t="n">
        <v>11800</v>
      </c>
      <c r="H4128" t="inlineStr">
        <is>
          <t>P49 - 4° ANDAR - SALA REUNIÃO 04.01</t>
        </is>
      </c>
      <c r="I4128" t="inlineStr">
        <is>
          <t>BR01-IES-P49-SALA67</t>
        </is>
      </c>
      <c r="J4128" t="inlineStr">
        <is>
          <t>CLAUDIA RIOS CORREA</t>
        </is>
      </c>
      <c r="K4128" s="39">
        <f>DATE(YEAR(Tabela6[[#This Row],[Data/Hora de Início]]),MONTH(Tabela6[[#This Row],[Data/Hora de Início]]),DAY(Tabela6[[#This Row],[Data/Hora de Início]]))</f>
        <v/>
      </c>
    </row>
    <row r="4129">
      <c r="A4129" t="n">
        <v>2278603</v>
      </c>
      <c r="B4129" t="n">
        <v>56</v>
      </c>
      <c r="C4129" t="n">
        <v>5650</v>
      </c>
      <c r="D4129" t="inlineStr">
        <is>
          <t>QUINTA-FEIRA - LIMPEZA DE SALA COM MESA</t>
        </is>
      </c>
      <c r="E4129" t="inlineStr">
        <is>
          <t>11/09/2025 06:35:25</t>
        </is>
      </c>
      <c r="F4129" t="inlineStr">
        <is>
          <t>11/09/2025 06:44:43</t>
        </is>
      </c>
      <c r="G4129" t="n">
        <v>28926</v>
      </c>
      <c r="H4129" t="inlineStr">
        <is>
          <t>P49 - 4° ANDAR - SALA VP OPERAÇÕES</t>
        </is>
      </c>
      <c r="I4129" t="inlineStr">
        <is>
          <t>BR01-IES-P49-SALA80</t>
        </is>
      </c>
      <c r="J4129" t="inlineStr">
        <is>
          <t>CLAUDIA RIOS CORREA</t>
        </is>
      </c>
      <c r="K4129" s="39">
        <f>DATE(YEAR(Tabela6[[#This Row],[Data/Hora de Início]]),MONTH(Tabela6[[#This Row],[Data/Hora de Início]]),DAY(Tabela6[[#This Row],[Data/Hora de Início]]))</f>
        <v/>
      </c>
    </row>
    <row r="4130">
      <c r="A4130" t="n">
        <v>2278604</v>
      </c>
      <c r="B4130" t="n">
        <v>56</v>
      </c>
      <c r="C4130" t="n">
        <v>2965</v>
      </c>
      <c r="D4130" t="inlineStr">
        <is>
          <t>LIMPEZA DIÁRIA DE SALA</t>
        </is>
      </c>
      <c r="E4130" t="inlineStr">
        <is>
          <t>11/09/2025 06:48:57</t>
        </is>
      </c>
      <c r="F4130" t="inlineStr">
        <is>
          <t>11/09/2025 06:53:52</t>
        </is>
      </c>
      <c r="G4130" t="n">
        <v>11804</v>
      </c>
      <c r="H4130" t="inlineStr">
        <is>
          <t>P49 - 4° ANDAR - ENG PRODUTO - SALA ADM</t>
        </is>
      </c>
      <c r="I4130" t="inlineStr">
        <is>
          <t>BR01-IES-P49-SALA71</t>
        </is>
      </c>
      <c r="J4130" t="inlineStr">
        <is>
          <t>CLAUDIA RIOS CORREA</t>
        </is>
      </c>
      <c r="K4130" s="39">
        <f>DATE(YEAR(Tabela6[[#This Row],[Data/Hora de Início]]),MONTH(Tabela6[[#This Row],[Data/Hora de Início]]),DAY(Tabela6[[#This Row],[Data/Hora de Início]]))</f>
        <v/>
      </c>
    </row>
    <row r="4131">
      <c r="A4131" t="n">
        <v>2278605</v>
      </c>
      <c r="B4131" t="n">
        <v>56</v>
      </c>
      <c r="C4131" t="n">
        <v>2966</v>
      </c>
      <c r="D4131" t="inlineStr">
        <is>
          <t>LIMPEZA DIÁRIA HALL / RECEPÇÃO</t>
        </is>
      </c>
      <c r="E4131" t="inlineStr">
        <is>
          <t>11/09/2025 07:04:28</t>
        </is>
      </c>
      <c r="F4131" t="inlineStr">
        <is>
          <t>11/09/2025 07:05:15</t>
        </is>
      </c>
      <c r="G4131" t="n">
        <v>11799</v>
      </c>
      <c r="H4131" t="inlineStr">
        <is>
          <t>P49 - 4° ANDAR - HALL DE ENTRADA</t>
        </is>
      </c>
      <c r="I4131" t="inlineStr">
        <is>
          <t>BR01-IES-P49-SALA66</t>
        </is>
      </c>
      <c r="J4131" t="inlineStr">
        <is>
          <t>CLAUDIA RIOS CORREA</t>
        </is>
      </c>
      <c r="K4131" s="39">
        <f>DATE(YEAR(Tabela6[[#This Row],[Data/Hora de Início]]),MONTH(Tabela6[[#This Row],[Data/Hora de Início]]),DAY(Tabela6[[#This Row],[Data/Hora de Início]]))</f>
        <v/>
      </c>
    </row>
    <row r="4132">
      <c r="A4132" t="n">
        <v>2278606</v>
      </c>
      <c r="B4132" t="n">
        <v>56</v>
      </c>
      <c r="C4132" t="n">
        <v>2965</v>
      </c>
      <c r="D4132" t="inlineStr">
        <is>
          <t>LIMPEZA DIÁRIA DE SALA</t>
        </is>
      </c>
      <c r="E4132" t="inlineStr">
        <is>
          <t>11/09/2025 07:08:14</t>
        </is>
      </c>
      <c r="F4132" t="inlineStr">
        <is>
          <t>11/09/2025 07:08:46</t>
        </is>
      </c>
      <c r="G4132" t="n">
        <v>11808</v>
      </c>
      <c r="H4132" t="inlineStr">
        <is>
          <t>P49 - 5° ANDAR - SALA ADM</t>
        </is>
      </c>
      <c r="I4132" t="inlineStr">
        <is>
          <t>BR01-IES-P49-SALA75</t>
        </is>
      </c>
      <c r="J4132" t="inlineStr">
        <is>
          <t>CLAUDIA RIOS CORREA</t>
        </is>
      </c>
      <c r="K4132" s="39">
        <f>DATE(YEAR(Tabela6[[#This Row],[Data/Hora de Início]]),MONTH(Tabela6[[#This Row],[Data/Hora de Início]]),DAY(Tabela6[[#This Row],[Data/Hora de Início]]))</f>
        <v/>
      </c>
    </row>
    <row r="4133">
      <c r="A4133" t="n">
        <v>2278607</v>
      </c>
      <c r="B4133" t="n">
        <v>56</v>
      </c>
      <c r="C4133" t="n">
        <v>1772</v>
      </c>
      <c r="D4133" t="inlineStr">
        <is>
          <t>LIMPEZA DIÁRIA DE SALA COM MESA</t>
        </is>
      </c>
      <c r="E4133" t="inlineStr">
        <is>
          <t>11/09/2025 07:03:24</t>
        </is>
      </c>
      <c r="F4133" t="inlineStr">
        <is>
          <t>11/09/2025 07:03:50</t>
        </is>
      </c>
      <c r="G4133" t="n">
        <v>11802</v>
      </c>
      <c r="H4133" t="inlineStr">
        <is>
          <t>P49 - 4° ANDAR - SALA REUNIÃO 04.03</t>
        </is>
      </c>
      <c r="I4133" t="inlineStr">
        <is>
          <t>BR01-IES-P49-SALA69</t>
        </is>
      </c>
      <c r="J4133" t="inlineStr">
        <is>
          <t>CLAUDIA RIOS CORREA</t>
        </is>
      </c>
      <c r="K4133" s="39">
        <f>DATE(YEAR(Tabela6[[#This Row],[Data/Hora de Início]]),MONTH(Tabela6[[#This Row],[Data/Hora de Início]]),DAY(Tabela6[[#This Row],[Data/Hora de Início]]))</f>
        <v/>
      </c>
    </row>
    <row r="4134">
      <c r="A4134" t="n">
        <v>2278608</v>
      </c>
      <c r="B4134" t="n">
        <v>56</v>
      </c>
      <c r="C4134" t="n">
        <v>1772</v>
      </c>
      <c r="D4134" t="inlineStr">
        <is>
          <t>LIMPEZA DIÁRIA DE SALA COM MESA</t>
        </is>
      </c>
      <c r="E4134" t="inlineStr">
        <is>
          <t>11/09/2025 06:57:16</t>
        </is>
      </c>
      <c r="F4134" t="inlineStr">
        <is>
          <t>11/09/2025 07:02:57</t>
        </is>
      </c>
      <c r="G4134" t="n">
        <v>11801</v>
      </c>
      <c r="H4134" t="inlineStr">
        <is>
          <t>P49 - 4° ANDAR - SALA REUNIÃO 04.02</t>
        </is>
      </c>
      <c r="I4134" t="inlineStr">
        <is>
          <t>BR01-IES-P49-SALA68</t>
        </is>
      </c>
      <c r="J4134" t="inlineStr">
        <is>
          <t>CLAUDIA RIOS CORREA</t>
        </is>
      </c>
      <c r="K4134" s="39">
        <f>DATE(YEAR(Tabela6[[#This Row],[Data/Hora de Início]]),MONTH(Tabela6[[#This Row],[Data/Hora de Início]]),DAY(Tabela6[[#This Row],[Data/Hora de Início]]))</f>
        <v/>
      </c>
    </row>
    <row r="4135">
      <c r="A4135" t="n">
        <v>2278609</v>
      </c>
      <c r="B4135" t="n">
        <v>56</v>
      </c>
      <c r="C4135" t="n">
        <v>2966</v>
      </c>
      <c r="D4135" t="inlineStr">
        <is>
          <t>LIMPEZA DIÁRIA HALL / RECEPÇÃO</t>
        </is>
      </c>
      <c r="E4135" t="inlineStr">
        <is>
          <t>11/09/2025 07:09:08</t>
        </is>
      </c>
      <c r="F4135" t="inlineStr">
        <is>
          <t>11/09/2025 07:09:29</t>
        </is>
      </c>
      <c r="G4135" t="n">
        <v>11806</v>
      </c>
      <c r="H4135" t="inlineStr">
        <is>
          <t>P49 - 5° ANDAR - HALL DE ENTRADA</t>
        </is>
      </c>
      <c r="I4135" t="inlineStr">
        <is>
          <t>BR01-IES-P49-SALA73</t>
        </is>
      </c>
      <c r="J4135" t="inlineStr">
        <is>
          <t>CLAUDIA RIOS CORREA</t>
        </is>
      </c>
      <c r="K4135" s="39">
        <f>DATE(YEAR(Tabela6[[#This Row],[Data/Hora de Início]]),MONTH(Tabela6[[#This Row],[Data/Hora de Início]]),DAY(Tabela6[[#This Row],[Data/Hora de Início]]))</f>
        <v/>
      </c>
    </row>
    <row r="4136">
      <c r="A4136" t="n">
        <v>2278611</v>
      </c>
      <c r="B4136" t="n">
        <v>56</v>
      </c>
      <c r="C4136" t="n">
        <v>2965</v>
      </c>
      <c r="D4136" t="inlineStr">
        <is>
          <t>LIMPEZA DIÁRIA DE SALA</t>
        </is>
      </c>
      <c r="E4136" t="inlineStr">
        <is>
          <t>11/09/2025 07:22:53</t>
        </is>
      </c>
      <c r="F4136" t="inlineStr">
        <is>
          <t>11/09/2025 07:23:36</t>
        </is>
      </c>
      <c r="G4136" t="n">
        <v>11798</v>
      </c>
      <c r="H4136" t="inlineStr">
        <is>
          <t>P49 - 3° ANDAR - SALA ADM DTD / DSS</t>
        </is>
      </c>
      <c r="I4136" t="inlineStr">
        <is>
          <t>BR01-IES-P49-SALA65</t>
        </is>
      </c>
      <c r="J4136" t="inlineStr">
        <is>
          <t>CLAUDIA RIOS CORREA</t>
        </is>
      </c>
      <c r="K4136" s="39">
        <f>DATE(YEAR(Tabela6[[#This Row],[Data/Hora de Início]]),MONTH(Tabela6[[#This Row],[Data/Hora de Início]]),DAY(Tabela6[[#This Row],[Data/Hora de Início]]))</f>
        <v/>
      </c>
    </row>
    <row r="4137">
      <c r="A4137" t="n">
        <v>2278612</v>
      </c>
      <c r="B4137" t="n">
        <v>56</v>
      </c>
      <c r="C4137" t="n">
        <v>2842</v>
      </c>
      <c r="D4137" t="inlineStr">
        <is>
          <t>LIMPEZA DIÁRIA DE BANHEIRO FEMININO</t>
        </is>
      </c>
      <c r="E4137" t="inlineStr">
        <is>
          <t>11/09/2025 08:24:13</t>
        </is>
      </c>
      <c r="F4137" t="inlineStr">
        <is>
          <t>11/09/2025 08:45:02</t>
        </is>
      </c>
      <c r="G4137" t="n">
        <v>11721</v>
      </c>
      <c r="H4137" t="inlineStr">
        <is>
          <t>P49 - BAN101 - BANHEIRO VESTIÁRIO ZPT 2º ANDAR - F</t>
        </is>
      </c>
      <c r="I4137" t="inlineStr">
        <is>
          <t>BR01-IES-P49-BAN101</t>
        </is>
      </c>
      <c r="J4137" t="inlineStr">
        <is>
          <t>CLAUDIA RIOS CORREA</t>
        </is>
      </c>
      <c r="K4137" s="39">
        <f>DATE(YEAR(Tabela6[[#This Row],[Data/Hora de Início]]),MONTH(Tabela6[[#This Row],[Data/Hora de Início]]),DAY(Tabela6[[#This Row],[Data/Hora de Início]]))</f>
        <v/>
      </c>
    </row>
    <row r="4138">
      <c r="A4138" t="n">
        <v>2278613</v>
      </c>
      <c r="B4138" t="n">
        <v>56</v>
      </c>
      <c r="C4138" t="n">
        <v>2966</v>
      </c>
      <c r="D4138" t="inlineStr">
        <is>
          <t>LIMPEZA DIÁRIA HALL / RECEPÇÃO</t>
        </is>
      </c>
      <c r="E4138" t="inlineStr">
        <is>
          <t>11/09/2025 07:24:54</t>
        </is>
      </c>
      <c r="F4138" t="inlineStr">
        <is>
          <t>11/09/2025 07:41:44</t>
        </is>
      </c>
      <c r="G4138" t="n">
        <v>11797</v>
      </c>
      <c r="H4138" t="inlineStr">
        <is>
          <t>P49 - 3° ANDAR - HALL DE ENTRADA</t>
        </is>
      </c>
      <c r="I4138" t="inlineStr">
        <is>
          <t>BR01-IES-P49-SALA64</t>
        </is>
      </c>
      <c r="J4138" t="inlineStr">
        <is>
          <t>CLAUDIA RIOS CORREA</t>
        </is>
      </c>
      <c r="K4138" s="39">
        <f>DATE(YEAR(Tabela6[[#This Row],[Data/Hora de Início]]),MONTH(Tabela6[[#This Row],[Data/Hora de Início]]),DAY(Tabela6[[#This Row],[Data/Hora de Início]]))</f>
        <v/>
      </c>
    </row>
    <row r="4139">
      <c r="A4139" t="n">
        <v>2278614</v>
      </c>
      <c r="B4139" t="n">
        <v>56</v>
      </c>
      <c r="C4139" t="n">
        <v>2841</v>
      </c>
      <c r="D4139" t="inlineStr">
        <is>
          <t>LIMPEZA DIÁRIA DE BANHEIRO MASCULINO</t>
        </is>
      </c>
      <c r="E4139" t="inlineStr">
        <is>
          <t>11/09/2025 08:53:50</t>
        </is>
      </c>
      <c r="F4139" t="inlineStr">
        <is>
          <t>11/09/2025 09:11:43</t>
        </is>
      </c>
      <c r="G4139" t="n">
        <v>11722</v>
      </c>
      <c r="H4139" t="inlineStr">
        <is>
          <t>P49 - BAN102 - BANHEIRO ZPT 2º ANDAR - M</t>
        </is>
      </c>
      <c r="I4139" t="inlineStr">
        <is>
          <t>BR01-IES-P49-BAN102</t>
        </is>
      </c>
      <c r="J4139" t="inlineStr">
        <is>
          <t>CLAUDIA RIOS CORREA</t>
        </is>
      </c>
      <c r="K4139" s="39">
        <f>DATE(YEAR(Tabela6[[#This Row],[Data/Hora de Início]]),MONTH(Tabela6[[#This Row],[Data/Hora de Início]]),DAY(Tabela6[[#This Row],[Data/Hora de Início]]))</f>
        <v/>
      </c>
    </row>
    <row r="4140">
      <c r="A4140" t="n">
        <v>2278615</v>
      </c>
      <c r="B4140" t="n">
        <v>56</v>
      </c>
      <c r="C4140" t="n">
        <v>2842</v>
      </c>
      <c r="D4140" t="inlineStr">
        <is>
          <t>LIMPEZA DIÁRIA DE BANHEIRO FEMININO</t>
        </is>
      </c>
      <c r="E4140" t="inlineStr">
        <is>
          <t>11/09/2025 09:13:57</t>
        </is>
      </c>
      <c r="F4140" t="inlineStr">
        <is>
          <t>11/09/2025 09:21:48</t>
        </is>
      </c>
      <c r="G4140" t="n">
        <v>11723</v>
      </c>
      <c r="H4140" t="inlineStr">
        <is>
          <t>P49 - BAN103 - BANHEIRO ENG PRODUTO 4º ANDAR - F</t>
        </is>
      </c>
      <c r="I4140" t="inlineStr">
        <is>
          <t>BR01-IES-P49-BAN103</t>
        </is>
      </c>
      <c r="J4140" t="inlineStr">
        <is>
          <t>CLAUDIA RIOS CORREA</t>
        </is>
      </c>
      <c r="K4140" s="39">
        <f>DATE(YEAR(Tabela6[[#This Row],[Data/Hora de Início]]),MONTH(Tabela6[[#This Row],[Data/Hora de Início]]),DAY(Tabela6[[#This Row],[Data/Hora de Início]]))</f>
        <v/>
      </c>
    </row>
    <row r="4141">
      <c r="A4141" t="n">
        <v>2278617</v>
      </c>
      <c r="B4141" t="n">
        <v>56</v>
      </c>
      <c r="C4141" t="n">
        <v>2842</v>
      </c>
      <c r="D4141" t="inlineStr">
        <is>
          <t>LIMPEZA DIÁRIA DE BANHEIRO FEMININO</t>
        </is>
      </c>
      <c r="E4141" t="inlineStr">
        <is>
          <t>11/09/2025 09:26:25</t>
        </is>
      </c>
      <c r="F4141" t="inlineStr">
        <is>
          <t>11/09/2025 09:27:10</t>
        </is>
      </c>
      <c r="G4141" t="n">
        <v>11724</v>
      </c>
      <c r="H4141" t="inlineStr">
        <is>
          <t>P49 - BAN104 - BANHEIRO ENG PRODUTO 4º ANDAR - C</t>
        </is>
      </c>
      <c r="I4141" t="inlineStr">
        <is>
          <t>BR01-IES-P49-BAN104</t>
        </is>
      </c>
      <c r="J4141" t="inlineStr">
        <is>
          <t>CLAUDIA RIOS CORREA</t>
        </is>
      </c>
      <c r="K4141" s="39">
        <f>DATE(YEAR(Tabela6[[#This Row],[Data/Hora de Início]]),MONTH(Tabela6[[#This Row],[Data/Hora de Início]]),DAY(Tabela6[[#This Row],[Data/Hora de Início]]))</f>
        <v/>
      </c>
    </row>
    <row r="4142">
      <c r="A4142" t="n">
        <v>2278618</v>
      </c>
      <c r="B4142" t="n">
        <v>56</v>
      </c>
      <c r="C4142" t="n">
        <v>2841</v>
      </c>
      <c r="D4142" t="inlineStr">
        <is>
          <t>LIMPEZA DIÁRIA DE BANHEIRO MASCULINO</t>
        </is>
      </c>
      <c r="E4142" t="inlineStr">
        <is>
          <t>11/09/2025 09:28:32</t>
        </is>
      </c>
      <c r="F4142" t="inlineStr">
        <is>
          <t>11/09/2025 09:42:34</t>
        </is>
      </c>
      <c r="G4142" t="n">
        <v>11725</v>
      </c>
      <c r="H4142" t="inlineStr">
        <is>
          <t>P49 - BAN105 - BANHEIRO ENG PRODUTO 4º ANDAR - M</t>
        </is>
      </c>
      <c r="I4142" t="inlineStr">
        <is>
          <t>BR01-IES-P49-BAN105</t>
        </is>
      </c>
      <c r="J4142" t="inlineStr">
        <is>
          <t>CLAUDIA RIOS CORREA</t>
        </is>
      </c>
      <c r="K4142" s="39">
        <f>DATE(YEAR(Tabela6[[#This Row],[Data/Hora de Início]]),MONTH(Tabela6[[#This Row],[Data/Hora de Início]]),DAY(Tabela6[[#This Row],[Data/Hora de Início]]))</f>
        <v/>
      </c>
    </row>
    <row r="4143">
      <c r="A4143" t="n">
        <v>2278619</v>
      </c>
      <c r="B4143" t="n">
        <v>56</v>
      </c>
      <c r="C4143" t="n">
        <v>2965</v>
      </c>
      <c r="D4143" t="inlineStr">
        <is>
          <t>LIMPEZA DIÁRIA DE SALA</t>
        </is>
      </c>
      <c r="E4143" t="inlineStr">
        <is>
          <t>11/09/2025 12:02:25</t>
        </is>
      </c>
      <c r="F4143" t="inlineStr">
        <is>
          <t>11/09/2025 12:06:56</t>
        </is>
      </c>
      <c r="G4143" t="n">
        <v>11767</v>
      </c>
      <c r="H4143" t="inlineStr">
        <is>
          <t>P49 - 2° ANDAR - SALA REUNIÃO 02.02</t>
        </is>
      </c>
      <c r="I4143" t="inlineStr">
        <is>
          <t>BR01-IES-P49-SALA34</t>
        </is>
      </c>
      <c r="J4143" t="inlineStr">
        <is>
          <t>CLAUDIA RIOS CORREA</t>
        </is>
      </c>
      <c r="K4143" s="39">
        <f>DATE(YEAR(Tabela6[[#This Row],[Data/Hora de Início]]),MONTH(Tabela6[[#This Row],[Data/Hora de Início]]),DAY(Tabela6[[#This Row],[Data/Hora de Início]]))</f>
        <v/>
      </c>
    </row>
    <row r="4144">
      <c r="A4144" t="n">
        <v>2278620</v>
      </c>
      <c r="B4144" t="n">
        <v>56</v>
      </c>
      <c r="C4144" t="n">
        <v>2841</v>
      </c>
      <c r="D4144" t="inlineStr">
        <is>
          <t>LIMPEZA DIÁRIA DE BANHEIRO MASCULINO</t>
        </is>
      </c>
      <c r="E4144" t="inlineStr">
        <is>
          <t>11/09/2025 09:46:28</t>
        </is>
      </c>
      <c r="F4144" t="inlineStr">
        <is>
          <t>11/09/2025 10:07:20</t>
        </is>
      </c>
      <c r="G4144" t="n">
        <v>11720</v>
      </c>
      <c r="H4144" t="inlineStr">
        <is>
          <t>P49 - BAN100 - BANHEIRO VESTIÁRIO TÉRREO - M</t>
        </is>
      </c>
      <c r="I4144" t="inlineStr">
        <is>
          <t>BR01-IES-P49-BAN100</t>
        </is>
      </c>
      <c r="J4144" t="inlineStr">
        <is>
          <t>CLAUDIA RIOS CORREA</t>
        </is>
      </c>
      <c r="K4144" s="39">
        <f>DATE(YEAR(Tabela6[[#This Row],[Data/Hora de Início]]),MONTH(Tabela6[[#This Row],[Data/Hora de Início]]),DAY(Tabela6[[#This Row],[Data/Hora de Início]]))</f>
        <v/>
      </c>
    </row>
    <row r="4145">
      <c r="A4145" t="n">
        <v>2278621</v>
      </c>
      <c r="B4145" t="n">
        <v>56</v>
      </c>
      <c r="C4145" t="n">
        <v>2966</v>
      </c>
      <c r="D4145" t="inlineStr">
        <is>
          <t>LIMPEZA DIÁRIA HALL / RECEPÇÃO</t>
        </is>
      </c>
      <c r="E4145" t="inlineStr">
        <is>
          <t>11/09/2025 11:46:44</t>
        </is>
      </c>
      <c r="F4145" t="inlineStr">
        <is>
          <t>11/09/2025 12:01:52</t>
        </is>
      </c>
      <c r="G4145" t="n">
        <v>11763</v>
      </c>
      <c r="H4145" t="inlineStr">
        <is>
          <t>P49 - 2° ANDAR - HALL DE ENTRADA</t>
        </is>
      </c>
      <c r="I4145" t="inlineStr">
        <is>
          <t>BR01-IES-P49-SALA30</t>
        </is>
      </c>
      <c r="J4145" t="inlineStr">
        <is>
          <t>CLAUDIA RIOS CORREA</t>
        </is>
      </c>
      <c r="K4145" s="39">
        <f>DATE(YEAR(Tabela6[[#This Row],[Data/Hora de Início]]),MONTH(Tabela6[[#This Row],[Data/Hora de Início]]),DAY(Tabela6[[#This Row],[Data/Hora de Início]]))</f>
        <v/>
      </c>
    </row>
    <row r="4146">
      <c r="A4146" t="n">
        <v>2278622</v>
      </c>
      <c r="B4146" t="n">
        <v>56</v>
      </c>
      <c r="C4146" t="n">
        <v>2970</v>
      </c>
      <c r="D4146" t="inlineStr">
        <is>
          <t>LIMPEZA DIÁRIA DE COPA</t>
        </is>
      </c>
      <c r="E4146" t="inlineStr">
        <is>
          <t>11/09/2025 12:07:23</t>
        </is>
      </c>
      <c r="F4146" t="inlineStr">
        <is>
          <t>11/09/2025 12:10:45</t>
        </is>
      </c>
      <c r="G4146" t="n">
        <v>11768</v>
      </c>
      <c r="H4146" t="inlineStr">
        <is>
          <t>P49 - 2° ANDAR - COPA</t>
        </is>
      </c>
      <c r="I4146" t="inlineStr">
        <is>
          <t>BR01-IES-P49-SALA35</t>
        </is>
      </c>
      <c r="J4146" t="inlineStr">
        <is>
          <t>CLAUDIA RIOS CORREA</t>
        </is>
      </c>
      <c r="K4146" s="39">
        <f>DATE(YEAR(Tabela6[[#This Row],[Data/Hora de Início]]),MONTH(Tabela6[[#This Row],[Data/Hora de Início]]),DAY(Tabela6[[#This Row],[Data/Hora de Início]]))</f>
        <v/>
      </c>
    </row>
    <row r="4147">
      <c r="A4147" t="n">
        <v>2278623</v>
      </c>
      <c r="B4147" t="n">
        <v>56</v>
      </c>
      <c r="C4147" t="n">
        <v>2965</v>
      </c>
      <c r="D4147" t="inlineStr">
        <is>
          <t>LIMPEZA DIÁRIA DE SALA</t>
        </is>
      </c>
      <c r="E4147" t="inlineStr">
        <is>
          <t>11/09/2025 12:34:24</t>
        </is>
      </c>
      <c r="F4147" t="inlineStr">
        <is>
          <t>11/09/2025 12:38:41</t>
        </is>
      </c>
      <c r="G4147" t="n">
        <v>11138</v>
      </c>
      <c r="H4147" t="inlineStr">
        <is>
          <t>P02 - SALA RECEPÇÃO</t>
        </is>
      </c>
      <c r="I4147" t="inlineStr">
        <is>
          <t>BR01-IES-P02-SALA02</t>
        </is>
      </c>
      <c r="J4147" t="inlineStr">
        <is>
          <t>CLAUDIA RIOS CORREA</t>
        </is>
      </c>
      <c r="K4147" s="39">
        <f>DATE(YEAR(Tabela6[[#This Row],[Data/Hora de Início]]),MONTH(Tabela6[[#This Row],[Data/Hora de Início]]),DAY(Tabela6[[#This Row],[Data/Hora de Início]]))</f>
        <v/>
      </c>
    </row>
    <row r="4148">
      <c r="A4148" t="n">
        <v>2278624</v>
      </c>
      <c r="B4148" t="n">
        <v>56</v>
      </c>
      <c r="C4148" t="n">
        <v>2841</v>
      </c>
      <c r="D4148" t="inlineStr">
        <is>
          <t>LIMPEZA DIÁRIA DE BANHEIRO MASCULINO</t>
        </is>
      </c>
      <c r="E4148" t="inlineStr">
        <is>
          <t>11/09/2025 12:39:11</t>
        </is>
      </c>
      <c r="F4148" t="inlineStr">
        <is>
          <t>11/09/2025 12:49:01</t>
        </is>
      </c>
      <c r="G4148" t="n">
        <v>11135</v>
      </c>
      <c r="H4148" t="inlineStr">
        <is>
          <t>P02 - BAN006 - BANHEIRO PORTARIA 1 - VIGILANTES</t>
        </is>
      </c>
      <c r="I4148" t="inlineStr">
        <is>
          <t>BR01-IES-P02-BAN006</t>
        </is>
      </c>
      <c r="J4148" t="inlineStr">
        <is>
          <t>CLAUDIA RIOS CORREA</t>
        </is>
      </c>
      <c r="K4148" s="39">
        <f>DATE(YEAR(Tabela6[[#This Row],[Data/Hora de Início]]),MONTH(Tabela6[[#This Row],[Data/Hora de Início]]),DAY(Tabela6[[#This Row],[Data/Hora de Início]]))</f>
        <v/>
      </c>
    </row>
    <row r="4149">
      <c r="A4149" t="n">
        <v>2278625</v>
      </c>
      <c r="B4149" t="n">
        <v>56</v>
      </c>
      <c r="C4149" t="n">
        <v>2842</v>
      </c>
      <c r="D4149" t="inlineStr">
        <is>
          <t>LIMPEZA DIÁRIA DE BANHEIRO FEMININO</t>
        </is>
      </c>
      <c r="E4149" t="inlineStr">
        <is>
          <t>11/09/2025 12:26:37</t>
        </is>
      </c>
      <c r="F4149" t="inlineStr">
        <is>
          <t>11/09/2025 12:29:48</t>
        </is>
      </c>
      <c r="G4149" t="n">
        <v>11136</v>
      </c>
      <c r="H4149" t="inlineStr">
        <is>
          <t>P02 - BAN007 - BANHEIRO PORTARIA 1 - RECEPÇÃO</t>
        </is>
      </c>
      <c r="I4149" t="inlineStr">
        <is>
          <t>BR01-IES-P02-BAN007</t>
        </is>
      </c>
      <c r="J4149" t="inlineStr">
        <is>
          <t>CLAUDIA RIOS CORREA</t>
        </is>
      </c>
      <c r="K4149" s="39">
        <f>DATE(YEAR(Tabela6[[#This Row],[Data/Hora de Início]]),MONTH(Tabela6[[#This Row],[Data/Hora de Início]]),DAY(Tabela6[[#This Row],[Data/Hora de Início]]))</f>
        <v/>
      </c>
    </row>
    <row r="4150">
      <c r="A4150" t="n">
        <v>2278626</v>
      </c>
      <c r="B4150" t="n">
        <v>56</v>
      </c>
      <c r="C4150" t="n">
        <v>2965</v>
      </c>
      <c r="D4150" t="inlineStr">
        <is>
          <t>LIMPEZA DIÁRIA DE SALA</t>
        </is>
      </c>
      <c r="E4150" t="inlineStr">
        <is>
          <t>11/09/2025 12:11:13</t>
        </is>
      </c>
      <c r="F4150" t="inlineStr">
        <is>
          <t>11/09/2025 12:15:12</t>
        </is>
      </c>
      <c r="G4150" t="n">
        <v>11766</v>
      </c>
      <c r="H4150" t="inlineStr">
        <is>
          <t>P49 - 2° ANDAR - SALA REUNIÃO 02.01</t>
        </is>
      </c>
      <c r="I4150" t="inlineStr">
        <is>
          <t>BR01-IES-P49-SALA33</t>
        </is>
      </c>
      <c r="J4150" t="inlineStr">
        <is>
          <t>CLAUDIA RIOS CORREA</t>
        </is>
      </c>
      <c r="K4150" s="39">
        <f>DATE(YEAR(Tabela6[[#This Row],[Data/Hora de Início]]),MONTH(Tabela6[[#This Row],[Data/Hora de Início]]),DAY(Tabela6[[#This Row],[Data/Hora de Início]]))</f>
        <v/>
      </c>
    </row>
    <row r="4151">
      <c r="A4151" t="n">
        <v>2278627</v>
      </c>
      <c r="B4151" t="n">
        <v>56</v>
      </c>
      <c r="C4151" t="n">
        <v>5645</v>
      </c>
      <c r="D4151" t="inlineStr">
        <is>
          <t>QUINTA-FEIRA - LIMPEZA DE SALA</t>
        </is>
      </c>
      <c r="E4151" t="inlineStr">
        <is>
          <t>11/09/2025 13:24:10</t>
        </is>
      </c>
      <c r="F4151" t="inlineStr">
        <is>
          <t>11/09/2025 13:24:34</t>
        </is>
      </c>
      <c r="G4151" t="n">
        <v>28923</v>
      </c>
      <c r="H4151" t="inlineStr">
        <is>
          <t>P49 - TERREO - RECEBIMENTO DE MERCADORIAS</t>
        </is>
      </c>
      <c r="I4151" t="inlineStr">
        <is>
          <t>BR01-IES-P49-SALA15</t>
        </is>
      </c>
      <c r="J4151" t="inlineStr">
        <is>
          <t>CLAUDIA RIOS CORREA</t>
        </is>
      </c>
      <c r="K4151" s="39">
        <f>DATE(YEAR(Tabela6[[#This Row],[Data/Hora de Início]]),MONTH(Tabela6[[#This Row],[Data/Hora de Início]]),DAY(Tabela6[[#This Row],[Data/Hora de Início]]))</f>
        <v/>
      </c>
    </row>
    <row r="4152">
      <c r="A4152" t="n">
        <v>2278628</v>
      </c>
      <c r="B4152" t="n">
        <v>56</v>
      </c>
      <c r="C4152" t="n">
        <v>1780</v>
      </c>
      <c r="D4152" t="inlineStr">
        <is>
          <t>LIMPEZA DIÁRIA DE ESCADA</t>
        </is>
      </c>
      <c r="E4152" t="inlineStr">
        <is>
          <t>11/09/2025 13:40:05</t>
        </is>
      </c>
      <c r="F4152" t="inlineStr">
        <is>
          <t>11/09/2025 13:52:59</t>
        </is>
      </c>
      <c r="G4152" t="n">
        <v>11758</v>
      </c>
      <c r="H4152" t="inlineStr">
        <is>
          <t>P49 - ESCADARIA</t>
        </is>
      </c>
      <c r="I4152" t="inlineStr">
        <is>
          <t>BR01-IES-P49-ESCD01</t>
        </is>
      </c>
      <c r="J4152" t="inlineStr">
        <is>
          <t>CLAUDIA RIOS CORREA</t>
        </is>
      </c>
      <c r="K4152" s="39">
        <f>DATE(YEAR(Tabela6[[#This Row],[Data/Hora de Início]]),MONTH(Tabela6[[#This Row],[Data/Hora de Início]]),DAY(Tabela6[[#This Row],[Data/Hora de Início]]))</f>
        <v/>
      </c>
    </row>
    <row r="4153">
      <c r="A4153" t="n">
        <v>2278629</v>
      </c>
      <c r="B4153" t="n">
        <v>56</v>
      </c>
      <c r="C4153" t="n">
        <v>2966</v>
      </c>
      <c r="D4153" t="inlineStr">
        <is>
          <t>LIMPEZA DIÁRIA HALL / RECEPÇÃO</t>
        </is>
      </c>
      <c r="E4153" t="inlineStr">
        <is>
          <t>11/09/2025 13:25:00</t>
        </is>
      </c>
      <c r="F4153" t="inlineStr">
        <is>
          <t>11/09/2025 13:39:41</t>
        </is>
      </c>
      <c r="G4153" t="n">
        <v>11737</v>
      </c>
      <c r="H4153" t="inlineStr">
        <is>
          <t>P49 - TÉRREO - HALL DE ENTRADA</t>
        </is>
      </c>
      <c r="I4153" t="inlineStr">
        <is>
          <t>BR01-IES-P49-SALA01</t>
        </is>
      </c>
      <c r="J4153" t="inlineStr">
        <is>
          <t>CLAUDIA RIOS CORREA</t>
        </is>
      </c>
      <c r="K4153" s="39">
        <f>DATE(YEAR(Tabela6[[#This Row],[Data/Hora de Início]]),MONTH(Tabela6[[#This Row],[Data/Hora de Início]]),DAY(Tabela6[[#This Row],[Data/Hora de Início]]))</f>
        <v/>
      </c>
    </row>
    <row r="4154">
      <c r="A4154" t="n">
        <v>2278630</v>
      </c>
      <c r="B4154" t="n">
        <v>56</v>
      </c>
      <c r="C4154" t="n">
        <v>2966</v>
      </c>
      <c r="D4154" t="inlineStr">
        <is>
          <t>LIMPEZA DIÁRIA HALL / RECEPÇÃO</t>
        </is>
      </c>
      <c r="E4154" t="inlineStr">
        <is>
          <t>11/09/2025 13:53:22</t>
        </is>
      </c>
      <c r="F4154" t="inlineStr">
        <is>
          <t>11/09/2025 13:53:55</t>
        </is>
      </c>
      <c r="G4154" t="n">
        <v>11759</v>
      </c>
      <c r="H4154" t="inlineStr">
        <is>
          <t>P49 - 1° ANDAR - HALL DE ENTRADA</t>
        </is>
      </c>
      <c r="I4154" t="inlineStr">
        <is>
          <t>BR01-IES-P49-SALA26</t>
        </is>
      </c>
      <c r="J4154" t="inlineStr">
        <is>
          <t>CLAUDIA RIOS CORREA</t>
        </is>
      </c>
      <c r="K4154" s="39">
        <f>DATE(YEAR(Tabela6[[#This Row],[Data/Hora de Início]]),MONTH(Tabela6[[#This Row],[Data/Hora de Início]]),DAY(Tabela6[[#This Row],[Data/Hora de Início]]))</f>
        <v/>
      </c>
    </row>
    <row r="4155">
      <c r="A4155" t="n">
        <v>2278631</v>
      </c>
      <c r="B4155" t="n">
        <v>56</v>
      </c>
      <c r="C4155" t="n">
        <v>2965</v>
      </c>
      <c r="D4155" t="inlineStr">
        <is>
          <t>LIMPEZA DIÁRIA DE SALA</t>
        </is>
      </c>
      <c r="E4155" t="inlineStr">
        <is>
          <t>11/09/2025 13:09:07</t>
        </is>
      </c>
      <c r="F4155" t="inlineStr">
        <is>
          <t>11/09/2025 13:23:11</t>
        </is>
      </c>
      <c r="G4155" t="n">
        <v>36237</v>
      </c>
      <c r="H4155" t="inlineStr">
        <is>
          <t>OFICINA DE TESTE E CAMPO</t>
        </is>
      </c>
      <c r="I4155" t="inlineStr">
        <is>
          <t>RS-ST01-49-00T-SLA04</t>
        </is>
      </c>
      <c r="J4155" t="inlineStr">
        <is>
          <t>CLAUDIA RIOS CORREA</t>
        </is>
      </c>
      <c r="K4155" s="39">
        <f>DATE(YEAR(Tabela6[[#This Row],[Data/Hora de Início]]),MONTH(Tabela6[[#This Row],[Data/Hora de Início]]),DAY(Tabela6[[#This Row],[Data/Hora de Início]]))</f>
        <v/>
      </c>
    </row>
    <row r="4156">
      <c r="A4156" t="n">
        <v>2278632</v>
      </c>
      <c r="B4156" t="n">
        <v>56</v>
      </c>
      <c r="C4156" t="n">
        <v>1698</v>
      </c>
      <c r="D4156" t="inlineStr">
        <is>
          <t>REPASSE / REABASTECIMENTO FEMININO</t>
        </is>
      </c>
      <c r="E4156" t="inlineStr">
        <is>
          <t>11/09/2025 14:29:57</t>
        </is>
      </c>
      <c r="F4156" t="inlineStr">
        <is>
          <t>11/09/2025 14:34:57</t>
        </is>
      </c>
      <c r="G4156" t="n">
        <v>11723</v>
      </c>
      <c r="H4156" t="inlineStr">
        <is>
          <t>P49 - BAN103 - BANHEIRO ENG PRODUTO 4º ANDAR - F</t>
        </is>
      </c>
      <c r="I4156" t="inlineStr">
        <is>
          <t>BR01-IES-P49-BAN103</t>
        </is>
      </c>
      <c r="J4156" t="inlineStr">
        <is>
          <t>CLAUDIA RIOS CORREA</t>
        </is>
      </c>
      <c r="K4156" s="39">
        <f>DATE(YEAR(Tabela6[[#This Row],[Data/Hora de Início]]),MONTH(Tabela6[[#This Row],[Data/Hora de Início]]),DAY(Tabela6[[#This Row],[Data/Hora de Início]]))</f>
        <v/>
      </c>
    </row>
    <row r="4157">
      <c r="A4157" t="n">
        <v>2278633</v>
      </c>
      <c r="B4157" t="n">
        <v>56</v>
      </c>
      <c r="C4157" t="n">
        <v>1772</v>
      </c>
      <c r="D4157" t="inlineStr">
        <is>
          <t>LIMPEZA DIÁRIA DE SALA COM MESA</t>
        </is>
      </c>
      <c r="E4157" t="inlineStr">
        <is>
          <t>11/09/2025 13:54:25</t>
        </is>
      </c>
      <c r="F4157" t="inlineStr">
        <is>
          <t>11/09/2025 14:26:23</t>
        </is>
      </c>
      <c r="G4157" t="n">
        <v>36256</v>
      </c>
      <c r="H4157" t="inlineStr">
        <is>
          <t>REUNIÃO 01.01</t>
        </is>
      </c>
      <c r="I4157" t="inlineStr">
        <is>
          <t>RS-ST01-49-01P-SLA04</t>
        </is>
      </c>
      <c r="J4157" t="inlineStr">
        <is>
          <t>CLAUDIA RIOS CORREA</t>
        </is>
      </c>
      <c r="K4157" s="39">
        <f>DATE(YEAR(Tabela6[[#This Row],[Data/Hora de Início]]),MONTH(Tabela6[[#This Row],[Data/Hora de Início]]),DAY(Tabela6[[#This Row],[Data/Hora de Início]]))</f>
        <v/>
      </c>
    </row>
    <row r="4158">
      <c r="A4158" t="n">
        <v>2278634</v>
      </c>
      <c r="B4158" t="n">
        <v>56</v>
      </c>
      <c r="C4158" t="n">
        <v>2845</v>
      </c>
      <c r="D4158" t="inlineStr">
        <is>
          <t>LIMPEZA DIÁRIA DE COPA (DESATIVADO)</t>
        </is>
      </c>
      <c r="E4158" t="inlineStr">
        <is>
          <t>11/09/2025 14:26:49</t>
        </is>
      </c>
      <c r="F4158" t="inlineStr">
        <is>
          <t>11/09/2025 14:28:23</t>
        </is>
      </c>
      <c r="G4158" t="n">
        <v>11803</v>
      </c>
      <c r="H4158" t="inlineStr">
        <is>
          <t>P49 - 4° ANDAR - COPA</t>
        </is>
      </c>
      <c r="I4158" t="inlineStr">
        <is>
          <t>BR01-IES-P49-SALA70</t>
        </is>
      </c>
      <c r="J4158" t="inlineStr">
        <is>
          <t>CLAUDIA RIOS CORREA</t>
        </is>
      </c>
      <c r="K4158" s="39">
        <f>DATE(YEAR(Tabela6[[#This Row],[Data/Hora de Início]]),MONTH(Tabela6[[#This Row],[Data/Hora de Início]]),DAY(Tabela6[[#This Row],[Data/Hora de Início]]))</f>
        <v/>
      </c>
    </row>
    <row r="4159">
      <c r="A4159" t="n">
        <v>2278635</v>
      </c>
      <c r="B4159" t="n">
        <v>56</v>
      </c>
      <c r="C4159" t="n">
        <v>1698</v>
      </c>
      <c r="D4159" t="inlineStr">
        <is>
          <t>REPASSE / REABASTECIMENTO FEMININO</t>
        </is>
      </c>
      <c r="E4159" t="inlineStr">
        <is>
          <t>11/09/2025 14:29:57</t>
        </is>
      </c>
      <c r="F4159" t="inlineStr">
        <is>
          <t>11/09/2025 14:34:45</t>
        </is>
      </c>
      <c r="G4159" t="n">
        <v>11723</v>
      </c>
      <c r="H4159" t="inlineStr">
        <is>
          <t>P49 - BAN103 - BANHEIRO ENG PRODUTO 4º ANDAR - F</t>
        </is>
      </c>
      <c r="I4159" t="inlineStr">
        <is>
          <t>BR01-IES-P49-BAN103</t>
        </is>
      </c>
      <c r="J4159" t="inlineStr">
        <is>
          <t>CLAUDIA RIOS CORREA</t>
        </is>
      </c>
      <c r="K4159" s="39">
        <f>DATE(YEAR(Tabela6[[#This Row],[Data/Hora de Início]]),MONTH(Tabela6[[#This Row],[Data/Hora de Início]]),DAY(Tabela6[[#This Row],[Data/Hora de Início]]))</f>
        <v/>
      </c>
    </row>
    <row r="4160">
      <c r="A4160" t="n">
        <v>2278636</v>
      </c>
      <c r="B4160" t="n">
        <v>56</v>
      </c>
      <c r="C4160" t="n">
        <v>1697</v>
      </c>
      <c r="D4160" t="inlineStr">
        <is>
          <t>REPASSE / REABASTECIMENTO MASCULINO</t>
        </is>
      </c>
      <c r="E4160" t="inlineStr">
        <is>
          <t>11/09/2025 14:37:55</t>
        </is>
      </c>
      <c r="F4160" t="inlineStr">
        <is>
          <t>11/09/2025 14:38:38</t>
        </is>
      </c>
      <c r="G4160" t="n">
        <v>11725</v>
      </c>
      <c r="H4160" t="inlineStr">
        <is>
          <t>P49 - BAN105 - BANHEIRO ENG PRODUTO 4º ANDAR - M</t>
        </is>
      </c>
      <c r="I4160" t="inlineStr">
        <is>
          <t>BR01-IES-P49-BAN105</t>
        </is>
      </c>
      <c r="J4160" t="inlineStr">
        <is>
          <t>CLAUDIA RIOS CORREA</t>
        </is>
      </c>
      <c r="K4160" s="39">
        <f>DATE(YEAR(Tabela6[[#This Row],[Data/Hora de Início]]),MONTH(Tabela6[[#This Row],[Data/Hora de Início]]),DAY(Tabela6[[#This Row],[Data/Hora de Início]]))</f>
        <v/>
      </c>
    </row>
    <row r="4161">
      <c r="A4161" t="n">
        <v>2278637</v>
      </c>
      <c r="B4161" t="n">
        <v>56</v>
      </c>
      <c r="C4161" t="n">
        <v>1307</v>
      </c>
      <c r="D4161" t="inlineStr">
        <is>
          <t>LIMPEZA DE ELEVADOR</t>
        </is>
      </c>
      <c r="E4161" t="inlineStr">
        <is>
          <t>11/09/2025 15:20:18</t>
        </is>
      </c>
      <c r="F4161" t="inlineStr">
        <is>
          <t>11/09/2025 15:20:50</t>
        </is>
      </c>
      <c r="G4161" t="n">
        <v>11757</v>
      </c>
      <c r="H4161" t="inlineStr">
        <is>
          <t>P49 - ELEVADOR</t>
        </is>
      </c>
      <c r="I4161" t="inlineStr">
        <is>
          <t>BR01-IES-P49-ELEV01</t>
        </is>
      </c>
      <c r="J4161" t="inlineStr">
        <is>
          <t>CLAUDIA RIOS CORREA</t>
        </is>
      </c>
      <c r="K4161" s="39">
        <f>DATE(YEAR(Tabela6[[#This Row],[Data/Hora de Início]]),MONTH(Tabela6[[#This Row],[Data/Hora de Início]]),DAY(Tabela6[[#This Row],[Data/Hora de Início]]))</f>
        <v/>
      </c>
    </row>
    <row r="4162">
      <c r="A4162" t="n">
        <v>2278638</v>
      </c>
      <c r="B4162" t="n">
        <v>56</v>
      </c>
      <c r="C4162" t="n">
        <v>1697</v>
      </c>
      <c r="D4162" t="inlineStr">
        <is>
          <t>REPASSE / REABASTECIMENTO MASCULINO</t>
        </is>
      </c>
      <c r="E4162" t="inlineStr">
        <is>
          <t>11/09/2025 15:03:05</t>
        </is>
      </c>
      <c r="F4162" t="inlineStr">
        <is>
          <t>11/09/2025 15:15:07</t>
        </is>
      </c>
      <c r="G4162" t="n">
        <v>11720</v>
      </c>
      <c r="H4162" t="inlineStr">
        <is>
          <t>P49 - BAN100 - BANHEIRO VESTIÁRIO TÉRREO - M</t>
        </is>
      </c>
      <c r="I4162" t="inlineStr">
        <is>
          <t>BR01-IES-P49-BAN100</t>
        </is>
      </c>
      <c r="J4162" t="inlineStr">
        <is>
          <t>CLAUDIA RIOS CORREA</t>
        </is>
      </c>
      <c r="K4162" s="39">
        <f>DATE(YEAR(Tabela6[[#This Row],[Data/Hora de Início]]),MONTH(Tabela6[[#This Row],[Data/Hora de Início]]),DAY(Tabela6[[#This Row],[Data/Hora de Início]]))</f>
        <v/>
      </c>
    </row>
    <row r="4163">
      <c r="A4163" t="n">
        <v>2278639</v>
      </c>
      <c r="B4163" t="n">
        <v>56</v>
      </c>
      <c r="C4163" t="n">
        <v>2843</v>
      </c>
      <c r="D4163" t="inlineStr">
        <is>
          <t>REPASSE / REABASTECIMENTO MASCULINO</t>
        </is>
      </c>
      <c r="E4163" t="inlineStr">
        <is>
          <t>11/09/2025 14:46:26</t>
        </is>
      </c>
      <c r="F4163" t="inlineStr">
        <is>
          <t>11/09/2025 14:58:35</t>
        </is>
      </c>
      <c r="G4163" t="n">
        <v>11722</v>
      </c>
      <c r="H4163" t="inlineStr">
        <is>
          <t>P49 - BAN102 - BANHEIRO ZPT 2º ANDAR - M</t>
        </is>
      </c>
      <c r="I4163" t="inlineStr">
        <is>
          <t>BR01-IES-P49-BAN102</t>
        </is>
      </c>
      <c r="J4163" t="inlineStr">
        <is>
          <t>CLAUDIA RIOS CORREA</t>
        </is>
      </c>
      <c r="K4163" s="39">
        <f>DATE(YEAR(Tabela6[[#This Row],[Data/Hora de Início]]),MONTH(Tabela6[[#This Row],[Data/Hora de Início]]),DAY(Tabela6[[#This Row],[Data/Hora de Início]]))</f>
        <v/>
      </c>
    </row>
    <row r="4164">
      <c r="A4164" t="n">
        <v>2278647</v>
      </c>
      <c r="B4164" t="n">
        <v>56</v>
      </c>
      <c r="C4164" t="n">
        <v>2844</v>
      </c>
      <c r="D4164" t="inlineStr">
        <is>
          <t>REPASSE / REABASTECIMENTO FEMININO</t>
        </is>
      </c>
      <c r="E4164" t="inlineStr">
        <is>
          <t>11/09/2025 14:48:35</t>
        </is>
      </c>
      <c r="F4164" t="inlineStr">
        <is>
          <t>11/09/2025 15:33:57</t>
        </is>
      </c>
      <c r="G4164" t="n">
        <v>36179</v>
      </c>
      <c r="H4164" t="inlineStr">
        <is>
          <t>BAN088 - EXPEDIÇAO - F</t>
        </is>
      </c>
      <c r="I4164" t="inlineStr">
        <is>
          <t>RS-ST01-43-00T-WCF01</t>
        </is>
      </c>
      <c r="J4164" t="inlineStr">
        <is>
          <t>GILMARA TERESINHA LACERDA</t>
        </is>
      </c>
      <c r="K4164" s="39">
        <f>DATE(YEAR(Tabela6[[#This Row],[Data/Hora de Início]]),MONTH(Tabela6[[#This Row],[Data/Hora de Início]]),DAY(Tabela6[[#This Row],[Data/Hora de Início]]))</f>
        <v/>
      </c>
    </row>
    <row r="4165">
      <c r="A4165" t="n">
        <v>2278653</v>
      </c>
      <c r="B4165" t="n">
        <v>56</v>
      </c>
      <c r="C4165" t="n">
        <v>4440</v>
      </c>
      <c r="D4165" t="inlineStr">
        <is>
          <t>RECOLHIMENTO PAPELÃO</t>
        </is>
      </c>
      <c r="E4165" t="inlineStr">
        <is>
          <t>10/09/2025 12:56:05</t>
        </is>
      </c>
      <c r="F4165" t="inlineStr">
        <is>
          <t>10/09/2025 12:56:30</t>
        </is>
      </c>
      <c r="G4165" t="n">
        <v>45722</v>
      </c>
      <c r="H4165" t="inlineStr">
        <is>
          <t>CCB-50.002</t>
        </is>
      </c>
      <c r="I4165" t="inlineStr">
        <is>
          <t>CCB-50.002</t>
        </is>
      </c>
      <c r="J4165" t="inlineStr">
        <is>
          <t>JOAO PAULINO DA SILVA</t>
        </is>
      </c>
      <c r="K4165" s="39">
        <f>DATE(YEAR(Tabela6[[#This Row],[Data/Hora de Início]]),MONTH(Tabela6[[#This Row],[Data/Hora de Início]]),DAY(Tabela6[[#This Row],[Data/Hora de Início]]))</f>
        <v/>
      </c>
    </row>
    <row r="4166">
      <c r="A4166" t="n">
        <v>2278654</v>
      </c>
      <c r="B4166" t="n">
        <v>56</v>
      </c>
      <c r="C4166" t="n">
        <v>4440</v>
      </c>
      <c r="D4166" t="inlineStr">
        <is>
          <t>RECOLHIMENTO PAPELÃO</t>
        </is>
      </c>
      <c r="E4166" t="inlineStr">
        <is>
          <t>10/09/2025 09:55:39</t>
        </is>
      </c>
      <c r="F4166" t="inlineStr">
        <is>
          <t>10/09/2025 09:56:03</t>
        </is>
      </c>
      <c r="G4166" t="n">
        <v>45727</v>
      </c>
      <c r="H4166" t="inlineStr">
        <is>
          <t>CCB-50.007</t>
        </is>
      </c>
      <c r="I4166" t="inlineStr">
        <is>
          <t>CCB-50.007</t>
        </is>
      </c>
      <c r="J4166" t="inlineStr">
        <is>
          <t>JOAO PAULINO DA SILVA</t>
        </is>
      </c>
      <c r="K4166" s="39">
        <f>DATE(YEAR(Tabela6[[#This Row],[Data/Hora de Início]]),MONTH(Tabela6[[#This Row],[Data/Hora de Início]]),DAY(Tabela6[[#This Row],[Data/Hora de Início]]))</f>
        <v/>
      </c>
    </row>
    <row r="4167">
      <c r="A4167" t="n">
        <v>2278655</v>
      </c>
      <c r="B4167" t="n">
        <v>56</v>
      </c>
      <c r="C4167" t="n">
        <v>4440</v>
      </c>
      <c r="D4167" t="inlineStr">
        <is>
          <t>RECOLHIMENTO PAPELÃO</t>
        </is>
      </c>
      <c r="E4167" t="inlineStr">
        <is>
          <t>10/09/2025 13:03:10</t>
        </is>
      </c>
      <c r="F4167" t="inlineStr">
        <is>
          <t>10/09/2025 13:03:51</t>
        </is>
      </c>
      <c r="G4167" t="n">
        <v>45727</v>
      </c>
      <c r="H4167" t="inlineStr">
        <is>
          <t>CCB-50.007</t>
        </is>
      </c>
      <c r="I4167" t="inlineStr">
        <is>
          <t>CCB-50.007</t>
        </is>
      </c>
      <c r="J4167" t="inlineStr">
        <is>
          <t>JOAO PAULINO DA SILVA</t>
        </is>
      </c>
      <c r="K4167" s="39">
        <f>DATE(YEAR(Tabela6[[#This Row],[Data/Hora de Início]]),MONTH(Tabela6[[#This Row],[Data/Hora de Início]]),DAY(Tabela6[[#This Row],[Data/Hora de Início]]))</f>
        <v/>
      </c>
    </row>
    <row r="4168">
      <c r="A4168" t="n">
        <v>2278656</v>
      </c>
      <c r="B4168" t="n">
        <v>56</v>
      </c>
      <c r="C4168" t="n">
        <v>4440</v>
      </c>
      <c r="D4168" t="inlineStr">
        <is>
          <t>RECOLHIMENTO PAPELÃO</t>
        </is>
      </c>
      <c r="E4168" t="inlineStr">
        <is>
          <t>11/09/2025 07:54:52</t>
        </is>
      </c>
      <c r="F4168" t="inlineStr">
        <is>
          <t>11/09/2025 07:55:16</t>
        </is>
      </c>
      <c r="G4168" t="n">
        <v>45723</v>
      </c>
      <c r="H4168" t="inlineStr">
        <is>
          <t>CCB-50-003</t>
        </is>
      </c>
      <c r="I4168" t="inlineStr">
        <is>
          <t>CCB-50-003</t>
        </is>
      </c>
      <c r="J4168" t="inlineStr">
        <is>
          <t>JOAO PAULINO DA SILVA</t>
        </is>
      </c>
      <c r="K4168" s="39">
        <f>DATE(YEAR(Tabela6[[#This Row],[Data/Hora de Início]]),MONTH(Tabela6[[#This Row],[Data/Hora de Início]]),DAY(Tabela6[[#This Row],[Data/Hora de Início]]))</f>
        <v/>
      </c>
    </row>
    <row r="4169">
      <c r="A4169" t="n">
        <v>2278657</v>
      </c>
      <c r="B4169" t="n">
        <v>56</v>
      </c>
      <c r="C4169" t="n">
        <v>4440</v>
      </c>
      <c r="D4169" t="inlineStr">
        <is>
          <t>RECOLHIMENTO PAPELÃO</t>
        </is>
      </c>
      <c r="E4169" t="inlineStr">
        <is>
          <t>11/09/2025 08:22:03</t>
        </is>
      </c>
      <c r="F4169" t="inlineStr">
        <is>
          <t>11/09/2025 08:22:26</t>
        </is>
      </c>
      <c r="G4169" t="n">
        <v>45722</v>
      </c>
      <c r="H4169" t="inlineStr">
        <is>
          <t>CCB-50.002</t>
        </is>
      </c>
      <c r="I4169" t="inlineStr">
        <is>
          <t>CCB-50.002</t>
        </is>
      </c>
      <c r="J4169" t="inlineStr">
        <is>
          <t>JOAO PAULINO DA SILVA</t>
        </is>
      </c>
      <c r="K4169" s="39">
        <f>DATE(YEAR(Tabela6[[#This Row],[Data/Hora de Início]]),MONTH(Tabela6[[#This Row],[Data/Hora de Início]]),DAY(Tabela6[[#This Row],[Data/Hora de Início]]))</f>
        <v/>
      </c>
    </row>
    <row r="4170">
      <c r="A4170" t="n">
        <v>2278658</v>
      </c>
      <c r="B4170" t="n">
        <v>56</v>
      </c>
      <c r="C4170" t="n">
        <v>4440</v>
      </c>
      <c r="D4170" t="inlineStr">
        <is>
          <t>RECOLHIMENTO PAPELÃO</t>
        </is>
      </c>
      <c r="E4170" t="inlineStr">
        <is>
          <t>11/09/2025 08:37:22</t>
        </is>
      </c>
      <c r="F4170" t="inlineStr">
        <is>
          <t>11/09/2025 08:37:56</t>
        </is>
      </c>
      <c r="G4170" t="n">
        <v>45723</v>
      </c>
      <c r="H4170" t="inlineStr">
        <is>
          <t>CCB-50-003</t>
        </is>
      </c>
      <c r="I4170" t="inlineStr">
        <is>
          <t>CCB-50-003</t>
        </is>
      </c>
      <c r="J4170" t="inlineStr">
        <is>
          <t>JOAO PAULINO DA SILVA</t>
        </is>
      </c>
      <c r="K4170" s="39">
        <f>DATE(YEAR(Tabela6[[#This Row],[Data/Hora de Início]]),MONTH(Tabela6[[#This Row],[Data/Hora de Início]]),DAY(Tabela6[[#This Row],[Data/Hora de Início]]))</f>
        <v/>
      </c>
    </row>
    <row r="4171">
      <c r="A4171" t="n">
        <v>2278659</v>
      </c>
      <c r="B4171" t="n">
        <v>56</v>
      </c>
      <c r="C4171" t="n">
        <v>4440</v>
      </c>
      <c r="D4171" t="inlineStr">
        <is>
          <t>RECOLHIMENTO PAPELÃO</t>
        </is>
      </c>
      <c r="E4171" t="inlineStr">
        <is>
          <t>11/09/2025 08:28:45</t>
        </is>
      </c>
      <c r="F4171" t="inlineStr">
        <is>
          <t>11/09/2025 08:29:03</t>
        </is>
      </c>
      <c r="G4171" t="n">
        <v>45727</v>
      </c>
      <c r="H4171" t="inlineStr">
        <is>
          <t>CCB-50.007</t>
        </is>
      </c>
      <c r="I4171" t="inlineStr">
        <is>
          <t>CCB-50.007</t>
        </is>
      </c>
      <c r="J4171" t="inlineStr">
        <is>
          <t>JOAO PAULINO DA SILVA</t>
        </is>
      </c>
      <c r="K4171" s="39">
        <f>DATE(YEAR(Tabela6[[#This Row],[Data/Hora de Início]]),MONTH(Tabela6[[#This Row],[Data/Hora de Início]]),DAY(Tabela6[[#This Row],[Data/Hora de Início]]))</f>
        <v/>
      </c>
    </row>
    <row r="4172">
      <c r="A4172" t="n">
        <v>2278663</v>
      </c>
      <c r="B4172" t="n">
        <v>56</v>
      </c>
      <c r="C4172" t="n">
        <v>2841</v>
      </c>
      <c r="D4172" t="inlineStr">
        <is>
          <t>LIMPEZA DIÁRIA DE BANHEIRO MASCULINO</t>
        </is>
      </c>
      <c r="E4172" t="inlineStr">
        <is>
          <t>11/09/2025 15:24:16</t>
        </is>
      </c>
      <c r="F4172" t="inlineStr">
        <is>
          <t>11/09/2025 15:45:36</t>
        </is>
      </c>
      <c r="G4172" t="n">
        <v>36347</v>
      </c>
      <c r="H4172" t="inlineStr">
        <is>
          <t>BAN114 - MEZANINO LESTE - M</t>
        </is>
      </c>
      <c r="I4172" t="inlineStr">
        <is>
          <t>RS-ST01-50-01P-WCM01</t>
        </is>
      </c>
      <c r="J4172" t="inlineStr">
        <is>
          <t>GENI DA SILVEIRA</t>
        </is>
      </c>
      <c r="K4172" s="39">
        <f>DATE(YEAR(Tabela6[[#This Row],[Data/Hora de Início]]),MONTH(Tabela6[[#This Row],[Data/Hora de Início]]),DAY(Tabela6[[#This Row],[Data/Hora de Início]]))</f>
        <v/>
      </c>
    </row>
    <row r="4173">
      <c r="A4173" t="n">
        <v>2278672</v>
      </c>
      <c r="B4173" t="n">
        <v>56</v>
      </c>
      <c r="C4173" t="n">
        <v>2841</v>
      </c>
      <c r="D4173" t="inlineStr">
        <is>
          <t>LIMPEZA DIÁRIA DE BANHEIRO MASCULINO</t>
        </is>
      </c>
      <c r="E4173" t="inlineStr">
        <is>
          <t>11/09/2025 15:22:25</t>
        </is>
      </c>
      <c r="F4173" t="inlineStr">
        <is>
          <t>11/09/2025 15:55:58</t>
        </is>
      </c>
      <c r="G4173" t="n">
        <v>36314</v>
      </c>
      <c r="H4173" t="inlineStr">
        <is>
          <t>BAN109 - PINTURA - M</t>
        </is>
      </c>
      <c r="I4173" t="inlineStr">
        <is>
          <t>RS-ST01-50-00T-WCM01</t>
        </is>
      </c>
      <c r="J4173" t="inlineStr">
        <is>
          <t>FABIANA FRANCISCA DE LIMA</t>
        </is>
      </c>
      <c r="K4173" s="39">
        <f>DATE(YEAR(Tabela6[[#This Row],[Data/Hora de Início]]),MONTH(Tabela6[[#This Row],[Data/Hora de Início]]),DAY(Tabela6[[#This Row],[Data/Hora de Início]]))</f>
        <v/>
      </c>
    </row>
    <row r="4174">
      <c r="A4174" t="n">
        <v>2278722</v>
      </c>
      <c r="B4174" t="n">
        <v>56</v>
      </c>
      <c r="C4174" t="n">
        <v>2841</v>
      </c>
      <c r="D4174" t="inlineStr">
        <is>
          <t>LIMPEZA DIÁRIA DE BANHEIRO MASCULINO</t>
        </is>
      </c>
      <c r="E4174" t="inlineStr">
        <is>
          <t>11/09/2025 15:56:59</t>
        </is>
      </c>
      <c r="F4174" t="inlineStr">
        <is>
          <t>11/09/2025 16:13:30</t>
        </is>
      </c>
      <c r="G4174" t="n">
        <v>36348</v>
      </c>
      <c r="H4174" t="inlineStr">
        <is>
          <t>BAN111 - MEZANINO OESTE - M</t>
        </is>
      </c>
      <c r="I4174" t="inlineStr">
        <is>
          <t>RS-ST01-50-01P-WCM02</t>
        </is>
      </c>
      <c r="J4174" t="inlineStr">
        <is>
          <t>GENI DA SILVEIRA</t>
        </is>
      </c>
      <c r="K4174" s="39">
        <f>DATE(YEAR(Tabela6[[#This Row],[Data/Hora de Início]]),MONTH(Tabela6[[#This Row],[Data/Hora de Início]]),DAY(Tabela6[[#This Row],[Data/Hora de Início]]))</f>
        <v/>
      </c>
    </row>
    <row r="4175">
      <c r="A4175" t="n">
        <v>2278725</v>
      </c>
      <c r="B4175" t="n">
        <v>56</v>
      </c>
      <c r="C4175" t="n">
        <v>2842</v>
      </c>
      <c r="D4175" t="inlineStr">
        <is>
          <t>LIMPEZA DIÁRIA DE BANHEIRO FEMININO</t>
        </is>
      </c>
      <c r="E4175" t="inlineStr">
        <is>
          <t>11/09/2025 16:13:58</t>
        </is>
      </c>
      <c r="F4175" t="inlineStr">
        <is>
          <t>11/09/2025 16:17:58</t>
        </is>
      </c>
      <c r="G4175" t="n">
        <v>36349</v>
      </c>
      <c r="H4175" t="inlineStr">
        <is>
          <t>BAN113 - MEZANINO OESTE - PNE</t>
        </is>
      </c>
      <c r="I4175" t="inlineStr">
        <is>
          <t>RS-ST01-50-01P-WPU01</t>
        </is>
      </c>
      <c r="J4175" t="inlineStr">
        <is>
          <t>GENI DA SILVEIRA</t>
        </is>
      </c>
      <c r="K4175" s="39">
        <f>DATE(YEAR(Tabela6[[#This Row],[Data/Hora de Início]]),MONTH(Tabela6[[#This Row],[Data/Hora de Início]]),DAY(Tabela6[[#This Row],[Data/Hora de Início]]))</f>
        <v/>
      </c>
    </row>
    <row r="4176">
      <c r="A4176" t="n">
        <v>2278728</v>
      </c>
      <c r="B4176" t="n">
        <v>56</v>
      </c>
      <c r="C4176" t="n">
        <v>1697</v>
      </c>
      <c r="D4176" t="inlineStr">
        <is>
          <t>REPASSE / REABASTECIMENTO MASCULINO</t>
        </is>
      </c>
      <c r="E4176" t="inlineStr">
        <is>
          <t>11/09/2025 16:11:54</t>
        </is>
      </c>
      <c r="F4176" t="inlineStr">
        <is>
          <t>11/09/2025 16:21:44</t>
        </is>
      </c>
      <c r="G4176" t="n">
        <v>36117</v>
      </c>
      <c r="H4176" t="inlineStr">
        <is>
          <t>BAN066 - ENGENHARIA MANUTENÇAO - M</t>
        </is>
      </c>
      <c r="I4176" t="inlineStr">
        <is>
          <t>RS-ST01-31-02P-WCM01</t>
        </is>
      </c>
      <c r="J4176" t="inlineStr">
        <is>
          <t>CARINA FAGUNDES DA SILVA</t>
        </is>
      </c>
      <c r="K4176" s="39">
        <f>DATE(YEAR(Tabela6[[#This Row],[Data/Hora de Início]]),MONTH(Tabela6[[#This Row],[Data/Hora de Início]]),DAY(Tabela6[[#This Row],[Data/Hora de Início]]))</f>
        <v/>
      </c>
    </row>
    <row r="4177">
      <c r="A4177" t="n">
        <v>2278742</v>
      </c>
      <c r="B4177" t="n">
        <v>56</v>
      </c>
      <c r="C4177" t="n">
        <v>1701</v>
      </c>
      <c r="D4177" t="inlineStr">
        <is>
          <t>LIMPEZA MENSAL DE BANHEIRO FEMININO</t>
        </is>
      </c>
      <c r="E4177" t="inlineStr">
        <is>
          <t>11/09/2025 16:22:05</t>
        </is>
      </c>
      <c r="F4177" t="inlineStr">
        <is>
          <t>11/09/2025 16:29:04</t>
        </is>
      </c>
      <c r="G4177" t="n">
        <v>36114</v>
      </c>
      <c r="H4177" t="inlineStr">
        <is>
          <t>BAN067 - ENGENHARIA MANUTENÇAO - F</t>
        </is>
      </c>
      <c r="I4177" t="inlineStr">
        <is>
          <t>RS-ST01-31-02P-WCF01</t>
        </is>
      </c>
      <c r="J4177" t="inlineStr">
        <is>
          <t>CARINA FAGUNDES DA SILVA</t>
        </is>
      </c>
      <c r="K4177" s="39">
        <f>DATE(YEAR(Tabela6[[#This Row],[Data/Hora de Início]]),MONTH(Tabela6[[#This Row],[Data/Hora de Início]]),DAY(Tabela6[[#This Row],[Data/Hora de Início]]))</f>
        <v/>
      </c>
    </row>
    <row r="4178">
      <c r="A4178" t="n">
        <v>2278743</v>
      </c>
      <c r="B4178" t="n">
        <v>56</v>
      </c>
      <c r="C4178" t="n">
        <v>2842</v>
      </c>
      <c r="D4178" t="inlineStr">
        <is>
          <t>LIMPEZA DIÁRIA DE BANHEIRO FEMININO</t>
        </is>
      </c>
      <c r="E4178" t="inlineStr">
        <is>
          <t>11/09/2025 16:07:54</t>
        </is>
      </c>
      <c r="F4178" t="inlineStr">
        <is>
          <t>11/09/2025 16:29:27</t>
        </is>
      </c>
      <c r="G4178" t="n">
        <v>36313</v>
      </c>
      <c r="H4178" t="inlineStr">
        <is>
          <t>BAN107 - MONTAGEM - F</t>
        </is>
      </c>
      <c r="I4178" t="inlineStr">
        <is>
          <t>RS-ST01-50-00T-WCF02</t>
        </is>
      </c>
      <c r="J4178" t="inlineStr">
        <is>
          <t>FABIANA FRANCISCA DE LIMA</t>
        </is>
      </c>
      <c r="K4178" s="39">
        <f>DATE(YEAR(Tabela6[[#This Row],[Data/Hora de Início]]),MONTH(Tabela6[[#This Row],[Data/Hora de Início]]),DAY(Tabela6[[#This Row],[Data/Hora de Início]]))</f>
        <v/>
      </c>
    </row>
    <row r="4179">
      <c r="A4179" t="n">
        <v>2278745</v>
      </c>
      <c r="B4179" t="n">
        <v>56</v>
      </c>
      <c r="C4179" t="n">
        <v>2842</v>
      </c>
      <c r="D4179" t="inlineStr">
        <is>
          <t>LIMPEZA DIÁRIA DE BANHEIRO FEMININO</t>
        </is>
      </c>
      <c r="E4179" t="inlineStr">
        <is>
          <t>11/09/2025 16:18:35</t>
        </is>
      </c>
      <c r="F4179" t="inlineStr">
        <is>
          <t>11/09/2025 16:30:07</t>
        </is>
      </c>
      <c r="G4179" t="n">
        <v>36346</v>
      </c>
      <c r="H4179" t="inlineStr">
        <is>
          <t>BAN112 - MEZANINO OESTE - F</t>
        </is>
      </c>
      <c r="I4179" t="inlineStr">
        <is>
          <t>RS-ST01-50-01P-WCF02</t>
        </is>
      </c>
      <c r="J4179" t="inlineStr">
        <is>
          <t>GENI DA SILVEIRA</t>
        </is>
      </c>
      <c r="K4179" s="39">
        <f>DATE(YEAR(Tabela6[[#This Row],[Data/Hora de Início]]),MONTH(Tabela6[[#This Row],[Data/Hora de Início]]),DAY(Tabela6[[#This Row],[Data/Hora de Início]]))</f>
        <v/>
      </c>
    </row>
    <row r="4180">
      <c r="A4180" t="n">
        <v>2278763</v>
      </c>
      <c r="B4180" t="n">
        <v>56</v>
      </c>
      <c r="C4180" t="n">
        <v>2965</v>
      </c>
      <c r="D4180" t="inlineStr">
        <is>
          <t>LIMPEZA DIÁRIA DE SALA</t>
        </is>
      </c>
      <c r="E4180" t="inlineStr">
        <is>
          <t>11/09/2025 16:29:18</t>
        </is>
      </c>
      <c r="F4180" t="inlineStr">
        <is>
          <t>11/09/2025 16:37:01</t>
        </is>
      </c>
      <c r="G4180" t="n">
        <v>43379</v>
      </c>
      <c r="H4180" t="inlineStr">
        <is>
          <t>ONE STIHL - SALA DE AULA 01</t>
        </is>
      </c>
      <c r="I4180" t="inlineStr">
        <is>
          <t>RS-ST01-15-02P-SLA03</t>
        </is>
      </c>
      <c r="J4180" t="inlineStr">
        <is>
          <t>LETICIA SOARES GARCIA CZECZOT</t>
        </is>
      </c>
      <c r="K4180" s="39">
        <f>DATE(YEAR(Tabela6[[#This Row],[Data/Hora de Início]]),MONTH(Tabela6[[#This Row],[Data/Hora de Início]]),DAY(Tabela6[[#This Row],[Data/Hora de Início]]))</f>
        <v/>
      </c>
    </row>
    <row r="4181">
      <c r="A4181" t="n">
        <v>2278800</v>
      </c>
      <c r="B4181" t="n">
        <v>56</v>
      </c>
      <c r="C4181" t="n">
        <v>5645</v>
      </c>
      <c r="D4181" t="inlineStr">
        <is>
          <t>QUINTA-FEIRA - LIMPEZA DE SALA</t>
        </is>
      </c>
      <c r="E4181" t="inlineStr">
        <is>
          <t>11/09/2025 16:27:20</t>
        </is>
      </c>
      <c r="F4181" t="inlineStr">
        <is>
          <t>11/09/2025 16:40:37</t>
        </is>
      </c>
      <c r="G4181" t="n">
        <v>36054</v>
      </c>
      <c r="H4181" t="inlineStr">
        <is>
          <t>SALA RAIO X</t>
        </is>
      </c>
      <c r="I4181" t="inlineStr">
        <is>
          <t>RS-ST01-31-00T-SLA14</t>
        </is>
      </c>
      <c r="J4181" t="inlineStr">
        <is>
          <t>IVONETE SILVA DOS SANTOS</t>
        </is>
      </c>
      <c r="K4181" s="39">
        <f>DATE(YEAR(Tabela6[[#This Row],[Data/Hora de Início]]),MONTH(Tabela6[[#This Row],[Data/Hora de Início]]),DAY(Tabela6[[#This Row],[Data/Hora de Início]]))</f>
        <v/>
      </c>
    </row>
    <row r="4182">
      <c r="A4182" t="n">
        <v>2278802</v>
      </c>
      <c r="B4182" t="n">
        <v>56</v>
      </c>
      <c r="C4182" t="n">
        <v>5645</v>
      </c>
      <c r="D4182" t="inlineStr">
        <is>
          <t>QUINTA-FEIRA - LIMPEZA DE SALA</t>
        </is>
      </c>
      <c r="E4182" t="inlineStr">
        <is>
          <t>11/09/2025 16:41:15</t>
        </is>
      </c>
      <c r="F4182" t="inlineStr">
        <is>
          <t>11/09/2025 16:41:53</t>
        </is>
      </c>
      <c r="G4182" t="n">
        <v>36054</v>
      </c>
      <c r="H4182" t="inlineStr">
        <is>
          <t>SALA RAIO X</t>
        </is>
      </c>
      <c r="I4182" t="inlineStr">
        <is>
          <t>RS-ST01-31-00T-SLA14</t>
        </is>
      </c>
      <c r="J4182" t="inlineStr">
        <is>
          <t>IVONETE SILVA DOS SANTOS</t>
        </is>
      </c>
      <c r="K4182" s="39">
        <f>DATE(YEAR(Tabela6[[#This Row],[Data/Hora de Início]]),MONTH(Tabela6[[#This Row],[Data/Hora de Início]]),DAY(Tabela6[[#This Row],[Data/Hora de Início]]))</f>
        <v/>
      </c>
    </row>
    <row r="4183">
      <c r="A4183" t="n">
        <v>2278803</v>
      </c>
      <c r="B4183" t="n">
        <v>56</v>
      </c>
      <c r="C4183" t="n">
        <v>5711</v>
      </c>
      <c r="D4183" t="inlineStr">
        <is>
          <t>QUINTA-FEIRA - LIMPEZA DE BANHEIRO FEMININO</t>
        </is>
      </c>
      <c r="E4183" t="inlineStr">
        <is>
          <t>11/09/2025 16:23:23</t>
        </is>
      </c>
      <c r="F4183" t="inlineStr">
        <is>
          <t>11/09/2025 16:41:50</t>
        </is>
      </c>
      <c r="G4183" t="n">
        <v>36229</v>
      </c>
      <c r="H4183" t="inlineStr">
        <is>
          <t>BAN097 - VENDAS - F</t>
        </is>
      </c>
      <c r="I4183" t="inlineStr">
        <is>
          <t>RS-ST01-43-02P-WCF02</t>
        </is>
      </c>
      <c r="J4183" t="inlineStr">
        <is>
          <t>JAQUELINE TATIANE LEAL BITTENCOURT</t>
        </is>
      </c>
      <c r="K4183" s="39">
        <f>DATE(YEAR(Tabela6[[#This Row],[Data/Hora de Início]]),MONTH(Tabela6[[#This Row],[Data/Hora de Início]]),DAY(Tabela6[[#This Row],[Data/Hora de Início]]))</f>
        <v/>
      </c>
    </row>
    <row r="4184">
      <c r="A4184" t="n">
        <v>2278808</v>
      </c>
      <c r="B4184" t="n">
        <v>56</v>
      </c>
      <c r="C4184" t="n">
        <v>5656</v>
      </c>
      <c r="D4184" t="inlineStr">
        <is>
          <t>QUINTA-FEIRA - LIMPEZA DE BANHEIRO MASCULINO</t>
        </is>
      </c>
      <c r="E4184" t="inlineStr">
        <is>
          <t>11/09/2025 16:12:31</t>
        </is>
      </c>
      <c r="F4184" t="inlineStr">
        <is>
          <t>11/09/2025 16:45:07</t>
        </is>
      </c>
      <c r="G4184" t="n">
        <v>35736</v>
      </c>
      <c r="H4184" t="inlineStr">
        <is>
          <t>BAN002 - VIRABREQUIM - M</t>
        </is>
      </c>
      <c r="I4184" t="inlineStr">
        <is>
          <t>RS-ST01-01-00T-WCM02</t>
        </is>
      </c>
      <c r="J4184" t="inlineStr">
        <is>
          <t>CECILIA LISBOA</t>
        </is>
      </c>
      <c r="K4184" s="39">
        <f>DATE(YEAR(Tabela6[[#This Row],[Data/Hora de Início]]),MONTH(Tabela6[[#This Row],[Data/Hora de Início]]),DAY(Tabela6[[#This Row],[Data/Hora de Início]]))</f>
        <v/>
      </c>
    </row>
    <row r="4185">
      <c r="A4185" t="n">
        <v>2278810</v>
      </c>
      <c r="B4185" t="n">
        <v>56</v>
      </c>
      <c r="C4185" t="n">
        <v>1697</v>
      </c>
      <c r="D4185" t="inlineStr">
        <is>
          <t>REPASSE / REABASTECIMENTO MASCULINO</t>
        </is>
      </c>
      <c r="E4185" t="inlineStr">
        <is>
          <t>11/09/2025 16:32:04</t>
        </is>
      </c>
      <c r="F4185" t="inlineStr">
        <is>
          <t>11/09/2025 16:46:23</t>
        </is>
      </c>
      <c r="G4185" t="n">
        <v>36097</v>
      </c>
      <c r="H4185" t="inlineStr">
        <is>
          <t>BAN064 - PLANEJAMENTO INDUSTRIAL - M</t>
        </is>
      </c>
      <c r="I4185" t="inlineStr">
        <is>
          <t>RS-ST01-31-01P-WCM01</t>
        </is>
      </c>
      <c r="J4185" t="inlineStr">
        <is>
          <t>CARINA FAGUNDES DA SILVA</t>
        </is>
      </c>
      <c r="K4185" s="39">
        <f>DATE(YEAR(Tabela6[[#This Row],[Data/Hora de Início]]),MONTH(Tabela6[[#This Row],[Data/Hora de Início]]),DAY(Tabela6[[#This Row],[Data/Hora de Início]]))</f>
        <v/>
      </c>
    </row>
    <row r="4186">
      <c r="A4186" t="n">
        <v>2278812</v>
      </c>
      <c r="B4186" t="n">
        <v>56</v>
      </c>
      <c r="C4186" t="n">
        <v>2965</v>
      </c>
      <c r="D4186" t="inlineStr">
        <is>
          <t>LIMPEZA DIÁRIA DE SALA</t>
        </is>
      </c>
      <c r="E4186" t="inlineStr">
        <is>
          <t>11/09/2025 16:37:38</t>
        </is>
      </c>
      <c r="F4186" t="inlineStr">
        <is>
          <t>11/09/2025 16:47:41</t>
        </is>
      </c>
      <c r="G4186" t="n">
        <v>43380</v>
      </c>
      <c r="H4186" t="inlineStr">
        <is>
          <t>ONE STIHL - SALA DE AULA 02</t>
        </is>
      </c>
      <c r="I4186" t="inlineStr">
        <is>
          <t>RS-ST01-15-02P-SLA04</t>
        </is>
      </c>
      <c r="J4186" t="inlineStr">
        <is>
          <t>LETICIA SOARES GARCIA CZECZOT</t>
        </is>
      </c>
      <c r="K4186" s="39">
        <f>DATE(YEAR(Tabela6[[#This Row],[Data/Hora de Início]]),MONTH(Tabela6[[#This Row],[Data/Hora de Início]]),DAY(Tabela6[[#This Row],[Data/Hora de Início]]))</f>
        <v/>
      </c>
    </row>
    <row r="4187">
      <c r="A4187" t="n">
        <v>2278815</v>
      </c>
      <c r="B4187" t="n">
        <v>56</v>
      </c>
      <c r="C4187" t="n">
        <v>2965</v>
      </c>
      <c r="D4187" t="inlineStr">
        <is>
          <t>LIMPEZA DIÁRIA DE SALA</t>
        </is>
      </c>
      <c r="E4187" t="inlineStr">
        <is>
          <t>11/09/2025 16:30:41</t>
        </is>
      </c>
      <c r="F4187" t="inlineStr">
        <is>
          <t>11/09/2025 16:49:59</t>
        </is>
      </c>
      <c r="G4187" t="n">
        <v>11875</v>
      </c>
      <c r="H4187" t="inlineStr">
        <is>
          <t>P50 - CIRCULAÇÃO / OPEN SPACE</t>
        </is>
      </c>
      <c r="I4187" t="inlineStr">
        <is>
          <t>BR01-IES-P50-SALA44</t>
        </is>
      </c>
      <c r="J4187" t="inlineStr">
        <is>
          <t>GENI DA SILVEIRA</t>
        </is>
      </c>
      <c r="K4187" s="39">
        <f>DATE(YEAR(Tabela6[[#This Row],[Data/Hora de Início]]),MONTH(Tabela6[[#This Row],[Data/Hora de Início]]),DAY(Tabela6[[#This Row],[Data/Hora de Início]]))</f>
        <v/>
      </c>
    </row>
    <row r="4188">
      <c r="A4188" t="n">
        <v>2278850</v>
      </c>
      <c r="B4188" t="n">
        <v>56</v>
      </c>
      <c r="C4188" t="n">
        <v>2965</v>
      </c>
      <c r="D4188" t="inlineStr">
        <is>
          <t>LIMPEZA DIÁRIA DE SALA</t>
        </is>
      </c>
      <c r="E4188" t="inlineStr">
        <is>
          <t>11/09/2025 16:50:26</t>
        </is>
      </c>
      <c r="F4188" t="inlineStr">
        <is>
          <t>11/09/2025 16:57:24</t>
        </is>
      </c>
      <c r="G4188" t="n">
        <v>36344</v>
      </c>
      <c r="H4188" t="inlineStr">
        <is>
          <t>ENGENHARIA DE PROCESSOS DE MOTORES</t>
        </is>
      </c>
      <c r="I4188" t="inlineStr">
        <is>
          <t>RS-ST01-50-01P-STR02</t>
        </is>
      </c>
      <c r="J4188" t="inlineStr">
        <is>
          <t>GENI DA SILVEIRA</t>
        </is>
      </c>
      <c r="K4188" s="39">
        <f>DATE(YEAR(Tabela6[[#This Row],[Data/Hora de Início]]),MONTH(Tabela6[[#This Row],[Data/Hora de Início]]),DAY(Tabela6[[#This Row],[Data/Hora de Início]]))</f>
        <v/>
      </c>
    </row>
    <row r="4189">
      <c r="A4189" t="n">
        <v>2278852</v>
      </c>
      <c r="B4189" t="n">
        <v>56</v>
      </c>
      <c r="C4189" t="n">
        <v>5645</v>
      </c>
      <c r="D4189" t="inlineStr">
        <is>
          <t>QUINTA-FEIRA - LIMPEZA DE SALA</t>
        </is>
      </c>
      <c r="E4189" t="inlineStr">
        <is>
          <t>11/09/2025 16:46:49</t>
        </is>
      </c>
      <c r="F4189" t="inlineStr">
        <is>
          <t>11/09/2025 16:59:27</t>
        </is>
      </c>
      <c r="G4189" t="n">
        <v>36051</v>
      </c>
      <c r="H4189" t="inlineStr">
        <is>
          <t>SALA TOMOGRAFIA COMPUTADORIZADA</t>
        </is>
      </c>
      <c r="I4189" t="inlineStr">
        <is>
          <t>RS-ST01-31-00T-SLA11</t>
        </is>
      </c>
      <c r="J4189" t="inlineStr">
        <is>
          <t>IVONETE SILVA DOS SANTOS</t>
        </is>
      </c>
      <c r="K4189" s="39">
        <f>DATE(YEAR(Tabela6[[#This Row],[Data/Hora de Início]]),MONTH(Tabela6[[#This Row],[Data/Hora de Início]]),DAY(Tabela6[[#This Row],[Data/Hora de Início]]))</f>
        <v/>
      </c>
    </row>
    <row r="4190">
      <c r="A4190" t="n">
        <v>2278853</v>
      </c>
      <c r="B4190" t="n">
        <v>56</v>
      </c>
      <c r="C4190" t="n">
        <v>5656</v>
      </c>
      <c r="D4190" t="inlineStr">
        <is>
          <t>QUINTA-FEIRA - LIMPEZA DE BANHEIRO MASCULINO</t>
        </is>
      </c>
      <c r="E4190" t="inlineStr">
        <is>
          <t>11/09/2025 16:45:43</t>
        </is>
      </c>
      <c r="F4190" t="inlineStr">
        <is>
          <t>11/09/2025 17:00:25</t>
        </is>
      </c>
      <c r="G4190" t="n">
        <v>11065</v>
      </c>
      <c r="H4190" t="inlineStr">
        <is>
          <t>P01 - BAN003 - BANHEIRO VIRABREQUIM - M</t>
        </is>
      </c>
      <c r="I4190" t="inlineStr">
        <is>
          <t>BR01-IES-P01-BAN003</t>
        </is>
      </c>
      <c r="J4190" t="inlineStr">
        <is>
          <t>CECILIA LISBOA</t>
        </is>
      </c>
      <c r="K4190" s="39">
        <f>DATE(YEAR(Tabela6[[#This Row],[Data/Hora de Início]]),MONTH(Tabela6[[#This Row],[Data/Hora de Início]]),DAY(Tabela6[[#This Row],[Data/Hora de Início]]))</f>
        <v/>
      </c>
    </row>
    <row r="4191">
      <c r="A4191" t="n">
        <v>2278861</v>
      </c>
      <c r="B4191" t="n">
        <v>56</v>
      </c>
      <c r="C4191" t="n">
        <v>5656</v>
      </c>
      <c r="D4191" t="inlineStr">
        <is>
          <t>QUINTA-FEIRA - LIMPEZA DE BANHEIRO MASCULINO</t>
        </is>
      </c>
      <c r="E4191" t="inlineStr">
        <is>
          <t>11/09/2025 16:42:25</t>
        </is>
      </c>
      <c r="F4191" t="inlineStr">
        <is>
          <t>11/09/2025 17:01:06</t>
        </is>
      </c>
      <c r="G4191" t="n">
        <v>36231</v>
      </c>
      <c r="H4191" t="inlineStr">
        <is>
          <t>BAN096 - VENDAS - M</t>
        </is>
      </c>
      <c r="I4191" t="inlineStr">
        <is>
          <t>RS-ST01-43-02P-WCM02</t>
        </is>
      </c>
      <c r="J4191" t="inlineStr">
        <is>
          <t>JAQUELINE TATIANE LEAL BITTENCOURT</t>
        </is>
      </c>
      <c r="K4191" s="39">
        <f>DATE(YEAR(Tabela6[[#This Row],[Data/Hora de Início]]),MONTH(Tabela6[[#This Row],[Data/Hora de Início]]),DAY(Tabela6[[#This Row],[Data/Hora de Início]]))</f>
        <v/>
      </c>
    </row>
    <row r="4192">
      <c r="A4192" t="n">
        <v>2278864</v>
      </c>
      <c r="B4192" t="n">
        <v>56</v>
      </c>
      <c r="C4192" t="n">
        <v>1308</v>
      </c>
      <c r="D4192" t="inlineStr">
        <is>
          <t>LAVAGEM DE PISO FABRIL</t>
        </is>
      </c>
      <c r="E4192" t="inlineStr">
        <is>
          <t>11/09/2025 13:55:45</t>
        </is>
      </c>
      <c r="F4192" t="inlineStr">
        <is>
          <t>11/09/2025 15:04:12</t>
        </is>
      </c>
      <c r="G4192" t="n">
        <v>36101</v>
      </c>
      <c r="H4192" t="inlineStr">
        <is>
          <t>ZFR - PORAO DE MOLDES FERRAMENTARIA</t>
        </is>
      </c>
      <c r="I4192" t="inlineStr">
        <is>
          <t>RS-ST01-31-01S-STR02</t>
        </is>
      </c>
      <c r="J4192" t="inlineStr">
        <is>
          <t>GIOVANI NOGUEIRA SOUZA</t>
        </is>
      </c>
      <c r="K4192" s="39">
        <f>DATE(YEAR(Tabela6[[#This Row],[Data/Hora de Início]]),MONTH(Tabela6[[#This Row],[Data/Hora de Início]]),DAY(Tabela6[[#This Row],[Data/Hora de Início]]))</f>
        <v/>
      </c>
    </row>
    <row r="4193">
      <c r="A4193" t="n">
        <v>2278865</v>
      </c>
      <c r="B4193" t="n">
        <v>56</v>
      </c>
      <c r="C4193" t="n">
        <v>1308</v>
      </c>
      <c r="D4193" t="inlineStr">
        <is>
          <t>LAVAGEM DE PISO FABRIL</t>
        </is>
      </c>
      <c r="E4193" t="inlineStr">
        <is>
          <t>11/09/2025 15:12:38</t>
        </is>
      </c>
      <c r="F4193" t="inlineStr">
        <is>
          <t>11/09/2025 15:57:34</t>
        </is>
      </c>
      <c r="G4193" t="n">
        <v>36100</v>
      </c>
      <c r="H4193" t="inlineStr">
        <is>
          <t>ZCR - PORAO CROMO III</t>
        </is>
      </c>
      <c r="I4193" t="inlineStr">
        <is>
          <t>RS-ST01-31-01S-STR01</t>
        </is>
      </c>
      <c r="J4193" t="inlineStr">
        <is>
          <t>GIOVANI NOGUEIRA SOUZA</t>
        </is>
      </c>
      <c r="K4193" s="39">
        <f>DATE(YEAR(Tabela6[[#This Row],[Data/Hora de Início]]),MONTH(Tabela6[[#This Row],[Data/Hora de Início]]),DAY(Tabela6[[#This Row],[Data/Hora de Início]]))</f>
        <v/>
      </c>
    </row>
    <row r="4194">
      <c r="A4194" t="n">
        <v>2278867</v>
      </c>
      <c r="B4194" t="n">
        <v>56</v>
      </c>
      <c r="C4194" t="n">
        <v>2965</v>
      </c>
      <c r="D4194" t="inlineStr">
        <is>
          <t>LIMPEZA DIÁRIA DE SALA</t>
        </is>
      </c>
      <c r="E4194" t="inlineStr">
        <is>
          <t>11/09/2025 16:57:55</t>
        </is>
      </c>
      <c r="F4194" t="inlineStr">
        <is>
          <t>11/09/2025 17:12:13</t>
        </is>
      </c>
      <c r="G4194" t="n">
        <v>36353</v>
      </c>
      <c r="H4194" t="inlineStr">
        <is>
          <t>QUALIDADE</t>
        </is>
      </c>
      <c r="I4194" t="inlineStr">
        <is>
          <t>RS-ST01-50-01P-STR04</t>
        </is>
      </c>
      <c r="J4194" t="inlineStr">
        <is>
          <t>GENI DA SILVEIRA</t>
        </is>
      </c>
      <c r="K4194" s="39">
        <f>DATE(YEAR(Tabela6[[#This Row],[Data/Hora de Início]]),MONTH(Tabela6[[#This Row],[Data/Hora de Início]]),DAY(Tabela6[[#This Row],[Data/Hora de Início]]))</f>
        <v/>
      </c>
    </row>
    <row r="4195">
      <c r="A4195" t="n">
        <v>2278868</v>
      </c>
      <c r="B4195" t="n">
        <v>56</v>
      </c>
      <c r="C4195" t="n">
        <v>5645</v>
      </c>
      <c r="D4195" t="inlineStr">
        <is>
          <t>QUINTA-FEIRA - LIMPEZA DE SALA</t>
        </is>
      </c>
      <c r="E4195" t="inlineStr">
        <is>
          <t>11/09/2025 17:04:46</t>
        </is>
      </c>
      <c r="F4195" t="inlineStr">
        <is>
          <t>11/09/2025 17:15:27</t>
        </is>
      </c>
      <c r="G4195" t="n">
        <v>36053</v>
      </c>
      <c r="H4195" t="inlineStr">
        <is>
          <t>LABORATORIO CROMO III</t>
        </is>
      </c>
      <c r="I4195" t="inlineStr">
        <is>
          <t>RS-ST01-31-00T-SLA13</t>
        </is>
      </c>
      <c r="J4195" t="inlineStr">
        <is>
          <t>IVONETE SILVA DOS SANTOS</t>
        </is>
      </c>
      <c r="K4195" s="39">
        <f>DATE(YEAR(Tabela6[[#This Row],[Data/Hora de Início]]),MONTH(Tabela6[[#This Row],[Data/Hora de Início]]),DAY(Tabela6[[#This Row],[Data/Hora de Início]]))</f>
        <v/>
      </c>
    </row>
    <row r="4196">
      <c r="A4196" t="n">
        <v>2278870</v>
      </c>
      <c r="B4196" t="n">
        <v>56</v>
      </c>
      <c r="C4196" t="n">
        <v>2965</v>
      </c>
      <c r="D4196" t="inlineStr">
        <is>
          <t>LIMPEZA DIÁRIA DE SALA</t>
        </is>
      </c>
      <c r="E4196" t="inlineStr">
        <is>
          <t>11/09/2025 17:12:52</t>
        </is>
      </c>
      <c r="F4196" t="inlineStr">
        <is>
          <t>11/09/2025 17:17:42</t>
        </is>
      </c>
      <c r="G4196" t="n">
        <v>36336</v>
      </c>
      <c r="H4196" t="inlineStr">
        <is>
          <t>SALA ENGENHARIA DE CILINDROS - PROJETISTAS</t>
        </is>
      </c>
      <c r="I4196" t="inlineStr">
        <is>
          <t>RS-ST01-50-01P-SLA17</t>
        </is>
      </c>
      <c r="J4196" t="inlineStr">
        <is>
          <t>GENI DA SILVEIRA</t>
        </is>
      </c>
      <c r="K4196" s="39">
        <f>DATE(YEAR(Tabela6[[#This Row],[Data/Hora de Início]]),MONTH(Tabela6[[#This Row],[Data/Hora de Início]]),DAY(Tabela6[[#This Row],[Data/Hora de Início]]))</f>
        <v/>
      </c>
    </row>
    <row r="4197">
      <c r="A4197" t="n">
        <v>2278871</v>
      </c>
      <c r="B4197" t="n">
        <v>56</v>
      </c>
      <c r="C4197" t="n">
        <v>1525</v>
      </c>
      <c r="D4197" t="inlineStr">
        <is>
          <t>LIMPEZA DIÁRIA DE COPA</t>
        </is>
      </c>
      <c r="E4197" t="inlineStr">
        <is>
          <t>11/09/2025 16:57:28</t>
        </is>
      </c>
      <c r="F4197" t="inlineStr">
        <is>
          <t>11/09/2025 17:21:17</t>
        </is>
      </c>
      <c r="G4197" t="n">
        <v>43368</v>
      </c>
      <c r="H4197" t="inlineStr">
        <is>
          <t>ONE STIHL - COPA</t>
        </is>
      </c>
      <c r="I4197" t="inlineStr">
        <is>
          <t>RS-ST01-15-02P-SLA02</t>
        </is>
      </c>
      <c r="J4197" t="inlineStr">
        <is>
          <t>LETICIA SOARES GARCIA CZECZOT</t>
        </is>
      </c>
      <c r="K4197" s="39">
        <f>DATE(YEAR(Tabela6[[#This Row],[Data/Hora de Início]]),MONTH(Tabela6[[#This Row],[Data/Hora de Início]]),DAY(Tabela6[[#This Row],[Data/Hora de Início]]))</f>
        <v/>
      </c>
    </row>
    <row r="4198">
      <c r="A4198" t="n">
        <v>2278875</v>
      </c>
      <c r="B4198" t="n">
        <v>56</v>
      </c>
      <c r="C4198" t="n">
        <v>5716</v>
      </c>
      <c r="D4198" t="inlineStr">
        <is>
          <t>QUINTA-FEIRA - LIMPEZA DE COPA</t>
        </is>
      </c>
      <c r="E4198" t="inlineStr">
        <is>
          <t>11/09/2025 17:01:34</t>
        </is>
      </c>
      <c r="F4198" t="inlineStr">
        <is>
          <t>11/09/2025 17:28:57</t>
        </is>
      </c>
      <c r="G4198" t="n">
        <v>36210</v>
      </c>
      <c r="H4198" t="inlineStr">
        <is>
          <t>COPA MVV II</t>
        </is>
      </c>
      <c r="I4198" t="inlineStr">
        <is>
          <t>RS-ST01-43-02P-COP02</t>
        </is>
      </c>
      <c r="J4198" t="inlineStr">
        <is>
          <t>JAQUELINE TATIANE LEAL BITTENCOURT</t>
        </is>
      </c>
      <c r="K4198" s="39">
        <f>DATE(YEAR(Tabela6[[#This Row],[Data/Hora de Início]]),MONTH(Tabela6[[#This Row],[Data/Hora de Início]]),DAY(Tabela6[[#This Row],[Data/Hora de Início]]))</f>
        <v/>
      </c>
    </row>
    <row r="4199">
      <c r="A4199" t="n">
        <v>2278876</v>
      </c>
      <c r="B4199" t="n">
        <v>56</v>
      </c>
      <c r="C4199" t="n">
        <v>5645</v>
      </c>
      <c r="D4199" t="inlineStr">
        <is>
          <t>QUINTA-FEIRA - LIMPEZA DE SALA</t>
        </is>
      </c>
      <c r="E4199" t="inlineStr">
        <is>
          <t>11/09/2025 16:10:01</t>
        </is>
      </c>
      <c r="F4199" t="inlineStr">
        <is>
          <t>11/09/2025 17:29:39</t>
        </is>
      </c>
      <c r="G4199" t="n">
        <v>36391</v>
      </c>
      <c r="H4199" t="inlineStr">
        <is>
          <t>AREA DE CONVIVIO</t>
        </is>
      </c>
      <c r="I4199" t="inlineStr">
        <is>
          <t>RS-ST01-56-00T-SLA13</t>
        </is>
      </c>
      <c r="J4199" t="inlineStr">
        <is>
          <t>VANESSA DOS SANTOS RODRIGUES</t>
        </is>
      </c>
      <c r="K4199" s="39">
        <f>DATE(YEAR(Tabela6[[#This Row],[Data/Hora de Início]]),MONTH(Tabela6[[#This Row],[Data/Hora de Início]]),DAY(Tabela6[[#This Row],[Data/Hora de Início]]))</f>
        <v/>
      </c>
    </row>
    <row r="4200">
      <c r="A4200" t="n">
        <v>2278882</v>
      </c>
      <c r="B4200" t="n">
        <v>56</v>
      </c>
      <c r="C4200" t="n">
        <v>2965</v>
      </c>
      <c r="D4200" t="inlineStr">
        <is>
          <t>LIMPEZA DIÁRIA DE SALA</t>
        </is>
      </c>
      <c r="E4200" t="inlineStr">
        <is>
          <t>11/09/2025 17:25:39</t>
        </is>
      </c>
      <c r="F4200" t="inlineStr">
        <is>
          <t>11/09/2025 17:34:18</t>
        </is>
      </c>
      <c r="G4200" t="n">
        <v>36334</v>
      </c>
      <c r="H4200" t="inlineStr">
        <is>
          <t>REUNIAO III</t>
        </is>
      </c>
      <c r="I4200" t="inlineStr">
        <is>
          <t>RS-ST01-50-01P-SLA15</t>
        </is>
      </c>
      <c r="J4200" t="inlineStr">
        <is>
          <t>GENI DA SILVEIRA</t>
        </is>
      </c>
      <c r="K4200" s="39">
        <f>DATE(YEAR(Tabela6[[#This Row],[Data/Hora de Início]]),MONTH(Tabela6[[#This Row],[Data/Hora de Início]]),DAY(Tabela6[[#This Row],[Data/Hora de Início]]))</f>
        <v/>
      </c>
    </row>
    <row r="4201">
      <c r="A4201" t="n">
        <v>2278884</v>
      </c>
      <c r="B4201" t="n">
        <v>56</v>
      </c>
      <c r="C4201" t="n">
        <v>5645</v>
      </c>
      <c r="D4201" t="inlineStr">
        <is>
          <t>QUINTA-FEIRA - LIMPEZA DE SALA</t>
        </is>
      </c>
      <c r="E4201" t="inlineStr">
        <is>
          <t>11/09/2025 17:16:53</t>
        </is>
      </c>
      <c r="F4201" t="inlineStr">
        <is>
          <t>11/09/2025 17:35:07</t>
        </is>
      </c>
      <c r="G4201" t="n">
        <v>36053</v>
      </c>
      <c r="H4201" t="inlineStr">
        <is>
          <t>LABORATORIO CROMO III</t>
        </is>
      </c>
      <c r="I4201" t="inlineStr">
        <is>
          <t>RS-ST01-31-00T-SLA13</t>
        </is>
      </c>
      <c r="J4201" t="inlineStr">
        <is>
          <t>IVONETE SILVA DOS SANTOS</t>
        </is>
      </c>
      <c r="K4201" s="39">
        <f>DATE(YEAR(Tabela6[[#This Row],[Data/Hora de Início]]),MONTH(Tabela6[[#This Row],[Data/Hora de Início]]),DAY(Tabela6[[#This Row],[Data/Hora de Início]]))</f>
        <v/>
      </c>
    </row>
    <row r="4202">
      <c r="A4202" t="n">
        <v>2278885</v>
      </c>
      <c r="B4202" t="n">
        <v>56</v>
      </c>
      <c r="C4202" t="n">
        <v>2841</v>
      </c>
      <c r="D4202" t="inlineStr">
        <is>
          <t>LIMPEZA DIÁRIA DE BANHEIRO MASCULINO</t>
        </is>
      </c>
      <c r="E4202" t="inlineStr">
        <is>
          <t>11/09/2025 17:23:05</t>
        </is>
      </c>
      <c r="F4202" t="inlineStr">
        <is>
          <t>11/09/2025 17:35:44</t>
        </is>
      </c>
      <c r="G4202" t="n">
        <v>35880</v>
      </c>
      <c r="H4202" t="inlineStr">
        <is>
          <t>BAN032 - TREINAMENTOS - M</t>
        </is>
      </c>
      <c r="I4202" t="inlineStr">
        <is>
          <t>RS-ST01-15-01P-WCM01</t>
        </is>
      </c>
      <c r="J4202" t="inlineStr">
        <is>
          <t>LETICIA SOARES GARCIA CZECZOT</t>
        </is>
      </c>
      <c r="K4202" s="39">
        <f>DATE(YEAR(Tabela6[[#This Row],[Data/Hora de Início]]),MONTH(Tabela6[[#This Row],[Data/Hora de Início]]),DAY(Tabela6[[#This Row],[Data/Hora de Início]]))</f>
        <v/>
      </c>
    </row>
    <row r="4203">
      <c r="A4203" t="n">
        <v>2278889</v>
      </c>
      <c r="B4203" t="n">
        <v>56</v>
      </c>
      <c r="C4203" t="n">
        <v>5656</v>
      </c>
      <c r="D4203" t="inlineStr">
        <is>
          <t>QUINTA-FEIRA - LIMPEZA DE BANHEIRO MASCULINO</t>
        </is>
      </c>
      <c r="E4203" t="inlineStr">
        <is>
          <t>11/09/2025 17:30:48</t>
        </is>
      </c>
      <c r="F4203" t="inlineStr">
        <is>
          <t>11/09/2025 17:50:31</t>
        </is>
      </c>
      <c r="G4203" t="n">
        <v>36398</v>
      </c>
      <c r="H4203" t="inlineStr">
        <is>
          <t>BAN123 - BANHEIRO CONVIVIO - M</t>
        </is>
      </c>
      <c r="I4203" t="inlineStr">
        <is>
          <t>RS-ST01-56-00T-WCM01</t>
        </is>
      </c>
      <c r="J4203" t="inlineStr">
        <is>
          <t>VANESSA DOS SANTOS RODRIGUES</t>
        </is>
      </c>
      <c r="K4203" s="39">
        <f>DATE(YEAR(Tabela6[[#This Row],[Data/Hora de Início]]),MONTH(Tabela6[[#This Row],[Data/Hora de Início]]),DAY(Tabela6[[#This Row],[Data/Hora de Início]]))</f>
        <v/>
      </c>
    </row>
    <row r="4204">
      <c r="A4204" t="n">
        <v>2278891</v>
      </c>
      <c r="B4204" t="n">
        <v>56</v>
      </c>
      <c r="C4204" t="n">
        <v>2841</v>
      </c>
      <c r="D4204" t="inlineStr">
        <is>
          <t>LIMPEZA DIÁRIA DE BANHEIRO MASCULINO</t>
        </is>
      </c>
      <c r="E4204" t="inlineStr">
        <is>
          <t>11/09/2025 16:52:30</t>
        </is>
      </c>
      <c r="F4204" t="inlineStr">
        <is>
          <t>11/09/2025 17:52:50</t>
        </is>
      </c>
      <c r="G4204" t="n">
        <v>36315</v>
      </c>
      <c r="H4204" t="inlineStr">
        <is>
          <t>BAN106 - MONTAGEM - M</t>
        </is>
      </c>
      <c r="I4204" t="inlineStr">
        <is>
          <t>RS-ST01-50-00T-WCM02</t>
        </is>
      </c>
      <c r="J4204" t="inlineStr">
        <is>
          <t>FABIANA FRANCISCA DE LIMA</t>
        </is>
      </c>
      <c r="K4204" s="39">
        <f>DATE(YEAR(Tabela6[[#This Row],[Data/Hora de Início]]),MONTH(Tabela6[[#This Row],[Data/Hora de Início]]),DAY(Tabela6[[#This Row],[Data/Hora de Início]]))</f>
        <v/>
      </c>
    </row>
    <row r="4205">
      <c r="A4205" t="n">
        <v>2278892</v>
      </c>
      <c r="B4205" t="n">
        <v>56</v>
      </c>
      <c r="C4205" t="n">
        <v>2842</v>
      </c>
      <c r="D4205" t="inlineStr">
        <is>
          <t>LIMPEZA DIÁRIA DE BANHEIRO FEMININO</t>
        </is>
      </c>
      <c r="E4205" t="inlineStr">
        <is>
          <t>11/09/2025 17:36:28</t>
        </is>
      </c>
      <c r="F4205" t="inlineStr">
        <is>
          <t>11/09/2025 17:52:52</t>
        </is>
      </c>
      <c r="G4205" t="n">
        <v>35879</v>
      </c>
      <c r="H4205" t="inlineStr">
        <is>
          <t>BAN033 - TREINAMENTOS - F</t>
        </is>
      </c>
      <c r="I4205" t="inlineStr">
        <is>
          <t>RS-ST01-15-01P-WCF01</t>
        </is>
      </c>
      <c r="J4205" t="inlineStr">
        <is>
          <t>LETICIA SOARES GARCIA CZECZOT</t>
        </is>
      </c>
      <c r="K4205" s="39">
        <f>DATE(YEAR(Tabela6[[#This Row],[Data/Hora de Início]]),MONTH(Tabela6[[#This Row],[Data/Hora de Início]]),DAY(Tabela6[[#This Row],[Data/Hora de Início]]))</f>
        <v/>
      </c>
    </row>
    <row r="4206">
      <c r="A4206" t="n">
        <v>2278917</v>
      </c>
      <c r="B4206" t="n">
        <v>56</v>
      </c>
      <c r="C4206" t="n">
        <v>5656</v>
      </c>
      <c r="D4206" t="inlineStr">
        <is>
          <t>QUINTA-FEIRA - LIMPEZA DE BANHEIRO MASCULINO</t>
        </is>
      </c>
      <c r="E4206" t="inlineStr">
        <is>
          <t>11/09/2025 17:08:37</t>
        </is>
      </c>
      <c r="F4206" t="inlineStr">
        <is>
          <t>11/09/2025 18:04:45</t>
        </is>
      </c>
      <c r="G4206" t="n">
        <v>35735</v>
      </c>
      <c r="H4206" t="inlineStr">
        <is>
          <t>BAN001 - BANHEIRO PLÁSTICO - M</t>
        </is>
      </c>
      <c r="I4206" t="inlineStr">
        <is>
          <t>RS-ST01-01-00T-WCM01</t>
        </is>
      </c>
      <c r="J4206" t="inlineStr">
        <is>
          <t>CECILIA LISBOA</t>
        </is>
      </c>
      <c r="K4206" s="39">
        <f>DATE(YEAR(Tabela6[[#This Row],[Data/Hora de Início]]),MONTH(Tabela6[[#This Row],[Data/Hora de Início]]),DAY(Tabela6[[#This Row],[Data/Hora de Início]]))</f>
        <v/>
      </c>
    </row>
    <row r="4207">
      <c r="A4207" t="n">
        <v>2278926</v>
      </c>
      <c r="B4207" t="n">
        <v>56</v>
      </c>
      <c r="C4207" t="n">
        <v>5711</v>
      </c>
      <c r="D4207" t="inlineStr">
        <is>
          <t>QUINTA-FEIRA - LIMPEZA DE BANHEIRO FEMININO</t>
        </is>
      </c>
      <c r="E4207" t="inlineStr">
        <is>
          <t>11/09/2025 17:50:56</t>
        </is>
      </c>
      <c r="F4207" t="inlineStr">
        <is>
          <t>11/09/2025 18:08:37</t>
        </is>
      </c>
      <c r="G4207" t="n">
        <v>36403</v>
      </c>
      <c r="H4207" t="inlineStr">
        <is>
          <t>BAN124 - BANHEIRO CONVIVIO - F / PNE</t>
        </is>
      </c>
      <c r="I4207" t="inlineStr">
        <is>
          <t>RS-ST01-56-00T-WPF02</t>
        </is>
      </c>
      <c r="J4207" t="inlineStr">
        <is>
          <t>VANESSA DOS SANTOS RODRIGUES</t>
        </is>
      </c>
      <c r="K4207" s="39">
        <f>DATE(YEAR(Tabela6[[#This Row],[Data/Hora de Início]]),MONTH(Tabela6[[#This Row],[Data/Hora de Início]]),DAY(Tabela6[[#This Row],[Data/Hora de Início]]))</f>
        <v/>
      </c>
    </row>
    <row r="4208">
      <c r="A4208" t="n">
        <v>2278931</v>
      </c>
      <c r="B4208" t="n">
        <v>56</v>
      </c>
      <c r="C4208" t="n">
        <v>1697</v>
      </c>
      <c r="D4208" t="inlineStr">
        <is>
          <t>REPASSE / REABASTECIMENTO MASCULINO</t>
        </is>
      </c>
      <c r="E4208" t="inlineStr">
        <is>
          <t>11/09/2025 17:56:20</t>
        </is>
      </c>
      <c r="F4208" t="inlineStr">
        <is>
          <t>11/09/2025 18:11:11</t>
        </is>
      </c>
      <c r="G4208" t="n">
        <v>36075</v>
      </c>
      <c r="H4208" t="inlineStr">
        <is>
          <t>BAN070 - BRUNIMENTO NORTE - M</t>
        </is>
      </c>
      <c r="I4208" t="inlineStr">
        <is>
          <t>RS-ST01-31-00T-WCM03</t>
        </is>
      </c>
      <c r="J4208" t="inlineStr">
        <is>
          <t>CARINA FAGUNDES DA SILVA</t>
        </is>
      </c>
      <c r="K4208" s="39">
        <f>DATE(YEAR(Tabela6[[#This Row],[Data/Hora de Início]]),MONTH(Tabela6[[#This Row],[Data/Hora de Início]]),DAY(Tabela6[[#This Row],[Data/Hora de Início]]))</f>
        <v/>
      </c>
    </row>
    <row r="4209">
      <c r="A4209" t="n">
        <v>2278932</v>
      </c>
      <c r="B4209" t="n">
        <v>56</v>
      </c>
      <c r="C4209" t="n">
        <v>1701</v>
      </c>
      <c r="D4209" t="inlineStr">
        <is>
          <t>LIMPEZA MENSAL DE BANHEIRO FEMININO</t>
        </is>
      </c>
      <c r="E4209" t="inlineStr">
        <is>
          <t>11/09/2025 16:47:05</t>
        </is>
      </c>
      <c r="F4209" t="inlineStr">
        <is>
          <t>11/09/2025 16:56:51</t>
        </is>
      </c>
      <c r="G4209" t="n">
        <v>36094</v>
      </c>
      <c r="H4209" t="inlineStr">
        <is>
          <t>BAN065 - PLANEJAMENTO INDUSTRIAL - F</t>
        </is>
      </c>
      <c r="I4209" t="inlineStr">
        <is>
          <t>RS-ST01-31-01P-WCF01</t>
        </is>
      </c>
      <c r="J4209" t="inlineStr">
        <is>
          <t>CARINA FAGUNDES DA SILVA</t>
        </is>
      </c>
      <c r="K4209" s="39">
        <f>DATE(YEAR(Tabela6[[#This Row],[Data/Hora de Início]]),MONTH(Tabela6[[#This Row],[Data/Hora de Início]]),DAY(Tabela6[[#This Row],[Data/Hora de Início]]))</f>
        <v/>
      </c>
    </row>
    <row r="4210">
      <c r="A4210" t="n">
        <v>2278942</v>
      </c>
      <c r="B4210" t="n">
        <v>56</v>
      </c>
      <c r="C4210" t="n">
        <v>5716</v>
      </c>
      <c r="D4210" t="inlineStr">
        <is>
          <t>QUINTA-FEIRA - LIMPEZA DE COPA</t>
        </is>
      </c>
      <c r="E4210" t="inlineStr">
        <is>
          <t>11/09/2025 17:44:37</t>
        </is>
      </c>
      <c r="F4210" t="inlineStr">
        <is>
          <t>11/09/2025 18:15:32</t>
        </is>
      </c>
      <c r="G4210" t="n">
        <v>36206</v>
      </c>
      <c r="H4210" t="inlineStr">
        <is>
          <t>COPA MVV I</t>
        </is>
      </c>
      <c r="I4210" t="inlineStr">
        <is>
          <t>RS-ST01-43-02P-COP01</t>
        </is>
      </c>
      <c r="J4210" t="inlineStr">
        <is>
          <t>JAQUELINE TATIANE LEAL BITTENCOURT</t>
        </is>
      </c>
      <c r="K4210" s="39">
        <f>DATE(YEAR(Tabela6[[#This Row],[Data/Hora de Início]]),MONTH(Tabela6[[#This Row],[Data/Hora de Início]]),DAY(Tabela6[[#This Row],[Data/Hora de Início]]))</f>
        <v/>
      </c>
    </row>
    <row r="4211">
      <c r="A4211" t="n">
        <v>2278943</v>
      </c>
      <c r="B4211" t="n">
        <v>56</v>
      </c>
      <c r="C4211" t="n">
        <v>5645</v>
      </c>
      <c r="D4211" t="inlineStr">
        <is>
          <t>QUINTA-FEIRA - LIMPEZA DE SALA</t>
        </is>
      </c>
      <c r="E4211" t="inlineStr">
        <is>
          <t>11/09/2025 17:48:47</t>
        </is>
      </c>
      <c r="F4211" t="inlineStr">
        <is>
          <t>11/09/2025 18:15:59</t>
        </is>
      </c>
      <c r="G4211" t="n">
        <v>36102</v>
      </c>
      <c r="H4211" t="inlineStr">
        <is>
          <t>SALA ENGENHARIA PROCESSO CILINDROS</t>
        </is>
      </c>
      <c r="I4211" t="inlineStr">
        <is>
          <t>RS-ST01-31-02P-SLA01</t>
        </is>
      </c>
      <c r="J4211" t="inlineStr">
        <is>
          <t>IVONETE SILVA DOS SANTOS</t>
        </is>
      </c>
      <c r="K4211" s="39">
        <f>DATE(YEAR(Tabela6[[#This Row],[Data/Hora de Início]]),MONTH(Tabela6[[#This Row],[Data/Hora de Início]]),DAY(Tabela6[[#This Row],[Data/Hora de Início]]))</f>
        <v/>
      </c>
    </row>
    <row r="4212">
      <c r="A4212" t="n">
        <v>2278957</v>
      </c>
      <c r="B4212" t="n">
        <v>56</v>
      </c>
      <c r="C4212" t="n">
        <v>5711</v>
      </c>
      <c r="D4212" t="inlineStr">
        <is>
          <t>QUINTA-FEIRA - LIMPEZA DE BANHEIRO FEMININO</t>
        </is>
      </c>
      <c r="E4212" t="inlineStr">
        <is>
          <t>11/09/2025 18:05:26</t>
        </is>
      </c>
      <c r="F4212" t="inlineStr">
        <is>
          <t>11/09/2025 18:23:29</t>
        </is>
      </c>
      <c r="G4212" t="n">
        <v>11184</v>
      </c>
      <c r="H4212" t="inlineStr">
        <is>
          <t>P11 - BAN020 - BANHEIRO FUNDIÇÃO GRAVIDADE - F</t>
        </is>
      </c>
      <c r="I4212" t="inlineStr">
        <is>
          <t>BR01-IES-P11-BAN020</t>
        </is>
      </c>
      <c r="J4212" t="inlineStr">
        <is>
          <t>CECILIA LISBOA</t>
        </is>
      </c>
      <c r="K4212" s="39">
        <f>DATE(YEAR(Tabela6[[#This Row],[Data/Hora de Início]]),MONTH(Tabela6[[#This Row],[Data/Hora de Início]]),DAY(Tabela6[[#This Row],[Data/Hora de Início]]))</f>
        <v/>
      </c>
    </row>
    <row r="4213">
      <c r="A4213" t="n">
        <v>2278965</v>
      </c>
      <c r="B4213" t="n">
        <v>56</v>
      </c>
      <c r="C4213" t="n">
        <v>2979</v>
      </c>
      <c r="D4213" t="inlineStr">
        <is>
          <t>LIMPEZA DIÁRIA DE RESTAURANTE</t>
        </is>
      </c>
      <c r="E4213" t="inlineStr">
        <is>
          <t>11/09/2025 15:22:11</t>
        </is>
      </c>
      <c r="F4213" t="inlineStr">
        <is>
          <t>11/09/2025 18:27:21</t>
        </is>
      </c>
      <c r="G4213" t="n">
        <v>11347</v>
      </c>
      <c r="H4213" t="inlineStr">
        <is>
          <t>P27 - RESTAURANTE</t>
        </is>
      </c>
      <c r="I4213" t="inlineStr">
        <is>
          <t>BR01-IES-P27-SALA01</t>
        </is>
      </c>
      <c r="J4213" t="inlineStr">
        <is>
          <t>ROSA DIAS GERMANO</t>
        </is>
      </c>
      <c r="K4213" s="39">
        <f>DATE(YEAR(Tabela6[[#This Row],[Data/Hora de Início]]),MONTH(Tabela6[[#This Row],[Data/Hora de Início]]),DAY(Tabela6[[#This Row],[Data/Hora de Início]]))</f>
        <v/>
      </c>
    </row>
    <row r="4214">
      <c r="A4214" t="n">
        <v>2278982</v>
      </c>
      <c r="B4214" t="n">
        <v>56</v>
      </c>
      <c r="C4214" t="n">
        <v>1701</v>
      </c>
      <c r="D4214" t="inlineStr">
        <is>
          <t>LIMPEZA MENSAL DE BANHEIRO FEMININO</t>
        </is>
      </c>
      <c r="E4214" t="inlineStr">
        <is>
          <t>11/09/2025 18:11:33</t>
        </is>
      </c>
      <c r="F4214" t="inlineStr">
        <is>
          <t>11/09/2025 18:35:48</t>
        </is>
      </c>
      <c r="G4214" t="n">
        <v>36072</v>
      </c>
      <c r="H4214" t="inlineStr">
        <is>
          <t>BAN071 - BRUNIMENTO NORTE - F</t>
        </is>
      </c>
      <c r="I4214" t="inlineStr">
        <is>
          <t>RS-ST01-31-00T-WCF03</t>
        </is>
      </c>
      <c r="J4214" t="inlineStr">
        <is>
          <t>CARINA FAGUNDES DA SILVA</t>
        </is>
      </c>
      <c r="K4214" s="39">
        <f>DATE(YEAR(Tabela6[[#This Row],[Data/Hora de Início]]),MONTH(Tabela6[[#This Row],[Data/Hora de Início]]),DAY(Tabela6[[#This Row],[Data/Hora de Início]]))</f>
        <v/>
      </c>
    </row>
    <row r="4215">
      <c r="A4215" t="n">
        <v>2278985</v>
      </c>
      <c r="B4215" t="n">
        <v>56</v>
      </c>
      <c r="C4215" t="n">
        <v>2841</v>
      </c>
      <c r="D4215" t="inlineStr">
        <is>
          <t>LIMPEZA DIÁRIA DE BANHEIRO MASCULINO</t>
        </is>
      </c>
      <c r="E4215" t="inlineStr">
        <is>
          <t>11/09/2025 18:15:29</t>
        </is>
      </c>
      <c r="F4215" t="inlineStr">
        <is>
          <t>11/09/2025 18:40:20</t>
        </is>
      </c>
      <c r="G4215" t="n">
        <v>11248</v>
      </c>
      <c r="H4215" t="inlineStr">
        <is>
          <t>P15 - BAN030 - BANHEIRO LOGÍSTICA - M</t>
        </is>
      </c>
      <c r="I4215" t="inlineStr">
        <is>
          <t>BR01-IES-P15-BAN030</t>
        </is>
      </c>
      <c r="J4215" t="inlineStr">
        <is>
          <t>LETICIA SOARES GARCIA CZECZOT</t>
        </is>
      </c>
      <c r="K4215" s="39">
        <f>DATE(YEAR(Tabela6[[#This Row],[Data/Hora de Início]]),MONTH(Tabela6[[#This Row],[Data/Hora de Início]]),DAY(Tabela6[[#This Row],[Data/Hora de Início]]))</f>
        <v/>
      </c>
    </row>
    <row r="4216">
      <c r="A4216" t="n">
        <v>2278991</v>
      </c>
      <c r="B4216" t="n">
        <v>56</v>
      </c>
      <c r="C4216" t="n">
        <v>5645</v>
      </c>
      <c r="D4216" t="inlineStr">
        <is>
          <t>QUINTA-FEIRA - LIMPEZA DE SALA</t>
        </is>
      </c>
      <c r="E4216" t="inlineStr">
        <is>
          <t>11/09/2025 18:09:03</t>
        </is>
      </c>
      <c r="F4216" t="inlineStr">
        <is>
          <t>11/09/2025 18:45:11</t>
        </is>
      </c>
      <c r="G4216" t="n">
        <v>36379</v>
      </c>
      <c r="H4216" t="inlineStr">
        <is>
          <t>P56 - HALL DE ENTRADA TÉRREO</t>
        </is>
      </c>
      <c r="I4216" t="inlineStr">
        <is>
          <t>RS-ST01-56-00T-SLA01</t>
        </is>
      </c>
      <c r="J4216" t="inlineStr">
        <is>
          <t>VANESSA DOS SANTOS RODRIGUES</t>
        </is>
      </c>
      <c r="K4216" s="39">
        <f>DATE(YEAR(Tabela6[[#This Row],[Data/Hora de Início]]),MONTH(Tabela6[[#This Row],[Data/Hora de Início]]),DAY(Tabela6[[#This Row],[Data/Hora de Início]]))</f>
        <v/>
      </c>
    </row>
    <row r="4217">
      <c r="A4217" t="n">
        <v>2278994</v>
      </c>
      <c r="B4217" t="n">
        <v>56</v>
      </c>
      <c r="C4217" t="n">
        <v>1697</v>
      </c>
      <c r="D4217" t="inlineStr">
        <is>
          <t>REPASSE / REABASTECIMENTO MASCULINO</t>
        </is>
      </c>
      <c r="E4217" t="inlineStr">
        <is>
          <t>11/09/2025 18:36:10</t>
        </is>
      </c>
      <c r="F4217" t="inlineStr">
        <is>
          <t>11/09/2025 18:50:19</t>
        </is>
      </c>
      <c r="G4217" t="n">
        <v>36074</v>
      </c>
      <c r="H4217" t="inlineStr">
        <is>
          <t>BAN068 - BRUNIMENTO SUL - M</t>
        </is>
      </c>
      <c r="I4217" t="inlineStr">
        <is>
          <t>RS-ST01-31-00T-WCM02</t>
        </is>
      </c>
      <c r="J4217" t="inlineStr">
        <is>
          <t>CARINA FAGUNDES DA SILVA</t>
        </is>
      </c>
      <c r="K4217" s="39">
        <f>DATE(YEAR(Tabela6[[#This Row],[Data/Hora de Início]]),MONTH(Tabela6[[#This Row],[Data/Hora de Início]]),DAY(Tabela6[[#This Row],[Data/Hora de Início]]))</f>
        <v/>
      </c>
    </row>
    <row r="4218">
      <c r="A4218" t="n">
        <v>2278995</v>
      </c>
      <c r="B4218" t="n">
        <v>56</v>
      </c>
      <c r="C4218" t="n">
        <v>5650</v>
      </c>
      <c r="D4218" t="inlineStr">
        <is>
          <t>QUINTA-FEIRA - LIMPEZA DE SALA COM MESA</t>
        </is>
      </c>
      <c r="E4218" t="inlineStr">
        <is>
          <t>11/09/2025 18:29:15</t>
        </is>
      </c>
      <c r="F4218" t="inlineStr">
        <is>
          <t>11/09/2025 18:54:22</t>
        </is>
      </c>
      <c r="G4218" t="n">
        <v>11480</v>
      </c>
      <c r="H4218" t="inlineStr">
        <is>
          <t>P31 - TREINAMENTOS - SALA LAVADORA</t>
        </is>
      </c>
      <c r="I4218" t="inlineStr">
        <is>
          <t>BR01-IES-P31-SALA05</t>
        </is>
      </c>
      <c r="J4218" t="inlineStr">
        <is>
          <t>IVONETE SILVA DOS SANTOS</t>
        </is>
      </c>
      <c r="K4218" s="39">
        <f>DATE(YEAR(Tabela6[[#This Row],[Data/Hora de Início]]),MONTH(Tabela6[[#This Row],[Data/Hora de Início]]),DAY(Tabela6[[#This Row],[Data/Hora de Início]]))</f>
        <v/>
      </c>
    </row>
    <row r="4219">
      <c r="A4219" t="n">
        <v>2278998</v>
      </c>
      <c r="B4219" t="n">
        <v>56</v>
      </c>
      <c r="C4219" t="n">
        <v>5645</v>
      </c>
      <c r="D4219" t="inlineStr">
        <is>
          <t>QUINTA-FEIRA - LIMPEZA DE SALA</t>
        </is>
      </c>
      <c r="E4219" t="inlineStr">
        <is>
          <t>11/09/2025 18:55:25</t>
        </is>
      </c>
      <c r="F4219" t="inlineStr">
        <is>
          <t>11/09/2025 19:01:42</t>
        </is>
      </c>
      <c r="G4219" t="n">
        <v>36078</v>
      </c>
      <c r="H4219" t="inlineStr">
        <is>
          <t>SALA PULVERIZADOR / EAD STIHL</t>
        </is>
      </c>
      <c r="I4219" t="inlineStr">
        <is>
          <t>RS-ST01-31-01P-SLA03</t>
        </is>
      </c>
      <c r="J4219" t="inlineStr">
        <is>
          <t>IVONETE SILVA DOS SANTOS</t>
        </is>
      </c>
      <c r="K4219" s="39">
        <f>DATE(YEAR(Tabela6[[#This Row],[Data/Hora de Início]]),MONTH(Tabela6[[#This Row],[Data/Hora de Início]]),DAY(Tabela6[[#This Row],[Data/Hora de Início]]))</f>
        <v/>
      </c>
    </row>
    <row r="4220">
      <c r="A4220" t="n">
        <v>2278999</v>
      </c>
      <c r="B4220" t="n">
        <v>56</v>
      </c>
      <c r="C4220" t="n">
        <v>1701</v>
      </c>
      <c r="D4220" t="inlineStr">
        <is>
          <t>LIMPEZA MENSAL DE BANHEIRO FEMININO</t>
        </is>
      </c>
      <c r="E4220" t="inlineStr">
        <is>
          <t>11/09/2025 18:50:42</t>
        </is>
      </c>
      <c r="F4220" t="inlineStr">
        <is>
          <t>11/09/2025 19:01:53</t>
        </is>
      </c>
      <c r="G4220" t="n">
        <v>36071</v>
      </c>
      <c r="H4220" t="inlineStr">
        <is>
          <t>BAN069 - BRUNIMENTO SUL - F</t>
        </is>
      </c>
      <c r="I4220" t="inlineStr">
        <is>
          <t>RS-ST01-31-00T-WCF02</t>
        </is>
      </c>
      <c r="J4220" t="inlineStr">
        <is>
          <t>CARINA FAGUNDES DA SILVA</t>
        </is>
      </c>
      <c r="K4220" s="39">
        <f>DATE(YEAR(Tabela6[[#This Row],[Data/Hora de Início]]),MONTH(Tabela6[[#This Row],[Data/Hora de Início]]),DAY(Tabela6[[#This Row],[Data/Hora de Início]]))</f>
        <v/>
      </c>
    </row>
    <row r="4221">
      <c r="A4221" t="n">
        <v>2279000</v>
      </c>
      <c r="B4221" t="n">
        <v>56</v>
      </c>
      <c r="C4221" t="n">
        <v>5711</v>
      </c>
      <c r="D4221" t="inlineStr">
        <is>
          <t>QUINTA-FEIRA - LIMPEZA DE BANHEIRO FEMININO</t>
        </is>
      </c>
      <c r="E4221" t="inlineStr">
        <is>
          <t>11/09/2025 18:45:31</t>
        </is>
      </c>
      <c r="F4221" t="inlineStr">
        <is>
          <t>11/09/2025 19:05:21</t>
        </is>
      </c>
      <c r="G4221" t="n">
        <v>36405</v>
      </c>
      <c r="H4221" t="inlineStr">
        <is>
          <t>BAN120 - BANHEIRO HALL TERREO - PNE</t>
        </is>
      </c>
      <c r="I4221" t="inlineStr">
        <is>
          <t>RS-ST01-56-00T-WPU01</t>
        </is>
      </c>
      <c r="J4221" t="inlineStr">
        <is>
          <t>VANESSA DOS SANTOS RODRIGUES</t>
        </is>
      </c>
      <c r="K4221" s="39">
        <f>DATE(YEAR(Tabela6[[#This Row],[Data/Hora de Início]]),MONTH(Tabela6[[#This Row],[Data/Hora de Início]]),DAY(Tabela6[[#This Row],[Data/Hora de Início]]))</f>
        <v/>
      </c>
    </row>
    <row r="4222">
      <c r="A4222" t="n">
        <v>2279001</v>
      </c>
      <c r="B4222" t="n">
        <v>56</v>
      </c>
      <c r="C4222" t="n">
        <v>2965</v>
      </c>
      <c r="D4222" t="inlineStr">
        <is>
          <t>LIMPEZA DIÁRIA DE SALA</t>
        </is>
      </c>
      <c r="E4222" t="inlineStr">
        <is>
          <t>11/09/2025 18:47:06</t>
        </is>
      </c>
      <c r="F4222" t="inlineStr">
        <is>
          <t>11/09/2025 19:06:06</t>
        </is>
      </c>
      <c r="G4222" t="n">
        <v>43381</v>
      </c>
      <c r="H4222" t="inlineStr">
        <is>
          <t>ONE STIHL - SALA DE AULA 03</t>
        </is>
      </c>
      <c r="I4222" t="inlineStr">
        <is>
          <t>RS-ST01-15-02P-SLA05</t>
        </is>
      </c>
      <c r="J4222" t="inlineStr">
        <is>
          <t>LETICIA SOARES GARCIA CZECZOT</t>
        </is>
      </c>
      <c r="K4222" s="39">
        <f>DATE(YEAR(Tabela6[[#This Row],[Data/Hora de Início]]),MONTH(Tabela6[[#This Row],[Data/Hora de Início]]),DAY(Tabela6[[#This Row],[Data/Hora de Início]]))</f>
        <v/>
      </c>
    </row>
    <row r="4223">
      <c r="A4223" t="n">
        <v>2279002</v>
      </c>
      <c r="B4223" t="n">
        <v>56</v>
      </c>
      <c r="C4223" t="n">
        <v>5656</v>
      </c>
      <c r="D4223" t="inlineStr">
        <is>
          <t>QUINTA-FEIRA - LIMPEZA DE BANHEIRO MASCULINO</t>
        </is>
      </c>
      <c r="E4223" t="inlineStr">
        <is>
          <t>11/09/2025 18:24:06</t>
        </is>
      </c>
      <c r="F4223" t="inlineStr">
        <is>
          <t>11/09/2025 19:08:22</t>
        </is>
      </c>
      <c r="G4223" t="n">
        <v>11183</v>
      </c>
      <c r="H4223" t="inlineStr">
        <is>
          <t>P11 - BAN019 - BANHEIRO FUNDIÇÃO GRAVIDADE - M</t>
        </is>
      </c>
      <c r="I4223" t="inlineStr">
        <is>
          <t>BR01-IES-P11-BAN019</t>
        </is>
      </c>
      <c r="J4223" t="inlineStr">
        <is>
          <t>CECILIA LISBOA</t>
        </is>
      </c>
      <c r="K4223" s="39">
        <f>DATE(YEAR(Tabela6[[#This Row],[Data/Hora de Início]]),MONTH(Tabela6[[#This Row],[Data/Hora de Início]]),DAY(Tabela6[[#This Row],[Data/Hora de Início]]))</f>
        <v/>
      </c>
    </row>
    <row r="4224">
      <c r="A4224" t="n">
        <v>2279003</v>
      </c>
      <c r="B4224" t="n">
        <v>56</v>
      </c>
      <c r="C4224" t="n">
        <v>1697</v>
      </c>
      <c r="D4224" t="inlineStr">
        <is>
          <t>REPASSE / REABASTECIMENTO MASCULINO</t>
        </is>
      </c>
      <c r="E4224" t="inlineStr">
        <is>
          <t>11/09/2025 19:07:40</t>
        </is>
      </c>
      <c r="F4224" t="inlineStr">
        <is>
          <t>11/09/2025 19:09:33</t>
        </is>
      </c>
      <c r="G4224" t="n">
        <v>36118</v>
      </c>
      <c r="H4224" t="inlineStr">
        <is>
          <t>BAN076 - ENGENHARIA CILINDROS SUL - M</t>
        </is>
      </c>
      <c r="I4224" t="inlineStr">
        <is>
          <t>RS-ST01-31-02P-WCM02</t>
        </is>
      </c>
      <c r="J4224" t="inlineStr">
        <is>
          <t>CARINA FAGUNDES DA SILVA</t>
        </is>
      </c>
      <c r="K4224" s="39">
        <f>DATE(YEAR(Tabela6[[#This Row],[Data/Hora de Início]]),MONTH(Tabela6[[#This Row],[Data/Hora de Início]]),DAY(Tabela6[[#This Row],[Data/Hora de Início]]))</f>
        <v/>
      </c>
    </row>
    <row r="4225">
      <c r="A4225" t="n">
        <v>2279004</v>
      </c>
      <c r="B4225" t="n">
        <v>56</v>
      </c>
      <c r="C4225" t="n">
        <v>5650</v>
      </c>
      <c r="D4225" t="inlineStr">
        <is>
          <t>QUINTA-FEIRA - LIMPEZA DE SALA COM MESA</t>
        </is>
      </c>
      <c r="E4225" t="inlineStr">
        <is>
          <t>11/09/2025 19:06:33</t>
        </is>
      </c>
      <c r="F4225" t="inlineStr">
        <is>
          <t>11/09/2025 19:11:23</t>
        </is>
      </c>
      <c r="G4225" t="n">
        <v>11478</v>
      </c>
      <c r="H4225" t="inlineStr">
        <is>
          <t>P31 - TREINAMENTOS - SALA PULVERIZADOR / EAD</t>
        </is>
      </c>
      <c r="I4225" t="inlineStr">
        <is>
          <t>BR01-IES-P31-SALA03</t>
        </is>
      </c>
      <c r="J4225" t="inlineStr">
        <is>
          <t>IVONETE SILVA DOS SANTOS</t>
        </is>
      </c>
      <c r="K4225" s="39">
        <f>DATE(YEAR(Tabela6[[#This Row],[Data/Hora de Início]]),MONTH(Tabela6[[#This Row],[Data/Hora de Início]]),DAY(Tabela6[[#This Row],[Data/Hora de Início]]))</f>
        <v/>
      </c>
    </row>
    <row r="4226">
      <c r="A4226" t="n">
        <v>2279005</v>
      </c>
      <c r="B4226" t="n">
        <v>56</v>
      </c>
      <c r="C4226" t="n">
        <v>1701</v>
      </c>
      <c r="D4226" t="inlineStr">
        <is>
          <t>LIMPEZA MENSAL DE BANHEIRO FEMININO</t>
        </is>
      </c>
      <c r="E4226" t="inlineStr">
        <is>
          <t>11/09/2025 19:09:52</t>
        </is>
      </c>
      <c r="F4226" t="inlineStr">
        <is>
          <t>11/09/2025 19:14:13</t>
        </is>
      </c>
      <c r="G4226" t="n">
        <v>36115</v>
      </c>
      <c r="H4226" t="inlineStr">
        <is>
          <t>BAN077 - ENGENHARIA CILINDROS SUL - F</t>
        </is>
      </c>
      <c r="I4226" t="inlineStr">
        <is>
          <t>RS-ST01-31-02P-WCF02</t>
        </is>
      </c>
      <c r="J4226" t="inlineStr">
        <is>
          <t>CARINA FAGUNDES DA SILVA</t>
        </is>
      </c>
      <c r="K4226" s="39">
        <f>DATE(YEAR(Tabela6[[#This Row],[Data/Hora de Início]]),MONTH(Tabela6[[#This Row],[Data/Hora de Início]]),DAY(Tabela6[[#This Row],[Data/Hora de Início]]))</f>
        <v/>
      </c>
    </row>
    <row r="4227">
      <c r="A4227" t="n">
        <v>2279007</v>
      </c>
      <c r="B4227" t="n">
        <v>56</v>
      </c>
      <c r="C4227" t="n">
        <v>2969</v>
      </c>
      <c r="D4227" t="inlineStr">
        <is>
          <t>LIMPEZA DIÁRIA DE CORREDOR</t>
        </is>
      </c>
      <c r="E4227" t="inlineStr">
        <is>
          <t>11/09/2025 19:07:58</t>
        </is>
      </c>
      <c r="F4227" t="inlineStr">
        <is>
          <t>11/09/2025 19:18:25</t>
        </is>
      </c>
      <c r="G4227" t="n">
        <v>43369</v>
      </c>
      <c r="H4227" t="inlineStr">
        <is>
          <t>ONE STIHL - CORREDOR</t>
        </is>
      </c>
      <c r="I4227" t="inlineStr">
        <is>
          <t>RS-ST01-15-02P-SLA07</t>
        </is>
      </c>
      <c r="J4227" t="inlineStr">
        <is>
          <t>LETICIA SOARES GARCIA CZECZOT</t>
        </is>
      </c>
      <c r="K4227" s="39">
        <f>DATE(YEAR(Tabela6[[#This Row],[Data/Hora de Início]]),MONTH(Tabela6[[#This Row],[Data/Hora de Início]]),DAY(Tabela6[[#This Row],[Data/Hora de Início]]))</f>
        <v/>
      </c>
    </row>
    <row r="4228">
      <c r="A4228" t="n">
        <v>2279008</v>
      </c>
      <c r="B4228" t="n">
        <v>56</v>
      </c>
      <c r="C4228" t="n">
        <v>5645</v>
      </c>
      <c r="D4228" t="inlineStr">
        <is>
          <t>QUINTA-FEIRA - LIMPEZA DE SALA</t>
        </is>
      </c>
      <c r="E4228" t="inlineStr">
        <is>
          <t>11/09/2025 19:13:51</t>
        </is>
      </c>
      <c r="F4228" t="inlineStr">
        <is>
          <t>11/09/2025 19:18:36</t>
        </is>
      </c>
      <c r="G4228" t="n">
        <v>36077</v>
      </c>
      <c r="H4228" t="inlineStr">
        <is>
          <t>SALA PODADOR</t>
        </is>
      </c>
      <c r="I4228" t="inlineStr">
        <is>
          <t>RS-ST01-31-01P-SLA02</t>
        </is>
      </c>
      <c r="J4228" t="inlineStr">
        <is>
          <t>IVONETE SILVA DOS SANTOS</t>
        </is>
      </c>
      <c r="K4228" s="39">
        <f>DATE(YEAR(Tabela6[[#This Row],[Data/Hora de Início]]),MONTH(Tabela6[[#This Row],[Data/Hora de Início]]),DAY(Tabela6[[#This Row],[Data/Hora de Início]]))</f>
        <v/>
      </c>
    </row>
    <row r="4229">
      <c r="A4229" t="n">
        <v>2279009</v>
      </c>
      <c r="B4229" t="n">
        <v>56</v>
      </c>
      <c r="C4229" t="n">
        <v>1697</v>
      </c>
      <c r="D4229" t="inlineStr">
        <is>
          <t>REPASSE / REABASTECIMENTO MASCULINO</t>
        </is>
      </c>
      <c r="E4229" t="inlineStr">
        <is>
          <t>11/09/2025 19:14:40</t>
        </is>
      </c>
      <c r="F4229" t="inlineStr">
        <is>
          <t>11/09/2025 19:21:08</t>
        </is>
      </c>
      <c r="G4229" t="n">
        <v>36098</v>
      </c>
      <c r="H4229" t="inlineStr">
        <is>
          <t>BAN072 - TREINAMENTOS SUL - M</t>
        </is>
      </c>
      <c r="I4229" t="inlineStr">
        <is>
          <t>RS-ST01-31-01P-WCM02</t>
        </is>
      </c>
      <c r="J4229" t="inlineStr">
        <is>
          <t>CARINA FAGUNDES DA SILVA</t>
        </is>
      </c>
      <c r="K4229" s="39">
        <f>DATE(YEAR(Tabela6[[#This Row],[Data/Hora de Início]]),MONTH(Tabela6[[#This Row],[Data/Hora de Início]]),DAY(Tabela6[[#This Row],[Data/Hora de Início]]))</f>
        <v/>
      </c>
    </row>
    <row r="4230">
      <c r="A4230" t="n">
        <v>2279010</v>
      </c>
      <c r="B4230" t="n">
        <v>56</v>
      </c>
      <c r="C4230" t="n">
        <v>5645</v>
      </c>
      <c r="D4230" t="inlineStr">
        <is>
          <t>QUINTA-FEIRA - LIMPEZA DE SALA</t>
        </is>
      </c>
      <c r="E4230" t="inlineStr">
        <is>
          <t>11/09/2025 19:22:41</t>
        </is>
      </c>
      <c r="F4230" t="inlineStr">
        <is>
          <t>11/09/2025 19:28:09</t>
        </is>
      </c>
      <c r="G4230" t="n">
        <v>36076</v>
      </c>
      <c r="H4230" t="inlineStr">
        <is>
          <t>SALA ROÇADEIRA</t>
        </is>
      </c>
      <c r="I4230" t="inlineStr">
        <is>
          <t>RS-ST01-31-01P-SLA01</t>
        </is>
      </c>
      <c r="J4230" t="inlineStr">
        <is>
          <t>IVONETE SILVA DOS SANTOS</t>
        </is>
      </c>
      <c r="K4230" s="39">
        <f>DATE(YEAR(Tabela6[[#This Row],[Data/Hora de Início]]),MONTH(Tabela6[[#This Row],[Data/Hora de Início]]),DAY(Tabela6[[#This Row],[Data/Hora de Início]]))</f>
        <v/>
      </c>
    </row>
    <row r="4231">
      <c r="A4231" t="n">
        <v>2279011</v>
      </c>
      <c r="B4231" t="n">
        <v>56</v>
      </c>
      <c r="C4231" t="n">
        <v>5645</v>
      </c>
      <c r="D4231" t="inlineStr">
        <is>
          <t>QUINTA-FEIRA - LIMPEZA DE SALA</t>
        </is>
      </c>
      <c r="E4231" t="inlineStr">
        <is>
          <t>11/09/2025 19:22:41</t>
        </is>
      </c>
      <c r="F4231" t="inlineStr">
        <is>
          <t>11/09/2025 19:28:14</t>
        </is>
      </c>
      <c r="G4231" t="n">
        <v>36076</v>
      </c>
      <c r="H4231" t="inlineStr">
        <is>
          <t>SALA ROÇADEIRA</t>
        </is>
      </c>
      <c r="I4231" t="inlineStr">
        <is>
          <t>RS-ST01-31-01P-SLA01</t>
        </is>
      </c>
      <c r="J4231" t="inlineStr">
        <is>
          <t>IVONETE SILVA DOS SANTOS</t>
        </is>
      </c>
      <c r="K4231" s="39">
        <f>DATE(YEAR(Tabela6[[#This Row],[Data/Hora de Início]]),MONTH(Tabela6[[#This Row],[Data/Hora de Início]]),DAY(Tabela6[[#This Row],[Data/Hora de Início]]))</f>
        <v/>
      </c>
    </row>
    <row r="4232">
      <c r="A4232" t="n">
        <v>2279012</v>
      </c>
      <c r="B4232" t="n">
        <v>56</v>
      </c>
      <c r="C4232" t="n">
        <v>5656</v>
      </c>
      <c r="D4232" t="inlineStr">
        <is>
          <t>QUINTA-FEIRA - LIMPEZA DE BANHEIRO MASCULINO</t>
        </is>
      </c>
      <c r="E4232" t="inlineStr">
        <is>
          <t>11/09/2025 19:10:22</t>
        </is>
      </c>
      <c r="F4232" t="inlineStr">
        <is>
          <t>11/09/2025 19:29:49</t>
        </is>
      </c>
      <c r="G4232" t="n">
        <v>36399</v>
      </c>
      <c r="H4232" t="inlineStr">
        <is>
          <t>BAN125 - VESTIARIO RESTAURANTE - M</t>
        </is>
      </c>
      <c r="I4232" t="inlineStr">
        <is>
          <t>RS-ST01-56-00T-WCM02</t>
        </is>
      </c>
      <c r="J4232" t="inlineStr">
        <is>
          <t>VANESSA DOS SANTOS RODRIGUES</t>
        </is>
      </c>
      <c r="K4232" s="39">
        <f>DATE(YEAR(Tabela6[[#This Row],[Data/Hora de Início]]),MONTH(Tabela6[[#This Row],[Data/Hora de Início]]),DAY(Tabela6[[#This Row],[Data/Hora de Início]]))</f>
        <v/>
      </c>
    </row>
    <row r="4233">
      <c r="A4233" t="n">
        <v>2279014</v>
      </c>
      <c r="B4233" t="n">
        <v>56</v>
      </c>
      <c r="C4233" t="n">
        <v>1701</v>
      </c>
      <c r="D4233" t="inlineStr">
        <is>
          <t>LIMPEZA MENSAL DE BANHEIRO FEMININO</t>
        </is>
      </c>
      <c r="E4233" t="inlineStr">
        <is>
          <t>11/09/2025 19:21:31</t>
        </is>
      </c>
      <c r="F4233" t="inlineStr">
        <is>
          <t>11/09/2025 19:38:26</t>
        </is>
      </c>
      <c r="G4233" t="n">
        <v>36095</v>
      </c>
      <c r="H4233" t="inlineStr">
        <is>
          <t>BAN073 - TREINAMENTOS SUL - F</t>
        </is>
      </c>
      <c r="I4233" t="inlineStr">
        <is>
          <t>RS-ST01-31-01P-WCF02</t>
        </is>
      </c>
      <c r="J4233" t="inlineStr">
        <is>
          <t>CARINA FAGUNDES DA SILVA</t>
        </is>
      </c>
      <c r="K4233" s="39">
        <f>DATE(YEAR(Tabela6[[#This Row],[Data/Hora de Início]]),MONTH(Tabela6[[#This Row],[Data/Hora de Início]]),DAY(Tabela6[[#This Row],[Data/Hora de Início]]))</f>
        <v/>
      </c>
    </row>
    <row r="4234">
      <c r="A4234" t="n">
        <v>2279015</v>
      </c>
      <c r="B4234" t="n">
        <v>56</v>
      </c>
      <c r="C4234" t="n">
        <v>5716</v>
      </c>
      <c r="D4234" t="inlineStr">
        <is>
          <t>QUINTA-FEIRA - LIMPEZA DE COPA</t>
        </is>
      </c>
      <c r="E4234" t="inlineStr">
        <is>
          <t>11/09/2025 19:23:08</t>
        </is>
      </c>
      <c r="F4234" t="inlineStr">
        <is>
          <t>11/09/2025 19:38:18</t>
        </is>
      </c>
      <c r="G4234" t="n">
        <v>36206</v>
      </c>
      <c r="H4234" t="inlineStr">
        <is>
          <t>COPA MVV I</t>
        </is>
      </c>
      <c r="I4234" t="inlineStr">
        <is>
          <t>RS-ST01-43-02P-COP01</t>
        </is>
      </c>
      <c r="J4234" t="inlineStr">
        <is>
          <t>JAQUELINE TATIANE LEAL BITTENCOURT</t>
        </is>
      </c>
      <c r="K4234" s="39">
        <f>DATE(YEAR(Tabela6[[#This Row],[Data/Hora de Início]]),MONTH(Tabela6[[#This Row],[Data/Hora de Início]]),DAY(Tabela6[[#This Row],[Data/Hora de Início]]))</f>
        <v/>
      </c>
    </row>
    <row r="4235">
      <c r="A4235" t="n">
        <v>2279016</v>
      </c>
      <c r="B4235" t="n">
        <v>56</v>
      </c>
      <c r="C4235" t="n">
        <v>2970</v>
      </c>
      <c r="D4235" t="inlineStr">
        <is>
          <t>LIMPEZA DIÁRIA DE COPA</t>
        </is>
      </c>
      <c r="E4235" t="inlineStr">
        <is>
          <t>11/09/2025 19:23:17</t>
        </is>
      </c>
      <c r="F4235" t="inlineStr">
        <is>
          <t>11/09/2025 19:42:12</t>
        </is>
      </c>
      <c r="G4235" t="n">
        <v>36284</v>
      </c>
      <c r="H4235" t="inlineStr">
        <is>
          <t>COPA SALA DOS TECNICOS</t>
        </is>
      </c>
      <c r="I4235" t="inlineStr">
        <is>
          <t>RS-ST01-50-00T-COP02</t>
        </is>
      </c>
      <c r="J4235" t="inlineStr">
        <is>
          <t>FABIANA FRANCISCA DE LIMA</t>
        </is>
      </c>
      <c r="K4235" s="39">
        <f>DATE(YEAR(Tabela6[[#This Row],[Data/Hora de Início]]),MONTH(Tabela6[[#This Row],[Data/Hora de Início]]),DAY(Tabela6[[#This Row],[Data/Hora de Início]]))</f>
        <v/>
      </c>
    </row>
    <row r="4236">
      <c r="A4236" t="n">
        <v>2279019</v>
      </c>
      <c r="B4236" t="n">
        <v>56</v>
      </c>
      <c r="C4236" t="n">
        <v>5656</v>
      </c>
      <c r="D4236" t="inlineStr">
        <is>
          <t>QUINTA-FEIRA - LIMPEZA DE BANHEIRO MASCULINO</t>
        </is>
      </c>
      <c r="E4236" t="inlineStr">
        <is>
          <t>11/09/2025 19:08:53</t>
        </is>
      </c>
      <c r="F4236" t="inlineStr">
        <is>
          <t>11/09/2025 19:45:09</t>
        </is>
      </c>
      <c r="G4236" t="n">
        <v>11274</v>
      </c>
      <c r="H4236" t="inlineStr">
        <is>
          <t>P16 - BAN034 - BANHEIRO SABRES - M</t>
        </is>
      </c>
      <c r="I4236" t="inlineStr">
        <is>
          <t>BR01-IES-P16-BAN034</t>
        </is>
      </c>
      <c r="J4236" t="inlineStr">
        <is>
          <t>CECILIA LISBOA</t>
        </is>
      </c>
      <c r="K4236" s="39">
        <f>DATE(YEAR(Tabela6[[#This Row],[Data/Hora de Início]]),MONTH(Tabela6[[#This Row],[Data/Hora de Início]]),DAY(Tabela6[[#This Row],[Data/Hora de Início]]))</f>
        <v/>
      </c>
    </row>
    <row r="4237">
      <c r="A4237" t="n">
        <v>2279020</v>
      </c>
      <c r="B4237" t="n">
        <v>56</v>
      </c>
      <c r="C4237" t="n">
        <v>2966</v>
      </c>
      <c r="D4237" t="inlineStr">
        <is>
          <t>LIMPEZA DIÁRIA HALL / RECEPÇÃO</t>
        </is>
      </c>
      <c r="E4237" t="inlineStr">
        <is>
          <t>11/09/2025 19:20:35</t>
        </is>
      </c>
      <c r="F4237" t="inlineStr">
        <is>
          <t>11/09/2025 19:47:33</t>
        </is>
      </c>
      <c r="G4237" t="n">
        <v>43372</v>
      </c>
      <c r="H4237" t="inlineStr">
        <is>
          <t>P15 -HALL DE ENTRADA ONE STIHL</t>
        </is>
      </c>
      <c r="I4237" t="inlineStr">
        <is>
          <t>RS-ST01-15-02P-SLA01</t>
        </is>
      </c>
      <c r="J4237" t="inlineStr">
        <is>
          <t>LETICIA SOARES GARCIA CZECZOT</t>
        </is>
      </c>
      <c r="K4237" s="39">
        <f>DATE(YEAR(Tabela6[[#This Row],[Data/Hora de Início]]),MONTH(Tabela6[[#This Row],[Data/Hora de Início]]),DAY(Tabela6[[#This Row],[Data/Hora de Início]]))</f>
        <v/>
      </c>
    </row>
    <row r="4238">
      <c r="A4238" t="n">
        <v>2279022</v>
      </c>
      <c r="B4238" t="n">
        <v>56</v>
      </c>
      <c r="C4238" t="n">
        <v>5711</v>
      </c>
      <c r="D4238" t="inlineStr">
        <is>
          <t>QUINTA-FEIRA - LIMPEZA DE BANHEIRO FEMININO</t>
        </is>
      </c>
      <c r="E4238" t="inlineStr">
        <is>
          <t>11/09/2025 19:30:23</t>
        </is>
      </c>
      <c r="F4238" t="inlineStr">
        <is>
          <t>11/09/2025 19:52:30</t>
        </is>
      </c>
      <c r="G4238" t="n">
        <v>36396</v>
      </c>
      <c r="H4238" t="inlineStr">
        <is>
          <t>BAN126 - VESTIARIO RESTAURANTE - F</t>
        </is>
      </c>
      <c r="I4238" t="inlineStr">
        <is>
          <t>RS-ST01-56-00T-WCF01</t>
        </is>
      </c>
      <c r="J4238" t="inlineStr">
        <is>
          <t>VANESSA DOS SANTOS RODRIGUES</t>
        </is>
      </c>
      <c r="K4238" s="39">
        <f>DATE(YEAR(Tabela6[[#This Row],[Data/Hora de Início]]),MONTH(Tabela6[[#This Row],[Data/Hora de Início]]),DAY(Tabela6[[#This Row],[Data/Hora de Início]]))</f>
        <v/>
      </c>
    </row>
    <row r="4239">
      <c r="A4239" t="n">
        <v>2279023</v>
      </c>
      <c r="B4239" t="n">
        <v>56</v>
      </c>
      <c r="C4239" t="n">
        <v>2970</v>
      </c>
      <c r="D4239" t="inlineStr">
        <is>
          <t>LIMPEZA DIÁRIA DE COPA</t>
        </is>
      </c>
      <c r="E4239" t="inlineStr">
        <is>
          <t>11/09/2025 19:50:32</t>
        </is>
      </c>
      <c r="F4239" t="inlineStr">
        <is>
          <t>11/09/2025 20:05:09</t>
        </is>
      </c>
      <c r="G4239" t="n">
        <v>36283</v>
      </c>
      <c r="H4239" t="inlineStr">
        <is>
          <t>COPA AUDITORIA DE PRODUTO</t>
        </is>
      </c>
      <c r="I4239" t="inlineStr">
        <is>
          <t>RS-ST01-50-00T-COP01</t>
        </is>
      </c>
      <c r="J4239" t="inlineStr">
        <is>
          <t>FABIANA FRANCISCA DE LIMA</t>
        </is>
      </c>
      <c r="K4239" s="39">
        <f>DATE(YEAR(Tabela6[[#This Row],[Data/Hora de Início]]),MONTH(Tabela6[[#This Row],[Data/Hora de Início]]),DAY(Tabela6[[#This Row],[Data/Hora de Início]]))</f>
        <v/>
      </c>
    </row>
    <row r="4240">
      <c r="A4240" t="n">
        <v>2279024</v>
      </c>
      <c r="B4240" t="n">
        <v>56</v>
      </c>
      <c r="C4240" t="n">
        <v>5645</v>
      </c>
      <c r="D4240" t="inlineStr">
        <is>
          <t>QUINTA-FEIRA - LIMPEZA DE SALA</t>
        </is>
      </c>
      <c r="E4240" t="inlineStr">
        <is>
          <t>11/09/2025 19:38:44</t>
        </is>
      </c>
      <c r="F4240" t="inlineStr">
        <is>
          <t>11/09/2025 20:05:17</t>
        </is>
      </c>
      <c r="G4240" t="n">
        <v>11654</v>
      </c>
      <c r="H4240" t="inlineStr">
        <is>
          <t>P43 - MVV - HALL DE ENTRADA</t>
        </is>
      </c>
      <c r="I4240" t="inlineStr">
        <is>
          <t>BR01-IES-P43-SALA06</t>
        </is>
      </c>
      <c r="J4240" t="inlineStr">
        <is>
          <t>JAQUELINE TATIANE LEAL BITTENCOURT</t>
        </is>
      </c>
      <c r="K4240" s="39">
        <f>DATE(YEAR(Tabela6[[#This Row],[Data/Hora de Início]]),MONTH(Tabela6[[#This Row],[Data/Hora de Início]]),DAY(Tabela6[[#This Row],[Data/Hora de Início]]))</f>
        <v/>
      </c>
    </row>
    <row r="4241">
      <c r="A4241" t="n">
        <v>2279025</v>
      </c>
      <c r="B4241" t="n">
        <v>56</v>
      </c>
      <c r="C4241" t="n">
        <v>5646</v>
      </c>
      <c r="D4241" t="inlineStr">
        <is>
          <t>SEXTA-FEIRA - LIMPEZA DE SALA</t>
        </is>
      </c>
      <c r="E4241" t="inlineStr">
        <is>
          <t>11/09/2025 18:15:41</t>
        </is>
      </c>
      <c r="F4241" t="inlineStr">
        <is>
          <t>11/09/2025 18:24:12</t>
        </is>
      </c>
      <c r="G4241" t="n">
        <v>36167</v>
      </c>
      <c r="H4241" t="inlineStr">
        <is>
          <t>RECEPÇAO PORTARIA 3</t>
        </is>
      </c>
      <c r="I4241" t="inlineStr">
        <is>
          <t>RS-ST01-42-00T-SLA02</t>
        </is>
      </c>
      <c r="J4241" t="inlineStr">
        <is>
          <t>SUELI DE GODOY</t>
        </is>
      </c>
      <c r="K4241" s="39">
        <f>DATE(YEAR(Tabela6[[#This Row],[Data/Hora de Início]]),MONTH(Tabela6[[#This Row],[Data/Hora de Início]]),DAY(Tabela6[[#This Row],[Data/Hora de Início]]))</f>
        <v/>
      </c>
    </row>
    <row r="4242">
      <c r="A4242" t="n">
        <v>2279026</v>
      </c>
      <c r="B4242" t="n">
        <v>56</v>
      </c>
      <c r="C4242" t="n">
        <v>5711</v>
      </c>
      <c r="D4242" t="inlineStr">
        <is>
          <t>QUINTA-FEIRA - LIMPEZA DE BANHEIRO FEMININO</t>
        </is>
      </c>
      <c r="E4242" t="inlineStr">
        <is>
          <t>11/09/2025 18:24:46</t>
        </is>
      </c>
      <c r="F4242" t="inlineStr">
        <is>
          <t>11/09/2025 18:29:21</t>
        </is>
      </c>
      <c r="G4242" t="n">
        <v>11628</v>
      </c>
      <c r="H4242" t="inlineStr">
        <is>
          <t>P42 - BAN086 - BANHEIRO PORTARIA 3 - C</t>
        </is>
      </c>
      <c r="I4242" t="inlineStr">
        <is>
          <t>BR01-IES-P42-BAN086</t>
        </is>
      </c>
      <c r="J4242" t="inlineStr">
        <is>
          <t>SUELI DE GODOY</t>
        </is>
      </c>
      <c r="K4242" s="39">
        <f>DATE(YEAR(Tabela6[[#This Row],[Data/Hora de Início]]),MONTH(Tabela6[[#This Row],[Data/Hora de Início]]),DAY(Tabela6[[#This Row],[Data/Hora de Início]]))</f>
        <v/>
      </c>
    </row>
    <row r="4243">
      <c r="A4243" t="n">
        <v>2279027</v>
      </c>
      <c r="B4243" t="n">
        <v>56</v>
      </c>
      <c r="C4243" t="n">
        <v>2968</v>
      </c>
      <c r="D4243" t="inlineStr">
        <is>
          <t>LIMPEZA DIÁRIA DE ÁREA TÉCNICA</t>
        </is>
      </c>
      <c r="E4243" t="inlineStr">
        <is>
          <t>11/09/2025 18:29:46</t>
        </is>
      </c>
      <c r="F4243" t="inlineStr">
        <is>
          <t>11/09/2025 18:30:35</t>
        </is>
      </c>
      <c r="G4243" t="n">
        <v>11631</v>
      </c>
      <c r="H4243" t="inlineStr">
        <is>
          <t>P42 - PORTARIA 3 - SALA CLAVICULÁRIO</t>
        </is>
      </c>
      <c r="I4243" t="inlineStr">
        <is>
          <t>BR01-IES-P42-SALA03</t>
        </is>
      </c>
      <c r="J4243" t="inlineStr">
        <is>
          <t>SUELI DE GODOY</t>
        </is>
      </c>
      <c r="K4243" s="39">
        <f>DATE(YEAR(Tabela6[[#This Row],[Data/Hora de Início]]),MONTH(Tabela6[[#This Row],[Data/Hora de Início]]),DAY(Tabela6[[#This Row],[Data/Hora de Início]]))</f>
        <v/>
      </c>
    </row>
    <row r="4244">
      <c r="A4244" t="n">
        <v>2279028</v>
      </c>
      <c r="B4244" t="n">
        <v>56</v>
      </c>
      <c r="C4244" t="n">
        <v>5711</v>
      </c>
      <c r="D4244" t="inlineStr">
        <is>
          <t>QUINTA-FEIRA - LIMPEZA DE BANHEIRO FEMININO</t>
        </is>
      </c>
      <c r="E4244" t="inlineStr">
        <is>
          <t>11/09/2025 18:08:19</t>
        </is>
      </c>
      <c r="F4244" t="inlineStr">
        <is>
          <t>11/09/2025 18:09:25</t>
        </is>
      </c>
      <c r="G4244" t="n">
        <v>36410</v>
      </c>
      <c r="H4244" t="inlineStr">
        <is>
          <t>BAN130 - VESTIARIO 3º PAVIMENTO - F</t>
        </is>
      </c>
      <c r="I4244" t="inlineStr">
        <is>
          <t>RS-ST01-56-02P-WCF03</t>
        </is>
      </c>
      <c r="J4244" t="inlineStr">
        <is>
          <t>SUELI DE GODOY</t>
        </is>
      </c>
      <c r="K4244" s="39">
        <f>DATE(YEAR(Tabela6[[#This Row],[Data/Hora de Início]]),MONTH(Tabela6[[#This Row],[Data/Hora de Início]]),DAY(Tabela6[[#This Row],[Data/Hora de Início]]))</f>
        <v/>
      </c>
    </row>
    <row r="4245">
      <c r="A4245" t="n">
        <v>2279029</v>
      </c>
      <c r="B4245" t="n">
        <v>56</v>
      </c>
      <c r="C4245" t="n">
        <v>5711</v>
      </c>
      <c r="D4245" t="inlineStr">
        <is>
          <t>QUINTA-FEIRA - LIMPEZA DE BANHEIRO FEMININO</t>
        </is>
      </c>
      <c r="E4245" t="inlineStr">
        <is>
          <t>11/09/2025 16:17:29</t>
        </is>
      </c>
      <c r="F4245" t="inlineStr">
        <is>
          <t>11/09/2025 17:21:08</t>
        </is>
      </c>
      <c r="G4245" t="n">
        <v>43491</v>
      </c>
      <c r="H4245" t="inlineStr">
        <is>
          <t>BAN130 - ÁREA DE SANITÁRIOS</t>
        </is>
      </c>
      <c r="I4245" t="inlineStr">
        <is>
          <t>RS-ST01-56-02P-WCF03-SAN001</t>
        </is>
      </c>
      <c r="J4245" t="inlineStr">
        <is>
          <t>SUELI DE GODOY</t>
        </is>
      </c>
      <c r="K4245" s="39">
        <f>DATE(YEAR(Tabela6[[#This Row],[Data/Hora de Início]]),MONTH(Tabela6[[#This Row],[Data/Hora de Início]]),DAY(Tabela6[[#This Row],[Data/Hora de Início]]))</f>
        <v/>
      </c>
    </row>
    <row r="4246">
      <c r="A4246" t="n">
        <v>2279036</v>
      </c>
      <c r="B4246" t="n">
        <v>56</v>
      </c>
      <c r="C4246" t="n">
        <v>2965</v>
      </c>
      <c r="D4246" t="inlineStr">
        <is>
          <t>LIMPEZA DIÁRIA DE SALA</t>
        </is>
      </c>
      <c r="E4246" t="inlineStr">
        <is>
          <t>11/09/2025 20:46:10</t>
        </is>
      </c>
      <c r="F4246" t="inlineStr">
        <is>
          <t>11/09/2025 20:46:42</t>
        </is>
      </c>
      <c r="G4246" t="n">
        <v>36294</v>
      </c>
      <c r="H4246" t="inlineStr">
        <is>
          <t>AUDITORIA DE PRODUTO</t>
        </is>
      </c>
      <c r="I4246" t="inlineStr">
        <is>
          <t>RS-ST01-50-00T-SLA03</t>
        </is>
      </c>
      <c r="J4246" t="inlineStr">
        <is>
          <t>FABIANA FRANCISCA DE LIMA</t>
        </is>
      </c>
      <c r="K4246" s="39">
        <f>DATE(YEAR(Tabela6[[#This Row],[Data/Hora de Início]]),MONTH(Tabela6[[#This Row],[Data/Hora de Início]]),DAY(Tabela6[[#This Row],[Data/Hora de Início]]))</f>
        <v/>
      </c>
    </row>
    <row r="4247">
      <c r="A4247" t="n">
        <v>2279038</v>
      </c>
      <c r="B4247" t="n">
        <v>56</v>
      </c>
      <c r="C4247" t="n">
        <v>5711</v>
      </c>
      <c r="D4247" t="inlineStr">
        <is>
          <t>QUINTA-FEIRA - LIMPEZA DE BANHEIRO FEMININO</t>
        </is>
      </c>
      <c r="E4247" t="inlineStr">
        <is>
          <t>11/09/2025 20:05:46</t>
        </is>
      </c>
      <c r="F4247" t="inlineStr">
        <is>
          <t>11/09/2025 20:52:11</t>
        </is>
      </c>
      <c r="G4247" t="n">
        <v>36228</v>
      </c>
      <c r="H4247" t="inlineStr">
        <is>
          <t>BAN095 - MARKETING - F</t>
        </is>
      </c>
      <c r="I4247" t="inlineStr">
        <is>
          <t>RS-ST01-43-02P-WCF01</t>
        </is>
      </c>
      <c r="J4247" t="inlineStr">
        <is>
          <t>JAQUELINE TATIANE LEAL BITTENCOURT</t>
        </is>
      </c>
      <c r="K4247" s="39">
        <f>DATE(YEAR(Tabela6[[#This Row],[Data/Hora de Início]]),MONTH(Tabela6[[#This Row],[Data/Hora de Início]]),DAY(Tabela6[[#This Row],[Data/Hora de Início]]))</f>
        <v/>
      </c>
    </row>
    <row r="4248">
      <c r="A4248" t="n">
        <v>2279041</v>
      </c>
      <c r="B4248" t="n">
        <v>56</v>
      </c>
      <c r="C4248" t="n">
        <v>5716</v>
      </c>
      <c r="D4248" t="inlineStr">
        <is>
          <t>QUINTA-FEIRA - LIMPEZA DE COPA</t>
        </is>
      </c>
      <c r="E4248" t="inlineStr">
        <is>
          <t>11/09/2025 21:08:27</t>
        </is>
      </c>
      <c r="F4248" t="inlineStr">
        <is>
          <t>11/09/2025 21:11:15</t>
        </is>
      </c>
      <c r="G4248" t="n">
        <v>36125</v>
      </c>
      <c r="H4248" t="inlineStr">
        <is>
          <t>COPA - ENGENHARIA PROCESSOS CILINDROS</t>
        </is>
      </c>
      <c r="I4248" t="inlineStr">
        <is>
          <t>RS-ST01-31-02P-SLA08</t>
        </is>
      </c>
      <c r="J4248" t="inlineStr">
        <is>
          <t>IVONETE SILVA DOS SANTOS</t>
        </is>
      </c>
      <c r="K4248" s="39">
        <f>DATE(YEAR(Tabela6[[#This Row],[Data/Hora de Início]]),MONTH(Tabela6[[#This Row],[Data/Hora de Início]]),DAY(Tabela6[[#This Row],[Data/Hora de Início]]))</f>
        <v/>
      </c>
    </row>
    <row r="4249">
      <c r="A4249" t="n">
        <v>2279043</v>
      </c>
      <c r="B4249" t="n">
        <v>56</v>
      </c>
      <c r="C4249" t="n">
        <v>5645</v>
      </c>
      <c r="D4249" t="inlineStr">
        <is>
          <t>QUINTA-FEIRA - LIMPEZA DE SALA</t>
        </is>
      </c>
      <c r="E4249" t="inlineStr">
        <is>
          <t>11/09/2025 21:07:08</t>
        </is>
      </c>
      <c r="F4249" t="inlineStr">
        <is>
          <t>11/09/2025 21:15:36</t>
        </is>
      </c>
      <c r="G4249" t="n">
        <v>36387</v>
      </c>
      <c r="H4249" t="inlineStr">
        <is>
          <t>AMBULATORIO - SALA CONSULTORIO III</t>
        </is>
      </c>
      <c r="I4249" t="inlineStr">
        <is>
          <t>RS-ST01-56-00T-SLA08</t>
        </is>
      </c>
      <c r="J4249" t="inlineStr">
        <is>
          <t>VANESSA DOS SANTOS RODRIGUES</t>
        </is>
      </c>
      <c r="K4249" s="39">
        <f>DATE(YEAR(Tabela6[[#This Row],[Data/Hora de Início]]),MONTH(Tabela6[[#This Row],[Data/Hora de Início]]),DAY(Tabela6[[#This Row],[Data/Hora de Início]]))</f>
        <v/>
      </c>
    </row>
    <row r="4250">
      <c r="A4250" t="n">
        <v>2279044</v>
      </c>
      <c r="B4250" t="n">
        <v>56</v>
      </c>
      <c r="C4250" t="n">
        <v>2222</v>
      </c>
      <c r="D4250" t="inlineStr">
        <is>
          <t>LIMPEZA DIÁRIA DE CORREDOR (DESATIVADO)</t>
        </is>
      </c>
      <c r="E4250" t="inlineStr">
        <is>
          <t>11/09/2025 21:11:51</t>
        </is>
      </c>
      <c r="F4250" t="inlineStr">
        <is>
          <t>11/09/2025 21:16:05</t>
        </is>
      </c>
      <c r="G4250" t="n">
        <v>36092</v>
      </c>
      <c r="H4250" t="inlineStr">
        <is>
          <t>CORREDOR SALAS DE TREINAMENTO</t>
        </is>
      </c>
      <c r="I4250" t="inlineStr">
        <is>
          <t>RS-ST01-31-01P-SLA24</t>
        </is>
      </c>
      <c r="J4250" t="inlineStr">
        <is>
          <t>IVONETE SILVA DOS SANTOS</t>
        </is>
      </c>
      <c r="K4250" s="39">
        <f>DATE(YEAR(Tabela6[[#This Row],[Data/Hora de Início]]),MONTH(Tabela6[[#This Row],[Data/Hora de Início]]),DAY(Tabela6[[#This Row],[Data/Hora de Início]]))</f>
        <v/>
      </c>
    </row>
    <row r="4251">
      <c r="A4251" t="n">
        <v>2279045</v>
      </c>
      <c r="B4251" t="n">
        <v>56</v>
      </c>
      <c r="C4251" t="n">
        <v>1697</v>
      </c>
      <c r="D4251" t="inlineStr">
        <is>
          <t>REPASSE / REABASTECIMENTO MASCULINO</t>
        </is>
      </c>
      <c r="E4251" t="inlineStr">
        <is>
          <t>11/09/2025 21:09:52</t>
        </is>
      </c>
      <c r="F4251" t="inlineStr">
        <is>
          <t>11/09/2025 21:16:13</t>
        </is>
      </c>
      <c r="G4251" t="n">
        <v>36074</v>
      </c>
      <c r="H4251" t="inlineStr">
        <is>
          <t>BAN068 - BRUNIMENTO SUL - M</t>
        </is>
      </c>
      <c r="I4251" t="inlineStr">
        <is>
          <t>RS-ST01-31-00T-WCM02</t>
        </is>
      </c>
      <c r="J4251" t="inlineStr">
        <is>
          <t>CARINA FAGUNDES DA SILVA</t>
        </is>
      </c>
      <c r="K4251" s="39">
        <f>DATE(YEAR(Tabela6[[#This Row],[Data/Hora de Início]]),MONTH(Tabela6[[#This Row],[Data/Hora de Início]]),DAY(Tabela6[[#This Row],[Data/Hora de Início]]))</f>
        <v/>
      </c>
    </row>
    <row r="4252">
      <c r="A4252" t="n">
        <v>2279046</v>
      </c>
      <c r="B4252" t="n">
        <v>56</v>
      </c>
      <c r="C4252" t="n">
        <v>2965</v>
      </c>
      <c r="D4252" t="inlineStr">
        <is>
          <t>LIMPEZA DIÁRIA DE SALA</t>
        </is>
      </c>
      <c r="E4252" t="inlineStr">
        <is>
          <t>11/09/2025 20:54:51</t>
        </is>
      </c>
      <c r="F4252" t="inlineStr">
        <is>
          <t>11/09/2025 21:17:26</t>
        </is>
      </c>
      <c r="G4252" t="n">
        <v>36302</v>
      </c>
      <c r="H4252" t="inlineStr">
        <is>
          <t>SALA DE TREINAMENTO</t>
        </is>
      </c>
      <c r="I4252" t="inlineStr">
        <is>
          <t>RS-ST01-50-00T-SLA11</t>
        </is>
      </c>
      <c r="J4252" t="inlineStr">
        <is>
          <t>FABIANA FRANCISCA DE LIMA</t>
        </is>
      </c>
      <c r="K4252" s="39">
        <f>DATE(YEAR(Tabela6[[#This Row],[Data/Hora de Início]]),MONTH(Tabela6[[#This Row],[Data/Hora de Início]]),DAY(Tabela6[[#This Row],[Data/Hora de Início]]))</f>
        <v/>
      </c>
    </row>
    <row r="4253">
      <c r="A4253" t="n">
        <v>2279047</v>
      </c>
      <c r="B4253" t="n">
        <v>56</v>
      </c>
      <c r="C4253" t="n">
        <v>1701</v>
      </c>
      <c r="D4253" t="inlineStr">
        <is>
          <t>LIMPEZA MENSAL DE BANHEIRO FEMININO</t>
        </is>
      </c>
      <c r="E4253" t="inlineStr">
        <is>
          <t>11/09/2025 21:16:38</t>
        </is>
      </c>
      <c r="F4253" t="inlineStr">
        <is>
          <t>11/09/2025 21:22:12</t>
        </is>
      </c>
      <c r="G4253" t="n">
        <v>36071</v>
      </c>
      <c r="H4253" t="inlineStr">
        <is>
          <t>BAN069 - BRUNIMENTO SUL - F</t>
        </is>
      </c>
      <c r="I4253" t="inlineStr">
        <is>
          <t>RS-ST01-31-00T-WCF02</t>
        </is>
      </c>
      <c r="J4253" t="inlineStr">
        <is>
          <t>CARINA FAGUNDES DA SILVA</t>
        </is>
      </c>
      <c r="K4253" s="39">
        <f>DATE(YEAR(Tabela6[[#This Row],[Data/Hora de Início]]),MONTH(Tabela6[[#This Row],[Data/Hora de Início]]),DAY(Tabela6[[#This Row],[Data/Hora de Início]]))</f>
        <v/>
      </c>
    </row>
    <row r="4254">
      <c r="A4254" t="n">
        <v>2279048</v>
      </c>
      <c r="B4254" t="n">
        <v>56</v>
      </c>
      <c r="C4254" t="n">
        <v>2965</v>
      </c>
      <c r="D4254" t="inlineStr">
        <is>
          <t>LIMPEZA DIÁRIA DE SALA</t>
        </is>
      </c>
      <c r="E4254" t="inlineStr">
        <is>
          <t>11/09/2025 21:19:54</t>
        </is>
      </c>
      <c r="F4254" t="inlineStr">
        <is>
          <t>11/09/2025 21:22:55</t>
        </is>
      </c>
      <c r="G4254" t="n">
        <v>36044</v>
      </c>
      <c r="H4254" t="inlineStr">
        <is>
          <t>SALA DA COLA</t>
        </is>
      </c>
      <c r="I4254" t="inlineStr">
        <is>
          <t>RS-ST01-31-00T-SLA02</t>
        </is>
      </c>
      <c r="J4254" t="inlineStr">
        <is>
          <t>IVONETE SILVA DOS SANTOS</t>
        </is>
      </c>
      <c r="K4254" s="39">
        <f>DATE(YEAR(Tabela6[[#This Row],[Data/Hora de Início]]),MONTH(Tabela6[[#This Row],[Data/Hora de Início]]),DAY(Tabela6[[#This Row],[Data/Hora de Início]]))</f>
        <v/>
      </c>
    </row>
    <row r="4255">
      <c r="A4255" t="n">
        <v>2279050</v>
      </c>
      <c r="B4255" t="n">
        <v>56</v>
      </c>
      <c r="C4255" t="n">
        <v>5650</v>
      </c>
      <c r="D4255" t="inlineStr">
        <is>
          <t>QUINTA-FEIRA - LIMPEZA DE SALA COM MESA</t>
        </is>
      </c>
      <c r="E4255" t="inlineStr">
        <is>
          <t>11/09/2025 21:23:18</t>
        </is>
      </c>
      <c r="F4255" t="inlineStr">
        <is>
          <t>11/09/2025 21:23:38</t>
        </is>
      </c>
      <c r="G4255" t="n">
        <v>28922</v>
      </c>
      <c r="H4255" t="inlineStr">
        <is>
          <t>P43 - MVV - SECRETARIA VP</t>
        </is>
      </c>
      <c r="I4255" t="inlineStr">
        <is>
          <t>BR01-IES-P43-SALA16</t>
        </is>
      </c>
      <c r="J4255" t="inlineStr">
        <is>
          <t>JAQUELINE TATIANE LEAL BITTENCOURT</t>
        </is>
      </c>
      <c r="K4255" s="39">
        <f>DATE(YEAR(Tabela6[[#This Row],[Data/Hora de Início]]),MONTH(Tabela6[[#This Row],[Data/Hora de Início]]),DAY(Tabela6[[#This Row],[Data/Hora de Início]]))</f>
        <v/>
      </c>
    </row>
    <row r="4256">
      <c r="A4256" t="n">
        <v>2279051</v>
      </c>
      <c r="B4256" t="n">
        <v>56</v>
      </c>
      <c r="C4256" t="n">
        <v>5645</v>
      </c>
      <c r="D4256" t="inlineStr">
        <is>
          <t>QUINTA-FEIRA - LIMPEZA DE SALA</t>
        </is>
      </c>
      <c r="E4256" t="inlineStr">
        <is>
          <t>11/09/2025 21:15:54</t>
        </is>
      </c>
      <c r="F4256" t="inlineStr">
        <is>
          <t>11/09/2025 21:26:04</t>
        </is>
      </c>
      <c r="G4256" t="n">
        <v>36386</v>
      </c>
      <c r="H4256" t="inlineStr">
        <is>
          <t>AMBULATORIO - SALA CONSULTORIO II</t>
        </is>
      </c>
      <c r="I4256" t="inlineStr">
        <is>
          <t>RS-ST01-56-00T-SLA07</t>
        </is>
      </c>
      <c r="J4256" t="inlineStr">
        <is>
          <t>VANESSA DOS SANTOS RODRIGUES</t>
        </is>
      </c>
      <c r="K4256" s="39">
        <f>DATE(YEAR(Tabela6[[#This Row],[Data/Hora de Início]]),MONTH(Tabela6[[#This Row],[Data/Hora de Início]]),DAY(Tabela6[[#This Row],[Data/Hora de Início]]))</f>
        <v/>
      </c>
    </row>
    <row r="4257">
      <c r="A4257" t="n">
        <v>2279052</v>
      </c>
      <c r="B4257" t="n">
        <v>56</v>
      </c>
      <c r="C4257" t="n">
        <v>5711</v>
      </c>
      <c r="D4257" t="inlineStr">
        <is>
          <t>QUINTA-FEIRA - LIMPEZA DE BANHEIRO FEMININO</t>
        </is>
      </c>
      <c r="E4257" t="inlineStr">
        <is>
          <t>11/09/2025 21:16:26</t>
        </is>
      </c>
      <c r="F4257" t="inlineStr">
        <is>
          <t>11/09/2025 21:27:39</t>
        </is>
      </c>
      <c r="G4257" t="n">
        <v>11345</v>
      </c>
      <c r="H4257" t="inlineStr">
        <is>
          <t>P27 - BAN051 - BANHEIRO AMBULATÓRIO - USO COMUM</t>
        </is>
      </c>
      <c r="I4257" t="inlineStr">
        <is>
          <t>BR01-IES-P27-BAN051</t>
        </is>
      </c>
      <c r="J4257" t="inlineStr">
        <is>
          <t>CECILIA LISBOA</t>
        </is>
      </c>
      <c r="K4257" s="39">
        <f>DATE(YEAR(Tabela6[[#This Row],[Data/Hora de Início]]),MONTH(Tabela6[[#This Row],[Data/Hora de Início]]),DAY(Tabela6[[#This Row],[Data/Hora de Início]]))</f>
        <v/>
      </c>
    </row>
    <row r="4258">
      <c r="A4258" t="n">
        <v>2279053</v>
      </c>
      <c r="B4258" t="n">
        <v>56</v>
      </c>
      <c r="C4258" t="n">
        <v>1697</v>
      </c>
      <c r="D4258" t="inlineStr">
        <is>
          <t>REPASSE / REABASTECIMENTO MASCULINO</t>
        </is>
      </c>
      <c r="E4258" t="inlineStr">
        <is>
          <t>11/09/2025 21:22:44</t>
        </is>
      </c>
      <c r="F4258" t="inlineStr">
        <is>
          <t>11/09/2025 21:29:16</t>
        </is>
      </c>
      <c r="G4258" t="n">
        <v>36075</v>
      </c>
      <c r="H4258" t="inlineStr">
        <is>
          <t>BAN070 - BRUNIMENTO NORTE - M</t>
        </is>
      </c>
      <c r="I4258" t="inlineStr">
        <is>
          <t>RS-ST01-31-00T-WCM03</t>
        </is>
      </c>
      <c r="J4258" t="inlineStr">
        <is>
          <t>CARINA FAGUNDES DA SILVA</t>
        </is>
      </c>
      <c r="K4258" s="39">
        <f>DATE(YEAR(Tabela6[[#This Row],[Data/Hora de Início]]),MONTH(Tabela6[[#This Row],[Data/Hora de Início]]),DAY(Tabela6[[#This Row],[Data/Hora de Início]]))</f>
        <v/>
      </c>
    </row>
    <row r="4259">
      <c r="A4259" t="n">
        <v>2279054</v>
      </c>
      <c r="B4259" t="n">
        <v>56</v>
      </c>
      <c r="C4259" t="n">
        <v>5645</v>
      </c>
      <c r="D4259" t="inlineStr">
        <is>
          <t>QUINTA-FEIRA - LIMPEZA DE SALA</t>
        </is>
      </c>
      <c r="E4259" t="inlineStr">
        <is>
          <t>11/09/2025 21:26:25</t>
        </is>
      </c>
      <c r="F4259" t="inlineStr">
        <is>
          <t>11/09/2025 21:29:27</t>
        </is>
      </c>
      <c r="G4259" t="n">
        <v>36043</v>
      </c>
      <c r="H4259" t="inlineStr">
        <is>
          <t>SALA SUPERVISAO ZCP / ZCR</t>
        </is>
      </c>
      <c r="I4259" t="inlineStr">
        <is>
          <t>RS-ST01-31-00T-SLA01</t>
        </is>
      </c>
      <c r="J4259" t="inlineStr">
        <is>
          <t>IVONETE SILVA DOS SANTOS</t>
        </is>
      </c>
      <c r="K4259" s="39">
        <f>DATE(YEAR(Tabela6[[#This Row],[Data/Hora de Início]]),MONTH(Tabela6[[#This Row],[Data/Hora de Início]]),DAY(Tabela6[[#This Row],[Data/Hora de Início]]))</f>
        <v/>
      </c>
    </row>
    <row r="4260">
      <c r="A4260" t="n">
        <v>2279056</v>
      </c>
      <c r="B4260" t="n">
        <v>56</v>
      </c>
      <c r="C4260" t="n">
        <v>2965</v>
      </c>
      <c r="D4260" t="inlineStr">
        <is>
          <t>LIMPEZA DIÁRIA DE SALA</t>
        </is>
      </c>
      <c r="E4260" t="inlineStr">
        <is>
          <t>11/09/2025 21:20:35</t>
        </is>
      </c>
      <c r="F4260" t="inlineStr">
        <is>
          <t>11/09/2025 21:32:34</t>
        </is>
      </c>
      <c r="G4260" t="n">
        <v>43375</v>
      </c>
      <c r="H4260" t="inlineStr">
        <is>
          <t>ONE STIHL - REUNIAO 1</t>
        </is>
      </c>
      <c r="I4260" t="inlineStr">
        <is>
          <t>RS-ST01-15-02P-SLA08</t>
        </is>
      </c>
      <c r="J4260" t="inlineStr">
        <is>
          <t>LETICIA SOARES GARCIA CZECZOT</t>
        </is>
      </c>
      <c r="K4260" s="39">
        <f>DATE(YEAR(Tabela6[[#This Row],[Data/Hora de Início]]),MONTH(Tabela6[[#This Row],[Data/Hora de Início]]),DAY(Tabela6[[#This Row],[Data/Hora de Início]]))</f>
        <v/>
      </c>
    </row>
    <row r="4261">
      <c r="A4261" t="n">
        <v>2279057</v>
      </c>
      <c r="B4261" t="n">
        <v>56</v>
      </c>
      <c r="C4261" t="n">
        <v>2970</v>
      </c>
      <c r="D4261" t="inlineStr">
        <is>
          <t>LIMPEZA DIÁRIA DE COPA</t>
        </is>
      </c>
      <c r="E4261" t="inlineStr">
        <is>
          <t>11/09/2025 21:25:38</t>
        </is>
      </c>
      <c r="F4261" t="inlineStr">
        <is>
          <t>11/09/2025 21:39:16</t>
        </is>
      </c>
      <c r="G4261" t="n">
        <v>36289</v>
      </c>
      <c r="H4261" t="inlineStr">
        <is>
          <t>COPA SUPERVISAO</t>
        </is>
      </c>
      <c r="I4261" t="inlineStr">
        <is>
          <t>RS-ST01-50-00T-COP03</t>
        </is>
      </c>
      <c r="J4261" t="inlineStr">
        <is>
          <t>FABIANA FRANCISCA DE LIMA</t>
        </is>
      </c>
      <c r="K4261" s="39">
        <f>DATE(YEAR(Tabela6[[#This Row],[Data/Hora de Início]]),MONTH(Tabela6[[#This Row],[Data/Hora de Início]]),DAY(Tabela6[[#This Row],[Data/Hora de Início]]))</f>
        <v/>
      </c>
    </row>
    <row r="4262">
      <c r="A4262" t="n">
        <v>2279059</v>
      </c>
      <c r="B4262" t="n">
        <v>56</v>
      </c>
      <c r="C4262" t="n">
        <v>5645</v>
      </c>
      <c r="D4262" t="inlineStr">
        <is>
          <t>QUINTA-FEIRA - LIMPEZA DE SALA</t>
        </is>
      </c>
      <c r="E4262" t="inlineStr">
        <is>
          <t>11/09/2025 21:26:25</t>
        </is>
      </c>
      <c r="F4262" t="inlineStr">
        <is>
          <t>11/09/2025 21:40:16</t>
        </is>
      </c>
      <c r="G4262" t="n">
        <v>36402</v>
      </c>
      <c r="H4262" t="inlineStr">
        <is>
          <t>AMBULATORIO - SALA CONSULTORIO I</t>
        </is>
      </c>
      <c r="I4262" t="inlineStr">
        <is>
          <t>RS-ST01-56-00T-SLA12</t>
        </is>
      </c>
      <c r="J4262" t="inlineStr">
        <is>
          <t>VANESSA DOS SANTOS RODRIGUES</t>
        </is>
      </c>
      <c r="K4262" s="39">
        <f>DATE(YEAR(Tabela6[[#This Row],[Data/Hora de Início]]),MONTH(Tabela6[[#This Row],[Data/Hora de Início]]),DAY(Tabela6[[#This Row],[Data/Hora de Início]]))</f>
        <v/>
      </c>
    </row>
    <row r="4263">
      <c r="A4263" t="n">
        <v>2279062</v>
      </c>
      <c r="B4263" t="n">
        <v>56</v>
      </c>
      <c r="C4263" t="n">
        <v>2965</v>
      </c>
      <c r="D4263" t="inlineStr">
        <is>
          <t>LIMPEZA DIÁRIA DE SALA</t>
        </is>
      </c>
      <c r="E4263" t="inlineStr">
        <is>
          <t>11/09/2025 21:45:10</t>
        </is>
      </c>
      <c r="F4263" t="inlineStr">
        <is>
          <t>11/09/2025 21:45:32</t>
        </is>
      </c>
      <c r="G4263" t="n">
        <v>36318</v>
      </c>
      <c r="H4263" t="inlineStr">
        <is>
          <t>SALA METROLOGIA</t>
        </is>
      </c>
      <c r="I4263" t="inlineStr">
        <is>
          <t>RS-ST01-50-00T-SLA12</t>
        </is>
      </c>
      <c r="J4263" t="inlineStr">
        <is>
          <t>FABIANA FRANCISCA DE LIMA</t>
        </is>
      </c>
      <c r="K4263" s="39">
        <f>DATE(YEAR(Tabela6[[#This Row],[Data/Hora de Início]]),MONTH(Tabela6[[#This Row],[Data/Hora de Início]]),DAY(Tabela6[[#This Row],[Data/Hora de Início]]))</f>
        <v/>
      </c>
    </row>
    <row r="4264">
      <c r="A4264" t="n">
        <v>2279065</v>
      </c>
      <c r="B4264" t="n">
        <v>56</v>
      </c>
      <c r="C4264" t="n">
        <v>1697</v>
      </c>
      <c r="D4264" t="inlineStr">
        <is>
          <t>REPASSE / REABASTECIMENTO MASCULINO</t>
        </is>
      </c>
      <c r="E4264" t="inlineStr">
        <is>
          <t>11/09/2025 21:39:51</t>
        </is>
      </c>
      <c r="F4264" t="inlineStr">
        <is>
          <t>11/09/2025 21:48:27</t>
        </is>
      </c>
      <c r="G4264" t="n">
        <v>36119</v>
      </c>
      <c r="H4264" t="inlineStr">
        <is>
          <t>BAN078 - ENGENHARIA CILINDROS NORTE - M</t>
        </is>
      </c>
      <c r="I4264" t="inlineStr">
        <is>
          <t>RS-ST01-31-02P-WCM03</t>
        </is>
      </c>
      <c r="J4264" t="inlineStr">
        <is>
          <t>CARINA FAGUNDES DA SILVA</t>
        </is>
      </c>
      <c r="K4264" s="39">
        <f>DATE(YEAR(Tabela6[[#This Row],[Data/Hora de Início]]),MONTH(Tabela6[[#This Row],[Data/Hora de Início]]),DAY(Tabela6[[#This Row],[Data/Hora de Início]]))</f>
        <v/>
      </c>
    </row>
    <row r="4265">
      <c r="A4265" t="n">
        <v>2279067</v>
      </c>
      <c r="B4265" t="n">
        <v>56</v>
      </c>
      <c r="C4265" t="n">
        <v>5711</v>
      </c>
      <c r="D4265" t="inlineStr">
        <is>
          <t>QUINTA-FEIRA - LIMPEZA DE BANHEIRO FEMININO</t>
        </is>
      </c>
      <c r="E4265" t="inlineStr">
        <is>
          <t>11/09/2025 18:31:12</t>
        </is>
      </c>
      <c r="F4265" t="inlineStr">
        <is>
          <t>11/09/2025 18:37:49</t>
        </is>
      </c>
      <c r="G4265" t="n">
        <v>11626</v>
      </c>
      <c r="H4265" t="inlineStr">
        <is>
          <t>P42 - BAN084 - BANHEIRO PORTARIA 3 - F</t>
        </is>
      </c>
      <c r="I4265" t="inlineStr">
        <is>
          <t>BR01-IES-P42-BAN084</t>
        </is>
      </c>
      <c r="J4265" t="inlineStr">
        <is>
          <t>SUELI DE GODOY</t>
        </is>
      </c>
      <c r="K4265" s="39">
        <f>DATE(YEAR(Tabela6[[#This Row],[Data/Hora de Início]]),MONTH(Tabela6[[#This Row],[Data/Hora de Início]]),DAY(Tabela6[[#This Row],[Data/Hora de Início]]))</f>
        <v/>
      </c>
    </row>
    <row r="4266">
      <c r="A4266" t="n">
        <v>2279069</v>
      </c>
      <c r="B4266" t="n">
        <v>56</v>
      </c>
      <c r="C4266" t="n">
        <v>4679</v>
      </c>
      <c r="D4266" t="inlineStr">
        <is>
          <t>LIMPEZA DE BOXE DE BANHO</t>
        </is>
      </c>
      <c r="E4266" t="inlineStr">
        <is>
          <t>11/09/2025 19:18:57</t>
        </is>
      </c>
      <c r="F4266" t="inlineStr">
        <is>
          <t>11/09/2025 19:45:57</t>
        </is>
      </c>
      <c r="G4266" t="n">
        <v>43492</v>
      </c>
      <c r="H4266" t="inlineStr">
        <is>
          <t>BAN130 - ÁREA DE BOXES</t>
        </is>
      </c>
      <c r="I4266" t="inlineStr">
        <is>
          <t>RS-ST01-56-02P-WCF03-BOX001</t>
        </is>
      </c>
      <c r="J4266" t="inlineStr">
        <is>
          <t>SUELI DE GODOY</t>
        </is>
      </c>
      <c r="K4266" s="39">
        <f>DATE(YEAR(Tabela6[[#This Row],[Data/Hora de Início]]),MONTH(Tabela6[[#This Row],[Data/Hora de Início]]),DAY(Tabela6[[#This Row],[Data/Hora de Início]]))</f>
        <v/>
      </c>
    </row>
    <row r="4267">
      <c r="A4267" t="n">
        <v>2279070</v>
      </c>
      <c r="B4267" t="n">
        <v>56</v>
      </c>
      <c r="C4267" t="n">
        <v>5645</v>
      </c>
      <c r="D4267" t="inlineStr">
        <is>
          <t>QUINTA-FEIRA - LIMPEZA DE SALA</t>
        </is>
      </c>
      <c r="E4267" t="inlineStr">
        <is>
          <t>11/09/2025 18:55:59</t>
        </is>
      </c>
      <c r="F4267" t="inlineStr">
        <is>
          <t>11/09/2025 19:07:12</t>
        </is>
      </c>
      <c r="G4267" t="n">
        <v>36166</v>
      </c>
      <c r="H4267" t="inlineStr">
        <is>
          <t>HALL PORTARIA 3</t>
        </is>
      </c>
      <c r="I4267" t="inlineStr">
        <is>
          <t>RS-ST01-42-00T-SLA01</t>
        </is>
      </c>
      <c r="J4267" t="inlineStr">
        <is>
          <t>SUELI DE GODOY</t>
        </is>
      </c>
      <c r="K4267" s="39">
        <f>DATE(YEAR(Tabela6[[#This Row],[Data/Hora de Início]]),MONTH(Tabela6[[#This Row],[Data/Hora de Início]]),DAY(Tabela6[[#This Row],[Data/Hora de Início]]))</f>
        <v/>
      </c>
    </row>
    <row r="4268">
      <c r="A4268" t="n">
        <v>2279071</v>
      </c>
      <c r="B4268" t="n">
        <v>56</v>
      </c>
      <c r="C4268" t="n">
        <v>5656</v>
      </c>
      <c r="D4268" t="inlineStr">
        <is>
          <t>QUINTA-FEIRA - LIMPEZA DE BANHEIRO MASCULINO</t>
        </is>
      </c>
      <c r="E4268" t="inlineStr">
        <is>
          <t>11/09/2025 18:38:13</t>
        </is>
      </c>
      <c r="F4268" t="inlineStr">
        <is>
          <t>11/09/2025 18:55:32</t>
        </is>
      </c>
      <c r="G4268" t="n">
        <v>11627</v>
      </c>
      <c r="H4268" t="inlineStr">
        <is>
          <t>P42 - BAN085 - BANHEIRO PORTARIA 3 - M</t>
        </is>
      </c>
      <c r="I4268" t="inlineStr">
        <is>
          <t>BR01-IES-P42-BAN085</t>
        </is>
      </c>
      <c r="J4268" t="inlineStr">
        <is>
          <t>SUELI DE GODOY</t>
        </is>
      </c>
      <c r="K4268" s="39">
        <f>DATE(YEAR(Tabela6[[#This Row],[Data/Hora de Início]]),MONTH(Tabela6[[#This Row],[Data/Hora de Início]]),DAY(Tabela6[[#This Row],[Data/Hora de Início]]))</f>
        <v/>
      </c>
    </row>
    <row r="4269">
      <c r="A4269" t="n">
        <v>2279072</v>
      </c>
      <c r="B4269" t="n">
        <v>56</v>
      </c>
      <c r="C4269" t="n">
        <v>5711</v>
      </c>
      <c r="D4269" t="inlineStr">
        <is>
          <t>QUINTA-FEIRA - LIMPEZA DE BANHEIRO FEMININO</t>
        </is>
      </c>
      <c r="E4269" t="inlineStr">
        <is>
          <t>11/09/2025 21:15:43</t>
        </is>
      </c>
      <c r="F4269" t="inlineStr">
        <is>
          <t>11/09/2025 21:32:45</t>
        </is>
      </c>
      <c r="G4269" t="n">
        <v>43392</v>
      </c>
      <c r="H4269" t="inlineStr">
        <is>
          <t>BAN133 - WRS - F</t>
        </is>
      </c>
      <c r="I4269" t="inlineStr">
        <is>
          <t>RS-ST01-43-00T-WCF04</t>
        </is>
      </c>
      <c r="J4269" t="inlineStr">
        <is>
          <t>SUELI DE GODOY</t>
        </is>
      </c>
      <c r="K4269" s="39">
        <f>DATE(YEAR(Tabela6[[#This Row],[Data/Hora de Início]]),MONTH(Tabela6[[#This Row],[Data/Hora de Início]]),DAY(Tabela6[[#This Row],[Data/Hora de Início]]))</f>
        <v/>
      </c>
    </row>
    <row r="4270">
      <c r="A4270" t="n">
        <v>2279073</v>
      </c>
      <c r="B4270" t="n">
        <v>56</v>
      </c>
      <c r="C4270" t="n">
        <v>5656</v>
      </c>
      <c r="D4270" t="inlineStr">
        <is>
          <t>QUINTA-FEIRA - LIMPEZA DE BANHEIRO MASCULINO</t>
        </is>
      </c>
      <c r="E4270" t="inlineStr">
        <is>
          <t>11/09/2025 21:33:12</t>
        </is>
      </c>
      <c r="F4270" t="inlineStr">
        <is>
          <t>11/09/2025 21:48:50</t>
        </is>
      </c>
      <c r="G4270" t="n">
        <v>43391</v>
      </c>
      <c r="H4270" t="inlineStr">
        <is>
          <t>BAN132 - WRS - M</t>
        </is>
      </c>
      <c r="I4270" t="inlineStr">
        <is>
          <t>RS-ST01-43-00T-WCM03</t>
        </is>
      </c>
      <c r="J4270" t="inlineStr">
        <is>
          <t>SUELI DE GODOY</t>
        </is>
      </c>
      <c r="K4270" s="39">
        <f>DATE(YEAR(Tabela6[[#This Row],[Data/Hora de Início]]),MONTH(Tabela6[[#This Row],[Data/Hora de Início]]),DAY(Tabela6[[#This Row],[Data/Hora de Início]]))</f>
        <v/>
      </c>
    </row>
    <row r="4271">
      <c r="A4271" t="n">
        <v>2279076</v>
      </c>
      <c r="B4271" t="n">
        <v>56</v>
      </c>
      <c r="C4271" t="n">
        <v>5716</v>
      </c>
      <c r="D4271" t="inlineStr">
        <is>
          <t>QUINTA-FEIRA - LIMPEZA DE COPA</t>
        </is>
      </c>
      <c r="E4271" t="inlineStr">
        <is>
          <t>11/09/2025 21:41:01</t>
        </is>
      </c>
      <c r="F4271" t="inlineStr">
        <is>
          <t>11/09/2025 21:52:44</t>
        </is>
      </c>
      <c r="G4271" t="n">
        <v>36093</v>
      </c>
      <c r="H4271" t="inlineStr">
        <is>
          <t>COPA TRF</t>
        </is>
      </c>
      <c r="I4271" t="inlineStr">
        <is>
          <t>RS-ST01-31-01P-SLA27</t>
        </is>
      </c>
      <c r="J4271" t="inlineStr">
        <is>
          <t>IVONETE SILVA DOS SANTOS</t>
        </is>
      </c>
      <c r="K4271" s="39">
        <f>DATE(YEAR(Tabela6[[#This Row],[Data/Hora de Início]]),MONTH(Tabela6[[#This Row],[Data/Hora de Início]]),DAY(Tabela6[[#This Row],[Data/Hora de Início]]))</f>
        <v/>
      </c>
    </row>
    <row r="4272">
      <c r="A4272" t="n">
        <v>2279077</v>
      </c>
      <c r="B4272" t="n">
        <v>56</v>
      </c>
      <c r="C4272" t="n">
        <v>2965</v>
      </c>
      <c r="D4272" t="inlineStr">
        <is>
          <t>LIMPEZA DIÁRIA DE SALA</t>
        </is>
      </c>
      <c r="E4272" t="inlineStr">
        <is>
          <t>11/09/2025 21:53:40</t>
        </is>
      </c>
      <c r="F4272" t="inlineStr">
        <is>
          <t>11/09/2025 21:53:58</t>
        </is>
      </c>
      <c r="G4272" t="n">
        <v>36298</v>
      </c>
      <c r="H4272" t="inlineStr">
        <is>
          <t>TRF</t>
        </is>
      </c>
      <c r="I4272" t="inlineStr">
        <is>
          <t>RS-ST01-50-00T-SLA07</t>
        </is>
      </c>
      <c r="J4272" t="inlineStr">
        <is>
          <t>FABIANA FRANCISCA DE LIMA</t>
        </is>
      </c>
      <c r="K4272" s="39">
        <f>DATE(YEAR(Tabela6[[#This Row],[Data/Hora de Início]]),MONTH(Tabela6[[#This Row],[Data/Hora de Início]]),DAY(Tabela6[[#This Row],[Data/Hora de Início]]))</f>
        <v/>
      </c>
    </row>
    <row r="4273">
      <c r="A4273" t="n">
        <v>2279079</v>
      </c>
      <c r="B4273" t="n">
        <v>56</v>
      </c>
      <c r="C4273" t="n">
        <v>5645</v>
      </c>
      <c r="D4273" t="inlineStr">
        <is>
          <t>QUINTA-FEIRA - LIMPEZA DE SALA</t>
        </is>
      </c>
      <c r="E4273" t="inlineStr">
        <is>
          <t>11/09/2025 21:40:36</t>
        </is>
      </c>
      <c r="F4273" t="inlineStr">
        <is>
          <t>11/09/2025 21:55:43</t>
        </is>
      </c>
      <c r="G4273" t="n">
        <v>36389</v>
      </c>
      <c r="H4273" t="inlineStr">
        <is>
          <t>AMBULATORIO - SALA PROGRAMA CUIDAR</t>
        </is>
      </c>
      <c r="I4273" t="inlineStr">
        <is>
          <t>RS-ST01-56-00T-SLA10</t>
        </is>
      </c>
      <c r="J4273" t="inlineStr">
        <is>
          <t>VANESSA DOS SANTOS RODRIGUES</t>
        </is>
      </c>
      <c r="K4273" s="39">
        <f>DATE(YEAR(Tabela6[[#This Row],[Data/Hora de Início]]),MONTH(Tabela6[[#This Row],[Data/Hora de Início]]),DAY(Tabela6[[#This Row],[Data/Hora de Início]]))</f>
        <v/>
      </c>
    </row>
    <row r="4274">
      <c r="A4274" t="n">
        <v>2279092</v>
      </c>
      <c r="B4274" t="n">
        <v>56</v>
      </c>
      <c r="C4274" t="n">
        <v>5645</v>
      </c>
      <c r="D4274" t="inlineStr">
        <is>
          <t>QUINTA-FEIRA - LIMPEZA DE SALA</t>
        </is>
      </c>
      <c r="E4274" t="inlineStr">
        <is>
          <t>11/09/2025 21:53:39</t>
        </is>
      </c>
      <c r="F4274" t="inlineStr">
        <is>
          <t>11/09/2025 21:59:19</t>
        </is>
      </c>
      <c r="G4274" t="n">
        <v>36103</v>
      </c>
      <c r="H4274" t="inlineStr">
        <is>
          <t>SALA ADM TRF</t>
        </is>
      </c>
      <c r="I4274" t="inlineStr">
        <is>
          <t>RS-ST01-31-01P-SLA25</t>
        </is>
      </c>
      <c r="J4274" t="inlineStr">
        <is>
          <t>IVONETE SILVA DOS SANTOS</t>
        </is>
      </c>
      <c r="K4274" s="39">
        <f>DATE(YEAR(Tabela6[[#This Row],[Data/Hora de Início]]),MONTH(Tabela6[[#This Row],[Data/Hora de Início]]),DAY(Tabela6[[#This Row],[Data/Hora de Início]]))</f>
        <v/>
      </c>
    </row>
    <row r="4275">
      <c r="A4275" t="n">
        <v>2279093</v>
      </c>
      <c r="B4275" t="n">
        <v>56</v>
      </c>
      <c r="C4275" t="n">
        <v>5645</v>
      </c>
      <c r="D4275" t="inlineStr">
        <is>
          <t>QUINTA-FEIRA - LIMPEZA DE SALA</t>
        </is>
      </c>
      <c r="E4275" t="inlineStr">
        <is>
          <t>11/09/2025 21:53:39</t>
        </is>
      </c>
      <c r="F4275" t="inlineStr">
        <is>
          <t>11/09/2025 21:59:11</t>
        </is>
      </c>
      <c r="G4275" t="n">
        <v>36103</v>
      </c>
      <c r="H4275" t="inlineStr">
        <is>
          <t>SALA ADM TRF</t>
        </is>
      </c>
      <c r="I4275" t="inlineStr">
        <is>
          <t>RS-ST01-31-01P-SLA25</t>
        </is>
      </c>
      <c r="J4275" t="inlineStr">
        <is>
          <t>IVONETE SILVA DOS SANTOS</t>
        </is>
      </c>
      <c r="K4275" s="39">
        <f>DATE(YEAR(Tabela6[[#This Row],[Data/Hora de Início]]),MONTH(Tabela6[[#This Row],[Data/Hora de Início]]),DAY(Tabela6[[#This Row],[Data/Hora de Início]]))</f>
        <v/>
      </c>
    </row>
    <row r="4276">
      <c r="A4276" t="n">
        <v>2279094</v>
      </c>
      <c r="B4276" t="n">
        <v>56</v>
      </c>
      <c r="C4276" t="n">
        <v>5645</v>
      </c>
      <c r="D4276" t="inlineStr">
        <is>
          <t>QUINTA-FEIRA - LIMPEZA DE SALA</t>
        </is>
      </c>
      <c r="E4276" t="inlineStr">
        <is>
          <t>11/09/2025 21:53:39</t>
        </is>
      </c>
      <c r="F4276" t="inlineStr">
        <is>
          <t>11/09/2025 21:59:19</t>
        </is>
      </c>
      <c r="G4276" t="n">
        <v>36103</v>
      </c>
      <c r="H4276" t="inlineStr">
        <is>
          <t>SALA ADM TRF</t>
        </is>
      </c>
      <c r="I4276" t="inlineStr">
        <is>
          <t>RS-ST01-31-01P-SLA25</t>
        </is>
      </c>
      <c r="J4276" t="inlineStr">
        <is>
          <t>IVONETE SILVA DOS SANTOS</t>
        </is>
      </c>
      <c r="K4276" s="39">
        <f>DATE(YEAR(Tabela6[[#This Row],[Data/Hora de Início]]),MONTH(Tabela6[[#This Row],[Data/Hora de Início]]),DAY(Tabela6[[#This Row],[Data/Hora de Início]]))</f>
        <v/>
      </c>
    </row>
    <row r="4277">
      <c r="A4277" t="n">
        <v>2279095</v>
      </c>
      <c r="B4277" t="n">
        <v>56</v>
      </c>
      <c r="C4277" t="n">
        <v>1701</v>
      </c>
      <c r="D4277" t="inlineStr">
        <is>
          <t>LIMPEZA MENSAL DE BANHEIRO FEMININO</t>
        </is>
      </c>
      <c r="E4277" t="inlineStr">
        <is>
          <t>11/09/2025 21:49:11</t>
        </is>
      </c>
      <c r="F4277" t="inlineStr">
        <is>
          <t>11/09/2025 21:52:23</t>
        </is>
      </c>
      <c r="G4277" t="n">
        <v>36116</v>
      </c>
      <c r="H4277" t="inlineStr">
        <is>
          <t>BAN079 - ENGENHARIA CILINDROS NORTE - F</t>
        </is>
      </c>
      <c r="I4277" t="inlineStr">
        <is>
          <t>RS-ST01-31-02P-WCF03</t>
        </is>
      </c>
      <c r="J4277" t="inlineStr">
        <is>
          <t>CARINA FAGUNDES DA SILVA</t>
        </is>
      </c>
      <c r="K4277" s="39">
        <f>DATE(YEAR(Tabela6[[#This Row],[Data/Hora de Início]]),MONTH(Tabela6[[#This Row],[Data/Hora de Início]]),DAY(Tabela6[[#This Row],[Data/Hora de Início]]))</f>
        <v/>
      </c>
    </row>
    <row r="4278">
      <c r="A4278" t="n">
        <v>2279096</v>
      </c>
      <c r="B4278" t="n">
        <v>56</v>
      </c>
      <c r="C4278" t="n">
        <v>1697</v>
      </c>
      <c r="D4278" t="inlineStr">
        <is>
          <t>REPASSE / REABASTECIMENTO MASCULINO</t>
        </is>
      </c>
      <c r="E4278" t="inlineStr">
        <is>
          <t>11/09/2025 21:52:43</t>
        </is>
      </c>
      <c r="F4278" t="inlineStr">
        <is>
          <t>11/09/2025 22:00:19</t>
        </is>
      </c>
      <c r="G4278" t="n">
        <v>36099</v>
      </c>
      <c r="H4278" t="inlineStr">
        <is>
          <t>BAN074 - TREINAMENTOS NORTE - M</t>
        </is>
      </c>
      <c r="I4278" t="inlineStr">
        <is>
          <t>RS-ST01-31-01P-WCM03</t>
        </is>
      </c>
      <c r="J4278" t="inlineStr">
        <is>
          <t>CARINA FAGUNDES DA SILVA</t>
        </is>
      </c>
      <c r="K4278" s="39">
        <f>DATE(YEAR(Tabela6[[#This Row],[Data/Hora de Início]]),MONTH(Tabela6[[#This Row],[Data/Hora de Início]]),DAY(Tabela6[[#This Row],[Data/Hora de Início]]))</f>
        <v/>
      </c>
    </row>
    <row r="4279">
      <c r="A4279" t="n">
        <v>2279103</v>
      </c>
      <c r="B4279" t="n">
        <v>56</v>
      </c>
      <c r="C4279" t="n">
        <v>2965</v>
      </c>
      <c r="D4279" t="inlineStr">
        <is>
          <t>LIMPEZA DIÁRIA DE SALA</t>
        </is>
      </c>
      <c r="E4279" t="inlineStr">
        <is>
          <t>11/09/2025 21:33:14</t>
        </is>
      </c>
      <c r="F4279" t="inlineStr">
        <is>
          <t>11/09/2025 22:06:09</t>
        </is>
      </c>
      <c r="G4279" t="n">
        <v>43376</v>
      </c>
      <c r="H4279" t="inlineStr">
        <is>
          <t>ONE STIHL - REUNIAO 2</t>
        </is>
      </c>
      <c r="I4279" t="inlineStr">
        <is>
          <t>RS-ST01-15-02P-SLA09</t>
        </is>
      </c>
      <c r="J4279" t="inlineStr">
        <is>
          <t>LETICIA SOARES GARCIA CZECZOT</t>
        </is>
      </c>
      <c r="K4279" s="39">
        <f>DATE(YEAR(Tabela6[[#This Row],[Data/Hora de Início]]),MONTH(Tabela6[[#This Row],[Data/Hora de Início]]),DAY(Tabela6[[#This Row],[Data/Hora de Início]]))</f>
        <v/>
      </c>
    </row>
    <row r="4280">
      <c r="A4280" t="n">
        <v>2279104</v>
      </c>
      <c r="B4280" t="n">
        <v>56</v>
      </c>
      <c r="C4280" t="n">
        <v>5645</v>
      </c>
      <c r="D4280" t="inlineStr">
        <is>
          <t>QUINTA-FEIRA - LIMPEZA DE SALA</t>
        </is>
      </c>
      <c r="E4280" t="inlineStr">
        <is>
          <t>11/09/2025 22:02:17</t>
        </is>
      </c>
      <c r="F4280" t="inlineStr">
        <is>
          <t>11/09/2025 22:07:27</t>
        </is>
      </c>
      <c r="G4280" t="n">
        <v>36056</v>
      </c>
      <c r="H4280" t="inlineStr">
        <is>
          <t>OFICINA TRF</t>
        </is>
      </c>
      <c r="I4280" t="inlineStr">
        <is>
          <t>RS-ST01-31-00T-SLA18</t>
        </is>
      </c>
      <c r="J4280" t="inlineStr">
        <is>
          <t>IVONETE SILVA DOS SANTOS</t>
        </is>
      </c>
      <c r="K4280" s="39">
        <f>DATE(YEAR(Tabela6[[#This Row],[Data/Hora de Início]]),MONTH(Tabela6[[#This Row],[Data/Hora de Início]]),DAY(Tabela6[[#This Row],[Data/Hora de Início]]))</f>
        <v/>
      </c>
    </row>
    <row r="4281">
      <c r="A4281" t="n">
        <v>2279110</v>
      </c>
      <c r="B4281" t="n">
        <v>56</v>
      </c>
      <c r="C4281" t="n">
        <v>2979</v>
      </c>
      <c r="D4281" t="inlineStr">
        <is>
          <t>LIMPEZA DIÁRIA DE RESTAURANTE</t>
        </is>
      </c>
      <c r="E4281" t="inlineStr">
        <is>
          <t>11/09/2025 19:16:18</t>
        </is>
      </c>
      <c r="F4281" t="inlineStr">
        <is>
          <t>11/09/2025 22:10:37</t>
        </is>
      </c>
      <c r="G4281" t="n">
        <v>11347</v>
      </c>
      <c r="H4281" t="inlineStr">
        <is>
          <t>P27 - RESTAURANTE</t>
        </is>
      </c>
      <c r="I4281" t="inlineStr">
        <is>
          <t>BR01-IES-P27-SALA01</t>
        </is>
      </c>
      <c r="J4281" t="inlineStr">
        <is>
          <t>ROSA DIAS GERMANO</t>
        </is>
      </c>
      <c r="K4281" s="39">
        <f>DATE(YEAR(Tabela6[[#This Row],[Data/Hora de Início]]),MONTH(Tabela6[[#This Row],[Data/Hora de Início]]),DAY(Tabela6[[#This Row],[Data/Hora de Início]]))</f>
        <v/>
      </c>
    </row>
    <row r="4282">
      <c r="A4282" t="n">
        <v>2279118</v>
      </c>
      <c r="B4282" t="n">
        <v>56</v>
      </c>
      <c r="C4282" t="n">
        <v>5711</v>
      </c>
      <c r="D4282" t="inlineStr">
        <is>
          <t>QUINTA-FEIRA - LIMPEZA DE BANHEIRO FEMININO</t>
        </is>
      </c>
      <c r="E4282" t="inlineStr">
        <is>
          <t>11/09/2025 21:28:10</t>
        </is>
      </c>
      <c r="F4282" t="inlineStr">
        <is>
          <t>11/09/2025 22:13:05</t>
        </is>
      </c>
      <c r="G4282" t="n">
        <v>11344</v>
      </c>
      <c r="H4282" t="inlineStr">
        <is>
          <t>P27 - BAN050 - BANHEIRO CENTRAL DE SERVIÇOS - F</t>
        </is>
      </c>
      <c r="I4282" t="inlineStr">
        <is>
          <t>BR01-IES-P27-BAN050</t>
        </is>
      </c>
      <c r="J4282" t="inlineStr">
        <is>
          <t>CECILIA LISBOA</t>
        </is>
      </c>
      <c r="K4282" s="39">
        <f>DATE(YEAR(Tabela6[[#This Row],[Data/Hora de Início]]),MONTH(Tabela6[[#This Row],[Data/Hora de Início]]),DAY(Tabela6[[#This Row],[Data/Hora de Início]]))</f>
        <v/>
      </c>
    </row>
    <row r="4283">
      <c r="A4283" t="n">
        <v>2279120</v>
      </c>
      <c r="B4283" t="n">
        <v>56</v>
      </c>
      <c r="C4283" t="n">
        <v>5645</v>
      </c>
      <c r="D4283" t="inlineStr">
        <is>
          <t>QUINTA-FEIRA - LIMPEZA DE SALA</t>
        </is>
      </c>
      <c r="E4283" t="inlineStr">
        <is>
          <t>11/09/2025 21:56:09</t>
        </is>
      </c>
      <c r="F4283" t="inlineStr">
        <is>
          <t>11/09/2025 22:15:39</t>
        </is>
      </c>
      <c r="G4283" t="n">
        <v>36390</v>
      </c>
      <c r="H4283" t="inlineStr">
        <is>
          <t>AMBULATORIO - SALA GESTAO E SAUDE</t>
        </is>
      </c>
      <c r="I4283" t="inlineStr">
        <is>
          <t>RS-ST01-56-00T-SLA11</t>
        </is>
      </c>
      <c r="J4283" t="inlineStr">
        <is>
          <t>VANESSA DOS SANTOS RODRIGUES</t>
        </is>
      </c>
      <c r="K4283" s="39">
        <f>DATE(YEAR(Tabela6[[#This Row],[Data/Hora de Início]]),MONTH(Tabela6[[#This Row],[Data/Hora de Início]]),DAY(Tabela6[[#This Row],[Data/Hora de Início]]))</f>
        <v/>
      </c>
    </row>
    <row r="4284">
      <c r="A4284" t="n">
        <v>2279122</v>
      </c>
      <c r="B4284" t="n">
        <v>56</v>
      </c>
      <c r="C4284" t="n">
        <v>2965</v>
      </c>
      <c r="D4284" t="inlineStr">
        <is>
          <t>LIMPEZA DIÁRIA DE SALA</t>
        </is>
      </c>
      <c r="E4284" t="inlineStr">
        <is>
          <t>11/09/2025 20:33:48</t>
        </is>
      </c>
      <c r="F4284" t="inlineStr">
        <is>
          <t>11/09/2025 20:42:07</t>
        </is>
      </c>
      <c r="G4284" t="n">
        <v>36333</v>
      </c>
      <c r="H4284" t="inlineStr">
        <is>
          <t>REUNIAO II</t>
        </is>
      </c>
      <c r="I4284" t="inlineStr">
        <is>
          <t>RS-ST01-50-01P-SLA14</t>
        </is>
      </c>
      <c r="J4284" t="inlineStr">
        <is>
          <t>GENI DA SILVEIRA</t>
        </is>
      </c>
      <c r="K4284" s="39">
        <f>DATE(YEAR(Tabela6[[#This Row],[Data/Hora de Início]]),MONTH(Tabela6[[#This Row],[Data/Hora de Início]]),DAY(Tabela6[[#This Row],[Data/Hora de Início]]))</f>
        <v/>
      </c>
    </row>
    <row r="4285">
      <c r="A4285" t="n">
        <v>2279123</v>
      </c>
      <c r="B4285" t="n">
        <v>56</v>
      </c>
      <c r="C4285" t="n">
        <v>2965</v>
      </c>
      <c r="D4285" t="inlineStr">
        <is>
          <t>LIMPEZA DIÁRIA DE SALA</t>
        </is>
      </c>
      <c r="E4285" t="inlineStr">
        <is>
          <t>11/09/2025 20:14:35</t>
        </is>
      </c>
      <c r="F4285" t="inlineStr">
        <is>
          <t>11/09/2025 20:33:17</t>
        </is>
      </c>
      <c r="G4285" t="n">
        <v>36338</v>
      </c>
      <c r="H4285" t="inlineStr">
        <is>
          <t>REUNIAO IV</t>
        </is>
      </c>
      <c r="I4285" t="inlineStr">
        <is>
          <t>RS-ST01-50-01P-SLA19</t>
        </is>
      </c>
      <c r="J4285" t="inlineStr">
        <is>
          <t>GENI DA SILVEIRA</t>
        </is>
      </c>
      <c r="K4285" s="39">
        <f>DATE(YEAR(Tabela6[[#This Row],[Data/Hora de Início]]),MONTH(Tabela6[[#This Row],[Data/Hora de Início]]),DAY(Tabela6[[#This Row],[Data/Hora de Início]]))</f>
        <v/>
      </c>
    </row>
    <row r="4286">
      <c r="A4286" t="n">
        <v>2279124</v>
      </c>
      <c r="B4286" t="n">
        <v>56</v>
      </c>
      <c r="C4286" t="n">
        <v>2965</v>
      </c>
      <c r="D4286" t="inlineStr">
        <is>
          <t>LIMPEZA DIÁRIA DE SALA</t>
        </is>
      </c>
      <c r="E4286" t="inlineStr">
        <is>
          <t>11/09/2025 20:49:09</t>
        </is>
      </c>
      <c r="F4286" t="inlineStr">
        <is>
          <t>11/09/2025 21:00:57</t>
        </is>
      </c>
      <c r="G4286" t="n">
        <v>36321</v>
      </c>
      <c r="H4286" t="inlineStr">
        <is>
          <t>AREA DE ESTAR 01</t>
        </is>
      </c>
      <c r="I4286" t="inlineStr">
        <is>
          <t>RS-ST01-50-01P-SLA02</t>
        </is>
      </c>
      <c r="J4286" t="inlineStr">
        <is>
          <t>GENI DA SILVEIRA</t>
        </is>
      </c>
      <c r="K4286" s="39">
        <f>DATE(YEAR(Tabela6[[#This Row],[Data/Hora de Início]]),MONTH(Tabela6[[#This Row],[Data/Hora de Início]]),DAY(Tabela6[[#This Row],[Data/Hora de Início]]))</f>
        <v/>
      </c>
    </row>
    <row r="4287">
      <c r="A4287" t="n">
        <v>2279125</v>
      </c>
      <c r="B4287" t="n">
        <v>56</v>
      </c>
      <c r="C4287" t="n">
        <v>2965</v>
      </c>
      <c r="D4287" t="inlineStr">
        <is>
          <t>LIMPEZA DIÁRIA DE SALA</t>
        </is>
      </c>
      <c r="E4287" t="inlineStr">
        <is>
          <t>11/09/2025 20:42:38</t>
        </is>
      </c>
      <c r="F4287" t="inlineStr">
        <is>
          <t>11/09/2025 20:48:43</t>
        </is>
      </c>
      <c r="G4287" t="n">
        <v>36337</v>
      </c>
      <c r="H4287" t="inlineStr">
        <is>
          <t>DIRETOR PQA</t>
        </is>
      </c>
      <c r="I4287" t="inlineStr">
        <is>
          <t>RS-ST01-50-01P-SLA18</t>
        </is>
      </c>
      <c r="J4287" t="inlineStr">
        <is>
          <t>GENI DA SILVEIRA</t>
        </is>
      </c>
      <c r="K4287" s="39">
        <f>DATE(YEAR(Tabela6[[#This Row],[Data/Hora de Início]]),MONTH(Tabela6[[#This Row],[Data/Hora de Início]]),DAY(Tabela6[[#This Row],[Data/Hora de Início]]))</f>
        <v/>
      </c>
    </row>
    <row r="4288">
      <c r="A4288" t="n">
        <v>2279126</v>
      </c>
      <c r="B4288" t="n">
        <v>56</v>
      </c>
      <c r="C4288" t="n">
        <v>2845</v>
      </c>
      <c r="D4288" t="inlineStr">
        <is>
          <t>LIMPEZA DIÁRIA DE COPA (DESATIVADO)</t>
        </is>
      </c>
      <c r="E4288" t="inlineStr">
        <is>
          <t>11/09/2025 20:02:51</t>
        </is>
      </c>
      <c r="F4288" t="inlineStr">
        <is>
          <t>11/09/2025 20:13:54</t>
        </is>
      </c>
      <c r="G4288" t="n">
        <v>36320</v>
      </c>
      <c r="H4288" t="inlineStr">
        <is>
          <t>COPA LESTE - MEZANINO</t>
        </is>
      </c>
      <c r="I4288" t="inlineStr">
        <is>
          <t>RS-ST01-50-01P-COP02</t>
        </is>
      </c>
      <c r="J4288" t="inlineStr">
        <is>
          <t>GENI DA SILVEIRA</t>
        </is>
      </c>
      <c r="K4288" s="39">
        <f>DATE(YEAR(Tabela6[[#This Row],[Data/Hora de Início]]),MONTH(Tabela6[[#This Row],[Data/Hora de Início]]),DAY(Tabela6[[#This Row],[Data/Hora de Início]]))</f>
        <v/>
      </c>
    </row>
    <row r="4289">
      <c r="A4289" t="n">
        <v>2279127</v>
      </c>
      <c r="B4289" t="n">
        <v>56</v>
      </c>
      <c r="C4289" t="n">
        <v>1307</v>
      </c>
      <c r="D4289" t="inlineStr">
        <is>
          <t>LIMPEZA DE ELEVADOR</t>
        </is>
      </c>
      <c r="E4289" t="inlineStr">
        <is>
          <t>11/09/2025 21:11:21</t>
        </is>
      </c>
      <c r="F4289" t="inlineStr">
        <is>
          <t>11/09/2025 21:31:10</t>
        </is>
      </c>
      <c r="G4289" t="n">
        <v>36285</v>
      </c>
      <c r="H4289" t="inlineStr">
        <is>
          <t>ELEVADOR SOCIAL</t>
        </is>
      </c>
      <c r="I4289" t="inlineStr">
        <is>
          <t>RS-ST01-50-00T-ELV01</t>
        </is>
      </c>
      <c r="J4289" t="inlineStr">
        <is>
          <t>GENI DA SILVEIRA</t>
        </is>
      </c>
      <c r="K4289" s="39">
        <f>DATE(YEAR(Tabela6[[#This Row],[Data/Hora de Início]]),MONTH(Tabela6[[#This Row],[Data/Hora de Início]]),DAY(Tabela6[[#This Row],[Data/Hora de Início]]))</f>
        <v/>
      </c>
    </row>
    <row r="4290">
      <c r="A4290" t="n">
        <v>2279128</v>
      </c>
      <c r="B4290" t="n">
        <v>56</v>
      </c>
      <c r="C4290" t="n">
        <v>1773</v>
      </c>
      <c r="D4290" t="inlineStr">
        <is>
          <t>LIMPEZA DIÁRIA HALL / RECEPÇÃO (DESATIVADO)</t>
        </is>
      </c>
      <c r="E4290" t="inlineStr">
        <is>
          <t>11/09/2025 21:01:27</t>
        </is>
      </c>
      <c r="F4290" t="inlineStr">
        <is>
          <t>11/09/2025 21:10:48</t>
        </is>
      </c>
      <c r="G4290" t="n">
        <v>11855</v>
      </c>
      <c r="H4290" t="inlineStr">
        <is>
          <t>P50 - HALL MEZANINO</t>
        </is>
      </c>
      <c r="I4290" t="inlineStr">
        <is>
          <t>BR01-IES-P50-SALA24</t>
        </is>
      </c>
      <c r="J4290" t="inlineStr">
        <is>
          <t>GENI DA SILVEIRA</t>
        </is>
      </c>
      <c r="K4290" s="39">
        <f>DATE(YEAR(Tabela6[[#This Row],[Data/Hora de Início]]),MONTH(Tabela6[[#This Row],[Data/Hora de Início]]),DAY(Tabela6[[#This Row],[Data/Hora de Início]]))</f>
        <v/>
      </c>
    </row>
    <row r="4291">
      <c r="A4291" t="n">
        <v>2279129</v>
      </c>
      <c r="B4291" t="n">
        <v>56</v>
      </c>
      <c r="C4291" t="n">
        <v>2965</v>
      </c>
      <c r="D4291" t="inlineStr">
        <is>
          <t>LIMPEZA DIÁRIA DE SALA</t>
        </is>
      </c>
      <c r="E4291" t="inlineStr">
        <is>
          <t>11/09/2025 21:32:04</t>
        </is>
      </c>
      <c r="F4291" t="inlineStr">
        <is>
          <t>11/09/2025 21:59:47</t>
        </is>
      </c>
      <c r="G4291" t="n">
        <v>36341</v>
      </c>
      <c r="H4291" t="inlineStr">
        <is>
          <t>SALA DE ENCONTRO 03</t>
        </is>
      </c>
      <c r="I4291" t="inlineStr">
        <is>
          <t>RS-ST01-50-01P-SLA22</t>
        </is>
      </c>
      <c r="J4291" t="inlineStr">
        <is>
          <t>GENI DA SILVEIRA</t>
        </is>
      </c>
      <c r="K4291" s="39">
        <f>DATE(YEAR(Tabela6[[#This Row],[Data/Hora de Início]]),MONTH(Tabela6[[#This Row],[Data/Hora de Início]]),DAY(Tabela6[[#This Row],[Data/Hora de Início]]))</f>
        <v/>
      </c>
    </row>
    <row r="4292">
      <c r="A4292" t="n">
        <v>2279145</v>
      </c>
      <c r="B4292" t="n">
        <v>56</v>
      </c>
      <c r="C4292" t="n">
        <v>5645</v>
      </c>
      <c r="D4292" t="inlineStr">
        <is>
          <t>QUINTA-FEIRA - LIMPEZA DE SALA</t>
        </is>
      </c>
      <c r="E4292" t="inlineStr">
        <is>
          <t>11/09/2025 22:22:53</t>
        </is>
      </c>
      <c r="F4292" t="inlineStr">
        <is>
          <t>11/09/2025 22:28:44</t>
        </is>
      </c>
      <c r="G4292" t="n">
        <v>36062</v>
      </c>
      <c r="H4292" t="inlineStr">
        <is>
          <t>SALA TRF - ADM OFICINA</t>
        </is>
      </c>
      <c r="I4292" t="inlineStr">
        <is>
          <t>RS-ST01-31-00T-SLA17</t>
        </is>
      </c>
      <c r="J4292" t="inlineStr">
        <is>
          <t>IVONETE SILVA DOS SANTOS</t>
        </is>
      </c>
      <c r="K4292" s="39">
        <f>DATE(YEAR(Tabela6[[#This Row],[Data/Hora de Início]]),MONTH(Tabela6[[#This Row],[Data/Hora de Início]]),DAY(Tabela6[[#This Row],[Data/Hora de Início]]))</f>
        <v/>
      </c>
    </row>
    <row r="4293">
      <c r="A4293" t="n">
        <v>2279147</v>
      </c>
      <c r="B4293" t="n">
        <v>56</v>
      </c>
      <c r="C4293" t="n">
        <v>2969</v>
      </c>
      <c r="D4293" t="inlineStr">
        <is>
          <t>LIMPEZA DIÁRIA DE CORREDOR</t>
        </is>
      </c>
      <c r="E4293" t="inlineStr">
        <is>
          <t>11/09/2025 17:54:27</t>
        </is>
      </c>
      <c r="F4293" t="inlineStr">
        <is>
          <t>11/09/2025 17:54:51</t>
        </is>
      </c>
      <c r="G4293" t="n">
        <v>43486</v>
      </c>
      <c r="H4293" t="inlineStr">
        <is>
          <t>BAN131 - CORREDOR E ARMÁRIO</t>
        </is>
      </c>
      <c r="I4293" t="inlineStr">
        <is>
          <t>RS-ST01-56-02P-WCM05-COR001</t>
        </is>
      </c>
      <c r="J4293" t="inlineStr">
        <is>
          <t>ALINE MARQUES DE CAMPOS</t>
        </is>
      </c>
      <c r="K4293" s="39">
        <f>DATE(YEAR(Tabela6[[#This Row],[Data/Hora de Início]]),MONTH(Tabela6[[#This Row],[Data/Hora de Início]]),DAY(Tabela6[[#This Row],[Data/Hora de Início]]))</f>
        <v/>
      </c>
    </row>
    <row r="4294">
      <c r="A4294" t="n">
        <v>2279148</v>
      </c>
      <c r="B4294" t="n">
        <v>56</v>
      </c>
      <c r="C4294" t="n">
        <v>4679</v>
      </c>
      <c r="D4294" t="inlineStr">
        <is>
          <t>LIMPEZA DE BOXE DE BANHO</t>
        </is>
      </c>
      <c r="E4294" t="inlineStr">
        <is>
          <t>11/09/2025 21:23:27</t>
        </is>
      </c>
      <c r="F4294" t="inlineStr">
        <is>
          <t>11/09/2025 21:23:39</t>
        </is>
      </c>
      <c r="G4294" t="n">
        <v>43485</v>
      </c>
      <c r="H4294" t="inlineStr">
        <is>
          <t>BAN129 - ÁREA DE BOXES</t>
        </is>
      </c>
      <c r="I4294" t="inlineStr">
        <is>
          <t>RS-ST01-56-01P-WCM04-BOX001</t>
        </is>
      </c>
      <c r="J4294" t="inlineStr">
        <is>
          <t>ALINE MARQUES DE CAMPOS</t>
        </is>
      </c>
      <c r="K4294" s="39">
        <f>DATE(YEAR(Tabela6[[#This Row],[Data/Hora de Início]]),MONTH(Tabela6[[#This Row],[Data/Hora de Início]]),DAY(Tabela6[[#This Row],[Data/Hora de Início]]))</f>
        <v/>
      </c>
    </row>
    <row r="4295">
      <c r="A4295" t="n">
        <v>2279149</v>
      </c>
      <c r="B4295" t="n">
        <v>56</v>
      </c>
      <c r="C4295" t="n">
        <v>4679</v>
      </c>
      <c r="D4295" t="inlineStr">
        <is>
          <t>LIMPEZA DE BOXE DE BANHO</t>
        </is>
      </c>
      <c r="E4295" t="inlineStr">
        <is>
          <t>11/09/2025 17:12:22</t>
        </is>
      </c>
      <c r="F4295" t="inlineStr">
        <is>
          <t>11/09/2025 17:12:31</t>
        </is>
      </c>
      <c r="G4295" t="n">
        <v>43488</v>
      </c>
      <c r="H4295" t="inlineStr">
        <is>
          <t>BAN131 - ÁREA DE BOXES</t>
        </is>
      </c>
      <c r="I4295" t="inlineStr">
        <is>
          <t>RS-ST01-56-02P-WCM05-BOX001</t>
        </is>
      </c>
      <c r="J4295" t="inlineStr">
        <is>
          <t>ALINE MARQUES DE CAMPOS</t>
        </is>
      </c>
      <c r="K4295" s="39">
        <f>DATE(YEAR(Tabela6[[#This Row],[Data/Hora de Início]]),MONTH(Tabela6[[#This Row],[Data/Hora de Início]]),DAY(Tabela6[[#This Row],[Data/Hora de Início]]))</f>
        <v/>
      </c>
    </row>
    <row r="4296">
      <c r="A4296" t="n">
        <v>2279150</v>
      </c>
      <c r="B4296" t="n">
        <v>56</v>
      </c>
      <c r="C4296" t="n">
        <v>1700</v>
      </c>
      <c r="D4296" t="inlineStr">
        <is>
          <t>LIMPEZA DE VESTIARIO</t>
        </is>
      </c>
      <c r="E4296" t="inlineStr">
        <is>
          <t>11/09/2025 16:05:51</t>
        </is>
      </c>
      <c r="F4296" t="inlineStr">
        <is>
          <t>11/09/2025 16:07:15</t>
        </is>
      </c>
      <c r="G4296" t="n">
        <v>43488</v>
      </c>
      <c r="H4296" t="inlineStr">
        <is>
          <t>BAN131 - ÁREA DE BOXES</t>
        </is>
      </c>
      <c r="I4296" t="inlineStr">
        <is>
          <t>RS-ST01-56-02P-WCM05-BOX001</t>
        </is>
      </c>
      <c r="J4296" t="inlineStr">
        <is>
          <t>ALINE MARQUES DE CAMPOS</t>
        </is>
      </c>
      <c r="K4296" s="39">
        <f>DATE(YEAR(Tabela6[[#This Row],[Data/Hora de Início]]),MONTH(Tabela6[[#This Row],[Data/Hora de Início]]),DAY(Tabela6[[#This Row],[Data/Hora de Início]]))</f>
        <v/>
      </c>
    </row>
    <row r="4297">
      <c r="A4297" t="n">
        <v>2279151</v>
      </c>
      <c r="B4297" t="n">
        <v>56</v>
      </c>
      <c r="C4297" t="n">
        <v>2841</v>
      </c>
      <c r="D4297" t="inlineStr">
        <is>
          <t>LIMPEZA DIÁRIA DE BANHEIRO MASCULINO</t>
        </is>
      </c>
      <c r="E4297" t="inlineStr">
        <is>
          <t>11/09/2025 20:22:39</t>
        </is>
      </c>
      <c r="F4297" t="inlineStr">
        <is>
          <t>11/09/2025 20:24:15</t>
        </is>
      </c>
      <c r="G4297" t="n">
        <v>43484</v>
      </c>
      <c r="H4297" t="inlineStr">
        <is>
          <t>BAN129 - ÁREA DE SANITÁRIOS</t>
        </is>
      </c>
      <c r="I4297" t="inlineStr">
        <is>
          <t>RS-ST01-56-01P-WCM04-SAN001</t>
        </is>
      </c>
      <c r="J4297" t="inlineStr">
        <is>
          <t>ALINE MARQUES DE CAMPOS</t>
        </is>
      </c>
      <c r="K4297" s="39">
        <f>DATE(YEAR(Tabela6[[#This Row],[Data/Hora de Início]]),MONTH(Tabela6[[#This Row],[Data/Hora de Início]]),DAY(Tabela6[[#This Row],[Data/Hora de Início]]))</f>
        <v/>
      </c>
    </row>
    <row r="4298">
      <c r="A4298" t="n">
        <v>2279152</v>
      </c>
      <c r="B4298" t="n">
        <v>56</v>
      </c>
      <c r="C4298" t="n">
        <v>2969</v>
      </c>
      <c r="D4298" t="inlineStr">
        <is>
          <t>LIMPEZA DIÁRIA DE CORREDOR</t>
        </is>
      </c>
      <c r="E4298" t="inlineStr">
        <is>
          <t>11/09/2025 22:08:33</t>
        </is>
      </c>
      <c r="F4298" t="inlineStr">
        <is>
          <t>11/09/2025 22:08:54</t>
        </is>
      </c>
      <c r="G4298" t="n">
        <v>43483</v>
      </c>
      <c r="H4298" t="inlineStr">
        <is>
          <t>BAN129 - CORREDOR E ARMÁRIO</t>
        </is>
      </c>
      <c r="I4298" t="inlineStr">
        <is>
          <t>RS-ST01-56-01P-WCM04-COR001</t>
        </is>
      </c>
      <c r="J4298" t="inlineStr">
        <is>
          <t>ALINE MARQUES DE CAMPOS</t>
        </is>
      </c>
      <c r="K4298" s="39">
        <f>DATE(YEAR(Tabela6[[#This Row],[Data/Hora de Início]]),MONTH(Tabela6[[#This Row],[Data/Hora de Início]]),DAY(Tabela6[[#This Row],[Data/Hora de Início]]))</f>
        <v/>
      </c>
    </row>
    <row r="4299">
      <c r="A4299" t="n">
        <v>2279156</v>
      </c>
      <c r="B4299" t="n">
        <v>56</v>
      </c>
      <c r="C4299" t="n">
        <v>5711</v>
      </c>
      <c r="D4299" t="inlineStr">
        <is>
          <t>QUINTA-FEIRA - LIMPEZA DE BANHEIRO FEMININO</t>
        </is>
      </c>
      <c r="E4299" t="inlineStr">
        <is>
          <t>11/09/2025 21:42:12</t>
        </is>
      </c>
      <c r="F4299" t="inlineStr">
        <is>
          <t>11/09/2025 22:35:20</t>
        </is>
      </c>
      <c r="G4299" t="n">
        <v>36202</v>
      </c>
      <c r="H4299" t="inlineStr">
        <is>
          <t>BAN093 - RH - F</t>
        </is>
      </c>
      <c r="I4299" t="inlineStr">
        <is>
          <t>RS-ST01-43-01P-WCF01</t>
        </is>
      </c>
      <c r="J4299" t="inlineStr">
        <is>
          <t>JAQUELINE TATIANE LEAL BITTENCOURT</t>
        </is>
      </c>
      <c r="K4299" s="39">
        <f>DATE(YEAR(Tabela6[[#This Row],[Data/Hora de Início]]),MONTH(Tabela6[[#This Row],[Data/Hora de Início]]),DAY(Tabela6[[#This Row],[Data/Hora de Início]]))</f>
        <v/>
      </c>
    </row>
    <row r="4300">
      <c r="A4300" t="n">
        <v>2279157</v>
      </c>
      <c r="B4300" t="n">
        <v>56</v>
      </c>
      <c r="C4300" t="n">
        <v>5645</v>
      </c>
      <c r="D4300" t="inlineStr">
        <is>
          <t>QUINTA-FEIRA - LIMPEZA DE SALA</t>
        </is>
      </c>
      <c r="E4300" t="inlineStr">
        <is>
          <t>11/09/2025 22:16:05</t>
        </is>
      </c>
      <c r="F4300" t="inlineStr">
        <is>
          <t>11/09/2025 22:35:51</t>
        </is>
      </c>
      <c r="G4300" t="n">
        <v>36388</v>
      </c>
      <c r="H4300" t="inlineStr">
        <is>
          <t>AMBULATORIO - SALA LABORATORIO POSTURAL</t>
        </is>
      </c>
      <c r="I4300" t="inlineStr">
        <is>
          <t>RS-ST01-56-00T-SLA09</t>
        </is>
      </c>
      <c r="J4300" t="inlineStr">
        <is>
          <t>VANESSA DOS SANTOS RODRIGUES</t>
        </is>
      </c>
      <c r="K4300" s="39">
        <f>DATE(YEAR(Tabela6[[#This Row],[Data/Hora de Início]]),MONTH(Tabela6[[#This Row],[Data/Hora de Início]]),DAY(Tabela6[[#This Row],[Data/Hora de Início]]))</f>
        <v/>
      </c>
    </row>
    <row r="4301">
      <c r="A4301" t="n">
        <v>2279158</v>
      </c>
      <c r="B4301" t="n">
        <v>56</v>
      </c>
      <c r="C4301" t="n">
        <v>5656</v>
      </c>
      <c r="D4301" t="inlineStr">
        <is>
          <t>QUINTA-FEIRA - LIMPEZA DE BANHEIRO MASCULINO</t>
        </is>
      </c>
      <c r="E4301" t="inlineStr">
        <is>
          <t>11/09/2025 22:35:47</t>
        </is>
      </c>
      <c r="F4301" t="inlineStr">
        <is>
          <t>11/09/2025 22:36:49</t>
        </is>
      </c>
      <c r="G4301" t="n">
        <v>36204</v>
      </c>
      <c r="H4301" t="inlineStr">
        <is>
          <t>BAN092 - RH - M</t>
        </is>
      </c>
      <c r="I4301" t="inlineStr">
        <is>
          <t>RS-ST01-43-01P-WCM01</t>
        </is>
      </c>
      <c r="J4301" t="inlineStr">
        <is>
          <t>JAQUELINE TATIANE LEAL BITTENCOURT</t>
        </is>
      </c>
      <c r="K4301" s="39">
        <f>DATE(YEAR(Tabela6[[#This Row],[Data/Hora de Início]]),MONTH(Tabela6[[#This Row],[Data/Hora de Início]]),DAY(Tabela6[[#This Row],[Data/Hora de Início]]))</f>
        <v/>
      </c>
    </row>
    <row r="4302">
      <c r="A4302" t="n">
        <v>2279159</v>
      </c>
      <c r="B4302" t="n">
        <v>56</v>
      </c>
      <c r="C4302" t="n">
        <v>2965</v>
      </c>
      <c r="D4302" t="inlineStr">
        <is>
          <t>LIMPEZA DIÁRIA DE SALA</t>
        </is>
      </c>
      <c r="E4302" t="inlineStr">
        <is>
          <t>11/09/2025 22:06:41</t>
        </is>
      </c>
      <c r="F4302" t="inlineStr">
        <is>
          <t>11/09/2025 22:38:58</t>
        </is>
      </c>
      <c r="G4302" t="n">
        <v>43377</v>
      </c>
      <c r="H4302" t="inlineStr">
        <is>
          <t>ONE STIHL - REUNIAO 3</t>
        </is>
      </c>
      <c r="I4302" t="inlineStr">
        <is>
          <t>RS-ST01-15-02P-SLA10</t>
        </is>
      </c>
      <c r="J4302" t="inlineStr">
        <is>
          <t>LETICIA SOARES GARCIA CZECZOT</t>
        </is>
      </c>
      <c r="K4302" s="39">
        <f>DATE(YEAR(Tabela6[[#This Row],[Data/Hora de Início]]),MONTH(Tabela6[[#This Row],[Data/Hora de Início]]),DAY(Tabela6[[#This Row],[Data/Hora de Início]]))</f>
        <v/>
      </c>
    </row>
    <row r="4303">
      <c r="A4303" t="n">
        <v>2279160</v>
      </c>
      <c r="B4303" t="n">
        <v>56</v>
      </c>
      <c r="C4303" t="n">
        <v>5645</v>
      </c>
      <c r="D4303" t="inlineStr">
        <is>
          <t>QUINTA-FEIRA - LIMPEZA DE SALA</t>
        </is>
      </c>
      <c r="E4303" t="inlineStr">
        <is>
          <t>11/09/2025 22:40:03</t>
        </is>
      </c>
      <c r="F4303" t="inlineStr">
        <is>
          <t>11/09/2025 22:42:52</t>
        </is>
      </c>
      <c r="G4303" t="n">
        <v>36189</v>
      </c>
      <c r="H4303" t="inlineStr">
        <is>
          <t>SALA VIDEOCONFERENCIA - RH</t>
        </is>
      </c>
      <c r="I4303" t="inlineStr">
        <is>
          <t>RS-ST01-43-01P-SLA02</t>
        </is>
      </c>
      <c r="J4303" t="inlineStr">
        <is>
          <t>JAQUELINE TATIANE LEAL BITTENCOURT</t>
        </is>
      </c>
      <c r="K4303" s="39">
        <f>DATE(YEAR(Tabela6[[#This Row],[Data/Hora de Início]]),MONTH(Tabela6[[#This Row],[Data/Hora de Início]]),DAY(Tabela6[[#This Row],[Data/Hora de Início]]))</f>
        <v/>
      </c>
    </row>
    <row r="4304">
      <c r="A4304" t="n">
        <v>2279161</v>
      </c>
      <c r="B4304" t="n">
        <v>56</v>
      </c>
      <c r="C4304" t="n">
        <v>5645</v>
      </c>
      <c r="D4304" t="inlineStr">
        <is>
          <t>QUINTA-FEIRA - LIMPEZA DE SALA</t>
        </is>
      </c>
      <c r="E4304" t="inlineStr">
        <is>
          <t>11/09/2025 22:43:23</t>
        </is>
      </c>
      <c r="F4304" t="inlineStr">
        <is>
          <t>11/09/2025 22:48:02</t>
        </is>
      </c>
      <c r="G4304" t="n">
        <v>36188</v>
      </c>
      <c r="H4304" t="inlineStr">
        <is>
          <t>SALA DINAMICA - RH</t>
        </is>
      </c>
      <c r="I4304" t="inlineStr">
        <is>
          <t>RS-ST01-43-01P-SLA01</t>
        </is>
      </c>
      <c r="J4304" t="inlineStr">
        <is>
          <t>JAQUELINE TATIANE LEAL BITTENCOURT</t>
        </is>
      </c>
      <c r="K4304" s="39">
        <f>DATE(YEAR(Tabela6[[#This Row],[Data/Hora de Início]]),MONTH(Tabela6[[#This Row],[Data/Hora de Início]]),DAY(Tabela6[[#This Row],[Data/Hora de Início]]))</f>
        <v/>
      </c>
    </row>
    <row r="4305">
      <c r="A4305" t="n">
        <v>2279162</v>
      </c>
      <c r="B4305" t="n">
        <v>56</v>
      </c>
      <c r="C4305" t="n">
        <v>5656</v>
      </c>
      <c r="D4305" t="inlineStr">
        <is>
          <t>QUINTA-FEIRA - LIMPEZA DE BANHEIRO MASCULINO</t>
        </is>
      </c>
      <c r="E4305" t="inlineStr">
        <is>
          <t>11/09/2025 22:13:40</t>
        </is>
      </c>
      <c r="F4305" t="inlineStr">
        <is>
          <t>11/09/2025 23:01:27</t>
        </is>
      </c>
      <c r="G4305" t="n">
        <v>11343</v>
      </c>
      <c r="H4305" t="inlineStr">
        <is>
          <t>P27 - BAN049 - BANHEIRO CENTRAL DE SERVIÇOS - M</t>
        </is>
      </c>
      <c r="I4305" t="inlineStr">
        <is>
          <t>BR01-IES-P27-BAN049</t>
        </is>
      </c>
      <c r="J4305" t="inlineStr">
        <is>
          <t>CECILIA LISBOA</t>
        </is>
      </c>
      <c r="K4305" s="39">
        <f>DATE(YEAR(Tabela6[[#This Row],[Data/Hora de Início]]),MONTH(Tabela6[[#This Row],[Data/Hora de Início]]),DAY(Tabela6[[#This Row],[Data/Hora de Início]]))</f>
        <v/>
      </c>
    </row>
    <row r="4306">
      <c r="A4306" t="n">
        <v>2279163</v>
      </c>
      <c r="B4306" t="n">
        <v>56</v>
      </c>
      <c r="C4306" t="n">
        <v>5645</v>
      </c>
      <c r="D4306" t="inlineStr">
        <is>
          <t>QUINTA-FEIRA - LIMPEZA DE SALA</t>
        </is>
      </c>
      <c r="E4306" t="inlineStr">
        <is>
          <t>11/09/2025 22:36:32</t>
        </is>
      </c>
      <c r="F4306" t="inlineStr">
        <is>
          <t>11/09/2025 23:03:34</t>
        </is>
      </c>
      <c r="G4306" t="n">
        <v>36385</v>
      </c>
      <c r="H4306" t="inlineStr">
        <is>
          <t>AMBULATORIO - SALA DE TRIAGEM</t>
        </is>
      </c>
      <c r="I4306" t="inlineStr">
        <is>
          <t>RS-ST01-56-00T-SLA06</t>
        </is>
      </c>
      <c r="J4306" t="inlineStr">
        <is>
          <t>VANESSA DOS SANTOS RODRIGUES</t>
        </is>
      </c>
      <c r="K4306" s="39">
        <f>DATE(YEAR(Tabela6[[#This Row],[Data/Hora de Início]]),MONTH(Tabela6[[#This Row],[Data/Hora de Início]]),DAY(Tabela6[[#This Row],[Data/Hora de Início]]))</f>
        <v/>
      </c>
    </row>
    <row r="4307">
      <c r="A4307" t="n">
        <v>2279164</v>
      </c>
      <c r="B4307" t="n">
        <v>56</v>
      </c>
      <c r="C4307" t="n">
        <v>5716</v>
      </c>
      <c r="D4307" t="inlineStr">
        <is>
          <t>QUINTA-FEIRA - LIMPEZA DE COPA</t>
        </is>
      </c>
      <c r="E4307" t="inlineStr">
        <is>
          <t>11/09/2025 22:49:09</t>
        </is>
      </c>
      <c r="F4307" t="inlineStr">
        <is>
          <t>11/09/2025 23:06:29</t>
        </is>
      </c>
      <c r="G4307" t="n">
        <v>36124</v>
      </c>
      <c r="H4307" t="inlineStr">
        <is>
          <t>COPA - ENGENHARIA MANUTENÇAO</t>
        </is>
      </c>
      <c r="I4307" t="inlineStr">
        <is>
          <t>RS-ST01-31-02P-SLA07</t>
        </is>
      </c>
      <c r="J4307" t="inlineStr">
        <is>
          <t>IVONETE SILVA DOS SANTOS</t>
        </is>
      </c>
      <c r="K4307" s="39">
        <f>DATE(YEAR(Tabela6[[#This Row],[Data/Hora de Início]]),MONTH(Tabela6[[#This Row],[Data/Hora de Início]]),DAY(Tabela6[[#This Row],[Data/Hora de Início]]))</f>
        <v/>
      </c>
    </row>
    <row r="4308">
      <c r="A4308" t="n">
        <v>2279165</v>
      </c>
      <c r="B4308" t="n">
        <v>56</v>
      </c>
      <c r="C4308" t="n">
        <v>5716</v>
      </c>
      <c r="D4308" t="inlineStr">
        <is>
          <t>QUINTA-FEIRA - LIMPEZA DE COPA</t>
        </is>
      </c>
      <c r="E4308" t="inlineStr">
        <is>
          <t>11/09/2025 22:48:33</t>
        </is>
      </c>
      <c r="F4308" t="inlineStr">
        <is>
          <t>11/09/2025 23:07:23</t>
        </is>
      </c>
      <c r="G4308" t="n">
        <v>36184</v>
      </c>
      <c r="H4308" t="inlineStr">
        <is>
          <t>COPA RH</t>
        </is>
      </c>
      <c r="I4308" t="inlineStr">
        <is>
          <t>RS-ST01-43-01P-COP01</t>
        </is>
      </c>
      <c r="J4308" t="inlineStr">
        <is>
          <t>JAQUELINE TATIANE LEAL BITTENCOURT</t>
        </is>
      </c>
      <c r="K4308" s="39">
        <f>DATE(YEAR(Tabela6[[#This Row],[Data/Hora de Início]]),MONTH(Tabela6[[#This Row],[Data/Hora de Início]]),DAY(Tabela6[[#This Row],[Data/Hora de Início]]))</f>
        <v/>
      </c>
    </row>
    <row r="4309">
      <c r="A4309" t="n">
        <v>2279166</v>
      </c>
      <c r="B4309" t="n">
        <v>56</v>
      </c>
      <c r="C4309" t="n">
        <v>5645</v>
      </c>
      <c r="D4309" t="inlineStr">
        <is>
          <t>QUINTA-FEIRA - LIMPEZA DE SALA</t>
        </is>
      </c>
      <c r="E4309" t="inlineStr">
        <is>
          <t>11/09/2025 23:07:53</t>
        </is>
      </c>
      <c r="F4309" t="inlineStr">
        <is>
          <t>11/09/2025 23:08:18</t>
        </is>
      </c>
      <c r="G4309" t="n">
        <v>36190</v>
      </c>
      <c r="H4309" t="inlineStr">
        <is>
          <t>REUNIAO I - RH</t>
        </is>
      </c>
      <c r="I4309" t="inlineStr">
        <is>
          <t>RS-ST01-43-01P-SLA03</t>
        </is>
      </c>
      <c r="J4309" t="inlineStr">
        <is>
          <t>JAQUELINE TATIANE LEAL BITTENCOURT</t>
        </is>
      </c>
      <c r="K4309" s="39">
        <f>DATE(YEAR(Tabela6[[#This Row],[Data/Hora de Início]]),MONTH(Tabela6[[#This Row],[Data/Hora de Início]]),DAY(Tabela6[[#This Row],[Data/Hora de Início]]))</f>
        <v/>
      </c>
    </row>
    <row r="4310">
      <c r="A4310" t="n">
        <v>2279167</v>
      </c>
      <c r="B4310" t="n">
        <v>56</v>
      </c>
      <c r="C4310" t="n">
        <v>5645</v>
      </c>
      <c r="D4310" t="inlineStr">
        <is>
          <t>QUINTA-FEIRA - LIMPEZA DE SALA</t>
        </is>
      </c>
      <c r="E4310" t="inlineStr">
        <is>
          <t>11/09/2025 23:11:31</t>
        </is>
      </c>
      <c r="F4310" t="inlineStr">
        <is>
          <t>11/09/2025 23:16:17</t>
        </is>
      </c>
      <c r="G4310" t="n">
        <v>36192</v>
      </c>
      <c r="H4310" t="inlineStr">
        <is>
          <t>SALA GERENCIA - RH</t>
        </is>
      </c>
      <c r="I4310" t="inlineStr">
        <is>
          <t>RS-ST01-43-01P-SLA05</t>
        </is>
      </c>
      <c r="J4310" t="inlineStr">
        <is>
          <t>JAQUELINE TATIANE LEAL BITTENCOURT</t>
        </is>
      </c>
      <c r="K4310" s="39">
        <f>DATE(YEAR(Tabela6[[#This Row],[Data/Hora de Início]]),MONTH(Tabela6[[#This Row],[Data/Hora de Início]]),DAY(Tabela6[[#This Row],[Data/Hora de Início]]))</f>
        <v/>
      </c>
    </row>
    <row r="4311">
      <c r="A4311" t="n">
        <v>2279168</v>
      </c>
      <c r="B4311" t="n">
        <v>56</v>
      </c>
      <c r="C4311" t="n">
        <v>5645</v>
      </c>
      <c r="D4311" t="inlineStr">
        <is>
          <t>QUINTA-FEIRA - LIMPEZA DE SALA</t>
        </is>
      </c>
      <c r="E4311" t="inlineStr">
        <is>
          <t>11/09/2025 23:17:05</t>
        </is>
      </c>
      <c r="F4311" t="inlineStr">
        <is>
          <t>11/09/2025 23:18:57</t>
        </is>
      </c>
      <c r="G4311" t="n">
        <v>36195</v>
      </c>
      <c r="H4311" t="inlineStr">
        <is>
          <t>SALA DIRETORIA - RH</t>
        </is>
      </c>
      <c r="I4311" t="inlineStr">
        <is>
          <t>RS-ST01-43-01P-SLA11</t>
        </is>
      </c>
      <c r="J4311" t="inlineStr">
        <is>
          <t>JAQUELINE TATIANE LEAL BITTENCOURT</t>
        </is>
      </c>
      <c r="K4311" s="39">
        <f>DATE(YEAR(Tabela6[[#This Row],[Data/Hora de Início]]),MONTH(Tabela6[[#This Row],[Data/Hora de Início]]),DAY(Tabela6[[#This Row],[Data/Hora de Início]]))</f>
        <v/>
      </c>
    </row>
    <row r="4312">
      <c r="A4312" t="n">
        <v>2279169</v>
      </c>
      <c r="B4312" t="n">
        <v>56</v>
      </c>
      <c r="C4312" t="n">
        <v>5645</v>
      </c>
      <c r="D4312" t="inlineStr">
        <is>
          <t>QUINTA-FEIRA - LIMPEZA DE SALA</t>
        </is>
      </c>
      <c r="E4312" t="inlineStr">
        <is>
          <t>11/09/2025 23:03:51</t>
        </is>
      </c>
      <c r="F4312" t="inlineStr">
        <is>
          <t>11/09/2025 23:20:08</t>
        </is>
      </c>
      <c r="G4312" t="n">
        <v>36383</v>
      </c>
      <c r="H4312" t="inlineStr">
        <is>
          <t>AMBULATORIO - SALA DE AMAMENTAÇAO</t>
        </is>
      </c>
      <c r="I4312" t="inlineStr">
        <is>
          <t>RS-ST01-56-00T-SLA04</t>
        </is>
      </c>
      <c r="J4312" t="inlineStr">
        <is>
          <t>VANESSA DOS SANTOS RODRIGUES</t>
        </is>
      </c>
      <c r="K4312" s="39">
        <f>DATE(YEAR(Tabela6[[#This Row],[Data/Hora de Início]]),MONTH(Tabela6[[#This Row],[Data/Hora de Início]]),DAY(Tabela6[[#This Row],[Data/Hora de Início]]))</f>
        <v/>
      </c>
    </row>
    <row r="4313">
      <c r="A4313" t="n">
        <v>2279171</v>
      </c>
      <c r="B4313" t="n">
        <v>56</v>
      </c>
      <c r="C4313" t="n">
        <v>5645</v>
      </c>
      <c r="D4313" t="inlineStr">
        <is>
          <t>QUINTA-FEIRA - LIMPEZA DE SALA</t>
        </is>
      </c>
      <c r="E4313" t="inlineStr">
        <is>
          <t>11/09/2025 23:19:55</t>
        </is>
      </c>
      <c r="F4313" t="inlineStr">
        <is>
          <t>11/09/2025 23:25:50</t>
        </is>
      </c>
      <c r="G4313" t="n">
        <v>36199</v>
      </c>
      <c r="H4313" t="inlineStr">
        <is>
          <t>SALA ADM - RH</t>
        </is>
      </c>
      <c r="I4313" t="inlineStr">
        <is>
          <t>RS-ST01-43-01P-SLA15</t>
        </is>
      </c>
      <c r="J4313" t="inlineStr">
        <is>
          <t>JAQUELINE TATIANE LEAL BITTENCOURT</t>
        </is>
      </c>
      <c r="K4313" s="39">
        <f>DATE(YEAR(Tabela6[[#This Row],[Data/Hora de Início]]),MONTH(Tabela6[[#This Row],[Data/Hora de Início]]),DAY(Tabela6[[#This Row],[Data/Hora de Início]]))</f>
        <v/>
      </c>
    </row>
    <row r="4314">
      <c r="A4314" t="n">
        <v>2279172</v>
      </c>
      <c r="B4314" t="n">
        <v>56</v>
      </c>
      <c r="C4314" t="n">
        <v>5645</v>
      </c>
      <c r="D4314" t="inlineStr">
        <is>
          <t>QUINTA-FEIRA - LIMPEZA DE SALA</t>
        </is>
      </c>
      <c r="E4314" t="inlineStr">
        <is>
          <t>11/09/2025 23:26:13</t>
        </is>
      </c>
      <c r="F4314" t="inlineStr">
        <is>
          <t>11/09/2025 23:27:40</t>
        </is>
      </c>
      <c r="G4314" t="n">
        <v>36194</v>
      </c>
      <c r="H4314" t="inlineStr">
        <is>
          <t>HALL INFRAESTRUTURA / SEGURANÇA</t>
        </is>
      </c>
      <c r="I4314" t="inlineStr">
        <is>
          <t>RS-ST01-43-01P-SLA07</t>
        </is>
      </c>
      <c r="J4314" t="inlineStr">
        <is>
          <t>JAQUELINE TATIANE LEAL BITTENCOURT</t>
        </is>
      </c>
      <c r="K4314" s="39">
        <f>DATE(YEAR(Tabela6[[#This Row],[Data/Hora de Início]]),MONTH(Tabela6[[#This Row],[Data/Hora de Início]]),DAY(Tabela6[[#This Row],[Data/Hora de Início]]))</f>
        <v/>
      </c>
    </row>
    <row r="4315">
      <c r="A4315" t="n">
        <v>2279173</v>
      </c>
      <c r="B4315" t="n">
        <v>56</v>
      </c>
      <c r="C4315" t="n">
        <v>2965</v>
      </c>
      <c r="D4315" t="inlineStr">
        <is>
          <t>LIMPEZA DIÁRIA DE SALA</t>
        </is>
      </c>
      <c r="E4315" t="inlineStr">
        <is>
          <t>11/09/2025 22:39:31</t>
        </is>
      </c>
      <c r="F4315" t="inlineStr">
        <is>
          <t>11/09/2025 23:28:43</t>
        </is>
      </c>
      <c r="G4315" t="n">
        <v>43378</v>
      </c>
      <c r="H4315" t="inlineStr">
        <is>
          <t>ONE STIHL - REUNIAO 4</t>
        </is>
      </c>
      <c r="I4315" t="inlineStr">
        <is>
          <t>RS-ST01-15-02P-SLA11</t>
        </is>
      </c>
      <c r="J4315" t="inlineStr">
        <is>
          <t>LETICIA SOARES GARCIA CZECZOT</t>
        </is>
      </c>
      <c r="K4315" s="39">
        <f>DATE(YEAR(Tabela6[[#This Row],[Data/Hora de Início]]),MONTH(Tabela6[[#This Row],[Data/Hora de Início]]),DAY(Tabela6[[#This Row],[Data/Hora de Início]]))</f>
        <v/>
      </c>
    </row>
    <row r="4316">
      <c r="A4316" t="n">
        <v>2279174</v>
      </c>
      <c r="B4316" t="n">
        <v>56</v>
      </c>
      <c r="C4316" t="n">
        <v>5645</v>
      </c>
      <c r="D4316" t="inlineStr">
        <is>
          <t>QUINTA-FEIRA - LIMPEZA DE SALA</t>
        </is>
      </c>
      <c r="E4316" t="inlineStr">
        <is>
          <t>11/09/2025 23:28:03</t>
        </is>
      </c>
      <c r="F4316" t="inlineStr">
        <is>
          <t>11/09/2025 23:28:42</t>
        </is>
      </c>
      <c r="G4316" t="n">
        <v>36193</v>
      </c>
      <c r="H4316" t="inlineStr">
        <is>
          <t>REUNIAO I - UIE</t>
        </is>
      </c>
      <c r="I4316" t="inlineStr">
        <is>
          <t>RS-ST01-43-01P-SLA06</t>
        </is>
      </c>
      <c r="J4316" t="inlineStr">
        <is>
          <t>JAQUELINE TATIANE LEAL BITTENCOURT</t>
        </is>
      </c>
      <c r="K4316" s="39">
        <f>DATE(YEAR(Tabela6[[#This Row],[Data/Hora de Início]]),MONTH(Tabela6[[#This Row],[Data/Hora de Início]]),DAY(Tabela6[[#This Row],[Data/Hora de Início]]))</f>
        <v/>
      </c>
    </row>
    <row r="4317">
      <c r="A4317" t="n">
        <v>2279176</v>
      </c>
      <c r="B4317" t="n">
        <v>56</v>
      </c>
      <c r="C4317" t="n">
        <v>2963</v>
      </c>
      <c r="D4317" t="inlineStr">
        <is>
          <t>LIMPEZA DIÁRIA DE LABORATÓRIO</t>
        </is>
      </c>
      <c r="E4317" t="inlineStr">
        <is>
          <t>11/09/2025 23:04:38</t>
        </is>
      </c>
      <c r="F4317" t="inlineStr">
        <is>
          <t>11/09/2025 23:32:15</t>
        </is>
      </c>
      <c r="G4317" t="n">
        <v>11233</v>
      </c>
      <c r="H4317" t="inlineStr">
        <is>
          <t>P11 - SALA QUALIDADE / LABORATÓRIO - MEZANINO</t>
        </is>
      </c>
      <c r="I4317" t="inlineStr">
        <is>
          <t>BR01-IES-P11-SALA44</t>
        </is>
      </c>
      <c r="J4317" t="inlineStr">
        <is>
          <t>CECILIA LISBOA</t>
        </is>
      </c>
      <c r="K4317" s="39">
        <f>DATE(YEAR(Tabela6[[#This Row],[Data/Hora de Início]]),MONTH(Tabela6[[#This Row],[Data/Hora de Início]]),DAY(Tabela6[[#This Row],[Data/Hora de Início]]))</f>
        <v/>
      </c>
    </row>
    <row r="4318">
      <c r="A4318" t="n">
        <v>2279178</v>
      </c>
      <c r="B4318" t="n">
        <v>56</v>
      </c>
      <c r="C4318" t="n">
        <v>5645</v>
      </c>
      <c r="D4318" t="inlineStr">
        <is>
          <t>QUINTA-FEIRA - LIMPEZA DE SALA</t>
        </is>
      </c>
      <c r="E4318" t="inlineStr">
        <is>
          <t>11/09/2025 23:20:29</t>
        </is>
      </c>
      <c r="F4318" t="inlineStr">
        <is>
          <t>11/09/2025 23:34:46</t>
        </is>
      </c>
      <c r="G4318" t="n">
        <v>36384</v>
      </c>
      <c r="H4318" t="inlineStr">
        <is>
          <t>AMBULATORIO - SALA NQV II</t>
        </is>
      </c>
      <c r="I4318" t="inlineStr">
        <is>
          <t>RS-ST01-56-00T-SLA05</t>
        </is>
      </c>
      <c r="J4318" t="inlineStr">
        <is>
          <t>VANESSA DOS SANTOS RODRIGUES</t>
        </is>
      </c>
      <c r="K4318" s="39">
        <f>DATE(YEAR(Tabela6[[#This Row],[Data/Hora de Início]]),MONTH(Tabela6[[#This Row],[Data/Hora de Início]]),DAY(Tabela6[[#This Row],[Data/Hora de Início]]))</f>
        <v/>
      </c>
    </row>
    <row r="4319">
      <c r="A4319" t="n">
        <v>2279179</v>
      </c>
      <c r="B4319" t="n">
        <v>56</v>
      </c>
      <c r="C4319" t="n">
        <v>5645</v>
      </c>
      <c r="D4319" t="inlineStr">
        <is>
          <t>QUINTA-FEIRA - LIMPEZA DE SALA</t>
        </is>
      </c>
      <c r="E4319" t="inlineStr">
        <is>
          <t>11/09/2025 23:31:36</t>
        </is>
      </c>
      <c r="F4319" t="inlineStr">
        <is>
          <t>11/09/2025 23:35:57</t>
        </is>
      </c>
      <c r="G4319" t="n">
        <v>36207</v>
      </c>
      <c r="H4319" t="inlineStr">
        <is>
          <t>SALA GERENCIA - UIE</t>
        </is>
      </c>
      <c r="I4319" t="inlineStr">
        <is>
          <t>RS-ST01-43-01P-SLA08</t>
        </is>
      </c>
      <c r="J4319" t="inlineStr">
        <is>
          <t>JAQUELINE TATIANE LEAL BITTENCOURT</t>
        </is>
      </c>
      <c r="K4319" s="39">
        <f>DATE(YEAR(Tabela6[[#This Row],[Data/Hora de Início]]),MONTH(Tabela6[[#This Row],[Data/Hora de Início]]),DAY(Tabela6[[#This Row],[Data/Hora de Início]]))</f>
        <v/>
      </c>
    </row>
    <row r="4320">
      <c r="A4320" t="n">
        <v>2279180</v>
      </c>
      <c r="B4320" t="n">
        <v>56</v>
      </c>
      <c r="C4320" t="n">
        <v>2968</v>
      </c>
      <c r="D4320" t="inlineStr">
        <is>
          <t>LIMPEZA DIÁRIA DE ÁREA TÉCNICA</t>
        </is>
      </c>
      <c r="E4320" t="inlineStr">
        <is>
          <t>11/09/2025 23:33:07</t>
        </is>
      </c>
      <c r="F4320" t="inlineStr">
        <is>
          <t>11/09/2025 23:38:51</t>
        </is>
      </c>
      <c r="G4320" t="n">
        <v>11240</v>
      </c>
      <c r="H4320" t="inlineStr">
        <is>
          <t>P11 - CÂMARA ÚMIDA</t>
        </is>
      </c>
      <c r="I4320" t="inlineStr">
        <is>
          <t>BR01-IES-P11-SALA51</t>
        </is>
      </c>
      <c r="J4320" t="inlineStr">
        <is>
          <t>CECILIA LISBOA</t>
        </is>
      </c>
      <c r="K4320" s="39">
        <f>DATE(YEAR(Tabela6[[#This Row],[Data/Hora de Início]]),MONTH(Tabela6[[#This Row],[Data/Hora de Início]]),DAY(Tabela6[[#This Row],[Data/Hora de Início]]))</f>
        <v/>
      </c>
    </row>
    <row r="4321">
      <c r="A4321" t="n">
        <v>2279181</v>
      </c>
      <c r="B4321" t="n">
        <v>56</v>
      </c>
      <c r="C4321" t="n">
        <v>2963</v>
      </c>
      <c r="D4321" t="inlineStr">
        <is>
          <t>LIMPEZA DIÁRIA DE LABORATÓRIO</t>
        </is>
      </c>
      <c r="E4321" t="inlineStr">
        <is>
          <t>11/09/2025 23:39:10</t>
        </is>
      </c>
      <c r="F4321" t="inlineStr">
        <is>
          <t>11/09/2025 23:47:27</t>
        </is>
      </c>
      <c r="G4321" t="n">
        <v>11222</v>
      </c>
      <c r="H4321" t="inlineStr">
        <is>
          <t>P11 - LABORATÓRIO MATERIAIS INSTRUMENTAL</t>
        </is>
      </c>
      <c r="I4321" t="inlineStr">
        <is>
          <t>BR01-IES-P11-SALA33</t>
        </is>
      </c>
      <c r="J4321" t="inlineStr">
        <is>
          <t>CECILIA LISBOA</t>
        </is>
      </c>
      <c r="K4321" s="39">
        <f>DATE(YEAR(Tabela6[[#This Row],[Data/Hora de Início]]),MONTH(Tabela6[[#This Row],[Data/Hora de Início]]),DAY(Tabela6[[#This Row],[Data/Hora de Início]]))</f>
        <v/>
      </c>
    </row>
    <row r="4322">
      <c r="A4322" t="n">
        <v>2279182</v>
      </c>
      <c r="B4322" t="n">
        <v>56</v>
      </c>
      <c r="C4322" t="n">
        <v>5645</v>
      </c>
      <c r="D4322" t="inlineStr">
        <is>
          <t>QUINTA-FEIRA - LIMPEZA DE SALA</t>
        </is>
      </c>
      <c r="E4322" t="inlineStr">
        <is>
          <t>11/09/2025 23:36:20</t>
        </is>
      </c>
      <c r="F4322" t="inlineStr">
        <is>
          <t>11/09/2025 23:47:41</t>
        </is>
      </c>
      <c r="G4322" t="n">
        <v>36209</v>
      </c>
      <c r="H4322" t="inlineStr">
        <is>
          <t>REUNIAO IV - UIE</t>
        </is>
      </c>
      <c r="I4322" t="inlineStr">
        <is>
          <t>RS-ST01-43-01P-SLA10</t>
        </is>
      </c>
      <c r="J4322" t="inlineStr">
        <is>
          <t>JAQUELINE TATIANE LEAL BITTENCOURT</t>
        </is>
      </c>
      <c r="K4322" s="39">
        <f>DATE(YEAR(Tabela6[[#This Row],[Data/Hora de Início]]),MONTH(Tabela6[[#This Row],[Data/Hora de Início]]),DAY(Tabela6[[#This Row],[Data/Hora de Início]]))</f>
        <v/>
      </c>
    </row>
    <row r="4323">
      <c r="A4323" t="n">
        <v>2279183</v>
      </c>
      <c r="B4323" t="n">
        <v>56</v>
      </c>
      <c r="C4323" t="n">
        <v>5645</v>
      </c>
      <c r="D4323" t="inlineStr">
        <is>
          <t>QUINTA-FEIRA - LIMPEZA DE SALA</t>
        </is>
      </c>
      <c r="E4323" t="inlineStr">
        <is>
          <t>11/09/2025 23:35:04</t>
        </is>
      </c>
      <c r="F4323" t="inlineStr">
        <is>
          <t>11/09/2025 23:48:12</t>
        </is>
      </c>
      <c r="G4323" t="n">
        <v>36382</v>
      </c>
      <c r="H4323" t="inlineStr">
        <is>
          <t>AMBULATORIO - SALA NQV I</t>
        </is>
      </c>
      <c r="I4323" t="inlineStr">
        <is>
          <t>RS-ST01-56-00T-SLA03</t>
        </is>
      </c>
      <c r="J4323" t="inlineStr">
        <is>
          <t>VANESSA DOS SANTOS RODRIGUES</t>
        </is>
      </c>
      <c r="K4323" s="39">
        <f>DATE(YEAR(Tabela6[[#This Row],[Data/Hora de Início]]),MONTH(Tabela6[[#This Row],[Data/Hora de Início]]),DAY(Tabela6[[#This Row],[Data/Hora de Início]]))</f>
        <v/>
      </c>
    </row>
    <row r="4324">
      <c r="A4324" t="n">
        <v>2279184</v>
      </c>
      <c r="B4324" t="n">
        <v>56</v>
      </c>
      <c r="C4324" t="n">
        <v>2841</v>
      </c>
      <c r="D4324" t="inlineStr">
        <is>
          <t>LIMPEZA DIÁRIA DE BANHEIRO MASCULINO</t>
        </is>
      </c>
      <c r="E4324" t="inlineStr">
        <is>
          <t>11/09/2025 23:55:20</t>
        </is>
      </c>
      <c r="F4324" t="inlineStr">
        <is>
          <t>11/09/2025 23:56:17</t>
        </is>
      </c>
      <c r="G4324" t="n">
        <v>36363</v>
      </c>
      <c r="H4324" t="inlineStr">
        <is>
          <t>BAN116 - BANHEIRO TÉRREO - M</t>
        </is>
      </c>
      <c r="I4324" t="inlineStr">
        <is>
          <t>RS-ST01-52-00T-WCM01</t>
        </is>
      </c>
      <c r="J4324" t="inlineStr">
        <is>
          <t>TOGNIA CAMILLE</t>
        </is>
      </c>
      <c r="K4324" s="39">
        <f>DATE(YEAR(Tabela6[[#This Row],[Data/Hora de Início]]),MONTH(Tabela6[[#This Row],[Data/Hora de Início]]),DAY(Tabela6[[#This Row],[Data/Hora de Início]]))</f>
        <v/>
      </c>
    </row>
    <row r="4325">
      <c r="A4325" t="n">
        <v>2279187</v>
      </c>
      <c r="B4325" t="n">
        <v>56</v>
      </c>
      <c r="C4325" t="n">
        <v>5716</v>
      </c>
      <c r="D4325" t="inlineStr">
        <is>
          <t>QUINTA-FEIRA - LIMPEZA DE COPA</t>
        </is>
      </c>
      <c r="E4325" t="inlineStr">
        <is>
          <t>11/09/2025 23:48:09</t>
        </is>
      </c>
      <c r="F4325" t="inlineStr">
        <is>
          <t>11/09/2025 23:57:43</t>
        </is>
      </c>
      <c r="G4325" t="n">
        <v>36187</v>
      </c>
      <c r="H4325" t="inlineStr">
        <is>
          <t>COPA INFRAESTRUTURA</t>
        </is>
      </c>
      <c r="I4325" t="inlineStr">
        <is>
          <t>RS-ST01-43-01P-COP02</t>
        </is>
      </c>
      <c r="J4325" t="inlineStr">
        <is>
          <t>JAQUELINE TATIANE LEAL BITTENCOURT</t>
        </is>
      </c>
      <c r="K4325" s="39">
        <f>DATE(YEAR(Tabela6[[#This Row],[Data/Hora de Início]]),MONTH(Tabela6[[#This Row],[Data/Hora de Início]]),DAY(Tabela6[[#This Row],[Data/Hora de Início]]))</f>
        <v/>
      </c>
    </row>
    <row r="4326">
      <c r="A4326" t="n">
        <v>2279191</v>
      </c>
      <c r="B4326" t="n">
        <v>56</v>
      </c>
      <c r="C4326" t="n">
        <v>1701</v>
      </c>
      <c r="D4326" t="inlineStr">
        <is>
          <t>LIMPEZA MENSAL DE BANHEIRO FEMININO</t>
        </is>
      </c>
      <c r="E4326" t="inlineStr">
        <is>
          <t>11/09/2025 22:00:37</t>
        </is>
      </c>
      <c r="F4326" t="inlineStr">
        <is>
          <t>12/09/2025 00:01:06</t>
        </is>
      </c>
      <c r="G4326" t="n">
        <v>36096</v>
      </c>
      <c r="H4326" t="inlineStr">
        <is>
          <t>BAN075 - TREINAMENTOS NORTE - F</t>
        </is>
      </c>
      <c r="I4326" t="inlineStr">
        <is>
          <t>RS-ST01-31-01P-WCF03</t>
        </is>
      </c>
      <c r="J4326" t="inlineStr">
        <is>
          <t>CARINA FAGUNDES DA SILVA</t>
        </is>
      </c>
      <c r="K4326" s="39">
        <f>DATE(YEAR(Tabela6[[#This Row],[Data/Hora de Início]]),MONTH(Tabela6[[#This Row],[Data/Hora de Início]]),DAY(Tabela6[[#This Row],[Data/Hora de Início]]))</f>
        <v/>
      </c>
    </row>
    <row r="4327">
      <c r="A4327" t="n">
        <v>2279192</v>
      </c>
      <c r="B4327" t="n">
        <v>56</v>
      </c>
      <c r="C4327" t="n">
        <v>5645</v>
      </c>
      <c r="D4327" t="inlineStr">
        <is>
          <t>QUINTA-FEIRA - LIMPEZA DE SALA</t>
        </is>
      </c>
      <c r="E4327" t="inlineStr">
        <is>
          <t>11/09/2025 23:58:09</t>
        </is>
      </c>
      <c r="F4327" t="inlineStr">
        <is>
          <t>12/09/2025 00:00:53</t>
        </is>
      </c>
      <c r="G4327" t="n">
        <v>28918</v>
      </c>
      <c r="H4327" t="inlineStr">
        <is>
          <t>P43 - UIE - AREA DE LAZER</t>
        </is>
      </c>
      <c r="I4327" t="inlineStr">
        <is>
          <t>BR01-IES-P43-SALA52</t>
        </is>
      </c>
      <c r="J4327" t="inlineStr">
        <is>
          <t>JAQUELINE TATIANE LEAL BITTENCOURT</t>
        </is>
      </c>
      <c r="K4327" s="39">
        <f>DATE(YEAR(Tabela6[[#This Row],[Data/Hora de Início]]),MONTH(Tabela6[[#This Row],[Data/Hora de Início]]),DAY(Tabela6[[#This Row],[Data/Hora de Início]]))</f>
        <v/>
      </c>
    </row>
    <row r="4328">
      <c r="A4328" t="n">
        <v>2279193</v>
      </c>
      <c r="B4328" t="n">
        <v>56</v>
      </c>
      <c r="C4328" t="n">
        <v>5645</v>
      </c>
      <c r="D4328" t="inlineStr">
        <is>
          <t>QUINTA-FEIRA - LIMPEZA DE SALA</t>
        </is>
      </c>
      <c r="E4328" t="inlineStr">
        <is>
          <t>11/09/2025 23:58:09</t>
        </is>
      </c>
      <c r="F4328" t="inlineStr">
        <is>
          <t>12/09/2025 00:00:53</t>
        </is>
      </c>
      <c r="G4328" t="n">
        <v>28918</v>
      </c>
      <c r="H4328" t="inlineStr">
        <is>
          <t>P43 - UIE - AREA DE LAZER</t>
        </is>
      </c>
      <c r="I4328" t="inlineStr">
        <is>
          <t>BR01-IES-P43-SALA52</t>
        </is>
      </c>
      <c r="J4328" t="inlineStr">
        <is>
          <t>JAQUELINE TATIANE LEAL BITTENCOURT</t>
        </is>
      </c>
      <c r="K4328" s="39">
        <f>DATE(YEAR(Tabela6[[#This Row],[Data/Hora de Início]]),MONTH(Tabela6[[#This Row],[Data/Hora de Início]]),DAY(Tabela6[[#This Row],[Data/Hora de Início]]))</f>
        <v/>
      </c>
    </row>
    <row r="4329">
      <c r="A4329" t="n">
        <v>2279194</v>
      </c>
      <c r="B4329" t="n">
        <v>56</v>
      </c>
      <c r="C4329" t="n">
        <v>5645</v>
      </c>
      <c r="D4329" t="inlineStr">
        <is>
          <t>QUINTA-FEIRA - LIMPEZA DE SALA</t>
        </is>
      </c>
      <c r="E4329" t="inlineStr">
        <is>
          <t>11/09/2025 23:58:09</t>
        </is>
      </c>
      <c r="F4329" t="inlineStr">
        <is>
          <t>12/09/2025 00:00:53</t>
        </is>
      </c>
      <c r="G4329" t="n">
        <v>28918</v>
      </c>
      <c r="H4329" t="inlineStr">
        <is>
          <t>P43 - UIE - AREA DE LAZER</t>
        </is>
      </c>
      <c r="I4329" t="inlineStr">
        <is>
          <t>BR01-IES-P43-SALA52</t>
        </is>
      </c>
      <c r="J4329" t="inlineStr">
        <is>
          <t>JAQUELINE TATIANE LEAL BITTENCOURT</t>
        </is>
      </c>
      <c r="K4329" s="39">
        <f>DATE(YEAR(Tabela6[[#This Row],[Data/Hora de Início]]),MONTH(Tabela6[[#This Row],[Data/Hora de Início]]),DAY(Tabela6[[#This Row],[Data/Hora de Início]]))</f>
        <v/>
      </c>
    </row>
    <row r="4330">
      <c r="A4330" t="n">
        <v>2279205</v>
      </c>
      <c r="B4330" t="n">
        <v>56</v>
      </c>
      <c r="C4330" t="n">
        <v>2963</v>
      </c>
      <c r="D4330" t="inlineStr">
        <is>
          <t>LIMPEZA DIÁRIA DE LABORATÓRIO</t>
        </is>
      </c>
      <c r="E4330" t="inlineStr">
        <is>
          <t>11/09/2025 23:47:55</t>
        </is>
      </c>
      <c r="F4330" t="inlineStr">
        <is>
          <t>12/09/2025 00:11:48</t>
        </is>
      </c>
      <c r="G4330" t="n">
        <v>11223</v>
      </c>
      <c r="H4330" t="inlineStr">
        <is>
          <t>P11 - SALA LABORATÓRIO MATERIAIS QUÍMICOS II</t>
        </is>
      </c>
      <c r="I4330" t="inlineStr">
        <is>
          <t>BR01-IES-P11-SALA34</t>
        </is>
      </c>
      <c r="J4330" t="inlineStr">
        <is>
          <t>CECILIA LISBOA</t>
        </is>
      </c>
      <c r="K4330" s="39">
        <f>DATE(YEAR(Tabela6[[#This Row],[Data/Hora de Início]]),MONTH(Tabela6[[#This Row],[Data/Hora de Início]]),DAY(Tabela6[[#This Row],[Data/Hora de Início]]))</f>
        <v/>
      </c>
    </row>
    <row r="4331">
      <c r="A4331" t="n">
        <v>2279206</v>
      </c>
      <c r="B4331" t="n">
        <v>56</v>
      </c>
      <c r="C4331" t="n">
        <v>5716</v>
      </c>
      <c r="D4331" t="inlineStr">
        <is>
          <t>QUINTA-FEIRA - LIMPEZA DE COPA</t>
        </is>
      </c>
      <c r="E4331" t="inlineStr">
        <is>
          <t>11/09/2025 23:49:00</t>
        </is>
      </c>
      <c r="F4331" t="inlineStr">
        <is>
          <t>12/09/2025 00:13:04</t>
        </is>
      </c>
      <c r="G4331" t="n">
        <v>36381</v>
      </c>
      <c r="H4331" t="inlineStr">
        <is>
          <t>AMBULATORIO - COPA</t>
        </is>
      </c>
      <c r="I4331" t="inlineStr">
        <is>
          <t>RS-ST01-56-00T-COP01</t>
        </is>
      </c>
      <c r="J4331" t="inlineStr">
        <is>
          <t>VANESSA DOS SANTOS RODRIGUES</t>
        </is>
      </c>
      <c r="K4331" s="39">
        <f>DATE(YEAR(Tabela6[[#This Row],[Data/Hora de Início]]),MONTH(Tabela6[[#This Row],[Data/Hora de Início]]),DAY(Tabela6[[#This Row],[Data/Hora de Início]]))</f>
        <v/>
      </c>
    </row>
    <row r="4332">
      <c r="A4332" t="n">
        <v>2279208</v>
      </c>
      <c r="B4332" t="n">
        <v>56</v>
      </c>
      <c r="C4332" t="n">
        <v>5656</v>
      </c>
      <c r="D4332" t="inlineStr">
        <is>
          <t>QUINTA-FEIRA - LIMPEZA DE BANHEIRO MASCULINO</t>
        </is>
      </c>
      <c r="E4332" t="inlineStr">
        <is>
          <t>12/09/2025 00:01:14</t>
        </is>
      </c>
      <c r="F4332" t="inlineStr">
        <is>
          <t>12/09/2025 00:14:58</t>
        </is>
      </c>
      <c r="G4332" t="n">
        <v>36205</v>
      </c>
      <c r="H4332" t="inlineStr">
        <is>
          <t>BAN098 - UIE - M</t>
        </is>
      </c>
      <c r="I4332" t="inlineStr">
        <is>
          <t>RS-ST01-43-01P-WCM02</t>
        </is>
      </c>
      <c r="J4332" t="inlineStr">
        <is>
          <t>JAQUELINE TATIANE LEAL BITTENCOURT</t>
        </is>
      </c>
      <c r="K4332" s="39">
        <f>DATE(YEAR(Tabela6[[#This Row],[Data/Hora de Início]]),MONTH(Tabela6[[#This Row],[Data/Hora de Início]]),DAY(Tabela6[[#This Row],[Data/Hora de Início]]))</f>
        <v/>
      </c>
    </row>
    <row r="4333">
      <c r="A4333" t="n">
        <v>2279209</v>
      </c>
      <c r="B4333" t="n">
        <v>56</v>
      </c>
      <c r="C4333" t="n">
        <v>4440</v>
      </c>
      <c r="D4333" t="inlineStr">
        <is>
          <t>RECOLHIMENTO PAPELÃO</t>
        </is>
      </c>
      <c r="E4333" t="inlineStr">
        <is>
          <t>11/09/2025 23:52:13</t>
        </is>
      </c>
      <c r="F4333" t="inlineStr">
        <is>
          <t>12/09/2025 00:22:43</t>
        </is>
      </c>
      <c r="G4333" t="n">
        <v>45721</v>
      </c>
      <c r="H4333" t="inlineStr">
        <is>
          <t>CCB-50.001</t>
        </is>
      </c>
      <c r="I4333" t="inlineStr">
        <is>
          <t>CCB-50.001</t>
        </is>
      </c>
      <c r="J4333" t="inlineStr">
        <is>
          <t>ISAIAS DE OLIVEIRA</t>
        </is>
      </c>
      <c r="K4333" s="39">
        <f>DATE(YEAR(Tabela6[[#This Row],[Data/Hora de Início]]),MONTH(Tabela6[[#This Row],[Data/Hora de Início]]),DAY(Tabela6[[#This Row],[Data/Hora de Início]]))</f>
        <v/>
      </c>
    </row>
    <row r="4334">
      <c r="A4334" t="n">
        <v>2279210</v>
      </c>
      <c r="B4334" t="n">
        <v>56</v>
      </c>
      <c r="C4334" t="n">
        <v>4440</v>
      </c>
      <c r="D4334" t="inlineStr">
        <is>
          <t>RECOLHIMENTO PAPELÃO</t>
        </is>
      </c>
      <c r="E4334" t="inlineStr">
        <is>
          <t>11/09/2025 23:52:13</t>
        </is>
      </c>
      <c r="F4334" t="inlineStr">
        <is>
          <t>12/09/2025 00:22:48</t>
        </is>
      </c>
      <c r="G4334" t="n">
        <v>45721</v>
      </c>
      <c r="H4334" t="inlineStr">
        <is>
          <t>CCB-50.001</t>
        </is>
      </c>
      <c r="I4334" t="inlineStr">
        <is>
          <t>CCB-50.001</t>
        </is>
      </c>
      <c r="J4334" t="inlineStr">
        <is>
          <t>ISAIAS DE OLIVEIRA</t>
        </is>
      </c>
      <c r="K4334" s="39">
        <f>DATE(YEAR(Tabela6[[#This Row],[Data/Hora de Início]]),MONTH(Tabela6[[#This Row],[Data/Hora de Início]]),DAY(Tabela6[[#This Row],[Data/Hora de Início]]))</f>
        <v/>
      </c>
    </row>
    <row r="4335">
      <c r="A4335" t="n">
        <v>2279211</v>
      </c>
      <c r="B4335" t="n">
        <v>56</v>
      </c>
      <c r="C4335" t="n">
        <v>5711</v>
      </c>
      <c r="D4335" t="inlineStr">
        <is>
          <t>QUINTA-FEIRA - LIMPEZA DE BANHEIRO FEMININO</t>
        </is>
      </c>
      <c r="E4335" t="inlineStr">
        <is>
          <t>12/09/2025 00:12:31</t>
        </is>
      </c>
      <c r="F4335" t="inlineStr">
        <is>
          <t>12/09/2025 00:27:06</t>
        </is>
      </c>
      <c r="G4335" t="n">
        <v>11182</v>
      </c>
      <c r="H4335" t="inlineStr">
        <is>
          <t>P11 - BAN018 - BANHEIRO CENTRAL QUALIDADE - F</t>
        </is>
      </c>
      <c r="I4335" t="inlineStr">
        <is>
          <t>BR01-IES-P11-BAN018</t>
        </is>
      </c>
      <c r="J4335" t="inlineStr">
        <is>
          <t>CECILIA LISBOA</t>
        </is>
      </c>
      <c r="K4335" s="39">
        <f>DATE(YEAR(Tabela6[[#This Row],[Data/Hora de Início]]),MONTH(Tabela6[[#This Row],[Data/Hora de Início]]),DAY(Tabela6[[#This Row],[Data/Hora de Início]]))</f>
        <v/>
      </c>
    </row>
    <row r="4336">
      <c r="A4336" t="n">
        <v>2279212</v>
      </c>
      <c r="B4336" t="n">
        <v>56</v>
      </c>
      <c r="C4336" t="n">
        <v>2965</v>
      </c>
      <c r="D4336" t="inlineStr">
        <is>
          <t>LIMPEZA DIÁRIA DE SALA</t>
        </is>
      </c>
      <c r="E4336" t="inlineStr">
        <is>
          <t>11/09/2025 23:31:57</t>
        </is>
      </c>
      <c r="F4336" t="inlineStr">
        <is>
          <t>12/09/2025 00:28:39</t>
        </is>
      </c>
      <c r="G4336" t="n">
        <v>43370</v>
      </c>
      <c r="H4336" t="inlineStr">
        <is>
          <t>ONE STIHL - ESCRITORIO</t>
        </is>
      </c>
      <c r="I4336" t="inlineStr">
        <is>
          <t>RS-ST01-15-02P-SLA06</t>
        </is>
      </c>
      <c r="J4336" t="inlineStr">
        <is>
          <t>LETICIA SOARES GARCIA CZECZOT</t>
        </is>
      </c>
      <c r="K4336" s="39">
        <f>DATE(YEAR(Tabela6[[#This Row],[Data/Hora de Início]]),MONTH(Tabela6[[#This Row],[Data/Hora de Início]]),DAY(Tabela6[[#This Row],[Data/Hora de Início]]))</f>
        <v/>
      </c>
    </row>
    <row r="4337">
      <c r="A4337" t="n">
        <v>2279213</v>
      </c>
      <c r="B4337" t="n">
        <v>56</v>
      </c>
      <c r="C4337" t="n">
        <v>5656</v>
      </c>
      <c r="D4337" t="inlineStr">
        <is>
          <t>QUINTA-FEIRA - LIMPEZA DE BANHEIRO MASCULINO</t>
        </is>
      </c>
      <c r="E4337" t="inlineStr">
        <is>
          <t>12/09/2025 00:13:24</t>
        </is>
      </c>
      <c r="F4337" t="inlineStr">
        <is>
          <t>12/09/2025 00:29:23</t>
        </is>
      </c>
      <c r="G4337" t="n">
        <v>36404</v>
      </c>
      <c r="H4337" t="inlineStr">
        <is>
          <t>BAN121 - BANHEIRO AMBULATORIO - M / PNE</t>
        </is>
      </c>
      <c r="I4337" t="inlineStr">
        <is>
          <t>RS-ST01-56-00T-WPM01</t>
        </is>
      </c>
      <c r="J4337" t="inlineStr">
        <is>
          <t>VANESSA DOS SANTOS RODRIGUES</t>
        </is>
      </c>
      <c r="K4337" s="39">
        <f>DATE(YEAR(Tabela6[[#This Row],[Data/Hora de Início]]),MONTH(Tabela6[[#This Row],[Data/Hora de Início]]),DAY(Tabela6[[#This Row],[Data/Hora de Início]]))</f>
        <v/>
      </c>
    </row>
    <row r="4338">
      <c r="A4338" t="n">
        <v>2279214</v>
      </c>
      <c r="B4338" t="n">
        <v>56</v>
      </c>
      <c r="C4338" t="n">
        <v>5711</v>
      </c>
      <c r="D4338" t="inlineStr">
        <is>
          <t>QUINTA-FEIRA - LIMPEZA DE BANHEIRO FEMININO</t>
        </is>
      </c>
      <c r="E4338" t="inlineStr">
        <is>
          <t>12/09/2025 00:15:25</t>
        </is>
      </c>
      <c r="F4338" t="inlineStr">
        <is>
          <t>12/09/2025 00:29:29</t>
        </is>
      </c>
      <c r="G4338" t="n">
        <v>36203</v>
      </c>
      <c r="H4338" t="inlineStr">
        <is>
          <t>BAN099 - UIE - F</t>
        </is>
      </c>
      <c r="I4338" t="inlineStr">
        <is>
          <t>RS-ST01-43-01P-WCF02</t>
        </is>
      </c>
      <c r="J4338" t="inlineStr">
        <is>
          <t>JAQUELINE TATIANE LEAL BITTENCOURT</t>
        </is>
      </c>
      <c r="K4338" s="39">
        <f>DATE(YEAR(Tabela6[[#This Row],[Data/Hora de Início]]),MONTH(Tabela6[[#This Row],[Data/Hora de Início]]),DAY(Tabela6[[#This Row],[Data/Hora de Início]]))</f>
        <v/>
      </c>
    </row>
    <row r="4339">
      <c r="A4339" t="n">
        <v>2279215</v>
      </c>
      <c r="B4339" t="n">
        <v>56</v>
      </c>
      <c r="C4339" t="n">
        <v>5650</v>
      </c>
      <c r="D4339" t="inlineStr">
        <is>
          <t>QUINTA-FEIRA - LIMPEZA DE SALA COM MESA</t>
        </is>
      </c>
      <c r="E4339" t="inlineStr">
        <is>
          <t>12/09/2025 00:29:53</t>
        </is>
      </c>
      <c r="F4339" t="inlineStr">
        <is>
          <t>12/09/2025 00:30:32</t>
        </is>
      </c>
      <c r="G4339" t="n">
        <v>11677</v>
      </c>
      <c r="H4339" t="inlineStr">
        <is>
          <t>P43 - ASM - SALA GERENCIA SEGURANÇA</t>
        </is>
      </c>
      <c r="I4339" t="inlineStr">
        <is>
          <t>BR01-IES-P43-SALA29</t>
        </is>
      </c>
      <c r="J4339" t="inlineStr">
        <is>
          <t>JAQUELINE TATIANE LEAL BITTENCOURT</t>
        </is>
      </c>
      <c r="K4339" s="39">
        <f>DATE(YEAR(Tabela6[[#This Row],[Data/Hora de Início]]),MONTH(Tabela6[[#This Row],[Data/Hora de Início]]),DAY(Tabela6[[#This Row],[Data/Hora de Início]]))</f>
        <v/>
      </c>
    </row>
    <row r="4340">
      <c r="A4340" t="n">
        <v>2279216</v>
      </c>
      <c r="B4340" t="n">
        <v>56</v>
      </c>
      <c r="C4340" t="n">
        <v>5650</v>
      </c>
      <c r="D4340" t="inlineStr">
        <is>
          <t>QUINTA-FEIRA - LIMPEZA DE SALA COM MESA</t>
        </is>
      </c>
      <c r="E4340" t="inlineStr">
        <is>
          <t>12/09/2025 00:29:53</t>
        </is>
      </c>
      <c r="F4340" t="inlineStr">
        <is>
          <t>12/09/2025 00:30:32</t>
        </is>
      </c>
      <c r="G4340" t="n">
        <v>11677</v>
      </c>
      <c r="H4340" t="inlineStr">
        <is>
          <t>P43 - ASM - SALA GERENCIA SEGURANÇA</t>
        </is>
      </c>
      <c r="I4340" t="inlineStr">
        <is>
          <t>BR01-IES-P43-SALA29</t>
        </is>
      </c>
      <c r="J4340" t="inlineStr">
        <is>
          <t>JAQUELINE TATIANE LEAL BITTENCOURT</t>
        </is>
      </c>
      <c r="K4340" s="39">
        <f>DATE(YEAR(Tabela6[[#This Row],[Data/Hora de Início]]),MONTH(Tabela6[[#This Row],[Data/Hora de Início]]),DAY(Tabela6[[#This Row],[Data/Hora de Início]]))</f>
        <v/>
      </c>
    </row>
    <row r="4341">
      <c r="A4341" t="n">
        <v>2279217</v>
      </c>
      <c r="B4341" t="n">
        <v>56</v>
      </c>
      <c r="C4341" t="n">
        <v>5650</v>
      </c>
      <c r="D4341" t="inlineStr">
        <is>
          <t>QUINTA-FEIRA - LIMPEZA DE SALA COM MESA</t>
        </is>
      </c>
      <c r="E4341" t="inlineStr">
        <is>
          <t>12/09/2025 00:29:53</t>
        </is>
      </c>
      <c r="F4341" t="inlineStr">
        <is>
          <t>12/09/2025 00:30:32</t>
        </is>
      </c>
      <c r="G4341" t="n">
        <v>11677</v>
      </c>
      <c r="H4341" t="inlineStr">
        <is>
          <t>P43 - ASM - SALA GERENCIA SEGURANÇA</t>
        </is>
      </c>
      <c r="I4341" t="inlineStr">
        <is>
          <t>BR01-IES-P43-SALA29</t>
        </is>
      </c>
      <c r="J4341" t="inlineStr">
        <is>
          <t>JAQUELINE TATIANE LEAL BITTENCOURT</t>
        </is>
      </c>
      <c r="K4341" s="39">
        <f>DATE(YEAR(Tabela6[[#This Row],[Data/Hora de Início]]),MONTH(Tabela6[[#This Row],[Data/Hora de Início]]),DAY(Tabela6[[#This Row],[Data/Hora de Início]]))</f>
        <v/>
      </c>
    </row>
    <row r="4342">
      <c r="A4342" t="n">
        <v>2279220</v>
      </c>
      <c r="B4342" t="n">
        <v>56</v>
      </c>
      <c r="C4342" t="n">
        <v>5656</v>
      </c>
      <c r="D4342" t="inlineStr">
        <is>
          <t>QUINTA-FEIRA - LIMPEZA DE BANHEIRO MASCULINO</t>
        </is>
      </c>
      <c r="E4342" t="inlineStr">
        <is>
          <t>11/09/2025 16:26:36</t>
        </is>
      </c>
      <c r="F4342" t="inlineStr">
        <is>
          <t>11/09/2025 16:42:27</t>
        </is>
      </c>
      <c r="G4342" t="n">
        <v>11383</v>
      </c>
      <c r="H4342" t="inlineStr">
        <is>
          <t>P28 - BAN056 - BANHEIRO USINAGEM CILINDROS - M</t>
        </is>
      </c>
      <c r="I4342" t="inlineStr">
        <is>
          <t>BR01-IES-P28-BAN056</t>
        </is>
      </c>
      <c r="J4342" t="inlineStr">
        <is>
          <t>MARIA SUELI DE ALMEIDA</t>
        </is>
      </c>
      <c r="K4342" s="39">
        <f>DATE(YEAR(Tabela6[[#This Row],[Data/Hora de Início]]),MONTH(Tabela6[[#This Row],[Data/Hora de Início]]),DAY(Tabela6[[#This Row],[Data/Hora de Início]]))</f>
        <v/>
      </c>
    </row>
    <row r="4343">
      <c r="A4343" t="n">
        <v>2279221</v>
      </c>
      <c r="B4343" t="n">
        <v>56</v>
      </c>
      <c r="C4343" t="n">
        <v>5645</v>
      </c>
      <c r="D4343" t="inlineStr">
        <is>
          <t>QUINTA-FEIRA - LIMPEZA DE SALA</t>
        </is>
      </c>
      <c r="E4343" t="inlineStr">
        <is>
          <t>11/09/2025 17:38:44</t>
        </is>
      </c>
      <c r="F4343" t="inlineStr">
        <is>
          <t>11/09/2025 18:03:46</t>
        </is>
      </c>
      <c r="G4343" t="n">
        <v>11394</v>
      </c>
      <c r="H4343" t="inlineStr">
        <is>
          <t>P28 - SALA QUALIDADE METROLOGIA</t>
        </is>
      </c>
      <c r="I4343" t="inlineStr">
        <is>
          <t>BR01-IES-P28-SALA04</t>
        </is>
      </c>
      <c r="J4343" t="inlineStr">
        <is>
          <t>MARIA SUELI DE ALMEIDA</t>
        </is>
      </c>
      <c r="K4343" s="39">
        <f>DATE(YEAR(Tabela6[[#This Row],[Data/Hora de Início]]),MONTH(Tabela6[[#This Row],[Data/Hora de Início]]),DAY(Tabela6[[#This Row],[Data/Hora de Início]]))</f>
        <v/>
      </c>
    </row>
    <row r="4344">
      <c r="A4344" t="n">
        <v>2279222</v>
      </c>
      <c r="B4344" t="n">
        <v>56</v>
      </c>
      <c r="C4344" t="n">
        <v>1699</v>
      </c>
      <c r="D4344" t="inlineStr">
        <is>
          <t>LIMPEZA DIÁRIA DE ÁREA TÉCNICA</t>
        </is>
      </c>
      <c r="E4344" t="inlineStr">
        <is>
          <t>11/09/2025 17:33:15</t>
        </is>
      </c>
      <c r="F4344" t="inlineStr">
        <is>
          <t>11/09/2025 17:38:00</t>
        </is>
      </c>
      <c r="G4344" t="n">
        <v>11393</v>
      </c>
      <c r="H4344" t="inlineStr">
        <is>
          <t>P28 - SALA METROLOGIA TRIDIMENSIONAL</t>
        </is>
      </c>
      <c r="I4344" t="inlineStr">
        <is>
          <t>BR01-IES-P28-SALA03</t>
        </is>
      </c>
      <c r="J4344" t="inlineStr">
        <is>
          <t>MARIA SUELI DE ALMEIDA</t>
        </is>
      </c>
      <c r="K4344" s="39">
        <f>DATE(YEAR(Tabela6[[#This Row],[Data/Hora de Início]]),MONTH(Tabela6[[#This Row],[Data/Hora de Início]]),DAY(Tabela6[[#This Row],[Data/Hora de Início]]))</f>
        <v/>
      </c>
    </row>
    <row r="4345">
      <c r="A4345" t="n">
        <v>2279223</v>
      </c>
      <c r="B4345" t="n">
        <v>56</v>
      </c>
      <c r="C4345" t="n">
        <v>5645</v>
      </c>
      <c r="D4345" t="inlineStr">
        <is>
          <t>QUINTA-FEIRA - LIMPEZA DE SALA</t>
        </is>
      </c>
      <c r="E4345" t="inlineStr">
        <is>
          <t>11/09/2025 18:04:11</t>
        </is>
      </c>
      <c r="F4345" t="inlineStr">
        <is>
          <t>11/09/2025 18:24:17</t>
        </is>
      </c>
      <c r="G4345" t="n">
        <v>11395</v>
      </c>
      <c r="H4345" t="inlineStr">
        <is>
          <t>P28 - METROLOGIA CALIBRAÇÃO</t>
        </is>
      </c>
      <c r="I4345" t="inlineStr">
        <is>
          <t>BR01-IES-P28-SALA05</t>
        </is>
      </c>
      <c r="J4345" t="inlineStr">
        <is>
          <t>MARIA SUELI DE ALMEIDA</t>
        </is>
      </c>
      <c r="K4345" s="39">
        <f>DATE(YEAR(Tabela6[[#This Row],[Data/Hora de Início]]),MONTH(Tabela6[[#This Row],[Data/Hora de Início]]),DAY(Tabela6[[#This Row],[Data/Hora de Início]]))</f>
        <v/>
      </c>
    </row>
    <row r="4346">
      <c r="A4346" t="n">
        <v>2279224</v>
      </c>
      <c r="B4346" t="n">
        <v>56</v>
      </c>
      <c r="C4346" t="n">
        <v>5711</v>
      </c>
      <c r="D4346" t="inlineStr">
        <is>
          <t>QUINTA-FEIRA - LIMPEZA DE BANHEIRO FEMININO</t>
        </is>
      </c>
      <c r="E4346" t="inlineStr">
        <is>
          <t>11/09/2025 16:42:53</t>
        </is>
      </c>
      <c r="F4346" t="inlineStr">
        <is>
          <t>11/09/2025 17:15:38</t>
        </is>
      </c>
      <c r="G4346" t="n">
        <v>11384</v>
      </c>
      <c r="H4346" t="inlineStr">
        <is>
          <t>P28 - BAN057 - BANHEIRO USINAGEM CILINDROS - F</t>
        </is>
      </c>
      <c r="I4346" t="inlineStr">
        <is>
          <t>BR01-IES-P28-BAN057</t>
        </is>
      </c>
      <c r="J4346" t="inlineStr">
        <is>
          <t>MARIA SUELI DE ALMEIDA</t>
        </is>
      </c>
      <c r="K4346" s="39">
        <f>DATE(YEAR(Tabela6[[#This Row],[Data/Hora de Início]]),MONTH(Tabela6[[#This Row],[Data/Hora de Início]]),DAY(Tabela6[[#This Row],[Data/Hora de Início]]))</f>
        <v/>
      </c>
    </row>
    <row r="4347">
      <c r="A4347" t="n">
        <v>2279225</v>
      </c>
      <c r="B4347" t="n">
        <v>56</v>
      </c>
      <c r="C4347" t="n">
        <v>1699</v>
      </c>
      <c r="D4347" t="inlineStr">
        <is>
          <t>LIMPEZA DIÁRIA DE ÁREA TÉCNICA</t>
        </is>
      </c>
      <c r="E4347" t="inlineStr">
        <is>
          <t>11/09/2025 18:24:48</t>
        </is>
      </c>
      <c r="F4347" t="inlineStr">
        <is>
          <t>11/09/2025 18:27:10</t>
        </is>
      </c>
      <c r="G4347" t="n">
        <v>11415</v>
      </c>
      <c r="H4347" t="inlineStr">
        <is>
          <t>P28 - BRUNIMENTO / PREPARAÇÃO DE FERRAMENTAS</t>
        </is>
      </c>
      <c r="I4347" t="inlineStr">
        <is>
          <t>BR01-IES-P28-SALA24</t>
        </is>
      </c>
      <c r="J4347" t="inlineStr">
        <is>
          <t>MARIA SUELI DE ALMEIDA</t>
        </is>
      </c>
      <c r="K4347" s="39">
        <f>DATE(YEAR(Tabela6[[#This Row],[Data/Hora de Início]]),MONTH(Tabela6[[#This Row],[Data/Hora de Início]]),DAY(Tabela6[[#This Row],[Data/Hora de Início]]))</f>
        <v/>
      </c>
    </row>
    <row r="4348">
      <c r="A4348" t="n">
        <v>2279226</v>
      </c>
      <c r="B4348" t="n">
        <v>56</v>
      </c>
      <c r="C4348" t="n">
        <v>1292</v>
      </c>
      <c r="D4348" t="inlineStr">
        <is>
          <t>SALA OU LOCAL (RESERVA)</t>
        </is>
      </c>
      <c r="E4348" t="inlineStr">
        <is>
          <t>11/09/2025 18:50:16</t>
        </is>
      </c>
      <c r="F4348" t="inlineStr">
        <is>
          <t>11/09/2025 19:02:34</t>
        </is>
      </c>
      <c r="G4348" t="n">
        <v>28927</v>
      </c>
      <c r="H4348" t="inlineStr">
        <is>
          <t>QR CODE RESERVA</t>
        </is>
      </c>
      <c r="I4348" t="inlineStr">
        <is>
          <t>BR01-IES-RESERVA</t>
        </is>
      </c>
      <c r="J4348" t="inlineStr">
        <is>
          <t>MARIA SUELI DE ALMEIDA</t>
        </is>
      </c>
      <c r="K4348" s="39">
        <f>DATE(YEAR(Tabela6[[#This Row],[Data/Hora de Início]]),MONTH(Tabela6[[#This Row],[Data/Hora de Início]]),DAY(Tabela6[[#This Row],[Data/Hora de Início]]))</f>
        <v/>
      </c>
    </row>
    <row r="4349">
      <c r="A4349" t="n">
        <v>2279227</v>
      </c>
      <c r="B4349" t="n">
        <v>56</v>
      </c>
      <c r="C4349" t="n">
        <v>5645</v>
      </c>
      <c r="D4349" t="inlineStr">
        <is>
          <t>QUINTA-FEIRA - LIMPEZA DE SALA</t>
        </is>
      </c>
      <c r="E4349" t="inlineStr">
        <is>
          <t>11/09/2025 18:30:44</t>
        </is>
      </c>
      <c r="F4349" t="inlineStr">
        <is>
          <t>11/09/2025 18:49:46</t>
        </is>
      </c>
      <c r="G4349" t="n">
        <v>27763</v>
      </c>
      <c r="H4349" t="inlineStr">
        <is>
          <t>P28 - ADM MANUTENÇÃO USINAGEM</t>
        </is>
      </c>
      <c r="I4349" t="inlineStr">
        <is>
          <t>BR01-IES-P28-SALA33</t>
        </is>
      </c>
      <c r="J4349" t="inlineStr">
        <is>
          <t>MARIA SUELI DE ALMEIDA</t>
        </is>
      </c>
      <c r="K4349" s="39">
        <f>DATE(YEAR(Tabela6[[#This Row],[Data/Hora de Início]]),MONTH(Tabela6[[#This Row],[Data/Hora de Início]]),DAY(Tabela6[[#This Row],[Data/Hora de Início]]))</f>
        <v/>
      </c>
    </row>
    <row r="4350">
      <c r="A4350" t="n">
        <v>2279228</v>
      </c>
      <c r="B4350" t="n">
        <v>56</v>
      </c>
      <c r="C4350" t="n">
        <v>5644</v>
      </c>
      <c r="D4350" t="inlineStr">
        <is>
          <t>QUARTA-FEIRA - LIMPEZA DE SALA</t>
        </is>
      </c>
      <c r="E4350" t="inlineStr">
        <is>
          <t>11/09/2025 18:27:39</t>
        </is>
      </c>
      <c r="F4350" t="inlineStr">
        <is>
          <t>11/09/2025 18:30:21</t>
        </is>
      </c>
      <c r="G4350" t="n">
        <v>28914</v>
      </c>
      <c r="H4350" t="inlineStr">
        <is>
          <t>P28 - TRF - USINAGEM PRESET FERRAMENTAS</t>
        </is>
      </c>
      <c r="I4350" t="inlineStr">
        <is>
          <t>BR01-IES-P28-SALA08</t>
        </is>
      </c>
      <c r="J4350" t="inlineStr">
        <is>
          <t>MARIA SUELI DE ALMEIDA</t>
        </is>
      </c>
      <c r="K4350" s="39">
        <f>DATE(YEAR(Tabela6[[#This Row],[Data/Hora de Início]]),MONTH(Tabela6[[#This Row],[Data/Hora de Início]]),DAY(Tabela6[[#This Row],[Data/Hora de Início]]))</f>
        <v/>
      </c>
    </row>
    <row r="4351">
      <c r="A4351" t="n">
        <v>2279229</v>
      </c>
      <c r="B4351" t="n">
        <v>56</v>
      </c>
      <c r="C4351" t="n">
        <v>2968</v>
      </c>
      <c r="D4351" t="inlineStr">
        <is>
          <t>LIMPEZA DIÁRIA DE ÁREA TÉCNICA</t>
        </is>
      </c>
      <c r="E4351" t="inlineStr">
        <is>
          <t>11/09/2025 19:02:59</t>
        </is>
      </c>
      <c r="F4351" t="inlineStr">
        <is>
          <t>11/09/2025 21:31:19</t>
        </is>
      </c>
      <c r="G4351" t="n">
        <v>11403</v>
      </c>
      <c r="H4351" t="inlineStr">
        <is>
          <t>P28 - TRF - FUNDIÇÃO PREP FERRAMENTAS</t>
        </is>
      </c>
      <c r="I4351" t="inlineStr">
        <is>
          <t>BR01-IES-P28-SALA13</t>
        </is>
      </c>
      <c r="J4351" t="inlineStr">
        <is>
          <t>MARIA SUELI DE ALMEIDA</t>
        </is>
      </c>
      <c r="K4351" s="39">
        <f>DATE(YEAR(Tabela6[[#This Row],[Data/Hora de Início]]),MONTH(Tabela6[[#This Row],[Data/Hora de Início]]),DAY(Tabela6[[#This Row],[Data/Hora de Início]]))</f>
        <v/>
      </c>
    </row>
    <row r="4352">
      <c r="A4352" t="n">
        <v>2279230</v>
      </c>
      <c r="B4352" t="n">
        <v>56</v>
      </c>
      <c r="C4352" t="n">
        <v>5656</v>
      </c>
      <c r="D4352" t="inlineStr">
        <is>
          <t>QUINTA-FEIRA - LIMPEZA DE BANHEIRO MASCULINO</t>
        </is>
      </c>
      <c r="E4352" t="inlineStr">
        <is>
          <t>11/09/2025 21:31:50</t>
        </is>
      </c>
      <c r="F4352" t="inlineStr">
        <is>
          <t>11/09/2025 22:24:39</t>
        </is>
      </c>
      <c r="G4352" t="n">
        <v>11381</v>
      </c>
      <c r="H4352" t="inlineStr">
        <is>
          <t>P28 - BAN054 - BANHEIRO ADM CILINDROS OESTE - M</t>
        </is>
      </c>
      <c r="I4352" t="inlineStr">
        <is>
          <t>BR01-IES-P28-BAN054</t>
        </is>
      </c>
      <c r="J4352" t="inlineStr">
        <is>
          <t>MARIA SUELI DE ALMEIDA</t>
        </is>
      </c>
      <c r="K4352" s="39">
        <f>DATE(YEAR(Tabela6[[#This Row],[Data/Hora de Início]]),MONTH(Tabela6[[#This Row],[Data/Hora de Início]]),DAY(Tabela6[[#This Row],[Data/Hora de Início]]))</f>
        <v/>
      </c>
    </row>
    <row r="4353">
      <c r="A4353" t="n">
        <v>2279231</v>
      </c>
      <c r="B4353" t="n">
        <v>56</v>
      </c>
      <c r="C4353" t="n">
        <v>5656</v>
      </c>
      <c r="D4353" t="inlineStr">
        <is>
          <t>QUINTA-FEIRA - LIMPEZA DE BANHEIRO MASCULINO</t>
        </is>
      </c>
      <c r="E4353" t="inlineStr">
        <is>
          <t>11/09/2025 23:17:11</t>
        </is>
      </c>
      <c r="F4353" t="inlineStr">
        <is>
          <t>11/09/2025 23:21:14</t>
        </is>
      </c>
      <c r="G4353" t="n">
        <v>11383</v>
      </c>
      <c r="H4353" t="inlineStr">
        <is>
          <t>P28 - BAN056 - BANHEIRO USINAGEM CILINDROS - M</t>
        </is>
      </c>
      <c r="I4353" t="inlineStr">
        <is>
          <t>BR01-IES-P28-BAN056</t>
        </is>
      </c>
      <c r="J4353" t="inlineStr">
        <is>
          <t>MARIA SUELI DE ALMEIDA</t>
        </is>
      </c>
      <c r="K4353" s="39">
        <f>DATE(YEAR(Tabela6[[#This Row],[Data/Hora de Início]]),MONTH(Tabela6[[#This Row],[Data/Hora de Início]]),DAY(Tabela6[[#This Row],[Data/Hora de Início]]))</f>
        <v/>
      </c>
    </row>
    <row r="4354">
      <c r="A4354" t="n">
        <v>2279232</v>
      </c>
      <c r="B4354" t="n">
        <v>56</v>
      </c>
      <c r="C4354" t="n">
        <v>5645</v>
      </c>
      <c r="D4354" t="inlineStr">
        <is>
          <t>QUINTA-FEIRA - LIMPEZA DE SALA</t>
        </is>
      </c>
      <c r="E4354" t="inlineStr">
        <is>
          <t>11/09/2025 22:25:17</t>
        </is>
      </c>
      <c r="F4354" t="inlineStr">
        <is>
          <t>11/09/2025 23:16:31</t>
        </is>
      </c>
      <c r="G4354" t="n">
        <v>36001</v>
      </c>
      <c r="H4354" t="inlineStr">
        <is>
          <t>SALA ADM CILINDROS</t>
        </is>
      </c>
      <c r="I4354" t="inlineStr">
        <is>
          <t>RS-ST01-28-01P-SLA06</t>
        </is>
      </c>
      <c r="J4354" t="inlineStr">
        <is>
          <t>MARIA SUELI DE ALMEIDA</t>
        </is>
      </c>
      <c r="K4354" s="39">
        <f>DATE(YEAR(Tabela6[[#This Row],[Data/Hora de Início]]),MONTH(Tabela6[[#This Row],[Data/Hora de Início]]),DAY(Tabela6[[#This Row],[Data/Hora de Início]]))</f>
        <v/>
      </c>
    </row>
    <row r="4355">
      <c r="A4355" t="n">
        <v>2279233</v>
      </c>
      <c r="B4355" t="n">
        <v>56</v>
      </c>
      <c r="C4355" t="n">
        <v>5656</v>
      </c>
      <c r="D4355" t="inlineStr">
        <is>
          <t>QUINTA-FEIRA - LIMPEZA DE BANHEIRO MASCULINO</t>
        </is>
      </c>
      <c r="E4355" t="inlineStr">
        <is>
          <t>11/09/2025 23:33:59</t>
        </is>
      </c>
      <c r="F4355" t="inlineStr">
        <is>
          <t>11/09/2025 23:42:56</t>
        </is>
      </c>
      <c r="G4355" t="n">
        <v>11379</v>
      </c>
      <c r="H4355" t="inlineStr">
        <is>
          <t>P28 - BAN052 - BANHEIRO FUNDIÇÃO ALUMÍNIO - M</t>
        </is>
      </c>
      <c r="I4355" t="inlineStr">
        <is>
          <t>BR01-IES-P28-BAN052</t>
        </is>
      </c>
      <c r="J4355" t="inlineStr">
        <is>
          <t>MARIA SUELI DE ALMEIDA</t>
        </is>
      </c>
      <c r="K4355" s="39">
        <f>DATE(YEAR(Tabela6[[#This Row],[Data/Hora de Início]]),MONTH(Tabela6[[#This Row],[Data/Hora de Início]]),DAY(Tabela6[[#This Row],[Data/Hora de Início]]))</f>
        <v/>
      </c>
    </row>
    <row r="4356">
      <c r="A4356" t="n">
        <v>2279234</v>
      </c>
      <c r="B4356" t="n">
        <v>56</v>
      </c>
      <c r="C4356" t="n">
        <v>5711</v>
      </c>
      <c r="D4356" t="inlineStr">
        <is>
          <t>QUINTA-FEIRA - LIMPEZA DE BANHEIRO FEMININO</t>
        </is>
      </c>
      <c r="E4356" t="inlineStr">
        <is>
          <t>11/09/2025 23:21:36</t>
        </is>
      </c>
      <c r="F4356" t="inlineStr">
        <is>
          <t>11/09/2025 23:33:25</t>
        </is>
      </c>
      <c r="G4356" t="n">
        <v>11384</v>
      </c>
      <c r="H4356" t="inlineStr">
        <is>
          <t>P28 - BAN057 - BANHEIRO USINAGEM CILINDROS - F</t>
        </is>
      </c>
      <c r="I4356" t="inlineStr">
        <is>
          <t>BR01-IES-P28-BAN057</t>
        </is>
      </c>
      <c r="J4356" t="inlineStr">
        <is>
          <t>MARIA SUELI DE ALMEIDA</t>
        </is>
      </c>
      <c r="K4356" s="39">
        <f>DATE(YEAR(Tabela6[[#This Row],[Data/Hora de Início]]),MONTH(Tabela6[[#This Row],[Data/Hora de Início]]),DAY(Tabela6[[#This Row],[Data/Hora de Início]]))</f>
        <v/>
      </c>
    </row>
    <row r="4357">
      <c r="A4357" t="n">
        <v>2279235</v>
      </c>
      <c r="B4357" t="n">
        <v>56</v>
      </c>
      <c r="C4357" t="n">
        <v>5645</v>
      </c>
      <c r="D4357" t="inlineStr">
        <is>
          <t>QUINTA-FEIRA - LIMPEZA DE SALA</t>
        </is>
      </c>
      <c r="E4357" t="inlineStr">
        <is>
          <t>11/09/2025 23:43:17</t>
        </is>
      </c>
      <c r="F4357" t="inlineStr">
        <is>
          <t>12/09/2025 00:39:56</t>
        </is>
      </c>
      <c r="G4357" t="n">
        <v>11412</v>
      </c>
      <c r="H4357" t="inlineStr">
        <is>
          <t>P28 - ADM CILINDROS - SALA SUPERVISÃO ZFA</t>
        </is>
      </c>
      <c r="I4357" t="inlineStr">
        <is>
          <t>BR01-IES-P28-SALA21</t>
        </is>
      </c>
      <c r="J4357" t="inlineStr">
        <is>
          <t>MARIA SUELI DE ALMEIDA</t>
        </is>
      </c>
      <c r="K4357" s="39">
        <f>DATE(YEAR(Tabela6[[#This Row],[Data/Hora de Início]]),MONTH(Tabela6[[#This Row],[Data/Hora de Início]]),DAY(Tabela6[[#This Row],[Data/Hora de Início]]))</f>
        <v/>
      </c>
    </row>
    <row r="4358">
      <c r="A4358" t="n">
        <v>2279236</v>
      </c>
      <c r="B4358" t="n">
        <v>56</v>
      </c>
      <c r="C4358" t="n">
        <v>5711</v>
      </c>
      <c r="D4358" t="inlineStr">
        <is>
          <t>QUINTA-FEIRA - LIMPEZA DE BANHEIRO FEMININO</t>
        </is>
      </c>
      <c r="E4358" t="inlineStr">
        <is>
          <t>12/09/2025 00:29:49</t>
        </is>
      </c>
      <c r="F4358" t="inlineStr">
        <is>
          <t>12/09/2025 00:40:38</t>
        </is>
      </c>
      <c r="G4358" t="n">
        <v>36401</v>
      </c>
      <c r="H4358" t="inlineStr">
        <is>
          <t>BAN122 - BANHEIRO AMBULATORIO - F / PNE</t>
        </is>
      </c>
      <c r="I4358" t="inlineStr">
        <is>
          <t>RS-ST01-56-00T-WPF01</t>
        </is>
      </c>
      <c r="J4358" t="inlineStr">
        <is>
          <t>VANESSA DOS SANTOS RODRIGUES</t>
        </is>
      </c>
      <c r="K4358" s="39">
        <f>DATE(YEAR(Tabela6[[#This Row],[Data/Hora de Início]]),MONTH(Tabela6[[#This Row],[Data/Hora de Início]]),DAY(Tabela6[[#This Row],[Data/Hora de Início]]))</f>
        <v/>
      </c>
    </row>
    <row r="4359">
      <c r="A4359" t="n">
        <v>2279238</v>
      </c>
      <c r="B4359" t="n">
        <v>56</v>
      </c>
      <c r="C4359" t="n">
        <v>5645</v>
      </c>
      <c r="D4359" t="inlineStr">
        <is>
          <t>QUINTA-FEIRA - LIMPEZA DE SALA</t>
        </is>
      </c>
      <c r="E4359" t="inlineStr">
        <is>
          <t>11/09/2025 23:43:17</t>
        </is>
      </c>
      <c r="F4359" t="inlineStr">
        <is>
          <t>12/09/2025 00:40:05</t>
        </is>
      </c>
      <c r="G4359" t="n">
        <v>11412</v>
      </c>
      <c r="H4359" t="inlineStr">
        <is>
          <t>P28 - ADM CILINDROS - SALA SUPERVISÃO ZFA</t>
        </is>
      </c>
      <c r="I4359" t="inlineStr">
        <is>
          <t>BR01-IES-P28-SALA21</t>
        </is>
      </c>
      <c r="J4359" t="inlineStr">
        <is>
          <t>MARIA SUELI DE ALMEIDA</t>
        </is>
      </c>
      <c r="K4359" s="39">
        <f>DATE(YEAR(Tabela6[[#This Row],[Data/Hora de Início]]),MONTH(Tabela6[[#This Row],[Data/Hora de Início]]),DAY(Tabela6[[#This Row],[Data/Hora de Início]]))</f>
        <v/>
      </c>
    </row>
    <row r="4360">
      <c r="A4360" t="n">
        <v>2279239</v>
      </c>
      <c r="B4360" t="n">
        <v>56</v>
      </c>
      <c r="C4360" t="n">
        <v>2969</v>
      </c>
      <c r="D4360" t="inlineStr">
        <is>
          <t>LIMPEZA DIÁRIA DE CORREDOR</t>
        </is>
      </c>
      <c r="E4360" t="inlineStr">
        <is>
          <t>12/09/2025 00:34:20</t>
        </is>
      </c>
      <c r="F4360" t="inlineStr">
        <is>
          <t>12/09/2025 00:45:40</t>
        </is>
      </c>
      <c r="G4360" t="n">
        <v>36201</v>
      </c>
      <c r="H4360" t="inlineStr">
        <is>
          <t>CORREDOR RH / UIE</t>
        </is>
      </c>
      <c r="I4360" t="inlineStr">
        <is>
          <t>RS-ST01-43-01P-SLA17</t>
        </is>
      </c>
      <c r="J4360" t="inlineStr">
        <is>
          <t>JAQUELINE TATIANE LEAL BITTENCOURT</t>
        </is>
      </c>
      <c r="K4360" s="39">
        <f>DATE(YEAR(Tabela6[[#This Row],[Data/Hora de Início]]),MONTH(Tabela6[[#This Row],[Data/Hora de Início]]),DAY(Tabela6[[#This Row],[Data/Hora de Início]]))</f>
        <v/>
      </c>
    </row>
    <row r="4361">
      <c r="A4361" t="n">
        <v>2279240</v>
      </c>
      <c r="B4361" t="n">
        <v>56</v>
      </c>
      <c r="C4361" t="n">
        <v>1780</v>
      </c>
      <c r="D4361" t="inlineStr">
        <is>
          <t>LIMPEZA DIÁRIA DE ESCADA</t>
        </is>
      </c>
      <c r="E4361" t="inlineStr">
        <is>
          <t>11/09/2025 23:51:23</t>
        </is>
      </c>
      <c r="F4361" t="inlineStr">
        <is>
          <t>12/09/2025 00:38:04</t>
        </is>
      </c>
      <c r="G4361" t="n">
        <v>36377</v>
      </c>
      <c r="H4361" t="inlineStr">
        <is>
          <t>ESCADARIA VESTIÁRIOS</t>
        </is>
      </c>
      <c r="I4361" t="inlineStr">
        <is>
          <t>RS-ST01-56-00T-ESD01</t>
        </is>
      </c>
      <c r="J4361" t="inlineStr">
        <is>
          <t>SUELI DE GODOY</t>
        </is>
      </c>
      <c r="K4361" s="39">
        <f>DATE(YEAR(Tabela6[[#This Row],[Data/Hora de Início]]),MONTH(Tabela6[[#This Row],[Data/Hora de Início]]),DAY(Tabela6[[#This Row],[Data/Hora de Início]]))</f>
        <v/>
      </c>
    </row>
    <row r="4362">
      <c r="A4362" t="n">
        <v>2279241</v>
      </c>
      <c r="B4362" t="n">
        <v>56</v>
      </c>
      <c r="C4362" t="n">
        <v>2222</v>
      </c>
      <c r="D4362" t="inlineStr">
        <is>
          <t>LIMPEZA DIÁRIA DE CORREDOR (DESATIVADO)</t>
        </is>
      </c>
      <c r="E4362" t="inlineStr">
        <is>
          <t>11/09/2025 23:18:04</t>
        </is>
      </c>
      <c r="F4362" t="inlineStr">
        <is>
          <t>11/09/2025 23:37:07</t>
        </is>
      </c>
      <c r="G4362" t="n">
        <v>43490</v>
      </c>
      <c r="H4362" t="inlineStr">
        <is>
          <t>BAN130 - CORREDOR E ARMÁRIO</t>
        </is>
      </c>
      <c r="I4362" t="inlineStr">
        <is>
          <t>RS-ST01-56-02P-WCF03-COR001</t>
        </is>
      </c>
      <c r="J4362" t="inlineStr">
        <is>
          <t>SUELI DE GODOY</t>
        </is>
      </c>
      <c r="K4362" s="39">
        <f>DATE(YEAR(Tabela6[[#This Row],[Data/Hora de Início]]),MONTH(Tabela6[[#This Row],[Data/Hora de Início]]),DAY(Tabela6[[#This Row],[Data/Hora de Início]]))</f>
        <v/>
      </c>
    </row>
    <row r="4363">
      <c r="A4363" t="n">
        <v>2279242</v>
      </c>
      <c r="B4363" t="n">
        <v>56</v>
      </c>
      <c r="C4363" t="n">
        <v>1698</v>
      </c>
      <c r="D4363" t="inlineStr">
        <is>
          <t>REPASSE / REABASTECIMENTO FEMININO</t>
        </is>
      </c>
      <c r="E4363" t="inlineStr">
        <is>
          <t>11/09/2025 23:48:01</t>
        </is>
      </c>
      <c r="F4363" t="inlineStr">
        <is>
          <t>11/09/2025 23:50:21</t>
        </is>
      </c>
      <c r="G4363" t="n">
        <v>36410</v>
      </c>
      <c r="H4363" t="inlineStr">
        <is>
          <t>BAN130 - VESTIARIO 3º PAVIMENTO - F</t>
        </is>
      </c>
      <c r="I4363" t="inlineStr">
        <is>
          <t>RS-ST01-56-02P-WCF03</t>
        </is>
      </c>
      <c r="J4363" t="inlineStr">
        <is>
          <t>SUELI DE GODOY</t>
        </is>
      </c>
      <c r="K4363" s="39">
        <f>DATE(YEAR(Tabela6[[#This Row],[Data/Hora de Início]]),MONTH(Tabela6[[#This Row],[Data/Hora de Início]]),DAY(Tabela6[[#This Row],[Data/Hora de Início]]))</f>
        <v/>
      </c>
    </row>
    <row r="4364">
      <c r="A4364" t="n">
        <v>2279243</v>
      </c>
      <c r="B4364" t="n">
        <v>56</v>
      </c>
      <c r="C4364" t="n">
        <v>1698</v>
      </c>
      <c r="D4364" t="inlineStr">
        <is>
          <t>REPASSE / REABASTECIMENTO FEMININO</t>
        </is>
      </c>
      <c r="E4364" t="inlineStr">
        <is>
          <t>11/09/2025 23:00:00</t>
        </is>
      </c>
      <c r="F4364" t="inlineStr">
        <is>
          <t>11/09/2025 23:07:02</t>
        </is>
      </c>
      <c r="G4364" t="n">
        <v>43491</v>
      </c>
      <c r="H4364" t="inlineStr">
        <is>
          <t>BAN130 - ÁREA DE SANITÁRIOS</t>
        </is>
      </c>
      <c r="I4364" t="inlineStr">
        <is>
          <t>RS-ST01-56-02P-WCF03-SAN001</t>
        </is>
      </c>
      <c r="J4364" t="inlineStr">
        <is>
          <t>SUELI DE GODOY</t>
        </is>
      </c>
      <c r="K4364" s="39">
        <f>DATE(YEAR(Tabela6[[#This Row],[Data/Hora de Início]]),MONTH(Tabela6[[#This Row],[Data/Hora de Início]]),DAY(Tabela6[[#This Row],[Data/Hora de Início]]))</f>
        <v/>
      </c>
    </row>
    <row r="4365">
      <c r="A4365" t="n">
        <v>2279244</v>
      </c>
      <c r="B4365" t="n">
        <v>56</v>
      </c>
      <c r="C4365" t="n">
        <v>4679</v>
      </c>
      <c r="D4365" t="inlineStr">
        <is>
          <t>LIMPEZA DE BOXE DE BANHO</t>
        </is>
      </c>
      <c r="E4365" t="inlineStr">
        <is>
          <t>11/09/2025 23:07:35</t>
        </is>
      </c>
      <c r="F4365" t="inlineStr">
        <is>
          <t>11/09/2025 23:17:31</t>
        </is>
      </c>
      <c r="G4365" t="n">
        <v>43492</v>
      </c>
      <c r="H4365" t="inlineStr">
        <is>
          <t>BAN130 - ÁREA DE BOXES</t>
        </is>
      </c>
      <c r="I4365" t="inlineStr">
        <is>
          <t>RS-ST01-56-02P-WCF03-BOX001</t>
        </is>
      </c>
      <c r="J4365" t="inlineStr">
        <is>
          <t>SUELI DE GODOY</t>
        </is>
      </c>
      <c r="K4365" s="39">
        <f>DATE(YEAR(Tabela6[[#This Row],[Data/Hora de Início]]),MONTH(Tabela6[[#This Row],[Data/Hora de Início]]),DAY(Tabela6[[#This Row],[Data/Hora de Início]]))</f>
        <v/>
      </c>
    </row>
    <row r="4366">
      <c r="A4366" t="n">
        <v>2279245</v>
      </c>
      <c r="B4366" t="n">
        <v>56</v>
      </c>
      <c r="C4366" t="n">
        <v>5656</v>
      </c>
      <c r="D4366" t="inlineStr">
        <is>
          <t>QUINTA-FEIRA - LIMPEZA DE BANHEIRO MASCULINO</t>
        </is>
      </c>
      <c r="E4366" t="inlineStr">
        <is>
          <t>12/09/2025 00:27:30</t>
        </is>
      </c>
      <c r="F4366" t="inlineStr">
        <is>
          <t>12/09/2025 00:52:36</t>
        </is>
      </c>
      <c r="G4366" t="n">
        <v>11181</v>
      </c>
      <c r="H4366" t="inlineStr">
        <is>
          <t>P11 - BAN017 - BANHEIRO CENTRAL QUALIDADE - M</t>
        </is>
      </c>
      <c r="I4366" t="inlineStr">
        <is>
          <t>BR01-IES-P11-BAN017</t>
        </is>
      </c>
      <c r="J4366" t="inlineStr">
        <is>
          <t>CECILIA LISBOA</t>
        </is>
      </c>
      <c r="K4366" s="39">
        <f>DATE(YEAR(Tabela6[[#This Row],[Data/Hora de Início]]),MONTH(Tabela6[[#This Row],[Data/Hora de Início]]),DAY(Tabela6[[#This Row],[Data/Hora de Início]]))</f>
        <v/>
      </c>
    </row>
    <row r="4367">
      <c r="A4367" t="n">
        <v>2279246</v>
      </c>
      <c r="B4367" t="n">
        <v>56</v>
      </c>
      <c r="C4367" t="n">
        <v>5645</v>
      </c>
      <c r="D4367" t="inlineStr">
        <is>
          <t>QUINTA-FEIRA - LIMPEZA DE SALA</t>
        </is>
      </c>
      <c r="E4367" t="inlineStr">
        <is>
          <t>12/09/2025 00:41:13</t>
        </is>
      </c>
      <c r="F4367" t="inlineStr">
        <is>
          <t>12/09/2025 00:55:47</t>
        </is>
      </c>
      <c r="G4367" t="n">
        <v>36380</v>
      </c>
      <c r="H4367" t="inlineStr">
        <is>
          <t>AMBULATORIO - SALA DE ESPERA</t>
        </is>
      </c>
      <c r="I4367" t="inlineStr">
        <is>
          <t>RS-ST01-56-00T-SLA02</t>
        </is>
      </c>
      <c r="J4367" t="inlineStr">
        <is>
          <t>VANESSA DOS SANTOS RODRIGUES</t>
        </is>
      </c>
      <c r="K4367" s="39">
        <f>DATE(YEAR(Tabela6[[#This Row],[Data/Hora de Início]]),MONTH(Tabela6[[#This Row],[Data/Hora de Início]]),DAY(Tabela6[[#This Row],[Data/Hora de Início]]))</f>
        <v/>
      </c>
    </row>
    <row r="4368">
      <c r="A4368" t="n">
        <v>2279247</v>
      </c>
      <c r="B4368" t="n">
        <v>56</v>
      </c>
      <c r="C4368" t="n">
        <v>5650</v>
      </c>
      <c r="D4368" t="inlineStr">
        <is>
          <t>QUINTA-FEIRA - LIMPEZA DE SALA COM MESA</t>
        </is>
      </c>
      <c r="E4368" t="inlineStr">
        <is>
          <t>11/09/2025 21:25:17</t>
        </is>
      </c>
      <c r="F4368" t="inlineStr">
        <is>
          <t>11/09/2025 21:25:34</t>
        </is>
      </c>
      <c r="G4368" t="n">
        <v>38457</v>
      </c>
      <c r="H4368" t="inlineStr">
        <is>
          <t>REFEITÓRIO</t>
        </is>
      </c>
      <c r="I4368" t="inlineStr">
        <is>
          <t>SP-ST02-G9-01P-COP01</t>
        </is>
      </c>
      <c r="J4368" t="inlineStr">
        <is>
          <t>PAMELLA MENDES DE ARAUJO</t>
        </is>
      </c>
      <c r="K4368" s="39">
        <f>DATE(YEAR(Tabela6[[#This Row],[Data/Hora de Início]]),MONTH(Tabela6[[#This Row],[Data/Hora de Início]]),DAY(Tabela6[[#This Row],[Data/Hora de Início]]))</f>
        <v/>
      </c>
    </row>
    <row r="4369">
      <c r="A4369" t="n">
        <v>2279248</v>
      </c>
      <c r="B4369" t="n">
        <v>56</v>
      </c>
      <c r="C4369" t="n">
        <v>5650</v>
      </c>
      <c r="D4369" t="inlineStr">
        <is>
          <t>QUINTA-FEIRA - LIMPEZA DE SALA COM MESA</t>
        </is>
      </c>
      <c r="E4369" t="inlineStr">
        <is>
          <t>11/09/2025 21:09:55</t>
        </is>
      </c>
      <c r="F4369" t="inlineStr">
        <is>
          <t>11/09/2025 21:24:59</t>
        </is>
      </c>
      <c r="G4369" t="n">
        <v>38458</v>
      </c>
      <c r="H4369" t="inlineStr">
        <is>
          <t>SALA ADM - MEZANINO</t>
        </is>
      </c>
      <c r="I4369" t="inlineStr">
        <is>
          <t>SP-ST02-G9-01P-SLA01</t>
        </is>
      </c>
      <c r="J4369" t="inlineStr">
        <is>
          <t>PAMELLA MENDES DE ARAUJO</t>
        </is>
      </c>
      <c r="K4369" s="39">
        <f>DATE(YEAR(Tabela6[[#This Row],[Data/Hora de Início]]),MONTH(Tabela6[[#This Row],[Data/Hora de Início]]),DAY(Tabela6[[#This Row],[Data/Hora de Início]]))</f>
        <v/>
      </c>
    </row>
    <row r="4370">
      <c r="A4370" t="n">
        <v>2279249</v>
      </c>
      <c r="B4370" t="n">
        <v>56</v>
      </c>
      <c r="C4370" t="n">
        <v>2842</v>
      </c>
      <c r="D4370" t="inlineStr">
        <is>
          <t>LIMPEZA DIÁRIA DE BANHEIRO FEMININO</t>
        </is>
      </c>
      <c r="E4370" t="inlineStr">
        <is>
          <t>11/09/2025 21:29:16</t>
        </is>
      </c>
      <c r="F4370" t="inlineStr">
        <is>
          <t>11/09/2025 23:28:57</t>
        </is>
      </c>
      <c r="G4370" t="n">
        <v>38452</v>
      </c>
      <c r="H4370" t="inlineStr">
        <is>
          <t>VESTIÁRIO - F</t>
        </is>
      </c>
      <c r="I4370" t="inlineStr">
        <is>
          <t>SP-ST02-G9-00T-WCF01</t>
        </is>
      </c>
      <c r="J4370" t="inlineStr">
        <is>
          <t>PAMELLA MENDES DE ARAUJO</t>
        </is>
      </c>
      <c r="K4370" s="39">
        <f>DATE(YEAR(Tabela6[[#This Row],[Data/Hora de Início]]),MONTH(Tabela6[[#This Row],[Data/Hora de Início]]),DAY(Tabela6[[#This Row],[Data/Hora de Início]]))</f>
        <v/>
      </c>
    </row>
    <row r="4371">
      <c r="A4371" t="n">
        <v>2279250</v>
      </c>
      <c r="B4371" t="n">
        <v>56</v>
      </c>
      <c r="C4371" t="n">
        <v>2841</v>
      </c>
      <c r="D4371" t="inlineStr">
        <is>
          <t>LIMPEZA DIÁRIA DE BANHEIRO MASCULINO</t>
        </is>
      </c>
      <c r="E4371" t="inlineStr">
        <is>
          <t>11/09/2025 23:29:33</t>
        </is>
      </c>
      <c r="F4371" t="inlineStr">
        <is>
          <t>11/09/2025 23:30:04</t>
        </is>
      </c>
      <c r="G4371" t="n">
        <v>38453</v>
      </c>
      <c r="H4371" t="inlineStr">
        <is>
          <t>VESTIÁRIO - M</t>
        </is>
      </c>
      <c r="I4371" t="inlineStr">
        <is>
          <t>SP-ST02-G9-00T-WCM01</t>
        </is>
      </c>
      <c r="J4371" t="inlineStr">
        <is>
          <t>PAMELLA MENDES DE ARAUJO</t>
        </is>
      </c>
      <c r="K4371" s="39">
        <f>DATE(YEAR(Tabela6[[#This Row],[Data/Hora de Início]]),MONTH(Tabela6[[#This Row],[Data/Hora de Início]]),DAY(Tabela6[[#This Row],[Data/Hora de Início]]))</f>
        <v/>
      </c>
    </row>
    <row r="4372">
      <c r="A4372" t="n">
        <v>2279251</v>
      </c>
      <c r="B4372" t="n">
        <v>56</v>
      </c>
      <c r="C4372" t="n">
        <v>2968</v>
      </c>
      <c r="D4372" t="inlineStr">
        <is>
          <t>LIMPEZA DIÁRIA DE ÁREA TÉCNICA</t>
        </is>
      </c>
      <c r="E4372" t="inlineStr">
        <is>
          <t>11/09/2025 15:53:22</t>
        </is>
      </c>
      <c r="F4372" t="inlineStr">
        <is>
          <t>11/09/2025 21:08:30</t>
        </is>
      </c>
      <c r="G4372" t="n">
        <v>38455</v>
      </c>
      <c r="H4372" t="inlineStr">
        <is>
          <t>ÁREA INTERNA - LOGÍSTICA</t>
        </is>
      </c>
      <c r="I4372" t="inlineStr">
        <is>
          <t>SP-ST02-G9-00T-AIN01</t>
        </is>
      </c>
      <c r="J4372" t="inlineStr">
        <is>
          <t>PAMELLA MENDES DE ARAUJO</t>
        </is>
      </c>
      <c r="K4372" s="39">
        <f>DATE(YEAR(Tabela6[[#This Row],[Data/Hora de Início]]),MONTH(Tabela6[[#This Row],[Data/Hora de Início]]),DAY(Tabela6[[#This Row],[Data/Hora de Início]]))</f>
        <v/>
      </c>
    </row>
    <row r="4373">
      <c r="A4373" t="n">
        <v>2279252</v>
      </c>
      <c r="B4373" t="n">
        <v>56</v>
      </c>
      <c r="C4373" t="n">
        <v>2968</v>
      </c>
      <c r="D4373" t="inlineStr">
        <is>
          <t>LIMPEZA DIÁRIA DE ÁREA TÉCNICA</t>
        </is>
      </c>
      <c r="E4373" t="inlineStr">
        <is>
          <t>11/09/2025 23:33:10</t>
        </is>
      </c>
      <c r="F4373" t="inlineStr">
        <is>
          <t>12/09/2025 00:56:51</t>
        </is>
      </c>
      <c r="G4373" t="n">
        <v>38455</v>
      </c>
      <c r="H4373" t="inlineStr">
        <is>
          <t>ÁREA INTERNA - LOGÍSTICA</t>
        </is>
      </c>
      <c r="I4373" t="inlineStr">
        <is>
          <t>SP-ST02-G9-00T-AIN01</t>
        </is>
      </c>
      <c r="J4373" t="inlineStr">
        <is>
          <t>PAMELLA MENDES DE ARAUJO</t>
        </is>
      </c>
      <c r="K4373" s="39">
        <f>DATE(YEAR(Tabela6[[#This Row],[Data/Hora de Início]]),MONTH(Tabela6[[#This Row],[Data/Hora de Início]]),DAY(Tabela6[[#This Row],[Data/Hora de Início]]))</f>
        <v/>
      </c>
    </row>
    <row r="4374">
      <c r="A4374" t="n">
        <v>2279253</v>
      </c>
      <c r="B4374" t="n">
        <v>56</v>
      </c>
      <c r="C4374" t="n">
        <v>2841</v>
      </c>
      <c r="D4374" t="inlineStr">
        <is>
          <t>LIMPEZA DIÁRIA DE BANHEIRO MASCULINO</t>
        </is>
      </c>
      <c r="E4374" t="inlineStr">
        <is>
          <t>12/09/2025 02:13:28</t>
        </is>
      </c>
      <c r="F4374" t="inlineStr">
        <is>
          <t>12/09/2025 02:33:22</t>
        </is>
      </c>
      <c r="G4374" t="n">
        <v>36315</v>
      </c>
      <c r="H4374" t="inlineStr">
        <is>
          <t>BAN106 - MONTAGEM - M</t>
        </is>
      </c>
      <c r="I4374" t="inlineStr">
        <is>
          <t>RS-ST01-50-00T-WCM02</t>
        </is>
      </c>
      <c r="J4374" t="inlineStr">
        <is>
          <t>CHAYENNE FELIX MADRUGA</t>
        </is>
      </c>
      <c r="K4374" s="39">
        <f>DATE(YEAR(Tabela6[[#This Row],[Data/Hora de Início]]),MONTH(Tabela6[[#This Row],[Data/Hora de Início]]),DAY(Tabela6[[#This Row],[Data/Hora de Início]]))</f>
        <v/>
      </c>
    </row>
    <row r="4375">
      <c r="A4375" t="n">
        <v>2279254</v>
      </c>
      <c r="B4375" t="n">
        <v>56</v>
      </c>
      <c r="C4375" t="n">
        <v>2842</v>
      </c>
      <c r="D4375" t="inlineStr">
        <is>
          <t>LIMPEZA DIÁRIA DE BANHEIRO FEMININO</t>
        </is>
      </c>
      <c r="E4375" t="inlineStr">
        <is>
          <t>12/09/2025 02:33:46</t>
        </is>
      </c>
      <c r="F4375" t="inlineStr">
        <is>
          <t>12/09/2025 02:46:46</t>
        </is>
      </c>
      <c r="G4375" t="n">
        <v>36313</v>
      </c>
      <c r="H4375" t="inlineStr">
        <is>
          <t>BAN107 - MONTAGEM - F</t>
        </is>
      </c>
      <c r="I4375" t="inlineStr">
        <is>
          <t>RS-ST01-50-00T-WCF02</t>
        </is>
      </c>
      <c r="J4375" t="inlineStr">
        <is>
          <t>CHAYENNE FELIX MADRUGA</t>
        </is>
      </c>
      <c r="K4375" s="39">
        <f>DATE(YEAR(Tabela6[[#This Row],[Data/Hora de Início]]),MONTH(Tabela6[[#This Row],[Data/Hora de Início]]),DAY(Tabela6[[#This Row],[Data/Hora de Início]]))</f>
        <v/>
      </c>
    </row>
    <row r="4376">
      <c r="A4376" t="n">
        <v>2279255</v>
      </c>
      <c r="B4376" t="n">
        <v>56</v>
      </c>
      <c r="C4376" t="n">
        <v>2841</v>
      </c>
      <c r="D4376" t="inlineStr">
        <is>
          <t>LIMPEZA DIÁRIA DE BANHEIRO MASCULINO</t>
        </is>
      </c>
      <c r="E4376" t="inlineStr">
        <is>
          <t>12/09/2025 02:47:17</t>
        </is>
      </c>
      <c r="F4376" t="inlineStr">
        <is>
          <t>12/09/2025 03:01:15</t>
        </is>
      </c>
      <c r="G4376" t="n">
        <v>36314</v>
      </c>
      <c r="H4376" t="inlineStr">
        <is>
          <t>BAN109 - PINTURA - M</t>
        </is>
      </c>
      <c r="I4376" t="inlineStr">
        <is>
          <t>RS-ST01-50-00T-WCM01</t>
        </is>
      </c>
      <c r="J4376" t="inlineStr">
        <is>
          <t>CHAYENNE FELIX MADRUGA</t>
        </is>
      </c>
      <c r="K4376" s="39">
        <f>DATE(YEAR(Tabela6[[#This Row],[Data/Hora de Início]]),MONTH(Tabela6[[#This Row],[Data/Hora de Início]]),DAY(Tabela6[[#This Row],[Data/Hora de Início]]))</f>
        <v/>
      </c>
    </row>
    <row r="4377">
      <c r="A4377" t="n">
        <v>2279256</v>
      </c>
      <c r="B4377" t="n">
        <v>56</v>
      </c>
      <c r="C4377" t="n">
        <v>4440</v>
      </c>
      <c r="D4377" t="inlineStr">
        <is>
          <t>RECOLHIMENTO PAPELÃO</t>
        </is>
      </c>
      <c r="E4377" t="inlineStr">
        <is>
          <t>12/09/2025 03:03:18</t>
        </is>
      </c>
      <c r="F4377" t="inlineStr">
        <is>
          <t>12/09/2025 03:07:20</t>
        </is>
      </c>
      <c r="G4377" t="n">
        <v>45724</v>
      </c>
      <c r="H4377" t="inlineStr">
        <is>
          <t>CCB-50.004</t>
        </is>
      </c>
      <c r="I4377" t="inlineStr">
        <is>
          <t>CCB-50.004</t>
        </is>
      </c>
      <c r="J4377" t="inlineStr">
        <is>
          <t>ISAIAS DE OLIVEIRA</t>
        </is>
      </c>
      <c r="K4377" s="39">
        <f>DATE(YEAR(Tabela6[[#This Row],[Data/Hora de Início]]),MONTH(Tabela6[[#This Row],[Data/Hora de Início]]),DAY(Tabela6[[#This Row],[Data/Hora de Início]]))</f>
        <v/>
      </c>
    </row>
    <row r="4378">
      <c r="A4378" t="n">
        <v>2279257</v>
      </c>
      <c r="B4378" t="n">
        <v>56</v>
      </c>
      <c r="C4378" t="n">
        <v>4440</v>
      </c>
      <c r="D4378" t="inlineStr">
        <is>
          <t>RECOLHIMENTO PAPELÃO</t>
        </is>
      </c>
      <c r="E4378" t="inlineStr">
        <is>
          <t>12/09/2025 03:25:29</t>
        </is>
      </c>
      <c r="F4378" t="inlineStr">
        <is>
          <t>12/09/2025 03:26:04</t>
        </is>
      </c>
      <c r="G4378" t="n">
        <v>45722</v>
      </c>
      <c r="H4378" t="inlineStr">
        <is>
          <t>CCB-50.002</t>
        </is>
      </c>
      <c r="I4378" t="inlineStr">
        <is>
          <t>CCB-50.002</t>
        </is>
      </c>
      <c r="J4378" t="inlineStr">
        <is>
          <t>ISAIAS DE OLIVEIRA</t>
        </is>
      </c>
      <c r="K4378" s="39">
        <f>DATE(YEAR(Tabela6[[#This Row],[Data/Hora de Início]]),MONTH(Tabela6[[#This Row],[Data/Hora de Início]]),DAY(Tabela6[[#This Row],[Data/Hora de Início]]))</f>
        <v/>
      </c>
    </row>
    <row r="4379">
      <c r="A4379" t="n">
        <v>2279258</v>
      </c>
      <c r="B4379" t="n">
        <v>56</v>
      </c>
      <c r="C4379" t="n">
        <v>2841</v>
      </c>
      <c r="D4379" t="inlineStr">
        <is>
          <t>LIMPEZA DIÁRIA DE BANHEIRO MASCULINO</t>
        </is>
      </c>
      <c r="E4379" t="inlineStr">
        <is>
          <t>12/09/2025 03:37:58</t>
        </is>
      </c>
      <c r="F4379" t="inlineStr">
        <is>
          <t>12/09/2025 03:38:47</t>
        </is>
      </c>
      <c r="G4379" t="n">
        <v>36075</v>
      </c>
      <c r="H4379" t="inlineStr">
        <is>
          <t>BAN070 - BRUNIMENTO NORTE - M</t>
        </is>
      </c>
      <c r="I4379" t="inlineStr">
        <is>
          <t>RS-ST01-31-00T-WCM03</t>
        </is>
      </c>
      <c r="J4379" t="inlineStr">
        <is>
          <t>TOGNIA CAMILLE</t>
        </is>
      </c>
      <c r="K4379" s="39">
        <f>DATE(YEAR(Tabela6[[#This Row],[Data/Hora de Início]]),MONTH(Tabela6[[#This Row],[Data/Hora de Início]]),DAY(Tabela6[[#This Row],[Data/Hora de Início]]))</f>
        <v/>
      </c>
    </row>
    <row r="4380">
      <c r="A4380" t="n">
        <v>2279259</v>
      </c>
      <c r="B4380" t="n">
        <v>56</v>
      </c>
      <c r="C4380" t="n">
        <v>4440</v>
      </c>
      <c r="D4380" t="inlineStr">
        <is>
          <t>RECOLHIMENTO PAPELÃO</t>
        </is>
      </c>
      <c r="E4380" t="inlineStr">
        <is>
          <t>12/09/2025 03:42:49</t>
        </is>
      </c>
      <c r="F4380" t="inlineStr">
        <is>
          <t>12/09/2025 03:43:18</t>
        </is>
      </c>
      <c r="G4380" t="n">
        <v>45723</v>
      </c>
      <c r="H4380" t="inlineStr">
        <is>
          <t>CCB-50-003</t>
        </is>
      </c>
      <c r="I4380" t="inlineStr">
        <is>
          <t>CCB-50-003</t>
        </is>
      </c>
      <c r="J4380" t="inlineStr">
        <is>
          <t>ISAIAS DE OLIVEIRA</t>
        </is>
      </c>
      <c r="K4380" s="39">
        <f>DATE(YEAR(Tabela6[[#This Row],[Data/Hora de Início]]),MONTH(Tabela6[[#This Row],[Data/Hora de Início]]),DAY(Tabela6[[#This Row],[Data/Hora de Início]]))</f>
        <v/>
      </c>
    </row>
    <row r="4381">
      <c r="A4381" t="n">
        <v>2279260</v>
      </c>
      <c r="B4381" t="n">
        <v>56</v>
      </c>
      <c r="C4381" t="n">
        <v>2842</v>
      </c>
      <c r="D4381" t="inlineStr">
        <is>
          <t>LIMPEZA DIÁRIA DE BANHEIRO FEMININO</t>
        </is>
      </c>
      <c r="E4381" t="inlineStr">
        <is>
          <t>12/09/2025 03:01:47</t>
        </is>
      </c>
      <c r="F4381" t="inlineStr">
        <is>
          <t>12/09/2025 03:45:46</t>
        </is>
      </c>
      <c r="G4381" t="n">
        <v>36312</v>
      </c>
      <c r="H4381" t="inlineStr">
        <is>
          <t>BAN110 - PINTURA - F</t>
        </is>
      </c>
      <c r="I4381" t="inlineStr">
        <is>
          <t>RS-ST01-50-00T-WCF01</t>
        </is>
      </c>
      <c r="J4381" t="inlineStr">
        <is>
          <t>CHAYENNE FELIX MADRUGA</t>
        </is>
      </c>
      <c r="K4381" s="39">
        <f>DATE(YEAR(Tabela6[[#This Row],[Data/Hora de Início]]),MONTH(Tabela6[[#This Row],[Data/Hora de Início]]),DAY(Tabela6[[#This Row],[Data/Hora de Início]]))</f>
        <v/>
      </c>
    </row>
    <row r="4382">
      <c r="A4382" t="n">
        <v>2279262</v>
      </c>
      <c r="B4382" t="n">
        <v>56</v>
      </c>
      <c r="C4382" t="n">
        <v>1697</v>
      </c>
      <c r="D4382" t="inlineStr">
        <is>
          <t>REPASSE / REABASTECIMENTO MASCULINO</t>
        </is>
      </c>
      <c r="E4382" t="inlineStr">
        <is>
          <t>12/09/2025 03:46:03</t>
        </is>
      </c>
      <c r="F4382" t="inlineStr">
        <is>
          <t>12/09/2025 03:46:37</t>
        </is>
      </c>
      <c r="G4382" t="n">
        <v>35736</v>
      </c>
      <c r="H4382" t="inlineStr">
        <is>
          <t>BAN002 - VIRABREQUIM - M</t>
        </is>
      </c>
      <c r="I4382" t="inlineStr">
        <is>
          <t>RS-ST01-01-00T-WCM02</t>
        </is>
      </c>
      <c r="J4382" t="inlineStr">
        <is>
          <t>CHAYENNE FELIX MADRUGA</t>
        </is>
      </c>
      <c r="K4382" s="39">
        <f>DATE(YEAR(Tabela6[[#This Row],[Data/Hora de Início]]),MONTH(Tabela6[[#This Row],[Data/Hora de Início]]),DAY(Tabela6[[#This Row],[Data/Hora de Início]]))</f>
        <v/>
      </c>
    </row>
    <row r="4383">
      <c r="A4383" t="n">
        <v>2279265</v>
      </c>
      <c r="B4383" t="n">
        <v>56</v>
      </c>
      <c r="C4383" t="n">
        <v>1697</v>
      </c>
      <c r="D4383" t="inlineStr">
        <is>
          <t>REPASSE / REABASTECIMENTO MASCULINO</t>
        </is>
      </c>
      <c r="E4383" t="inlineStr">
        <is>
          <t>12/09/2025 03:46:58</t>
        </is>
      </c>
      <c r="F4383" t="inlineStr">
        <is>
          <t>12/09/2025 03:51:18</t>
        </is>
      </c>
      <c r="G4383" t="n">
        <v>11065</v>
      </c>
      <c r="H4383" t="inlineStr">
        <is>
          <t>P01 - BAN003 - BANHEIRO VIRABREQUIM - M</t>
        </is>
      </c>
      <c r="I4383" t="inlineStr">
        <is>
          <t>BR01-IES-P01-BAN003</t>
        </is>
      </c>
      <c r="J4383" t="inlineStr">
        <is>
          <t>CHAYENNE FELIX MADRUGA</t>
        </is>
      </c>
      <c r="K4383" s="39">
        <f>DATE(YEAR(Tabela6[[#This Row],[Data/Hora de Início]]),MONTH(Tabela6[[#This Row],[Data/Hora de Início]]),DAY(Tabela6[[#This Row],[Data/Hora de Início]]))</f>
        <v/>
      </c>
    </row>
    <row r="4384">
      <c r="A4384" t="n">
        <v>2279269</v>
      </c>
      <c r="B4384" t="n">
        <v>56</v>
      </c>
      <c r="C4384" t="n">
        <v>2842</v>
      </c>
      <c r="D4384" t="inlineStr">
        <is>
          <t>LIMPEZA DIÁRIA DE BANHEIRO FEMININO</t>
        </is>
      </c>
      <c r="E4384" t="inlineStr">
        <is>
          <t>12/09/2025 03:57:08</t>
        </is>
      </c>
      <c r="F4384" t="inlineStr">
        <is>
          <t>12/09/2025 03:57:54</t>
        </is>
      </c>
      <c r="G4384" t="n">
        <v>36072</v>
      </c>
      <c r="H4384" t="inlineStr">
        <is>
          <t>BAN071 - BRUNIMENTO NORTE - F</t>
        </is>
      </c>
      <c r="I4384" t="inlineStr">
        <is>
          <t>RS-ST01-31-00T-WCF03</t>
        </is>
      </c>
      <c r="J4384" t="inlineStr">
        <is>
          <t>TOGNIA CAMILLE</t>
        </is>
      </c>
      <c r="K4384" s="39">
        <f>DATE(YEAR(Tabela6[[#This Row],[Data/Hora de Início]]),MONTH(Tabela6[[#This Row],[Data/Hora de Início]]),DAY(Tabela6[[#This Row],[Data/Hora de Início]]))</f>
        <v/>
      </c>
    </row>
    <row r="4385">
      <c r="A4385" t="n">
        <v>2279277</v>
      </c>
      <c r="B4385" t="n">
        <v>56</v>
      </c>
      <c r="C4385" t="n">
        <v>2841</v>
      </c>
      <c r="D4385" t="inlineStr">
        <is>
          <t>LIMPEZA DIÁRIA DE BANHEIRO MASCULINO</t>
        </is>
      </c>
      <c r="E4385" t="inlineStr">
        <is>
          <t>12/09/2025 04:26:54</t>
        </is>
      </c>
      <c r="F4385" t="inlineStr">
        <is>
          <t>12/09/2025 04:28:10</t>
        </is>
      </c>
      <c r="G4385" t="n">
        <v>36074</v>
      </c>
      <c r="H4385" t="inlineStr">
        <is>
          <t>BAN068 - BRUNIMENTO SUL - M</t>
        </is>
      </c>
      <c r="I4385" t="inlineStr">
        <is>
          <t>RS-ST01-31-00T-WCM02</t>
        </is>
      </c>
      <c r="J4385" t="inlineStr">
        <is>
          <t>TOGNIA CAMILLE</t>
        </is>
      </c>
      <c r="K4385" s="39">
        <f>DATE(YEAR(Tabela6[[#This Row],[Data/Hora de Início]]),MONTH(Tabela6[[#This Row],[Data/Hora de Início]]),DAY(Tabela6[[#This Row],[Data/Hora de Início]]))</f>
        <v/>
      </c>
    </row>
    <row r="4386">
      <c r="A4386" t="n">
        <v>2279278</v>
      </c>
      <c r="B4386" t="n">
        <v>56</v>
      </c>
      <c r="C4386" t="n">
        <v>4440</v>
      </c>
      <c r="D4386" t="inlineStr">
        <is>
          <t>RECOLHIMENTO PAPELÃO</t>
        </is>
      </c>
      <c r="E4386" t="inlineStr">
        <is>
          <t>12/09/2025 04:38:15</t>
        </is>
      </c>
      <c r="F4386" t="inlineStr">
        <is>
          <t>12/09/2025 04:39:14</t>
        </is>
      </c>
      <c r="G4386" t="n">
        <v>45725</v>
      </c>
      <c r="H4386" t="inlineStr">
        <is>
          <t>CCB-50.005</t>
        </is>
      </c>
      <c r="I4386" t="inlineStr">
        <is>
          <t>CCB-50.005</t>
        </is>
      </c>
      <c r="J4386" t="inlineStr">
        <is>
          <t>CHAYENNE FELIX MADRUGA</t>
        </is>
      </c>
      <c r="K4386" s="39">
        <f>DATE(YEAR(Tabela6[[#This Row],[Data/Hora de Início]]),MONTH(Tabela6[[#This Row],[Data/Hora de Início]]),DAY(Tabela6[[#This Row],[Data/Hora de Início]]))</f>
        <v/>
      </c>
    </row>
    <row r="4387">
      <c r="A4387" t="n">
        <v>2279279</v>
      </c>
      <c r="B4387" t="n">
        <v>56</v>
      </c>
      <c r="C4387" t="n">
        <v>2222</v>
      </c>
      <c r="D4387" t="inlineStr">
        <is>
          <t>LIMPEZA DIÁRIA DE CORREDOR (DESATIVADO)</t>
        </is>
      </c>
      <c r="E4387" t="inlineStr">
        <is>
          <t>12/09/2025 05:15:59</t>
        </is>
      </c>
      <c r="F4387" t="inlineStr">
        <is>
          <t>12/09/2025 05:16:23</t>
        </is>
      </c>
      <c r="G4387" t="n">
        <v>66632</v>
      </c>
      <c r="H4387" t="inlineStr">
        <is>
          <t>P20 - QUIOSQUE</t>
        </is>
      </c>
      <c r="I4387" t="inlineStr">
        <is>
          <t>BR01-IES-P20-QUIO01</t>
        </is>
      </c>
      <c r="J4387" t="inlineStr">
        <is>
          <t>TOGNIA CAMILLE</t>
        </is>
      </c>
      <c r="K4387" s="39">
        <f>DATE(YEAR(Tabela6[[#This Row],[Data/Hora de Início]]),MONTH(Tabela6[[#This Row],[Data/Hora de Início]]),DAY(Tabela6[[#This Row],[Data/Hora de Início]]))</f>
        <v/>
      </c>
    </row>
    <row r="4388">
      <c r="A4388" t="n">
        <v>2279280</v>
      </c>
      <c r="B4388" t="n">
        <v>56</v>
      </c>
      <c r="C4388" t="n">
        <v>1697</v>
      </c>
      <c r="D4388" t="inlineStr">
        <is>
          <t>REPASSE / REABASTECIMENTO MASCULINO</t>
        </is>
      </c>
      <c r="E4388" t="inlineStr">
        <is>
          <t>12/09/2025 03:51:34</t>
        </is>
      </c>
      <c r="F4388" t="inlineStr">
        <is>
          <t>12/09/2025 05:29:38</t>
        </is>
      </c>
      <c r="G4388" t="n">
        <v>35735</v>
      </c>
      <c r="H4388" t="inlineStr">
        <is>
          <t>BAN001 - BANHEIRO PLÁSTICO - M</t>
        </is>
      </c>
      <c r="I4388" t="inlineStr">
        <is>
          <t>RS-ST01-01-00T-WCM01</t>
        </is>
      </c>
      <c r="J4388" t="inlineStr">
        <is>
          <t>CHAYENNE FELIX MADRUGA</t>
        </is>
      </c>
      <c r="K4388" s="39">
        <f>DATE(YEAR(Tabela6[[#This Row],[Data/Hora de Início]]),MONTH(Tabela6[[#This Row],[Data/Hora de Início]]),DAY(Tabela6[[#This Row],[Data/Hora de Início]]))</f>
        <v/>
      </c>
    </row>
    <row r="4389">
      <c r="A4389" t="n">
        <v>2279281</v>
      </c>
      <c r="B4389" t="n">
        <v>56</v>
      </c>
      <c r="C4389" t="n">
        <v>1260</v>
      </c>
      <c r="D4389" t="inlineStr">
        <is>
          <t>Limpeza e Higienização de Sanitários e Vestiários - Diário - WC Masc</t>
        </is>
      </c>
      <c r="E4389" t="inlineStr">
        <is>
          <t>12/09/2025 02:33:26</t>
        </is>
      </c>
      <c r="F4389" t="inlineStr">
        <is>
          <t>12/09/2025 03:02:35</t>
        </is>
      </c>
      <c r="G4389" t="n">
        <v>43484</v>
      </c>
      <c r="H4389" t="inlineStr">
        <is>
          <t>BAN129 - ÁREA DE SANITÁRIOS</t>
        </is>
      </c>
      <c r="I4389" t="inlineStr">
        <is>
          <t>RS-ST01-56-01P-WCM04-SAN001</t>
        </is>
      </c>
      <c r="J4389" t="inlineStr">
        <is>
          <t>ANA CRISTINA MEDEIROS SILVA</t>
        </is>
      </c>
      <c r="K4389" s="39">
        <f>DATE(YEAR(Tabela6[[#This Row],[Data/Hora de Início]]),MONTH(Tabela6[[#This Row],[Data/Hora de Início]]),DAY(Tabela6[[#This Row],[Data/Hora de Início]]))</f>
        <v/>
      </c>
    </row>
    <row r="4390">
      <c r="A4390" t="n">
        <v>2279282</v>
      </c>
      <c r="B4390" t="n">
        <v>56</v>
      </c>
      <c r="C4390" t="n">
        <v>1304</v>
      </c>
      <c r="D4390" t="inlineStr">
        <is>
          <t>BANHEIRO MASCULINO (RESERVA)</t>
        </is>
      </c>
      <c r="E4390" t="inlineStr">
        <is>
          <t>12/09/2025 03:03:05</t>
        </is>
      </c>
      <c r="F4390" t="inlineStr">
        <is>
          <t>12/09/2025 03:47:16</t>
        </is>
      </c>
      <c r="G4390" t="n">
        <v>28927</v>
      </c>
      <c r="H4390" t="inlineStr">
        <is>
          <t>QR CODE RESERVA</t>
        </is>
      </c>
      <c r="I4390" t="inlineStr">
        <is>
          <t>BR01-IES-RESERVA</t>
        </is>
      </c>
      <c r="J4390" t="inlineStr">
        <is>
          <t>ANA CRISTINA MEDEIROS SILVA</t>
        </is>
      </c>
      <c r="K4390" s="39">
        <f>DATE(YEAR(Tabela6[[#This Row],[Data/Hora de Início]]),MONTH(Tabela6[[#This Row],[Data/Hora de Início]]),DAY(Tabela6[[#This Row],[Data/Hora de Início]]))</f>
        <v/>
      </c>
    </row>
    <row r="4391">
      <c r="A4391" t="n">
        <v>2279283</v>
      </c>
      <c r="B4391" t="n">
        <v>56</v>
      </c>
      <c r="C4391" t="n">
        <v>2966</v>
      </c>
      <c r="D4391" t="inlineStr">
        <is>
          <t>LIMPEZA DIÁRIA HALL / RECEPÇÃO</t>
        </is>
      </c>
      <c r="E4391" t="inlineStr">
        <is>
          <t>12/09/2025 00:45:37</t>
        </is>
      </c>
      <c r="F4391" t="inlineStr">
        <is>
          <t>12/09/2025 01:05:38</t>
        </is>
      </c>
      <c r="G4391" t="n">
        <v>11363</v>
      </c>
      <c r="H4391" t="inlineStr">
        <is>
          <t>P27 - SALA CAIXAS ELETRÔNICOS</t>
        </is>
      </c>
      <c r="I4391" t="inlineStr">
        <is>
          <t>BR01-IES-P27-SALA17</t>
        </is>
      </c>
      <c r="J4391" t="inlineStr">
        <is>
          <t>ANA CRISTINA MEDEIROS SILVA</t>
        </is>
      </c>
      <c r="K4391" s="39">
        <f>DATE(YEAR(Tabela6[[#This Row],[Data/Hora de Início]]),MONTH(Tabela6[[#This Row],[Data/Hora de Início]]),DAY(Tabela6[[#This Row],[Data/Hora de Início]]))</f>
        <v/>
      </c>
    </row>
    <row r="4392">
      <c r="A4392" t="n">
        <v>2279284</v>
      </c>
      <c r="B4392" t="n">
        <v>56</v>
      </c>
      <c r="C4392" t="n">
        <v>1780</v>
      </c>
      <c r="D4392" t="inlineStr">
        <is>
          <t>LIMPEZA DIÁRIA DE ESCADA</t>
        </is>
      </c>
      <c r="E4392" t="inlineStr">
        <is>
          <t>11/09/2025 23:09:39</t>
        </is>
      </c>
      <c r="F4392" t="inlineStr">
        <is>
          <t>12/09/2025 00:04:57</t>
        </is>
      </c>
      <c r="G4392" t="n">
        <v>11346</v>
      </c>
      <c r="H4392" t="inlineStr">
        <is>
          <t>P27 - ESCADARIAS RESTAURANTE</t>
        </is>
      </c>
      <c r="I4392" t="inlineStr">
        <is>
          <t>BR01-IES-P27-ESCD01</t>
        </is>
      </c>
      <c r="J4392" t="inlineStr">
        <is>
          <t>ANA CRISTINA MEDEIROS SILVA</t>
        </is>
      </c>
      <c r="K4392" s="39">
        <f>DATE(YEAR(Tabela6[[#This Row],[Data/Hora de Início]]),MONTH(Tabela6[[#This Row],[Data/Hora de Início]]),DAY(Tabela6[[#This Row],[Data/Hora de Início]]))</f>
        <v/>
      </c>
    </row>
    <row r="4393">
      <c r="A4393" t="n">
        <v>2279285</v>
      </c>
      <c r="B4393" t="n">
        <v>56</v>
      </c>
      <c r="C4393" t="n">
        <v>2979</v>
      </c>
      <c r="D4393" t="inlineStr">
        <is>
          <t>LIMPEZA DIÁRIA DE RESTAURANTE</t>
        </is>
      </c>
      <c r="E4393" t="inlineStr">
        <is>
          <t>12/09/2025 03:55:16</t>
        </is>
      </c>
      <c r="F4393" t="inlineStr">
        <is>
          <t>12/09/2025 05:32:58</t>
        </is>
      </c>
      <c r="G4393" t="n">
        <v>11347</v>
      </c>
      <c r="H4393" t="inlineStr">
        <is>
          <t>P27 - RESTAURANTE</t>
        </is>
      </c>
      <c r="I4393" t="inlineStr">
        <is>
          <t>BR01-IES-P27-SALA01</t>
        </is>
      </c>
      <c r="J4393" t="inlineStr">
        <is>
          <t>ANA CRISTINA MEDEIROS SILVA</t>
        </is>
      </c>
      <c r="K4393" s="39">
        <f>DATE(YEAR(Tabela6[[#This Row],[Data/Hora de Início]]),MONTH(Tabela6[[#This Row],[Data/Hora de Início]]),DAY(Tabela6[[#This Row],[Data/Hora de Início]]))</f>
        <v/>
      </c>
    </row>
    <row r="4394">
      <c r="A4394" t="n">
        <v>2279306</v>
      </c>
      <c r="B4394" t="n">
        <v>56</v>
      </c>
      <c r="C4394" t="n">
        <v>2965</v>
      </c>
      <c r="D4394" t="inlineStr">
        <is>
          <t>LIMPEZA DIÁRIA DE SALA</t>
        </is>
      </c>
      <c r="E4394" t="inlineStr">
        <is>
          <t>12/09/2025 06:38:39</t>
        </is>
      </c>
      <c r="F4394" t="inlineStr">
        <is>
          <t>12/09/2025 06:39:00</t>
        </is>
      </c>
      <c r="G4394" t="n">
        <v>11174</v>
      </c>
      <c r="H4394" t="inlineStr">
        <is>
          <t>P07 - MANSERV - SALA ADM</t>
        </is>
      </c>
      <c r="I4394" t="inlineStr">
        <is>
          <t>BR01-IES-P07-SALA02</t>
        </is>
      </c>
      <c r="J4394" t="inlineStr">
        <is>
          <t>GILMARA TERESINHA LACERDA</t>
        </is>
      </c>
      <c r="K4394" s="39">
        <f>DATE(YEAR(Tabela6[[#This Row],[Data/Hora de Início]]),MONTH(Tabela6[[#This Row],[Data/Hora de Início]]),DAY(Tabela6[[#This Row],[Data/Hora de Início]]))</f>
        <v/>
      </c>
    </row>
    <row r="4395">
      <c r="A4395" t="n">
        <v>2279308</v>
      </c>
      <c r="B4395" t="n">
        <v>56</v>
      </c>
      <c r="C4395" t="n">
        <v>3495</v>
      </c>
      <c r="D4395" t="inlineStr">
        <is>
          <t>CARRO ELÉTRICO</t>
        </is>
      </c>
      <c r="E4395" t="inlineStr">
        <is>
          <t>12/09/2025 06:37:13</t>
        </is>
      </c>
      <c r="F4395" t="inlineStr">
        <is>
          <t>12/09/2025 06:39:05</t>
        </is>
      </c>
      <c r="G4395" t="n">
        <v>35118</v>
      </c>
      <c r="H4395" t="inlineStr">
        <is>
          <t>CARRO ELÉTRICO 34</t>
        </is>
      </c>
      <c r="I4395" t="inlineStr">
        <is>
          <t>BR01-IES-CARROELETRICO1</t>
        </is>
      </c>
      <c r="J4395" t="inlineStr">
        <is>
          <t>MARCIO PEREIRA DOS SANTOS</t>
        </is>
      </c>
      <c r="K4395" s="39">
        <f>DATE(YEAR(Tabela6[[#This Row],[Data/Hora de Início]]),MONTH(Tabela6[[#This Row],[Data/Hora de Início]]),DAY(Tabela6[[#This Row],[Data/Hora de Início]]))</f>
        <v/>
      </c>
    </row>
    <row r="4396">
      <c r="A4396" t="n">
        <v>2279310</v>
      </c>
      <c r="B4396" t="n">
        <v>56</v>
      </c>
      <c r="C4396" t="n">
        <v>1772</v>
      </c>
      <c r="D4396" t="inlineStr">
        <is>
          <t>LIMPEZA DIÁRIA DE SALA COM MESA</t>
        </is>
      </c>
      <c r="E4396" t="inlineStr">
        <is>
          <t>12/09/2025 06:39:24</t>
        </is>
      </c>
      <c r="F4396" t="inlineStr">
        <is>
          <t>12/09/2025 06:39:43</t>
        </is>
      </c>
      <c r="G4396" t="n">
        <v>38458</v>
      </c>
      <c r="H4396" t="inlineStr">
        <is>
          <t>SALA ADM - MEZANINO</t>
        </is>
      </c>
      <c r="I4396" t="inlineStr">
        <is>
          <t>SP-ST02-G9-01P-SLA01</t>
        </is>
      </c>
      <c r="J4396" t="inlineStr">
        <is>
          <t>LUCINEIDE BUENO DO CARMO</t>
        </is>
      </c>
      <c r="K4396" s="39">
        <f>DATE(YEAR(Tabela6[[#This Row],[Data/Hora de Início]]),MONTH(Tabela6[[#This Row],[Data/Hora de Início]]),DAY(Tabela6[[#This Row],[Data/Hora de Início]]))</f>
        <v/>
      </c>
    </row>
    <row r="4397">
      <c r="A4397" t="n">
        <v>2279311</v>
      </c>
      <c r="B4397" t="n">
        <v>56</v>
      </c>
      <c r="C4397" t="n">
        <v>1772</v>
      </c>
      <c r="D4397" t="inlineStr">
        <is>
          <t>LIMPEZA DIÁRIA DE SALA COM MESA</t>
        </is>
      </c>
      <c r="E4397" t="inlineStr">
        <is>
          <t>12/09/2025 06:39:54</t>
        </is>
      </c>
      <c r="F4397" t="inlineStr">
        <is>
          <t>12/09/2025 06:40:10</t>
        </is>
      </c>
      <c r="G4397" t="n">
        <v>38458</v>
      </c>
      <c r="H4397" t="inlineStr">
        <is>
          <t>SALA ADM - MEZANINO</t>
        </is>
      </c>
      <c r="I4397" t="inlineStr">
        <is>
          <t>SP-ST02-G9-01P-SLA01</t>
        </is>
      </c>
      <c r="J4397" t="inlineStr">
        <is>
          <t>LUCINEIDE BUENO DO CARMO</t>
        </is>
      </c>
      <c r="K4397" s="39">
        <f>DATE(YEAR(Tabela6[[#This Row],[Data/Hora de Início]]),MONTH(Tabela6[[#This Row],[Data/Hora de Início]]),DAY(Tabela6[[#This Row],[Data/Hora de Início]]))</f>
        <v/>
      </c>
    </row>
    <row r="4398">
      <c r="A4398" t="n">
        <v>2279312</v>
      </c>
      <c r="B4398" t="n">
        <v>56</v>
      </c>
      <c r="C4398" t="n">
        <v>2965</v>
      </c>
      <c r="D4398" t="inlineStr">
        <is>
          <t>LIMPEZA DIÁRIA DE SALA</t>
        </is>
      </c>
      <c r="E4398" t="inlineStr">
        <is>
          <t>12/09/2025 06:40:38</t>
        </is>
      </c>
      <c r="F4398" t="inlineStr">
        <is>
          <t>12/09/2025 06:41:07</t>
        </is>
      </c>
      <c r="G4398" t="n">
        <v>11174</v>
      </c>
      <c r="H4398" t="inlineStr">
        <is>
          <t>P07 - MANSERV - SALA ADM</t>
        </is>
      </c>
      <c r="I4398" t="inlineStr">
        <is>
          <t>BR01-IES-P07-SALA02</t>
        </is>
      </c>
      <c r="J4398" t="inlineStr">
        <is>
          <t>ROSANGELA MARIA DA SILVA</t>
        </is>
      </c>
      <c r="K4398" s="39">
        <f>DATE(YEAR(Tabela6[[#This Row],[Data/Hora de Início]]),MONTH(Tabela6[[#This Row],[Data/Hora de Início]]),DAY(Tabela6[[#This Row],[Data/Hora de Início]]))</f>
        <v/>
      </c>
    </row>
    <row r="4399">
      <c r="A4399" t="n">
        <v>2279313</v>
      </c>
      <c r="B4399" t="n">
        <v>56</v>
      </c>
      <c r="C4399" t="n">
        <v>1772</v>
      </c>
      <c r="D4399" t="inlineStr">
        <is>
          <t>LIMPEZA DIÁRIA DE SALA COM MESA</t>
        </is>
      </c>
      <c r="E4399" t="inlineStr">
        <is>
          <t>12/09/2025 06:40:39</t>
        </is>
      </c>
      <c r="F4399" t="inlineStr">
        <is>
          <t>12/09/2025 06:44:19</t>
        </is>
      </c>
      <c r="G4399" t="n">
        <v>38459</v>
      </c>
      <c r="H4399" t="inlineStr">
        <is>
          <t>SALA DE REUNIÃO 2</t>
        </is>
      </c>
      <c r="I4399" t="inlineStr">
        <is>
          <t>SP-ST02-G9-01P-SLA02</t>
        </is>
      </c>
      <c r="J4399" t="inlineStr">
        <is>
          <t>LUCINEIDE BUENO DO CARMO</t>
        </is>
      </c>
      <c r="K4399" s="39">
        <f>DATE(YEAR(Tabela6[[#This Row],[Data/Hora de Início]]),MONTH(Tabela6[[#This Row],[Data/Hora de Início]]),DAY(Tabela6[[#This Row],[Data/Hora de Início]]))</f>
        <v/>
      </c>
    </row>
    <row r="4400">
      <c r="A4400" t="n">
        <v>2279326</v>
      </c>
      <c r="B4400" t="n">
        <v>56</v>
      </c>
      <c r="C4400" t="n">
        <v>1525</v>
      </c>
      <c r="D4400" t="inlineStr">
        <is>
          <t>LIMPEZA DIÁRIA DE COPA</t>
        </is>
      </c>
      <c r="E4400" t="inlineStr">
        <is>
          <t>12/09/2025 06:47:10</t>
        </is>
      </c>
      <c r="F4400" t="inlineStr">
        <is>
          <t>12/09/2025 06:49:17</t>
        </is>
      </c>
      <c r="G4400" t="n">
        <v>11803</v>
      </c>
      <c r="H4400" t="inlineStr">
        <is>
          <t>P49 - 4° ANDAR - COPA</t>
        </is>
      </c>
      <c r="I4400" t="inlineStr">
        <is>
          <t>BR01-IES-P49-SALA70</t>
        </is>
      </c>
      <c r="J4400" t="inlineStr">
        <is>
          <t>CLAUDIA RIOS CORREA</t>
        </is>
      </c>
      <c r="K4400" s="39">
        <f>DATE(YEAR(Tabela6[[#This Row],[Data/Hora de Início]]),MONTH(Tabela6[[#This Row],[Data/Hora de Início]]),DAY(Tabela6[[#This Row],[Data/Hora de Início]]))</f>
        <v/>
      </c>
    </row>
    <row r="4401">
      <c r="A4401" t="n">
        <v>2279329</v>
      </c>
      <c r="B4401" t="n">
        <v>56</v>
      </c>
      <c r="C4401" t="n">
        <v>1772</v>
      </c>
      <c r="D4401" t="inlineStr">
        <is>
          <t>LIMPEZA DIÁRIA DE SALA COM MESA</t>
        </is>
      </c>
      <c r="E4401" t="inlineStr">
        <is>
          <t>12/09/2025 06:44:55</t>
        </is>
      </c>
      <c r="F4401" t="inlineStr">
        <is>
          <t>12/09/2025 06:52:21</t>
        </is>
      </c>
      <c r="G4401" t="n">
        <v>38461</v>
      </c>
      <c r="H4401" t="inlineStr">
        <is>
          <t>SALA CONVÍVIO</t>
        </is>
      </c>
      <c r="I4401" t="inlineStr">
        <is>
          <t>SP-ST02-G9-01P-SLA04</t>
        </is>
      </c>
      <c r="J4401" t="inlineStr">
        <is>
          <t>LUCINEIDE BUENO DO CARMO</t>
        </is>
      </c>
      <c r="K4401" s="39">
        <f>DATE(YEAR(Tabela6[[#This Row],[Data/Hora de Início]]),MONTH(Tabela6[[#This Row],[Data/Hora de Início]]),DAY(Tabela6[[#This Row],[Data/Hora de Início]]))</f>
        <v/>
      </c>
    </row>
    <row r="4402">
      <c r="A4402" t="n">
        <v>2279330</v>
      </c>
      <c r="B4402" t="n">
        <v>56</v>
      </c>
      <c r="C4402" t="n">
        <v>5651</v>
      </c>
      <c r="D4402" t="inlineStr">
        <is>
          <t>SEXTA-FEIRA - LIMPEZA DE SALA COM MESA</t>
        </is>
      </c>
      <c r="E4402" t="inlineStr">
        <is>
          <t>12/09/2025 06:47:32</t>
        </is>
      </c>
      <c r="F4402" t="inlineStr">
        <is>
          <t>12/09/2025 06:54:07</t>
        </is>
      </c>
      <c r="G4402" t="n">
        <v>11431</v>
      </c>
      <c r="H4402" t="inlineStr">
        <is>
          <t>P29 - SALA DE TREINAMENTO I - SOPRADOR</t>
        </is>
      </c>
      <c r="I4402" t="inlineStr">
        <is>
          <t>BR01-IES-P29-SALA02</t>
        </is>
      </c>
      <c r="J4402" t="inlineStr">
        <is>
          <t>MARA LISE POTT</t>
        </is>
      </c>
      <c r="K4402" s="39">
        <f>DATE(YEAR(Tabela6[[#This Row],[Data/Hora de Início]]),MONTH(Tabela6[[#This Row],[Data/Hora de Início]]),DAY(Tabela6[[#This Row],[Data/Hora de Início]]))</f>
        <v/>
      </c>
    </row>
    <row r="4403">
      <c r="A4403" t="n">
        <v>2279337</v>
      </c>
      <c r="B4403" t="n">
        <v>56</v>
      </c>
      <c r="C4403" t="n">
        <v>5651</v>
      </c>
      <c r="D4403" t="inlineStr">
        <is>
          <t>SEXTA-FEIRA - LIMPEZA DE SALA COM MESA</t>
        </is>
      </c>
      <c r="E4403" t="inlineStr">
        <is>
          <t>12/09/2025 06:54:35</t>
        </is>
      </c>
      <c r="F4403" t="inlineStr">
        <is>
          <t>12/09/2025 06:58:15</t>
        </is>
      </c>
      <c r="G4403" t="n">
        <v>11432</v>
      </c>
      <c r="H4403" t="inlineStr">
        <is>
          <t>P29 - SALA DE TREINAMENTO II - PERFURADOR</t>
        </is>
      </c>
      <c r="I4403" t="inlineStr">
        <is>
          <t>BR01-IES-P29-SALA03</t>
        </is>
      </c>
      <c r="J4403" t="inlineStr">
        <is>
          <t>MARA LISE POTT</t>
        </is>
      </c>
      <c r="K4403" s="39">
        <f>DATE(YEAR(Tabela6[[#This Row],[Data/Hora de Início]]),MONTH(Tabela6[[#This Row],[Data/Hora de Início]]),DAY(Tabela6[[#This Row],[Data/Hora de Início]]))</f>
        <v/>
      </c>
    </row>
    <row r="4404">
      <c r="A4404" t="n">
        <v>2279338</v>
      </c>
      <c r="B4404" t="n">
        <v>56</v>
      </c>
      <c r="C4404" t="n">
        <v>1772</v>
      </c>
      <c r="D4404" t="inlineStr">
        <is>
          <t>LIMPEZA DIÁRIA DE SALA COM MESA</t>
        </is>
      </c>
      <c r="E4404" t="inlineStr">
        <is>
          <t>12/09/2025 06:52:55</t>
        </is>
      </c>
      <c r="F4404" t="inlineStr">
        <is>
          <t>12/09/2025 06:58:53</t>
        </is>
      </c>
      <c r="G4404" t="n">
        <v>38462</v>
      </c>
      <c r="H4404" t="inlineStr">
        <is>
          <t>SALA VIDEOCONFERÊNCIA</t>
        </is>
      </c>
      <c r="I4404" t="inlineStr">
        <is>
          <t>SP-ST02-G9-01P-SLA05</t>
        </is>
      </c>
      <c r="J4404" t="inlineStr">
        <is>
          <t>LUCINEIDE BUENO DO CARMO</t>
        </is>
      </c>
      <c r="K4404" s="39">
        <f>DATE(YEAR(Tabela6[[#This Row],[Data/Hora de Início]]),MONTH(Tabela6[[#This Row],[Data/Hora de Início]]),DAY(Tabela6[[#This Row],[Data/Hora de Início]]))</f>
        <v/>
      </c>
    </row>
    <row r="4405">
      <c r="A4405" t="n">
        <v>2279342</v>
      </c>
      <c r="B4405" t="n">
        <v>56</v>
      </c>
      <c r="C4405" t="n">
        <v>2965</v>
      </c>
      <c r="D4405" t="inlineStr">
        <is>
          <t>LIMPEZA DIÁRIA DE SALA</t>
        </is>
      </c>
      <c r="E4405" t="inlineStr">
        <is>
          <t>12/09/2025 06:54:23</t>
        </is>
      </c>
      <c r="F4405" t="inlineStr">
        <is>
          <t>12/09/2025 07:01:11</t>
        </is>
      </c>
      <c r="G4405" t="n">
        <v>11804</v>
      </c>
      <c r="H4405" t="inlineStr">
        <is>
          <t>P49 - 4° ANDAR - ENG PRODUTO - SALA ADM</t>
        </is>
      </c>
      <c r="I4405" t="inlineStr">
        <is>
          <t>BR01-IES-P49-SALA71</t>
        </is>
      </c>
      <c r="J4405" t="inlineStr">
        <is>
          <t>CLAUDIA RIOS CORREA</t>
        </is>
      </c>
      <c r="K4405" s="39">
        <f>DATE(YEAR(Tabela6[[#This Row],[Data/Hora de Início]]),MONTH(Tabela6[[#This Row],[Data/Hora de Início]]),DAY(Tabela6[[#This Row],[Data/Hora de Início]]))</f>
        <v/>
      </c>
    </row>
    <row r="4406">
      <c r="A4406" t="n">
        <v>2279347</v>
      </c>
      <c r="B4406" t="n">
        <v>56</v>
      </c>
      <c r="C4406" t="n">
        <v>1772</v>
      </c>
      <c r="D4406" t="inlineStr">
        <is>
          <t>LIMPEZA DIÁRIA DE SALA COM MESA</t>
        </is>
      </c>
      <c r="E4406" t="inlineStr">
        <is>
          <t>12/09/2025 07:01:53</t>
        </is>
      </c>
      <c r="F4406" t="inlineStr">
        <is>
          <t>12/09/2025 07:02:04</t>
        </is>
      </c>
      <c r="G4406" t="n">
        <v>11236</v>
      </c>
      <c r="H4406" t="inlineStr">
        <is>
          <t>P11 - PEO - SALA KAIZEN II</t>
        </is>
      </c>
      <c r="I4406" t="inlineStr">
        <is>
          <t>BR01-IES-P11-SALA47</t>
        </is>
      </c>
      <c r="J4406" t="inlineStr">
        <is>
          <t>JAQUELINE EDUARDA RODRIGUES DE LIMA</t>
        </is>
      </c>
      <c r="K4406" s="39">
        <f>DATE(YEAR(Tabela6[[#This Row],[Data/Hora de Início]]),MONTH(Tabela6[[#This Row],[Data/Hora de Início]]),DAY(Tabela6[[#This Row],[Data/Hora de Início]]))</f>
        <v/>
      </c>
    </row>
    <row r="4407">
      <c r="A4407" t="n">
        <v>2279349</v>
      </c>
      <c r="B4407" t="n">
        <v>56</v>
      </c>
      <c r="C4407" t="n">
        <v>1772</v>
      </c>
      <c r="D4407" t="inlineStr">
        <is>
          <t>LIMPEZA DIÁRIA DE SALA COM MESA</t>
        </is>
      </c>
      <c r="E4407" t="inlineStr">
        <is>
          <t>12/09/2025 07:02:28</t>
        </is>
      </c>
      <c r="F4407" t="inlineStr">
        <is>
          <t>12/09/2025 07:02:44</t>
        </is>
      </c>
      <c r="G4407" t="n">
        <v>11235</v>
      </c>
      <c r="H4407" t="inlineStr">
        <is>
          <t>P11 - PEO - SALA KAIZEN I</t>
        </is>
      </c>
      <c r="I4407" t="inlineStr">
        <is>
          <t>BR01-IES-P11-SALA46</t>
        </is>
      </c>
      <c r="J4407" t="inlineStr">
        <is>
          <t>JAQUELINE EDUARDA RODRIGUES DE LIMA</t>
        </is>
      </c>
      <c r="K4407" s="39">
        <f>DATE(YEAR(Tabela6[[#This Row],[Data/Hora de Início]]),MONTH(Tabela6[[#This Row],[Data/Hora de Início]]),DAY(Tabela6[[#This Row],[Data/Hora de Início]]))</f>
        <v/>
      </c>
    </row>
    <row r="4408">
      <c r="A4408" t="n">
        <v>2279350</v>
      </c>
      <c r="B4408" t="n">
        <v>56</v>
      </c>
      <c r="C4408" t="n">
        <v>1772</v>
      </c>
      <c r="D4408" t="inlineStr">
        <is>
          <t>LIMPEZA DIÁRIA DE SALA COM MESA</t>
        </is>
      </c>
      <c r="E4408" t="inlineStr">
        <is>
          <t>12/09/2025 06:59:17</t>
        </is>
      </c>
      <c r="F4408" t="inlineStr">
        <is>
          <t>12/09/2025 07:02:47</t>
        </is>
      </c>
      <c r="G4408" t="n">
        <v>38460</v>
      </c>
      <c r="H4408" t="inlineStr">
        <is>
          <t>SALA DIRETORIA</t>
        </is>
      </c>
      <c r="I4408" t="inlineStr">
        <is>
          <t>SP-ST02-G9-01P-SLA03</t>
        </is>
      </c>
      <c r="J4408" t="inlineStr">
        <is>
          <t>LUCINEIDE BUENO DO CARMO</t>
        </is>
      </c>
      <c r="K4408" s="39">
        <f>DATE(YEAR(Tabela6[[#This Row],[Data/Hora de Início]]),MONTH(Tabela6[[#This Row],[Data/Hora de Início]]),DAY(Tabela6[[#This Row],[Data/Hora de Início]]))</f>
        <v/>
      </c>
    </row>
    <row r="4409">
      <c r="A4409" t="n">
        <v>2279351</v>
      </c>
      <c r="B4409" t="n">
        <v>56</v>
      </c>
      <c r="C4409" t="n">
        <v>2965</v>
      </c>
      <c r="D4409" t="inlineStr">
        <is>
          <t>LIMPEZA DIÁRIA DE SALA</t>
        </is>
      </c>
      <c r="E4409" t="inlineStr">
        <is>
          <t>12/09/2025 07:03:10</t>
        </is>
      </c>
      <c r="F4409" t="inlineStr">
        <is>
          <t>12/09/2025 07:03:21</t>
        </is>
      </c>
      <c r="G4409" t="n">
        <v>11190</v>
      </c>
      <c r="H4409" t="inlineStr">
        <is>
          <t>P11 - PEO - SALA EXCELENCIA OPERACIONAL</t>
        </is>
      </c>
      <c r="I4409" t="inlineStr">
        <is>
          <t>BR01-IES-P11-SALA01</t>
        </is>
      </c>
      <c r="J4409" t="inlineStr">
        <is>
          <t>JAQUELINE EDUARDA RODRIGUES DE LIMA</t>
        </is>
      </c>
      <c r="K4409" s="39">
        <f>DATE(YEAR(Tabela6[[#This Row],[Data/Hora de Início]]),MONTH(Tabela6[[#This Row],[Data/Hora de Início]]),DAY(Tabela6[[#This Row],[Data/Hora de Início]]))</f>
        <v/>
      </c>
    </row>
    <row r="4410">
      <c r="A4410" t="n">
        <v>2279353</v>
      </c>
      <c r="B4410" t="n">
        <v>56</v>
      </c>
      <c r="C4410" t="n">
        <v>2969</v>
      </c>
      <c r="D4410" t="inlineStr">
        <is>
          <t>LIMPEZA DIÁRIA DE CORREDOR</t>
        </is>
      </c>
      <c r="E4410" t="inlineStr">
        <is>
          <t>12/09/2025 06:58:36</t>
        </is>
      </c>
      <c r="F4410" t="inlineStr">
        <is>
          <t>12/09/2025 07:05:14</t>
        </is>
      </c>
      <c r="G4410" t="n">
        <v>11448</v>
      </c>
      <c r="H4410" t="inlineStr">
        <is>
          <t>P29 - CORREDOR</t>
        </is>
      </c>
      <c r="I4410" t="inlineStr">
        <is>
          <t>BR01-IES-P29-SALA19</t>
        </is>
      </c>
      <c r="J4410" t="inlineStr">
        <is>
          <t>MARA LISE POTT</t>
        </is>
      </c>
      <c r="K4410" s="39">
        <f>DATE(YEAR(Tabela6[[#This Row],[Data/Hora de Início]]),MONTH(Tabela6[[#This Row],[Data/Hora de Início]]),DAY(Tabela6[[#This Row],[Data/Hora de Início]]))</f>
        <v/>
      </c>
    </row>
    <row r="4411">
      <c r="A4411" t="n">
        <v>2279360</v>
      </c>
      <c r="B4411" t="n">
        <v>56</v>
      </c>
      <c r="C4411" t="n">
        <v>1772</v>
      </c>
      <c r="D4411" t="inlineStr">
        <is>
          <t>LIMPEZA DIÁRIA DE SALA COM MESA</t>
        </is>
      </c>
      <c r="E4411" t="inlineStr">
        <is>
          <t>12/09/2025 07:01:40</t>
        </is>
      </c>
      <c r="F4411" t="inlineStr">
        <is>
          <t>12/09/2025 07:07:32</t>
        </is>
      </c>
      <c r="G4411" t="n">
        <v>11800</v>
      </c>
      <c r="H4411" t="inlineStr">
        <is>
          <t>P49 - 4° ANDAR - SALA REUNIÃO 04.01</t>
        </is>
      </c>
      <c r="I4411" t="inlineStr">
        <is>
          <t>BR01-IES-P49-SALA67</t>
        </is>
      </c>
      <c r="J4411" t="inlineStr">
        <is>
          <t>CLAUDIA RIOS CORREA</t>
        </is>
      </c>
      <c r="K4411" s="39">
        <f>DATE(YEAR(Tabela6[[#This Row],[Data/Hora de Início]]),MONTH(Tabela6[[#This Row],[Data/Hora de Início]]),DAY(Tabela6[[#This Row],[Data/Hora de Início]]))</f>
        <v/>
      </c>
    </row>
    <row r="4412">
      <c r="A4412" t="n">
        <v>2279361</v>
      </c>
      <c r="B4412" t="n">
        <v>56</v>
      </c>
      <c r="C4412" t="n">
        <v>1772</v>
      </c>
      <c r="D4412" t="inlineStr">
        <is>
          <t>LIMPEZA DIÁRIA DE SALA COM MESA</t>
        </is>
      </c>
      <c r="E4412" t="inlineStr">
        <is>
          <t>12/09/2025 07:01:40</t>
        </is>
      </c>
      <c r="F4412" t="inlineStr">
        <is>
          <t>12/09/2025 07:07:32</t>
        </is>
      </c>
      <c r="G4412" t="n">
        <v>11800</v>
      </c>
      <c r="H4412" t="inlineStr">
        <is>
          <t>P49 - 4° ANDAR - SALA REUNIÃO 04.01</t>
        </is>
      </c>
      <c r="I4412" t="inlineStr">
        <is>
          <t>BR01-IES-P49-SALA67</t>
        </is>
      </c>
      <c r="J4412" t="inlineStr">
        <is>
          <t>CLAUDIA RIOS CORREA</t>
        </is>
      </c>
      <c r="K4412" s="39">
        <f>DATE(YEAR(Tabela6[[#This Row],[Data/Hora de Início]]),MONTH(Tabela6[[#This Row],[Data/Hora de Início]]),DAY(Tabela6[[#This Row],[Data/Hora de Início]]))</f>
        <v/>
      </c>
    </row>
    <row r="4413">
      <c r="A4413" t="n">
        <v>2279362</v>
      </c>
      <c r="B4413" t="n">
        <v>56</v>
      </c>
      <c r="C4413" t="n">
        <v>1772</v>
      </c>
      <c r="D4413" t="inlineStr">
        <is>
          <t>LIMPEZA DIÁRIA DE SALA COM MESA</t>
        </is>
      </c>
      <c r="E4413" t="inlineStr">
        <is>
          <t>12/09/2025 07:01:40</t>
        </is>
      </c>
      <c r="F4413" t="inlineStr">
        <is>
          <t>12/09/2025 07:07:42</t>
        </is>
      </c>
      <c r="G4413" t="n">
        <v>11800</v>
      </c>
      <c r="H4413" t="inlineStr">
        <is>
          <t>P49 - 4° ANDAR - SALA REUNIÃO 04.01</t>
        </is>
      </c>
      <c r="I4413" t="inlineStr">
        <is>
          <t>BR01-IES-P49-SALA67</t>
        </is>
      </c>
      <c r="J4413" t="inlineStr">
        <is>
          <t>CLAUDIA RIOS CORREA</t>
        </is>
      </c>
      <c r="K4413" s="39">
        <f>DATE(YEAR(Tabela6[[#This Row],[Data/Hora de Início]]),MONTH(Tabela6[[#This Row],[Data/Hora de Início]]),DAY(Tabela6[[#This Row],[Data/Hora de Início]]))</f>
        <v/>
      </c>
    </row>
    <row r="4414">
      <c r="A4414" t="n">
        <v>2279365</v>
      </c>
      <c r="B4414" t="n">
        <v>56</v>
      </c>
      <c r="C4414" t="n">
        <v>1772</v>
      </c>
      <c r="D4414" t="inlineStr">
        <is>
          <t>LIMPEZA DIÁRIA DE SALA COM MESA</t>
        </is>
      </c>
      <c r="E4414" t="inlineStr">
        <is>
          <t>12/09/2025 07:08:08</t>
        </is>
      </c>
      <c r="F4414" t="inlineStr">
        <is>
          <t>12/09/2025 07:09:05</t>
        </is>
      </c>
      <c r="G4414" t="n">
        <v>11802</v>
      </c>
      <c r="H4414" t="inlineStr">
        <is>
          <t>P49 - 4° ANDAR - SALA REUNIÃO 04.03</t>
        </is>
      </c>
      <c r="I4414" t="inlineStr">
        <is>
          <t>BR01-IES-P49-SALA69</t>
        </is>
      </c>
      <c r="J4414" t="inlineStr">
        <is>
          <t>CLAUDIA RIOS CORREA</t>
        </is>
      </c>
      <c r="K4414" s="39">
        <f>DATE(YEAR(Tabela6[[#This Row],[Data/Hora de Início]]),MONTH(Tabela6[[#This Row],[Data/Hora de Início]]),DAY(Tabela6[[#This Row],[Data/Hora de Início]]))</f>
        <v/>
      </c>
    </row>
    <row r="4415">
      <c r="A4415" t="n">
        <v>2279377</v>
      </c>
      <c r="B4415" t="n">
        <v>56</v>
      </c>
      <c r="C4415" t="n">
        <v>5651</v>
      </c>
      <c r="D4415" t="inlineStr">
        <is>
          <t>SEXTA-FEIRA - LIMPEZA DE SALA COM MESA</t>
        </is>
      </c>
      <c r="E4415" t="inlineStr">
        <is>
          <t>12/09/2025 07:05:43</t>
        </is>
      </c>
      <c r="F4415" t="inlineStr">
        <is>
          <t>12/09/2025 07:17:57</t>
        </is>
      </c>
      <c r="G4415" t="n">
        <v>11299</v>
      </c>
      <c r="H4415" t="inlineStr">
        <is>
          <t>P18 - PRESIDÊNCIA - HALL DE ENTRADA</t>
        </is>
      </c>
      <c r="I4415" t="inlineStr">
        <is>
          <t>BR01-IES-P18-SALA01</t>
        </is>
      </c>
      <c r="J4415" t="inlineStr">
        <is>
          <t>NATHALIA MORAES DA SILVA</t>
        </is>
      </c>
      <c r="K4415" s="39">
        <f>DATE(YEAR(Tabela6[[#This Row],[Data/Hora de Início]]),MONTH(Tabela6[[#This Row],[Data/Hora de Início]]),DAY(Tabela6[[#This Row],[Data/Hora de Início]]))</f>
        <v/>
      </c>
    </row>
    <row r="4416">
      <c r="A4416" t="n">
        <v>2279379</v>
      </c>
      <c r="B4416" t="n">
        <v>56</v>
      </c>
      <c r="C4416" t="n">
        <v>5657</v>
      </c>
      <c r="D4416" t="inlineStr">
        <is>
          <t>SEXTA-FEIRA - LIMPEZA DE BANHEIRO MASCULINO</t>
        </is>
      </c>
      <c r="E4416" t="inlineStr">
        <is>
          <t>12/09/2025 07:05:32</t>
        </is>
      </c>
      <c r="F4416" t="inlineStr">
        <is>
          <t>12/09/2025 07:18:41</t>
        </is>
      </c>
      <c r="G4416" t="n">
        <v>11427</v>
      </c>
      <c r="H4416" t="inlineStr">
        <is>
          <t>P29 - BAN060 - BANHEIRO CQS - M</t>
        </is>
      </c>
      <c r="I4416" t="inlineStr">
        <is>
          <t>BR01-IES-P29-BAN060</t>
        </is>
      </c>
      <c r="J4416" t="inlineStr">
        <is>
          <t>MARA LISE POTT</t>
        </is>
      </c>
      <c r="K4416" s="39">
        <f>DATE(YEAR(Tabela6[[#This Row],[Data/Hora de Início]]),MONTH(Tabela6[[#This Row],[Data/Hora de Início]]),DAY(Tabela6[[#This Row],[Data/Hora de Início]]))</f>
        <v/>
      </c>
    </row>
    <row r="4417">
      <c r="A4417" t="n">
        <v>2279380</v>
      </c>
      <c r="B4417" t="n">
        <v>56</v>
      </c>
      <c r="C4417" t="n">
        <v>5651</v>
      </c>
      <c r="D4417" t="inlineStr">
        <is>
          <t>SEXTA-FEIRA - LIMPEZA DE SALA COM MESA</t>
        </is>
      </c>
      <c r="E4417" t="inlineStr">
        <is>
          <t>12/09/2025 07:20:04</t>
        </is>
      </c>
      <c r="F4417" t="inlineStr">
        <is>
          <t>12/09/2025 07:20:24</t>
        </is>
      </c>
      <c r="G4417" t="n">
        <v>11305</v>
      </c>
      <c r="H4417" t="inlineStr">
        <is>
          <t>P18 - PRESIDENCIA - SALA REUNIÃO I</t>
        </is>
      </c>
      <c r="I4417" t="inlineStr">
        <is>
          <t>BR01-IES-P18-SALA07</t>
        </is>
      </c>
      <c r="J4417" t="inlineStr">
        <is>
          <t>NATHALIA MORAES DA SILVA</t>
        </is>
      </c>
      <c r="K4417" s="39">
        <f>DATE(YEAR(Tabela6[[#This Row],[Data/Hora de Início]]),MONTH(Tabela6[[#This Row],[Data/Hora de Início]]),DAY(Tabela6[[#This Row],[Data/Hora de Início]]))</f>
        <v/>
      </c>
    </row>
    <row r="4418">
      <c r="A4418" t="n">
        <v>2279382</v>
      </c>
      <c r="B4418" t="n">
        <v>56</v>
      </c>
      <c r="C4418" t="n">
        <v>1772</v>
      </c>
      <c r="D4418" t="inlineStr">
        <is>
          <t>LIMPEZA DIÁRIA DE SALA COM MESA</t>
        </is>
      </c>
      <c r="E4418" t="inlineStr">
        <is>
          <t>12/09/2025 07:03:17</t>
        </is>
      </c>
      <c r="F4418" t="inlineStr">
        <is>
          <t>12/09/2025 07:21:14</t>
        </is>
      </c>
      <c r="G4418" t="n">
        <v>38457</v>
      </c>
      <c r="H4418" t="inlineStr">
        <is>
          <t>REFEITÓRIO</t>
        </is>
      </c>
      <c r="I4418" t="inlineStr">
        <is>
          <t>SP-ST02-G9-01P-COP01</t>
        </is>
      </c>
      <c r="J4418" t="inlineStr">
        <is>
          <t>LUCINEIDE BUENO DO CARMO</t>
        </is>
      </c>
      <c r="K4418" s="39">
        <f>DATE(YEAR(Tabela6[[#This Row],[Data/Hora de Início]]),MONTH(Tabela6[[#This Row],[Data/Hora de Início]]),DAY(Tabela6[[#This Row],[Data/Hora de Início]]))</f>
        <v/>
      </c>
    </row>
    <row r="4419">
      <c r="A4419" t="n">
        <v>2279383</v>
      </c>
      <c r="B4419" t="n">
        <v>56</v>
      </c>
      <c r="C4419" t="n">
        <v>5651</v>
      </c>
      <c r="D4419" t="inlineStr">
        <is>
          <t>SEXTA-FEIRA - LIMPEZA DE SALA COM MESA</t>
        </is>
      </c>
      <c r="E4419" t="inlineStr">
        <is>
          <t>12/09/2025 07:20:51</t>
        </is>
      </c>
      <c r="F4419" t="inlineStr">
        <is>
          <t>12/09/2025 07:21:13</t>
        </is>
      </c>
      <c r="G4419" t="n">
        <v>11304</v>
      </c>
      <c r="H4419" t="inlineStr">
        <is>
          <t>P18 - PRESIDENCIA - SALA VP FINANÇAS</t>
        </is>
      </c>
      <c r="I4419" t="inlineStr">
        <is>
          <t>BR01-IES-P18-SALA06</t>
        </is>
      </c>
      <c r="J4419" t="inlineStr">
        <is>
          <t>NATHALIA MORAES DA SILVA</t>
        </is>
      </c>
      <c r="K4419" s="39">
        <f>DATE(YEAR(Tabela6[[#This Row],[Data/Hora de Início]]),MONTH(Tabela6[[#This Row],[Data/Hora de Início]]),DAY(Tabela6[[#This Row],[Data/Hora de Início]]))</f>
        <v/>
      </c>
    </row>
    <row r="4420">
      <c r="A4420" t="n">
        <v>2279385</v>
      </c>
      <c r="B4420" t="n">
        <v>56</v>
      </c>
      <c r="C4420" t="n">
        <v>5651</v>
      </c>
      <c r="D4420" t="inlineStr">
        <is>
          <t>SEXTA-FEIRA - LIMPEZA DE SALA COM MESA</t>
        </is>
      </c>
      <c r="E4420" t="inlineStr">
        <is>
          <t>12/09/2025 07:21:32</t>
        </is>
      </c>
      <c r="F4420" t="inlineStr">
        <is>
          <t>12/09/2025 07:22:00</t>
        </is>
      </c>
      <c r="G4420" t="n">
        <v>11302</v>
      </c>
      <c r="H4420" t="inlineStr">
        <is>
          <t>P18 - SALA PRESIDENTE</t>
        </is>
      </c>
      <c r="I4420" t="inlineStr">
        <is>
          <t>BR01-IES-P18-SALA04</t>
        </is>
      </c>
      <c r="J4420" t="inlineStr">
        <is>
          <t>NATHALIA MORAES DA SILVA</t>
        </is>
      </c>
      <c r="K4420" s="39">
        <f>DATE(YEAR(Tabela6[[#This Row],[Data/Hora de Início]]),MONTH(Tabela6[[#This Row],[Data/Hora de Início]]),DAY(Tabela6[[#This Row],[Data/Hora de Início]]))</f>
        <v/>
      </c>
    </row>
    <row r="4421">
      <c r="A4421" t="n">
        <v>2279386</v>
      </c>
      <c r="B4421" t="n">
        <v>56</v>
      </c>
      <c r="C4421" t="n">
        <v>5651</v>
      </c>
      <c r="D4421" t="inlineStr">
        <is>
          <t>SEXTA-FEIRA - LIMPEZA DE SALA COM MESA</t>
        </is>
      </c>
      <c r="E4421" t="inlineStr">
        <is>
          <t>12/09/2025 07:22:22</t>
        </is>
      </c>
      <c r="F4421" t="inlineStr">
        <is>
          <t>12/09/2025 07:22:41</t>
        </is>
      </c>
      <c r="G4421" t="n">
        <v>11301</v>
      </c>
      <c r="H4421" t="inlineStr">
        <is>
          <t>P18 - PRESIDENCIA - SALA REUNIÃO II VIDEOCONF</t>
        </is>
      </c>
      <c r="I4421" t="inlineStr">
        <is>
          <t>BR01-IES-P18-SALA03</t>
        </is>
      </c>
      <c r="J4421" t="inlineStr">
        <is>
          <t>NATHALIA MORAES DA SILVA</t>
        </is>
      </c>
      <c r="K4421" s="39">
        <f>DATE(YEAR(Tabela6[[#This Row],[Data/Hora de Início]]),MONTH(Tabela6[[#This Row],[Data/Hora de Início]]),DAY(Tabela6[[#This Row],[Data/Hora de Início]]))</f>
        <v/>
      </c>
    </row>
    <row r="4422">
      <c r="A4422" t="n">
        <v>2279388</v>
      </c>
      <c r="B4422" t="n">
        <v>56</v>
      </c>
      <c r="C4422" t="n">
        <v>5651</v>
      </c>
      <c r="D4422" t="inlineStr">
        <is>
          <t>SEXTA-FEIRA - LIMPEZA DE SALA COM MESA</t>
        </is>
      </c>
      <c r="E4422" t="inlineStr">
        <is>
          <t>12/09/2025 07:23:07</t>
        </is>
      </c>
      <c r="F4422" t="inlineStr">
        <is>
          <t>12/09/2025 07:23:36</t>
        </is>
      </c>
      <c r="G4422" t="n">
        <v>11305</v>
      </c>
      <c r="H4422" t="inlineStr">
        <is>
          <t>P18 - PRESIDENCIA - SALA REUNIÃO I</t>
        </is>
      </c>
      <c r="I4422" t="inlineStr">
        <is>
          <t>BR01-IES-P18-SALA07</t>
        </is>
      </c>
      <c r="J4422" t="inlineStr">
        <is>
          <t>NATHALIA MORAES DA SILVA</t>
        </is>
      </c>
      <c r="K4422" s="39">
        <f>DATE(YEAR(Tabela6[[#This Row],[Data/Hora de Início]]),MONTH(Tabela6[[#This Row],[Data/Hora de Início]]),DAY(Tabela6[[#This Row],[Data/Hora de Início]]))</f>
        <v/>
      </c>
    </row>
    <row r="4423">
      <c r="A4423" t="n">
        <v>2279391</v>
      </c>
      <c r="B4423" t="n">
        <v>56</v>
      </c>
      <c r="C4423" t="n">
        <v>5651</v>
      </c>
      <c r="D4423" t="inlineStr">
        <is>
          <t>SEXTA-FEIRA - LIMPEZA DE SALA COM MESA</t>
        </is>
      </c>
      <c r="E4423" t="inlineStr">
        <is>
          <t>12/09/2025 07:23:56</t>
        </is>
      </c>
      <c r="F4423" t="inlineStr">
        <is>
          <t>12/09/2025 07:24:22</t>
        </is>
      </c>
      <c r="G4423" t="n">
        <v>11300</v>
      </c>
      <c r="H4423" t="inlineStr">
        <is>
          <t>P18 - PRESIDENCIA - SALA VP OPERAÇÕES</t>
        </is>
      </c>
      <c r="I4423" t="inlineStr">
        <is>
          <t>BR01-IES-P18-SALA02</t>
        </is>
      </c>
      <c r="J4423" t="inlineStr">
        <is>
          <t>NATHALIA MORAES DA SILVA</t>
        </is>
      </c>
      <c r="K4423" s="39">
        <f>DATE(YEAR(Tabela6[[#This Row],[Data/Hora de Início]]),MONTH(Tabela6[[#This Row],[Data/Hora de Início]]),DAY(Tabela6[[#This Row],[Data/Hora de Início]]))</f>
        <v/>
      </c>
    </row>
    <row r="4424">
      <c r="A4424" t="n">
        <v>2279395</v>
      </c>
      <c r="B4424" t="n">
        <v>56</v>
      </c>
      <c r="C4424" t="n">
        <v>2842</v>
      </c>
      <c r="D4424" t="inlineStr">
        <is>
          <t>LIMPEZA DIÁRIA DE BANHEIRO FEMININO</t>
        </is>
      </c>
      <c r="E4424" t="inlineStr">
        <is>
          <t>12/09/2025 07:26:20</t>
        </is>
      </c>
      <c r="F4424" t="inlineStr">
        <is>
          <t>12/09/2025 07:26:51</t>
        </is>
      </c>
      <c r="G4424" t="n">
        <v>36072</v>
      </c>
      <c r="H4424" t="inlineStr">
        <is>
          <t>BAN071 - BRUNIMENTO NORTE - F</t>
        </is>
      </c>
      <c r="I4424" t="inlineStr">
        <is>
          <t>RS-ST01-31-00T-WCF03</t>
        </is>
      </c>
      <c r="J4424" t="inlineStr">
        <is>
          <t>MARISTELA APARECIDA BARBOSA DOS SANTOS</t>
        </is>
      </c>
      <c r="K4424" s="39">
        <f>DATE(YEAR(Tabela6[[#This Row],[Data/Hora de Início]]),MONTH(Tabela6[[#This Row],[Data/Hora de Início]]),DAY(Tabela6[[#This Row],[Data/Hora de Início]]))</f>
        <v/>
      </c>
    </row>
    <row r="4425">
      <c r="A4425" t="n">
        <v>2279399</v>
      </c>
      <c r="B4425" t="n">
        <v>56</v>
      </c>
      <c r="C4425" t="n">
        <v>2966</v>
      </c>
      <c r="D4425" t="inlineStr">
        <is>
          <t>LIMPEZA DIÁRIA HALL / RECEPÇÃO</t>
        </is>
      </c>
      <c r="E4425" t="inlineStr">
        <is>
          <t>12/09/2025 07:10:44</t>
        </is>
      </c>
      <c r="F4425" t="inlineStr">
        <is>
          <t>12/09/2025 07:28:02</t>
        </is>
      </c>
      <c r="G4425" t="n">
        <v>11799</v>
      </c>
      <c r="H4425" t="inlineStr">
        <is>
          <t>P49 - 4° ANDAR - HALL DE ENTRADA</t>
        </is>
      </c>
      <c r="I4425" t="inlineStr">
        <is>
          <t>BR01-IES-P49-SALA66</t>
        </is>
      </c>
      <c r="J4425" t="inlineStr">
        <is>
          <t>CLAUDIA RIOS CORREA</t>
        </is>
      </c>
      <c r="K4425" s="39">
        <f>DATE(YEAR(Tabela6[[#This Row],[Data/Hora de Início]]),MONTH(Tabela6[[#This Row],[Data/Hora de Início]]),DAY(Tabela6[[#This Row],[Data/Hora de Início]]))</f>
        <v/>
      </c>
    </row>
    <row r="4426">
      <c r="A4426" t="n">
        <v>2279401</v>
      </c>
      <c r="B4426" t="n">
        <v>56</v>
      </c>
      <c r="C4426" t="n">
        <v>2842</v>
      </c>
      <c r="D4426" t="inlineStr">
        <is>
          <t>LIMPEZA DIÁRIA DE BANHEIRO FEMININO</t>
        </is>
      </c>
      <c r="E4426" t="inlineStr">
        <is>
          <t>12/09/2025 07:27:11</t>
        </is>
      </c>
      <c r="F4426" t="inlineStr">
        <is>
          <t>12/09/2025 07:28:15</t>
        </is>
      </c>
      <c r="G4426" t="n">
        <v>11603</v>
      </c>
      <c r="H4426" t="inlineStr">
        <is>
          <t>P38 - BAN082 - BANHEIRO CQT - F</t>
        </is>
      </c>
      <c r="I4426" t="inlineStr">
        <is>
          <t>BR01-IES-P38-BAN082</t>
        </is>
      </c>
      <c r="J4426" t="inlineStr">
        <is>
          <t>GILMARA TERESINHA LACERDA</t>
        </is>
      </c>
      <c r="K4426" s="39">
        <f>DATE(YEAR(Tabela6[[#This Row],[Data/Hora de Início]]),MONTH(Tabela6[[#This Row],[Data/Hora de Início]]),DAY(Tabela6[[#This Row],[Data/Hora de Início]]))</f>
        <v/>
      </c>
    </row>
    <row r="4427">
      <c r="A4427" t="n">
        <v>2279403</v>
      </c>
      <c r="B4427" t="n">
        <v>56</v>
      </c>
      <c r="C4427" t="n">
        <v>2965</v>
      </c>
      <c r="D4427" t="inlineStr">
        <is>
          <t>LIMPEZA DIÁRIA DE SALA</t>
        </is>
      </c>
      <c r="E4427" t="inlineStr">
        <is>
          <t>12/09/2025 07:28:28</t>
        </is>
      </c>
      <c r="F4427" t="inlineStr">
        <is>
          <t>12/09/2025 07:28:47</t>
        </is>
      </c>
      <c r="G4427" t="n">
        <v>11808</v>
      </c>
      <c r="H4427" t="inlineStr">
        <is>
          <t>P49 - 5° ANDAR - SALA ADM</t>
        </is>
      </c>
      <c r="I4427" t="inlineStr">
        <is>
          <t>BR01-IES-P49-SALA75</t>
        </is>
      </c>
      <c r="J4427" t="inlineStr">
        <is>
          <t>CLAUDIA RIOS CORREA</t>
        </is>
      </c>
      <c r="K4427" s="39">
        <f>DATE(YEAR(Tabela6[[#This Row],[Data/Hora de Início]]),MONTH(Tabela6[[#This Row],[Data/Hora de Início]]),DAY(Tabela6[[#This Row],[Data/Hora de Início]]))</f>
        <v/>
      </c>
    </row>
    <row r="4428">
      <c r="A4428" t="n">
        <v>2279407</v>
      </c>
      <c r="B4428" t="n">
        <v>56</v>
      </c>
      <c r="C4428" t="n">
        <v>2841</v>
      </c>
      <c r="D4428" t="inlineStr">
        <is>
          <t>LIMPEZA DIÁRIA DE BANHEIRO MASCULINO</t>
        </is>
      </c>
      <c r="E4428" t="inlineStr">
        <is>
          <t>12/09/2025 07:28:54</t>
        </is>
      </c>
      <c r="F4428" t="inlineStr">
        <is>
          <t>12/09/2025 07:29:27</t>
        </is>
      </c>
      <c r="G4428" t="n">
        <v>11602</v>
      </c>
      <c r="H4428" t="inlineStr">
        <is>
          <t>P38 - BAN081 - BANHEIRO CQT - M</t>
        </is>
      </c>
      <c r="I4428" t="inlineStr">
        <is>
          <t>BR01-IES-P38-BAN081</t>
        </is>
      </c>
      <c r="J4428" t="inlineStr">
        <is>
          <t>GILMARA TERESINHA LACERDA</t>
        </is>
      </c>
      <c r="K4428" s="39">
        <f>DATE(YEAR(Tabela6[[#This Row],[Data/Hora de Início]]),MONTH(Tabela6[[#This Row],[Data/Hora de Início]]),DAY(Tabela6[[#This Row],[Data/Hora de Início]]))</f>
        <v/>
      </c>
    </row>
    <row r="4429">
      <c r="A4429" t="n">
        <v>2279409</v>
      </c>
      <c r="B4429" t="n">
        <v>56</v>
      </c>
      <c r="C4429" t="n">
        <v>5646</v>
      </c>
      <c r="D4429" t="inlineStr">
        <is>
          <t>SEXTA-FEIRA - LIMPEZA DE SALA</t>
        </is>
      </c>
      <c r="E4429" t="inlineStr">
        <is>
          <t>12/09/2025 07:29:42</t>
        </is>
      </c>
      <c r="F4429" t="inlineStr">
        <is>
          <t>12/09/2025 07:30:20</t>
        </is>
      </c>
      <c r="G4429" t="n">
        <v>36266</v>
      </c>
      <c r="H4429" t="inlineStr">
        <is>
          <t>SALA GERENCIA ENGENHARIA DE PRODUTO</t>
        </is>
      </c>
      <c r="I4429" t="inlineStr">
        <is>
          <t>RS-ST01-49-04P-SLA01</t>
        </is>
      </c>
      <c r="J4429" t="inlineStr">
        <is>
          <t>CLAUDIA RIOS CORREA</t>
        </is>
      </c>
      <c r="K4429" s="39">
        <f>DATE(YEAR(Tabela6[[#This Row],[Data/Hora de Início]]),MONTH(Tabela6[[#This Row],[Data/Hora de Início]]),DAY(Tabela6[[#This Row],[Data/Hora de Início]]))</f>
        <v/>
      </c>
    </row>
    <row r="4430">
      <c r="A4430" t="n">
        <v>2279412</v>
      </c>
      <c r="B4430" t="n">
        <v>56</v>
      </c>
      <c r="C4430" t="n">
        <v>5712</v>
      </c>
      <c r="D4430" t="inlineStr">
        <is>
          <t>SEXTA-FEIRA - LIMPEZA DE BANHEIRO FEMININO</t>
        </is>
      </c>
      <c r="E4430" t="inlineStr">
        <is>
          <t>12/09/2025 07:19:01</t>
        </is>
      </c>
      <c r="F4430" t="inlineStr">
        <is>
          <t>12/09/2025 07:33:19</t>
        </is>
      </c>
      <c r="G4430" t="n">
        <v>11428</v>
      </c>
      <c r="H4430" t="inlineStr">
        <is>
          <t>P29 - BAN061 - BANHEIRO CQS - F</t>
        </is>
      </c>
      <c r="I4430" t="inlineStr">
        <is>
          <t>BR01-IES-P29-BAN061</t>
        </is>
      </c>
      <c r="J4430" t="inlineStr">
        <is>
          <t>MARA LISE POTT</t>
        </is>
      </c>
      <c r="K4430" s="39">
        <f>DATE(YEAR(Tabela6[[#This Row],[Data/Hora de Início]]),MONTH(Tabela6[[#This Row],[Data/Hora de Início]]),DAY(Tabela6[[#This Row],[Data/Hora de Início]]))</f>
        <v/>
      </c>
    </row>
    <row r="4431">
      <c r="A4431" t="n">
        <v>2279423</v>
      </c>
      <c r="B4431" t="n">
        <v>56</v>
      </c>
      <c r="C4431" t="n">
        <v>1772</v>
      </c>
      <c r="D4431" t="inlineStr">
        <is>
          <t>LIMPEZA DIÁRIA DE SALA COM MESA</t>
        </is>
      </c>
      <c r="E4431" t="inlineStr">
        <is>
          <t>12/09/2025 07:21:30</t>
        </is>
      </c>
      <c r="F4431" t="inlineStr">
        <is>
          <t>12/09/2025 07:36:01</t>
        </is>
      </c>
      <c r="G4431" t="n">
        <v>38457</v>
      </c>
      <c r="H4431" t="inlineStr">
        <is>
          <t>REFEITÓRIO</t>
        </is>
      </c>
      <c r="I4431" t="inlineStr">
        <is>
          <t>SP-ST02-G9-01P-COP01</t>
        </is>
      </c>
      <c r="J4431" t="inlineStr">
        <is>
          <t>LUCINEIDE BUENO DO CARMO</t>
        </is>
      </c>
      <c r="K4431" s="39">
        <f>DATE(YEAR(Tabela6[[#This Row],[Data/Hora de Início]]),MONTH(Tabela6[[#This Row],[Data/Hora de Início]]),DAY(Tabela6[[#This Row],[Data/Hora de Início]]))</f>
        <v/>
      </c>
    </row>
    <row r="4432">
      <c r="A4432" t="n">
        <v>2279424</v>
      </c>
      <c r="B4432" t="n">
        <v>56</v>
      </c>
      <c r="C4432" t="n">
        <v>2841</v>
      </c>
      <c r="D4432" t="inlineStr">
        <is>
          <t>LIMPEZA DIÁRIA DE BANHEIRO MASCULINO</t>
        </is>
      </c>
      <c r="E4432" t="inlineStr">
        <is>
          <t>12/09/2025 07:35:50</t>
        </is>
      </c>
      <c r="F4432" t="inlineStr">
        <is>
          <t>12/09/2025 07:36:19</t>
        </is>
      </c>
      <c r="G4432" t="n">
        <v>11185</v>
      </c>
      <c r="H4432" t="inlineStr">
        <is>
          <t>P11 - BAN022 - BANHEIRO MELHORIA CONTÍNUA - M</t>
        </is>
      </c>
      <c r="I4432" t="inlineStr">
        <is>
          <t>BR01-IES-P11-BAN022</t>
        </is>
      </c>
      <c r="J4432" t="inlineStr">
        <is>
          <t>JAQUELINE EDUARDA RODRIGUES DE LIMA</t>
        </is>
      </c>
      <c r="K4432" s="39">
        <f>DATE(YEAR(Tabela6[[#This Row],[Data/Hora de Início]]),MONTH(Tabela6[[#This Row],[Data/Hora de Início]]),DAY(Tabela6[[#This Row],[Data/Hora de Início]]))</f>
        <v/>
      </c>
    </row>
    <row r="4433">
      <c r="A4433" t="n">
        <v>2279428</v>
      </c>
      <c r="B4433" t="n">
        <v>56</v>
      </c>
      <c r="C4433" t="n">
        <v>2966</v>
      </c>
      <c r="D4433" t="inlineStr">
        <is>
          <t>LIMPEZA DIÁRIA HALL / RECEPÇÃO</t>
        </is>
      </c>
      <c r="E4433" t="inlineStr">
        <is>
          <t>12/09/2025 07:31:11</t>
        </is>
      </c>
      <c r="F4433" t="inlineStr">
        <is>
          <t>12/09/2025 07:37:33</t>
        </is>
      </c>
      <c r="G4433" t="n">
        <v>11806</v>
      </c>
      <c r="H4433" t="inlineStr">
        <is>
          <t>P49 - 5° ANDAR - HALL DE ENTRADA</t>
        </is>
      </c>
      <c r="I4433" t="inlineStr">
        <is>
          <t>BR01-IES-P49-SALA73</t>
        </is>
      </c>
      <c r="J4433" t="inlineStr">
        <is>
          <t>CLAUDIA RIOS CORREA</t>
        </is>
      </c>
      <c r="K4433" s="39">
        <f>DATE(YEAR(Tabela6[[#This Row],[Data/Hora de Início]]),MONTH(Tabela6[[#This Row],[Data/Hora de Início]]),DAY(Tabela6[[#This Row],[Data/Hora de Início]]))</f>
        <v/>
      </c>
    </row>
    <row r="4434">
      <c r="A4434" t="n">
        <v>2279432</v>
      </c>
      <c r="B4434" t="n">
        <v>56</v>
      </c>
      <c r="C4434" t="n">
        <v>2965</v>
      </c>
      <c r="D4434" t="inlineStr">
        <is>
          <t>LIMPEZA DIÁRIA DE SALA</t>
        </is>
      </c>
      <c r="E4434" t="inlineStr">
        <is>
          <t>12/09/2025 07:37:58</t>
        </is>
      </c>
      <c r="F4434" t="inlineStr">
        <is>
          <t>12/09/2025 07:38:55</t>
        </is>
      </c>
      <c r="G4434" t="n">
        <v>11798</v>
      </c>
      <c r="H4434" t="inlineStr">
        <is>
          <t>P49 - 3° ANDAR - SALA ADM DTD / DSS</t>
        </is>
      </c>
      <c r="I4434" t="inlineStr">
        <is>
          <t>BR01-IES-P49-SALA65</t>
        </is>
      </c>
      <c r="J4434" t="inlineStr">
        <is>
          <t>CLAUDIA RIOS CORREA</t>
        </is>
      </c>
      <c r="K4434" s="39">
        <f>DATE(YEAR(Tabela6[[#This Row],[Data/Hora de Início]]),MONTH(Tabela6[[#This Row],[Data/Hora de Início]]),DAY(Tabela6[[#This Row],[Data/Hora de Início]]))</f>
        <v/>
      </c>
    </row>
    <row r="4435">
      <c r="A4435" t="n">
        <v>2279437</v>
      </c>
      <c r="B4435" t="n">
        <v>56</v>
      </c>
      <c r="C4435" t="n">
        <v>1698</v>
      </c>
      <c r="D4435" t="inlineStr">
        <is>
          <t>REPASSE / REABASTECIMENTO FEMININO</t>
        </is>
      </c>
      <c r="E4435" t="inlineStr">
        <is>
          <t>12/09/2025 07:26:16</t>
        </is>
      </c>
      <c r="F4435" t="inlineStr">
        <is>
          <t>12/09/2025 07:40:58</t>
        </is>
      </c>
      <c r="G4435" t="n">
        <v>38452</v>
      </c>
      <c r="H4435" t="inlineStr">
        <is>
          <t>VESTIÁRIO - F</t>
        </is>
      </c>
      <c r="I4435" t="inlineStr">
        <is>
          <t>SP-ST02-G9-00T-WCF01</t>
        </is>
      </c>
      <c r="J4435" t="inlineStr">
        <is>
          <t>ANTONIA MARÇAL DOS SANTOS RAMOS</t>
        </is>
      </c>
      <c r="K4435" s="39">
        <f>DATE(YEAR(Tabela6[[#This Row],[Data/Hora de Início]]),MONTH(Tabela6[[#This Row],[Data/Hora de Início]]),DAY(Tabela6[[#This Row],[Data/Hora de Início]]))</f>
        <v/>
      </c>
    </row>
    <row r="4436">
      <c r="A4436" t="n">
        <v>2279439</v>
      </c>
      <c r="B4436" t="n">
        <v>56</v>
      </c>
      <c r="C4436" t="n">
        <v>2966</v>
      </c>
      <c r="D4436" t="inlineStr">
        <is>
          <t>LIMPEZA DIÁRIA HALL / RECEPÇÃO</t>
        </is>
      </c>
      <c r="E4436" t="inlineStr">
        <is>
          <t>12/09/2025 07:39:17</t>
        </is>
      </c>
      <c r="F4436" t="inlineStr">
        <is>
          <t>12/09/2025 07:42:52</t>
        </is>
      </c>
      <c r="G4436" t="n">
        <v>11797</v>
      </c>
      <c r="H4436" t="inlineStr">
        <is>
          <t>P49 - 3° ANDAR - HALL DE ENTRADA</t>
        </is>
      </c>
      <c r="I4436" t="inlineStr">
        <is>
          <t>BR01-IES-P49-SALA64</t>
        </is>
      </c>
      <c r="J4436" t="inlineStr">
        <is>
          <t>CLAUDIA RIOS CORREA</t>
        </is>
      </c>
      <c r="K4436" s="39">
        <f>DATE(YEAR(Tabela6[[#This Row],[Data/Hora de Início]]),MONTH(Tabela6[[#This Row],[Data/Hora de Início]]),DAY(Tabela6[[#This Row],[Data/Hora de Início]]))</f>
        <v/>
      </c>
    </row>
    <row r="4437">
      <c r="A4437" t="n">
        <v>2279441</v>
      </c>
      <c r="B4437" t="n">
        <v>56</v>
      </c>
      <c r="C4437" t="n">
        <v>2842</v>
      </c>
      <c r="D4437" t="inlineStr">
        <is>
          <t>LIMPEZA DIÁRIA DE BANHEIRO FEMININO</t>
        </is>
      </c>
      <c r="E4437" t="inlineStr">
        <is>
          <t>12/09/2025 07:42:47</t>
        </is>
      </c>
      <c r="F4437" t="inlineStr">
        <is>
          <t>12/09/2025 07:43:35</t>
        </is>
      </c>
      <c r="G4437" t="n">
        <v>11186</v>
      </c>
      <c r="H4437" t="inlineStr">
        <is>
          <t>P11 - BAN023 - BANHEIRO MELHORIA CONTÍNUA - F</t>
        </is>
      </c>
      <c r="I4437" t="inlineStr">
        <is>
          <t>BR01-IES-P11-BAN023</t>
        </is>
      </c>
      <c r="J4437" t="inlineStr">
        <is>
          <t>JAQUELINE EDUARDA RODRIGUES DE LIMA</t>
        </is>
      </c>
      <c r="K4437" s="39">
        <f>DATE(YEAR(Tabela6[[#This Row],[Data/Hora de Início]]),MONTH(Tabela6[[#This Row],[Data/Hora de Início]]),DAY(Tabela6[[#This Row],[Data/Hora de Início]]))</f>
        <v/>
      </c>
    </row>
    <row r="4438">
      <c r="A4438" t="n">
        <v>2279445</v>
      </c>
      <c r="B4438" t="n">
        <v>56</v>
      </c>
      <c r="C4438" t="n">
        <v>1702</v>
      </c>
      <c r="D4438" t="inlineStr">
        <is>
          <t>LIMPEZA DIÁRIA DE LABORATÓRIO (DESATIVADO)</t>
        </is>
      </c>
      <c r="E4438" t="inlineStr">
        <is>
          <t>12/09/2025 07:08:28</t>
        </is>
      </c>
      <c r="F4438" t="inlineStr">
        <is>
          <t>12/09/2025 07:09:11</t>
        </is>
      </c>
      <c r="G4438" t="n">
        <v>11221</v>
      </c>
      <c r="H4438" t="inlineStr">
        <is>
          <t>P11 - SALA PREPARAÇÃO / LABORATÓRIO QUÍMICO</t>
        </is>
      </c>
      <c r="I4438" t="inlineStr">
        <is>
          <t>BR01-IES-P11-SALA32</t>
        </is>
      </c>
      <c r="J4438" t="inlineStr">
        <is>
          <t>SABRINA DA SILVA DUARTE</t>
        </is>
      </c>
      <c r="K4438" s="39">
        <f>DATE(YEAR(Tabela6[[#This Row],[Data/Hora de Início]]),MONTH(Tabela6[[#This Row],[Data/Hora de Início]]),DAY(Tabela6[[#This Row],[Data/Hora de Início]]))</f>
        <v/>
      </c>
    </row>
    <row r="4439">
      <c r="A4439" t="n">
        <v>2279446</v>
      </c>
      <c r="B4439" t="n">
        <v>56</v>
      </c>
      <c r="C4439" t="n">
        <v>1702</v>
      </c>
      <c r="D4439" t="inlineStr">
        <is>
          <t>LIMPEZA DIÁRIA DE LABORATÓRIO (DESATIVADO)</t>
        </is>
      </c>
      <c r="E4439" t="inlineStr">
        <is>
          <t>12/09/2025 07:14:46</t>
        </is>
      </c>
      <c r="F4439" t="inlineStr">
        <is>
          <t>12/09/2025 07:15:11</t>
        </is>
      </c>
      <c r="G4439" t="n">
        <v>11204</v>
      </c>
      <c r="H4439" t="inlineStr">
        <is>
          <t>P11 - SALA LABORATÓRIO MATERIAIS QUIMICOS I</t>
        </is>
      </c>
      <c r="I4439" t="inlineStr">
        <is>
          <t>BR01-IES-P11-SALA15</t>
        </is>
      </c>
      <c r="J4439" t="inlineStr">
        <is>
          <t>SABRINA DA SILVA DUARTE</t>
        </is>
      </c>
      <c r="K4439" s="39">
        <f>DATE(YEAR(Tabela6[[#This Row],[Data/Hora de Início]]),MONTH(Tabela6[[#This Row],[Data/Hora de Início]]),DAY(Tabela6[[#This Row],[Data/Hora de Início]]))</f>
        <v/>
      </c>
    </row>
    <row r="4440">
      <c r="A4440" t="n">
        <v>2279447</v>
      </c>
      <c r="B4440" t="n">
        <v>56</v>
      </c>
      <c r="C4440" t="n">
        <v>2965</v>
      </c>
      <c r="D4440" t="inlineStr">
        <is>
          <t>LIMPEZA DIÁRIA DE SALA</t>
        </is>
      </c>
      <c r="E4440" t="inlineStr">
        <is>
          <t>12/09/2025 07:28:40</t>
        </is>
      </c>
      <c r="F4440" t="inlineStr">
        <is>
          <t>12/09/2025 07:29:08</t>
        </is>
      </c>
      <c r="G4440" t="n">
        <v>35815</v>
      </c>
      <c r="H4440" t="inlineStr">
        <is>
          <t>SALA SUPERVISÃO ZFG</t>
        </is>
      </c>
      <c r="I4440" t="inlineStr">
        <is>
          <t>RS-ST01-11-00T-SLA05</t>
        </is>
      </c>
      <c r="J4440" t="inlineStr">
        <is>
          <t>SABRINA DA SILVA DUARTE</t>
        </is>
      </c>
      <c r="K4440" s="39">
        <f>DATE(YEAR(Tabela6[[#This Row],[Data/Hora de Início]]),MONTH(Tabela6[[#This Row],[Data/Hora de Início]]),DAY(Tabela6[[#This Row],[Data/Hora de Início]]))</f>
        <v/>
      </c>
    </row>
    <row r="4441">
      <c r="A4441" t="n">
        <v>2279448</v>
      </c>
      <c r="B4441" t="n">
        <v>56</v>
      </c>
      <c r="C4441" t="n">
        <v>1880</v>
      </c>
      <c r="D4441" t="inlineStr">
        <is>
          <t>REPASSE / REABASTECIMENTO</t>
        </is>
      </c>
      <c r="E4441" t="inlineStr">
        <is>
          <t>12/09/2025 07:41:38</t>
        </is>
      </c>
      <c r="F4441" t="inlineStr">
        <is>
          <t>12/09/2025 07:46:49</t>
        </is>
      </c>
      <c r="G4441" t="n">
        <v>38454</v>
      </c>
      <c r="H4441" t="inlineStr">
        <is>
          <t>BANHEIRO RECEPÇÃO - PNE</t>
        </is>
      </c>
      <c r="I4441" t="inlineStr">
        <is>
          <t>SP-ST02-G9-00T-WPU01</t>
        </is>
      </c>
      <c r="J4441" t="inlineStr">
        <is>
          <t>ANTONIA MARÇAL DOS SANTOS RAMOS</t>
        </is>
      </c>
      <c r="K4441" s="39">
        <f>DATE(YEAR(Tabela6[[#This Row],[Data/Hora de Início]]),MONTH(Tabela6[[#This Row],[Data/Hora de Início]]),DAY(Tabela6[[#This Row],[Data/Hora de Início]]))</f>
        <v/>
      </c>
    </row>
    <row r="4442">
      <c r="A4442" t="n">
        <v>2279454</v>
      </c>
      <c r="B4442" t="n">
        <v>56</v>
      </c>
      <c r="C4442" t="n">
        <v>2842</v>
      </c>
      <c r="D4442" t="inlineStr">
        <is>
          <t>LIMPEZA DIÁRIA DE BANHEIRO FEMININO</t>
        </is>
      </c>
      <c r="E4442" t="inlineStr">
        <is>
          <t>12/09/2025 07:50:48</t>
        </is>
      </c>
      <c r="F4442" t="inlineStr">
        <is>
          <t>12/09/2025 07:51:20</t>
        </is>
      </c>
      <c r="G4442" t="n">
        <v>36181</v>
      </c>
      <c r="H4442" t="inlineStr">
        <is>
          <t>BAN090 - MOTORISTAS - F</t>
        </is>
      </c>
      <c r="I4442" t="inlineStr">
        <is>
          <t>RS-ST01-43-00T-WCF03</t>
        </is>
      </c>
      <c r="J4442" t="inlineStr">
        <is>
          <t>GILMARA TERESINHA LACERDA</t>
        </is>
      </c>
      <c r="K4442" s="39">
        <f>DATE(YEAR(Tabela6[[#This Row],[Data/Hora de Início]]),MONTH(Tabela6[[#This Row],[Data/Hora de Início]]),DAY(Tabela6[[#This Row],[Data/Hora de Início]]))</f>
        <v/>
      </c>
    </row>
    <row r="4443">
      <c r="A4443" t="n">
        <v>2279457</v>
      </c>
      <c r="B4443" t="n">
        <v>56</v>
      </c>
      <c r="C4443" t="n">
        <v>2841</v>
      </c>
      <c r="D4443" t="inlineStr">
        <is>
          <t>LIMPEZA DIÁRIA DE BANHEIRO MASCULINO</t>
        </is>
      </c>
      <c r="E4443" t="inlineStr">
        <is>
          <t>12/09/2025 07:51:44</t>
        </is>
      </c>
      <c r="F4443" t="inlineStr">
        <is>
          <t>12/09/2025 07:52:49</t>
        </is>
      </c>
      <c r="G4443" t="n">
        <v>36183</v>
      </c>
      <c r="H4443" t="inlineStr">
        <is>
          <t>BAN091 - MOTORISTAS - M</t>
        </is>
      </c>
      <c r="I4443" t="inlineStr">
        <is>
          <t>RS-ST01-43-00T-WCM02</t>
        </is>
      </c>
      <c r="J4443" t="inlineStr">
        <is>
          <t>GILMARA TERESINHA LACERDA</t>
        </is>
      </c>
      <c r="K4443" s="39">
        <f>DATE(YEAR(Tabela6[[#This Row],[Data/Hora de Início]]),MONTH(Tabela6[[#This Row],[Data/Hora de Início]]),DAY(Tabela6[[#This Row],[Data/Hora de Início]]))</f>
        <v/>
      </c>
    </row>
    <row r="4444">
      <c r="A4444" t="n">
        <v>2279462</v>
      </c>
      <c r="B4444" t="n">
        <v>56</v>
      </c>
      <c r="C4444" t="n">
        <v>2841</v>
      </c>
      <c r="D4444" t="inlineStr">
        <is>
          <t>LIMPEZA DIÁRIA DE BANHEIRO MASCULINO</t>
        </is>
      </c>
      <c r="E4444" t="inlineStr">
        <is>
          <t>12/09/2025 07:55:31</t>
        </is>
      </c>
      <c r="F4444" t="inlineStr">
        <is>
          <t>12/09/2025 07:56:06</t>
        </is>
      </c>
      <c r="G4444" t="n">
        <v>36075</v>
      </c>
      <c r="H4444" t="inlineStr">
        <is>
          <t>BAN070 - BRUNIMENTO NORTE - M</t>
        </is>
      </c>
      <c r="I4444" t="inlineStr">
        <is>
          <t>RS-ST01-31-00T-WCM03</t>
        </is>
      </c>
      <c r="J4444" t="inlineStr">
        <is>
          <t>MARISTELA APARECIDA BARBOSA DOS SANTOS</t>
        </is>
      </c>
      <c r="K4444" s="39">
        <f>DATE(YEAR(Tabela6[[#This Row],[Data/Hora de Início]]),MONTH(Tabela6[[#This Row],[Data/Hora de Início]]),DAY(Tabela6[[#This Row],[Data/Hora de Início]]))</f>
        <v/>
      </c>
    </row>
    <row r="4445">
      <c r="A4445" t="n">
        <v>2279463</v>
      </c>
      <c r="B4445" t="n">
        <v>56</v>
      </c>
      <c r="C4445" t="n">
        <v>2965</v>
      </c>
      <c r="D4445" t="inlineStr">
        <is>
          <t>LIMPEZA DIÁRIA DE SALA</t>
        </is>
      </c>
      <c r="E4445" t="inlineStr">
        <is>
          <t>12/09/2025 07:53:14</t>
        </is>
      </c>
      <c r="F4445" t="inlineStr">
        <is>
          <t>12/09/2025 07:56:34</t>
        </is>
      </c>
      <c r="G4445" t="n">
        <v>36173</v>
      </c>
      <c r="H4445" t="inlineStr">
        <is>
          <t>SALA DE ESPERA TRANSPORTADORAS</t>
        </is>
      </c>
      <c r="I4445" t="inlineStr">
        <is>
          <t>RS-ST01-43-00T-SLA04</t>
        </is>
      </c>
      <c r="J4445" t="inlineStr">
        <is>
          <t>GILMARA TERESINHA LACERDA</t>
        </is>
      </c>
      <c r="K4445" s="39">
        <f>DATE(YEAR(Tabela6[[#This Row],[Data/Hora de Início]]),MONTH(Tabela6[[#This Row],[Data/Hora de Início]]),DAY(Tabela6[[#This Row],[Data/Hora de Início]]))</f>
        <v/>
      </c>
    </row>
    <row r="4446">
      <c r="A4446" t="n">
        <v>2279478</v>
      </c>
      <c r="B4446" t="n">
        <v>56</v>
      </c>
      <c r="C4446" t="n">
        <v>5717</v>
      </c>
      <c r="D4446" t="inlineStr">
        <is>
          <t>SEXTA-FEIRA - LIMPEZA DE COPA</t>
        </is>
      </c>
      <c r="E4446" t="inlineStr">
        <is>
          <t>12/09/2025 07:32:41</t>
        </is>
      </c>
      <c r="F4446" t="inlineStr">
        <is>
          <t>12/09/2025 07:58:07</t>
        </is>
      </c>
      <c r="G4446" t="n">
        <v>11313</v>
      </c>
      <c r="H4446" t="inlineStr">
        <is>
          <t>P18 - PRESIDÊNCIA - COPA</t>
        </is>
      </c>
      <c r="I4446" t="inlineStr">
        <is>
          <t>BR01-IES-P18-SALA15</t>
        </is>
      </c>
      <c r="J4446" t="inlineStr">
        <is>
          <t>NATHALIA MORAES DA SILVA</t>
        </is>
      </c>
      <c r="K4446" s="39">
        <f>DATE(YEAR(Tabela6[[#This Row],[Data/Hora de Início]]),MONTH(Tabela6[[#This Row],[Data/Hora de Início]]),DAY(Tabela6[[#This Row],[Data/Hora de Início]]))</f>
        <v/>
      </c>
    </row>
    <row r="4447">
      <c r="A4447" t="n">
        <v>2279482</v>
      </c>
      <c r="B4447" t="n">
        <v>56</v>
      </c>
      <c r="C4447" t="n">
        <v>5511</v>
      </c>
      <c r="D4447" t="inlineStr">
        <is>
          <t>RECOLHIMENTO RESIDUO EXTERNO</t>
        </is>
      </c>
      <c r="E4447" t="inlineStr">
        <is>
          <t>12/09/2025 08:02:27</t>
        </is>
      </c>
      <c r="F4447" t="inlineStr">
        <is>
          <t>12/09/2025 08:02:57</t>
        </is>
      </c>
      <c r="G4447" t="n">
        <v>49445</v>
      </c>
      <c r="H4447" t="inlineStr">
        <is>
          <t>LIXEIRA - 31.032</t>
        </is>
      </c>
      <c r="I4447" t="inlineStr">
        <is>
          <t>BR01-IES-P31-LIX032</t>
        </is>
      </c>
      <c r="J4447" t="inlineStr">
        <is>
          <t>MARISTELA APARECIDA BARBOSA DOS SANTOS</t>
        </is>
      </c>
      <c r="K4447" s="39">
        <f>DATE(YEAR(Tabela6[[#This Row],[Data/Hora de Início]]),MONTH(Tabela6[[#This Row],[Data/Hora de Início]]),DAY(Tabela6[[#This Row],[Data/Hora de Início]]))</f>
        <v/>
      </c>
    </row>
    <row r="4448">
      <c r="A4448" t="n">
        <v>2279483</v>
      </c>
      <c r="B4448" t="n">
        <v>56</v>
      </c>
      <c r="C4448" t="n">
        <v>5651</v>
      </c>
      <c r="D4448" t="inlineStr">
        <is>
          <t>SEXTA-FEIRA - LIMPEZA DE SALA COM MESA</t>
        </is>
      </c>
      <c r="E4448" t="inlineStr">
        <is>
          <t>12/09/2025 07:50:12</t>
        </is>
      </c>
      <c r="F4448" t="inlineStr">
        <is>
          <t>12/09/2025 08:04:30</t>
        </is>
      </c>
      <c r="G4448" t="n">
        <v>11370</v>
      </c>
      <c r="H4448" t="inlineStr">
        <is>
          <t>P27 - RESTAURANTE - LAZER</t>
        </is>
      </c>
      <c r="I4448" t="inlineStr">
        <is>
          <t>BR01-IES-P27-SALA24</t>
        </is>
      </c>
      <c r="J4448" t="inlineStr">
        <is>
          <t>MARA LISE POTT</t>
        </is>
      </c>
      <c r="K4448" s="39">
        <f>DATE(YEAR(Tabela6[[#This Row],[Data/Hora de Início]]),MONTH(Tabela6[[#This Row],[Data/Hora de Início]]),DAY(Tabela6[[#This Row],[Data/Hora de Início]]))</f>
        <v/>
      </c>
    </row>
    <row r="4449">
      <c r="A4449" t="n">
        <v>2279491</v>
      </c>
      <c r="B4449" t="n">
        <v>56</v>
      </c>
      <c r="C4449" t="n">
        <v>2841</v>
      </c>
      <c r="D4449" t="inlineStr">
        <is>
          <t>LIMPEZA DIÁRIA DE BANHEIRO MASCULINO</t>
        </is>
      </c>
      <c r="E4449" t="inlineStr">
        <is>
          <t>12/09/2025 08:09:11</t>
        </is>
      </c>
      <c r="F4449" t="inlineStr">
        <is>
          <t>12/09/2025 08:09:46</t>
        </is>
      </c>
      <c r="G4449" t="n">
        <v>36074</v>
      </c>
      <c r="H4449" t="inlineStr">
        <is>
          <t>BAN068 - BRUNIMENTO SUL - M</t>
        </is>
      </c>
      <c r="I4449" t="inlineStr">
        <is>
          <t>RS-ST01-31-00T-WCM02</t>
        </is>
      </c>
      <c r="J4449" t="inlineStr">
        <is>
          <t>MARISTELA APARECIDA BARBOSA DOS SANTOS</t>
        </is>
      </c>
      <c r="K4449" s="39">
        <f>DATE(YEAR(Tabela6[[#This Row],[Data/Hora de Início]]),MONTH(Tabela6[[#This Row],[Data/Hora de Início]]),DAY(Tabela6[[#This Row],[Data/Hora de Início]]))</f>
        <v/>
      </c>
    </row>
    <row r="4450">
      <c r="A4450" t="n">
        <v>2279502</v>
      </c>
      <c r="B4450" t="n">
        <v>56</v>
      </c>
      <c r="C4450" t="n">
        <v>5657</v>
      </c>
      <c r="D4450" t="inlineStr">
        <is>
          <t>SEXTA-FEIRA - LIMPEZA DE BANHEIRO MASCULINO</t>
        </is>
      </c>
      <c r="E4450" t="inlineStr">
        <is>
          <t>12/09/2025 08:05:23</t>
        </is>
      </c>
      <c r="F4450" t="inlineStr">
        <is>
          <t>12/09/2025 08:14:05</t>
        </is>
      </c>
      <c r="G4450" t="n">
        <v>11296</v>
      </c>
      <c r="H4450" t="inlineStr">
        <is>
          <t>P18 - BAN040 - BANHEIRO PRESIDÊNCIA - M</t>
        </is>
      </c>
      <c r="I4450" t="inlineStr">
        <is>
          <t>BR01-IES-P18-BAN040</t>
        </is>
      </c>
      <c r="J4450" t="inlineStr">
        <is>
          <t>NATHALIA MORAES DA SILVA</t>
        </is>
      </c>
      <c r="K4450" s="39">
        <f>DATE(YEAR(Tabela6[[#This Row],[Data/Hora de Início]]),MONTH(Tabela6[[#This Row],[Data/Hora de Início]]),DAY(Tabela6[[#This Row],[Data/Hora de Início]]))</f>
        <v/>
      </c>
    </row>
    <row r="4451">
      <c r="A4451" t="n">
        <v>2279503</v>
      </c>
      <c r="B4451" t="n">
        <v>56</v>
      </c>
      <c r="C4451" t="n">
        <v>2841</v>
      </c>
      <c r="D4451" t="inlineStr">
        <is>
          <t>LIMPEZA DIÁRIA DE BANHEIRO MASCULINO</t>
        </is>
      </c>
      <c r="E4451" t="inlineStr">
        <is>
          <t>12/09/2025 08:13:51</t>
        </is>
      </c>
      <c r="F4451" t="inlineStr">
        <is>
          <t>12/09/2025 08:14:35</t>
        </is>
      </c>
      <c r="G4451" t="n">
        <v>43391</v>
      </c>
      <c r="H4451" t="inlineStr">
        <is>
          <t>BAN132 - WRS - M</t>
        </is>
      </c>
      <c r="I4451" t="inlineStr">
        <is>
          <t>RS-ST01-43-00T-WCM03</t>
        </is>
      </c>
      <c r="J4451" t="inlineStr">
        <is>
          <t>GILMARA TERESINHA LACERDA</t>
        </is>
      </c>
      <c r="K4451" s="39">
        <f>DATE(YEAR(Tabela6[[#This Row],[Data/Hora de Início]]),MONTH(Tabela6[[#This Row],[Data/Hora de Início]]),DAY(Tabela6[[#This Row],[Data/Hora de Início]]))</f>
        <v/>
      </c>
    </row>
    <row r="4452">
      <c r="A4452" t="n">
        <v>2279507</v>
      </c>
      <c r="B4452" t="n">
        <v>56</v>
      </c>
      <c r="C4452" t="n">
        <v>1260</v>
      </c>
      <c r="D4452" t="inlineStr">
        <is>
          <t>Limpeza e Higienização de Sanitários e Vestiários - Diário - WC Masc</t>
        </is>
      </c>
      <c r="E4452" t="inlineStr">
        <is>
          <t>12/09/2025 07:54:20</t>
        </is>
      </c>
      <c r="F4452" t="inlineStr">
        <is>
          <t>12/09/2025 08:18:08</t>
        </is>
      </c>
      <c r="G4452" t="n">
        <v>38453</v>
      </c>
      <c r="H4452" t="inlineStr">
        <is>
          <t>VESTIÁRIO - M</t>
        </is>
      </c>
      <c r="I4452" t="inlineStr">
        <is>
          <t>SP-ST02-G9-00T-WCM01</t>
        </is>
      </c>
      <c r="J4452" t="inlineStr">
        <is>
          <t>ANTONIA MARÇAL DOS SANTOS RAMOS</t>
        </is>
      </c>
      <c r="K4452" s="39">
        <f>DATE(YEAR(Tabela6[[#This Row],[Data/Hora de Início]]),MONTH(Tabela6[[#This Row],[Data/Hora de Início]]),DAY(Tabela6[[#This Row],[Data/Hora de Início]]))</f>
        <v/>
      </c>
    </row>
    <row r="4453">
      <c r="A4453" t="n">
        <v>2279512</v>
      </c>
      <c r="B4453" t="n">
        <v>56</v>
      </c>
      <c r="C4453" t="n">
        <v>5712</v>
      </c>
      <c r="D4453" t="inlineStr">
        <is>
          <t>SEXTA-FEIRA - LIMPEZA DE BANHEIRO FEMININO</t>
        </is>
      </c>
      <c r="E4453" t="inlineStr">
        <is>
          <t>12/09/2025 08:16:35</t>
        </is>
      </c>
      <c r="F4453" t="inlineStr">
        <is>
          <t>12/09/2025 08:21:40</t>
        </is>
      </c>
      <c r="G4453" t="n">
        <v>11297</v>
      </c>
      <c r="H4453" t="inlineStr">
        <is>
          <t>P18 - BAN041 - BANHEIRO PRESIDÊNCIA - F</t>
        </is>
      </c>
      <c r="I4453" t="inlineStr">
        <is>
          <t>BR01-IES-P18-BAN041</t>
        </is>
      </c>
      <c r="J4453" t="inlineStr">
        <is>
          <t>NATHALIA MORAES DA SILVA</t>
        </is>
      </c>
      <c r="K4453" s="39">
        <f>DATE(YEAR(Tabela6[[#This Row],[Data/Hora de Início]]),MONTH(Tabela6[[#This Row],[Data/Hora de Início]]),DAY(Tabela6[[#This Row],[Data/Hora de Início]]))</f>
        <v/>
      </c>
    </row>
    <row r="4454">
      <c r="A4454" t="n">
        <v>2279524</v>
      </c>
      <c r="B4454" t="n">
        <v>56</v>
      </c>
      <c r="C4454" t="n">
        <v>1698</v>
      </c>
      <c r="D4454" t="inlineStr">
        <is>
          <t>REPASSE / REABASTECIMENTO FEMININO</t>
        </is>
      </c>
      <c r="E4454" t="inlineStr">
        <is>
          <t>12/09/2025 08:18:04</t>
        </is>
      </c>
      <c r="F4454" t="inlineStr">
        <is>
          <t>12/09/2025 08:25:00</t>
        </is>
      </c>
      <c r="G4454" t="n">
        <v>38465</v>
      </c>
      <c r="H4454" t="inlineStr">
        <is>
          <t>BANHEIRO - F</t>
        </is>
      </c>
      <c r="I4454" t="inlineStr">
        <is>
          <t>SP-ST02-G9-01P-WCF01</t>
        </is>
      </c>
      <c r="J4454" t="inlineStr">
        <is>
          <t>LUCINEIDE BUENO DO CARMO</t>
        </is>
      </c>
      <c r="K4454" s="39">
        <f>DATE(YEAR(Tabela6[[#This Row],[Data/Hora de Início]]),MONTH(Tabela6[[#This Row],[Data/Hora de Início]]),DAY(Tabela6[[#This Row],[Data/Hora de Início]]))</f>
        <v/>
      </c>
    </row>
    <row r="4455">
      <c r="A4455" t="n">
        <v>2279529</v>
      </c>
      <c r="B4455" t="n">
        <v>56</v>
      </c>
      <c r="C4455" t="n">
        <v>5511</v>
      </c>
      <c r="D4455" t="inlineStr">
        <is>
          <t>RECOLHIMENTO RESIDUO EXTERNO</t>
        </is>
      </c>
      <c r="E4455" t="inlineStr">
        <is>
          <t>12/09/2025 08:24:04</t>
        </is>
      </c>
      <c r="F4455" t="inlineStr">
        <is>
          <t>12/09/2025 08:25:46</t>
        </is>
      </c>
      <c r="G4455" t="n">
        <v>49351</v>
      </c>
      <c r="H4455" t="inlineStr">
        <is>
          <t>LIXEIRA - 52.003</t>
        </is>
      </c>
      <c r="I4455" t="inlineStr">
        <is>
          <t>BR01-IES-P52-LIX003</t>
        </is>
      </c>
      <c r="J4455" t="inlineStr">
        <is>
          <t>MARCIO PEREIRA DOS SANTOS</t>
        </is>
      </c>
      <c r="K4455" s="39">
        <f>DATE(YEAR(Tabela6[[#This Row],[Data/Hora de Início]]),MONTH(Tabela6[[#This Row],[Data/Hora de Início]]),DAY(Tabela6[[#This Row],[Data/Hora de Início]]))</f>
        <v/>
      </c>
    </row>
    <row r="4456">
      <c r="A4456" t="n">
        <v>2279531</v>
      </c>
      <c r="B4456" t="n">
        <v>56</v>
      </c>
      <c r="C4456" t="n">
        <v>5511</v>
      </c>
      <c r="D4456" t="inlineStr">
        <is>
          <t>RECOLHIMENTO RESIDUO EXTERNO</t>
        </is>
      </c>
      <c r="E4456" t="inlineStr">
        <is>
          <t>12/09/2025 08:26:39</t>
        </is>
      </c>
      <c r="F4456" t="inlineStr">
        <is>
          <t>12/09/2025 08:27:10</t>
        </is>
      </c>
      <c r="G4456" t="n">
        <v>49350</v>
      </c>
      <c r="H4456" t="inlineStr">
        <is>
          <t>LIXEIRA - 52.002</t>
        </is>
      </c>
      <c r="I4456" t="inlineStr">
        <is>
          <t>BR01-IES-P52-LIX002</t>
        </is>
      </c>
      <c r="J4456" t="inlineStr">
        <is>
          <t>MARCIO PEREIRA DOS SANTOS</t>
        </is>
      </c>
      <c r="K4456" s="39">
        <f>DATE(YEAR(Tabela6[[#This Row],[Data/Hora de Início]]),MONTH(Tabela6[[#This Row],[Data/Hora de Início]]),DAY(Tabela6[[#This Row],[Data/Hora de Início]]))</f>
        <v/>
      </c>
    </row>
    <row r="4457">
      <c r="A4457" t="n">
        <v>2279532</v>
      </c>
      <c r="B4457" t="n">
        <v>56</v>
      </c>
      <c r="C4457" t="n">
        <v>2842</v>
      </c>
      <c r="D4457" t="inlineStr">
        <is>
          <t>LIMPEZA DIÁRIA DE BANHEIRO FEMININO</t>
        </is>
      </c>
      <c r="E4457" t="inlineStr">
        <is>
          <t>12/09/2025 08:28:34</t>
        </is>
      </c>
      <c r="F4457" t="inlineStr">
        <is>
          <t>12/09/2025 08:30:39</t>
        </is>
      </c>
      <c r="G4457" t="n">
        <v>36071</v>
      </c>
      <c r="H4457" t="inlineStr">
        <is>
          <t>BAN069 - BRUNIMENTO SUL - F</t>
        </is>
      </c>
      <c r="I4457" t="inlineStr">
        <is>
          <t>RS-ST01-31-00T-WCF02</t>
        </is>
      </c>
      <c r="J4457" t="inlineStr">
        <is>
          <t>MARISTELA APARECIDA BARBOSA DOS SANTOS</t>
        </is>
      </c>
      <c r="K4457" s="39">
        <f>DATE(YEAR(Tabela6[[#This Row],[Data/Hora de Início]]),MONTH(Tabela6[[#This Row],[Data/Hora de Início]]),DAY(Tabela6[[#This Row],[Data/Hora de Início]]))</f>
        <v/>
      </c>
    </row>
    <row r="4458">
      <c r="A4458" t="n">
        <v>2279533</v>
      </c>
      <c r="B4458" t="n">
        <v>56</v>
      </c>
      <c r="C4458" t="n">
        <v>1780</v>
      </c>
      <c r="D4458" t="inlineStr">
        <is>
          <t>LIMPEZA DIÁRIA DE ESCADA</t>
        </is>
      </c>
      <c r="E4458" t="inlineStr">
        <is>
          <t>12/09/2025 08:23:17</t>
        </is>
      </c>
      <c r="F4458" t="inlineStr">
        <is>
          <t>12/09/2025 08:31:11</t>
        </is>
      </c>
      <c r="G4458" t="n">
        <v>11298</v>
      </c>
      <c r="H4458" t="inlineStr">
        <is>
          <t>P18 - ESCADARIA DIRETORIA</t>
        </is>
      </c>
      <c r="I4458" t="inlineStr">
        <is>
          <t>BR01-IES-P18-ESCD01</t>
        </is>
      </c>
      <c r="J4458" t="inlineStr">
        <is>
          <t>NATHALIA MORAES DA SILVA</t>
        </is>
      </c>
      <c r="K4458" s="39">
        <f>DATE(YEAR(Tabela6[[#This Row],[Data/Hora de Início]]),MONTH(Tabela6[[#This Row],[Data/Hora de Início]]),DAY(Tabela6[[#This Row],[Data/Hora de Início]]))</f>
        <v/>
      </c>
    </row>
    <row r="4459">
      <c r="A4459" t="n">
        <v>2279537</v>
      </c>
      <c r="B4459" t="n">
        <v>56</v>
      </c>
      <c r="C4459" t="n">
        <v>2842</v>
      </c>
      <c r="D4459" t="inlineStr">
        <is>
          <t>LIMPEZA DIÁRIA DE BANHEIRO FEMININO</t>
        </is>
      </c>
      <c r="E4459" t="inlineStr">
        <is>
          <t>12/09/2025 08:29:24</t>
        </is>
      </c>
      <c r="F4459" t="inlineStr">
        <is>
          <t>12/09/2025 08:32:24</t>
        </is>
      </c>
      <c r="G4459" t="n">
        <v>43392</v>
      </c>
      <c r="H4459" t="inlineStr">
        <is>
          <t>BAN133 - WRS - F</t>
        </is>
      </c>
      <c r="I4459" t="inlineStr">
        <is>
          <t>RS-ST01-43-00T-WCF04</t>
        </is>
      </c>
      <c r="J4459" t="inlineStr">
        <is>
          <t>GILMARA TERESINHA LACERDA</t>
        </is>
      </c>
      <c r="K4459" s="39">
        <f>DATE(YEAR(Tabela6[[#This Row],[Data/Hora de Início]]),MONTH(Tabela6[[#This Row],[Data/Hora de Início]]),DAY(Tabela6[[#This Row],[Data/Hora de Início]]))</f>
        <v/>
      </c>
    </row>
    <row r="4460">
      <c r="A4460" t="n">
        <v>2279539</v>
      </c>
      <c r="B4460" t="n">
        <v>56</v>
      </c>
      <c r="C4460" t="n">
        <v>2842</v>
      </c>
      <c r="D4460" t="inlineStr">
        <is>
          <t>LIMPEZA DIÁRIA DE BANHEIRO FEMININO</t>
        </is>
      </c>
      <c r="E4460" t="inlineStr">
        <is>
          <t>12/09/2025 08:33:11</t>
        </is>
      </c>
      <c r="F4460" t="inlineStr">
        <is>
          <t>12/09/2025 08:34:00</t>
        </is>
      </c>
      <c r="G4460" t="n">
        <v>36095</v>
      </c>
      <c r="H4460" t="inlineStr">
        <is>
          <t>BAN073 - TREINAMENTOS SUL - F</t>
        </is>
      </c>
      <c r="I4460" t="inlineStr">
        <is>
          <t>RS-ST01-31-01P-WCF02</t>
        </is>
      </c>
      <c r="J4460" t="inlineStr">
        <is>
          <t>MARISTELA APARECIDA BARBOSA DOS SANTOS</t>
        </is>
      </c>
      <c r="K4460" s="39">
        <f>DATE(YEAR(Tabela6[[#This Row],[Data/Hora de Início]]),MONTH(Tabela6[[#This Row],[Data/Hora de Início]]),DAY(Tabela6[[#This Row],[Data/Hora de Início]]))</f>
        <v/>
      </c>
    </row>
    <row r="4461">
      <c r="A4461" t="n">
        <v>2279557</v>
      </c>
      <c r="B4461" t="n">
        <v>56</v>
      </c>
      <c r="C4461" t="n">
        <v>1780</v>
      </c>
      <c r="D4461" t="inlineStr">
        <is>
          <t>LIMPEZA DIÁRIA DE ESCADA</t>
        </is>
      </c>
      <c r="E4461" t="inlineStr">
        <is>
          <t>12/09/2025 08:35:22</t>
        </is>
      </c>
      <c r="F4461" t="inlineStr">
        <is>
          <t>12/09/2025 08:35:32</t>
        </is>
      </c>
      <c r="G4461" t="n">
        <v>11346</v>
      </c>
      <c r="H4461" t="inlineStr">
        <is>
          <t>P27 - ESCADARIAS RESTAURANTE</t>
        </is>
      </c>
      <c r="I4461" t="inlineStr">
        <is>
          <t>BR01-IES-P27-ESCD01</t>
        </is>
      </c>
      <c r="J4461" t="inlineStr">
        <is>
          <t>ROSANGELA MARIA DA SILVA</t>
        </is>
      </c>
      <c r="K4461" s="39">
        <f>DATE(YEAR(Tabela6[[#This Row],[Data/Hora de Início]]),MONTH(Tabela6[[#This Row],[Data/Hora de Início]]),DAY(Tabela6[[#This Row],[Data/Hora de Início]]))</f>
        <v/>
      </c>
    </row>
    <row r="4462">
      <c r="A4462" t="n">
        <v>2279560</v>
      </c>
      <c r="B4462" t="n">
        <v>56</v>
      </c>
      <c r="C4462" t="n">
        <v>2841</v>
      </c>
      <c r="D4462" t="inlineStr">
        <is>
          <t>LIMPEZA DIÁRIA DE BANHEIRO MASCULINO</t>
        </is>
      </c>
      <c r="E4462" t="inlineStr">
        <is>
          <t>12/09/2025 08:30:12</t>
        </is>
      </c>
      <c r="F4462" t="inlineStr">
        <is>
          <t>12/09/2025 08:36:59</t>
        </is>
      </c>
      <c r="G4462" t="n">
        <v>11720</v>
      </c>
      <c r="H4462" t="inlineStr">
        <is>
          <t>P49 - BAN100 - BANHEIRO VESTIÁRIO TÉRREO - M</t>
        </is>
      </c>
      <c r="I4462" t="inlineStr">
        <is>
          <t>BR01-IES-P49-BAN100</t>
        </is>
      </c>
      <c r="J4462" t="inlineStr">
        <is>
          <t>CLAUDIA RIOS CORREA</t>
        </is>
      </c>
      <c r="K4462" s="39">
        <f>DATE(YEAR(Tabela6[[#This Row],[Data/Hora de Início]]),MONTH(Tabela6[[#This Row],[Data/Hora de Início]]),DAY(Tabela6[[#This Row],[Data/Hora de Início]]))</f>
        <v/>
      </c>
    </row>
    <row r="4463">
      <c r="A4463" t="n">
        <v>2279562</v>
      </c>
      <c r="B4463" t="n">
        <v>56</v>
      </c>
      <c r="C4463" t="n">
        <v>1260</v>
      </c>
      <c r="D4463" t="inlineStr">
        <is>
          <t>Limpeza e Higienização de Sanitários e Vestiários - Diário - WC Masc</t>
        </is>
      </c>
      <c r="E4463" t="inlineStr">
        <is>
          <t>12/09/2025 08:25:40</t>
        </is>
      </c>
      <c r="F4463" t="inlineStr">
        <is>
          <t>12/09/2025 08:38:54</t>
        </is>
      </c>
      <c r="G4463" t="n">
        <v>38472</v>
      </c>
      <c r="H4463" t="inlineStr">
        <is>
          <t>BANHEIRO - M</t>
        </is>
      </c>
      <c r="I4463" t="inlineStr">
        <is>
          <t>SP-ST02-G9-02P-WCM01</t>
        </is>
      </c>
      <c r="J4463" t="inlineStr">
        <is>
          <t>LUCINEIDE BUENO DO CARMO</t>
        </is>
      </c>
      <c r="K4463" s="39">
        <f>DATE(YEAR(Tabela6[[#This Row],[Data/Hora de Início]]),MONTH(Tabela6[[#This Row],[Data/Hora de Início]]),DAY(Tabela6[[#This Row],[Data/Hora de Início]]))</f>
        <v/>
      </c>
    </row>
    <row r="4464">
      <c r="A4464" t="n">
        <v>2279564</v>
      </c>
      <c r="B4464" t="n">
        <v>56</v>
      </c>
      <c r="C4464" t="n">
        <v>1308</v>
      </c>
      <c r="D4464" t="inlineStr">
        <is>
          <t>LAVAGEM DE PISO FABRIL</t>
        </is>
      </c>
      <c r="E4464" t="inlineStr">
        <is>
          <t>12/09/2025 08:30:21</t>
        </is>
      </c>
      <c r="F4464" t="inlineStr">
        <is>
          <t>12/09/2025 08:39:27</t>
        </is>
      </c>
      <c r="G4464" t="n">
        <v>35792</v>
      </c>
      <c r="H4464" t="inlineStr">
        <is>
          <t>OFICINA TRANSPOTECH</t>
        </is>
      </c>
      <c r="I4464" t="inlineStr">
        <is>
          <t>RS-ST01-07-00T-SLA06</t>
        </is>
      </c>
      <c r="J4464" t="inlineStr">
        <is>
          <t>GIOVANI NOGUEIRA SOUZA</t>
        </is>
      </c>
      <c r="K4464" s="39">
        <f>DATE(YEAR(Tabela6[[#This Row],[Data/Hora de Início]]),MONTH(Tabela6[[#This Row],[Data/Hora de Início]]),DAY(Tabela6[[#This Row],[Data/Hora de Início]]))</f>
        <v/>
      </c>
    </row>
    <row r="4465">
      <c r="A4465" t="n">
        <v>2279568</v>
      </c>
      <c r="B4465" t="n">
        <v>56</v>
      </c>
      <c r="C4465" t="n">
        <v>5511</v>
      </c>
      <c r="D4465" t="inlineStr">
        <is>
          <t>RECOLHIMENTO RESIDUO EXTERNO</t>
        </is>
      </c>
      <c r="E4465" t="inlineStr">
        <is>
          <t>12/09/2025 08:37:18</t>
        </is>
      </c>
      <c r="F4465" t="inlineStr">
        <is>
          <t>12/09/2025 08:40:24</t>
        </is>
      </c>
      <c r="G4465" t="n">
        <v>49478</v>
      </c>
      <c r="H4465" t="inlineStr">
        <is>
          <t>LIXEIRA - 50.008</t>
        </is>
      </c>
      <c r="I4465" t="inlineStr">
        <is>
          <t>BR01-IES-P50-LIX008</t>
        </is>
      </c>
      <c r="J4465" t="inlineStr">
        <is>
          <t>MARCIO PEREIRA DOS SANTOS</t>
        </is>
      </c>
      <c r="K4465" s="39">
        <f>DATE(YEAR(Tabela6[[#This Row],[Data/Hora de Início]]),MONTH(Tabela6[[#This Row],[Data/Hora de Início]]),DAY(Tabela6[[#This Row],[Data/Hora de Início]]))</f>
        <v/>
      </c>
    </row>
    <row r="4466">
      <c r="A4466" t="n">
        <v>2279570</v>
      </c>
      <c r="B4466" t="n">
        <v>56</v>
      </c>
      <c r="C4466" t="n">
        <v>2966</v>
      </c>
      <c r="D4466" t="inlineStr">
        <is>
          <t>LIMPEZA DIÁRIA HALL / RECEPÇÃO</t>
        </is>
      </c>
      <c r="E4466" t="inlineStr">
        <is>
          <t>12/09/2025 08:05:40</t>
        </is>
      </c>
      <c r="F4466" t="inlineStr">
        <is>
          <t>12/09/2025 08:43:03</t>
        </is>
      </c>
      <c r="G4466" t="n">
        <v>11363</v>
      </c>
      <c r="H4466" t="inlineStr">
        <is>
          <t>P27 - SALA CAIXAS ELETRÔNICOS</t>
        </is>
      </c>
      <c r="I4466" t="inlineStr">
        <is>
          <t>BR01-IES-P27-SALA17</t>
        </is>
      </c>
      <c r="J4466" t="inlineStr">
        <is>
          <t>MARA LISE POTT</t>
        </is>
      </c>
      <c r="K4466" s="39">
        <f>DATE(YEAR(Tabela6[[#This Row],[Data/Hora de Início]]),MONTH(Tabela6[[#This Row],[Data/Hora de Início]]),DAY(Tabela6[[#This Row],[Data/Hora de Início]]))</f>
        <v/>
      </c>
    </row>
    <row r="4467">
      <c r="A4467" t="n">
        <v>2279575</v>
      </c>
      <c r="B4467" t="n">
        <v>56</v>
      </c>
      <c r="C4467" t="n">
        <v>2841</v>
      </c>
      <c r="D4467" t="inlineStr">
        <is>
          <t>LIMPEZA DIÁRIA DE BANHEIRO MASCULINO</t>
        </is>
      </c>
      <c r="E4467" t="inlineStr">
        <is>
          <t>12/09/2025 08:40:08</t>
        </is>
      </c>
      <c r="F4467" t="inlineStr">
        <is>
          <t>12/09/2025 08:50:41</t>
        </is>
      </c>
      <c r="G4467" t="n">
        <v>11722</v>
      </c>
      <c r="H4467" t="inlineStr">
        <is>
          <t>P49 - BAN102 - BANHEIRO ZPT 2º ANDAR - M</t>
        </is>
      </c>
      <c r="I4467" t="inlineStr">
        <is>
          <t>BR01-IES-P49-BAN102</t>
        </is>
      </c>
      <c r="J4467" t="inlineStr">
        <is>
          <t>CLAUDIA RIOS CORREA</t>
        </is>
      </c>
      <c r="K4467" s="39">
        <f>DATE(YEAR(Tabela6[[#This Row],[Data/Hora de Início]]),MONTH(Tabela6[[#This Row],[Data/Hora de Início]]),DAY(Tabela6[[#This Row],[Data/Hora de Início]]))</f>
        <v/>
      </c>
    </row>
    <row r="4468">
      <c r="A4468" t="n">
        <v>2279576</v>
      </c>
      <c r="B4468" t="n">
        <v>56</v>
      </c>
      <c r="C4468" t="n">
        <v>1698</v>
      </c>
      <c r="D4468" t="inlineStr">
        <is>
          <t>REPASSE / REABASTECIMENTO FEMININO</t>
        </is>
      </c>
      <c r="E4468" t="inlineStr">
        <is>
          <t>12/09/2025 08:06:11</t>
        </is>
      </c>
      <c r="F4468" t="inlineStr">
        <is>
          <t>12/09/2025 08:06:46</t>
        </is>
      </c>
      <c r="G4468" t="n">
        <v>36313</v>
      </c>
      <c r="H4468" t="inlineStr">
        <is>
          <t>BAN107 - MONTAGEM - F</t>
        </is>
      </c>
      <c r="I4468" t="inlineStr">
        <is>
          <t>RS-ST01-50-00T-WCF02</t>
        </is>
      </c>
      <c r="J4468" t="inlineStr">
        <is>
          <t>NAIR SILVEIRA DA SILVEIRA</t>
        </is>
      </c>
      <c r="K4468" s="39">
        <f>DATE(YEAR(Tabela6[[#This Row],[Data/Hora de Início]]),MONTH(Tabela6[[#This Row],[Data/Hora de Início]]),DAY(Tabela6[[#This Row],[Data/Hora de Início]]))</f>
        <v/>
      </c>
    </row>
    <row r="4469">
      <c r="A4469" t="n">
        <v>2279577</v>
      </c>
      <c r="B4469" t="n">
        <v>56</v>
      </c>
      <c r="C4469" t="n">
        <v>1260</v>
      </c>
      <c r="D4469" t="inlineStr">
        <is>
          <t>Limpeza e Higienização de Sanitários e Vestiários - Diário - WC Masc</t>
        </is>
      </c>
      <c r="E4469" t="inlineStr">
        <is>
          <t>12/09/2025 07:40:30</t>
        </is>
      </c>
      <c r="F4469" t="inlineStr">
        <is>
          <t>12/09/2025 07:41:29</t>
        </is>
      </c>
      <c r="G4469" t="n">
        <v>36315</v>
      </c>
      <c r="H4469" t="inlineStr">
        <is>
          <t>BAN106 - MONTAGEM - M</t>
        </is>
      </c>
      <c r="I4469" t="inlineStr">
        <is>
          <t>RS-ST01-50-00T-WCM02</t>
        </is>
      </c>
      <c r="J4469" t="inlineStr">
        <is>
          <t>NAIR SILVEIRA DA SILVEIRA</t>
        </is>
      </c>
      <c r="K4469" s="39">
        <f>DATE(YEAR(Tabela6[[#This Row],[Data/Hora de Início]]),MONTH(Tabela6[[#This Row],[Data/Hora de Início]]),DAY(Tabela6[[#This Row],[Data/Hora de Início]]))</f>
        <v/>
      </c>
    </row>
    <row r="4470">
      <c r="A4470" t="n">
        <v>2279579</v>
      </c>
      <c r="B4470" t="n">
        <v>56</v>
      </c>
      <c r="C4470" t="n">
        <v>5511</v>
      </c>
      <c r="D4470" t="inlineStr">
        <is>
          <t>RECOLHIMENTO RESIDUO EXTERNO</t>
        </is>
      </c>
      <c r="E4470" t="inlineStr">
        <is>
          <t>12/09/2025 08:53:58</t>
        </is>
      </c>
      <c r="F4470" t="inlineStr">
        <is>
          <t>12/09/2025 08:54:15</t>
        </is>
      </c>
      <c r="G4470" t="n">
        <v>49475</v>
      </c>
      <c r="H4470" t="inlineStr">
        <is>
          <t>LIXEIRA - 50.005</t>
        </is>
      </c>
      <c r="I4470" t="inlineStr">
        <is>
          <t>BR01-IES-P50-LIX005</t>
        </is>
      </c>
      <c r="J4470" t="inlineStr">
        <is>
          <t>MARCIO PEREIRA DOS SANTOS</t>
        </is>
      </c>
      <c r="K4470" s="39">
        <f>DATE(YEAR(Tabela6[[#This Row],[Data/Hora de Início]]),MONTH(Tabela6[[#This Row],[Data/Hora de Início]]),DAY(Tabela6[[#This Row],[Data/Hora de Início]]))</f>
        <v/>
      </c>
    </row>
    <row r="4471">
      <c r="A4471" t="n">
        <v>2279582</v>
      </c>
      <c r="B4471" t="n">
        <v>56</v>
      </c>
      <c r="C4471" t="n">
        <v>2966</v>
      </c>
      <c r="D4471" t="inlineStr">
        <is>
          <t>LIMPEZA DIÁRIA HALL / RECEPÇÃO</t>
        </is>
      </c>
      <c r="E4471" t="inlineStr">
        <is>
          <t>12/09/2025 08:32:22</t>
        </is>
      </c>
      <c r="F4471" t="inlineStr">
        <is>
          <t>12/09/2025 08:57:25</t>
        </is>
      </c>
      <c r="G4471" t="n">
        <v>11316</v>
      </c>
      <c r="H4471" t="inlineStr">
        <is>
          <t>P18 - HALL DE ENTRADA</t>
        </is>
      </c>
      <c r="I4471" t="inlineStr">
        <is>
          <t>BR01-IES-P18-SALA18</t>
        </is>
      </c>
      <c r="J4471" t="inlineStr">
        <is>
          <t>NATHALIA MORAES DA SILVA</t>
        </is>
      </c>
      <c r="K4471" s="39">
        <f>DATE(YEAR(Tabela6[[#This Row],[Data/Hora de Início]]),MONTH(Tabela6[[#This Row],[Data/Hora de Início]]),DAY(Tabela6[[#This Row],[Data/Hora de Início]]))</f>
        <v/>
      </c>
    </row>
    <row r="4472">
      <c r="A4472" t="n">
        <v>2279586</v>
      </c>
      <c r="B4472" t="n">
        <v>56</v>
      </c>
      <c r="C4472" t="n">
        <v>2842</v>
      </c>
      <c r="D4472" t="inlineStr">
        <is>
          <t>LIMPEZA DIÁRIA DE BANHEIRO FEMININO</t>
        </is>
      </c>
      <c r="E4472" t="inlineStr">
        <is>
          <t>12/09/2025 08:57:16</t>
        </is>
      </c>
      <c r="F4472" t="inlineStr">
        <is>
          <t>12/09/2025 08:58:09</t>
        </is>
      </c>
      <c r="G4472" t="n">
        <v>36180</v>
      </c>
      <c r="H4472" t="inlineStr">
        <is>
          <t>BAN089 - EMBALAGEM - F</t>
        </is>
      </c>
      <c r="I4472" t="inlineStr">
        <is>
          <t>RS-ST01-43-00T-WCF02</t>
        </is>
      </c>
      <c r="J4472" t="inlineStr">
        <is>
          <t>GILMARA TERESINHA LACERDA</t>
        </is>
      </c>
      <c r="K4472" s="39">
        <f>DATE(YEAR(Tabela6[[#This Row],[Data/Hora de Início]]),MONTH(Tabela6[[#This Row],[Data/Hora de Início]]),DAY(Tabela6[[#This Row],[Data/Hora de Início]]))</f>
        <v/>
      </c>
    </row>
    <row r="4473">
      <c r="A4473" t="n">
        <v>2279589</v>
      </c>
      <c r="B4473" t="n">
        <v>56</v>
      </c>
      <c r="C4473" t="n">
        <v>5712</v>
      </c>
      <c r="D4473" t="inlineStr">
        <is>
          <t>SEXTA-FEIRA - LIMPEZA DE BANHEIRO FEMININO</t>
        </is>
      </c>
      <c r="E4473" t="inlineStr">
        <is>
          <t>12/09/2025 08:59:21</t>
        </is>
      </c>
      <c r="F4473" t="inlineStr">
        <is>
          <t>12/09/2025 08:59:57</t>
        </is>
      </c>
      <c r="G4473" t="n">
        <v>11344</v>
      </c>
      <c r="H4473" t="inlineStr">
        <is>
          <t>P27 - BAN050 - BANHEIRO CENTRAL DE SERVIÇOS - F</t>
        </is>
      </c>
      <c r="I4473" t="inlineStr">
        <is>
          <t>BR01-IES-P27-BAN050</t>
        </is>
      </c>
      <c r="J4473" t="inlineStr">
        <is>
          <t>MARA LISE POTT</t>
        </is>
      </c>
      <c r="K4473" s="39">
        <f>DATE(YEAR(Tabela6[[#This Row],[Data/Hora de Início]]),MONTH(Tabela6[[#This Row],[Data/Hora de Início]]),DAY(Tabela6[[#This Row],[Data/Hora de Início]]))</f>
        <v/>
      </c>
    </row>
    <row r="4474">
      <c r="A4474" t="n">
        <v>2279590</v>
      </c>
      <c r="B4474" t="n">
        <v>56</v>
      </c>
      <c r="C4474" t="n">
        <v>2842</v>
      </c>
      <c r="D4474" t="inlineStr">
        <is>
          <t>LIMPEZA DIÁRIA DE BANHEIRO FEMININO</t>
        </is>
      </c>
      <c r="E4474" t="inlineStr">
        <is>
          <t>12/09/2025 08:52:39</t>
        </is>
      </c>
      <c r="F4474" t="inlineStr">
        <is>
          <t>12/09/2025 09:01:32</t>
        </is>
      </c>
      <c r="G4474" t="n">
        <v>11723</v>
      </c>
      <c r="H4474" t="inlineStr">
        <is>
          <t>P49 - BAN103 - BANHEIRO ENG PRODUTO 4º ANDAR - F</t>
        </is>
      </c>
      <c r="I4474" t="inlineStr">
        <is>
          <t>BR01-IES-P49-BAN103</t>
        </is>
      </c>
      <c r="J4474" t="inlineStr">
        <is>
          <t>CLAUDIA RIOS CORREA</t>
        </is>
      </c>
      <c r="K4474" s="39">
        <f>DATE(YEAR(Tabela6[[#This Row],[Data/Hora de Início]]),MONTH(Tabela6[[#This Row],[Data/Hora de Início]]),DAY(Tabela6[[#This Row],[Data/Hora de Início]]))</f>
        <v/>
      </c>
    </row>
    <row r="4475">
      <c r="A4475" t="n">
        <v>2279593</v>
      </c>
      <c r="B4475" t="n">
        <v>56</v>
      </c>
      <c r="C4475" t="n">
        <v>5511</v>
      </c>
      <c r="D4475" t="inlineStr">
        <is>
          <t>RECOLHIMENTO RESIDUO EXTERNO</t>
        </is>
      </c>
      <c r="E4475" t="inlineStr">
        <is>
          <t>12/09/2025 09:05:32</t>
        </is>
      </c>
      <c r="F4475" t="inlineStr">
        <is>
          <t>12/09/2025 09:05:54</t>
        </is>
      </c>
      <c r="G4475" t="n">
        <v>49482</v>
      </c>
      <c r="H4475" t="inlineStr">
        <is>
          <t>LIXEIRA - 50.012</t>
        </is>
      </c>
      <c r="I4475" t="inlineStr">
        <is>
          <t>BR01-IES-P50-LIX012</t>
        </is>
      </c>
      <c r="J4475" t="inlineStr">
        <is>
          <t>MARCIO PEREIRA DOS SANTOS</t>
        </is>
      </c>
      <c r="K4475" s="39">
        <f>DATE(YEAR(Tabela6[[#This Row],[Data/Hora de Início]]),MONTH(Tabela6[[#This Row],[Data/Hora de Início]]),DAY(Tabela6[[#This Row],[Data/Hora de Início]]))</f>
        <v/>
      </c>
    </row>
    <row r="4476">
      <c r="A4476" t="n">
        <v>2279597</v>
      </c>
      <c r="B4476" t="n">
        <v>56</v>
      </c>
      <c r="C4476" t="n">
        <v>5511</v>
      </c>
      <c r="D4476" t="inlineStr">
        <is>
          <t>RECOLHIMENTO RESIDUO EXTERNO</t>
        </is>
      </c>
      <c r="E4476" t="inlineStr">
        <is>
          <t>12/09/2025 09:06:37</t>
        </is>
      </c>
      <c r="F4476" t="inlineStr">
        <is>
          <t>12/09/2025 09:07:13</t>
        </is>
      </c>
      <c r="G4476" t="n">
        <v>49483</v>
      </c>
      <c r="H4476" t="inlineStr">
        <is>
          <t>LIXEIRA - 50.013</t>
        </is>
      </c>
      <c r="I4476" t="inlineStr">
        <is>
          <t>BR01-IES-P50-LIX013</t>
        </is>
      </c>
      <c r="J4476" t="inlineStr">
        <is>
          <t>MARCIO PEREIRA DOS SANTOS</t>
        </is>
      </c>
      <c r="K4476" s="39">
        <f>DATE(YEAR(Tabela6[[#This Row],[Data/Hora de Início]]),MONTH(Tabela6[[#This Row],[Data/Hora de Início]]),DAY(Tabela6[[#This Row],[Data/Hora de Início]]))</f>
        <v/>
      </c>
    </row>
    <row r="4477">
      <c r="A4477" t="n">
        <v>2279621</v>
      </c>
      <c r="B4477" t="n">
        <v>56</v>
      </c>
      <c r="C4477" t="n">
        <v>2841</v>
      </c>
      <c r="D4477" t="inlineStr">
        <is>
          <t>LIMPEZA DIÁRIA DE BANHEIRO MASCULINO</t>
        </is>
      </c>
      <c r="E4477" t="inlineStr">
        <is>
          <t>12/09/2025 09:03:22</t>
        </is>
      </c>
      <c r="F4477" t="inlineStr">
        <is>
          <t>12/09/2025 09:20:12</t>
        </is>
      </c>
      <c r="G4477" t="n">
        <v>11725</v>
      </c>
      <c r="H4477" t="inlineStr">
        <is>
          <t>P49 - BAN105 - BANHEIRO ENG PRODUTO 4º ANDAR - M</t>
        </is>
      </c>
      <c r="I4477" t="inlineStr">
        <is>
          <t>BR01-IES-P49-BAN105</t>
        </is>
      </c>
      <c r="J4477" t="inlineStr">
        <is>
          <t>CLAUDIA RIOS CORREA</t>
        </is>
      </c>
      <c r="K4477" s="39">
        <f>DATE(YEAR(Tabela6[[#This Row],[Data/Hora de Início]]),MONTH(Tabela6[[#This Row],[Data/Hora de Início]]),DAY(Tabela6[[#This Row],[Data/Hora de Início]]))</f>
        <v/>
      </c>
    </row>
    <row r="4478">
      <c r="A4478" t="n">
        <v>2279622</v>
      </c>
      <c r="B4478" t="n">
        <v>56</v>
      </c>
      <c r="C4478" t="n">
        <v>5657</v>
      </c>
      <c r="D4478" t="inlineStr">
        <is>
          <t>SEXTA-FEIRA - LIMPEZA DE BANHEIRO MASCULINO</t>
        </is>
      </c>
      <c r="E4478" t="inlineStr">
        <is>
          <t>12/09/2025 09:03:57</t>
        </is>
      </c>
      <c r="F4478" t="inlineStr">
        <is>
          <t>12/09/2025 09:20:46</t>
        </is>
      </c>
      <c r="G4478" t="n">
        <v>11343</v>
      </c>
      <c r="H4478" t="inlineStr">
        <is>
          <t>P27 - BAN049 - BANHEIRO CENTRAL DE SERVIÇOS - M</t>
        </is>
      </c>
      <c r="I4478" t="inlineStr">
        <is>
          <t>BR01-IES-P27-BAN049</t>
        </is>
      </c>
      <c r="J4478" t="inlineStr">
        <is>
          <t>MARA LISE POTT</t>
        </is>
      </c>
      <c r="K4478" s="39">
        <f>DATE(YEAR(Tabela6[[#This Row],[Data/Hora de Início]]),MONTH(Tabela6[[#This Row],[Data/Hora de Início]]),DAY(Tabela6[[#This Row],[Data/Hora de Início]]))</f>
        <v/>
      </c>
    </row>
    <row r="4479">
      <c r="A4479" t="n">
        <v>2279628</v>
      </c>
      <c r="B4479" t="n">
        <v>56</v>
      </c>
      <c r="C4479" t="n">
        <v>1260</v>
      </c>
      <c r="D4479" t="inlineStr">
        <is>
          <t>Limpeza e Higienização de Sanitários e Vestiários - Diário - WC Masc</t>
        </is>
      </c>
      <c r="E4479" t="inlineStr">
        <is>
          <t>12/09/2025 09:21:40</t>
        </is>
      </c>
      <c r="F4479" t="inlineStr">
        <is>
          <t>12/09/2025 09:22:26</t>
        </is>
      </c>
      <c r="G4479" t="n">
        <v>36314</v>
      </c>
      <c r="H4479" t="inlineStr">
        <is>
          <t>BAN109 - PINTURA - M</t>
        </is>
      </c>
      <c r="I4479" t="inlineStr">
        <is>
          <t>RS-ST01-50-00T-WCM01</t>
        </is>
      </c>
      <c r="J4479" t="inlineStr">
        <is>
          <t>NAIR SILVEIRA DA SILVEIRA</t>
        </is>
      </c>
      <c r="K4479" s="39">
        <f>DATE(YEAR(Tabela6[[#This Row],[Data/Hora de Início]]),MONTH(Tabela6[[#This Row],[Data/Hora de Início]]),DAY(Tabela6[[#This Row],[Data/Hora de Início]]))</f>
        <v/>
      </c>
    </row>
    <row r="4480">
      <c r="A4480" t="n">
        <v>2279633</v>
      </c>
      <c r="B4480" t="n">
        <v>56</v>
      </c>
      <c r="C4480" t="n">
        <v>2842</v>
      </c>
      <c r="D4480" t="inlineStr">
        <is>
          <t>LIMPEZA DIÁRIA DE BANHEIRO FEMININO</t>
        </is>
      </c>
      <c r="E4480" t="inlineStr">
        <is>
          <t>12/09/2025 09:20:46</t>
        </is>
      </c>
      <c r="F4480" t="inlineStr">
        <is>
          <t>12/09/2025 09:25:32</t>
        </is>
      </c>
      <c r="G4480" t="n">
        <v>11724</v>
      </c>
      <c r="H4480" t="inlineStr">
        <is>
          <t>P49 - BAN104 - BANHEIRO ENG PRODUTO 4º ANDAR - C</t>
        </is>
      </c>
      <c r="I4480" t="inlineStr">
        <is>
          <t>BR01-IES-P49-BAN104</t>
        </is>
      </c>
      <c r="J4480" t="inlineStr">
        <is>
          <t>CLAUDIA RIOS CORREA</t>
        </is>
      </c>
      <c r="K4480" s="39">
        <f>DATE(YEAR(Tabela6[[#This Row],[Data/Hora de Início]]),MONTH(Tabela6[[#This Row],[Data/Hora de Início]]),DAY(Tabela6[[#This Row],[Data/Hora de Início]]))</f>
        <v/>
      </c>
    </row>
    <row r="4481">
      <c r="A4481" t="n">
        <v>2279634</v>
      </c>
      <c r="B4481" t="n">
        <v>56</v>
      </c>
      <c r="C4481" t="n">
        <v>1260</v>
      </c>
      <c r="D4481" t="inlineStr">
        <is>
          <t>Limpeza e Higienização de Sanitários e Vestiários - Diário - WC Masc</t>
        </is>
      </c>
      <c r="E4481" t="inlineStr">
        <is>
          <t>12/09/2025 09:09:13</t>
        </is>
      </c>
      <c r="F4481" t="inlineStr">
        <is>
          <t>12/09/2025 09:25:31</t>
        </is>
      </c>
      <c r="G4481" t="n">
        <v>43484</v>
      </c>
      <c r="H4481" t="inlineStr">
        <is>
          <t>BAN129 - ÁREA DE SANITÁRIOS</t>
        </is>
      </c>
      <c r="I4481" t="inlineStr">
        <is>
          <t>RS-ST01-56-01P-WCM04-SAN001</t>
        </is>
      </c>
      <c r="J4481" t="inlineStr">
        <is>
          <t>VINICIUS GOMES DA SILVA</t>
        </is>
      </c>
      <c r="K4481" s="39">
        <f>DATE(YEAR(Tabela6[[#This Row],[Data/Hora de Início]]),MONTH(Tabela6[[#This Row],[Data/Hora de Início]]),DAY(Tabela6[[#This Row],[Data/Hora de Início]]))</f>
        <v/>
      </c>
    </row>
    <row r="4482">
      <c r="A4482" t="n">
        <v>2279638</v>
      </c>
      <c r="B4482" t="n">
        <v>56</v>
      </c>
      <c r="C4482" t="n">
        <v>1699</v>
      </c>
      <c r="D4482" t="inlineStr">
        <is>
          <t>LIMPEZA DIÁRIA DE ÁREA TÉCNICA</t>
        </is>
      </c>
      <c r="E4482" t="inlineStr">
        <is>
          <t>12/09/2025 09:27:18</t>
        </is>
      </c>
      <c r="F4482" t="inlineStr">
        <is>
          <t>12/09/2025 09:27:30</t>
        </is>
      </c>
      <c r="G4482" t="n">
        <v>38455</v>
      </c>
      <c r="H4482" t="inlineStr">
        <is>
          <t>ÁREA INTERNA - LOGÍSTICA</t>
        </is>
      </c>
      <c r="I4482" t="inlineStr">
        <is>
          <t>SP-ST02-G9-00T-AIN01</t>
        </is>
      </c>
      <c r="J4482" t="inlineStr">
        <is>
          <t>NATALIA BARBOSA DA SILVA</t>
        </is>
      </c>
      <c r="K4482" s="39">
        <f>DATE(YEAR(Tabela6[[#This Row],[Data/Hora de Início]]),MONTH(Tabela6[[#This Row],[Data/Hora de Início]]),DAY(Tabela6[[#This Row],[Data/Hora de Início]]))</f>
        <v/>
      </c>
    </row>
    <row r="4483">
      <c r="A4483" t="n">
        <v>2279639</v>
      </c>
      <c r="B4483" t="n">
        <v>56</v>
      </c>
      <c r="C4483" t="n">
        <v>2842</v>
      </c>
      <c r="D4483" t="inlineStr">
        <is>
          <t>LIMPEZA DIÁRIA DE BANHEIRO FEMININO</t>
        </is>
      </c>
      <c r="E4483" t="inlineStr">
        <is>
          <t>12/09/2025 09:12:58</t>
        </is>
      </c>
      <c r="F4483" t="inlineStr">
        <is>
          <t>12/09/2025 09:28:56</t>
        </is>
      </c>
      <c r="G4483" t="n">
        <v>35734</v>
      </c>
      <c r="H4483" t="inlineStr">
        <is>
          <t>BAN004 - VIRABREQUIM - F</t>
        </is>
      </c>
      <c r="I4483" t="inlineStr">
        <is>
          <t>RS-ST01-01-00T-WCF01</t>
        </is>
      </c>
      <c r="J4483" t="inlineStr">
        <is>
          <t>NATHALIA MORAES DA SILVA</t>
        </is>
      </c>
      <c r="K4483" s="39">
        <f>DATE(YEAR(Tabela6[[#This Row],[Data/Hora de Início]]),MONTH(Tabela6[[#This Row],[Data/Hora de Início]]),DAY(Tabela6[[#This Row],[Data/Hora de Início]]))</f>
        <v/>
      </c>
    </row>
    <row r="4484">
      <c r="A4484" t="n">
        <v>2279650</v>
      </c>
      <c r="B4484" t="n">
        <v>56</v>
      </c>
      <c r="C4484" t="n">
        <v>1698</v>
      </c>
      <c r="D4484" t="inlineStr">
        <is>
          <t>REPASSE / REABASTECIMENTO FEMININO</t>
        </is>
      </c>
      <c r="E4484" t="inlineStr">
        <is>
          <t>12/09/2025 09:33:43</t>
        </is>
      </c>
      <c r="F4484" t="inlineStr">
        <is>
          <t>12/09/2025 09:34:00</t>
        </is>
      </c>
      <c r="G4484" t="n">
        <v>36312</v>
      </c>
      <c r="H4484" t="inlineStr">
        <is>
          <t>BAN110 - PINTURA - F</t>
        </is>
      </c>
      <c r="I4484" t="inlineStr">
        <is>
          <t>RS-ST01-50-00T-WCF01</t>
        </is>
      </c>
      <c r="J4484" t="inlineStr">
        <is>
          <t>NAIR SILVEIRA DA SILVEIRA</t>
        </is>
      </c>
      <c r="K4484" s="39">
        <f>DATE(YEAR(Tabela6[[#This Row],[Data/Hora de Início]]),MONTH(Tabela6[[#This Row],[Data/Hora de Início]]),DAY(Tabela6[[#This Row],[Data/Hora de Início]]))</f>
        <v/>
      </c>
    </row>
    <row r="4485">
      <c r="A4485" t="n">
        <v>2279652</v>
      </c>
      <c r="B4485" t="n">
        <v>56</v>
      </c>
      <c r="C4485" t="n">
        <v>3645</v>
      </c>
      <c r="D4485" t="inlineStr">
        <is>
          <t>PREVENTIVA BEBEDOUROS</t>
        </is>
      </c>
      <c r="E4485" t="inlineStr">
        <is>
          <t>12/09/2025 09:35:45</t>
        </is>
      </c>
      <c r="F4485" t="inlineStr">
        <is>
          <t>12/09/2025 09:35:59</t>
        </is>
      </c>
      <c r="G4485" t="n">
        <v>35631</v>
      </c>
      <c r="H4485" t="inlineStr">
        <is>
          <t>BEBEDOURO - 50.006</t>
        </is>
      </c>
      <c r="I4485" t="inlineStr">
        <is>
          <t>BR01-IES-P50-BEB006</t>
        </is>
      </c>
      <c r="J4485" t="inlineStr">
        <is>
          <t>JOELSOM CAMARGO ROBALDO</t>
        </is>
      </c>
      <c r="K4485" s="39">
        <f>DATE(YEAR(Tabela6[[#This Row],[Data/Hora de Início]]),MONTH(Tabela6[[#This Row],[Data/Hora de Início]]),DAY(Tabela6[[#This Row],[Data/Hora de Início]]))</f>
        <v/>
      </c>
    </row>
    <row r="4486">
      <c r="A4486" t="n">
        <v>2279655</v>
      </c>
      <c r="B4486" t="n">
        <v>56</v>
      </c>
      <c r="C4486" t="n">
        <v>2841</v>
      </c>
      <c r="D4486" t="inlineStr">
        <is>
          <t>LIMPEZA DIÁRIA DE BANHEIRO MASCULINO</t>
        </is>
      </c>
      <c r="E4486" t="inlineStr">
        <is>
          <t>12/09/2025 09:30:31</t>
        </is>
      </c>
      <c r="F4486" t="inlineStr">
        <is>
          <t>12/09/2025 09:38:19</t>
        </is>
      </c>
      <c r="G4486" t="n">
        <v>35736</v>
      </c>
      <c r="H4486" t="inlineStr">
        <is>
          <t>BAN002 - VIRABREQUIM - M</t>
        </is>
      </c>
      <c r="I4486" t="inlineStr">
        <is>
          <t>RS-ST01-01-00T-WCM02</t>
        </is>
      </c>
      <c r="J4486" t="inlineStr">
        <is>
          <t>NATHALIA MORAES DA SILVA</t>
        </is>
      </c>
      <c r="K4486" s="39">
        <f>DATE(YEAR(Tabela6[[#This Row],[Data/Hora de Início]]),MONTH(Tabela6[[#This Row],[Data/Hora de Início]]),DAY(Tabela6[[#This Row],[Data/Hora de Início]]))</f>
        <v/>
      </c>
    </row>
    <row r="4487">
      <c r="A4487" t="n">
        <v>2279663</v>
      </c>
      <c r="B4487" t="n">
        <v>56</v>
      </c>
      <c r="C4487" t="n">
        <v>4440</v>
      </c>
      <c r="D4487" t="inlineStr">
        <is>
          <t>RECOLHIMENTO PAPELÃO</t>
        </is>
      </c>
      <c r="E4487" t="inlineStr">
        <is>
          <t>12/09/2025 07:34:15</t>
        </is>
      </c>
      <c r="F4487" t="inlineStr">
        <is>
          <t>12/09/2025 07:34:44</t>
        </is>
      </c>
      <c r="G4487" t="n">
        <v>45723</v>
      </c>
      <c r="H4487" t="inlineStr">
        <is>
          <t>CCB-50-003</t>
        </is>
      </c>
      <c r="I4487" t="inlineStr">
        <is>
          <t>CCB-50-003</t>
        </is>
      </c>
      <c r="J4487" t="inlineStr">
        <is>
          <t>JOAO PAULINO DA SILVA</t>
        </is>
      </c>
      <c r="K4487" s="39">
        <f>DATE(YEAR(Tabela6[[#This Row],[Data/Hora de Início]]),MONTH(Tabela6[[#This Row],[Data/Hora de Início]]),DAY(Tabela6[[#This Row],[Data/Hora de Início]]))</f>
        <v/>
      </c>
    </row>
    <row r="4488">
      <c r="A4488" t="n">
        <v>2279666</v>
      </c>
      <c r="B4488" t="n">
        <v>56</v>
      </c>
      <c r="C4488" t="n">
        <v>3645</v>
      </c>
      <c r="D4488" t="inlineStr">
        <is>
          <t>PREVENTIVA BEBEDOUROS</t>
        </is>
      </c>
      <c r="E4488" t="inlineStr">
        <is>
          <t>12/09/2025 09:41:19</t>
        </is>
      </c>
      <c r="F4488" t="inlineStr">
        <is>
          <t>12/09/2025 09:41:31</t>
        </is>
      </c>
      <c r="G4488" t="n">
        <v>35630</v>
      </c>
      <c r="H4488" t="inlineStr">
        <is>
          <t>BEBEDOURO - 50.005</t>
        </is>
      </c>
      <c r="I4488" t="inlineStr">
        <is>
          <t>BR01-IES-P50-BEB005</t>
        </is>
      </c>
      <c r="J4488" t="inlineStr">
        <is>
          <t>JOELSOM CAMARGO ROBALDO</t>
        </is>
      </c>
      <c r="K4488" s="39">
        <f>DATE(YEAR(Tabela6[[#This Row],[Data/Hora de Início]]),MONTH(Tabela6[[#This Row],[Data/Hora de Início]]),DAY(Tabela6[[#This Row],[Data/Hora de Início]]))</f>
        <v/>
      </c>
    </row>
    <row r="4489">
      <c r="A4489" t="n">
        <v>2279667</v>
      </c>
      <c r="B4489" t="n">
        <v>56</v>
      </c>
      <c r="C4489" t="n">
        <v>2842</v>
      </c>
      <c r="D4489" t="inlineStr">
        <is>
          <t>LIMPEZA DIÁRIA DE BANHEIRO FEMININO</t>
        </is>
      </c>
      <c r="E4489" t="inlineStr">
        <is>
          <t>12/09/2025 09:15:50</t>
        </is>
      </c>
      <c r="F4489" t="inlineStr">
        <is>
          <t>12/09/2025 09:41:50</t>
        </is>
      </c>
      <c r="G4489" t="n">
        <v>36096</v>
      </c>
      <c r="H4489" t="inlineStr">
        <is>
          <t>BAN075 - TREINAMENTOS NORTE - F</t>
        </is>
      </c>
      <c r="I4489" t="inlineStr">
        <is>
          <t>RS-ST01-31-01P-WCF03</t>
        </is>
      </c>
      <c r="J4489" t="inlineStr">
        <is>
          <t>MARISTELA APARECIDA BARBOSA DOS SANTOS</t>
        </is>
      </c>
      <c r="K4489" s="39">
        <f>DATE(YEAR(Tabela6[[#This Row],[Data/Hora de Início]]),MONTH(Tabela6[[#This Row],[Data/Hora de Início]]),DAY(Tabela6[[#This Row],[Data/Hora de Início]]))</f>
        <v/>
      </c>
    </row>
    <row r="4490">
      <c r="A4490" t="n">
        <v>2279668</v>
      </c>
      <c r="B4490" t="n">
        <v>56</v>
      </c>
      <c r="C4490" t="n">
        <v>2841</v>
      </c>
      <c r="D4490" t="inlineStr">
        <is>
          <t>LIMPEZA DIÁRIA DE BANHEIRO MASCULINO</t>
        </is>
      </c>
      <c r="E4490" t="inlineStr">
        <is>
          <t>12/09/2025 09:42:06</t>
        </is>
      </c>
      <c r="F4490" t="inlineStr">
        <is>
          <t>12/09/2025 09:42:41</t>
        </is>
      </c>
      <c r="G4490" t="n">
        <v>36099</v>
      </c>
      <c r="H4490" t="inlineStr">
        <is>
          <t>BAN074 - TREINAMENTOS NORTE - M</t>
        </is>
      </c>
      <c r="I4490" t="inlineStr">
        <is>
          <t>RS-ST01-31-01P-WCM03</t>
        </is>
      </c>
      <c r="J4490" t="inlineStr">
        <is>
          <t>MARISTELA APARECIDA BARBOSA DOS SANTOS</t>
        </is>
      </c>
      <c r="K4490" s="39">
        <f>DATE(YEAR(Tabela6[[#This Row],[Data/Hora de Início]]),MONTH(Tabela6[[#This Row],[Data/Hora de Início]]),DAY(Tabela6[[#This Row],[Data/Hora de Início]]))</f>
        <v/>
      </c>
    </row>
    <row r="4491">
      <c r="A4491" t="n">
        <v>2279676</v>
      </c>
      <c r="B4491" t="n">
        <v>56</v>
      </c>
      <c r="C4491" t="n">
        <v>2841</v>
      </c>
      <c r="D4491" t="inlineStr">
        <is>
          <t>LIMPEZA DIÁRIA DE BANHEIRO MASCULINO</t>
        </is>
      </c>
      <c r="E4491" t="inlineStr">
        <is>
          <t>12/09/2025 09:37:44</t>
        </is>
      </c>
      <c r="F4491" t="inlineStr">
        <is>
          <t>12/09/2025 09:45:04</t>
        </is>
      </c>
      <c r="G4491" t="n">
        <v>36182</v>
      </c>
      <c r="H4491" t="inlineStr">
        <is>
          <t>BAN087 - EXPEDIÇAO - M</t>
        </is>
      </c>
      <c r="I4491" t="inlineStr">
        <is>
          <t>RS-ST01-43-00T-WCM01</t>
        </is>
      </c>
      <c r="J4491" t="inlineStr">
        <is>
          <t>GILMARA TERESINHA LACERDA</t>
        </is>
      </c>
      <c r="K4491" s="39">
        <f>DATE(YEAR(Tabela6[[#This Row],[Data/Hora de Início]]),MONTH(Tabela6[[#This Row],[Data/Hora de Início]]),DAY(Tabela6[[#This Row],[Data/Hora de Início]]))</f>
        <v/>
      </c>
    </row>
    <row r="4492">
      <c r="A4492" t="n">
        <v>2279681</v>
      </c>
      <c r="B4492" t="n">
        <v>56</v>
      </c>
      <c r="C4492" t="n">
        <v>3645</v>
      </c>
      <c r="D4492" t="inlineStr">
        <is>
          <t>PREVENTIVA BEBEDOUROS</t>
        </is>
      </c>
      <c r="E4492" t="inlineStr">
        <is>
          <t>12/09/2025 09:48:13</t>
        </is>
      </c>
      <c r="F4492" t="inlineStr">
        <is>
          <t>12/09/2025 09:48:36</t>
        </is>
      </c>
      <c r="G4492" t="n">
        <v>35636</v>
      </c>
      <c r="H4492" t="inlineStr">
        <is>
          <t>BEBEDOURO - 52.002</t>
        </is>
      </c>
      <c r="I4492" t="inlineStr">
        <is>
          <t>BR01-IES-P52-BEB002</t>
        </is>
      </c>
      <c r="J4492" t="inlineStr">
        <is>
          <t>JOELSOM CAMARGO ROBALDO</t>
        </is>
      </c>
      <c r="K4492" s="39">
        <f>DATE(YEAR(Tabela6[[#This Row],[Data/Hora de Início]]),MONTH(Tabela6[[#This Row],[Data/Hora de Início]]),DAY(Tabela6[[#This Row],[Data/Hora de Início]]))</f>
        <v/>
      </c>
    </row>
    <row r="4493">
      <c r="A4493" t="n">
        <v>2279689</v>
      </c>
      <c r="B4493" t="n">
        <v>56</v>
      </c>
      <c r="C4493" t="n">
        <v>2841</v>
      </c>
      <c r="D4493" t="inlineStr">
        <is>
          <t>LIMPEZA DIÁRIA DE BANHEIRO MASCULINO</t>
        </is>
      </c>
      <c r="E4493" t="inlineStr">
        <is>
          <t>12/09/2025 09:41:52</t>
        </is>
      </c>
      <c r="F4493" t="inlineStr">
        <is>
          <t>12/09/2025 09:52:05</t>
        </is>
      </c>
      <c r="G4493" t="n">
        <v>11065</v>
      </c>
      <c r="H4493" t="inlineStr">
        <is>
          <t>P01 - BAN003 - BANHEIRO VIRABREQUIM - M</t>
        </is>
      </c>
      <c r="I4493" t="inlineStr">
        <is>
          <t>BR01-IES-P01-BAN003</t>
        </is>
      </c>
      <c r="J4493" t="inlineStr">
        <is>
          <t>NATHALIA MORAES DA SILVA</t>
        </is>
      </c>
      <c r="K4493" s="39">
        <f>DATE(YEAR(Tabela6[[#This Row],[Data/Hora de Início]]),MONTH(Tabela6[[#This Row],[Data/Hora de Início]]),DAY(Tabela6[[#This Row],[Data/Hora de Início]]))</f>
        <v/>
      </c>
    </row>
    <row r="4494">
      <c r="A4494" t="n">
        <v>2279700</v>
      </c>
      <c r="B4494" t="n">
        <v>56</v>
      </c>
      <c r="C4494" t="n">
        <v>5511</v>
      </c>
      <c r="D4494" t="inlineStr">
        <is>
          <t>RECOLHIMENTO RESIDUO EXTERNO</t>
        </is>
      </c>
      <c r="E4494" t="inlineStr">
        <is>
          <t>12/09/2025 09:50:43</t>
        </is>
      </c>
      <c r="F4494" t="inlineStr">
        <is>
          <t>12/09/2025 09:55:04</t>
        </is>
      </c>
      <c r="G4494" t="n">
        <v>49355</v>
      </c>
      <c r="H4494" t="inlineStr">
        <is>
          <t>LIXEIRA - 15.003</t>
        </is>
      </c>
      <c r="I4494" t="inlineStr">
        <is>
          <t>BR01-IES-P15-LIX003</t>
        </is>
      </c>
      <c r="J4494" t="inlineStr">
        <is>
          <t>MARCIO PEREIRA DOS SANTOS</t>
        </is>
      </c>
      <c r="K4494" s="39">
        <f>DATE(YEAR(Tabela6[[#This Row],[Data/Hora de Início]]),MONTH(Tabela6[[#This Row],[Data/Hora de Início]]),DAY(Tabela6[[#This Row],[Data/Hora de Início]]))</f>
        <v/>
      </c>
    </row>
    <row r="4495">
      <c r="A4495" t="n">
        <v>2279703</v>
      </c>
      <c r="B4495" t="n">
        <v>56</v>
      </c>
      <c r="C4495" t="n">
        <v>5511</v>
      </c>
      <c r="D4495" t="inlineStr">
        <is>
          <t>RECOLHIMENTO RESIDUO EXTERNO</t>
        </is>
      </c>
      <c r="E4495" t="inlineStr">
        <is>
          <t>12/09/2025 09:55:39</t>
        </is>
      </c>
      <c r="F4495" t="inlineStr">
        <is>
          <t>12/09/2025 09:56:13</t>
        </is>
      </c>
      <c r="G4495" t="n">
        <v>49363</v>
      </c>
      <c r="H4495" t="inlineStr">
        <is>
          <t>LIXEIRA - 16.004</t>
        </is>
      </c>
      <c r="I4495" t="inlineStr">
        <is>
          <t>BR01-IES-P16-LIX004</t>
        </is>
      </c>
      <c r="J4495" t="inlineStr">
        <is>
          <t>MARCIO PEREIRA DOS SANTOS</t>
        </is>
      </c>
      <c r="K4495" s="39">
        <f>DATE(YEAR(Tabela6[[#This Row],[Data/Hora de Início]]),MONTH(Tabela6[[#This Row],[Data/Hora de Início]]),DAY(Tabela6[[#This Row],[Data/Hora de Início]]))</f>
        <v/>
      </c>
    </row>
    <row r="4496">
      <c r="A4496" t="n">
        <v>2279711</v>
      </c>
      <c r="B4496" t="n">
        <v>56</v>
      </c>
      <c r="C4496" t="n">
        <v>5646</v>
      </c>
      <c r="D4496" t="inlineStr">
        <is>
          <t>SEXTA-FEIRA - LIMPEZA DE SALA</t>
        </is>
      </c>
      <c r="E4496" t="inlineStr">
        <is>
          <t>12/09/2025 09:41:16</t>
        </is>
      </c>
      <c r="F4496" t="inlineStr">
        <is>
          <t>12/09/2025 10:02:40</t>
        </is>
      </c>
      <c r="G4496" t="n">
        <v>28913</v>
      </c>
      <c r="H4496" t="inlineStr">
        <is>
          <t>P27 - AGENCIA BANCARIA - GERENCIA</t>
        </is>
      </c>
      <c r="I4496" t="inlineStr">
        <is>
          <t>BR01-IES-P27-SALA20</t>
        </is>
      </c>
      <c r="J4496" t="inlineStr">
        <is>
          <t>MARA LISE POTT</t>
        </is>
      </c>
      <c r="K4496" s="39">
        <f>DATE(YEAR(Tabela6[[#This Row],[Data/Hora de Início]]),MONTH(Tabela6[[#This Row],[Data/Hora de Início]]),DAY(Tabela6[[#This Row],[Data/Hora de Início]]))</f>
        <v/>
      </c>
    </row>
    <row r="4497">
      <c r="A4497" t="n">
        <v>2279723</v>
      </c>
      <c r="B4497" t="n">
        <v>56</v>
      </c>
      <c r="C4497" t="n">
        <v>2965</v>
      </c>
      <c r="D4497" t="inlineStr">
        <is>
          <t>LIMPEZA DIÁRIA DE SALA</t>
        </is>
      </c>
      <c r="E4497" t="inlineStr">
        <is>
          <t>12/09/2025 10:08:45</t>
        </is>
      </c>
      <c r="F4497" t="inlineStr">
        <is>
          <t>12/09/2025 10:09:03</t>
        </is>
      </c>
      <c r="G4497" t="n">
        <v>36175</v>
      </c>
      <c r="H4497" t="inlineStr">
        <is>
          <t>HALL EXPEDIÇAO</t>
        </is>
      </c>
      <c r="I4497" t="inlineStr">
        <is>
          <t>RS-ST01-43-00T-SLA07</t>
        </is>
      </c>
      <c r="J4497" t="inlineStr">
        <is>
          <t>GILMARA TERESINHA LACERDA</t>
        </is>
      </c>
      <c r="K4497" s="39">
        <f>DATE(YEAR(Tabela6[[#This Row],[Data/Hora de Início]]),MONTH(Tabela6[[#This Row],[Data/Hora de Início]]),DAY(Tabela6[[#This Row],[Data/Hora de Início]]))</f>
        <v/>
      </c>
    </row>
    <row r="4498">
      <c r="A4498" t="n">
        <v>2279741</v>
      </c>
      <c r="B4498" t="n">
        <v>56</v>
      </c>
      <c r="C4498" t="n">
        <v>3645</v>
      </c>
      <c r="D4498" t="inlineStr">
        <is>
          <t>PREVENTIVA BEBEDOUROS</t>
        </is>
      </c>
      <c r="E4498" t="inlineStr">
        <is>
          <t>12/09/2025 10:10:02</t>
        </is>
      </c>
      <c r="F4498" t="inlineStr">
        <is>
          <t>12/09/2025 10:10:16</t>
        </is>
      </c>
      <c r="G4498" t="n">
        <v>35635</v>
      </c>
      <c r="H4498" t="inlineStr">
        <is>
          <t>BEBEDOURO - 52.001</t>
        </is>
      </c>
      <c r="I4498" t="inlineStr">
        <is>
          <t>BR01-IES-P52-BEB001</t>
        </is>
      </c>
      <c r="J4498" t="inlineStr">
        <is>
          <t>JOELSOM CAMARGO ROBALDO</t>
        </is>
      </c>
      <c r="K4498" s="39">
        <f>DATE(YEAR(Tabela6[[#This Row],[Data/Hora de Início]]),MONTH(Tabela6[[#This Row],[Data/Hora de Início]]),DAY(Tabela6[[#This Row],[Data/Hora de Início]]))</f>
        <v/>
      </c>
    </row>
    <row r="4499">
      <c r="A4499" t="n">
        <v>2279744</v>
      </c>
      <c r="B4499" t="n">
        <v>56</v>
      </c>
      <c r="C4499" t="n">
        <v>2842</v>
      </c>
      <c r="D4499" t="inlineStr">
        <is>
          <t>LIMPEZA DIÁRIA DE BANHEIRO FEMININO</t>
        </is>
      </c>
      <c r="E4499" t="inlineStr">
        <is>
          <t>12/09/2025 09:28:39</t>
        </is>
      </c>
      <c r="F4499" t="inlineStr">
        <is>
          <t>12/09/2025 10:11:02</t>
        </is>
      </c>
      <c r="G4499" t="n">
        <v>11721</v>
      </c>
      <c r="H4499" t="inlineStr">
        <is>
          <t>P49 - BAN101 - BANHEIRO VESTIÁRIO ZPT 2º ANDAR - F</t>
        </is>
      </c>
      <c r="I4499" t="inlineStr">
        <is>
          <t>BR01-IES-P49-BAN101</t>
        </is>
      </c>
      <c r="J4499" t="inlineStr">
        <is>
          <t>CLAUDIA RIOS CORREA</t>
        </is>
      </c>
      <c r="K4499" s="39">
        <f>DATE(YEAR(Tabela6[[#This Row],[Data/Hora de Início]]),MONTH(Tabela6[[#This Row],[Data/Hora de Início]]),DAY(Tabela6[[#This Row],[Data/Hora de Início]]))</f>
        <v/>
      </c>
    </row>
    <row r="4500">
      <c r="A4500" t="n">
        <v>2279747</v>
      </c>
      <c r="B4500" t="n">
        <v>56</v>
      </c>
      <c r="C4500" t="n">
        <v>3645</v>
      </c>
      <c r="D4500" t="inlineStr">
        <is>
          <t>PREVENTIVA BEBEDOUROS</t>
        </is>
      </c>
      <c r="E4500" t="inlineStr">
        <is>
          <t>12/09/2025 10:11:55</t>
        </is>
      </c>
      <c r="F4500" t="inlineStr">
        <is>
          <t>12/09/2025 10:12:23</t>
        </is>
      </c>
      <c r="G4500" t="n">
        <v>35627</v>
      </c>
      <c r="H4500" t="inlineStr">
        <is>
          <t>BEBEDOURO - 50.002</t>
        </is>
      </c>
      <c r="I4500" t="inlineStr">
        <is>
          <t>BR01-IES-P50-BEB002</t>
        </is>
      </c>
      <c r="J4500" t="inlineStr">
        <is>
          <t>JOELSOM CAMARGO ROBALDO</t>
        </is>
      </c>
      <c r="K4500" s="39">
        <f>DATE(YEAR(Tabela6[[#This Row],[Data/Hora de Início]]),MONTH(Tabela6[[#This Row],[Data/Hora de Início]]),DAY(Tabela6[[#This Row],[Data/Hora de Início]]))</f>
        <v/>
      </c>
    </row>
    <row r="4501">
      <c r="A4501" t="n">
        <v>2279750</v>
      </c>
      <c r="B4501" t="n">
        <v>56</v>
      </c>
      <c r="C4501" t="n">
        <v>3645</v>
      </c>
      <c r="D4501" t="inlineStr">
        <is>
          <t>PREVENTIVA BEBEDOUROS</t>
        </is>
      </c>
      <c r="E4501" t="inlineStr">
        <is>
          <t>12/09/2025 10:13:53</t>
        </is>
      </c>
      <c r="F4501" t="inlineStr">
        <is>
          <t>12/09/2025 10:14:11</t>
        </is>
      </c>
      <c r="G4501" t="n">
        <v>35626</v>
      </c>
      <c r="H4501" t="inlineStr">
        <is>
          <t>BEBEDOURO - 50.001</t>
        </is>
      </c>
      <c r="I4501" t="inlineStr">
        <is>
          <t>BR01-IES-P50-BEB001</t>
        </is>
      </c>
      <c r="J4501" t="inlineStr">
        <is>
          <t>JOELSOM CAMARGO ROBALDO</t>
        </is>
      </c>
      <c r="K4501" s="39">
        <f>DATE(YEAR(Tabela6[[#This Row],[Data/Hora de Início]]),MONTH(Tabela6[[#This Row],[Data/Hora de Início]]),DAY(Tabela6[[#This Row],[Data/Hora de Início]]))</f>
        <v/>
      </c>
    </row>
    <row r="4502">
      <c r="A4502" t="n">
        <v>2279752</v>
      </c>
      <c r="B4502" t="n">
        <v>56</v>
      </c>
      <c r="C4502" t="n">
        <v>2965</v>
      </c>
      <c r="D4502" t="inlineStr">
        <is>
          <t>LIMPEZA DIÁRIA DE SALA</t>
        </is>
      </c>
      <c r="E4502" t="inlineStr">
        <is>
          <t>12/09/2025 10:14:28</t>
        </is>
      </c>
      <c r="F4502" t="inlineStr">
        <is>
          <t>12/09/2025 10:14:47</t>
        </is>
      </c>
      <c r="G4502" t="n">
        <v>36170</v>
      </c>
      <c r="H4502" t="inlineStr">
        <is>
          <t>P43 - HALL DE ENTRADA TÉRREO</t>
        </is>
      </c>
      <c r="I4502" t="inlineStr">
        <is>
          <t>RS-ST01-43-00T-SLA01</t>
        </is>
      </c>
      <c r="J4502" t="inlineStr">
        <is>
          <t>GILMARA TERESINHA LACERDA</t>
        </is>
      </c>
      <c r="K4502" s="39">
        <f>DATE(YEAR(Tabela6[[#This Row],[Data/Hora de Início]]),MONTH(Tabela6[[#This Row],[Data/Hora de Início]]),DAY(Tabela6[[#This Row],[Data/Hora de Início]]))</f>
        <v/>
      </c>
    </row>
    <row r="4503">
      <c r="A4503" t="n">
        <v>2279755</v>
      </c>
      <c r="B4503" t="n">
        <v>56</v>
      </c>
      <c r="C4503" t="n">
        <v>2841</v>
      </c>
      <c r="D4503" t="inlineStr">
        <is>
          <t>LIMPEZA DIÁRIA DE BANHEIRO MASCULINO</t>
        </is>
      </c>
      <c r="E4503" t="inlineStr">
        <is>
          <t>12/09/2025 09:57:12</t>
        </is>
      </c>
      <c r="F4503" t="inlineStr">
        <is>
          <t>12/09/2025 10:16:51</t>
        </is>
      </c>
      <c r="G4503" t="n">
        <v>35735</v>
      </c>
      <c r="H4503" t="inlineStr">
        <is>
          <t>BAN001 - BANHEIRO PLÁSTICO - M</t>
        </is>
      </c>
      <c r="I4503" t="inlineStr">
        <is>
          <t>RS-ST01-01-00T-WCM01</t>
        </is>
      </c>
      <c r="J4503" t="inlineStr">
        <is>
          <t>NATHALIA MORAES DA SILVA</t>
        </is>
      </c>
      <c r="K4503" s="39">
        <f>DATE(YEAR(Tabela6[[#This Row],[Data/Hora de Início]]),MONTH(Tabela6[[#This Row],[Data/Hora de Início]]),DAY(Tabela6[[#This Row],[Data/Hora de Início]]))</f>
        <v/>
      </c>
    </row>
    <row r="4504">
      <c r="A4504" t="n">
        <v>2279765</v>
      </c>
      <c r="B4504" t="n">
        <v>56</v>
      </c>
      <c r="C4504" t="n">
        <v>3645</v>
      </c>
      <c r="D4504" t="inlineStr">
        <is>
          <t>PREVENTIVA BEBEDOUROS</t>
        </is>
      </c>
      <c r="E4504" t="inlineStr">
        <is>
          <t>12/09/2025 10:22:12</t>
        </is>
      </c>
      <c r="F4504" t="inlineStr">
        <is>
          <t>12/09/2025 10:22:29</t>
        </is>
      </c>
      <c r="G4504" t="n">
        <v>35629</v>
      </c>
      <c r="H4504" t="inlineStr">
        <is>
          <t>BEBEDOURO - 50.004</t>
        </is>
      </c>
      <c r="I4504" t="inlineStr">
        <is>
          <t>BR01-IES-P50-BEB004</t>
        </is>
      </c>
      <c r="J4504" t="inlineStr">
        <is>
          <t>JOELSOM CAMARGO ROBALDO</t>
        </is>
      </c>
      <c r="K4504" s="39">
        <f>DATE(YEAR(Tabela6[[#This Row],[Data/Hora de Início]]),MONTH(Tabela6[[#This Row],[Data/Hora de Início]]),DAY(Tabela6[[#This Row],[Data/Hora de Início]]))</f>
        <v/>
      </c>
    </row>
    <row r="4505">
      <c r="A4505" t="n">
        <v>2279780</v>
      </c>
      <c r="B4505" t="n">
        <v>56</v>
      </c>
      <c r="C4505" t="n">
        <v>1766</v>
      </c>
      <c r="D4505" t="inlineStr">
        <is>
          <t>LIMPEZA DIÁRIA DE RESTAURANTE (DESATIVADO)</t>
        </is>
      </c>
      <c r="E4505" t="inlineStr">
        <is>
          <t>12/09/2025 10:24:22</t>
        </is>
      </c>
      <c r="F4505" t="inlineStr">
        <is>
          <t>12/09/2025 10:24:46</t>
        </is>
      </c>
      <c r="G4505" t="n">
        <v>11347</v>
      </c>
      <c r="H4505" t="inlineStr">
        <is>
          <t>P27 - RESTAURANTE</t>
        </is>
      </c>
      <c r="I4505" t="inlineStr">
        <is>
          <t>BR01-IES-P27-SALA01</t>
        </is>
      </c>
      <c r="J4505" t="inlineStr">
        <is>
          <t>ROSANGELA MARIA DA SILVA</t>
        </is>
      </c>
      <c r="K4505" s="39">
        <f>DATE(YEAR(Tabela6[[#This Row],[Data/Hora de Início]]),MONTH(Tabela6[[#This Row],[Data/Hora de Início]]),DAY(Tabela6[[#This Row],[Data/Hora de Início]]))</f>
        <v/>
      </c>
    </row>
    <row r="4506">
      <c r="A4506" t="n">
        <v>2279785</v>
      </c>
      <c r="B4506" t="n">
        <v>56</v>
      </c>
      <c r="C4506" t="n">
        <v>3645</v>
      </c>
      <c r="D4506" t="inlineStr">
        <is>
          <t>PREVENTIVA BEBEDOUROS</t>
        </is>
      </c>
      <c r="E4506" t="inlineStr">
        <is>
          <t>12/09/2025 10:26:21</t>
        </is>
      </c>
      <c r="F4506" t="inlineStr">
        <is>
          <t>12/09/2025 10:26:35</t>
        </is>
      </c>
      <c r="G4506" t="n">
        <v>35628</v>
      </c>
      <c r="H4506" t="inlineStr">
        <is>
          <t>BEBEDOURO - 50.003</t>
        </is>
      </c>
      <c r="I4506" t="inlineStr">
        <is>
          <t>BR01-IES-P50-BEB003</t>
        </is>
      </c>
      <c r="J4506" t="inlineStr">
        <is>
          <t>JOELSOM CAMARGO ROBALDO</t>
        </is>
      </c>
      <c r="K4506" s="39">
        <f>DATE(YEAR(Tabela6[[#This Row],[Data/Hora de Início]]),MONTH(Tabela6[[#This Row],[Data/Hora de Início]]),DAY(Tabela6[[#This Row],[Data/Hora de Início]]))</f>
        <v/>
      </c>
    </row>
    <row r="4507">
      <c r="A4507" t="n">
        <v>2279806</v>
      </c>
      <c r="B4507" t="n">
        <v>56</v>
      </c>
      <c r="C4507" t="n">
        <v>2842</v>
      </c>
      <c r="D4507" t="inlineStr">
        <is>
          <t>LIMPEZA DIÁRIA DE BANHEIRO FEMININO</t>
        </is>
      </c>
      <c r="E4507" t="inlineStr">
        <is>
          <t>12/09/2025 10:28:22</t>
        </is>
      </c>
      <c r="F4507" t="inlineStr">
        <is>
          <t>12/09/2025 10:29:33</t>
        </is>
      </c>
      <c r="G4507" t="n">
        <v>36179</v>
      </c>
      <c r="H4507" t="inlineStr">
        <is>
          <t>BAN088 - EXPEDIÇAO - F</t>
        </is>
      </c>
      <c r="I4507" t="inlineStr">
        <is>
          <t>RS-ST01-43-00T-WCF01</t>
        </is>
      </c>
      <c r="J4507" t="inlineStr">
        <is>
          <t>GILMARA TERESINHA LACERDA</t>
        </is>
      </c>
      <c r="K4507" s="39">
        <f>DATE(YEAR(Tabela6[[#This Row],[Data/Hora de Início]]),MONTH(Tabela6[[#This Row],[Data/Hora de Início]]),DAY(Tabela6[[#This Row],[Data/Hora de Início]]))</f>
        <v/>
      </c>
    </row>
    <row r="4508">
      <c r="A4508" t="n">
        <v>2279809</v>
      </c>
      <c r="B4508" t="n">
        <v>56</v>
      </c>
      <c r="C4508" t="n">
        <v>3645</v>
      </c>
      <c r="D4508" t="inlineStr">
        <is>
          <t>PREVENTIVA BEBEDOUROS</t>
        </is>
      </c>
      <c r="E4508" t="inlineStr">
        <is>
          <t>12/09/2025 10:31:43</t>
        </is>
      </c>
      <c r="F4508" t="inlineStr">
        <is>
          <t>12/09/2025 10:32:00</t>
        </is>
      </c>
      <c r="G4508" t="n">
        <v>35634</v>
      </c>
      <c r="H4508" t="inlineStr">
        <is>
          <t>BEBEDOURO - 50.009</t>
        </is>
      </c>
      <c r="I4508" t="inlineStr">
        <is>
          <t>BR01-IES-P50-BEB009</t>
        </is>
      </c>
      <c r="J4508" t="inlineStr">
        <is>
          <t>JOELSOM CAMARGO ROBALDO</t>
        </is>
      </c>
      <c r="K4508" s="39">
        <f>DATE(YEAR(Tabela6[[#This Row],[Data/Hora de Início]]),MONTH(Tabela6[[#This Row],[Data/Hora de Início]]),DAY(Tabela6[[#This Row],[Data/Hora de Início]]))</f>
        <v/>
      </c>
    </row>
    <row r="4509">
      <c r="A4509" t="n">
        <v>2279814</v>
      </c>
      <c r="B4509" t="n">
        <v>56</v>
      </c>
      <c r="C4509" t="n">
        <v>3645</v>
      </c>
      <c r="D4509" t="inlineStr">
        <is>
          <t>PREVENTIVA BEBEDOUROS</t>
        </is>
      </c>
      <c r="E4509" t="inlineStr">
        <is>
          <t>12/09/2025 10:34:13</t>
        </is>
      </c>
      <c r="F4509" t="inlineStr">
        <is>
          <t>12/09/2025 10:34:27</t>
        </is>
      </c>
      <c r="G4509" t="n">
        <v>35633</v>
      </c>
      <c r="H4509" t="inlineStr">
        <is>
          <t>BEBEDOURO - 50.008</t>
        </is>
      </c>
      <c r="I4509" t="inlineStr">
        <is>
          <t>BR01-IES-P50-BEB008</t>
        </is>
      </c>
      <c r="J4509" t="inlineStr">
        <is>
          <t>JOELSOM CAMARGO ROBALDO</t>
        </is>
      </c>
      <c r="K4509" s="39">
        <f>DATE(YEAR(Tabela6[[#This Row],[Data/Hora de Início]]),MONTH(Tabela6[[#This Row],[Data/Hora de Início]]),DAY(Tabela6[[#This Row],[Data/Hora de Início]]))</f>
        <v/>
      </c>
    </row>
    <row r="4510">
      <c r="A4510" t="n">
        <v>2279831</v>
      </c>
      <c r="B4510" t="n">
        <v>56</v>
      </c>
      <c r="C4510" t="n">
        <v>3645</v>
      </c>
      <c r="D4510" t="inlineStr">
        <is>
          <t>PREVENTIVA BEBEDOUROS</t>
        </is>
      </c>
      <c r="E4510" t="inlineStr">
        <is>
          <t>12/09/2025 10:39:30</t>
        </is>
      </c>
      <c r="F4510" t="inlineStr">
        <is>
          <t>12/09/2025 10:39:41</t>
        </is>
      </c>
      <c r="G4510" t="n">
        <v>35632</v>
      </c>
      <c r="H4510" t="inlineStr">
        <is>
          <t>BEBEDOURO - 50.007</t>
        </is>
      </c>
      <c r="I4510" t="inlineStr">
        <is>
          <t>BR01-IES-P50-BEB007</t>
        </is>
      </c>
      <c r="J4510" t="inlineStr">
        <is>
          <t>JOELSOM CAMARGO ROBALDO</t>
        </is>
      </c>
      <c r="K4510" s="39">
        <f>DATE(YEAR(Tabela6[[#This Row],[Data/Hora de Início]]),MONTH(Tabela6[[#This Row],[Data/Hora de Início]]),DAY(Tabela6[[#This Row],[Data/Hora de Início]]))</f>
        <v/>
      </c>
    </row>
    <row r="4511">
      <c r="A4511" t="n">
        <v>2279895</v>
      </c>
      <c r="B4511" t="n">
        <v>56</v>
      </c>
      <c r="C4511" t="n">
        <v>3645</v>
      </c>
      <c r="D4511" t="inlineStr">
        <is>
          <t>PREVENTIVA BEBEDOUROS</t>
        </is>
      </c>
      <c r="E4511" t="inlineStr">
        <is>
          <t>12/09/2025 10:57:19</t>
        </is>
      </c>
      <c r="F4511" t="inlineStr">
        <is>
          <t>12/09/2025 10:57:30</t>
        </is>
      </c>
      <c r="G4511" t="n">
        <v>35643</v>
      </c>
      <c r="H4511" t="inlineStr">
        <is>
          <t>BEBEDOURO - 56.007</t>
        </is>
      </c>
      <c r="I4511" t="inlineStr">
        <is>
          <t>BR01-IES-P56-BEB007</t>
        </is>
      </c>
      <c r="J4511" t="inlineStr">
        <is>
          <t>JOELSOM CAMARGO ROBALDO</t>
        </is>
      </c>
      <c r="K4511" s="39">
        <f>DATE(YEAR(Tabela6[[#This Row],[Data/Hora de Início]]),MONTH(Tabela6[[#This Row],[Data/Hora de Início]]),DAY(Tabela6[[#This Row],[Data/Hora de Início]]))</f>
        <v/>
      </c>
    </row>
    <row r="4512">
      <c r="A4512" t="n">
        <v>2279897</v>
      </c>
      <c r="B4512" t="n">
        <v>56</v>
      </c>
      <c r="C4512" t="n">
        <v>3645</v>
      </c>
      <c r="D4512" t="inlineStr">
        <is>
          <t>PREVENTIVA BEBEDOUROS</t>
        </is>
      </c>
      <c r="E4512" t="inlineStr">
        <is>
          <t>12/09/2025 10:58:56</t>
        </is>
      </c>
      <c r="F4512" t="inlineStr">
        <is>
          <t>12/09/2025 10:59:10</t>
        </is>
      </c>
      <c r="G4512" t="n">
        <v>35642</v>
      </c>
      <c r="H4512" t="inlineStr">
        <is>
          <t>BEBEDOURO - 56.006</t>
        </is>
      </c>
      <c r="I4512" t="inlineStr">
        <is>
          <t>BR01-IES-P56-BEB006</t>
        </is>
      </c>
      <c r="J4512" t="inlineStr">
        <is>
          <t>JOELSOM CAMARGO ROBALDO</t>
        </is>
      </c>
      <c r="K4512" s="39">
        <f>DATE(YEAR(Tabela6[[#This Row],[Data/Hora de Início]]),MONTH(Tabela6[[#This Row],[Data/Hora de Início]]),DAY(Tabela6[[#This Row],[Data/Hora de Início]]))</f>
        <v/>
      </c>
    </row>
    <row r="4513">
      <c r="A4513" t="n">
        <v>2279903</v>
      </c>
      <c r="B4513" t="n">
        <v>56</v>
      </c>
      <c r="C4513" t="n">
        <v>1699</v>
      </c>
      <c r="D4513" t="inlineStr">
        <is>
          <t>LIMPEZA DIÁRIA DE ÁREA TÉCNICA</t>
        </is>
      </c>
      <c r="E4513" t="inlineStr">
        <is>
          <t>12/09/2025 09:28:13</t>
        </is>
      </c>
      <c r="F4513" t="inlineStr">
        <is>
          <t>12/09/2025 11:01:05</t>
        </is>
      </c>
      <c r="G4513" t="n">
        <v>38455</v>
      </c>
      <c r="H4513" t="inlineStr">
        <is>
          <t>ÁREA INTERNA - LOGÍSTICA</t>
        </is>
      </c>
      <c r="I4513" t="inlineStr">
        <is>
          <t>SP-ST02-G9-00T-AIN01</t>
        </is>
      </c>
      <c r="J4513" t="inlineStr">
        <is>
          <t>NATALIA BARBOSA DA SILVA</t>
        </is>
      </c>
      <c r="K4513" s="39">
        <f>DATE(YEAR(Tabela6[[#This Row],[Data/Hora de Início]]),MONTH(Tabela6[[#This Row],[Data/Hora de Início]]),DAY(Tabela6[[#This Row],[Data/Hora de Início]]))</f>
        <v/>
      </c>
    </row>
    <row r="4514">
      <c r="A4514" t="n">
        <v>2279907</v>
      </c>
      <c r="B4514" t="n">
        <v>56</v>
      </c>
      <c r="C4514" t="n">
        <v>3645</v>
      </c>
      <c r="D4514" t="inlineStr">
        <is>
          <t>PREVENTIVA BEBEDOUROS</t>
        </is>
      </c>
      <c r="E4514" t="inlineStr">
        <is>
          <t>12/09/2025 11:01:43</t>
        </is>
      </c>
      <c r="F4514" t="inlineStr">
        <is>
          <t>12/09/2025 11:02:01</t>
        </is>
      </c>
      <c r="G4514" t="n">
        <v>35640</v>
      </c>
      <c r="H4514" t="inlineStr">
        <is>
          <t>BEBEDOURO - 56.004</t>
        </is>
      </c>
      <c r="I4514" t="inlineStr">
        <is>
          <t>BR01-IES-P56-BEB004</t>
        </is>
      </c>
      <c r="J4514" t="inlineStr">
        <is>
          <t>JOELSOM CAMARGO ROBALDO</t>
        </is>
      </c>
      <c r="K4514" s="39">
        <f>DATE(YEAR(Tabela6[[#This Row],[Data/Hora de Início]]),MONTH(Tabela6[[#This Row],[Data/Hora de Início]]),DAY(Tabela6[[#This Row],[Data/Hora de Início]]))</f>
        <v/>
      </c>
    </row>
    <row r="4515">
      <c r="A4515" t="n">
        <v>2279909</v>
      </c>
      <c r="B4515" t="n">
        <v>56</v>
      </c>
      <c r="C4515" t="n">
        <v>3645</v>
      </c>
      <c r="D4515" t="inlineStr">
        <is>
          <t>PREVENTIVA BEBEDOUROS</t>
        </is>
      </c>
      <c r="E4515" t="inlineStr">
        <is>
          <t>12/09/2025 11:03:55</t>
        </is>
      </c>
      <c r="F4515" t="inlineStr">
        <is>
          <t>12/09/2025 11:04:07</t>
        </is>
      </c>
      <c r="G4515" t="n">
        <v>35641</v>
      </c>
      <c r="H4515" t="inlineStr">
        <is>
          <t>BEBEDOURO - 56.005</t>
        </is>
      </c>
      <c r="I4515" t="inlineStr">
        <is>
          <t>BR01-IES-P56-BEB005</t>
        </is>
      </c>
      <c r="J4515" t="inlineStr">
        <is>
          <t>JOELSOM CAMARGO ROBALDO</t>
        </is>
      </c>
      <c r="K4515" s="39">
        <f>DATE(YEAR(Tabela6[[#This Row],[Data/Hora de Início]]),MONTH(Tabela6[[#This Row],[Data/Hora de Início]]),DAY(Tabela6[[#This Row],[Data/Hora de Início]]))</f>
        <v/>
      </c>
    </row>
    <row r="4516">
      <c r="A4516" t="n">
        <v>2279912</v>
      </c>
      <c r="B4516" t="n">
        <v>56</v>
      </c>
      <c r="C4516" t="n">
        <v>1772</v>
      </c>
      <c r="D4516" t="inlineStr">
        <is>
          <t>LIMPEZA DIÁRIA DE SALA COM MESA</t>
        </is>
      </c>
      <c r="E4516" t="inlineStr">
        <is>
          <t>12/09/2025 10:11:35</t>
        </is>
      </c>
      <c r="F4516" t="inlineStr">
        <is>
          <t>12/09/2025 11:04:52</t>
        </is>
      </c>
      <c r="G4516" t="n">
        <v>36256</v>
      </c>
      <c r="H4516" t="inlineStr">
        <is>
          <t>REUNIÃO 01.01</t>
        </is>
      </c>
      <c r="I4516" t="inlineStr">
        <is>
          <t>RS-ST01-49-01P-SLA04</t>
        </is>
      </c>
      <c r="J4516" t="inlineStr">
        <is>
          <t>CLAUDIA RIOS CORREA</t>
        </is>
      </c>
      <c r="K4516" s="39">
        <f>DATE(YEAR(Tabela6[[#This Row],[Data/Hora de Início]]),MONTH(Tabela6[[#This Row],[Data/Hora de Início]]),DAY(Tabela6[[#This Row],[Data/Hora de Início]]))</f>
        <v/>
      </c>
    </row>
    <row r="4517">
      <c r="A4517" t="n">
        <v>2279915</v>
      </c>
      <c r="B4517" t="n">
        <v>56</v>
      </c>
      <c r="C4517" t="n">
        <v>3645</v>
      </c>
      <c r="D4517" t="inlineStr">
        <is>
          <t>PREVENTIVA BEBEDOUROS</t>
        </is>
      </c>
      <c r="E4517" t="inlineStr">
        <is>
          <t>12/09/2025 11:07:08</t>
        </is>
      </c>
      <c r="F4517" t="inlineStr">
        <is>
          <t>12/09/2025 11:07:22</t>
        </is>
      </c>
      <c r="G4517" t="n">
        <v>35639</v>
      </c>
      <c r="H4517" t="inlineStr">
        <is>
          <t>BEBEDOURO - 56.003</t>
        </is>
      </c>
      <c r="I4517" t="inlineStr">
        <is>
          <t>BR01-IES-P56-BEB003</t>
        </is>
      </c>
      <c r="J4517" t="inlineStr">
        <is>
          <t>JOELSOM CAMARGO ROBALDO</t>
        </is>
      </c>
      <c r="K4517" s="39">
        <f>DATE(YEAR(Tabela6[[#This Row],[Data/Hora de Início]]),MONTH(Tabela6[[#This Row],[Data/Hora de Início]]),DAY(Tabela6[[#This Row],[Data/Hora de Início]]))</f>
        <v/>
      </c>
    </row>
    <row r="4518">
      <c r="A4518" t="n">
        <v>2279947</v>
      </c>
      <c r="B4518" t="n">
        <v>56</v>
      </c>
      <c r="C4518" t="n">
        <v>3645</v>
      </c>
      <c r="D4518" t="inlineStr">
        <is>
          <t>PREVENTIVA BEBEDOUROS</t>
        </is>
      </c>
      <c r="E4518" t="inlineStr">
        <is>
          <t>12/09/2025 11:08:29</t>
        </is>
      </c>
      <c r="F4518" t="inlineStr">
        <is>
          <t>12/09/2025 11:08:44</t>
        </is>
      </c>
      <c r="G4518" t="n">
        <v>35638</v>
      </c>
      <c r="H4518" t="inlineStr">
        <is>
          <t>BEBEDOURO - 56.002</t>
        </is>
      </c>
      <c r="I4518" t="inlineStr">
        <is>
          <t>BR01-IES-P56-BEB002</t>
        </is>
      </c>
      <c r="J4518" t="inlineStr">
        <is>
          <t>JOELSOM CAMARGO ROBALDO</t>
        </is>
      </c>
      <c r="K4518" s="39">
        <f>DATE(YEAR(Tabela6[[#This Row],[Data/Hora de Início]]),MONTH(Tabela6[[#This Row],[Data/Hora de Início]]),DAY(Tabela6[[#This Row],[Data/Hora de Início]]))</f>
        <v/>
      </c>
    </row>
    <row r="4519">
      <c r="A4519" t="n">
        <v>2279951</v>
      </c>
      <c r="B4519" t="n">
        <v>56</v>
      </c>
      <c r="C4519" t="n">
        <v>3645</v>
      </c>
      <c r="D4519" t="inlineStr">
        <is>
          <t>PREVENTIVA BEBEDOUROS</t>
        </is>
      </c>
      <c r="E4519" t="inlineStr">
        <is>
          <t>12/09/2025 11:09:17</t>
        </is>
      </c>
      <c r="F4519" t="inlineStr">
        <is>
          <t>12/09/2025 11:09:34</t>
        </is>
      </c>
      <c r="G4519" t="n">
        <v>35637</v>
      </c>
      <c r="H4519" t="inlineStr">
        <is>
          <t>BEBEDOURO - 56.001</t>
        </is>
      </c>
      <c r="I4519" t="inlineStr">
        <is>
          <t>BR01-IES-P56-BEB001</t>
        </is>
      </c>
      <c r="J4519" t="inlineStr">
        <is>
          <t>JOELSOM CAMARGO ROBALDO</t>
        </is>
      </c>
      <c r="K4519" s="39">
        <f>DATE(YEAR(Tabela6[[#This Row],[Data/Hora de Início]]),MONTH(Tabela6[[#This Row],[Data/Hora de Início]]),DAY(Tabela6[[#This Row],[Data/Hora de Início]]))</f>
        <v/>
      </c>
    </row>
    <row r="4520">
      <c r="A4520" t="n">
        <v>2280097</v>
      </c>
      <c r="B4520" t="n">
        <v>56</v>
      </c>
      <c r="C4520" t="n">
        <v>2966</v>
      </c>
      <c r="D4520" t="inlineStr">
        <is>
          <t>LIMPEZA DIÁRIA HALL / RECEPÇÃO</t>
        </is>
      </c>
      <c r="E4520" t="inlineStr">
        <is>
          <t>12/09/2025 11:58:40</t>
        </is>
      </c>
      <c r="F4520" t="inlineStr">
        <is>
          <t>12/09/2025 11:59:33</t>
        </is>
      </c>
      <c r="G4520" t="n">
        <v>11763</v>
      </c>
      <c r="H4520" t="inlineStr">
        <is>
          <t>P49 - 2° ANDAR - HALL DE ENTRADA</t>
        </is>
      </c>
      <c r="I4520" t="inlineStr">
        <is>
          <t>BR01-IES-P49-SALA30</t>
        </is>
      </c>
      <c r="J4520" t="inlineStr">
        <is>
          <t>CLAUDIA RIOS CORREA</t>
        </is>
      </c>
      <c r="K4520" s="39">
        <f>DATE(YEAR(Tabela6[[#This Row],[Data/Hora de Início]]),MONTH(Tabela6[[#This Row],[Data/Hora de Início]]),DAY(Tabela6[[#This Row],[Data/Hora de Início]]))</f>
        <v/>
      </c>
    </row>
    <row r="4521">
      <c r="A4521" t="n">
        <v>2280103</v>
      </c>
      <c r="B4521" t="n">
        <v>56</v>
      </c>
      <c r="C4521" t="n">
        <v>2965</v>
      </c>
      <c r="D4521" t="inlineStr">
        <is>
          <t>LIMPEZA DIÁRIA DE SALA</t>
        </is>
      </c>
      <c r="E4521" t="inlineStr">
        <is>
          <t>12/09/2025 12:00:27</t>
        </is>
      </c>
      <c r="F4521" t="inlineStr">
        <is>
          <t>12/09/2025 12:00:57</t>
        </is>
      </c>
      <c r="G4521" t="n">
        <v>11767</v>
      </c>
      <c r="H4521" t="inlineStr">
        <is>
          <t>P49 - 2° ANDAR - SALA REUNIÃO 02.02</t>
        </is>
      </c>
      <c r="I4521" t="inlineStr">
        <is>
          <t>BR01-IES-P49-SALA34</t>
        </is>
      </c>
      <c r="J4521" t="inlineStr">
        <is>
          <t>CLAUDIA RIOS CORREA</t>
        </is>
      </c>
      <c r="K4521" s="39">
        <f>DATE(YEAR(Tabela6[[#This Row],[Data/Hora de Início]]),MONTH(Tabela6[[#This Row],[Data/Hora de Início]]),DAY(Tabela6[[#This Row],[Data/Hora de Início]]))</f>
        <v/>
      </c>
    </row>
    <row r="4522">
      <c r="A4522" t="n">
        <v>2280110</v>
      </c>
      <c r="B4522" t="n">
        <v>56</v>
      </c>
      <c r="C4522" t="n">
        <v>5646</v>
      </c>
      <c r="D4522" t="inlineStr">
        <is>
          <t>SEXTA-FEIRA - LIMPEZA DE SALA</t>
        </is>
      </c>
      <c r="E4522" t="inlineStr">
        <is>
          <t>12/09/2025 12:01:19</t>
        </is>
      </c>
      <c r="F4522" t="inlineStr">
        <is>
          <t>12/09/2025 12:04:24</t>
        </is>
      </c>
      <c r="G4522" t="n">
        <v>35954</v>
      </c>
      <c r="H4522" t="inlineStr">
        <is>
          <t>CONSULTORIO MEDICO III AMBULATORIO</t>
        </is>
      </c>
      <c r="I4522" t="inlineStr">
        <is>
          <t>RS-ST01-27-00T-SLA18</t>
        </is>
      </c>
      <c r="J4522" t="inlineStr">
        <is>
          <t>MARA LISE POTT</t>
        </is>
      </c>
      <c r="K4522" s="39">
        <f>DATE(YEAR(Tabela6[[#This Row],[Data/Hora de Início]]),MONTH(Tabela6[[#This Row],[Data/Hora de Início]]),DAY(Tabela6[[#This Row],[Data/Hora de Início]]))</f>
        <v/>
      </c>
    </row>
    <row r="4523">
      <c r="A4523" t="n">
        <v>2280112</v>
      </c>
      <c r="B4523" t="n">
        <v>56</v>
      </c>
      <c r="C4523" t="n">
        <v>2965</v>
      </c>
      <c r="D4523" t="inlineStr">
        <is>
          <t>LIMPEZA DIÁRIA DE SALA</t>
        </is>
      </c>
      <c r="E4523" t="inlineStr">
        <is>
          <t>12/09/2025 12:04:05</t>
        </is>
      </c>
      <c r="F4523" t="inlineStr">
        <is>
          <t>12/09/2025 12:04:43</t>
        </is>
      </c>
      <c r="G4523" t="n">
        <v>36172</v>
      </c>
      <c r="H4523" t="inlineStr">
        <is>
          <t>REUNIAO I - EXPEDIÇAO</t>
        </is>
      </c>
      <c r="I4523" t="inlineStr">
        <is>
          <t>RS-ST01-43-00T-SLA03</t>
        </is>
      </c>
      <c r="J4523" t="inlineStr">
        <is>
          <t>GILMARA TERESINHA LACERDA</t>
        </is>
      </c>
      <c r="K4523" s="39">
        <f>DATE(YEAR(Tabela6[[#This Row],[Data/Hora de Início]]),MONTH(Tabela6[[#This Row],[Data/Hora de Início]]),DAY(Tabela6[[#This Row],[Data/Hora de Início]]))</f>
        <v/>
      </c>
    </row>
    <row r="4524">
      <c r="A4524" t="n">
        <v>2280127</v>
      </c>
      <c r="B4524" t="n">
        <v>56</v>
      </c>
      <c r="C4524" t="n">
        <v>2965</v>
      </c>
      <c r="D4524" t="inlineStr">
        <is>
          <t>LIMPEZA DIÁRIA DE SALA</t>
        </is>
      </c>
      <c r="E4524" t="inlineStr">
        <is>
          <t>12/09/2025 11:52:18</t>
        </is>
      </c>
      <c r="F4524" t="inlineStr">
        <is>
          <t>12/09/2025 12:10:23</t>
        </is>
      </c>
      <c r="G4524" t="n">
        <v>36393</v>
      </c>
      <c r="H4524" t="inlineStr">
        <is>
          <t>SALA RENOVA</t>
        </is>
      </c>
      <c r="I4524" t="inlineStr">
        <is>
          <t>RS-ST01-56-00T-SLA16</t>
        </is>
      </c>
      <c r="J4524" t="inlineStr">
        <is>
          <t>VINICIUS GOMES DA SILVA</t>
        </is>
      </c>
      <c r="K4524" s="39">
        <f>DATE(YEAR(Tabela6[[#This Row],[Data/Hora de Início]]),MONTH(Tabela6[[#This Row],[Data/Hora de Início]]),DAY(Tabela6[[#This Row],[Data/Hora de Início]]))</f>
        <v/>
      </c>
    </row>
    <row r="4525">
      <c r="A4525" t="n">
        <v>2280132</v>
      </c>
      <c r="B4525" t="n">
        <v>56</v>
      </c>
      <c r="C4525" t="n">
        <v>2966</v>
      </c>
      <c r="D4525" t="inlineStr">
        <is>
          <t>LIMPEZA DIÁRIA HALL / RECEPÇÃO</t>
        </is>
      </c>
      <c r="E4525" t="inlineStr">
        <is>
          <t>12/09/2025 12:04:47</t>
        </is>
      </c>
      <c r="F4525" t="inlineStr">
        <is>
          <t>12/09/2025 12:14:30</t>
        </is>
      </c>
      <c r="G4525" t="n">
        <v>11352</v>
      </c>
      <c r="H4525" t="inlineStr">
        <is>
          <t>P27 - HALL AMBULATÓRIO</t>
        </is>
      </c>
      <c r="I4525" t="inlineStr">
        <is>
          <t>BR01-IES-P27-SALA06</t>
        </is>
      </c>
      <c r="J4525" t="inlineStr">
        <is>
          <t>MARA LISE POTT</t>
        </is>
      </c>
      <c r="K4525" s="39">
        <f>DATE(YEAR(Tabela6[[#This Row],[Data/Hora de Início]]),MONTH(Tabela6[[#This Row],[Data/Hora de Início]]),DAY(Tabela6[[#This Row],[Data/Hora de Início]]))</f>
        <v/>
      </c>
    </row>
    <row r="4526">
      <c r="A4526" t="n">
        <v>2280133</v>
      </c>
      <c r="B4526" t="n">
        <v>56</v>
      </c>
      <c r="C4526" t="n">
        <v>2965</v>
      </c>
      <c r="D4526" t="inlineStr">
        <is>
          <t>LIMPEZA DIÁRIA DE SALA</t>
        </is>
      </c>
      <c r="E4526" t="inlineStr">
        <is>
          <t>12/09/2025 12:05:43</t>
        </is>
      </c>
      <c r="F4526" t="inlineStr">
        <is>
          <t>12/09/2025 12:15:03</t>
        </is>
      </c>
      <c r="G4526" t="n">
        <v>11766</v>
      </c>
      <c r="H4526" t="inlineStr">
        <is>
          <t>P49 - 2° ANDAR - SALA REUNIÃO 02.01</t>
        </is>
      </c>
      <c r="I4526" t="inlineStr">
        <is>
          <t>BR01-IES-P49-SALA33</t>
        </is>
      </c>
      <c r="J4526" t="inlineStr">
        <is>
          <t>CLAUDIA RIOS CORREA</t>
        </is>
      </c>
      <c r="K4526" s="39">
        <f>DATE(YEAR(Tabela6[[#This Row],[Data/Hora de Início]]),MONTH(Tabela6[[#This Row],[Data/Hora de Início]]),DAY(Tabela6[[#This Row],[Data/Hora de Início]]))</f>
        <v/>
      </c>
    </row>
    <row r="4527">
      <c r="A4527" t="n">
        <v>2280135</v>
      </c>
      <c r="B4527" t="n">
        <v>56</v>
      </c>
      <c r="C4527" t="n">
        <v>2965</v>
      </c>
      <c r="D4527" t="inlineStr">
        <is>
          <t>LIMPEZA DIÁRIA DE SALA</t>
        </is>
      </c>
      <c r="E4527" t="inlineStr">
        <is>
          <t>12/09/2025 11:54:58</t>
        </is>
      </c>
      <c r="F4527" t="inlineStr">
        <is>
          <t>12/09/2025 12:16:58</t>
        </is>
      </c>
      <c r="G4527" t="n">
        <v>36166</v>
      </c>
      <c r="H4527" t="inlineStr">
        <is>
          <t>HALL PORTARIA 3</t>
        </is>
      </c>
      <c r="I4527" t="inlineStr">
        <is>
          <t>RS-ST01-42-00T-SLA01</t>
        </is>
      </c>
      <c r="J4527" t="inlineStr">
        <is>
          <t>NAIR SILVEIRA DA SILVEIRA</t>
        </is>
      </c>
      <c r="K4527" s="39">
        <f>DATE(YEAR(Tabela6[[#This Row],[Data/Hora de Início]]),MONTH(Tabela6[[#This Row],[Data/Hora de Início]]),DAY(Tabela6[[#This Row],[Data/Hora de Início]]))</f>
        <v/>
      </c>
    </row>
    <row r="4528">
      <c r="A4528" t="n">
        <v>2280136</v>
      </c>
      <c r="B4528" t="n">
        <v>56</v>
      </c>
      <c r="C4528" t="n">
        <v>5646</v>
      </c>
      <c r="D4528" t="inlineStr">
        <is>
          <t>SEXTA-FEIRA - LIMPEZA DE SALA</t>
        </is>
      </c>
      <c r="E4528" t="inlineStr">
        <is>
          <t>12/09/2025 12:14:58</t>
        </is>
      </c>
      <c r="F4528" t="inlineStr">
        <is>
          <t>12/09/2025 12:18:25</t>
        </is>
      </c>
      <c r="G4528" t="n">
        <v>35945</v>
      </c>
      <c r="H4528" t="inlineStr">
        <is>
          <t>SALA PROCEDIMENTOS I AMBULATORIO</t>
        </is>
      </c>
      <c r="I4528" t="inlineStr">
        <is>
          <t>RS-ST01-27-00T-SLA07</t>
        </is>
      </c>
      <c r="J4528" t="inlineStr">
        <is>
          <t>MARA LISE POTT</t>
        </is>
      </c>
      <c r="K4528" s="39">
        <f>DATE(YEAR(Tabela6[[#This Row],[Data/Hora de Início]]),MONTH(Tabela6[[#This Row],[Data/Hora de Início]]),DAY(Tabela6[[#This Row],[Data/Hora de Início]]))</f>
        <v/>
      </c>
    </row>
    <row r="4529">
      <c r="A4529" t="n">
        <v>2280138</v>
      </c>
      <c r="B4529" t="n">
        <v>56</v>
      </c>
      <c r="C4529" t="n">
        <v>2845</v>
      </c>
      <c r="D4529" t="inlineStr">
        <is>
          <t>LIMPEZA DIÁRIA DE COPA (DESATIVADO)</t>
        </is>
      </c>
      <c r="E4529" t="inlineStr">
        <is>
          <t>12/09/2025 12:19:12</t>
        </is>
      </c>
      <c r="F4529" t="inlineStr">
        <is>
          <t>12/09/2025 12:19:37</t>
        </is>
      </c>
      <c r="G4529" t="n">
        <v>36174</v>
      </c>
      <c r="H4529" t="inlineStr">
        <is>
          <t>COPA EXPEDIÇAO</t>
        </is>
      </c>
      <c r="I4529" t="inlineStr">
        <is>
          <t>RS-ST01-43-00T-SLA05</t>
        </is>
      </c>
      <c r="J4529" t="inlineStr">
        <is>
          <t>GILMARA TERESINHA LACERDA</t>
        </is>
      </c>
      <c r="K4529" s="39">
        <f>DATE(YEAR(Tabela6[[#This Row],[Data/Hora de Início]]),MONTH(Tabela6[[#This Row],[Data/Hora de Início]]),DAY(Tabela6[[#This Row],[Data/Hora de Início]]))</f>
        <v/>
      </c>
    </row>
    <row r="4530">
      <c r="A4530" t="n">
        <v>2280144</v>
      </c>
      <c r="B4530" t="n">
        <v>56</v>
      </c>
      <c r="C4530" t="n">
        <v>5646</v>
      </c>
      <c r="D4530" t="inlineStr">
        <is>
          <t>SEXTA-FEIRA - LIMPEZA DE SALA</t>
        </is>
      </c>
      <c r="E4530" t="inlineStr">
        <is>
          <t>12/09/2025 12:18:50</t>
        </is>
      </c>
      <c r="F4530" t="inlineStr">
        <is>
          <t>12/09/2025 12:21:08</t>
        </is>
      </c>
      <c r="G4530" t="n">
        <v>35965</v>
      </c>
      <c r="H4530" t="inlineStr">
        <is>
          <t>SALA PROCEDIMENTOS II AMBULATORIO</t>
        </is>
      </c>
      <c r="I4530" t="inlineStr">
        <is>
          <t>RS-ST01-27-00T-SLA21</t>
        </is>
      </c>
      <c r="J4530" t="inlineStr">
        <is>
          <t>MARA LISE POTT</t>
        </is>
      </c>
      <c r="K4530" s="39">
        <f>DATE(YEAR(Tabela6[[#This Row],[Data/Hora de Início]]),MONTH(Tabela6[[#This Row],[Data/Hora de Início]]),DAY(Tabela6[[#This Row],[Data/Hora de Início]]))</f>
        <v/>
      </c>
    </row>
    <row r="4531">
      <c r="A4531" t="n">
        <v>2280150</v>
      </c>
      <c r="B4531" t="n">
        <v>56</v>
      </c>
      <c r="C4531" t="n">
        <v>1260</v>
      </c>
      <c r="D4531" t="inlineStr">
        <is>
          <t>Limpeza e Higienização de Sanitários e Vestiários - Diário - WC Masc</t>
        </is>
      </c>
      <c r="E4531" t="inlineStr">
        <is>
          <t>12/09/2025 12:17:27</t>
        </is>
      </c>
      <c r="F4531" t="inlineStr">
        <is>
          <t>12/09/2025 12:23:36</t>
        </is>
      </c>
      <c r="G4531" t="n">
        <v>11627</v>
      </c>
      <c r="H4531" t="inlineStr">
        <is>
          <t>P42 - BAN085 - BANHEIRO PORTARIA 3 - M</t>
        </is>
      </c>
      <c r="I4531" t="inlineStr">
        <is>
          <t>BR01-IES-P42-BAN085</t>
        </is>
      </c>
      <c r="J4531" t="inlineStr">
        <is>
          <t>NAIR SILVEIRA DA SILVEIRA</t>
        </is>
      </c>
      <c r="K4531" s="39">
        <f>DATE(YEAR(Tabela6[[#This Row],[Data/Hora de Início]]),MONTH(Tabela6[[#This Row],[Data/Hora de Início]]),DAY(Tabela6[[#This Row],[Data/Hora de Início]]))</f>
        <v/>
      </c>
    </row>
    <row r="4532">
      <c r="A4532" t="n">
        <v>2280156</v>
      </c>
      <c r="B4532" t="n">
        <v>56</v>
      </c>
      <c r="C4532" t="n">
        <v>5646</v>
      </c>
      <c r="D4532" t="inlineStr">
        <is>
          <t>SEXTA-FEIRA - LIMPEZA DE SALA</t>
        </is>
      </c>
      <c r="E4532" t="inlineStr">
        <is>
          <t>12/09/2025 12:21:31</t>
        </is>
      </c>
      <c r="F4532" t="inlineStr">
        <is>
          <t>12/09/2025 12:24:48</t>
        </is>
      </c>
      <c r="G4532" t="n">
        <v>35947</v>
      </c>
      <c r="H4532" t="inlineStr">
        <is>
          <t>CONSULTORIO MEDICO I AMBULATORIO</t>
        </is>
      </c>
      <c r="I4532" t="inlineStr">
        <is>
          <t>RS-ST01-27-00T-SLA09</t>
        </is>
      </c>
      <c r="J4532" t="inlineStr">
        <is>
          <t>MARA LISE POTT</t>
        </is>
      </c>
      <c r="K4532" s="39">
        <f>DATE(YEAR(Tabela6[[#This Row],[Data/Hora de Início]]),MONTH(Tabela6[[#This Row],[Data/Hora de Início]]),DAY(Tabela6[[#This Row],[Data/Hora de Início]]))</f>
        <v/>
      </c>
    </row>
    <row r="4533">
      <c r="A4533" t="n">
        <v>2280157</v>
      </c>
      <c r="B4533" t="n">
        <v>56</v>
      </c>
      <c r="C4533" t="n">
        <v>5646</v>
      </c>
      <c r="D4533" t="inlineStr">
        <is>
          <t>SEXTA-FEIRA - LIMPEZA DE SALA</t>
        </is>
      </c>
      <c r="E4533" t="inlineStr">
        <is>
          <t>12/09/2025 12:21:31</t>
        </is>
      </c>
      <c r="F4533" t="inlineStr">
        <is>
          <t>12/09/2025 12:24:59</t>
        </is>
      </c>
      <c r="G4533" t="n">
        <v>35947</v>
      </c>
      <c r="H4533" t="inlineStr">
        <is>
          <t>CONSULTORIO MEDICO I AMBULATORIO</t>
        </is>
      </c>
      <c r="I4533" t="inlineStr">
        <is>
          <t>RS-ST01-27-00T-SLA09</t>
        </is>
      </c>
      <c r="J4533" t="inlineStr">
        <is>
          <t>MARA LISE POTT</t>
        </is>
      </c>
      <c r="K4533" s="39">
        <f>DATE(YEAR(Tabela6[[#This Row],[Data/Hora de Início]]),MONTH(Tabela6[[#This Row],[Data/Hora de Início]]),DAY(Tabela6[[#This Row],[Data/Hora de Início]]))</f>
        <v/>
      </c>
    </row>
    <row r="4534">
      <c r="A4534" t="n">
        <v>2280162</v>
      </c>
      <c r="B4534" t="n">
        <v>56</v>
      </c>
      <c r="C4534" t="n">
        <v>5646</v>
      </c>
      <c r="D4534" t="inlineStr">
        <is>
          <t>SEXTA-FEIRA - LIMPEZA DE SALA</t>
        </is>
      </c>
      <c r="E4534" t="inlineStr">
        <is>
          <t>12/09/2025 12:25:37</t>
        </is>
      </c>
      <c r="F4534" t="inlineStr">
        <is>
          <t>12/09/2025 12:28:08</t>
        </is>
      </c>
      <c r="G4534" t="n">
        <v>35948</v>
      </c>
      <c r="H4534" t="inlineStr">
        <is>
          <t>CONSULTORIO MEDICO II AMBULATORIO</t>
        </is>
      </c>
      <c r="I4534" t="inlineStr">
        <is>
          <t>RS-ST01-27-00T-SLA10</t>
        </is>
      </c>
      <c r="J4534" t="inlineStr">
        <is>
          <t>MARA LISE POTT</t>
        </is>
      </c>
      <c r="K4534" s="39">
        <f>DATE(YEAR(Tabela6[[#This Row],[Data/Hora de Início]]),MONTH(Tabela6[[#This Row],[Data/Hora de Início]]),DAY(Tabela6[[#This Row],[Data/Hora de Início]]))</f>
        <v/>
      </c>
    </row>
    <row r="4535">
      <c r="A4535" t="n">
        <v>2280165</v>
      </c>
      <c r="B4535" t="n">
        <v>56</v>
      </c>
      <c r="C4535" t="n">
        <v>1698</v>
      </c>
      <c r="D4535" t="inlineStr">
        <is>
          <t>REPASSE / REABASTECIMENTO FEMININO</t>
        </is>
      </c>
      <c r="E4535" t="inlineStr">
        <is>
          <t>12/09/2025 12:23:57</t>
        </is>
      </c>
      <c r="F4535" t="inlineStr">
        <is>
          <t>12/09/2025 12:29:02</t>
        </is>
      </c>
      <c r="G4535" t="n">
        <v>11626</v>
      </c>
      <c r="H4535" t="inlineStr">
        <is>
          <t>P42 - BAN084 - BANHEIRO PORTARIA 3 - F</t>
        </is>
      </c>
      <c r="I4535" t="inlineStr">
        <is>
          <t>BR01-IES-P42-BAN084</t>
        </is>
      </c>
      <c r="J4535" t="inlineStr">
        <is>
          <t>NAIR SILVEIRA DA SILVEIRA</t>
        </is>
      </c>
      <c r="K4535" s="39">
        <f>DATE(YEAR(Tabela6[[#This Row],[Data/Hora de Início]]),MONTH(Tabela6[[#This Row],[Data/Hora de Início]]),DAY(Tabela6[[#This Row],[Data/Hora de Início]]))</f>
        <v/>
      </c>
    </row>
    <row r="4536">
      <c r="A4536" t="n">
        <v>2280171</v>
      </c>
      <c r="B4536" t="n">
        <v>56</v>
      </c>
      <c r="C4536" t="n">
        <v>2964</v>
      </c>
      <c r="D4536" t="inlineStr">
        <is>
          <t>LIMPEZA DIÁRIA AMBULATÓRIO</t>
        </is>
      </c>
      <c r="E4536" t="inlineStr">
        <is>
          <t>12/09/2025 12:28:38</t>
        </is>
      </c>
      <c r="F4536" t="inlineStr">
        <is>
          <t>12/09/2025 12:31:45</t>
        </is>
      </c>
      <c r="G4536" t="n">
        <v>11377</v>
      </c>
      <c r="H4536" t="inlineStr">
        <is>
          <t>P27 - AMBULATÓRIO</t>
        </is>
      </c>
      <c r="I4536" t="inlineStr">
        <is>
          <t>BR01-IES-P27-SALA31</t>
        </is>
      </c>
      <c r="J4536" t="inlineStr">
        <is>
          <t>MARA LISE POTT</t>
        </is>
      </c>
      <c r="K4536" s="39">
        <f>DATE(YEAR(Tabela6[[#This Row],[Data/Hora de Início]]),MONTH(Tabela6[[#This Row],[Data/Hora de Início]]),DAY(Tabela6[[#This Row],[Data/Hora de Início]]))</f>
        <v/>
      </c>
    </row>
    <row r="4537">
      <c r="A4537" t="n">
        <v>2280173</v>
      </c>
      <c r="B4537" t="n">
        <v>56</v>
      </c>
      <c r="C4537" t="n">
        <v>5646</v>
      </c>
      <c r="D4537" t="inlineStr">
        <is>
          <t>SEXTA-FEIRA - LIMPEZA DE SALA</t>
        </is>
      </c>
      <c r="E4537" t="inlineStr">
        <is>
          <t>12/09/2025 11:55:34</t>
        </is>
      </c>
      <c r="F4537" t="inlineStr">
        <is>
          <t>12/09/2025 12:33:00</t>
        </is>
      </c>
      <c r="G4537" t="n">
        <v>11307</v>
      </c>
      <c r="H4537" t="inlineStr">
        <is>
          <t>P18 - COMPRAS - SALA ADM</t>
        </is>
      </c>
      <c r="I4537" t="inlineStr">
        <is>
          <t>BR01-IES-P18-SALA09</t>
        </is>
      </c>
      <c r="J4537" t="inlineStr">
        <is>
          <t>NATHALIA MORAES DA SILVA</t>
        </is>
      </c>
      <c r="K4537" s="39">
        <f>DATE(YEAR(Tabela6[[#This Row],[Data/Hora de Início]]),MONTH(Tabela6[[#This Row],[Data/Hora de Início]]),DAY(Tabela6[[#This Row],[Data/Hora de Início]]))</f>
        <v/>
      </c>
    </row>
    <row r="4538">
      <c r="A4538" t="n">
        <v>2280178</v>
      </c>
      <c r="B4538" t="n">
        <v>56</v>
      </c>
      <c r="C4538" t="n">
        <v>5651</v>
      </c>
      <c r="D4538" t="inlineStr">
        <is>
          <t>SEXTA-FEIRA - LIMPEZA DE SALA COM MESA</t>
        </is>
      </c>
      <c r="E4538" t="inlineStr">
        <is>
          <t>12/09/2025 12:33:20</t>
        </is>
      </c>
      <c r="F4538" t="inlineStr">
        <is>
          <t>12/09/2025 12:33:41</t>
        </is>
      </c>
      <c r="G4538" t="n">
        <v>11312</v>
      </c>
      <c r="H4538" t="inlineStr">
        <is>
          <t>P18 - SALA GERENTE COMPRAS 2</t>
        </is>
      </c>
      <c r="I4538" t="inlineStr">
        <is>
          <t>BR01-IES-P18-SALA14</t>
        </is>
      </c>
      <c r="J4538" t="inlineStr">
        <is>
          <t>NATHALIA MORAES DA SILVA</t>
        </is>
      </c>
      <c r="K4538" s="39">
        <f>DATE(YEAR(Tabela6[[#This Row],[Data/Hora de Início]]),MONTH(Tabela6[[#This Row],[Data/Hora de Início]]),DAY(Tabela6[[#This Row],[Data/Hora de Início]]))</f>
        <v/>
      </c>
    </row>
    <row r="4539">
      <c r="A4539" t="n">
        <v>2280179</v>
      </c>
      <c r="B4539" t="n">
        <v>56</v>
      </c>
      <c r="C4539" t="n">
        <v>1698</v>
      </c>
      <c r="D4539" t="inlineStr">
        <is>
          <t>REPASSE / REABASTECIMENTO FEMININO</t>
        </is>
      </c>
      <c r="E4539" t="inlineStr">
        <is>
          <t>12/09/2025 12:29:20</t>
        </is>
      </c>
      <c r="F4539" t="inlineStr">
        <is>
          <t>12/09/2025 12:33:28</t>
        </is>
      </c>
      <c r="G4539" t="n">
        <v>11628</v>
      </c>
      <c r="H4539" t="inlineStr">
        <is>
          <t>P42 - BAN086 - BANHEIRO PORTARIA 3 - C</t>
        </is>
      </c>
      <c r="I4539" t="inlineStr">
        <is>
          <t>BR01-IES-P42-BAN086</t>
        </is>
      </c>
      <c r="J4539" t="inlineStr">
        <is>
          <t>NAIR SILVEIRA DA SILVEIRA</t>
        </is>
      </c>
      <c r="K4539" s="39">
        <f>DATE(YEAR(Tabela6[[#This Row],[Data/Hora de Início]]),MONTH(Tabela6[[#This Row],[Data/Hora de Início]]),DAY(Tabela6[[#This Row],[Data/Hora de Início]]))</f>
        <v/>
      </c>
    </row>
    <row r="4540">
      <c r="A4540" t="n">
        <v>2280180</v>
      </c>
      <c r="B4540" t="n">
        <v>56</v>
      </c>
      <c r="C4540" t="n">
        <v>5651</v>
      </c>
      <c r="D4540" t="inlineStr">
        <is>
          <t>SEXTA-FEIRA - LIMPEZA DE SALA COM MESA</t>
        </is>
      </c>
      <c r="E4540" t="inlineStr">
        <is>
          <t>12/09/2025 12:33:58</t>
        </is>
      </c>
      <c r="F4540" t="inlineStr">
        <is>
          <t>12/09/2025 12:34:17</t>
        </is>
      </c>
      <c r="G4540" t="n">
        <v>11311</v>
      </c>
      <c r="H4540" t="inlineStr">
        <is>
          <t>P18 - COMPRAS - SALA GERENCIA COMPRAS</t>
        </is>
      </c>
      <c r="I4540" t="inlineStr">
        <is>
          <t>BR01-IES-P18-SALA13</t>
        </is>
      </c>
      <c r="J4540" t="inlineStr">
        <is>
          <t>NATHALIA MORAES DA SILVA</t>
        </is>
      </c>
      <c r="K4540" s="39">
        <f>DATE(YEAR(Tabela6[[#This Row],[Data/Hora de Início]]),MONTH(Tabela6[[#This Row],[Data/Hora de Início]]),DAY(Tabela6[[#This Row],[Data/Hora de Início]]))</f>
        <v/>
      </c>
    </row>
    <row r="4541">
      <c r="A4541" t="n">
        <v>2280186</v>
      </c>
      <c r="B4541" t="n">
        <v>56</v>
      </c>
      <c r="C4541" t="n">
        <v>5646</v>
      </c>
      <c r="D4541" t="inlineStr">
        <is>
          <t>SEXTA-FEIRA - LIMPEZA DE SALA</t>
        </is>
      </c>
      <c r="E4541" t="inlineStr">
        <is>
          <t>12/09/2025 12:35:14</t>
        </is>
      </c>
      <c r="F4541" t="inlineStr">
        <is>
          <t>12/09/2025 12:35:38</t>
        </is>
      </c>
      <c r="G4541" t="n">
        <v>35910</v>
      </c>
      <c r="H4541" t="inlineStr">
        <is>
          <t>REUNIAO I - COMPRAS</t>
        </is>
      </c>
      <c r="I4541" t="inlineStr">
        <is>
          <t>RS-ST01-18-00T-SLA10</t>
        </is>
      </c>
      <c r="J4541" t="inlineStr">
        <is>
          <t>NATHALIA MORAES DA SILVA</t>
        </is>
      </c>
      <c r="K4541" s="39">
        <f>DATE(YEAR(Tabela6[[#This Row],[Data/Hora de Início]]),MONTH(Tabela6[[#This Row],[Data/Hora de Início]]),DAY(Tabela6[[#This Row],[Data/Hora de Início]]))</f>
        <v/>
      </c>
    </row>
    <row r="4542">
      <c r="A4542" t="n">
        <v>2280187</v>
      </c>
      <c r="B4542" t="n">
        <v>56</v>
      </c>
      <c r="C4542" t="n">
        <v>5646</v>
      </c>
      <c r="D4542" t="inlineStr">
        <is>
          <t>SEXTA-FEIRA - LIMPEZA DE SALA</t>
        </is>
      </c>
      <c r="E4542" t="inlineStr">
        <is>
          <t>12/09/2025 12:32:07</t>
        </is>
      </c>
      <c r="F4542" t="inlineStr">
        <is>
          <t>12/09/2025 12:36:34</t>
        </is>
      </c>
      <c r="G4542" t="n">
        <v>35949</v>
      </c>
      <c r="H4542" t="inlineStr">
        <is>
          <t>SALA ENFERMEIRAS I AMBULATORIO</t>
        </is>
      </c>
      <c r="I4542" t="inlineStr">
        <is>
          <t>RS-ST01-27-00T-SLA11</t>
        </is>
      </c>
      <c r="J4542" t="inlineStr">
        <is>
          <t>MARA LISE POTT</t>
        </is>
      </c>
      <c r="K4542" s="39">
        <f>DATE(YEAR(Tabela6[[#This Row],[Data/Hora de Início]]),MONTH(Tabela6[[#This Row],[Data/Hora de Início]]),DAY(Tabela6[[#This Row],[Data/Hora de Início]]))</f>
        <v/>
      </c>
    </row>
    <row r="4543">
      <c r="A4543" t="n">
        <v>2280188</v>
      </c>
      <c r="B4543" t="n">
        <v>56</v>
      </c>
      <c r="C4543" t="n">
        <v>1699</v>
      </c>
      <c r="D4543" t="inlineStr">
        <is>
          <t>LIMPEZA DIÁRIA DE ÁREA TÉCNICA</t>
        </is>
      </c>
      <c r="E4543" t="inlineStr">
        <is>
          <t>12/09/2025 12:33:47</t>
        </is>
      </c>
      <c r="F4543" t="inlineStr">
        <is>
          <t>12/09/2025 12:36:42</t>
        </is>
      </c>
      <c r="G4543" t="n">
        <v>11631</v>
      </c>
      <c r="H4543" t="inlineStr">
        <is>
          <t>P42 - PORTARIA 3 - SALA CLAVICULÁRIO</t>
        </is>
      </c>
      <c r="I4543" t="inlineStr">
        <is>
          <t>BR01-IES-P42-SALA03</t>
        </is>
      </c>
      <c r="J4543" t="inlineStr">
        <is>
          <t>NAIR SILVEIRA DA SILVEIRA</t>
        </is>
      </c>
      <c r="K4543" s="39">
        <f>DATE(YEAR(Tabela6[[#This Row],[Data/Hora de Início]]),MONTH(Tabela6[[#This Row],[Data/Hora de Início]]),DAY(Tabela6[[#This Row],[Data/Hora de Início]]))</f>
        <v/>
      </c>
    </row>
    <row r="4544">
      <c r="A4544" t="n">
        <v>2280198</v>
      </c>
      <c r="B4544" t="n">
        <v>56</v>
      </c>
      <c r="C4544" t="n">
        <v>1772</v>
      </c>
      <c r="D4544" t="inlineStr">
        <is>
          <t>LIMPEZA DIÁRIA DE SALA COM MESA</t>
        </is>
      </c>
      <c r="E4544" t="inlineStr">
        <is>
          <t>12/09/2025 09:50:33</t>
        </is>
      </c>
      <c r="F4544" t="inlineStr">
        <is>
          <t>12/09/2025 12:39:36</t>
        </is>
      </c>
      <c r="G4544" t="n">
        <v>38467</v>
      </c>
      <c r="H4544" t="inlineStr">
        <is>
          <t>SHOWROOM</t>
        </is>
      </c>
      <c r="I4544" t="inlineStr">
        <is>
          <t>SP-ST02-G9-02P-SLA01</t>
        </is>
      </c>
      <c r="J4544" t="inlineStr">
        <is>
          <t>ANTONIA MARÇAL DOS SANTOS RAMOS</t>
        </is>
      </c>
      <c r="K4544" s="39">
        <f>DATE(YEAR(Tabela6[[#This Row],[Data/Hora de Início]]),MONTH(Tabela6[[#This Row],[Data/Hora de Início]]),DAY(Tabela6[[#This Row],[Data/Hora de Início]]))</f>
        <v/>
      </c>
    </row>
    <row r="4545">
      <c r="A4545" t="n">
        <v>2280199</v>
      </c>
      <c r="B4545" t="n">
        <v>56</v>
      </c>
      <c r="C4545" t="n">
        <v>1260</v>
      </c>
      <c r="D4545" t="inlineStr">
        <is>
          <t>Limpeza e Higienização de Sanitários e Vestiários - Diário - WC Masc</t>
        </is>
      </c>
      <c r="E4545" t="inlineStr">
        <is>
          <t>12/09/2025 12:18:51</t>
        </is>
      </c>
      <c r="F4545" t="inlineStr">
        <is>
          <t>12/09/2025 12:39:55</t>
        </is>
      </c>
      <c r="G4545" t="n">
        <v>11274</v>
      </c>
      <c r="H4545" t="inlineStr">
        <is>
          <t>P16 - BAN034 - BANHEIRO SABRES - M</t>
        </is>
      </c>
      <c r="I4545" t="inlineStr">
        <is>
          <t>BR01-IES-P16-BAN034</t>
        </is>
      </c>
      <c r="J4545" t="inlineStr">
        <is>
          <t>VINICIUS GOMES DA SILVA</t>
        </is>
      </c>
      <c r="K4545" s="39">
        <f>DATE(YEAR(Tabela6[[#This Row],[Data/Hora de Início]]),MONTH(Tabela6[[#This Row],[Data/Hora de Início]]),DAY(Tabela6[[#This Row],[Data/Hora de Início]]))</f>
        <v/>
      </c>
    </row>
    <row r="4546">
      <c r="A4546" t="n">
        <v>2280204</v>
      </c>
      <c r="B4546" t="n">
        <v>56</v>
      </c>
      <c r="C4546" t="n">
        <v>5511</v>
      </c>
      <c r="D4546" t="inlineStr">
        <is>
          <t>RECOLHIMENTO RESIDUO EXTERNO</t>
        </is>
      </c>
      <c r="E4546" t="inlineStr">
        <is>
          <t>12/09/2025 12:43:12</t>
        </is>
      </c>
      <c r="F4546" t="inlineStr">
        <is>
          <t>12/09/2025 12:43:44</t>
        </is>
      </c>
      <c r="G4546" t="n">
        <v>49420</v>
      </c>
      <c r="H4546" t="inlineStr">
        <is>
          <t>LIXEIRA - 31.007</t>
        </is>
      </c>
      <c r="I4546" t="inlineStr">
        <is>
          <t>BR01-IES-P31-LIX007</t>
        </is>
      </c>
      <c r="J4546" t="inlineStr">
        <is>
          <t>MARISTELA APARECIDA BARBOSA DOS SANTOS</t>
        </is>
      </c>
      <c r="K4546" s="39">
        <f>DATE(YEAR(Tabela6[[#This Row],[Data/Hora de Início]]),MONTH(Tabela6[[#This Row],[Data/Hora de Início]]),DAY(Tabela6[[#This Row],[Data/Hora de Início]]))</f>
        <v/>
      </c>
    </row>
    <row r="4547">
      <c r="A4547" t="n">
        <v>2280209</v>
      </c>
      <c r="B4547" t="n">
        <v>56</v>
      </c>
      <c r="C4547" t="n">
        <v>5717</v>
      </c>
      <c r="D4547" t="inlineStr">
        <is>
          <t>SEXTA-FEIRA - LIMPEZA DE COPA</t>
        </is>
      </c>
      <c r="E4547" t="inlineStr">
        <is>
          <t>12/09/2025 12:36:58</t>
        </is>
      </c>
      <c r="F4547" t="inlineStr">
        <is>
          <t>12/09/2025 12:47:48</t>
        </is>
      </c>
      <c r="G4547" t="n">
        <v>11374</v>
      </c>
      <c r="H4547" t="inlineStr">
        <is>
          <t>P27 - AMBULATÓRIO - COPA</t>
        </is>
      </c>
      <c r="I4547" t="inlineStr">
        <is>
          <t>BR01-IES-P27-SALA28</t>
        </is>
      </c>
      <c r="J4547" t="inlineStr">
        <is>
          <t>MARA LISE POTT</t>
        </is>
      </c>
      <c r="K4547" s="39">
        <f>DATE(YEAR(Tabela6[[#This Row],[Data/Hora de Início]]),MONTH(Tabela6[[#This Row],[Data/Hora de Início]]),DAY(Tabela6[[#This Row],[Data/Hora de Início]]))</f>
        <v/>
      </c>
    </row>
    <row r="4548">
      <c r="A4548" t="n">
        <v>2280219</v>
      </c>
      <c r="B4548" t="n">
        <v>56</v>
      </c>
      <c r="C4548" t="n">
        <v>5651</v>
      </c>
      <c r="D4548" t="inlineStr">
        <is>
          <t>SEXTA-FEIRA - LIMPEZA DE SALA COM MESA</t>
        </is>
      </c>
      <c r="E4548" t="inlineStr">
        <is>
          <t>12/09/2025 12:51:48</t>
        </is>
      </c>
      <c r="F4548" t="inlineStr">
        <is>
          <t>12/09/2025 12:52:09</t>
        </is>
      </c>
      <c r="G4548" t="n">
        <v>11306</v>
      </c>
      <c r="H4548" t="inlineStr">
        <is>
          <t>P18 - COMPRAS - SALA REUNIÃO II</t>
        </is>
      </c>
      <c r="I4548" t="inlineStr">
        <is>
          <t>BR01-IES-P18-SALA08</t>
        </is>
      </c>
      <c r="J4548" t="inlineStr">
        <is>
          <t>NATHALIA MORAES DA SILVA</t>
        </is>
      </c>
      <c r="K4548" s="39">
        <f>DATE(YEAR(Tabela6[[#This Row],[Data/Hora de Início]]),MONTH(Tabela6[[#This Row],[Data/Hora de Início]]),DAY(Tabela6[[#This Row],[Data/Hora de Início]]))</f>
        <v/>
      </c>
    </row>
    <row r="4549">
      <c r="A4549" t="n">
        <v>2280224</v>
      </c>
      <c r="B4549" t="n">
        <v>56</v>
      </c>
      <c r="C4549" t="n">
        <v>5511</v>
      </c>
      <c r="D4549" t="inlineStr">
        <is>
          <t>RECOLHIMENTO RESIDUO EXTERNO</t>
        </is>
      </c>
      <c r="E4549" t="inlineStr">
        <is>
          <t>12/09/2025 12:53:14</t>
        </is>
      </c>
      <c r="F4549" t="inlineStr">
        <is>
          <t>12/09/2025 12:53:31</t>
        </is>
      </c>
      <c r="G4549" t="n">
        <v>49360</v>
      </c>
      <c r="H4549" t="inlineStr">
        <is>
          <t>LIXEIRA - 15.008</t>
        </is>
      </c>
      <c r="I4549" t="inlineStr">
        <is>
          <t>BR01-IES-P15-LIX008</t>
        </is>
      </c>
      <c r="J4549" t="inlineStr">
        <is>
          <t>MARCIO PEREIRA DOS SANTOS</t>
        </is>
      </c>
      <c r="K4549" s="39">
        <f>DATE(YEAR(Tabela6[[#This Row],[Data/Hora de Início]]),MONTH(Tabela6[[#This Row],[Data/Hora de Início]]),DAY(Tabela6[[#This Row],[Data/Hora de Início]]))</f>
        <v/>
      </c>
    </row>
    <row r="4550">
      <c r="A4550" t="n">
        <v>2280248</v>
      </c>
      <c r="B4550" t="n">
        <v>56</v>
      </c>
      <c r="C4550" t="n">
        <v>5511</v>
      </c>
      <c r="D4550" t="inlineStr">
        <is>
          <t>RECOLHIMENTO RESIDUO EXTERNO</t>
        </is>
      </c>
      <c r="E4550" t="inlineStr">
        <is>
          <t>12/09/2025 13:00:28</t>
        </is>
      </c>
      <c r="F4550" t="inlineStr">
        <is>
          <t>12/09/2025 13:02:06</t>
        </is>
      </c>
      <c r="G4550" t="n">
        <v>49355</v>
      </c>
      <c r="H4550" t="inlineStr">
        <is>
          <t>LIXEIRA - 15.003</t>
        </is>
      </c>
      <c r="I4550" t="inlineStr">
        <is>
          <t>BR01-IES-P15-LIX003</t>
        </is>
      </c>
      <c r="J4550" t="inlineStr">
        <is>
          <t>MARCIO PEREIRA DOS SANTOS</t>
        </is>
      </c>
      <c r="K4550" s="39">
        <f>DATE(YEAR(Tabela6[[#This Row],[Data/Hora de Início]]),MONTH(Tabela6[[#This Row],[Data/Hora de Início]]),DAY(Tabela6[[#This Row],[Data/Hora de Início]]))</f>
        <v/>
      </c>
    </row>
    <row r="4551">
      <c r="A4551" t="n">
        <v>2280274</v>
      </c>
      <c r="B4551" t="n">
        <v>56</v>
      </c>
      <c r="C4551" t="n">
        <v>1699</v>
      </c>
      <c r="D4551" t="inlineStr">
        <is>
          <t>LIMPEZA DIÁRIA DE ÁREA TÉCNICA</t>
        </is>
      </c>
      <c r="E4551" t="inlineStr">
        <is>
          <t>12/09/2025 12:42:50</t>
        </is>
      </c>
      <c r="F4551" t="inlineStr">
        <is>
          <t>12/09/2025 13:09:34</t>
        </is>
      </c>
      <c r="G4551" t="n">
        <v>38449</v>
      </c>
      <c r="H4551" t="inlineStr">
        <is>
          <t>ÁREA OPERAÇÃO ESTOQUE</t>
        </is>
      </c>
      <c r="I4551" t="inlineStr">
        <is>
          <t>SP-ST02-G9-00T-SLA01</t>
        </is>
      </c>
      <c r="J4551" t="inlineStr">
        <is>
          <t>NATALIA BARBOSA DA SILVA</t>
        </is>
      </c>
      <c r="K4551" s="39">
        <f>DATE(YEAR(Tabela6[[#This Row],[Data/Hora de Início]]),MONTH(Tabela6[[#This Row],[Data/Hora de Início]]),DAY(Tabela6[[#This Row],[Data/Hora de Início]]))</f>
        <v/>
      </c>
    </row>
    <row r="4552">
      <c r="A4552" t="n">
        <v>2280276</v>
      </c>
      <c r="B4552" t="n">
        <v>56</v>
      </c>
      <c r="C4552" t="n">
        <v>1699</v>
      </c>
      <c r="D4552" t="inlineStr">
        <is>
          <t>LIMPEZA DIÁRIA DE ÁREA TÉCNICA</t>
        </is>
      </c>
      <c r="E4552" t="inlineStr">
        <is>
          <t>12/09/2025 12:40:02</t>
        </is>
      </c>
      <c r="F4552" t="inlineStr">
        <is>
          <t>12/09/2025 13:09:48</t>
        </is>
      </c>
      <c r="G4552" t="n">
        <v>38449</v>
      </c>
      <c r="H4552" t="inlineStr">
        <is>
          <t>ÁREA OPERAÇÃO ESTOQUE</t>
        </is>
      </c>
      <c r="I4552" t="inlineStr">
        <is>
          <t>SP-ST02-G9-00T-SLA01</t>
        </is>
      </c>
      <c r="J4552" t="inlineStr">
        <is>
          <t>ANTONIA MARÇAL DOS SANTOS RAMOS</t>
        </is>
      </c>
      <c r="K4552" s="39">
        <f>DATE(YEAR(Tabela6[[#This Row],[Data/Hora de Início]]),MONTH(Tabela6[[#This Row],[Data/Hora de Início]]),DAY(Tabela6[[#This Row],[Data/Hora de Início]]))</f>
        <v/>
      </c>
    </row>
    <row r="4553">
      <c r="A4553" t="n">
        <v>2280281</v>
      </c>
      <c r="B4553" t="n">
        <v>56</v>
      </c>
      <c r="C4553" t="n">
        <v>2965</v>
      </c>
      <c r="D4553" t="inlineStr">
        <is>
          <t>LIMPEZA DIÁRIA DE SALA</t>
        </is>
      </c>
      <c r="E4553" t="inlineStr">
        <is>
          <t>12/09/2025 13:10:28</t>
        </is>
      </c>
      <c r="F4553" t="inlineStr">
        <is>
          <t>12/09/2025 13:11:03</t>
        </is>
      </c>
      <c r="G4553" t="n">
        <v>36171</v>
      </c>
      <c r="H4553" t="inlineStr">
        <is>
          <t>SALA ADM EXPEDIÇAO</t>
        </is>
      </c>
      <c r="I4553" t="inlineStr">
        <is>
          <t>RS-ST01-43-00T-SLA02</t>
        </is>
      </c>
      <c r="J4553" t="inlineStr">
        <is>
          <t>GILMARA TERESINHA LACERDA</t>
        </is>
      </c>
      <c r="K4553" s="39">
        <f>DATE(YEAR(Tabela6[[#This Row],[Data/Hora de Início]]),MONTH(Tabela6[[#This Row],[Data/Hora de Início]]),DAY(Tabela6[[#This Row],[Data/Hora de Início]]))</f>
        <v/>
      </c>
    </row>
    <row r="4554">
      <c r="A4554" t="n">
        <v>2280286</v>
      </c>
      <c r="B4554" t="n">
        <v>56</v>
      </c>
      <c r="C4554" t="n">
        <v>5717</v>
      </c>
      <c r="D4554" t="inlineStr">
        <is>
          <t>SEXTA-FEIRA - LIMPEZA DE COPA</t>
        </is>
      </c>
      <c r="E4554" t="inlineStr">
        <is>
          <t>12/09/2025 12:56:34</t>
        </is>
      </c>
      <c r="F4554" t="inlineStr">
        <is>
          <t>12/09/2025 13:12:05</t>
        </is>
      </c>
      <c r="G4554" t="n">
        <v>11313</v>
      </c>
      <c r="H4554" t="inlineStr">
        <is>
          <t>P18 - PRESIDÊNCIA - COPA</t>
        </is>
      </c>
      <c r="I4554" t="inlineStr">
        <is>
          <t>BR01-IES-P18-SALA15</t>
        </is>
      </c>
      <c r="J4554" t="inlineStr">
        <is>
          <t>NATHALIA MORAES DA SILVA</t>
        </is>
      </c>
      <c r="K4554" s="39">
        <f>DATE(YEAR(Tabela6[[#This Row],[Data/Hora de Início]]),MONTH(Tabela6[[#This Row],[Data/Hora de Início]]),DAY(Tabela6[[#This Row],[Data/Hora de Início]]))</f>
        <v/>
      </c>
    </row>
    <row r="4555">
      <c r="A4555" t="n">
        <v>2280292</v>
      </c>
      <c r="B4555" t="n">
        <v>56</v>
      </c>
      <c r="C4555" t="n">
        <v>2965</v>
      </c>
      <c r="D4555" t="inlineStr">
        <is>
          <t>LIMPEZA DIÁRIA DE SALA</t>
        </is>
      </c>
      <c r="E4555" t="inlineStr">
        <is>
          <t>12/09/2025 12:37:14</t>
        </is>
      </c>
      <c r="F4555" t="inlineStr">
        <is>
          <t>12/09/2025 13:14:18</t>
        </is>
      </c>
      <c r="G4555" t="n">
        <v>36167</v>
      </c>
      <c r="H4555" t="inlineStr">
        <is>
          <t>RECEPÇAO PORTARIA 3</t>
        </is>
      </c>
      <c r="I4555" t="inlineStr">
        <is>
          <t>RS-ST01-42-00T-SLA02</t>
        </is>
      </c>
      <c r="J4555" t="inlineStr">
        <is>
          <t>NAIR SILVEIRA DA SILVEIRA</t>
        </is>
      </c>
      <c r="K4555" s="39">
        <f>DATE(YEAR(Tabela6[[#This Row],[Data/Hora de Início]]),MONTH(Tabela6[[#This Row],[Data/Hora de Início]]),DAY(Tabela6[[#This Row],[Data/Hora de Início]]))</f>
        <v/>
      </c>
    </row>
    <row r="4556">
      <c r="A4556" t="n">
        <v>2280294</v>
      </c>
      <c r="B4556" t="n">
        <v>56</v>
      </c>
      <c r="C4556" t="n">
        <v>2843</v>
      </c>
      <c r="D4556" t="inlineStr">
        <is>
          <t>REPASSE / REABASTECIMENTO MASCULINO</t>
        </is>
      </c>
      <c r="E4556" t="inlineStr">
        <is>
          <t>12/09/2025 13:15:37</t>
        </is>
      </c>
      <c r="F4556" t="inlineStr">
        <is>
          <t>12/09/2025 13:17:08</t>
        </is>
      </c>
      <c r="G4556" t="n">
        <v>11296</v>
      </c>
      <c r="H4556" t="inlineStr">
        <is>
          <t>P18 - BAN040 - BANHEIRO PRESIDÊNCIA - M</t>
        </is>
      </c>
      <c r="I4556" t="inlineStr">
        <is>
          <t>BR01-IES-P18-BAN040</t>
        </is>
      </c>
      <c r="J4556" t="inlineStr">
        <is>
          <t>NATHALIA MORAES DA SILVA</t>
        </is>
      </c>
      <c r="K4556" s="39">
        <f>DATE(YEAR(Tabela6[[#This Row],[Data/Hora de Início]]),MONTH(Tabela6[[#This Row],[Data/Hora de Início]]),DAY(Tabela6[[#This Row],[Data/Hora de Início]]))</f>
        <v/>
      </c>
    </row>
    <row r="4557">
      <c r="A4557" t="n">
        <v>2280296</v>
      </c>
      <c r="B4557" t="n">
        <v>56</v>
      </c>
      <c r="C4557" t="n">
        <v>2844</v>
      </c>
      <c r="D4557" t="inlineStr">
        <is>
          <t>REPASSE / REABASTECIMENTO FEMININO</t>
        </is>
      </c>
      <c r="E4557" t="inlineStr">
        <is>
          <t>12/09/2025 13:17:40</t>
        </is>
      </c>
      <c r="F4557" t="inlineStr">
        <is>
          <t>12/09/2025 13:18:26</t>
        </is>
      </c>
      <c r="G4557" t="n">
        <v>11297</v>
      </c>
      <c r="H4557" t="inlineStr">
        <is>
          <t>P18 - BAN041 - BANHEIRO PRESIDÊNCIA - F</t>
        </is>
      </c>
      <c r="I4557" t="inlineStr">
        <is>
          <t>BR01-IES-P18-BAN041</t>
        </is>
      </c>
      <c r="J4557" t="inlineStr">
        <is>
          <t>NATHALIA MORAES DA SILVA</t>
        </is>
      </c>
      <c r="K4557" s="39">
        <f>DATE(YEAR(Tabela6[[#This Row],[Data/Hora de Início]]),MONTH(Tabela6[[#This Row],[Data/Hora de Início]]),DAY(Tabela6[[#This Row],[Data/Hora de Início]]))</f>
        <v/>
      </c>
    </row>
    <row r="4558">
      <c r="A4558" t="n">
        <v>2280297</v>
      </c>
      <c r="B4558" t="n">
        <v>56</v>
      </c>
      <c r="C4558" t="n">
        <v>5712</v>
      </c>
      <c r="D4558" t="inlineStr">
        <is>
          <t>SEXTA-FEIRA - LIMPEZA DE BANHEIRO FEMININO</t>
        </is>
      </c>
      <c r="E4558" t="inlineStr">
        <is>
          <t>12/09/2025 13:07:31</t>
        </is>
      </c>
      <c r="F4558" t="inlineStr">
        <is>
          <t>12/09/2025 13:18:55</t>
        </is>
      </c>
      <c r="G4558" t="n">
        <v>11345</v>
      </c>
      <c r="H4558" t="inlineStr">
        <is>
          <t>P27 - BAN051 - BANHEIRO AMBULATÓRIO - USO COMUM</t>
        </is>
      </c>
      <c r="I4558" t="inlineStr">
        <is>
          <t>BR01-IES-P27-BAN051</t>
        </is>
      </c>
      <c r="J4558" t="inlineStr">
        <is>
          <t>MARA LISE POTT</t>
        </is>
      </c>
      <c r="K4558" s="39">
        <f>DATE(YEAR(Tabela6[[#This Row],[Data/Hora de Início]]),MONTH(Tabela6[[#This Row],[Data/Hora de Início]]),DAY(Tabela6[[#This Row],[Data/Hora de Início]]))</f>
        <v/>
      </c>
    </row>
    <row r="4559">
      <c r="A4559" t="n">
        <v>2280309</v>
      </c>
      <c r="B4559" t="n">
        <v>56</v>
      </c>
      <c r="C4559" t="n">
        <v>5511</v>
      </c>
      <c r="D4559" t="inlineStr">
        <is>
          <t>RECOLHIMENTO RESIDUO EXTERNO</t>
        </is>
      </c>
      <c r="E4559" t="inlineStr">
        <is>
          <t>12/09/2025 13:19:55</t>
        </is>
      </c>
      <c r="F4559" t="inlineStr">
        <is>
          <t>12/09/2025 13:25:07</t>
        </is>
      </c>
      <c r="G4559" t="n">
        <v>49460</v>
      </c>
      <c r="H4559" t="inlineStr">
        <is>
          <t>LIXEIRA - 01.010</t>
        </is>
      </c>
      <c r="I4559" t="inlineStr">
        <is>
          <t>BR01-IES-P01-LIX010</t>
        </is>
      </c>
      <c r="J4559" t="inlineStr">
        <is>
          <t>MARCIO PEREIRA DOS SANTOS</t>
        </is>
      </c>
      <c r="K4559" s="39">
        <f>DATE(YEAR(Tabela6[[#This Row],[Data/Hora de Início]]),MONTH(Tabela6[[#This Row],[Data/Hora de Início]]),DAY(Tabela6[[#This Row],[Data/Hora de Início]]))</f>
        <v/>
      </c>
    </row>
    <row r="4560">
      <c r="A4560" t="n">
        <v>2280310</v>
      </c>
      <c r="B4560" t="n">
        <v>56</v>
      </c>
      <c r="C4560" t="n">
        <v>2843</v>
      </c>
      <c r="D4560" t="inlineStr">
        <is>
          <t>REPASSE / REABASTECIMENTO MASCULINO</t>
        </is>
      </c>
      <c r="E4560" t="inlineStr">
        <is>
          <t>12/09/2025 13:24:19</t>
        </is>
      </c>
      <c r="F4560" t="inlineStr">
        <is>
          <t>12/09/2025 13:25:56</t>
        </is>
      </c>
      <c r="G4560" t="n">
        <v>36182</v>
      </c>
      <c r="H4560" t="inlineStr">
        <is>
          <t>BAN087 - EXPEDIÇAO - M</t>
        </is>
      </c>
      <c r="I4560" t="inlineStr">
        <is>
          <t>RS-ST01-43-00T-WCM01</t>
        </is>
      </c>
      <c r="J4560" t="inlineStr">
        <is>
          <t>GILMARA TERESINHA LACERDA</t>
        </is>
      </c>
      <c r="K4560" s="39">
        <f>DATE(YEAR(Tabela6[[#This Row],[Data/Hora de Início]]),MONTH(Tabela6[[#This Row],[Data/Hora de Início]]),DAY(Tabela6[[#This Row],[Data/Hora de Início]]))</f>
        <v/>
      </c>
    </row>
    <row r="4561">
      <c r="A4561" t="n">
        <v>2280315</v>
      </c>
      <c r="B4561" t="n">
        <v>56</v>
      </c>
      <c r="C4561" t="n">
        <v>5511</v>
      </c>
      <c r="D4561" t="inlineStr">
        <is>
          <t>RECOLHIMENTO RESIDUO EXTERNO</t>
        </is>
      </c>
      <c r="E4561" t="inlineStr">
        <is>
          <t>12/09/2025 13:26:49</t>
        </is>
      </c>
      <c r="F4561" t="inlineStr">
        <is>
          <t>12/09/2025 13:27:33</t>
        </is>
      </c>
      <c r="G4561" t="n">
        <v>49458</v>
      </c>
      <c r="H4561" t="inlineStr">
        <is>
          <t>LIXEIRA - 01.008</t>
        </is>
      </c>
      <c r="I4561" t="inlineStr">
        <is>
          <t>BR01-IES-P01-LIX008</t>
        </is>
      </c>
      <c r="J4561" t="inlineStr">
        <is>
          <t>MARCIO PEREIRA DOS SANTOS</t>
        </is>
      </c>
      <c r="K4561" s="39">
        <f>DATE(YEAR(Tabela6[[#This Row],[Data/Hora de Início]]),MONTH(Tabela6[[#This Row],[Data/Hora de Início]]),DAY(Tabela6[[#This Row],[Data/Hora de Início]]))</f>
        <v/>
      </c>
    </row>
    <row r="4562">
      <c r="A4562" t="n">
        <v>2280316</v>
      </c>
      <c r="B4562" t="n">
        <v>56</v>
      </c>
      <c r="C4562" t="n">
        <v>5511</v>
      </c>
      <c r="D4562" t="inlineStr">
        <is>
          <t>RECOLHIMENTO RESIDUO EXTERNO</t>
        </is>
      </c>
      <c r="E4562" t="inlineStr">
        <is>
          <t>12/09/2025 13:28:51</t>
        </is>
      </c>
      <c r="F4562" t="inlineStr">
        <is>
          <t>12/09/2025 13:29:13</t>
        </is>
      </c>
      <c r="G4562" t="n">
        <v>49463</v>
      </c>
      <c r="H4562" t="inlineStr">
        <is>
          <t>LIXEIRA - 01.013</t>
        </is>
      </c>
      <c r="I4562" t="inlineStr">
        <is>
          <t>BR01-IES-P01-LIX013</t>
        </is>
      </c>
      <c r="J4562" t="inlineStr">
        <is>
          <t>MARCIO PEREIRA DOS SANTOS</t>
        </is>
      </c>
      <c r="K4562" s="39">
        <f>DATE(YEAR(Tabela6[[#This Row],[Data/Hora de Início]]),MONTH(Tabela6[[#This Row],[Data/Hora de Início]]),DAY(Tabela6[[#This Row],[Data/Hora de Início]]))</f>
        <v/>
      </c>
    </row>
    <row r="4563">
      <c r="A4563" t="n">
        <v>2280317</v>
      </c>
      <c r="B4563" t="n">
        <v>56</v>
      </c>
      <c r="C4563" t="n">
        <v>5511</v>
      </c>
      <c r="D4563" t="inlineStr">
        <is>
          <t>RECOLHIMENTO RESIDUO EXTERNO</t>
        </is>
      </c>
      <c r="E4563" t="inlineStr">
        <is>
          <t>12/09/2025 13:28:51</t>
        </is>
      </c>
      <c r="F4563" t="inlineStr">
        <is>
          <t>12/09/2025 13:29:30</t>
        </is>
      </c>
      <c r="G4563" t="n">
        <v>49463</v>
      </c>
      <c r="H4563" t="inlineStr">
        <is>
          <t>LIXEIRA - 01.013</t>
        </is>
      </c>
      <c r="I4563" t="inlineStr">
        <is>
          <t>BR01-IES-P01-LIX013</t>
        </is>
      </c>
      <c r="J4563" t="inlineStr">
        <is>
          <t>MARCIO PEREIRA DOS SANTOS</t>
        </is>
      </c>
      <c r="K4563" s="39">
        <f>DATE(YEAR(Tabela6[[#This Row],[Data/Hora de Início]]),MONTH(Tabela6[[#This Row],[Data/Hora de Início]]),DAY(Tabela6[[#This Row],[Data/Hora de Início]]))</f>
        <v/>
      </c>
    </row>
    <row r="4564">
      <c r="A4564" t="n">
        <v>2280326</v>
      </c>
      <c r="B4564" t="n">
        <v>56</v>
      </c>
      <c r="C4564" t="n">
        <v>1698</v>
      </c>
      <c r="D4564" t="inlineStr">
        <is>
          <t>REPASSE / REABASTECIMENTO FEMININO</t>
        </is>
      </c>
      <c r="E4564" t="inlineStr">
        <is>
          <t>12/09/2025 13:17:49</t>
        </is>
      </c>
      <c r="F4564" t="inlineStr">
        <is>
          <t>12/09/2025 13:33:21</t>
        </is>
      </c>
      <c r="G4564" t="n">
        <v>38452</v>
      </c>
      <c r="H4564" t="inlineStr">
        <is>
          <t>VESTIÁRIO - F</t>
        </is>
      </c>
      <c r="I4564" t="inlineStr">
        <is>
          <t>SP-ST02-G9-00T-WCF01</t>
        </is>
      </c>
      <c r="J4564" t="inlineStr">
        <is>
          <t>ANTONIA MARÇAL DOS SANTOS RAMOS</t>
        </is>
      </c>
      <c r="K4564" s="39">
        <f>DATE(YEAR(Tabela6[[#This Row],[Data/Hora de Início]]),MONTH(Tabela6[[#This Row],[Data/Hora de Início]]),DAY(Tabela6[[#This Row],[Data/Hora de Início]]))</f>
        <v/>
      </c>
    </row>
    <row r="4565">
      <c r="A4565" t="n">
        <v>2280335</v>
      </c>
      <c r="B4565" t="n">
        <v>56</v>
      </c>
      <c r="C4565" t="n">
        <v>1880</v>
      </c>
      <c r="D4565" t="inlineStr">
        <is>
          <t>REPASSE / REABASTECIMENTO</t>
        </is>
      </c>
      <c r="E4565" t="inlineStr">
        <is>
          <t>12/09/2025 13:34:48</t>
        </is>
      </c>
      <c r="F4565" t="inlineStr">
        <is>
          <t>12/09/2025 13:38:23</t>
        </is>
      </c>
      <c r="G4565" t="n">
        <v>38454</v>
      </c>
      <c r="H4565" t="inlineStr">
        <is>
          <t>BANHEIRO RECEPÇÃO - PNE</t>
        </is>
      </c>
      <c r="I4565" t="inlineStr">
        <is>
          <t>SP-ST02-G9-00T-WPU01</t>
        </is>
      </c>
      <c r="J4565" t="inlineStr">
        <is>
          <t>ANTONIA MARÇAL DOS SANTOS RAMOS</t>
        </is>
      </c>
      <c r="K4565" s="39">
        <f>DATE(YEAR(Tabela6[[#This Row],[Data/Hora de Início]]),MONTH(Tabela6[[#This Row],[Data/Hora de Início]]),DAY(Tabela6[[#This Row],[Data/Hora de Início]]))</f>
        <v/>
      </c>
    </row>
    <row r="4566">
      <c r="A4566" t="n">
        <v>2280336</v>
      </c>
      <c r="B4566" t="n">
        <v>56</v>
      </c>
      <c r="C4566" t="n">
        <v>2965</v>
      </c>
      <c r="D4566" t="inlineStr">
        <is>
          <t>LIMPEZA DIÁRIA DE SALA</t>
        </is>
      </c>
      <c r="E4566" t="inlineStr">
        <is>
          <t>12/09/2025 13:38:11</t>
        </is>
      </c>
      <c r="F4566" t="inlineStr">
        <is>
          <t>12/09/2025 13:38:49</t>
        </is>
      </c>
      <c r="G4566" t="n">
        <v>36177</v>
      </c>
      <c r="H4566" t="inlineStr">
        <is>
          <t>AREA DE LAZER - EXPEDIÇAO</t>
        </is>
      </c>
      <c r="I4566" t="inlineStr">
        <is>
          <t>RS-ST01-43-00T-SLA09</t>
        </is>
      </c>
      <c r="J4566" t="inlineStr">
        <is>
          <t>GILMARA TERESINHA LACERDA</t>
        </is>
      </c>
      <c r="K4566" s="39">
        <f>DATE(YEAR(Tabela6[[#This Row],[Data/Hora de Início]]),MONTH(Tabela6[[#This Row],[Data/Hora de Início]]),DAY(Tabela6[[#This Row],[Data/Hora de Início]]))</f>
        <v/>
      </c>
    </row>
    <row r="4567">
      <c r="A4567" t="n">
        <v>2280337</v>
      </c>
      <c r="B4567" t="n">
        <v>56</v>
      </c>
      <c r="C4567" t="n">
        <v>2965</v>
      </c>
      <c r="D4567" t="inlineStr">
        <is>
          <t>LIMPEZA DIÁRIA DE SALA</t>
        </is>
      </c>
      <c r="E4567" t="inlineStr">
        <is>
          <t>12/09/2025 13:33:11</t>
        </is>
      </c>
      <c r="F4567" t="inlineStr">
        <is>
          <t>12/09/2025 13:39:40</t>
        </is>
      </c>
      <c r="G4567" t="n">
        <v>11138</v>
      </c>
      <c r="H4567" t="inlineStr">
        <is>
          <t>P02 - SALA RECEPÇÃO</t>
        </is>
      </c>
      <c r="I4567" t="inlineStr">
        <is>
          <t>BR01-IES-P02-SALA02</t>
        </is>
      </c>
      <c r="J4567" t="inlineStr">
        <is>
          <t>CLAUDIA RIOS CORREA</t>
        </is>
      </c>
      <c r="K4567" s="39">
        <f>DATE(YEAR(Tabela6[[#This Row],[Data/Hora de Início]]),MONTH(Tabela6[[#This Row],[Data/Hora de Início]]),DAY(Tabela6[[#This Row],[Data/Hora de Início]]))</f>
        <v/>
      </c>
    </row>
    <row r="4568">
      <c r="A4568" t="n">
        <v>2280338</v>
      </c>
      <c r="B4568" t="n">
        <v>56</v>
      </c>
      <c r="C4568" t="n">
        <v>5511</v>
      </c>
      <c r="D4568" t="inlineStr">
        <is>
          <t>RECOLHIMENTO RESIDUO EXTERNO</t>
        </is>
      </c>
      <c r="E4568" t="inlineStr">
        <is>
          <t>12/09/2025 13:37:16</t>
        </is>
      </c>
      <c r="F4568" t="inlineStr">
        <is>
          <t>12/09/2025 13:39:47</t>
        </is>
      </c>
      <c r="G4568" t="n">
        <v>49456</v>
      </c>
      <c r="H4568" t="inlineStr">
        <is>
          <t>LIXEIRA - 01.006</t>
        </is>
      </c>
      <c r="I4568" t="inlineStr">
        <is>
          <t>BR01-IES-P01-LIX006</t>
        </is>
      </c>
      <c r="J4568" t="inlineStr">
        <is>
          <t>MARCIO PEREIRA DOS SANTOS</t>
        </is>
      </c>
      <c r="K4568" s="39">
        <f>DATE(YEAR(Tabela6[[#This Row],[Data/Hora de Início]]),MONTH(Tabela6[[#This Row],[Data/Hora de Início]]),DAY(Tabela6[[#This Row],[Data/Hora de Início]]))</f>
        <v/>
      </c>
    </row>
    <row r="4569">
      <c r="A4569" t="n">
        <v>2280342</v>
      </c>
      <c r="B4569" t="n">
        <v>56</v>
      </c>
      <c r="C4569" t="n">
        <v>5511</v>
      </c>
      <c r="D4569" t="inlineStr">
        <is>
          <t>RECOLHIMENTO RESIDUO EXTERNO</t>
        </is>
      </c>
      <c r="E4569" t="inlineStr">
        <is>
          <t>12/09/2025 13:37:16</t>
        </is>
      </c>
      <c r="F4569" t="inlineStr">
        <is>
          <t>12/09/2025 13:40:14</t>
        </is>
      </c>
      <c r="G4569" t="n">
        <v>49456</v>
      </c>
      <c r="H4569" t="inlineStr">
        <is>
          <t>LIXEIRA - 01.006</t>
        </is>
      </c>
      <c r="I4569" t="inlineStr">
        <is>
          <t>BR01-IES-P01-LIX006</t>
        </is>
      </c>
      <c r="J4569" t="inlineStr">
        <is>
          <t>MARCIO PEREIRA DOS SANTOS</t>
        </is>
      </c>
      <c r="K4569" s="39">
        <f>DATE(YEAR(Tabela6[[#This Row],[Data/Hora de Início]]),MONTH(Tabela6[[#This Row],[Data/Hora de Início]]),DAY(Tabela6[[#This Row],[Data/Hora de Início]]))</f>
        <v/>
      </c>
    </row>
    <row r="4570">
      <c r="A4570" t="n">
        <v>2280344</v>
      </c>
      <c r="B4570" t="n">
        <v>56</v>
      </c>
      <c r="C4570" t="n">
        <v>5511</v>
      </c>
      <c r="D4570" t="inlineStr">
        <is>
          <t>RECOLHIMENTO RESIDUO EXTERNO</t>
        </is>
      </c>
      <c r="E4570" t="inlineStr">
        <is>
          <t>12/09/2025 13:37:16</t>
        </is>
      </c>
      <c r="F4570" t="inlineStr">
        <is>
          <t>12/09/2025 13:40:30</t>
        </is>
      </c>
      <c r="G4570" t="n">
        <v>49456</v>
      </c>
      <c r="H4570" t="inlineStr">
        <is>
          <t>LIXEIRA - 01.006</t>
        </is>
      </c>
      <c r="I4570" t="inlineStr">
        <is>
          <t>BR01-IES-P01-LIX006</t>
        </is>
      </c>
      <c r="J4570" t="inlineStr">
        <is>
          <t>MARCIO PEREIRA DOS SANTOS</t>
        </is>
      </c>
      <c r="K4570" s="39">
        <f>DATE(YEAR(Tabela6[[#This Row],[Data/Hora de Início]]),MONTH(Tabela6[[#This Row],[Data/Hora de Início]]),DAY(Tabela6[[#This Row],[Data/Hora de Início]]))</f>
        <v/>
      </c>
    </row>
    <row r="4571">
      <c r="A4571" t="n">
        <v>2280361</v>
      </c>
      <c r="B4571" t="n">
        <v>56</v>
      </c>
      <c r="C4571" t="n">
        <v>5511</v>
      </c>
      <c r="D4571" t="inlineStr">
        <is>
          <t>RECOLHIMENTO RESIDUO EXTERNO</t>
        </is>
      </c>
      <c r="E4571" t="inlineStr">
        <is>
          <t>12/09/2025 13:37:16</t>
        </is>
      </c>
      <c r="F4571" t="inlineStr">
        <is>
          <t>12/09/2025 13:40:39</t>
        </is>
      </c>
      <c r="G4571" t="n">
        <v>49456</v>
      </c>
      <c r="H4571" t="inlineStr">
        <is>
          <t>LIXEIRA - 01.006</t>
        </is>
      </c>
      <c r="I4571" t="inlineStr">
        <is>
          <t>BR01-IES-P01-LIX006</t>
        </is>
      </c>
      <c r="J4571" t="inlineStr">
        <is>
          <t>MARCIO PEREIRA DOS SANTOS</t>
        </is>
      </c>
      <c r="K4571" s="39">
        <f>DATE(YEAR(Tabela6[[#This Row],[Data/Hora de Início]]),MONTH(Tabela6[[#This Row],[Data/Hora de Início]]),DAY(Tabela6[[#This Row],[Data/Hora de Início]]))</f>
        <v/>
      </c>
    </row>
    <row r="4572">
      <c r="A4572" t="n">
        <v>2280363</v>
      </c>
      <c r="B4572" t="n">
        <v>56</v>
      </c>
      <c r="C4572" t="n">
        <v>1701</v>
      </c>
      <c r="D4572" t="inlineStr">
        <is>
          <t>LIMPEZA MENSAL DE BANHEIRO FEMININO</t>
        </is>
      </c>
      <c r="E4572" t="inlineStr">
        <is>
          <t>12/09/2025 13:40:08</t>
        </is>
      </c>
      <c r="F4572" t="inlineStr">
        <is>
          <t>12/09/2025 13:41:45</t>
        </is>
      </c>
      <c r="G4572" t="n">
        <v>11136</v>
      </c>
      <c r="H4572" t="inlineStr">
        <is>
          <t>P02 - BAN007 - BANHEIRO PORTARIA 1 - RECEPÇÃO</t>
        </is>
      </c>
      <c r="I4572" t="inlineStr">
        <is>
          <t>BR01-IES-P02-BAN007</t>
        </is>
      </c>
      <c r="J4572" t="inlineStr">
        <is>
          <t>CLAUDIA RIOS CORREA</t>
        </is>
      </c>
      <c r="K4572" s="39">
        <f>DATE(YEAR(Tabela6[[#This Row],[Data/Hora de Início]]),MONTH(Tabela6[[#This Row],[Data/Hora de Início]]),DAY(Tabela6[[#This Row],[Data/Hora de Início]]))</f>
        <v/>
      </c>
    </row>
    <row r="4573">
      <c r="A4573" t="n">
        <v>2280364</v>
      </c>
      <c r="B4573" t="n">
        <v>56</v>
      </c>
      <c r="C4573" t="n">
        <v>5717</v>
      </c>
      <c r="D4573" t="inlineStr">
        <is>
          <t>SEXTA-FEIRA - LIMPEZA DE COPA</t>
        </is>
      </c>
      <c r="E4573" t="inlineStr">
        <is>
          <t>12/09/2025 13:22:56</t>
        </is>
      </c>
      <c r="F4573" t="inlineStr">
        <is>
          <t>12/09/2025 13:42:04</t>
        </is>
      </c>
      <c r="G4573" t="n">
        <v>11315</v>
      </c>
      <c r="H4573" t="inlineStr">
        <is>
          <t>P18 - COMPRAS - COPA</t>
        </is>
      </c>
      <c r="I4573" t="inlineStr">
        <is>
          <t>BR01-IES-P18-SALA17</t>
        </is>
      </c>
      <c r="J4573" t="inlineStr">
        <is>
          <t>NATHALIA MORAES DA SILVA</t>
        </is>
      </c>
      <c r="K4573" s="39">
        <f>DATE(YEAR(Tabela6[[#This Row],[Data/Hora de Início]]),MONTH(Tabela6[[#This Row],[Data/Hora de Início]]),DAY(Tabela6[[#This Row],[Data/Hora de Início]]))</f>
        <v/>
      </c>
    </row>
    <row r="4574">
      <c r="A4574" t="n">
        <v>2280377</v>
      </c>
      <c r="B4574" t="n">
        <v>56</v>
      </c>
      <c r="C4574" t="n">
        <v>5712</v>
      </c>
      <c r="D4574" t="inlineStr">
        <is>
          <t>SEXTA-FEIRA - LIMPEZA DE BANHEIRO FEMININO</t>
        </is>
      </c>
      <c r="E4574" t="inlineStr">
        <is>
          <t>12/09/2025 13:44:04</t>
        </is>
      </c>
      <c r="F4574" t="inlineStr">
        <is>
          <t>12/09/2025 13:54:47</t>
        </is>
      </c>
      <c r="G4574" t="n">
        <v>36400</v>
      </c>
      <c r="H4574" t="inlineStr">
        <is>
          <t>BAN127 - VESTIARIO CAMPO - M</t>
        </is>
      </c>
      <c r="I4574" t="inlineStr">
        <is>
          <t>RS-ST01-56-00T-WCM03</t>
        </is>
      </c>
      <c r="J4574" t="inlineStr">
        <is>
          <t>MARA LISE POTT</t>
        </is>
      </c>
      <c r="K4574" s="39">
        <f>DATE(YEAR(Tabela6[[#This Row],[Data/Hora de Início]]),MONTH(Tabela6[[#This Row],[Data/Hora de Início]]),DAY(Tabela6[[#This Row],[Data/Hora de Início]]))</f>
        <v/>
      </c>
    </row>
    <row r="4575">
      <c r="A4575" t="n">
        <v>2280381</v>
      </c>
      <c r="B4575" t="n">
        <v>56</v>
      </c>
      <c r="C4575" t="n">
        <v>2844</v>
      </c>
      <c r="D4575" t="inlineStr">
        <is>
          <t>REPASSE / REABASTECIMENTO FEMININO</t>
        </is>
      </c>
      <c r="E4575" t="inlineStr">
        <is>
          <t>12/09/2025 13:56:31</t>
        </is>
      </c>
      <c r="F4575" t="inlineStr">
        <is>
          <t>12/09/2025 13:56:52</t>
        </is>
      </c>
      <c r="G4575" t="n">
        <v>36179</v>
      </c>
      <c r="H4575" t="inlineStr">
        <is>
          <t>BAN088 - EXPEDIÇAO - F</t>
        </is>
      </c>
      <c r="I4575" t="inlineStr">
        <is>
          <t>RS-ST01-43-00T-WCF01</t>
        </is>
      </c>
      <c r="J4575" t="inlineStr">
        <is>
          <t>GILMARA TERESINHA LACERDA</t>
        </is>
      </c>
      <c r="K4575" s="39">
        <f>DATE(YEAR(Tabela6[[#This Row],[Data/Hora de Início]]),MONTH(Tabela6[[#This Row],[Data/Hora de Início]]),DAY(Tabela6[[#This Row],[Data/Hora de Início]]))</f>
        <v/>
      </c>
    </row>
    <row r="4576">
      <c r="A4576" t="n">
        <v>2280382</v>
      </c>
      <c r="B4576" t="n">
        <v>56</v>
      </c>
      <c r="C4576" t="n">
        <v>4440</v>
      </c>
      <c r="D4576" t="inlineStr">
        <is>
          <t>RECOLHIMENTO PAPELÃO</t>
        </is>
      </c>
      <c r="E4576" t="inlineStr">
        <is>
          <t>12/09/2025 09:41:29</t>
        </is>
      </c>
      <c r="F4576" t="inlineStr">
        <is>
          <t>12/09/2025 09:42:01</t>
        </is>
      </c>
      <c r="G4576" t="n">
        <v>45723</v>
      </c>
      <c r="H4576" t="inlineStr">
        <is>
          <t>CCB-50-003</t>
        </is>
      </c>
      <c r="I4576" t="inlineStr">
        <is>
          <t>CCB-50-003</t>
        </is>
      </c>
      <c r="J4576" t="inlineStr">
        <is>
          <t>JOAO PAULINO DA SILVA</t>
        </is>
      </c>
      <c r="K4576" s="39">
        <f>DATE(YEAR(Tabela6[[#This Row],[Data/Hora de Início]]),MONTH(Tabela6[[#This Row],[Data/Hora de Início]]),DAY(Tabela6[[#This Row],[Data/Hora de Início]]))</f>
        <v/>
      </c>
    </row>
    <row r="4577">
      <c r="A4577" t="n">
        <v>2280383</v>
      </c>
      <c r="B4577" t="n">
        <v>56</v>
      </c>
      <c r="C4577" t="n">
        <v>4440</v>
      </c>
      <c r="D4577" t="inlineStr">
        <is>
          <t>RECOLHIMENTO PAPELÃO</t>
        </is>
      </c>
      <c r="E4577" t="inlineStr">
        <is>
          <t>12/09/2025 11:07:02</t>
        </is>
      </c>
      <c r="F4577" t="inlineStr">
        <is>
          <t>12/09/2025 11:07:27</t>
        </is>
      </c>
      <c r="G4577" t="n">
        <v>45722</v>
      </c>
      <c r="H4577" t="inlineStr">
        <is>
          <t>CCB-50.002</t>
        </is>
      </c>
      <c r="I4577" t="inlineStr">
        <is>
          <t>CCB-50.002</t>
        </is>
      </c>
      <c r="J4577" t="inlineStr">
        <is>
          <t>JOAO PAULINO DA SILVA</t>
        </is>
      </c>
      <c r="K4577" s="39">
        <f>DATE(YEAR(Tabela6[[#This Row],[Data/Hora de Início]]),MONTH(Tabela6[[#This Row],[Data/Hora de Início]]),DAY(Tabela6[[#This Row],[Data/Hora de Início]]))</f>
        <v/>
      </c>
    </row>
    <row r="4578">
      <c r="A4578" t="n">
        <v>2280388</v>
      </c>
      <c r="B4578" t="n">
        <v>56</v>
      </c>
      <c r="C4578" t="n">
        <v>2841</v>
      </c>
      <c r="D4578" t="inlineStr">
        <is>
          <t>LIMPEZA DIÁRIA DE BANHEIRO MASCULINO</t>
        </is>
      </c>
      <c r="E4578" t="inlineStr">
        <is>
          <t>12/09/2025 13:42:07</t>
        </is>
      </c>
      <c r="F4578" t="inlineStr">
        <is>
          <t>12/09/2025 13:59:56</t>
        </is>
      </c>
      <c r="G4578" t="n">
        <v>11135</v>
      </c>
      <c r="H4578" t="inlineStr">
        <is>
          <t>P02 - BAN006 - BANHEIRO PORTARIA 1 - VIGILANTES</t>
        </is>
      </c>
      <c r="I4578" t="inlineStr">
        <is>
          <t>BR01-IES-P02-BAN006</t>
        </is>
      </c>
      <c r="J4578" t="inlineStr">
        <is>
          <t>CLAUDIA RIOS CORREA</t>
        </is>
      </c>
      <c r="K4578" s="39">
        <f>DATE(YEAR(Tabela6[[#This Row],[Data/Hora de Início]]),MONTH(Tabela6[[#This Row],[Data/Hora de Início]]),DAY(Tabela6[[#This Row],[Data/Hora de Início]]))</f>
        <v/>
      </c>
    </row>
    <row r="4579">
      <c r="A4579" t="n">
        <v>2280392</v>
      </c>
      <c r="B4579" t="n">
        <v>56</v>
      </c>
      <c r="C4579" t="n">
        <v>5712</v>
      </c>
      <c r="D4579" t="inlineStr">
        <is>
          <t>SEXTA-FEIRA - LIMPEZA DE BANHEIRO FEMININO</t>
        </is>
      </c>
      <c r="E4579" t="inlineStr">
        <is>
          <t>12/09/2025 13:47:16</t>
        </is>
      </c>
      <c r="F4579" t="inlineStr">
        <is>
          <t>12/09/2025 14:01:52</t>
        </is>
      </c>
      <c r="G4579" t="n">
        <v>11295</v>
      </c>
      <c r="H4579" t="inlineStr">
        <is>
          <t>P18 - BAN039 - BANHEIRO COMPRAS / PLANEJ - F</t>
        </is>
      </c>
      <c r="I4579" t="inlineStr">
        <is>
          <t>BR01-IES-P18-BAN039</t>
        </is>
      </c>
      <c r="J4579" t="inlineStr">
        <is>
          <t>NATHALIA MORAES DA SILVA</t>
        </is>
      </c>
      <c r="K4579" s="39">
        <f>DATE(YEAR(Tabela6[[#This Row],[Data/Hora de Início]]),MONTH(Tabela6[[#This Row],[Data/Hora de Início]]),DAY(Tabela6[[#This Row],[Data/Hora de Início]]))</f>
        <v/>
      </c>
    </row>
    <row r="4580">
      <c r="A4580" t="n">
        <v>2280397</v>
      </c>
      <c r="B4580" t="n">
        <v>56</v>
      </c>
      <c r="C4580" t="n">
        <v>1260</v>
      </c>
      <c r="D4580" t="inlineStr">
        <is>
          <t>Limpeza e Higienização de Sanitários e Vestiários - Diário - WC Masc</t>
        </is>
      </c>
      <c r="E4580" t="inlineStr">
        <is>
          <t>12/09/2025 13:35:10</t>
        </is>
      </c>
      <c r="F4580" t="inlineStr">
        <is>
          <t>12/09/2025 14:06:26</t>
        </is>
      </c>
      <c r="G4580" t="n">
        <v>11379</v>
      </c>
      <c r="H4580" t="inlineStr">
        <is>
          <t>P28 - BAN052 - BANHEIRO FUNDIÇÃO ALUMÍNIO - M</t>
        </is>
      </c>
      <c r="I4580" t="inlineStr">
        <is>
          <t>BR01-IES-P28-BAN052</t>
        </is>
      </c>
      <c r="J4580" t="inlineStr">
        <is>
          <t>NAIR SILVEIRA DA SILVEIRA</t>
        </is>
      </c>
      <c r="K4580" s="39">
        <f>DATE(YEAR(Tabela6[[#This Row],[Data/Hora de Início]]),MONTH(Tabela6[[#This Row],[Data/Hora de Início]]),DAY(Tabela6[[#This Row],[Data/Hora de Início]]))</f>
        <v/>
      </c>
    </row>
    <row r="4581">
      <c r="A4581" t="n">
        <v>2280398</v>
      </c>
      <c r="B4581" t="n">
        <v>56</v>
      </c>
      <c r="C4581" t="n">
        <v>1698</v>
      </c>
      <c r="D4581" t="inlineStr">
        <is>
          <t>REPASSE / REABASTECIMENTO FEMININO</t>
        </is>
      </c>
      <c r="E4581" t="inlineStr">
        <is>
          <t>12/09/2025 14:06:46</t>
        </is>
      </c>
      <c r="F4581" t="inlineStr">
        <is>
          <t>12/09/2025 14:07:17</t>
        </is>
      </c>
      <c r="G4581" t="n">
        <v>11380</v>
      </c>
      <c r="H4581" t="inlineStr">
        <is>
          <t>P28 - BAN053 - BANHEIRO FUNDIÇÃO ALUMÍNIO - F</t>
        </is>
      </c>
      <c r="I4581" t="inlineStr">
        <is>
          <t>BR01-IES-P28-BAN053</t>
        </is>
      </c>
      <c r="J4581" t="inlineStr">
        <is>
          <t>NAIR SILVEIRA DA SILVEIRA</t>
        </is>
      </c>
      <c r="K4581" s="39">
        <f>DATE(YEAR(Tabela6[[#This Row],[Data/Hora de Início]]),MONTH(Tabela6[[#This Row],[Data/Hora de Início]]),DAY(Tabela6[[#This Row],[Data/Hora de Início]]))</f>
        <v/>
      </c>
    </row>
    <row r="4582">
      <c r="A4582" t="n">
        <v>2280399</v>
      </c>
      <c r="B4582" t="n">
        <v>56</v>
      </c>
      <c r="C4582" t="n">
        <v>1260</v>
      </c>
      <c r="D4582" t="inlineStr">
        <is>
          <t>Limpeza e Higienização de Sanitários e Vestiários - Diário - WC Masc</t>
        </is>
      </c>
      <c r="E4582" t="inlineStr">
        <is>
          <t>12/09/2025 13:58:46</t>
        </is>
      </c>
      <c r="F4582" t="inlineStr">
        <is>
          <t>12/09/2025 14:07:41</t>
        </is>
      </c>
      <c r="G4582" t="n">
        <v>38453</v>
      </c>
      <c r="H4582" t="inlineStr">
        <is>
          <t>VESTIÁRIO - M</t>
        </is>
      </c>
      <c r="I4582" t="inlineStr">
        <is>
          <t>SP-ST02-G9-00T-WCM01</t>
        </is>
      </c>
      <c r="J4582" t="inlineStr">
        <is>
          <t>ANTONIA MARÇAL DOS SANTOS RAMOS</t>
        </is>
      </c>
      <c r="K4582" s="39">
        <f>DATE(YEAR(Tabela6[[#This Row],[Data/Hora de Início]]),MONTH(Tabela6[[#This Row],[Data/Hora de Início]]),DAY(Tabela6[[#This Row],[Data/Hora de Início]]))</f>
        <v/>
      </c>
    </row>
    <row r="4583">
      <c r="A4583" t="n">
        <v>2280406</v>
      </c>
      <c r="B4583" t="n">
        <v>56</v>
      </c>
      <c r="C4583" t="n">
        <v>3495</v>
      </c>
      <c r="D4583" t="inlineStr">
        <is>
          <t>CARRO ELÉTRICO</t>
        </is>
      </c>
      <c r="E4583" t="inlineStr">
        <is>
          <t>12/09/2025 14:11:37</t>
        </is>
      </c>
      <c r="F4583" t="inlineStr">
        <is>
          <t>12/09/2025 14:12:22</t>
        </is>
      </c>
      <c r="G4583" t="n">
        <v>35118</v>
      </c>
      <c r="H4583" t="inlineStr">
        <is>
          <t>CARRO ELÉTRICO 34</t>
        </is>
      </c>
      <c r="I4583" t="inlineStr">
        <is>
          <t>BR01-IES-CARROELETRICO1</t>
        </is>
      </c>
      <c r="J4583" t="inlineStr">
        <is>
          <t>MARCIO PEREIRA DOS SANTOS</t>
        </is>
      </c>
      <c r="K4583" s="39">
        <f>DATE(YEAR(Tabela6[[#This Row],[Data/Hora de Início]]),MONTH(Tabela6[[#This Row],[Data/Hora de Início]]),DAY(Tabela6[[#This Row],[Data/Hora de Início]]))</f>
        <v/>
      </c>
    </row>
    <row r="4584">
      <c r="A4584" t="n">
        <v>2280409</v>
      </c>
      <c r="B4584" t="n">
        <v>56</v>
      </c>
      <c r="C4584" t="n">
        <v>3495</v>
      </c>
      <c r="D4584" t="inlineStr">
        <is>
          <t>CARRO ELÉTRICO</t>
        </is>
      </c>
      <c r="E4584" t="inlineStr">
        <is>
          <t>12/09/2025 14:11:37</t>
        </is>
      </c>
      <c r="F4584" t="inlineStr">
        <is>
          <t>12/09/2025 14:12:51</t>
        </is>
      </c>
      <c r="G4584" t="n">
        <v>35118</v>
      </c>
      <c r="H4584" t="inlineStr">
        <is>
          <t>CARRO ELÉTRICO 34</t>
        </is>
      </c>
      <c r="I4584" t="inlineStr">
        <is>
          <t>BR01-IES-CARROELETRICO1</t>
        </is>
      </c>
      <c r="J4584" t="inlineStr">
        <is>
          <t>MARCIO PEREIRA DOS SANTOS</t>
        </is>
      </c>
      <c r="K4584" s="39">
        <f>DATE(YEAR(Tabela6[[#This Row],[Data/Hora de Início]]),MONTH(Tabela6[[#This Row],[Data/Hora de Início]]),DAY(Tabela6[[#This Row],[Data/Hora de Início]]))</f>
        <v/>
      </c>
    </row>
    <row r="4585">
      <c r="A4585" t="n">
        <v>2280411</v>
      </c>
      <c r="B4585" t="n">
        <v>56</v>
      </c>
      <c r="C4585" t="n">
        <v>3495</v>
      </c>
      <c r="D4585" t="inlineStr">
        <is>
          <t>CARRO ELÉTRICO</t>
        </is>
      </c>
      <c r="E4585" t="inlineStr">
        <is>
          <t>12/09/2025 14:11:37</t>
        </is>
      </c>
      <c r="F4585" t="inlineStr">
        <is>
          <t>12/09/2025 14:13:10</t>
        </is>
      </c>
      <c r="G4585" t="n">
        <v>35118</v>
      </c>
      <c r="H4585" t="inlineStr">
        <is>
          <t>CARRO ELÉTRICO 34</t>
        </is>
      </c>
      <c r="I4585" t="inlineStr">
        <is>
          <t>BR01-IES-CARROELETRICO1</t>
        </is>
      </c>
      <c r="J4585" t="inlineStr">
        <is>
          <t>MARCIO PEREIRA DOS SANTOS</t>
        </is>
      </c>
      <c r="K4585" s="39">
        <f>DATE(YEAR(Tabela6[[#This Row],[Data/Hora de Início]]),MONTH(Tabela6[[#This Row],[Data/Hora de Início]]),DAY(Tabela6[[#This Row],[Data/Hora de Início]]))</f>
        <v/>
      </c>
    </row>
    <row r="4586">
      <c r="A4586" t="n">
        <v>2280426</v>
      </c>
      <c r="B4586" t="n">
        <v>56</v>
      </c>
      <c r="C4586" t="n">
        <v>5657</v>
      </c>
      <c r="D4586" t="inlineStr">
        <is>
          <t>SEXTA-FEIRA - LIMPEZA DE BANHEIRO MASCULINO</t>
        </is>
      </c>
      <c r="E4586" t="inlineStr">
        <is>
          <t>12/09/2025 14:04:52</t>
        </is>
      </c>
      <c r="F4586" t="inlineStr">
        <is>
          <t>12/09/2025 14:24:43</t>
        </is>
      </c>
      <c r="G4586" t="n">
        <v>11294</v>
      </c>
      <c r="H4586" t="inlineStr">
        <is>
          <t>P18 - BAN038 - BANHEIRO COMPRAS / PLANEJ - M</t>
        </is>
      </c>
      <c r="I4586" t="inlineStr">
        <is>
          <t>BR01-IES-P18-BAN038</t>
        </is>
      </c>
      <c r="J4586" t="inlineStr">
        <is>
          <t>NATHALIA MORAES DA SILVA</t>
        </is>
      </c>
      <c r="K4586" s="39">
        <f>DATE(YEAR(Tabela6[[#This Row],[Data/Hora de Início]]),MONTH(Tabela6[[#This Row],[Data/Hora de Início]]),DAY(Tabela6[[#This Row],[Data/Hora de Início]]))</f>
        <v/>
      </c>
    </row>
    <row r="4587">
      <c r="A4587" t="n">
        <v>2280433</v>
      </c>
      <c r="B4587" t="n">
        <v>56</v>
      </c>
      <c r="C4587" t="n">
        <v>5511</v>
      </c>
      <c r="D4587" t="inlineStr">
        <is>
          <t>RECOLHIMENTO RESIDUO EXTERNO</t>
        </is>
      </c>
      <c r="E4587" t="inlineStr">
        <is>
          <t>12/09/2025 12:51:51</t>
        </is>
      </c>
      <c r="F4587" t="inlineStr">
        <is>
          <t>12/09/2025 14:29:46</t>
        </is>
      </c>
      <c r="G4587" t="n">
        <v>49439</v>
      </c>
      <c r="H4587" t="inlineStr">
        <is>
          <t>LIXEIRA - 31.026</t>
        </is>
      </c>
      <c r="I4587" t="inlineStr">
        <is>
          <t>BR01-IES-P31-LIX026</t>
        </is>
      </c>
      <c r="J4587" t="inlineStr">
        <is>
          <t>MARISTELA APARECIDA BARBOSA DOS SANTOS</t>
        </is>
      </c>
      <c r="K4587" s="39">
        <f>DATE(YEAR(Tabela6[[#This Row],[Data/Hora de Início]]),MONTH(Tabela6[[#This Row],[Data/Hora de Início]]),DAY(Tabela6[[#This Row],[Data/Hora de Início]]))</f>
        <v/>
      </c>
    </row>
    <row r="4588">
      <c r="A4588" t="n">
        <v>2280436</v>
      </c>
      <c r="B4588" t="n">
        <v>56</v>
      </c>
      <c r="C4588" t="n">
        <v>2966</v>
      </c>
      <c r="D4588" t="inlineStr">
        <is>
          <t>LIMPEZA DIÁRIA HALL / RECEPÇÃO</t>
        </is>
      </c>
      <c r="E4588" t="inlineStr">
        <is>
          <t>12/09/2025 14:00:18</t>
        </is>
      </c>
      <c r="F4588" t="inlineStr">
        <is>
          <t>12/09/2025 14:30:15</t>
        </is>
      </c>
      <c r="G4588" t="n">
        <v>11737</v>
      </c>
      <c r="H4588" t="inlineStr">
        <is>
          <t>P49 - TÉRREO - HALL DE ENTRADA</t>
        </is>
      </c>
      <c r="I4588" t="inlineStr">
        <is>
          <t>BR01-IES-P49-SALA01</t>
        </is>
      </c>
      <c r="J4588" t="inlineStr">
        <is>
          <t>CLAUDIA RIOS CORREA</t>
        </is>
      </c>
      <c r="K4588" s="39">
        <f>DATE(YEAR(Tabela6[[#This Row],[Data/Hora de Início]]),MONTH(Tabela6[[#This Row],[Data/Hora de Início]]),DAY(Tabela6[[#This Row],[Data/Hora de Início]]))</f>
        <v/>
      </c>
    </row>
    <row r="4589">
      <c r="A4589" t="n">
        <v>2280439</v>
      </c>
      <c r="B4589" t="n">
        <v>56</v>
      </c>
      <c r="C4589" t="n">
        <v>2841</v>
      </c>
      <c r="D4589" t="inlineStr">
        <is>
          <t>LIMPEZA DIÁRIA DE BANHEIRO MASCULINO</t>
        </is>
      </c>
      <c r="E4589" t="inlineStr">
        <is>
          <t>12/09/2025 14:30:15</t>
        </is>
      </c>
      <c r="F4589" t="inlineStr">
        <is>
          <t>12/09/2025 14:31:08</t>
        </is>
      </c>
      <c r="G4589" t="n">
        <v>36099</v>
      </c>
      <c r="H4589" t="inlineStr">
        <is>
          <t>BAN074 - TREINAMENTOS NORTE - M</t>
        </is>
      </c>
      <c r="I4589" t="inlineStr">
        <is>
          <t>RS-ST01-31-01P-WCM03</t>
        </is>
      </c>
      <c r="J4589" t="inlineStr">
        <is>
          <t>MARISTELA APARECIDA BARBOSA DOS SANTOS</t>
        </is>
      </c>
      <c r="K4589" s="39">
        <f>DATE(YEAR(Tabela6[[#This Row],[Data/Hora de Início]]),MONTH(Tabela6[[#This Row],[Data/Hora de Início]]),DAY(Tabela6[[#This Row],[Data/Hora de Início]]))</f>
        <v/>
      </c>
    </row>
    <row r="4590">
      <c r="A4590" t="n">
        <v>2280440</v>
      </c>
      <c r="B4590" t="n">
        <v>56</v>
      </c>
      <c r="C4590" t="n">
        <v>2841</v>
      </c>
      <c r="D4590" t="inlineStr">
        <is>
          <t>LIMPEZA DIÁRIA DE BANHEIRO MASCULINO</t>
        </is>
      </c>
      <c r="E4590" t="inlineStr">
        <is>
          <t>12/09/2025 14:31:27</t>
        </is>
      </c>
      <c r="F4590" t="inlineStr">
        <is>
          <t>12/09/2025 14:32:06</t>
        </is>
      </c>
      <c r="G4590" t="n">
        <v>11157</v>
      </c>
      <c r="H4590" t="inlineStr">
        <is>
          <t>P04 - BAN010 - BANHEIRO FINANCEIRO - M</t>
        </is>
      </c>
      <c r="I4590" t="inlineStr">
        <is>
          <t>BR01-IES-P04-BAN010</t>
        </is>
      </c>
      <c r="J4590" t="inlineStr">
        <is>
          <t>GILMARA TERESINHA LACERDA</t>
        </is>
      </c>
      <c r="K4590" s="39">
        <f>DATE(YEAR(Tabela6[[#This Row],[Data/Hora de Início]]),MONTH(Tabela6[[#This Row],[Data/Hora de Início]]),DAY(Tabela6[[#This Row],[Data/Hora de Início]]))</f>
        <v/>
      </c>
    </row>
    <row r="4591">
      <c r="A4591" t="n">
        <v>2280442</v>
      </c>
      <c r="B4591" t="n">
        <v>56</v>
      </c>
      <c r="C4591" t="n">
        <v>1698</v>
      </c>
      <c r="D4591" t="inlineStr">
        <is>
          <t>REPASSE / REABASTECIMENTO FEMININO</t>
        </is>
      </c>
      <c r="E4591" t="inlineStr">
        <is>
          <t>12/09/2025 14:30:39</t>
        </is>
      </c>
      <c r="F4591" t="inlineStr">
        <is>
          <t>12/09/2025 14:34:30</t>
        </is>
      </c>
      <c r="G4591" t="n">
        <v>11721</v>
      </c>
      <c r="H4591" t="inlineStr">
        <is>
          <t>P49 - BAN101 - BANHEIRO VESTIÁRIO ZPT 2º ANDAR - F</t>
        </is>
      </c>
      <c r="I4591" t="inlineStr">
        <is>
          <t>BR01-IES-P49-BAN101</t>
        </is>
      </c>
      <c r="J4591" t="inlineStr">
        <is>
          <t>CLAUDIA RIOS CORREA</t>
        </is>
      </c>
      <c r="K4591" s="39">
        <f>DATE(YEAR(Tabela6[[#This Row],[Data/Hora de Início]]),MONTH(Tabela6[[#This Row],[Data/Hora de Início]]),DAY(Tabela6[[#This Row],[Data/Hora de Início]]))</f>
        <v/>
      </c>
    </row>
    <row r="4592">
      <c r="A4592" t="n">
        <v>2280447</v>
      </c>
      <c r="B4592" t="n">
        <v>56</v>
      </c>
      <c r="C4592" t="n">
        <v>1260</v>
      </c>
      <c r="D4592" t="inlineStr">
        <is>
          <t>Limpeza e Higienização de Sanitários e Vestiários - Diário - WC Masc</t>
        </is>
      </c>
      <c r="E4592" t="inlineStr">
        <is>
          <t>12/09/2025 14:22:59</t>
        </is>
      </c>
      <c r="F4592" t="inlineStr">
        <is>
          <t>12/09/2025 14:35:42</t>
        </is>
      </c>
      <c r="G4592" t="n">
        <v>38466</v>
      </c>
      <c r="H4592" t="inlineStr">
        <is>
          <t>BANHEIRO - M</t>
        </is>
      </c>
      <c r="I4592" t="inlineStr">
        <is>
          <t>SP-ST02-G9-01P-WCM01</t>
        </is>
      </c>
      <c r="J4592" t="inlineStr">
        <is>
          <t>ANTONIA MARÇAL DOS SANTOS RAMOS</t>
        </is>
      </c>
      <c r="K4592" s="39">
        <f>DATE(YEAR(Tabela6[[#This Row],[Data/Hora de Início]]),MONTH(Tabela6[[#This Row],[Data/Hora de Início]]),DAY(Tabela6[[#This Row],[Data/Hora de Início]]))</f>
        <v/>
      </c>
    </row>
    <row r="4593">
      <c r="A4593" t="n">
        <v>2280456</v>
      </c>
      <c r="B4593" t="n">
        <v>56</v>
      </c>
      <c r="C4593" t="n">
        <v>2970</v>
      </c>
      <c r="D4593" t="inlineStr">
        <is>
          <t>LIMPEZA DIÁRIA DE COPA</t>
        </is>
      </c>
      <c r="E4593" t="inlineStr">
        <is>
          <t>12/09/2025 14:34:06</t>
        </is>
      </c>
      <c r="F4593" t="inlineStr">
        <is>
          <t>12/09/2025 14:41:03</t>
        </is>
      </c>
      <c r="G4593" t="n">
        <v>11169</v>
      </c>
      <c r="H4593" t="inlineStr">
        <is>
          <t>P04 - COPA</t>
        </is>
      </c>
      <c r="I4593" t="inlineStr">
        <is>
          <t>BR01-IES-P04-SALA10</t>
        </is>
      </c>
      <c r="J4593" t="inlineStr">
        <is>
          <t>NATHALIA MORAES DA SILVA</t>
        </is>
      </c>
      <c r="K4593" s="39">
        <f>DATE(YEAR(Tabela6[[#This Row],[Data/Hora de Início]]),MONTH(Tabela6[[#This Row],[Data/Hora de Início]]),DAY(Tabela6[[#This Row],[Data/Hora de Início]]))</f>
        <v/>
      </c>
    </row>
    <row r="4594">
      <c r="A4594" t="n">
        <v>2280459</v>
      </c>
      <c r="B4594" t="n">
        <v>56</v>
      </c>
      <c r="C4594" t="n">
        <v>2842</v>
      </c>
      <c r="D4594" t="inlineStr">
        <is>
          <t>LIMPEZA DIÁRIA DE BANHEIRO FEMININO</t>
        </is>
      </c>
      <c r="E4594" t="inlineStr">
        <is>
          <t>12/09/2025 14:41:02</t>
        </is>
      </c>
      <c r="F4594" t="inlineStr">
        <is>
          <t>12/09/2025 14:42:07</t>
        </is>
      </c>
      <c r="G4594" t="n">
        <v>11158</v>
      </c>
      <c r="H4594" t="inlineStr">
        <is>
          <t>P04 - BAN011 - BANHEIRO FINANCEIRO - F</t>
        </is>
      </c>
      <c r="I4594" t="inlineStr">
        <is>
          <t>BR01-IES-P04-BAN011</t>
        </is>
      </c>
      <c r="J4594" t="inlineStr">
        <is>
          <t>GILMARA TERESINHA LACERDA</t>
        </is>
      </c>
      <c r="K4594" s="39">
        <f>DATE(YEAR(Tabela6[[#This Row],[Data/Hora de Início]]),MONTH(Tabela6[[#This Row],[Data/Hora de Início]]),DAY(Tabela6[[#This Row],[Data/Hora de Início]]))</f>
        <v/>
      </c>
    </row>
    <row r="4595">
      <c r="A4595" t="n">
        <v>2280461</v>
      </c>
      <c r="B4595" t="n">
        <v>56</v>
      </c>
      <c r="C4595" t="n">
        <v>1698</v>
      </c>
      <c r="D4595" t="inlineStr">
        <is>
          <t>REPASSE / REABASTECIMENTO FEMININO</t>
        </is>
      </c>
      <c r="E4595" t="inlineStr">
        <is>
          <t>12/09/2025 14:42:11</t>
        </is>
      </c>
      <c r="F4595" t="inlineStr">
        <is>
          <t>12/09/2025 14:42:27</t>
        </is>
      </c>
      <c r="G4595" t="n">
        <v>38471</v>
      </c>
      <c r="H4595" t="inlineStr">
        <is>
          <t>BANHEIRO - F</t>
        </is>
      </c>
      <c r="I4595" t="inlineStr">
        <is>
          <t>SP-ST02-G9-02P-WCF01</t>
        </is>
      </c>
      <c r="J4595" t="inlineStr">
        <is>
          <t>ANTONIA MARÇAL DOS SANTOS RAMOS</t>
        </is>
      </c>
      <c r="K4595" s="39">
        <f>DATE(YEAR(Tabela6[[#This Row],[Data/Hora de Início]]),MONTH(Tabela6[[#This Row],[Data/Hora de Início]]),DAY(Tabela6[[#This Row],[Data/Hora de Início]]))</f>
        <v/>
      </c>
    </row>
    <row r="4596">
      <c r="A4596" t="n">
        <v>2280462</v>
      </c>
      <c r="B4596" t="n">
        <v>56</v>
      </c>
      <c r="C4596" t="n">
        <v>2845</v>
      </c>
      <c r="D4596" t="inlineStr">
        <is>
          <t>LIMPEZA DIÁRIA DE COPA (DESATIVADO)</t>
        </is>
      </c>
      <c r="E4596" t="inlineStr">
        <is>
          <t>12/09/2025 14:38:56</t>
        </is>
      </c>
      <c r="F4596" t="inlineStr">
        <is>
          <t>12/09/2025 14:45:05</t>
        </is>
      </c>
      <c r="G4596" t="n">
        <v>11803</v>
      </c>
      <c r="H4596" t="inlineStr">
        <is>
          <t>P49 - 4° ANDAR - COPA</t>
        </is>
      </c>
      <c r="I4596" t="inlineStr">
        <is>
          <t>BR01-IES-P49-SALA70</t>
        </is>
      </c>
      <c r="J4596" t="inlineStr">
        <is>
          <t>CLAUDIA RIOS CORREA</t>
        </is>
      </c>
      <c r="K4596" s="39">
        <f>DATE(YEAR(Tabela6[[#This Row],[Data/Hora de Início]]),MONTH(Tabela6[[#This Row],[Data/Hora de Início]]),DAY(Tabela6[[#This Row],[Data/Hora de Início]]))</f>
        <v/>
      </c>
    </row>
    <row r="4597">
      <c r="A4597" t="n">
        <v>2280464</v>
      </c>
      <c r="B4597" t="n">
        <v>56</v>
      </c>
      <c r="C4597" t="n">
        <v>1698</v>
      </c>
      <c r="D4597" t="inlineStr">
        <is>
          <t>REPASSE / REABASTECIMENTO FEMININO</t>
        </is>
      </c>
      <c r="E4597" t="inlineStr">
        <is>
          <t>12/09/2025 14:45:31</t>
        </is>
      </c>
      <c r="F4597" t="inlineStr">
        <is>
          <t>12/09/2025 14:50:57</t>
        </is>
      </c>
      <c r="G4597" t="n">
        <v>11723</v>
      </c>
      <c r="H4597" t="inlineStr">
        <is>
          <t>P49 - BAN103 - BANHEIRO ENG PRODUTO 4º ANDAR - F</t>
        </is>
      </c>
      <c r="I4597" t="inlineStr">
        <is>
          <t>BR01-IES-P49-BAN103</t>
        </is>
      </c>
      <c r="J4597" t="inlineStr">
        <is>
          <t>CLAUDIA RIOS CORREA</t>
        </is>
      </c>
      <c r="K4597" s="39">
        <f>DATE(YEAR(Tabela6[[#This Row],[Data/Hora de Início]]),MONTH(Tabela6[[#This Row],[Data/Hora de Início]]),DAY(Tabela6[[#This Row],[Data/Hora de Início]]))</f>
        <v/>
      </c>
    </row>
    <row r="4598">
      <c r="A4598" t="n">
        <v>2280465</v>
      </c>
      <c r="B4598" t="n">
        <v>56</v>
      </c>
      <c r="C4598" t="n">
        <v>2842</v>
      </c>
      <c r="D4598" t="inlineStr">
        <is>
          <t>LIMPEZA DIÁRIA DE BANHEIRO FEMININO</t>
        </is>
      </c>
      <c r="E4598" t="inlineStr">
        <is>
          <t>12/09/2025 14:51:30</t>
        </is>
      </c>
      <c r="F4598" t="inlineStr">
        <is>
          <t>12/09/2025 14:52:04</t>
        </is>
      </c>
      <c r="G4598" t="n">
        <v>11142</v>
      </c>
      <c r="H4598" t="inlineStr">
        <is>
          <t>P03 - BAN009 - BANHEIRO ATI - F</t>
        </is>
      </c>
      <c r="I4598" t="inlineStr">
        <is>
          <t>BR01-IES-P03-BAN009</t>
        </is>
      </c>
      <c r="J4598" t="inlineStr">
        <is>
          <t>GILMARA TERESINHA LACERDA</t>
        </is>
      </c>
      <c r="K4598" s="39">
        <f>DATE(YEAR(Tabela6[[#This Row],[Data/Hora de Início]]),MONTH(Tabela6[[#This Row],[Data/Hora de Início]]),DAY(Tabela6[[#This Row],[Data/Hora de Início]]))</f>
        <v/>
      </c>
    </row>
    <row r="4599">
      <c r="A4599" t="n">
        <v>2280476</v>
      </c>
      <c r="B4599" t="n">
        <v>56</v>
      </c>
      <c r="C4599" t="n">
        <v>1697</v>
      </c>
      <c r="D4599" t="inlineStr">
        <is>
          <t>REPASSE / REABASTECIMENTO MASCULINO</t>
        </is>
      </c>
      <c r="E4599" t="inlineStr">
        <is>
          <t>12/09/2025 14:51:30</t>
        </is>
      </c>
      <c r="F4599" t="inlineStr">
        <is>
          <t>12/09/2025 14:53:01</t>
        </is>
      </c>
      <c r="G4599" t="n">
        <v>11725</v>
      </c>
      <c r="H4599" t="inlineStr">
        <is>
          <t>P49 - BAN105 - BANHEIRO ENG PRODUTO 4º ANDAR - M</t>
        </is>
      </c>
      <c r="I4599" t="inlineStr">
        <is>
          <t>BR01-IES-P49-BAN105</t>
        </is>
      </c>
      <c r="J4599" t="inlineStr">
        <is>
          <t>CLAUDIA RIOS CORREA</t>
        </is>
      </c>
      <c r="K4599" s="39">
        <f>DATE(YEAR(Tabela6[[#This Row],[Data/Hora de Início]]),MONTH(Tabela6[[#This Row],[Data/Hora de Início]]),DAY(Tabela6[[#This Row],[Data/Hora de Início]]))</f>
        <v/>
      </c>
    </row>
    <row r="4600">
      <c r="A4600" t="n">
        <v>2280486</v>
      </c>
      <c r="B4600" t="n">
        <v>56</v>
      </c>
      <c r="C4600" t="n">
        <v>1260</v>
      </c>
      <c r="D4600" t="inlineStr">
        <is>
          <t>Limpeza e Higienização de Sanitários e Vestiários - Diário - WC Masc</t>
        </is>
      </c>
      <c r="E4600" t="inlineStr">
        <is>
          <t>12/09/2025 14:23:51</t>
        </is>
      </c>
      <c r="F4600" t="inlineStr">
        <is>
          <t>12/09/2025 14:57:11</t>
        </is>
      </c>
      <c r="G4600" t="n">
        <v>11383</v>
      </c>
      <c r="H4600" t="inlineStr">
        <is>
          <t>P28 - BAN056 - BANHEIRO USINAGEM CILINDROS - M</t>
        </is>
      </c>
      <c r="I4600" t="inlineStr">
        <is>
          <t>BR01-IES-P28-BAN056</t>
        </is>
      </c>
      <c r="J4600" t="inlineStr">
        <is>
          <t>NAIR SILVEIRA DA SILVEIRA</t>
        </is>
      </c>
      <c r="K4600" s="39">
        <f>DATE(YEAR(Tabela6[[#This Row],[Data/Hora de Início]]),MONTH(Tabela6[[#This Row],[Data/Hora de Início]]),DAY(Tabela6[[#This Row],[Data/Hora de Início]]))</f>
        <v/>
      </c>
    </row>
    <row r="4601">
      <c r="A4601" t="n">
        <v>2280487</v>
      </c>
      <c r="B4601" t="n">
        <v>56</v>
      </c>
      <c r="C4601" t="n">
        <v>1698</v>
      </c>
      <c r="D4601" t="inlineStr">
        <is>
          <t>REPASSE / REABASTECIMENTO FEMININO</t>
        </is>
      </c>
      <c r="E4601" t="inlineStr">
        <is>
          <t>12/09/2025 14:57:31</t>
        </is>
      </c>
      <c r="F4601" t="inlineStr">
        <is>
          <t>12/09/2025 14:57:57</t>
        </is>
      </c>
      <c r="G4601" t="n">
        <v>11384</v>
      </c>
      <c r="H4601" t="inlineStr">
        <is>
          <t>P28 - BAN057 - BANHEIRO USINAGEM CILINDROS - F</t>
        </is>
      </c>
      <c r="I4601" t="inlineStr">
        <is>
          <t>BR01-IES-P28-BAN057</t>
        </is>
      </c>
      <c r="J4601" t="inlineStr">
        <is>
          <t>NAIR SILVEIRA DA SILVEIRA</t>
        </is>
      </c>
      <c r="K4601" s="39">
        <f>DATE(YEAR(Tabela6[[#This Row],[Data/Hora de Início]]),MONTH(Tabela6[[#This Row],[Data/Hora de Início]]),DAY(Tabela6[[#This Row],[Data/Hora de Início]]))</f>
        <v/>
      </c>
    </row>
    <row r="4602">
      <c r="A4602" t="n">
        <v>2280493</v>
      </c>
      <c r="B4602" t="n">
        <v>56</v>
      </c>
      <c r="C4602" t="n">
        <v>1699</v>
      </c>
      <c r="D4602" t="inlineStr">
        <is>
          <t>LIMPEZA DIÁRIA DE ÁREA TÉCNICA</t>
        </is>
      </c>
      <c r="E4602" t="inlineStr">
        <is>
          <t>12/09/2025 13:29:12</t>
        </is>
      </c>
      <c r="F4602" t="inlineStr">
        <is>
          <t>12/09/2025 15:00:58</t>
        </is>
      </c>
      <c r="G4602" t="n">
        <v>38455</v>
      </c>
      <c r="H4602" t="inlineStr">
        <is>
          <t>ÁREA INTERNA - LOGÍSTICA</t>
        </is>
      </c>
      <c r="I4602" t="inlineStr">
        <is>
          <t>SP-ST02-G9-00T-AIN01</t>
        </is>
      </c>
      <c r="J4602" t="inlineStr">
        <is>
          <t>NATALIA BARBOSA DA SILVA</t>
        </is>
      </c>
      <c r="K4602" s="39">
        <f>DATE(YEAR(Tabela6[[#This Row],[Data/Hora de Início]]),MONTH(Tabela6[[#This Row],[Data/Hora de Início]]),DAY(Tabela6[[#This Row],[Data/Hora de Início]]))</f>
        <v/>
      </c>
    </row>
    <row r="4603">
      <c r="A4603" t="n">
        <v>2280495</v>
      </c>
      <c r="B4603" t="n">
        <v>56</v>
      </c>
      <c r="C4603" t="n">
        <v>2970</v>
      </c>
      <c r="D4603" t="inlineStr">
        <is>
          <t>LIMPEZA DIÁRIA DE COPA</t>
        </is>
      </c>
      <c r="E4603" t="inlineStr">
        <is>
          <t>12/09/2025 14:48:07</t>
        </is>
      </c>
      <c r="F4603" t="inlineStr">
        <is>
          <t>12/09/2025 15:01:10</t>
        </is>
      </c>
      <c r="G4603" t="n">
        <v>11153</v>
      </c>
      <c r="H4603" t="inlineStr">
        <is>
          <t>P03 - COPA</t>
        </is>
      </c>
      <c r="I4603" t="inlineStr">
        <is>
          <t>BR01-IES-P03-SALA11</t>
        </is>
      </c>
      <c r="J4603" t="inlineStr">
        <is>
          <t>NATHALIA MORAES DA SILVA</t>
        </is>
      </c>
      <c r="K4603" s="39">
        <f>DATE(YEAR(Tabela6[[#This Row],[Data/Hora de Início]]),MONTH(Tabela6[[#This Row],[Data/Hora de Início]]),DAY(Tabela6[[#This Row],[Data/Hora de Início]]))</f>
        <v/>
      </c>
    </row>
    <row r="4604">
      <c r="A4604" t="n">
        <v>2280504</v>
      </c>
      <c r="B4604" t="n">
        <v>56</v>
      </c>
      <c r="C4604" t="n">
        <v>1697</v>
      </c>
      <c r="D4604" t="inlineStr">
        <is>
          <t>REPASSE / REABASTECIMENTO MASCULINO</t>
        </is>
      </c>
      <c r="E4604" t="inlineStr">
        <is>
          <t>12/09/2025 15:06:12</t>
        </is>
      </c>
      <c r="F4604" t="inlineStr">
        <is>
          <t>12/09/2025 15:06:57</t>
        </is>
      </c>
      <c r="G4604" t="n">
        <v>11722</v>
      </c>
      <c r="H4604" t="inlineStr">
        <is>
          <t>P49 - BAN102 - BANHEIRO ZPT 2º ANDAR - M</t>
        </is>
      </c>
      <c r="I4604" t="inlineStr">
        <is>
          <t>BR01-IES-P49-BAN102</t>
        </is>
      </c>
      <c r="J4604" t="inlineStr">
        <is>
          <t>CLAUDIA RIOS CORREA</t>
        </is>
      </c>
      <c r="K4604" s="39">
        <f>DATE(YEAR(Tabela6[[#This Row],[Data/Hora de Início]]),MONTH(Tabela6[[#This Row],[Data/Hora de Início]]),DAY(Tabela6[[#This Row],[Data/Hora de Início]]))</f>
        <v/>
      </c>
    </row>
    <row r="4605">
      <c r="A4605" t="n">
        <v>2280530</v>
      </c>
      <c r="B4605" t="n">
        <v>56</v>
      </c>
      <c r="C4605" t="n">
        <v>5712</v>
      </c>
      <c r="D4605" t="inlineStr">
        <is>
          <t>SEXTA-FEIRA - LIMPEZA DE BANHEIRO FEMININO</t>
        </is>
      </c>
      <c r="E4605" t="inlineStr">
        <is>
          <t>12/09/2025 13:55:28</t>
        </is>
      </c>
      <c r="F4605" t="inlineStr">
        <is>
          <t>12/09/2025 15:15:53</t>
        </is>
      </c>
      <c r="G4605" t="n">
        <v>36397</v>
      </c>
      <c r="H4605" t="inlineStr">
        <is>
          <t>BAN128 - VESTIARIO CAMPO - F</t>
        </is>
      </c>
      <c r="I4605" t="inlineStr">
        <is>
          <t>RS-ST01-56-00T-WCF02</t>
        </is>
      </c>
      <c r="J4605" t="inlineStr">
        <is>
          <t>MARA LISE POTT</t>
        </is>
      </c>
      <c r="K4605" s="39">
        <f>DATE(YEAR(Tabela6[[#This Row],[Data/Hora de Início]]),MONTH(Tabela6[[#This Row],[Data/Hora de Início]]),DAY(Tabela6[[#This Row],[Data/Hora de Início]]))</f>
        <v/>
      </c>
    </row>
    <row r="4606">
      <c r="A4606" t="n">
        <v>2280535</v>
      </c>
      <c r="B4606" t="n">
        <v>56</v>
      </c>
      <c r="C4606" t="n">
        <v>2841</v>
      </c>
      <c r="D4606" t="inlineStr">
        <is>
          <t>LIMPEZA DIÁRIA DE BANHEIRO MASCULINO</t>
        </is>
      </c>
      <c r="E4606" t="inlineStr">
        <is>
          <t>12/09/2025 15:02:42</t>
        </is>
      </c>
      <c r="F4606" t="inlineStr">
        <is>
          <t>12/09/2025 15:31:23</t>
        </is>
      </c>
      <c r="G4606" t="n">
        <v>11141</v>
      </c>
      <c r="H4606" t="inlineStr">
        <is>
          <t>P03 - BAN008 - BANHEIRO ATI - M</t>
        </is>
      </c>
      <c r="I4606" t="inlineStr">
        <is>
          <t>BR01-IES-P03-BAN008</t>
        </is>
      </c>
      <c r="J4606" t="inlineStr">
        <is>
          <t>GILMARA TERESINHA LACERDA</t>
        </is>
      </c>
      <c r="K4606" s="39">
        <f>DATE(YEAR(Tabela6[[#This Row],[Data/Hora de Início]]),MONTH(Tabela6[[#This Row],[Data/Hora de Início]]),DAY(Tabela6[[#This Row],[Data/Hora de Início]]))</f>
        <v/>
      </c>
    </row>
    <row r="4607">
      <c r="A4607" t="n">
        <v>2280539</v>
      </c>
      <c r="B4607" t="n">
        <v>56</v>
      </c>
      <c r="C4607" t="n">
        <v>2965</v>
      </c>
      <c r="D4607" t="inlineStr">
        <is>
          <t>LIMPEZA DIÁRIA DE SALA</t>
        </is>
      </c>
      <c r="E4607" t="inlineStr">
        <is>
          <t>12/09/2025 07:29:11</t>
        </is>
      </c>
      <c r="F4607" t="inlineStr">
        <is>
          <t>12/09/2025 07:51:34</t>
        </is>
      </c>
      <c r="G4607" t="n">
        <v>11263</v>
      </c>
      <c r="H4607" t="inlineStr">
        <is>
          <t>P15 - LOGISTICA - SALA SUPERVISÃO</t>
        </is>
      </c>
      <c r="I4607" t="inlineStr">
        <is>
          <t>BR01-IES-P15-SALA09</t>
        </is>
      </c>
      <c r="J4607" t="inlineStr">
        <is>
          <t>MARIA DAS NEVES CIQUEIRA SILVA</t>
        </is>
      </c>
      <c r="K4607" s="39">
        <f>DATE(YEAR(Tabela6[[#This Row],[Data/Hora de Início]]),MONTH(Tabela6[[#This Row],[Data/Hora de Início]]),DAY(Tabela6[[#This Row],[Data/Hora de Início]]))</f>
        <v/>
      </c>
    </row>
    <row r="4608">
      <c r="A4608" t="n">
        <v>2280540</v>
      </c>
      <c r="B4608" t="n">
        <v>56</v>
      </c>
      <c r="C4608" t="n">
        <v>2845</v>
      </c>
      <c r="D4608" t="inlineStr">
        <is>
          <t>LIMPEZA DIÁRIA DE COPA (DESATIVADO)</t>
        </is>
      </c>
      <c r="E4608" t="inlineStr">
        <is>
          <t>12/09/2025 07:09:48</t>
        </is>
      </c>
      <c r="F4608" t="inlineStr">
        <is>
          <t>12/09/2025 07:28:20</t>
        </is>
      </c>
      <c r="G4608" t="n">
        <v>28911</v>
      </c>
      <c r="H4608" t="inlineStr">
        <is>
          <t>P15 - LOGISTICA COPA</t>
        </is>
      </c>
      <c r="I4608" t="inlineStr">
        <is>
          <t>BR01-IES-P15-SALA18</t>
        </is>
      </c>
      <c r="J4608" t="inlineStr">
        <is>
          <t>MARIA DAS NEVES CIQUEIRA SILVA</t>
        </is>
      </c>
      <c r="K4608" s="39">
        <f>DATE(YEAR(Tabela6[[#This Row],[Data/Hora de Início]]),MONTH(Tabela6[[#This Row],[Data/Hora de Início]]),DAY(Tabela6[[#This Row],[Data/Hora de Início]]))</f>
        <v/>
      </c>
    </row>
    <row r="4609">
      <c r="A4609" t="n">
        <v>2280541</v>
      </c>
      <c r="B4609" t="n">
        <v>56</v>
      </c>
      <c r="C4609" t="n">
        <v>2965</v>
      </c>
      <c r="D4609" t="inlineStr">
        <is>
          <t>LIMPEZA DIÁRIA DE SALA</t>
        </is>
      </c>
      <c r="E4609" t="inlineStr">
        <is>
          <t>12/09/2025 07:29:11</t>
        </is>
      </c>
      <c r="F4609" t="inlineStr">
        <is>
          <t>12/09/2025 07:51:45</t>
        </is>
      </c>
      <c r="G4609" t="n">
        <v>11263</v>
      </c>
      <c r="H4609" t="inlineStr">
        <is>
          <t>P15 - LOGISTICA - SALA SUPERVISÃO</t>
        </is>
      </c>
      <c r="I4609" t="inlineStr">
        <is>
          <t>BR01-IES-P15-SALA09</t>
        </is>
      </c>
      <c r="J4609" t="inlineStr">
        <is>
          <t>MARIA DAS NEVES CIQUEIRA SILVA</t>
        </is>
      </c>
      <c r="K4609" s="39">
        <f>DATE(YEAR(Tabela6[[#This Row],[Data/Hora de Início]]),MONTH(Tabela6[[#This Row],[Data/Hora de Início]]),DAY(Tabela6[[#This Row],[Data/Hora de Início]]))</f>
        <v/>
      </c>
    </row>
    <row r="4610">
      <c r="A4610" t="n">
        <v>2280542</v>
      </c>
      <c r="B4610" t="n">
        <v>56</v>
      </c>
      <c r="C4610" t="n">
        <v>2965</v>
      </c>
      <c r="D4610" t="inlineStr">
        <is>
          <t>LIMPEZA DIÁRIA DE SALA</t>
        </is>
      </c>
      <c r="E4610" t="inlineStr">
        <is>
          <t>12/09/2025 07:29:11</t>
        </is>
      </c>
      <c r="F4610" t="inlineStr">
        <is>
          <t>12/09/2025 07:51:39</t>
        </is>
      </c>
      <c r="G4610" t="n">
        <v>11263</v>
      </c>
      <c r="H4610" t="inlineStr">
        <is>
          <t>P15 - LOGISTICA - SALA SUPERVISÃO</t>
        </is>
      </c>
      <c r="I4610" t="inlineStr">
        <is>
          <t>BR01-IES-P15-SALA09</t>
        </is>
      </c>
      <c r="J4610" t="inlineStr">
        <is>
          <t>MARIA DAS NEVES CIQUEIRA SILVA</t>
        </is>
      </c>
      <c r="K4610" s="39">
        <f>DATE(YEAR(Tabela6[[#This Row],[Data/Hora de Início]]),MONTH(Tabela6[[#This Row],[Data/Hora de Início]]),DAY(Tabela6[[#This Row],[Data/Hora de Início]]))</f>
        <v/>
      </c>
    </row>
    <row r="4611">
      <c r="A4611" t="n">
        <v>2280543</v>
      </c>
      <c r="B4611" t="n">
        <v>56</v>
      </c>
      <c r="C4611" t="n">
        <v>2965</v>
      </c>
      <c r="D4611" t="inlineStr">
        <is>
          <t>LIMPEZA DIÁRIA DE SALA</t>
        </is>
      </c>
      <c r="E4611" t="inlineStr">
        <is>
          <t>12/09/2025 07:29:11</t>
        </is>
      </c>
      <c r="F4611" t="inlineStr">
        <is>
          <t>12/09/2025 07:51:29</t>
        </is>
      </c>
      <c r="G4611" t="n">
        <v>11263</v>
      </c>
      <c r="H4611" t="inlineStr">
        <is>
          <t>P15 - LOGISTICA - SALA SUPERVISÃO</t>
        </is>
      </c>
      <c r="I4611" t="inlineStr">
        <is>
          <t>BR01-IES-P15-SALA09</t>
        </is>
      </c>
      <c r="J4611" t="inlineStr">
        <is>
          <t>MARIA DAS NEVES CIQUEIRA SILVA</t>
        </is>
      </c>
      <c r="K4611" s="39">
        <f>DATE(YEAR(Tabela6[[#This Row],[Data/Hora de Início]]),MONTH(Tabela6[[#This Row],[Data/Hora de Início]]),DAY(Tabela6[[#This Row],[Data/Hora de Início]]))</f>
        <v/>
      </c>
    </row>
    <row r="4612">
      <c r="A4612" t="n">
        <v>2280544</v>
      </c>
      <c r="B4612" t="n">
        <v>56</v>
      </c>
      <c r="C4612" t="n">
        <v>5647</v>
      </c>
      <c r="D4612" t="inlineStr">
        <is>
          <t>SEGUNDA-FEIRA - LIMPEZA DE SALA COM MESA</t>
        </is>
      </c>
      <c r="E4612" t="inlineStr">
        <is>
          <t>12/09/2025 07:52:10</t>
        </is>
      </c>
      <c r="F4612" t="inlineStr">
        <is>
          <t>12/09/2025 08:19:05</t>
        </is>
      </c>
      <c r="G4612" t="n">
        <v>11257</v>
      </c>
      <c r="H4612" t="inlineStr">
        <is>
          <t>P15 - LOGÍSTICA - SALA REUNIÃO I</t>
        </is>
      </c>
      <c r="I4612" t="inlineStr">
        <is>
          <t>BR01-IES-P15-SALA03</t>
        </is>
      </c>
      <c r="J4612" t="inlineStr">
        <is>
          <t>MARIA DAS NEVES CIQUEIRA SILVA</t>
        </is>
      </c>
      <c r="K4612" s="39">
        <f>DATE(YEAR(Tabela6[[#This Row],[Data/Hora de Início]]),MONTH(Tabela6[[#This Row],[Data/Hora de Início]]),DAY(Tabela6[[#This Row],[Data/Hora de Início]]))</f>
        <v/>
      </c>
    </row>
    <row r="4613">
      <c r="A4613" t="n">
        <v>2280545</v>
      </c>
      <c r="B4613" t="n">
        <v>56</v>
      </c>
      <c r="C4613" t="n">
        <v>2965</v>
      </c>
      <c r="D4613" t="inlineStr">
        <is>
          <t>LIMPEZA DIÁRIA DE SALA</t>
        </is>
      </c>
      <c r="E4613" t="inlineStr">
        <is>
          <t>12/09/2025 08:19:25</t>
        </is>
      </c>
      <c r="F4613" t="inlineStr">
        <is>
          <t>12/09/2025 08:36:44</t>
        </is>
      </c>
      <c r="G4613" t="n">
        <v>11255</v>
      </c>
      <c r="H4613" t="inlineStr">
        <is>
          <t>P15 - LOGÍSTICA - SALA ADM</t>
        </is>
      </c>
      <c r="I4613" t="inlineStr">
        <is>
          <t>BR01-IES-P15-SALA01</t>
        </is>
      </c>
      <c r="J4613" t="inlineStr">
        <is>
          <t>MARIA DAS NEVES CIQUEIRA SILVA</t>
        </is>
      </c>
      <c r="K4613" s="39">
        <f>DATE(YEAR(Tabela6[[#This Row],[Data/Hora de Início]]),MONTH(Tabela6[[#This Row],[Data/Hora de Início]]),DAY(Tabela6[[#This Row],[Data/Hora de Início]]))</f>
        <v/>
      </c>
    </row>
    <row r="4614">
      <c r="A4614" t="n">
        <v>2280546</v>
      </c>
      <c r="B4614" t="n">
        <v>56</v>
      </c>
      <c r="C4614" t="n">
        <v>2965</v>
      </c>
      <c r="D4614" t="inlineStr">
        <is>
          <t>LIMPEZA DIÁRIA DE SALA</t>
        </is>
      </c>
      <c r="E4614" t="inlineStr">
        <is>
          <t>12/09/2025 08:19:25</t>
        </is>
      </c>
      <c r="F4614" t="inlineStr">
        <is>
          <t>12/09/2025 08:36:51</t>
        </is>
      </c>
      <c r="G4614" t="n">
        <v>11255</v>
      </c>
      <c r="H4614" t="inlineStr">
        <is>
          <t>P15 - LOGÍSTICA - SALA ADM</t>
        </is>
      </c>
      <c r="I4614" t="inlineStr">
        <is>
          <t>BR01-IES-P15-SALA01</t>
        </is>
      </c>
      <c r="J4614" t="inlineStr">
        <is>
          <t>MARIA DAS NEVES CIQUEIRA SILVA</t>
        </is>
      </c>
      <c r="K4614" s="39">
        <f>DATE(YEAR(Tabela6[[#This Row],[Data/Hora de Início]]),MONTH(Tabela6[[#This Row],[Data/Hora de Início]]),DAY(Tabela6[[#This Row],[Data/Hora de Início]]))</f>
        <v/>
      </c>
    </row>
    <row r="4615">
      <c r="A4615" t="n">
        <v>2280547</v>
      </c>
      <c r="B4615" t="n">
        <v>56</v>
      </c>
      <c r="C4615" t="n">
        <v>2221</v>
      </c>
      <c r="D4615" t="inlineStr">
        <is>
          <t>LIMPEZA DIÁRIA DE ÁREA TÉCNICA (DESATIVADO)</t>
        </is>
      </c>
      <c r="E4615" t="inlineStr">
        <is>
          <t>12/09/2025 08:37:10</t>
        </is>
      </c>
      <c r="F4615" t="inlineStr">
        <is>
          <t>12/09/2025 09:05:13</t>
        </is>
      </c>
      <c r="G4615" t="n">
        <v>28912</v>
      </c>
      <c r="H4615" t="inlineStr">
        <is>
          <t>P15 - SALA SPCI</t>
        </is>
      </c>
      <c r="I4615" t="inlineStr">
        <is>
          <t>BR01-IES-P15-SALA19</t>
        </is>
      </c>
      <c r="J4615" t="inlineStr">
        <is>
          <t>MARIA DAS NEVES CIQUEIRA SILVA</t>
        </is>
      </c>
      <c r="K4615" s="39">
        <f>DATE(YEAR(Tabela6[[#This Row],[Data/Hora de Início]]),MONTH(Tabela6[[#This Row],[Data/Hora de Início]]),DAY(Tabela6[[#This Row],[Data/Hora de Início]]))</f>
        <v/>
      </c>
    </row>
    <row r="4616">
      <c r="A4616" t="n">
        <v>2280548</v>
      </c>
      <c r="B4616" t="n">
        <v>56</v>
      </c>
      <c r="C4616" t="n">
        <v>2965</v>
      </c>
      <c r="D4616" t="inlineStr">
        <is>
          <t>LIMPEZA DIÁRIA DE SALA</t>
        </is>
      </c>
      <c r="E4616" t="inlineStr">
        <is>
          <t>12/09/2025 09:05:34</t>
        </is>
      </c>
      <c r="F4616" t="inlineStr">
        <is>
          <t>12/09/2025 09:21:00</t>
        </is>
      </c>
      <c r="G4616" t="n">
        <v>11267</v>
      </c>
      <c r="H4616" t="inlineStr">
        <is>
          <t>P15 - SALA BRIGADA DE EMERGÊNCIA</t>
        </is>
      </c>
      <c r="I4616" t="inlineStr">
        <is>
          <t>BR01-IES-P15-SALA13</t>
        </is>
      </c>
      <c r="J4616" t="inlineStr">
        <is>
          <t>MARIA DAS NEVES CIQUEIRA SILVA</t>
        </is>
      </c>
      <c r="K4616" s="39">
        <f>DATE(YEAR(Tabela6[[#This Row],[Data/Hora de Início]]),MONTH(Tabela6[[#This Row],[Data/Hora de Início]]),DAY(Tabela6[[#This Row],[Data/Hora de Início]]))</f>
        <v/>
      </c>
    </row>
    <row r="4617">
      <c r="A4617" t="n">
        <v>2280549</v>
      </c>
      <c r="B4617" t="n">
        <v>56</v>
      </c>
      <c r="C4617" t="n">
        <v>2965</v>
      </c>
      <c r="D4617" t="inlineStr">
        <is>
          <t>LIMPEZA DIÁRIA DE SALA</t>
        </is>
      </c>
      <c r="E4617" t="inlineStr">
        <is>
          <t>12/09/2025 09:21:32</t>
        </is>
      </c>
      <c r="F4617" t="inlineStr">
        <is>
          <t>12/09/2025 09:38:03</t>
        </is>
      </c>
      <c r="G4617" t="n">
        <v>11260</v>
      </c>
      <c r="H4617" t="inlineStr">
        <is>
          <t>P15 - PORTARIA 2 - SALA RECEBIMENTO FISCAL</t>
        </is>
      </c>
      <c r="I4617" t="inlineStr">
        <is>
          <t>BR01-IES-P15-SALA06</t>
        </is>
      </c>
      <c r="J4617" t="inlineStr">
        <is>
          <t>MARIA DAS NEVES CIQUEIRA SILVA</t>
        </is>
      </c>
      <c r="K4617" s="39">
        <f>DATE(YEAR(Tabela6[[#This Row],[Data/Hora de Início]]),MONTH(Tabela6[[#This Row],[Data/Hora de Início]]),DAY(Tabela6[[#This Row],[Data/Hora de Início]]))</f>
        <v/>
      </c>
    </row>
    <row r="4618">
      <c r="A4618" t="n">
        <v>2280550</v>
      </c>
      <c r="B4618" t="n">
        <v>56</v>
      </c>
      <c r="C4618" t="n">
        <v>1701</v>
      </c>
      <c r="D4618" t="inlineStr">
        <is>
          <t>LIMPEZA MENSAL DE BANHEIRO FEMININO</t>
        </is>
      </c>
      <c r="E4618" t="inlineStr">
        <is>
          <t>12/09/2025 09:38:26</t>
        </is>
      </c>
      <c r="F4618" t="inlineStr">
        <is>
          <t>12/09/2025 09:46:02</t>
        </is>
      </c>
      <c r="G4618" t="n">
        <v>11246</v>
      </c>
      <c r="H4618" t="inlineStr">
        <is>
          <t>P15 - BAN028 - BANHEIRO PORTARIA 2 - RECEPÇÃO</t>
        </is>
      </c>
      <c r="I4618" t="inlineStr">
        <is>
          <t>BR01-IES-P15-BAN028</t>
        </is>
      </c>
      <c r="J4618" t="inlineStr">
        <is>
          <t>MARIA DAS NEVES CIQUEIRA SILVA</t>
        </is>
      </c>
      <c r="K4618" s="39">
        <f>DATE(YEAR(Tabela6[[#This Row],[Data/Hora de Início]]),MONTH(Tabela6[[#This Row],[Data/Hora de Início]]),DAY(Tabela6[[#This Row],[Data/Hora de Início]]))</f>
        <v/>
      </c>
    </row>
    <row r="4619">
      <c r="A4619" t="n">
        <v>2280551</v>
      </c>
      <c r="B4619" t="n">
        <v>56</v>
      </c>
      <c r="C4619" t="n">
        <v>1701</v>
      </c>
      <c r="D4619" t="inlineStr">
        <is>
          <t>LIMPEZA MENSAL DE BANHEIRO FEMININO</t>
        </is>
      </c>
      <c r="E4619" t="inlineStr">
        <is>
          <t>12/09/2025 09:38:26</t>
        </is>
      </c>
      <c r="F4619" t="inlineStr">
        <is>
          <t>12/09/2025 09:45:56</t>
        </is>
      </c>
      <c r="G4619" t="n">
        <v>11246</v>
      </c>
      <c r="H4619" t="inlineStr">
        <is>
          <t>P15 - BAN028 - BANHEIRO PORTARIA 2 - RECEPÇÃO</t>
        </is>
      </c>
      <c r="I4619" t="inlineStr">
        <is>
          <t>BR01-IES-P15-BAN028</t>
        </is>
      </c>
      <c r="J4619" t="inlineStr">
        <is>
          <t>MARIA DAS NEVES CIQUEIRA SILVA</t>
        </is>
      </c>
      <c r="K4619" s="39">
        <f>DATE(YEAR(Tabela6[[#This Row],[Data/Hora de Início]]),MONTH(Tabela6[[#This Row],[Data/Hora de Início]]),DAY(Tabela6[[#This Row],[Data/Hora de Início]]))</f>
        <v/>
      </c>
    </row>
    <row r="4620">
      <c r="A4620" t="n">
        <v>2280552</v>
      </c>
      <c r="B4620" t="n">
        <v>56</v>
      </c>
      <c r="C4620" t="n">
        <v>2965</v>
      </c>
      <c r="D4620" t="inlineStr">
        <is>
          <t>LIMPEZA DIÁRIA DE SALA</t>
        </is>
      </c>
      <c r="E4620" t="inlineStr">
        <is>
          <t>12/09/2025 09:46:32</t>
        </is>
      </c>
      <c r="F4620" t="inlineStr">
        <is>
          <t>12/09/2025 09:54:19</t>
        </is>
      </c>
      <c r="G4620" t="n">
        <v>35857</v>
      </c>
      <c r="H4620" t="inlineStr">
        <is>
          <t>SALA DE ESPERA - PORTARIA 2</t>
        </is>
      </c>
      <c r="I4620" t="inlineStr">
        <is>
          <t>RS-ST01-15-00T-SLA07</t>
        </is>
      </c>
      <c r="J4620" t="inlineStr">
        <is>
          <t>MARIA DAS NEVES CIQUEIRA SILVA</t>
        </is>
      </c>
      <c r="K4620" s="39">
        <f>DATE(YEAR(Tabela6[[#This Row],[Data/Hora de Início]]),MONTH(Tabela6[[#This Row],[Data/Hora de Início]]),DAY(Tabela6[[#This Row],[Data/Hora de Início]]))</f>
        <v/>
      </c>
    </row>
    <row r="4621">
      <c r="A4621" t="n">
        <v>2280553</v>
      </c>
      <c r="B4621" t="n">
        <v>56</v>
      </c>
      <c r="C4621" t="n">
        <v>2965</v>
      </c>
      <c r="D4621" t="inlineStr">
        <is>
          <t>LIMPEZA DIÁRIA DE SALA</t>
        </is>
      </c>
      <c r="E4621" t="inlineStr">
        <is>
          <t>12/09/2025 09:54:45</t>
        </is>
      </c>
      <c r="F4621" t="inlineStr">
        <is>
          <t>12/09/2025 10:09:04</t>
        </is>
      </c>
      <c r="G4621" t="n">
        <v>11259</v>
      </c>
      <c r="H4621" t="inlineStr">
        <is>
          <t>P15 - PORTARIA 2 - SALA RECEPÇÃO</t>
        </is>
      </c>
      <c r="I4621" t="inlineStr">
        <is>
          <t>BR01-IES-P15-SALA05</t>
        </is>
      </c>
      <c r="J4621" t="inlineStr">
        <is>
          <t>MARIA DAS NEVES CIQUEIRA SILVA</t>
        </is>
      </c>
      <c r="K4621" s="39">
        <f>DATE(YEAR(Tabela6[[#This Row],[Data/Hora de Início]]),MONTH(Tabela6[[#This Row],[Data/Hora de Início]]),DAY(Tabela6[[#This Row],[Data/Hora de Início]]))</f>
        <v/>
      </c>
    </row>
    <row r="4622">
      <c r="A4622" t="n">
        <v>2280554</v>
      </c>
      <c r="B4622" t="n">
        <v>56</v>
      </c>
      <c r="C4622" t="n">
        <v>2965</v>
      </c>
      <c r="D4622" t="inlineStr">
        <is>
          <t>LIMPEZA DIÁRIA DE SALA</t>
        </is>
      </c>
      <c r="E4622" t="inlineStr">
        <is>
          <t>12/09/2025 09:54:45</t>
        </is>
      </c>
      <c r="F4622" t="inlineStr">
        <is>
          <t>12/09/2025 10:08:49</t>
        </is>
      </c>
      <c r="G4622" t="n">
        <v>11259</v>
      </c>
      <c r="H4622" t="inlineStr">
        <is>
          <t>P15 - PORTARIA 2 - SALA RECEPÇÃO</t>
        </is>
      </c>
      <c r="I4622" t="inlineStr">
        <is>
          <t>BR01-IES-P15-SALA05</t>
        </is>
      </c>
      <c r="J4622" t="inlineStr">
        <is>
          <t>MARIA DAS NEVES CIQUEIRA SILVA</t>
        </is>
      </c>
      <c r="K4622" s="39">
        <f>DATE(YEAR(Tabela6[[#This Row],[Data/Hora de Início]]),MONTH(Tabela6[[#This Row],[Data/Hora de Início]]),DAY(Tabela6[[#This Row],[Data/Hora de Início]]))</f>
        <v/>
      </c>
    </row>
    <row r="4623">
      <c r="A4623" t="n">
        <v>2280555</v>
      </c>
      <c r="B4623" t="n">
        <v>56</v>
      </c>
      <c r="C4623" t="n">
        <v>2965</v>
      </c>
      <c r="D4623" t="inlineStr">
        <is>
          <t>LIMPEZA DIÁRIA DE SALA</t>
        </is>
      </c>
      <c r="E4623" t="inlineStr">
        <is>
          <t>12/09/2025 09:54:45</t>
        </is>
      </c>
      <c r="F4623" t="inlineStr">
        <is>
          <t>12/09/2025 10:09:09</t>
        </is>
      </c>
      <c r="G4623" t="n">
        <v>11259</v>
      </c>
      <c r="H4623" t="inlineStr">
        <is>
          <t>P15 - PORTARIA 2 - SALA RECEPÇÃO</t>
        </is>
      </c>
      <c r="I4623" t="inlineStr">
        <is>
          <t>BR01-IES-P15-SALA05</t>
        </is>
      </c>
      <c r="J4623" t="inlineStr">
        <is>
          <t>MARIA DAS NEVES CIQUEIRA SILVA</t>
        </is>
      </c>
      <c r="K4623" s="39">
        <f>DATE(YEAR(Tabela6[[#This Row],[Data/Hora de Início]]),MONTH(Tabela6[[#This Row],[Data/Hora de Início]]),DAY(Tabela6[[#This Row],[Data/Hora de Início]]))</f>
        <v/>
      </c>
    </row>
    <row r="4624">
      <c r="A4624" t="n">
        <v>2280556</v>
      </c>
      <c r="B4624" t="n">
        <v>56</v>
      </c>
      <c r="C4624" t="n">
        <v>2965</v>
      </c>
      <c r="D4624" t="inlineStr">
        <is>
          <t>LIMPEZA DIÁRIA DE SALA</t>
        </is>
      </c>
      <c r="E4624" t="inlineStr">
        <is>
          <t>12/09/2025 09:54:45</t>
        </is>
      </c>
      <c r="F4624" t="inlineStr">
        <is>
          <t>12/09/2025 10:08:54</t>
        </is>
      </c>
      <c r="G4624" t="n">
        <v>11259</v>
      </c>
      <c r="H4624" t="inlineStr">
        <is>
          <t>P15 - PORTARIA 2 - SALA RECEPÇÃO</t>
        </is>
      </c>
      <c r="I4624" t="inlineStr">
        <is>
          <t>BR01-IES-P15-SALA05</t>
        </is>
      </c>
      <c r="J4624" t="inlineStr">
        <is>
          <t>MARIA DAS NEVES CIQUEIRA SILVA</t>
        </is>
      </c>
      <c r="K4624" s="39">
        <f>DATE(YEAR(Tabela6[[#This Row],[Data/Hora de Início]]),MONTH(Tabela6[[#This Row],[Data/Hora de Início]]),DAY(Tabela6[[#This Row],[Data/Hora de Início]]))</f>
        <v/>
      </c>
    </row>
    <row r="4625">
      <c r="A4625" t="n">
        <v>2280557</v>
      </c>
      <c r="B4625" t="n">
        <v>56</v>
      </c>
      <c r="C4625" t="n">
        <v>1701</v>
      </c>
      <c r="D4625" t="inlineStr">
        <is>
          <t>LIMPEZA MENSAL DE BANHEIRO FEMININO</t>
        </is>
      </c>
      <c r="E4625" t="inlineStr">
        <is>
          <t>12/09/2025 10:22:50</t>
        </is>
      </c>
      <c r="F4625" t="inlineStr">
        <is>
          <t>12/09/2025 10:32:18</t>
        </is>
      </c>
      <c r="G4625" t="n">
        <v>11247</v>
      </c>
      <c r="H4625" t="inlineStr">
        <is>
          <t>P15 - BAN029 - BANHEIRO PORTARIA 2 - C</t>
        </is>
      </c>
      <c r="I4625" t="inlineStr">
        <is>
          <t>BR01-IES-P15-BAN029</t>
        </is>
      </c>
      <c r="J4625" t="inlineStr">
        <is>
          <t>MARIA DAS NEVES CIQUEIRA SILVA</t>
        </is>
      </c>
      <c r="K4625" s="39">
        <f>DATE(YEAR(Tabela6[[#This Row],[Data/Hora de Início]]),MONTH(Tabela6[[#This Row],[Data/Hora de Início]]),DAY(Tabela6[[#This Row],[Data/Hora de Início]]))</f>
        <v/>
      </c>
    </row>
    <row r="4626">
      <c r="A4626" t="n">
        <v>2280558</v>
      </c>
      <c r="B4626" t="n">
        <v>56</v>
      </c>
      <c r="C4626" t="n">
        <v>1697</v>
      </c>
      <c r="D4626" t="inlineStr">
        <is>
          <t>REPASSE / REABASTECIMENTO MASCULINO</t>
        </is>
      </c>
      <c r="E4626" t="inlineStr">
        <is>
          <t>12/09/2025 10:09:36</t>
        </is>
      </c>
      <c r="F4626" t="inlineStr">
        <is>
          <t>12/09/2025 10:22:19</t>
        </is>
      </c>
      <c r="G4626" t="n">
        <v>11245</v>
      </c>
      <c r="H4626" t="inlineStr">
        <is>
          <t>P15 - BAN027 - BANHEIRO PORTARIA 2 - VIGILANTES</t>
        </is>
      </c>
      <c r="I4626" t="inlineStr">
        <is>
          <t>BR01-IES-P15-BAN027</t>
        </is>
      </c>
      <c r="J4626" t="inlineStr">
        <is>
          <t>MARIA DAS NEVES CIQUEIRA SILVA</t>
        </is>
      </c>
      <c r="K4626" s="39">
        <f>DATE(YEAR(Tabela6[[#This Row],[Data/Hora de Início]]),MONTH(Tabela6[[#This Row],[Data/Hora de Início]]),DAY(Tabela6[[#This Row],[Data/Hora de Início]]))</f>
        <v/>
      </c>
    </row>
    <row r="4627">
      <c r="A4627" t="n">
        <v>2280559</v>
      </c>
      <c r="B4627" t="n">
        <v>56</v>
      </c>
      <c r="C4627" t="n">
        <v>2965</v>
      </c>
      <c r="D4627" t="inlineStr">
        <is>
          <t>LIMPEZA DIÁRIA DE SALA</t>
        </is>
      </c>
      <c r="E4627" t="inlineStr">
        <is>
          <t>12/09/2025 12:03:37</t>
        </is>
      </c>
      <c r="F4627" t="inlineStr">
        <is>
          <t>12/09/2025 12:17:09</t>
        </is>
      </c>
      <c r="G4627" t="n">
        <v>11600</v>
      </c>
      <c r="H4627" t="inlineStr">
        <is>
          <t>P37</t>
        </is>
      </c>
      <c r="I4627" t="inlineStr">
        <is>
          <t>BR01-IES-P37</t>
        </is>
      </c>
      <c r="J4627" t="inlineStr">
        <is>
          <t>MARIA DAS NEVES CIQUEIRA SILVA</t>
        </is>
      </c>
      <c r="K4627" s="39">
        <f>DATE(YEAR(Tabela6[[#This Row],[Data/Hora de Início]]),MONTH(Tabela6[[#This Row],[Data/Hora de Início]]),DAY(Tabela6[[#This Row],[Data/Hora de Início]]))</f>
        <v/>
      </c>
    </row>
    <row r="4628">
      <c r="A4628" t="n">
        <v>2280560</v>
      </c>
      <c r="B4628" t="n">
        <v>56</v>
      </c>
      <c r="C4628" t="n">
        <v>1701</v>
      </c>
      <c r="D4628" t="inlineStr">
        <is>
          <t>LIMPEZA MENSAL DE BANHEIRO FEMININO</t>
        </is>
      </c>
      <c r="E4628" t="inlineStr">
        <is>
          <t>12/09/2025 10:22:50</t>
        </is>
      </c>
      <c r="F4628" t="inlineStr">
        <is>
          <t>12/09/2025 10:32:23</t>
        </is>
      </c>
      <c r="G4628" t="n">
        <v>11247</v>
      </c>
      <c r="H4628" t="inlineStr">
        <is>
          <t>P15 - BAN029 - BANHEIRO PORTARIA 2 - C</t>
        </is>
      </c>
      <c r="I4628" t="inlineStr">
        <is>
          <t>BR01-IES-P15-BAN029</t>
        </is>
      </c>
      <c r="J4628" t="inlineStr">
        <is>
          <t>MARIA DAS NEVES CIQUEIRA SILVA</t>
        </is>
      </c>
      <c r="K4628" s="39">
        <f>DATE(YEAR(Tabela6[[#This Row],[Data/Hora de Início]]),MONTH(Tabela6[[#This Row],[Data/Hora de Início]]),DAY(Tabela6[[#This Row],[Data/Hora de Início]]))</f>
        <v/>
      </c>
    </row>
    <row r="4629">
      <c r="A4629" t="n">
        <v>2280562</v>
      </c>
      <c r="B4629" t="n">
        <v>56</v>
      </c>
      <c r="C4629" t="n">
        <v>2963</v>
      </c>
      <c r="D4629" t="inlineStr">
        <is>
          <t>LIMPEZA DIÁRIA DE LABORATÓRIO</t>
        </is>
      </c>
      <c r="E4629" t="inlineStr">
        <is>
          <t>12/09/2025 12:17:49</t>
        </is>
      </c>
      <c r="F4629" t="inlineStr">
        <is>
          <t>12/09/2025 12:35:11</t>
        </is>
      </c>
      <c r="G4629" t="n">
        <v>11265</v>
      </c>
      <c r="H4629" t="inlineStr">
        <is>
          <t>P15 - PQR - SALA LABORATÓRIO DIMENSIONAL</t>
        </is>
      </c>
      <c r="I4629" t="inlineStr">
        <is>
          <t>BR01-IES-P15-SALA11</t>
        </is>
      </c>
      <c r="J4629" t="inlineStr">
        <is>
          <t>MARIA DAS NEVES CIQUEIRA SILVA</t>
        </is>
      </c>
      <c r="K4629" s="39">
        <f>DATE(YEAR(Tabela6[[#This Row],[Data/Hora de Início]]),MONTH(Tabela6[[#This Row],[Data/Hora de Início]]),DAY(Tabela6[[#This Row],[Data/Hora de Início]]))</f>
        <v/>
      </c>
    </row>
    <row r="4630">
      <c r="A4630" t="n">
        <v>2280563</v>
      </c>
      <c r="B4630" t="n">
        <v>56</v>
      </c>
      <c r="C4630" t="n">
        <v>5647</v>
      </c>
      <c r="D4630" t="inlineStr">
        <is>
          <t>SEGUNDA-FEIRA - LIMPEZA DE SALA COM MESA</t>
        </is>
      </c>
      <c r="E4630" t="inlineStr">
        <is>
          <t>12/09/2025 12:35:30</t>
        </is>
      </c>
      <c r="F4630" t="inlineStr">
        <is>
          <t>12/09/2025 12:58:09</t>
        </is>
      </c>
      <c r="G4630" t="n">
        <v>11271</v>
      </c>
      <c r="H4630" t="inlineStr">
        <is>
          <t>P15 - PQR - SALA REUNIÃO I</t>
        </is>
      </c>
      <c r="I4630" t="inlineStr">
        <is>
          <t>BR01-IES-P15-SALA17</t>
        </is>
      </c>
      <c r="J4630" t="inlineStr">
        <is>
          <t>MARIA DAS NEVES CIQUEIRA SILVA</t>
        </is>
      </c>
      <c r="K4630" s="39">
        <f>DATE(YEAR(Tabela6[[#This Row],[Data/Hora de Início]]),MONTH(Tabela6[[#This Row],[Data/Hora de Início]]),DAY(Tabela6[[#This Row],[Data/Hora de Início]]))</f>
        <v/>
      </c>
    </row>
    <row r="4631">
      <c r="A4631" t="n">
        <v>2280564</v>
      </c>
      <c r="B4631" t="n">
        <v>56</v>
      </c>
      <c r="C4631" t="n">
        <v>5647</v>
      </c>
      <c r="D4631" t="inlineStr">
        <is>
          <t>SEGUNDA-FEIRA - LIMPEZA DE SALA COM MESA</t>
        </is>
      </c>
      <c r="E4631" t="inlineStr">
        <is>
          <t>12/09/2025 12:35:30</t>
        </is>
      </c>
      <c r="F4631" t="inlineStr">
        <is>
          <t>12/09/2025 12:58:03</t>
        </is>
      </c>
      <c r="G4631" t="n">
        <v>11271</v>
      </c>
      <c r="H4631" t="inlineStr">
        <is>
          <t>P15 - PQR - SALA REUNIÃO I</t>
        </is>
      </c>
      <c r="I4631" t="inlineStr">
        <is>
          <t>BR01-IES-P15-SALA17</t>
        </is>
      </c>
      <c r="J4631" t="inlineStr">
        <is>
          <t>MARIA DAS NEVES CIQUEIRA SILVA</t>
        </is>
      </c>
      <c r="K4631" s="39">
        <f>DATE(YEAR(Tabela6[[#This Row],[Data/Hora de Início]]),MONTH(Tabela6[[#This Row],[Data/Hora de Início]]),DAY(Tabela6[[#This Row],[Data/Hora de Início]]))</f>
        <v/>
      </c>
    </row>
    <row r="4632">
      <c r="A4632" t="n">
        <v>2280565</v>
      </c>
      <c r="B4632" t="n">
        <v>56</v>
      </c>
      <c r="C4632" t="n">
        <v>2965</v>
      </c>
      <c r="D4632" t="inlineStr">
        <is>
          <t>LIMPEZA DIÁRIA DE SALA</t>
        </is>
      </c>
      <c r="E4632" t="inlineStr">
        <is>
          <t>12/09/2025 12:58:55</t>
        </is>
      </c>
      <c r="F4632" t="inlineStr">
        <is>
          <t>12/09/2025 13:18:27</t>
        </is>
      </c>
      <c r="G4632" t="n">
        <v>11268</v>
      </c>
      <c r="H4632" t="inlineStr">
        <is>
          <t>P15 - PQR - SALA ADM</t>
        </is>
      </c>
      <c r="I4632" t="inlineStr">
        <is>
          <t>BR01-IES-P15-SALA14</t>
        </is>
      </c>
      <c r="J4632" t="inlineStr">
        <is>
          <t>MARIA DAS NEVES CIQUEIRA SILVA</t>
        </is>
      </c>
      <c r="K4632" s="39">
        <f>DATE(YEAR(Tabela6[[#This Row],[Data/Hora de Início]]),MONTH(Tabela6[[#This Row],[Data/Hora de Início]]),DAY(Tabela6[[#This Row],[Data/Hora de Início]]))</f>
        <v/>
      </c>
    </row>
    <row r="4633">
      <c r="A4633" t="n">
        <v>2280566</v>
      </c>
      <c r="B4633" t="n">
        <v>56</v>
      </c>
      <c r="C4633" t="n">
        <v>5647</v>
      </c>
      <c r="D4633" t="inlineStr">
        <is>
          <t>SEGUNDA-FEIRA - LIMPEZA DE SALA COM MESA</t>
        </is>
      </c>
      <c r="E4633" t="inlineStr">
        <is>
          <t>12/09/2025 12:35:30</t>
        </is>
      </c>
      <c r="F4633" t="inlineStr">
        <is>
          <t>12/09/2025 12:58:23</t>
        </is>
      </c>
      <c r="G4633" t="n">
        <v>11271</v>
      </c>
      <c r="H4633" t="inlineStr">
        <is>
          <t>P15 - PQR - SALA REUNIÃO I</t>
        </is>
      </c>
      <c r="I4633" t="inlineStr">
        <is>
          <t>BR01-IES-P15-SALA17</t>
        </is>
      </c>
      <c r="J4633" t="inlineStr">
        <is>
          <t>MARIA DAS NEVES CIQUEIRA SILVA</t>
        </is>
      </c>
      <c r="K4633" s="39">
        <f>DATE(YEAR(Tabela6[[#This Row],[Data/Hora de Início]]),MONTH(Tabela6[[#This Row],[Data/Hora de Início]]),DAY(Tabela6[[#This Row],[Data/Hora de Início]]))</f>
        <v/>
      </c>
    </row>
    <row r="4634">
      <c r="A4634" t="n">
        <v>2280567</v>
      </c>
      <c r="B4634" t="n">
        <v>56</v>
      </c>
      <c r="C4634" t="n">
        <v>2965</v>
      </c>
      <c r="D4634" t="inlineStr">
        <is>
          <t>LIMPEZA DIÁRIA DE SALA</t>
        </is>
      </c>
      <c r="E4634" t="inlineStr">
        <is>
          <t>12/09/2025 12:58:55</t>
        </is>
      </c>
      <c r="F4634" t="inlineStr">
        <is>
          <t>12/09/2025 13:18:32</t>
        </is>
      </c>
      <c r="G4634" t="n">
        <v>11268</v>
      </c>
      <c r="H4634" t="inlineStr">
        <is>
          <t>P15 - PQR - SALA ADM</t>
        </is>
      </c>
      <c r="I4634" t="inlineStr">
        <is>
          <t>BR01-IES-P15-SALA14</t>
        </is>
      </c>
      <c r="J4634" t="inlineStr">
        <is>
          <t>MARIA DAS NEVES CIQUEIRA SILVA</t>
        </is>
      </c>
      <c r="K4634" s="39">
        <f>DATE(YEAR(Tabela6[[#This Row],[Data/Hora de Início]]),MONTH(Tabela6[[#This Row],[Data/Hora de Início]]),DAY(Tabela6[[#This Row],[Data/Hora de Início]]))</f>
        <v/>
      </c>
    </row>
    <row r="4635">
      <c r="A4635" t="n">
        <v>2280568</v>
      </c>
      <c r="B4635" t="n">
        <v>56</v>
      </c>
      <c r="C4635" t="n">
        <v>2965</v>
      </c>
      <c r="D4635" t="inlineStr">
        <is>
          <t>LIMPEZA DIÁRIA DE SALA</t>
        </is>
      </c>
      <c r="E4635" t="inlineStr">
        <is>
          <t>12/09/2025 12:58:55</t>
        </is>
      </c>
      <c r="F4635" t="inlineStr">
        <is>
          <t>12/09/2025 13:18:20</t>
        </is>
      </c>
      <c r="G4635" t="n">
        <v>11268</v>
      </c>
      <c r="H4635" t="inlineStr">
        <is>
          <t>P15 - PQR - SALA ADM</t>
        </is>
      </c>
      <c r="I4635" t="inlineStr">
        <is>
          <t>BR01-IES-P15-SALA14</t>
        </is>
      </c>
      <c r="J4635" t="inlineStr">
        <is>
          <t>MARIA DAS NEVES CIQUEIRA SILVA</t>
        </is>
      </c>
      <c r="K4635" s="39">
        <f>DATE(YEAR(Tabela6[[#This Row],[Data/Hora de Início]]),MONTH(Tabela6[[#This Row],[Data/Hora de Início]]),DAY(Tabela6[[#This Row],[Data/Hora de Início]]))</f>
        <v/>
      </c>
    </row>
    <row r="4636">
      <c r="A4636" t="n">
        <v>2280569</v>
      </c>
      <c r="B4636" t="n">
        <v>56</v>
      </c>
      <c r="C4636" t="n">
        <v>2221</v>
      </c>
      <c r="D4636" t="inlineStr">
        <is>
          <t>LIMPEZA DIÁRIA DE ÁREA TÉCNICA (DESATIVADO)</t>
        </is>
      </c>
      <c r="E4636" t="inlineStr">
        <is>
          <t>12/09/2025 13:18:55</t>
        </is>
      </c>
      <c r="F4636" t="inlineStr">
        <is>
          <t>12/09/2025 13:43:20</t>
        </is>
      </c>
      <c r="G4636" t="n">
        <v>11270</v>
      </c>
      <c r="H4636" t="inlineStr">
        <is>
          <t>P15 - QUALIDADE - BANCADA DE TESTES</t>
        </is>
      </c>
      <c r="I4636" t="inlineStr">
        <is>
          <t>BR01-IES-P15-SALA16</t>
        </is>
      </c>
      <c r="J4636" t="inlineStr">
        <is>
          <t>MARIA DAS NEVES CIQUEIRA SILVA</t>
        </is>
      </c>
      <c r="K4636" s="39">
        <f>DATE(YEAR(Tabela6[[#This Row],[Data/Hora de Início]]),MONTH(Tabela6[[#This Row],[Data/Hora de Início]]),DAY(Tabela6[[#This Row],[Data/Hora de Início]]))</f>
        <v/>
      </c>
    </row>
    <row r="4637">
      <c r="A4637" t="n">
        <v>2280570</v>
      </c>
      <c r="B4637" t="n">
        <v>56</v>
      </c>
      <c r="C4637" t="n">
        <v>1697</v>
      </c>
      <c r="D4637" t="inlineStr">
        <is>
          <t>REPASSE / REABASTECIMENTO MASCULINO</t>
        </is>
      </c>
      <c r="E4637" t="inlineStr">
        <is>
          <t>12/09/2025 13:43:44</t>
        </is>
      </c>
      <c r="F4637" t="inlineStr">
        <is>
          <t>12/09/2025 14:38:35</t>
        </is>
      </c>
      <c r="G4637" t="n">
        <v>11248</v>
      </c>
      <c r="H4637" t="inlineStr">
        <is>
          <t>P15 - BAN030 - BANHEIRO LOGÍSTICA - M</t>
        </is>
      </c>
      <c r="I4637" t="inlineStr">
        <is>
          <t>BR01-IES-P15-BAN030</t>
        </is>
      </c>
      <c r="J4637" t="inlineStr">
        <is>
          <t>MARIA DAS NEVES CIQUEIRA SILVA</t>
        </is>
      </c>
      <c r="K4637" s="39">
        <f>DATE(YEAR(Tabela6[[#This Row],[Data/Hora de Início]]),MONTH(Tabela6[[#This Row],[Data/Hora de Início]]),DAY(Tabela6[[#This Row],[Data/Hora de Início]]))</f>
        <v/>
      </c>
    </row>
    <row r="4638">
      <c r="A4638" t="n">
        <v>2280571</v>
      </c>
      <c r="B4638" t="n">
        <v>56</v>
      </c>
      <c r="C4638" t="n">
        <v>1697</v>
      </c>
      <c r="D4638" t="inlineStr">
        <is>
          <t>REPASSE / REABASTECIMENTO MASCULINO</t>
        </is>
      </c>
      <c r="E4638" t="inlineStr">
        <is>
          <t>12/09/2025 13:43:44</t>
        </is>
      </c>
      <c r="F4638" t="inlineStr">
        <is>
          <t>12/09/2025 14:38:40</t>
        </is>
      </c>
      <c r="G4638" t="n">
        <v>11248</v>
      </c>
      <c r="H4638" t="inlineStr">
        <is>
          <t>P15 - BAN030 - BANHEIRO LOGÍSTICA - M</t>
        </is>
      </c>
      <c r="I4638" t="inlineStr">
        <is>
          <t>BR01-IES-P15-BAN030</t>
        </is>
      </c>
      <c r="J4638" t="inlineStr">
        <is>
          <t>MARIA DAS NEVES CIQUEIRA SILVA</t>
        </is>
      </c>
      <c r="K4638" s="39">
        <f>DATE(YEAR(Tabela6[[#This Row],[Data/Hora de Início]]),MONTH(Tabela6[[#This Row],[Data/Hora de Início]]),DAY(Tabela6[[#This Row],[Data/Hora de Início]]))</f>
        <v/>
      </c>
    </row>
    <row r="4639">
      <c r="A4639" t="n">
        <v>2280572</v>
      </c>
      <c r="B4639" t="n">
        <v>56</v>
      </c>
      <c r="C4639" t="n">
        <v>1697</v>
      </c>
      <c r="D4639" t="inlineStr">
        <is>
          <t>REPASSE / REABASTECIMENTO MASCULINO</t>
        </is>
      </c>
      <c r="E4639" t="inlineStr">
        <is>
          <t>12/09/2025 13:43:44</t>
        </is>
      </c>
      <c r="F4639" t="inlineStr">
        <is>
          <t>12/09/2025 14:38:30</t>
        </is>
      </c>
      <c r="G4639" t="n">
        <v>11248</v>
      </c>
      <c r="H4639" t="inlineStr">
        <is>
          <t>P15 - BAN030 - BANHEIRO LOGÍSTICA - M</t>
        </is>
      </c>
      <c r="I4639" t="inlineStr">
        <is>
          <t>BR01-IES-P15-BAN030</t>
        </is>
      </c>
      <c r="J4639" t="inlineStr">
        <is>
          <t>MARIA DAS NEVES CIQUEIRA SILVA</t>
        </is>
      </c>
      <c r="K4639" s="39">
        <f>DATE(YEAR(Tabela6[[#This Row],[Data/Hora de Início]]),MONTH(Tabela6[[#This Row],[Data/Hora de Início]]),DAY(Tabela6[[#This Row],[Data/Hora de Início]]))</f>
        <v/>
      </c>
    </row>
    <row r="4640">
      <c r="A4640" t="n">
        <v>2280573</v>
      </c>
      <c r="B4640" t="n">
        <v>56</v>
      </c>
      <c r="C4640" t="n">
        <v>1697</v>
      </c>
      <c r="D4640" t="inlineStr">
        <is>
          <t>REPASSE / REABASTECIMENTO MASCULINO</t>
        </is>
      </c>
      <c r="E4640" t="inlineStr">
        <is>
          <t>12/09/2025 13:43:44</t>
        </is>
      </c>
      <c r="F4640" t="inlineStr">
        <is>
          <t>12/09/2025 14:38:19</t>
        </is>
      </c>
      <c r="G4640" t="n">
        <v>11248</v>
      </c>
      <c r="H4640" t="inlineStr">
        <is>
          <t>P15 - BAN030 - BANHEIRO LOGÍSTICA - M</t>
        </is>
      </c>
      <c r="I4640" t="inlineStr">
        <is>
          <t>BR01-IES-P15-BAN030</t>
        </is>
      </c>
      <c r="J4640" t="inlineStr">
        <is>
          <t>MARIA DAS NEVES CIQUEIRA SILVA</t>
        </is>
      </c>
      <c r="K4640" s="39">
        <f>DATE(YEAR(Tabela6[[#This Row],[Data/Hora de Início]]),MONTH(Tabela6[[#This Row],[Data/Hora de Início]]),DAY(Tabela6[[#This Row],[Data/Hora de Início]]))</f>
        <v/>
      </c>
    </row>
    <row r="4641">
      <c r="A4641" t="n">
        <v>2280574</v>
      </c>
      <c r="B4641" t="n">
        <v>56</v>
      </c>
      <c r="C4641" t="n">
        <v>1697</v>
      </c>
      <c r="D4641" t="inlineStr">
        <is>
          <t>REPASSE / REABASTECIMENTO MASCULINO</t>
        </is>
      </c>
      <c r="E4641" t="inlineStr">
        <is>
          <t>12/09/2025 13:43:44</t>
        </is>
      </c>
      <c r="F4641" t="inlineStr">
        <is>
          <t>12/09/2025 14:38:25</t>
        </is>
      </c>
      <c r="G4641" t="n">
        <v>11248</v>
      </c>
      <c r="H4641" t="inlineStr">
        <is>
          <t>P15 - BAN030 - BANHEIRO LOGÍSTICA - M</t>
        </is>
      </c>
      <c r="I4641" t="inlineStr">
        <is>
          <t>BR01-IES-P15-BAN030</t>
        </is>
      </c>
      <c r="J4641" t="inlineStr">
        <is>
          <t>MARIA DAS NEVES CIQUEIRA SILVA</t>
        </is>
      </c>
      <c r="K4641" s="39">
        <f>DATE(YEAR(Tabela6[[#This Row],[Data/Hora de Início]]),MONTH(Tabela6[[#This Row],[Data/Hora de Início]]),DAY(Tabela6[[#This Row],[Data/Hora de Início]]))</f>
        <v/>
      </c>
    </row>
    <row r="4642">
      <c r="A4642" t="n">
        <v>2280575</v>
      </c>
      <c r="B4642" t="n">
        <v>56</v>
      </c>
      <c r="C4642" t="n">
        <v>1701</v>
      </c>
      <c r="D4642" t="inlineStr">
        <is>
          <t>LIMPEZA MENSAL DE BANHEIRO FEMININO</t>
        </is>
      </c>
      <c r="E4642" t="inlineStr">
        <is>
          <t>12/09/2025 14:39:10</t>
        </is>
      </c>
      <c r="F4642" t="inlineStr">
        <is>
          <t>12/09/2025 15:16:50</t>
        </is>
      </c>
      <c r="G4642" t="n">
        <v>35870</v>
      </c>
      <c r="H4642" t="inlineStr">
        <is>
          <t>BAN031 - LOGÍSTICA - F</t>
        </is>
      </c>
      <c r="I4642" t="inlineStr">
        <is>
          <t>RS-ST01-15-00T-WCF01</t>
        </is>
      </c>
      <c r="J4642" t="inlineStr">
        <is>
          <t>MARIA DAS NEVES CIQUEIRA SILVA</t>
        </is>
      </c>
      <c r="K4642" s="39">
        <f>DATE(YEAR(Tabela6[[#This Row],[Data/Hora de Início]]),MONTH(Tabela6[[#This Row],[Data/Hora de Início]]),DAY(Tabela6[[#This Row],[Data/Hora de Início]]))</f>
        <v/>
      </c>
    </row>
    <row r="4643">
      <c r="A4643" t="n">
        <v>2280580</v>
      </c>
      <c r="B4643" t="n">
        <v>56</v>
      </c>
      <c r="C4643" t="n">
        <v>2842</v>
      </c>
      <c r="D4643" t="inlineStr">
        <is>
          <t>LIMPEZA DIÁRIA DE BANHEIRO FEMININO</t>
        </is>
      </c>
      <c r="E4643" t="inlineStr">
        <is>
          <t>12/09/2025 15:29:40</t>
        </is>
      </c>
      <c r="F4643" t="inlineStr">
        <is>
          <t>12/09/2025 15:41:37</t>
        </is>
      </c>
      <c r="G4643" t="n">
        <v>36345</v>
      </c>
      <c r="H4643" t="inlineStr">
        <is>
          <t>BAN115 - MEZANINO LESTE - F</t>
        </is>
      </c>
      <c r="I4643" t="inlineStr">
        <is>
          <t>RS-ST01-50-01P-WCF01</t>
        </is>
      </c>
      <c r="J4643" t="inlineStr">
        <is>
          <t>GENI DA SILVEIRA</t>
        </is>
      </c>
      <c r="K4643" s="39">
        <f>DATE(YEAR(Tabela6[[#This Row],[Data/Hora de Início]]),MONTH(Tabela6[[#This Row],[Data/Hora de Início]]),DAY(Tabela6[[#This Row],[Data/Hora de Início]]))</f>
        <v/>
      </c>
    </row>
    <row r="4644">
      <c r="A4644" t="n">
        <v>2280595</v>
      </c>
      <c r="B4644" t="n">
        <v>56</v>
      </c>
      <c r="C4644" t="n">
        <v>1780</v>
      </c>
      <c r="D4644" t="inlineStr">
        <is>
          <t>LIMPEZA DIÁRIA DE ESCADA</t>
        </is>
      </c>
      <c r="E4644" t="inlineStr">
        <is>
          <t>12/09/2025 15:22:05</t>
        </is>
      </c>
      <c r="F4644" t="inlineStr">
        <is>
          <t>12/09/2025 15:49:05</t>
        </is>
      </c>
      <c r="G4644" t="n">
        <v>11346</v>
      </c>
      <c r="H4644" t="inlineStr">
        <is>
          <t>P27 - ESCADARIAS RESTAURANTE</t>
        </is>
      </c>
      <c r="I4644" t="inlineStr">
        <is>
          <t>BR01-IES-P27-ESCD01</t>
        </is>
      </c>
      <c r="J4644" t="inlineStr">
        <is>
          <t>ROSA DIAS GERMANO</t>
        </is>
      </c>
      <c r="K4644" s="39">
        <f>DATE(YEAR(Tabela6[[#This Row],[Data/Hora de Início]]),MONTH(Tabela6[[#This Row],[Data/Hora de Início]]),DAY(Tabela6[[#This Row],[Data/Hora de Início]]))</f>
        <v/>
      </c>
    </row>
    <row r="4645">
      <c r="A4645" t="n">
        <v>2280605</v>
      </c>
      <c r="B4645" t="n">
        <v>56</v>
      </c>
      <c r="C4645" t="n">
        <v>2842</v>
      </c>
      <c r="D4645" t="inlineStr">
        <is>
          <t>LIMPEZA DIÁRIA DE BANHEIRO FEMININO</t>
        </is>
      </c>
      <c r="E4645" t="inlineStr">
        <is>
          <t>12/09/2025 15:29:44</t>
        </is>
      </c>
      <c r="F4645" t="inlineStr">
        <is>
          <t>12/09/2025 15:51:27</t>
        </is>
      </c>
      <c r="G4645" t="n">
        <v>36312</v>
      </c>
      <c r="H4645" t="inlineStr">
        <is>
          <t>BAN110 - PINTURA - F</t>
        </is>
      </c>
      <c r="I4645" t="inlineStr">
        <is>
          <t>RS-ST01-50-00T-WCF01</t>
        </is>
      </c>
      <c r="J4645" t="inlineStr">
        <is>
          <t>FABIANA FRANCISCA DE LIMA</t>
        </is>
      </c>
      <c r="K4645" s="39">
        <f>DATE(YEAR(Tabela6[[#This Row],[Data/Hora de Início]]),MONTH(Tabela6[[#This Row],[Data/Hora de Início]]),DAY(Tabela6[[#This Row],[Data/Hora de Início]]))</f>
        <v/>
      </c>
    </row>
    <row r="4646">
      <c r="A4646" t="n">
        <v>2280620</v>
      </c>
      <c r="B4646" t="n">
        <v>56</v>
      </c>
      <c r="C4646" t="n">
        <v>2841</v>
      </c>
      <c r="D4646" t="inlineStr">
        <is>
          <t>LIMPEZA DIÁRIA DE BANHEIRO MASCULINO</t>
        </is>
      </c>
      <c r="E4646" t="inlineStr">
        <is>
          <t>12/09/2025 15:42:28</t>
        </is>
      </c>
      <c r="F4646" t="inlineStr">
        <is>
          <t>12/09/2025 16:05:15</t>
        </is>
      </c>
      <c r="G4646" t="n">
        <v>36347</v>
      </c>
      <c r="H4646" t="inlineStr">
        <is>
          <t>BAN114 - MEZANINO LESTE - M</t>
        </is>
      </c>
      <c r="I4646" t="inlineStr">
        <is>
          <t>RS-ST01-50-01P-WCM01</t>
        </is>
      </c>
      <c r="J4646" t="inlineStr">
        <is>
          <t>GENI DA SILVEIRA</t>
        </is>
      </c>
      <c r="K4646" s="39">
        <f>DATE(YEAR(Tabela6[[#This Row],[Data/Hora de Início]]),MONTH(Tabela6[[#This Row],[Data/Hora de Início]]),DAY(Tabela6[[#This Row],[Data/Hora de Início]]))</f>
        <v/>
      </c>
    </row>
    <row r="4647">
      <c r="A4647" t="n">
        <v>2280649</v>
      </c>
      <c r="B4647" t="n">
        <v>56</v>
      </c>
      <c r="C4647" t="n">
        <v>1308</v>
      </c>
      <c r="D4647" t="inlineStr">
        <is>
          <t>LAVAGEM DE PISO FABRIL</t>
        </is>
      </c>
      <c r="E4647" t="inlineStr">
        <is>
          <t>12/09/2025 13:48:07</t>
        </is>
      </c>
      <c r="F4647" t="inlineStr">
        <is>
          <t>12/09/2025 14:30:12</t>
        </is>
      </c>
      <c r="G4647" t="n">
        <v>36309</v>
      </c>
      <c r="H4647" t="inlineStr">
        <is>
          <t>UMG - USINAGEM DE MAGNÉSIO</t>
        </is>
      </c>
      <c r="I4647" t="inlineStr">
        <is>
          <t>RS-ST01-50-00T-STR04</t>
        </is>
      </c>
      <c r="J4647" t="inlineStr">
        <is>
          <t>GIOVANI NOGUEIRA SOUZA</t>
        </is>
      </c>
      <c r="K4647" s="39">
        <f>DATE(YEAR(Tabela6[[#This Row],[Data/Hora de Início]]),MONTH(Tabela6[[#This Row],[Data/Hora de Início]]),DAY(Tabela6[[#This Row],[Data/Hora de Início]]))</f>
        <v/>
      </c>
    </row>
    <row r="4648">
      <c r="A4648" t="n">
        <v>2280650</v>
      </c>
      <c r="B4648" t="n">
        <v>56</v>
      </c>
      <c r="C4648" t="n">
        <v>1308</v>
      </c>
      <c r="D4648" t="inlineStr">
        <is>
          <t>LAVAGEM DE PISO FABRIL</t>
        </is>
      </c>
      <c r="E4648" t="inlineStr">
        <is>
          <t>12/09/2025 09:03:32</t>
        </is>
      </c>
      <c r="F4648" t="inlineStr">
        <is>
          <t>12/09/2025 10:11:29</t>
        </is>
      </c>
      <c r="G4648" t="n">
        <v>36065</v>
      </c>
      <c r="H4648" t="inlineStr">
        <is>
          <t>ZFM - FUNDIÇAO DE MAGNESIO</t>
        </is>
      </c>
      <c r="I4648" t="inlineStr">
        <is>
          <t>RS-ST01-31-00T-STR05</t>
        </is>
      </c>
      <c r="J4648" t="inlineStr">
        <is>
          <t>GIOVANI NOGUEIRA SOUZA</t>
        </is>
      </c>
      <c r="K4648" s="39">
        <f>DATE(YEAR(Tabela6[[#This Row],[Data/Hora de Início]]),MONTH(Tabela6[[#This Row],[Data/Hora de Início]]),DAY(Tabela6[[#This Row],[Data/Hora de Início]]))</f>
        <v/>
      </c>
    </row>
    <row r="4649">
      <c r="A4649" t="n">
        <v>2280651</v>
      </c>
      <c r="B4649" t="n">
        <v>56</v>
      </c>
      <c r="C4649" t="n">
        <v>1308</v>
      </c>
      <c r="D4649" t="inlineStr">
        <is>
          <t>LAVAGEM DE PISO FABRIL</t>
        </is>
      </c>
      <c r="E4649" t="inlineStr">
        <is>
          <t>12/09/2025 10:15:44</t>
        </is>
      </c>
      <c r="F4649" t="inlineStr">
        <is>
          <t>12/09/2025 11:48:35</t>
        </is>
      </c>
      <c r="G4649" t="n">
        <v>42281</v>
      </c>
      <c r="H4649" t="inlineStr">
        <is>
          <t>ZFR - FERRAMENTARIA</t>
        </is>
      </c>
      <c r="I4649" t="inlineStr">
        <is>
          <t>RS-ST01-52-00T-STR01</t>
        </is>
      </c>
      <c r="J4649" t="inlineStr">
        <is>
          <t>GIOVANI NOGUEIRA SOUZA</t>
        </is>
      </c>
      <c r="K4649" s="39">
        <f>DATE(YEAR(Tabela6[[#This Row],[Data/Hora de Início]]),MONTH(Tabela6[[#This Row],[Data/Hora de Início]]),DAY(Tabela6[[#This Row],[Data/Hora de Início]]))</f>
        <v/>
      </c>
    </row>
    <row r="4650">
      <c r="A4650" t="n">
        <v>2280652</v>
      </c>
      <c r="B4650" t="n">
        <v>56</v>
      </c>
      <c r="C4650" t="n">
        <v>1308</v>
      </c>
      <c r="D4650" t="inlineStr">
        <is>
          <t>LAVAGEM DE PISO FABRIL</t>
        </is>
      </c>
      <c r="E4650" t="inlineStr">
        <is>
          <t>12/09/2025 14:30:52</t>
        </is>
      </c>
      <c r="F4650" t="inlineStr">
        <is>
          <t>12/09/2025 14:45:46</t>
        </is>
      </c>
      <c r="G4650" t="n">
        <v>36306</v>
      </c>
      <c r="H4650" t="inlineStr">
        <is>
          <t>UMV - VIRABREQUIM</t>
        </is>
      </c>
      <c r="I4650" t="inlineStr">
        <is>
          <t>RS-ST01-50-00T-STR01</t>
        </is>
      </c>
      <c r="J4650" t="inlineStr">
        <is>
          <t>GIOVANI NOGUEIRA SOUZA</t>
        </is>
      </c>
      <c r="K4650" s="39">
        <f>DATE(YEAR(Tabela6[[#This Row],[Data/Hora de Início]]),MONTH(Tabela6[[#This Row],[Data/Hora de Início]]),DAY(Tabela6[[#This Row],[Data/Hora de Início]]))</f>
        <v/>
      </c>
    </row>
    <row r="4651">
      <c r="A4651" t="n">
        <v>2280653</v>
      </c>
      <c r="B4651" t="n">
        <v>56</v>
      </c>
      <c r="C4651" t="n">
        <v>1308</v>
      </c>
      <c r="D4651" t="inlineStr">
        <is>
          <t>LAVAGEM DE PISO FABRIL</t>
        </is>
      </c>
      <c r="E4651" t="inlineStr">
        <is>
          <t>12/09/2025 14:48:50</t>
        </is>
      </c>
      <c r="F4651" t="inlineStr">
        <is>
          <t>12/09/2025 16:25:49</t>
        </is>
      </c>
      <c r="G4651" t="n">
        <v>36307</v>
      </c>
      <c r="H4651" t="inlineStr">
        <is>
          <t>UMP - PLASTICO / PINTURA</t>
        </is>
      </c>
      <c r="I4651" t="inlineStr">
        <is>
          <t>RS-ST01-50-00T-STR02</t>
        </is>
      </c>
      <c r="J4651" t="inlineStr">
        <is>
          <t>GIOVANI NOGUEIRA SOUZA</t>
        </is>
      </c>
      <c r="K4651" s="39">
        <f>DATE(YEAR(Tabela6[[#This Row],[Data/Hora de Início]]),MONTH(Tabela6[[#This Row],[Data/Hora de Início]]),DAY(Tabela6[[#This Row],[Data/Hora de Início]]))</f>
        <v/>
      </c>
    </row>
    <row r="4652">
      <c r="A4652" t="n">
        <v>2280656</v>
      </c>
      <c r="B4652" t="n">
        <v>56</v>
      </c>
      <c r="C4652" t="n">
        <v>2841</v>
      </c>
      <c r="D4652" t="inlineStr">
        <is>
          <t>LIMPEZA DIÁRIA DE BANHEIRO MASCULINO</t>
        </is>
      </c>
      <c r="E4652" t="inlineStr">
        <is>
          <t>12/09/2025 15:51:50</t>
        </is>
      </c>
      <c r="F4652" t="inlineStr">
        <is>
          <t>12/09/2025 16:33:03</t>
        </is>
      </c>
      <c r="G4652" t="n">
        <v>36314</v>
      </c>
      <c r="H4652" t="inlineStr">
        <is>
          <t>BAN109 - PINTURA - M</t>
        </is>
      </c>
      <c r="I4652" t="inlineStr">
        <is>
          <t>RS-ST01-50-00T-WCM01</t>
        </is>
      </c>
      <c r="J4652" t="inlineStr">
        <is>
          <t>FABIANA FRANCISCA DE LIMA</t>
        </is>
      </c>
      <c r="K4652" s="39">
        <f>DATE(YEAR(Tabela6[[#This Row],[Data/Hora de Início]]),MONTH(Tabela6[[#This Row],[Data/Hora de Início]]),DAY(Tabela6[[#This Row],[Data/Hora de Início]]))</f>
        <v/>
      </c>
    </row>
    <row r="4653">
      <c r="A4653" t="n">
        <v>2280682</v>
      </c>
      <c r="B4653" t="n">
        <v>56</v>
      </c>
      <c r="C4653" t="n">
        <v>2966</v>
      </c>
      <c r="D4653" t="inlineStr">
        <is>
          <t>LIMPEZA DIÁRIA HALL / RECEPÇÃO</t>
        </is>
      </c>
      <c r="E4653" t="inlineStr">
        <is>
          <t>12/09/2025 16:08:27</t>
        </is>
      </c>
      <c r="F4653" t="inlineStr">
        <is>
          <t>12/09/2025 16:39:25</t>
        </is>
      </c>
      <c r="G4653" t="n">
        <v>43372</v>
      </c>
      <c r="H4653" t="inlineStr">
        <is>
          <t>P15 -HALL DE ENTRADA ONE STIHL</t>
        </is>
      </c>
      <c r="I4653" t="inlineStr">
        <is>
          <t>RS-ST01-15-02P-SLA01</t>
        </is>
      </c>
      <c r="J4653" t="inlineStr">
        <is>
          <t>LETICIA SOARES GARCIA CZECZOT</t>
        </is>
      </c>
      <c r="K4653" s="39">
        <f>DATE(YEAR(Tabela6[[#This Row],[Data/Hora de Início]]),MONTH(Tabela6[[#This Row],[Data/Hora de Início]]),DAY(Tabela6[[#This Row],[Data/Hora de Início]]))</f>
        <v/>
      </c>
    </row>
    <row r="4654">
      <c r="A4654" t="n">
        <v>2280688</v>
      </c>
      <c r="B4654" t="n">
        <v>56</v>
      </c>
      <c r="C4654" t="n">
        <v>2841</v>
      </c>
      <c r="D4654" t="inlineStr">
        <is>
          <t>LIMPEZA DIÁRIA DE BANHEIRO MASCULINO</t>
        </is>
      </c>
      <c r="E4654" t="inlineStr">
        <is>
          <t>12/09/2025 16:13:42</t>
        </is>
      </c>
      <c r="F4654" t="inlineStr">
        <is>
          <t>12/09/2025 16:40:30</t>
        </is>
      </c>
      <c r="G4654" t="n">
        <v>36348</v>
      </c>
      <c r="H4654" t="inlineStr">
        <is>
          <t>BAN111 - MEZANINO OESTE - M</t>
        </is>
      </c>
      <c r="I4654" t="inlineStr">
        <is>
          <t>RS-ST01-50-01P-WCM02</t>
        </is>
      </c>
      <c r="J4654" t="inlineStr">
        <is>
          <t>GENI DA SILVEIRA</t>
        </is>
      </c>
      <c r="K4654" s="39">
        <f>DATE(YEAR(Tabela6[[#This Row],[Data/Hora de Início]]),MONTH(Tabela6[[#This Row],[Data/Hora de Início]]),DAY(Tabela6[[#This Row],[Data/Hora de Início]]))</f>
        <v/>
      </c>
    </row>
    <row r="4655">
      <c r="A4655" t="n">
        <v>2280699</v>
      </c>
      <c r="B4655" t="n">
        <v>56</v>
      </c>
      <c r="C4655" t="n">
        <v>2842</v>
      </c>
      <c r="D4655" t="inlineStr">
        <is>
          <t>LIMPEZA DIÁRIA DE BANHEIRO FEMININO</t>
        </is>
      </c>
      <c r="E4655" t="inlineStr">
        <is>
          <t>12/09/2025 16:41:02</t>
        </is>
      </c>
      <c r="F4655" t="inlineStr">
        <is>
          <t>12/09/2025 16:43:10</t>
        </is>
      </c>
      <c r="G4655" t="n">
        <v>36349</v>
      </c>
      <c r="H4655" t="inlineStr">
        <is>
          <t>BAN113 - MEZANINO OESTE - PNE</t>
        </is>
      </c>
      <c r="I4655" t="inlineStr">
        <is>
          <t>RS-ST01-50-01P-WPU01</t>
        </is>
      </c>
      <c r="J4655" t="inlineStr">
        <is>
          <t>GENI DA SILVEIRA</t>
        </is>
      </c>
      <c r="K4655" s="39">
        <f>DATE(YEAR(Tabela6[[#This Row],[Data/Hora de Início]]),MONTH(Tabela6[[#This Row],[Data/Hora de Início]]),DAY(Tabela6[[#This Row],[Data/Hora de Início]]))</f>
        <v/>
      </c>
    </row>
    <row r="4656">
      <c r="A4656" t="n">
        <v>2280703</v>
      </c>
      <c r="B4656" t="n">
        <v>56</v>
      </c>
      <c r="C4656" t="n">
        <v>5657</v>
      </c>
      <c r="D4656" t="inlineStr">
        <is>
          <t>SEXTA-FEIRA - LIMPEZA DE BANHEIRO MASCULINO</t>
        </is>
      </c>
      <c r="E4656" t="inlineStr">
        <is>
          <t>12/09/2025 16:15:26</t>
        </is>
      </c>
      <c r="F4656" t="inlineStr">
        <is>
          <t>12/09/2025 16:44:22</t>
        </is>
      </c>
      <c r="G4656" t="n">
        <v>35736</v>
      </c>
      <c r="H4656" t="inlineStr">
        <is>
          <t>BAN002 - VIRABREQUIM - M</t>
        </is>
      </c>
      <c r="I4656" t="inlineStr">
        <is>
          <t>RS-ST01-01-00T-WCM02</t>
        </is>
      </c>
      <c r="J4656" t="inlineStr">
        <is>
          <t>CECILIA LISBOA</t>
        </is>
      </c>
      <c r="K4656" s="39">
        <f>DATE(YEAR(Tabela6[[#This Row],[Data/Hora de Início]]),MONTH(Tabela6[[#This Row],[Data/Hora de Início]]),DAY(Tabela6[[#This Row],[Data/Hora de Início]]))</f>
        <v/>
      </c>
    </row>
    <row r="4657">
      <c r="A4657" t="n">
        <v>2280717</v>
      </c>
      <c r="B4657" t="n">
        <v>56</v>
      </c>
      <c r="C4657" t="n">
        <v>5712</v>
      </c>
      <c r="D4657" t="inlineStr">
        <is>
          <t>SEXTA-FEIRA - LIMPEZA DE BANHEIRO FEMININO</t>
        </is>
      </c>
      <c r="E4657" t="inlineStr">
        <is>
          <t>12/09/2025 16:20:35</t>
        </is>
      </c>
      <c r="F4657" t="inlineStr">
        <is>
          <t>12/09/2025 16:47:05</t>
        </is>
      </c>
      <c r="G4657" t="n">
        <v>36203</v>
      </c>
      <c r="H4657" t="inlineStr">
        <is>
          <t>BAN099 - UIE - F</t>
        </is>
      </c>
      <c r="I4657" t="inlineStr">
        <is>
          <t>RS-ST01-43-01P-WCF02</t>
        </is>
      </c>
      <c r="J4657" t="inlineStr">
        <is>
          <t>JAQUELINE TATIANE LEAL BITTENCOURT</t>
        </is>
      </c>
      <c r="K4657" s="39">
        <f>DATE(YEAR(Tabela6[[#This Row],[Data/Hora de Início]]),MONTH(Tabela6[[#This Row],[Data/Hora de Início]]),DAY(Tabela6[[#This Row],[Data/Hora de Início]]))</f>
        <v/>
      </c>
    </row>
    <row r="4658">
      <c r="A4658" t="n">
        <v>2280718</v>
      </c>
      <c r="B4658" t="n">
        <v>56</v>
      </c>
      <c r="C4658" t="n">
        <v>5712</v>
      </c>
      <c r="D4658" t="inlineStr">
        <is>
          <t>SEXTA-FEIRA - LIMPEZA DE BANHEIRO FEMININO</t>
        </is>
      </c>
      <c r="E4658" t="inlineStr">
        <is>
          <t>12/09/2025 16:20:35</t>
        </is>
      </c>
      <c r="F4658" t="inlineStr">
        <is>
          <t>12/09/2025 16:47:05</t>
        </is>
      </c>
      <c r="G4658" t="n">
        <v>36203</v>
      </c>
      <c r="H4658" t="inlineStr">
        <is>
          <t>BAN099 - UIE - F</t>
        </is>
      </c>
      <c r="I4658" t="inlineStr">
        <is>
          <t>RS-ST01-43-01P-WCF02</t>
        </is>
      </c>
      <c r="J4658" t="inlineStr">
        <is>
          <t>JAQUELINE TATIANE LEAL BITTENCOURT</t>
        </is>
      </c>
      <c r="K4658" s="39">
        <f>DATE(YEAR(Tabela6[[#This Row],[Data/Hora de Início]]),MONTH(Tabela6[[#This Row],[Data/Hora de Início]]),DAY(Tabela6[[#This Row],[Data/Hora de Início]]))</f>
        <v/>
      </c>
    </row>
    <row r="4659">
      <c r="A4659" t="n">
        <v>2280719</v>
      </c>
      <c r="B4659" t="n">
        <v>56</v>
      </c>
      <c r="C4659" t="n">
        <v>5712</v>
      </c>
      <c r="D4659" t="inlineStr">
        <is>
          <t>SEXTA-FEIRA - LIMPEZA DE BANHEIRO FEMININO</t>
        </is>
      </c>
      <c r="E4659" t="inlineStr">
        <is>
          <t>12/09/2025 16:20:35</t>
        </is>
      </c>
      <c r="F4659" t="inlineStr">
        <is>
          <t>12/09/2025 16:46:53</t>
        </is>
      </c>
      <c r="G4659" t="n">
        <v>36203</v>
      </c>
      <c r="H4659" t="inlineStr">
        <is>
          <t>BAN099 - UIE - F</t>
        </is>
      </c>
      <c r="I4659" t="inlineStr">
        <is>
          <t>RS-ST01-43-01P-WCF02</t>
        </is>
      </c>
      <c r="J4659" t="inlineStr">
        <is>
          <t>JAQUELINE TATIANE LEAL BITTENCOURT</t>
        </is>
      </c>
      <c r="K4659" s="39">
        <f>DATE(YEAR(Tabela6[[#This Row],[Data/Hora de Início]]),MONTH(Tabela6[[#This Row],[Data/Hora de Início]]),DAY(Tabela6[[#This Row],[Data/Hora de Início]]))</f>
        <v/>
      </c>
    </row>
    <row r="4660">
      <c r="A4660" t="n">
        <v>2280720</v>
      </c>
      <c r="B4660" t="n">
        <v>56</v>
      </c>
      <c r="C4660" t="n">
        <v>5712</v>
      </c>
      <c r="D4660" t="inlineStr">
        <is>
          <t>SEXTA-FEIRA - LIMPEZA DE BANHEIRO FEMININO</t>
        </is>
      </c>
      <c r="E4660" t="inlineStr">
        <is>
          <t>12/09/2025 16:20:35</t>
        </is>
      </c>
      <c r="F4660" t="inlineStr">
        <is>
          <t>12/09/2025 16:47:05</t>
        </is>
      </c>
      <c r="G4660" t="n">
        <v>36203</v>
      </c>
      <c r="H4660" t="inlineStr">
        <is>
          <t>BAN099 - UIE - F</t>
        </is>
      </c>
      <c r="I4660" t="inlineStr">
        <is>
          <t>RS-ST01-43-01P-WCF02</t>
        </is>
      </c>
      <c r="J4660" t="inlineStr">
        <is>
          <t>JAQUELINE TATIANE LEAL BITTENCOURT</t>
        </is>
      </c>
      <c r="K4660" s="39">
        <f>DATE(YEAR(Tabela6[[#This Row],[Data/Hora de Início]]),MONTH(Tabela6[[#This Row],[Data/Hora de Início]]),DAY(Tabela6[[#This Row],[Data/Hora de Início]]))</f>
        <v/>
      </c>
    </row>
    <row r="4661">
      <c r="A4661" t="n">
        <v>2280721</v>
      </c>
      <c r="B4661" t="n">
        <v>56</v>
      </c>
      <c r="C4661" t="n">
        <v>5712</v>
      </c>
      <c r="D4661" t="inlineStr">
        <is>
          <t>SEXTA-FEIRA - LIMPEZA DE BANHEIRO FEMININO</t>
        </is>
      </c>
      <c r="E4661" t="inlineStr">
        <is>
          <t>12/09/2025 16:20:35</t>
        </is>
      </c>
      <c r="F4661" t="inlineStr">
        <is>
          <t>12/09/2025 16:46:53</t>
        </is>
      </c>
      <c r="G4661" t="n">
        <v>36203</v>
      </c>
      <c r="H4661" t="inlineStr">
        <is>
          <t>BAN099 - UIE - F</t>
        </is>
      </c>
      <c r="I4661" t="inlineStr">
        <is>
          <t>RS-ST01-43-01P-WCF02</t>
        </is>
      </c>
      <c r="J4661" t="inlineStr">
        <is>
          <t>JAQUELINE TATIANE LEAL BITTENCOURT</t>
        </is>
      </c>
      <c r="K4661" s="39">
        <f>DATE(YEAR(Tabela6[[#This Row],[Data/Hora de Início]]),MONTH(Tabela6[[#This Row],[Data/Hora de Início]]),DAY(Tabela6[[#This Row],[Data/Hora de Início]]))</f>
        <v/>
      </c>
    </row>
    <row r="4662">
      <c r="A4662" t="n">
        <v>2280729</v>
      </c>
      <c r="B4662" t="n">
        <v>56</v>
      </c>
      <c r="C4662" t="n">
        <v>5646</v>
      </c>
      <c r="D4662" t="inlineStr">
        <is>
          <t>SEXTA-FEIRA - LIMPEZA DE SALA</t>
        </is>
      </c>
      <c r="E4662" t="inlineStr">
        <is>
          <t>12/09/2025 16:30:04</t>
        </is>
      </c>
      <c r="F4662" t="inlineStr">
        <is>
          <t>12/09/2025 16:50:08</t>
        </is>
      </c>
      <c r="G4662" t="n">
        <v>36111</v>
      </c>
      <c r="H4662" t="inlineStr">
        <is>
          <t>SALA PROJETOS I - ENGENHARIA MANUTENÇAO</t>
        </is>
      </c>
      <c r="I4662" t="inlineStr">
        <is>
          <t>RS-ST01-31-02P-SLA12</t>
        </is>
      </c>
      <c r="J4662" t="inlineStr">
        <is>
          <t>IVONETE SILVA DOS SANTOS</t>
        </is>
      </c>
      <c r="K4662" s="39">
        <f>DATE(YEAR(Tabela6[[#This Row],[Data/Hora de Início]]),MONTH(Tabela6[[#This Row],[Data/Hora de Início]]),DAY(Tabela6[[#This Row],[Data/Hora de Início]]))</f>
        <v/>
      </c>
    </row>
    <row r="4663">
      <c r="A4663" t="n">
        <v>2280740</v>
      </c>
      <c r="B4663" t="n">
        <v>56</v>
      </c>
      <c r="C4663" t="n">
        <v>2842</v>
      </c>
      <c r="D4663" t="inlineStr">
        <is>
          <t>LIMPEZA DIÁRIA DE BANHEIRO FEMININO</t>
        </is>
      </c>
      <c r="E4663" t="inlineStr">
        <is>
          <t>12/09/2025 16:39:56</t>
        </is>
      </c>
      <c r="F4663" t="inlineStr">
        <is>
          <t>12/09/2025 16:51:56</t>
        </is>
      </c>
      <c r="G4663" t="n">
        <v>35879</v>
      </c>
      <c r="H4663" t="inlineStr">
        <is>
          <t>BAN033 - TREINAMENTOS - F</t>
        </is>
      </c>
      <c r="I4663" t="inlineStr">
        <is>
          <t>RS-ST01-15-01P-WCF01</t>
        </is>
      </c>
      <c r="J4663" t="inlineStr">
        <is>
          <t>LETICIA SOARES GARCIA CZECZOT</t>
        </is>
      </c>
      <c r="K4663" s="39">
        <f>DATE(YEAR(Tabela6[[#This Row],[Data/Hora de Início]]),MONTH(Tabela6[[#This Row],[Data/Hora de Início]]),DAY(Tabela6[[#This Row],[Data/Hora de Início]]))</f>
        <v/>
      </c>
    </row>
    <row r="4664">
      <c r="A4664" t="n">
        <v>2280745</v>
      </c>
      <c r="B4664" t="n">
        <v>56</v>
      </c>
      <c r="C4664" t="n">
        <v>1699</v>
      </c>
      <c r="D4664" t="inlineStr">
        <is>
          <t>LIMPEZA DIÁRIA DE ÁREA TÉCNICA</t>
        </is>
      </c>
      <c r="E4664" t="inlineStr">
        <is>
          <t>12/09/2025 15:08:41</t>
        </is>
      </c>
      <c r="F4664" t="inlineStr">
        <is>
          <t>12/09/2025 16:53:19</t>
        </is>
      </c>
      <c r="G4664" t="n">
        <v>38455</v>
      </c>
      <c r="H4664" t="inlineStr">
        <is>
          <t>ÁREA INTERNA - LOGÍSTICA</t>
        </is>
      </c>
      <c r="I4664" t="inlineStr">
        <is>
          <t>SP-ST02-G9-00T-AIN01</t>
        </is>
      </c>
      <c r="J4664" t="inlineStr">
        <is>
          <t>ANTONIA MARÇAL DOS SANTOS RAMOS</t>
        </is>
      </c>
      <c r="K4664" s="39">
        <f>DATE(YEAR(Tabela6[[#This Row],[Data/Hora de Início]]),MONTH(Tabela6[[#This Row],[Data/Hora de Início]]),DAY(Tabela6[[#This Row],[Data/Hora de Início]]))</f>
        <v/>
      </c>
    </row>
    <row r="4665">
      <c r="A4665" t="n">
        <v>2280762</v>
      </c>
      <c r="B4665" t="n">
        <v>56</v>
      </c>
      <c r="C4665" t="n">
        <v>5657</v>
      </c>
      <c r="D4665" t="inlineStr">
        <is>
          <t>SEXTA-FEIRA - LIMPEZA DE BANHEIRO MASCULINO</t>
        </is>
      </c>
      <c r="E4665" t="inlineStr">
        <is>
          <t>12/09/2025 16:44:51</t>
        </is>
      </c>
      <c r="F4665" t="inlineStr">
        <is>
          <t>12/09/2025 16:59:17</t>
        </is>
      </c>
      <c r="G4665" t="n">
        <v>11065</v>
      </c>
      <c r="H4665" t="inlineStr">
        <is>
          <t>P01 - BAN003 - BANHEIRO VIRABREQUIM - M</t>
        </is>
      </c>
      <c r="I4665" t="inlineStr">
        <is>
          <t>BR01-IES-P01-BAN003</t>
        </is>
      </c>
      <c r="J4665" t="inlineStr">
        <is>
          <t>CECILIA LISBOA</t>
        </is>
      </c>
      <c r="K4665" s="39">
        <f>DATE(YEAR(Tabela6[[#This Row],[Data/Hora de Início]]),MONTH(Tabela6[[#This Row],[Data/Hora de Início]]),DAY(Tabela6[[#This Row],[Data/Hora de Início]]))</f>
        <v/>
      </c>
    </row>
    <row r="4666">
      <c r="A4666" t="n">
        <v>2280771</v>
      </c>
      <c r="B4666" t="n">
        <v>56</v>
      </c>
      <c r="C4666" t="n">
        <v>5657</v>
      </c>
      <c r="D4666" t="inlineStr">
        <is>
          <t>SEXTA-FEIRA - LIMPEZA DE BANHEIRO MASCULINO</t>
        </is>
      </c>
      <c r="E4666" t="inlineStr">
        <is>
          <t>12/09/2025 16:47:34</t>
        </is>
      </c>
      <c r="F4666" t="inlineStr">
        <is>
          <t>12/09/2025 17:03:00</t>
        </is>
      </c>
      <c r="G4666" t="n">
        <v>36205</v>
      </c>
      <c r="H4666" t="inlineStr">
        <is>
          <t>BAN098 - UIE - M</t>
        </is>
      </c>
      <c r="I4666" t="inlineStr">
        <is>
          <t>RS-ST01-43-01P-WCM02</t>
        </is>
      </c>
      <c r="J4666" t="inlineStr">
        <is>
          <t>JAQUELINE TATIANE LEAL BITTENCOURT</t>
        </is>
      </c>
      <c r="K4666" s="39">
        <f>DATE(YEAR(Tabela6[[#This Row],[Data/Hora de Início]]),MONTH(Tabela6[[#This Row],[Data/Hora de Início]]),DAY(Tabela6[[#This Row],[Data/Hora de Início]]))</f>
        <v/>
      </c>
    </row>
    <row r="4667">
      <c r="A4667" t="n">
        <v>2280772</v>
      </c>
      <c r="B4667" t="n">
        <v>56</v>
      </c>
      <c r="C4667" t="n">
        <v>5646</v>
      </c>
      <c r="D4667" t="inlineStr">
        <is>
          <t>SEXTA-FEIRA - LIMPEZA DE SALA</t>
        </is>
      </c>
      <c r="E4667" t="inlineStr">
        <is>
          <t>12/09/2025 16:04:26</t>
        </is>
      </c>
      <c r="F4667" t="inlineStr">
        <is>
          <t>12/09/2025 17:03:06</t>
        </is>
      </c>
      <c r="G4667" t="n">
        <v>36391</v>
      </c>
      <c r="H4667" t="inlineStr">
        <is>
          <t>AREA DE CONVIVIO</t>
        </is>
      </c>
      <c r="I4667" t="inlineStr">
        <is>
          <t>RS-ST01-56-00T-SLA13</t>
        </is>
      </c>
      <c r="J4667" t="inlineStr">
        <is>
          <t>VANESSA DOS SANTOS RODRIGUES</t>
        </is>
      </c>
      <c r="K4667" s="39">
        <f>DATE(YEAR(Tabela6[[#This Row],[Data/Hora de Início]]),MONTH(Tabela6[[#This Row],[Data/Hora de Início]]),DAY(Tabela6[[#This Row],[Data/Hora de Início]]))</f>
        <v/>
      </c>
    </row>
    <row r="4668">
      <c r="A4668" t="n">
        <v>2280784</v>
      </c>
      <c r="B4668" t="n">
        <v>56</v>
      </c>
      <c r="C4668" t="n">
        <v>2842</v>
      </c>
      <c r="D4668" t="inlineStr">
        <is>
          <t>LIMPEZA DIÁRIA DE BANHEIRO FEMININO</t>
        </is>
      </c>
      <c r="E4668" t="inlineStr">
        <is>
          <t>12/09/2025 16:44:09</t>
        </is>
      </c>
      <c r="F4668" t="inlineStr">
        <is>
          <t>12/09/2025 17:05:10</t>
        </is>
      </c>
      <c r="G4668" t="n">
        <v>36346</v>
      </c>
      <c r="H4668" t="inlineStr">
        <is>
          <t>BAN112 - MEZANINO OESTE - F</t>
        </is>
      </c>
      <c r="I4668" t="inlineStr">
        <is>
          <t>RS-ST01-50-01P-WCF02</t>
        </is>
      </c>
      <c r="J4668" t="inlineStr">
        <is>
          <t>GENI DA SILVEIRA</t>
        </is>
      </c>
      <c r="K4668" s="39">
        <f>DATE(YEAR(Tabela6[[#This Row],[Data/Hora de Início]]),MONTH(Tabela6[[#This Row],[Data/Hora de Início]]),DAY(Tabela6[[#This Row],[Data/Hora de Início]]))</f>
        <v/>
      </c>
    </row>
    <row r="4669">
      <c r="A4669" t="n">
        <v>2280785</v>
      </c>
      <c r="B4669" t="n">
        <v>56</v>
      </c>
      <c r="C4669" t="n">
        <v>2842</v>
      </c>
      <c r="D4669" t="inlineStr">
        <is>
          <t>LIMPEZA DIÁRIA DE BANHEIRO FEMININO</t>
        </is>
      </c>
      <c r="E4669" t="inlineStr">
        <is>
          <t>12/09/2025 16:39:05</t>
        </is>
      </c>
      <c r="F4669" t="inlineStr">
        <is>
          <t>12/09/2025 17:05:37</t>
        </is>
      </c>
      <c r="G4669" t="n">
        <v>36313</v>
      </c>
      <c r="H4669" t="inlineStr">
        <is>
          <t>BAN107 - MONTAGEM - F</t>
        </is>
      </c>
      <c r="I4669" t="inlineStr">
        <is>
          <t>RS-ST01-50-00T-WCF02</t>
        </is>
      </c>
      <c r="J4669" t="inlineStr">
        <is>
          <t>FABIANA FRANCISCA DE LIMA</t>
        </is>
      </c>
      <c r="K4669" s="39">
        <f>DATE(YEAR(Tabela6[[#This Row],[Data/Hora de Início]]),MONTH(Tabela6[[#This Row],[Data/Hora de Início]]),DAY(Tabela6[[#This Row],[Data/Hora de Início]]))</f>
        <v/>
      </c>
    </row>
    <row r="4670">
      <c r="A4670" t="n">
        <v>2280790</v>
      </c>
      <c r="B4670" t="n">
        <v>56</v>
      </c>
      <c r="C4670" t="n">
        <v>5646</v>
      </c>
      <c r="D4670" t="inlineStr">
        <is>
          <t>SEXTA-FEIRA - LIMPEZA DE SALA</t>
        </is>
      </c>
      <c r="E4670" t="inlineStr">
        <is>
          <t>12/09/2025 16:51:33</t>
        </is>
      </c>
      <c r="F4670" t="inlineStr">
        <is>
          <t>12/09/2025 17:07:12</t>
        </is>
      </c>
      <c r="G4670" t="n">
        <v>36112</v>
      </c>
      <c r="H4670" t="inlineStr">
        <is>
          <t>SALA PROJETOS II - ENGENHARIA MANUTENÇAO</t>
        </is>
      </c>
      <c r="I4670" t="inlineStr">
        <is>
          <t>RS-ST01-31-02P-SLA13</t>
        </is>
      </c>
      <c r="J4670" t="inlineStr">
        <is>
          <t>IVONETE SILVA DOS SANTOS</t>
        </is>
      </c>
      <c r="K4670" s="39">
        <f>DATE(YEAR(Tabela6[[#This Row],[Data/Hora de Início]]),MONTH(Tabela6[[#This Row],[Data/Hora de Início]]),DAY(Tabela6[[#This Row],[Data/Hora de Início]]))</f>
        <v/>
      </c>
    </row>
    <row r="4671">
      <c r="A4671" t="n">
        <v>2280817</v>
      </c>
      <c r="B4671" t="n">
        <v>56</v>
      </c>
      <c r="C4671" t="n">
        <v>2841</v>
      </c>
      <c r="D4671" t="inlineStr">
        <is>
          <t>LIMPEZA DIÁRIA DE BANHEIRO MASCULINO</t>
        </is>
      </c>
      <c r="E4671" t="inlineStr">
        <is>
          <t>12/09/2025 16:53:43</t>
        </is>
      </c>
      <c r="F4671" t="inlineStr">
        <is>
          <t>12/09/2025 17:15:26</t>
        </is>
      </c>
      <c r="G4671" t="n">
        <v>35880</v>
      </c>
      <c r="H4671" t="inlineStr">
        <is>
          <t>BAN032 - TREINAMENTOS - M</t>
        </is>
      </c>
      <c r="I4671" t="inlineStr">
        <is>
          <t>RS-ST01-15-01P-WCM01</t>
        </is>
      </c>
      <c r="J4671" t="inlineStr">
        <is>
          <t>LETICIA SOARES GARCIA CZECZOT</t>
        </is>
      </c>
      <c r="K4671" s="39">
        <f>DATE(YEAR(Tabela6[[#This Row],[Data/Hora de Início]]),MONTH(Tabela6[[#This Row],[Data/Hora de Início]]),DAY(Tabela6[[#This Row],[Data/Hora de Início]]))</f>
        <v/>
      </c>
    </row>
    <row r="4672">
      <c r="A4672" t="n">
        <v>2280818</v>
      </c>
      <c r="B4672" t="n">
        <v>56</v>
      </c>
      <c r="C4672" t="n">
        <v>1700</v>
      </c>
      <c r="D4672" t="inlineStr">
        <is>
          <t>LIMPEZA DE VESTIARIO</t>
        </is>
      </c>
      <c r="E4672" t="inlineStr">
        <is>
          <t>12/09/2025 17:13:46</t>
        </is>
      </c>
      <c r="F4672" t="inlineStr">
        <is>
          <t>12/09/2025 17:15:49</t>
        </is>
      </c>
      <c r="G4672" t="n">
        <v>43488</v>
      </c>
      <c r="H4672" t="inlineStr">
        <is>
          <t>BAN131 - ÁREA DE BOXES</t>
        </is>
      </c>
      <c r="I4672" t="inlineStr">
        <is>
          <t>RS-ST01-56-02P-WCM05-BOX001</t>
        </is>
      </c>
      <c r="J4672" t="inlineStr">
        <is>
          <t>ALINE MARQUES DE CAMPOS</t>
        </is>
      </c>
      <c r="K4672" s="39">
        <f>DATE(YEAR(Tabela6[[#This Row],[Data/Hora de Início]]),MONTH(Tabela6[[#This Row],[Data/Hora de Início]]),DAY(Tabela6[[#This Row],[Data/Hora de Início]]))</f>
        <v/>
      </c>
    </row>
    <row r="4673">
      <c r="A4673" t="n">
        <v>2280828</v>
      </c>
      <c r="B4673" t="n">
        <v>56</v>
      </c>
      <c r="C4673" t="n">
        <v>5657</v>
      </c>
      <c r="D4673" t="inlineStr">
        <is>
          <t>SEXTA-FEIRA - LIMPEZA DE BANHEIRO MASCULINO</t>
        </is>
      </c>
      <c r="E4673" t="inlineStr">
        <is>
          <t>12/09/2025 17:03:29</t>
        </is>
      </c>
      <c r="F4673" t="inlineStr">
        <is>
          <t>12/09/2025 17:17:56</t>
        </is>
      </c>
      <c r="G4673" t="n">
        <v>36398</v>
      </c>
      <c r="H4673" t="inlineStr">
        <is>
          <t>BAN123 - BANHEIRO CONVIVIO - M</t>
        </is>
      </c>
      <c r="I4673" t="inlineStr">
        <is>
          <t>RS-ST01-56-00T-WCM01</t>
        </is>
      </c>
      <c r="J4673" t="inlineStr">
        <is>
          <t>VANESSA DOS SANTOS RODRIGUES</t>
        </is>
      </c>
      <c r="K4673" s="39">
        <f>DATE(YEAR(Tabela6[[#This Row],[Data/Hora de Início]]),MONTH(Tabela6[[#This Row],[Data/Hora de Início]]),DAY(Tabela6[[#This Row],[Data/Hora de Início]]))</f>
        <v/>
      </c>
    </row>
    <row r="4674">
      <c r="A4674" t="n">
        <v>2280842</v>
      </c>
      <c r="B4674" t="n">
        <v>56</v>
      </c>
      <c r="C4674" t="n">
        <v>4679</v>
      </c>
      <c r="D4674" t="inlineStr">
        <is>
          <t>LIMPEZA DE BOXE DE BANHO</t>
        </is>
      </c>
      <c r="E4674" t="inlineStr">
        <is>
          <t>12/09/2025 17:21:52</t>
        </is>
      </c>
      <c r="F4674" t="inlineStr">
        <is>
          <t>12/09/2025 17:21:58</t>
        </is>
      </c>
      <c r="G4674" t="n">
        <v>43488</v>
      </c>
      <c r="H4674" t="inlineStr">
        <is>
          <t>BAN131 - ÁREA DE BOXES</t>
        </is>
      </c>
      <c r="I4674" t="inlineStr">
        <is>
          <t>RS-ST01-56-02P-WCM05-BOX001</t>
        </is>
      </c>
      <c r="J4674" t="inlineStr">
        <is>
          <t>ALINE MARQUES DE CAMPOS</t>
        </is>
      </c>
      <c r="K4674" s="39">
        <f>DATE(YEAR(Tabela6[[#This Row],[Data/Hora de Início]]),MONTH(Tabela6[[#This Row],[Data/Hora de Início]]),DAY(Tabela6[[#This Row],[Data/Hora de Início]]))</f>
        <v/>
      </c>
    </row>
    <row r="4675">
      <c r="A4675" t="n">
        <v>2280843</v>
      </c>
      <c r="B4675" t="n">
        <v>56</v>
      </c>
      <c r="C4675" t="n">
        <v>5712</v>
      </c>
      <c r="D4675" t="inlineStr">
        <is>
          <t>SEXTA-FEIRA - LIMPEZA DE BANHEIRO FEMININO</t>
        </is>
      </c>
      <c r="E4675" t="inlineStr">
        <is>
          <t>12/09/2025 16:23:36</t>
        </is>
      </c>
      <c r="F4675" t="inlineStr">
        <is>
          <t>12/09/2025 17:22:24</t>
        </is>
      </c>
      <c r="G4675" t="n">
        <v>43491</v>
      </c>
      <c r="H4675" t="inlineStr">
        <is>
          <t>BAN130 - ÁREA DE SANITÁRIOS</t>
        </is>
      </c>
      <c r="I4675" t="inlineStr">
        <is>
          <t>RS-ST01-56-02P-WCF03-SAN001</t>
        </is>
      </c>
      <c r="J4675" t="inlineStr">
        <is>
          <t>SUELI DE GODOY</t>
        </is>
      </c>
      <c r="K4675" s="39">
        <f>DATE(YEAR(Tabela6[[#This Row],[Data/Hora de Início]]),MONTH(Tabela6[[#This Row],[Data/Hora de Início]]),DAY(Tabela6[[#This Row],[Data/Hora de Início]]))</f>
        <v/>
      </c>
    </row>
    <row r="4676">
      <c r="A4676" t="n">
        <v>2280847</v>
      </c>
      <c r="B4676" t="n">
        <v>56</v>
      </c>
      <c r="C4676" t="n">
        <v>5646</v>
      </c>
      <c r="D4676" t="inlineStr">
        <is>
          <t>SEXTA-FEIRA - LIMPEZA DE SALA</t>
        </is>
      </c>
      <c r="E4676" t="inlineStr">
        <is>
          <t>12/09/2025 17:16:31</t>
        </is>
      </c>
      <c r="F4676" t="inlineStr">
        <is>
          <t>12/09/2025 17:30:22</t>
        </is>
      </c>
      <c r="G4676" t="n">
        <v>36084</v>
      </c>
      <c r="H4676" t="inlineStr">
        <is>
          <t>SALA IMS II - PLANEJAMENTO INDUSTRIAL</t>
        </is>
      </c>
      <c r="I4676" t="inlineStr">
        <is>
          <t>RS-ST01-31-01P-SLA10</t>
        </is>
      </c>
      <c r="J4676" t="inlineStr">
        <is>
          <t>IVONETE SILVA DOS SANTOS</t>
        </is>
      </c>
      <c r="K4676" s="39">
        <f>DATE(YEAR(Tabela6[[#This Row],[Data/Hora de Início]]),MONTH(Tabela6[[#This Row],[Data/Hora de Início]]),DAY(Tabela6[[#This Row],[Data/Hora de Início]]))</f>
        <v/>
      </c>
    </row>
    <row r="4677">
      <c r="A4677" t="n">
        <v>2280849</v>
      </c>
      <c r="B4677" t="n">
        <v>56</v>
      </c>
      <c r="C4677" t="n">
        <v>2965</v>
      </c>
      <c r="D4677" t="inlineStr">
        <is>
          <t>LIMPEZA DIÁRIA DE SALA</t>
        </is>
      </c>
      <c r="E4677" t="inlineStr">
        <is>
          <t>12/09/2025 17:17:39</t>
        </is>
      </c>
      <c r="F4677" t="inlineStr">
        <is>
          <t>12/09/2025 17:31:59</t>
        </is>
      </c>
      <c r="G4677" t="n">
        <v>43379</v>
      </c>
      <c r="H4677" t="inlineStr">
        <is>
          <t>ONE STIHL - SALA DE AULA 01</t>
        </is>
      </c>
      <c r="I4677" t="inlineStr">
        <is>
          <t>RS-ST01-15-02P-SLA03</t>
        </is>
      </c>
      <c r="J4677" t="inlineStr">
        <is>
          <t>LETICIA SOARES GARCIA CZECZOT</t>
        </is>
      </c>
      <c r="K4677" s="39">
        <f>DATE(YEAR(Tabela6[[#This Row],[Data/Hora de Início]]),MONTH(Tabela6[[#This Row],[Data/Hora de Início]]),DAY(Tabela6[[#This Row],[Data/Hora de Início]]))</f>
        <v/>
      </c>
    </row>
    <row r="4678">
      <c r="A4678" t="n">
        <v>2280853</v>
      </c>
      <c r="B4678" t="n">
        <v>56</v>
      </c>
      <c r="C4678" t="n">
        <v>5646</v>
      </c>
      <c r="D4678" t="inlineStr">
        <is>
          <t>SEXTA-FEIRA - LIMPEZA DE SALA</t>
        </is>
      </c>
      <c r="E4678" t="inlineStr">
        <is>
          <t>12/09/2025 17:30:54</t>
        </is>
      </c>
      <c r="F4678" t="inlineStr">
        <is>
          <t>12/09/2025 17:34:58</t>
        </is>
      </c>
      <c r="G4678" t="n">
        <v>11503</v>
      </c>
      <c r="H4678" t="inlineStr">
        <is>
          <t>P31 - PLANEJAMENTO INDUSTRIAL - SALA IMS I</t>
        </is>
      </c>
      <c r="I4678" t="inlineStr">
        <is>
          <t>BR01-IES-P31-SALA28</t>
        </is>
      </c>
      <c r="J4678" t="inlineStr">
        <is>
          <t>IVONETE SILVA DOS SANTOS</t>
        </is>
      </c>
      <c r="K4678" s="39">
        <f>DATE(YEAR(Tabela6[[#This Row],[Data/Hora de Início]]),MONTH(Tabela6[[#This Row],[Data/Hora de Início]]),DAY(Tabela6[[#This Row],[Data/Hora de Início]]))</f>
        <v/>
      </c>
    </row>
    <row r="4679">
      <c r="A4679" t="n">
        <v>2280854</v>
      </c>
      <c r="B4679" t="n">
        <v>56</v>
      </c>
      <c r="C4679" t="n">
        <v>5712</v>
      </c>
      <c r="D4679" t="inlineStr">
        <is>
          <t>SEXTA-FEIRA - LIMPEZA DE BANHEIRO FEMININO</t>
        </is>
      </c>
      <c r="E4679" t="inlineStr">
        <is>
          <t>12/09/2025 17:18:23</t>
        </is>
      </c>
      <c r="F4679" t="inlineStr">
        <is>
          <t>12/09/2025 17:39:30</t>
        </is>
      </c>
      <c r="G4679" t="n">
        <v>36403</v>
      </c>
      <c r="H4679" t="inlineStr">
        <is>
          <t>BAN124 - BANHEIRO CONVIVIO - F / PNE</t>
        </is>
      </c>
      <c r="I4679" t="inlineStr">
        <is>
          <t>RS-ST01-56-00T-WPF02</t>
        </is>
      </c>
      <c r="J4679" t="inlineStr">
        <is>
          <t>VANESSA DOS SANTOS RODRIGUES</t>
        </is>
      </c>
      <c r="K4679" s="39">
        <f>DATE(YEAR(Tabela6[[#This Row],[Data/Hora de Início]]),MONTH(Tabela6[[#This Row],[Data/Hora de Início]]),DAY(Tabela6[[#This Row],[Data/Hora de Início]]))</f>
        <v/>
      </c>
    </row>
    <row r="4680">
      <c r="A4680" t="n">
        <v>2280856</v>
      </c>
      <c r="B4680" t="n">
        <v>56</v>
      </c>
      <c r="C4680" t="n">
        <v>2965</v>
      </c>
      <c r="D4680" t="inlineStr">
        <is>
          <t>LIMPEZA DIÁRIA DE SALA</t>
        </is>
      </c>
      <c r="E4680" t="inlineStr">
        <is>
          <t>12/09/2025 17:06:13</t>
        </is>
      </c>
      <c r="F4680" t="inlineStr">
        <is>
          <t>12/09/2025 17:42:56</t>
        </is>
      </c>
      <c r="G4680" t="n">
        <v>11875</v>
      </c>
      <c r="H4680" t="inlineStr">
        <is>
          <t>P50 - CIRCULAÇÃO / OPEN SPACE</t>
        </is>
      </c>
      <c r="I4680" t="inlineStr">
        <is>
          <t>BR01-IES-P50-SALA44</t>
        </is>
      </c>
      <c r="J4680" t="inlineStr">
        <is>
          <t>GENI DA SILVEIRA</t>
        </is>
      </c>
      <c r="K4680" s="39">
        <f>DATE(YEAR(Tabela6[[#This Row],[Data/Hora de Início]]),MONTH(Tabela6[[#This Row],[Data/Hora de Início]]),DAY(Tabela6[[#This Row],[Data/Hora de Início]]))</f>
        <v/>
      </c>
    </row>
    <row r="4681">
      <c r="A4681" t="n">
        <v>2280857</v>
      </c>
      <c r="B4681" t="n">
        <v>56</v>
      </c>
      <c r="C4681" t="n">
        <v>2965</v>
      </c>
      <c r="D4681" t="inlineStr">
        <is>
          <t>LIMPEZA DIÁRIA DE SALA</t>
        </is>
      </c>
      <c r="E4681" t="inlineStr">
        <is>
          <t>12/09/2025 17:32:39</t>
        </is>
      </c>
      <c r="F4681" t="inlineStr">
        <is>
          <t>12/09/2025 17:46:30</t>
        </is>
      </c>
      <c r="G4681" t="n">
        <v>43380</v>
      </c>
      <c r="H4681" t="inlineStr">
        <is>
          <t>ONE STIHL - SALA DE AULA 02</t>
        </is>
      </c>
      <c r="I4681" t="inlineStr">
        <is>
          <t>RS-ST01-15-02P-SLA04</t>
        </is>
      </c>
      <c r="J4681" t="inlineStr">
        <is>
          <t>LETICIA SOARES GARCIA CZECZOT</t>
        </is>
      </c>
      <c r="K4681" s="39">
        <f>DATE(YEAR(Tabela6[[#This Row],[Data/Hora de Início]]),MONTH(Tabela6[[#This Row],[Data/Hora de Início]]),DAY(Tabela6[[#This Row],[Data/Hora de Início]]))</f>
        <v/>
      </c>
    </row>
    <row r="4682">
      <c r="A4682" t="n">
        <v>2280858</v>
      </c>
      <c r="B4682" t="n">
        <v>56</v>
      </c>
      <c r="C4682" t="n">
        <v>5657</v>
      </c>
      <c r="D4682" t="inlineStr">
        <is>
          <t>SEXTA-FEIRA - LIMPEZA DE BANHEIRO MASCULINO</t>
        </is>
      </c>
      <c r="E4682" t="inlineStr">
        <is>
          <t>12/09/2025 17:00:26</t>
        </is>
      </c>
      <c r="F4682" t="inlineStr">
        <is>
          <t>12/09/2025 17:48:23</t>
        </is>
      </c>
      <c r="G4682" t="n">
        <v>35735</v>
      </c>
      <c r="H4682" t="inlineStr">
        <is>
          <t>BAN001 - BANHEIRO PLÁSTICO - M</t>
        </is>
      </c>
      <c r="I4682" t="inlineStr">
        <is>
          <t>RS-ST01-01-00T-WCM01</t>
        </is>
      </c>
      <c r="J4682" t="inlineStr">
        <is>
          <t>CECILIA LISBOA</t>
        </is>
      </c>
      <c r="K4682" s="39">
        <f>DATE(YEAR(Tabela6[[#This Row],[Data/Hora de Início]]),MONTH(Tabela6[[#This Row],[Data/Hora de Início]]),DAY(Tabela6[[#This Row],[Data/Hora de Início]]))</f>
        <v/>
      </c>
    </row>
    <row r="4683">
      <c r="A4683" t="n">
        <v>2280860</v>
      </c>
      <c r="B4683" t="n">
        <v>56</v>
      </c>
      <c r="C4683" t="n">
        <v>2965</v>
      </c>
      <c r="D4683" t="inlineStr">
        <is>
          <t>LIMPEZA DIÁRIA DE SALA</t>
        </is>
      </c>
      <c r="E4683" t="inlineStr">
        <is>
          <t>12/09/2025 17:43:23</t>
        </is>
      </c>
      <c r="F4683" t="inlineStr">
        <is>
          <t>12/09/2025 17:51:32</t>
        </is>
      </c>
      <c r="G4683" t="n">
        <v>36344</v>
      </c>
      <c r="H4683" t="inlineStr">
        <is>
          <t>ENGENHARIA DE PROCESSOS DE MOTORES</t>
        </is>
      </c>
      <c r="I4683" t="inlineStr">
        <is>
          <t>RS-ST01-50-01P-STR02</t>
        </is>
      </c>
      <c r="J4683" t="inlineStr">
        <is>
          <t>GENI DA SILVEIRA</t>
        </is>
      </c>
      <c r="K4683" s="39">
        <f>DATE(YEAR(Tabela6[[#This Row],[Data/Hora de Início]]),MONTH(Tabela6[[#This Row],[Data/Hora de Início]]),DAY(Tabela6[[#This Row],[Data/Hora de Início]]))</f>
        <v/>
      </c>
    </row>
    <row r="4684">
      <c r="A4684" t="n">
        <v>2280869</v>
      </c>
      <c r="B4684" t="n">
        <v>56</v>
      </c>
      <c r="C4684" t="n">
        <v>5646</v>
      </c>
      <c r="D4684" t="inlineStr">
        <is>
          <t>SEXTA-FEIRA - LIMPEZA DE SALA</t>
        </is>
      </c>
      <c r="E4684" t="inlineStr">
        <is>
          <t>12/09/2025 17:54:08</t>
        </is>
      </c>
      <c r="F4684" t="inlineStr">
        <is>
          <t>12/09/2025 17:58:40</t>
        </is>
      </c>
      <c r="G4684" t="n">
        <v>36087</v>
      </c>
      <c r="H4684" t="inlineStr">
        <is>
          <t>SALA IMS III - PLANEJAMENTO INDUSTRIAL</t>
        </is>
      </c>
      <c r="I4684" t="inlineStr">
        <is>
          <t>RS-ST01-31-01P-SLA12</t>
        </is>
      </c>
      <c r="J4684" t="inlineStr">
        <is>
          <t>IVONETE SILVA DOS SANTOS</t>
        </is>
      </c>
      <c r="K4684" s="39">
        <f>DATE(YEAR(Tabela6[[#This Row],[Data/Hora de Início]]),MONTH(Tabela6[[#This Row],[Data/Hora de Início]]),DAY(Tabela6[[#This Row],[Data/Hora de Início]]))</f>
        <v/>
      </c>
    </row>
    <row r="4685">
      <c r="A4685" t="n">
        <v>2280870</v>
      </c>
      <c r="B4685" t="n">
        <v>56</v>
      </c>
      <c r="C4685" t="n">
        <v>5711</v>
      </c>
      <c r="D4685" t="inlineStr">
        <is>
          <t>QUINTA-FEIRA - LIMPEZA DE BANHEIRO FEMININO</t>
        </is>
      </c>
      <c r="E4685" t="inlineStr">
        <is>
          <t>12/09/2025 17:23:09</t>
        </is>
      </c>
      <c r="F4685" t="inlineStr">
        <is>
          <t>12/09/2025 17:58:58</t>
        </is>
      </c>
      <c r="G4685" t="n">
        <v>36410</v>
      </c>
      <c r="H4685" t="inlineStr">
        <is>
          <t>BAN130 - VESTIARIO 3º PAVIMENTO - F</t>
        </is>
      </c>
      <c r="I4685" t="inlineStr">
        <is>
          <t>RS-ST01-56-02P-WCF03</t>
        </is>
      </c>
      <c r="J4685" t="inlineStr">
        <is>
          <t>SUELI DE GODOY</t>
        </is>
      </c>
      <c r="K4685" s="39">
        <f>DATE(YEAR(Tabela6[[#This Row],[Data/Hora de Início]]),MONTH(Tabela6[[#This Row],[Data/Hora de Início]]),DAY(Tabela6[[#This Row],[Data/Hora de Início]]))</f>
        <v/>
      </c>
    </row>
    <row r="4686">
      <c r="A4686" t="n">
        <v>2280871</v>
      </c>
      <c r="B4686" t="n">
        <v>56</v>
      </c>
      <c r="C4686" t="n">
        <v>2965</v>
      </c>
      <c r="D4686" t="inlineStr">
        <is>
          <t>LIMPEZA DIÁRIA DE SALA</t>
        </is>
      </c>
      <c r="E4686" t="inlineStr">
        <is>
          <t>12/09/2025 17:51:56</t>
        </is>
      </c>
      <c r="F4686" t="inlineStr">
        <is>
          <t>12/09/2025 18:02:25</t>
        </is>
      </c>
      <c r="G4686" t="n">
        <v>36353</v>
      </c>
      <c r="H4686" t="inlineStr">
        <is>
          <t>QUALIDADE</t>
        </is>
      </c>
      <c r="I4686" t="inlineStr">
        <is>
          <t>RS-ST01-50-01P-STR04</t>
        </is>
      </c>
      <c r="J4686" t="inlineStr">
        <is>
          <t>GENI DA SILVEIRA</t>
        </is>
      </c>
      <c r="K4686" s="39">
        <f>DATE(YEAR(Tabela6[[#This Row],[Data/Hora de Início]]),MONTH(Tabela6[[#This Row],[Data/Hora de Início]]),DAY(Tabela6[[#This Row],[Data/Hora de Início]]))</f>
        <v/>
      </c>
    </row>
    <row r="4687">
      <c r="A4687" t="n">
        <v>2280872</v>
      </c>
      <c r="B4687" t="n">
        <v>56</v>
      </c>
      <c r="C4687" t="n">
        <v>5646</v>
      </c>
      <c r="D4687" t="inlineStr">
        <is>
          <t>SEXTA-FEIRA - LIMPEZA DE SALA</t>
        </is>
      </c>
      <c r="E4687" t="inlineStr">
        <is>
          <t>12/09/2025 17:59:10</t>
        </is>
      </c>
      <c r="F4687" t="inlineStr">
        <is>
          <t>12/09/2025 18:04:03</t>
        </is>
      </c>
      <c r="G4687" t="n">
        <v>11540</v>
      </c>
      <c r="H4687" t="inlineStr">
        <is>
          <t>P31 - ENGENHARIA FERRAMENTARIA - GERÊNCIA</t>
        </is>
      </c>
      <c r="I4687" t="inlineStr">
        <is>
          <t>BR01-IES-P31-SALA65</t>
        </is>
      </c>
      <c r="J4687" t="inlineStr">
        <is>
          <t>IVONETE SILVA DOS SANTOS</t>
        </is>
      </c>
      <c r="K4687" s="39">
        <f>DATE(YEAR(Tabela6[[#This Row],[Data/Hora de Início]]),MONTH(Tabela6[[#This Row],[Data/Hora de Início]]),DAY(Tabela6[[#This Row],[Data/Hora de Início]]))</f>
        <v/>
      </c>
    </row>
    <row r="4688">
      <c r="A4688" t="n">
        <v>2280873</v>
      </c>
      <c r="B4688" t="n">
        <v>56</v>
      </c>
      <c r="C4688" t="n">
        <v>5646</v>
      </c>
      <c r="D4688" t="inlineStr">
        <is>
          <t>SEXTA-FEIRA - LIMPEZA DE SALA</t>
        </is>
      </c>
      <c r="E4688" t="inlineStr">
        <is>
          <t>12/09/2025 17:39:54</t>
        </is>
      </c>
      <c r="F4688" t="inlineStr">
        <is>
          <t>12/09/2025 18:04:47</t>
        </is>
      </c>
      <c r="G4688" t="n">
        <v>36393</v>
      </c>
      <c r="H4688" t="inlineStr">
        <is>
          <t>SALA RENOVA</t>
        </is>
      </c>
      <c r="I4688" t="inlineStr">
        <is>
          <t>RS-ST01-56-00T-SLA16</t>
        </is>
      </c>
      <c r="J4688" t="inlineStr">
        <is>
          <t>VANESSA DOS SANTOS RODRIGUES</t>
        </is>
      </c>
      <c r="K4688" s="39">
        <f>DATE(YEAR(Tabela6[[#This Row],[Data/Hora de Início]]),MONTH(Tabela6[[#This Row],[Data/Hora de Início]]),DAY(Tabela6[[#This Row],[Data/Hora de Início]]))</f>
        <v/>
      </c>
    </row>
    <row r="4689">
      <c r="A4689" t="n">
        <v>2280874</v>
      </c>
      <c r="B4689" t="n">
        <v>56</v>
      </c>
      <c r="C4689" t="n">
        <v>5717</v>
      </c>
      <c r="D4689" t="inlineStr">
        <is>
          <t>SEXTA-FEIRA - LIMPEZA DE COPA</t>
        </is>
      </c>
      <c r="E4689" t="inlineStr">
        <is>
          <t>12/09/2025 17:03:27</t>
        </is>
      </c>
      <c r="F4689" t="inlineStr">
        <is>
          <t>12/09/2025 18:04:57</t>
        </is>
      </c>
      <c r="G4689" t="n">
        <v>36187</v>
      </c>
      <c r="H4689" t="inlineStr">
        <is>
          <t>COPA INFRAESTRUTURA</t>
        </is>
      </c>
      <c r="I4689" t="inlineStr">
        <is>
          <t>RS-ST01-43-01P-COP02</t>
        </is>
      </c>
      <c r="J4689" t="inlineStr">
        <is>
          <t>JAQUELINE TATIANE LEAL BITTENCOURT</t>
        </is>
      </c>
      <c r="K4689" s="39">
        <f>DATE(YEAR(Tabela6[[#This Row],[Data/Hora de Início]]),MONTH(Tabela6[[#This Row],[Data/Hora de Início]]),DAY(Tabela6[[#This Row],[Data/Hora de Início]]))</f>
        <v/>
      </c>
    </row>
    <row r="4690">
      <c r="A4690" t="n">
        <v>2280876</v>
      </c>
      <c r="B4690" t="n">
        <v>56</v>
      </c>
      <c r="C4690" t="n">
        <v>2965</v>
      </c>
      <c r="D4690" t="inlineStr">
        <is>
          <t>LIMPEZA DIÁRIA DE SALA</t>
        </is>
      </c>
      <c r="E4690" t="inlineStr">
        <is>
          <t>12/09/2025 17:46:52</t>
        </is>
      </c>
      <c r="F4690" t="inlineStr">
        <is>
          <t>12/09/2025 18:07:27</t>
        </is>
      </c>
      <c r="G4690" t="n">
        <v>43381</v>
      </c>
      <c r="H4690" t="inlineStr">
        <is>
          <t>ONE STIHL - SALA DE AULA 03</t>
        </is>
      </c>
      <c r="I4690" t="inlineStr">
        <is>
          <t>RS-ST01-15-02P-SLA05</t>
        </is>
      </c>
      <c r="J4690" t="inlineStr">
        <is>
          <t>LETICIA SOARES GARCIA CZECZOT</t>
        </is>
      </c>
      <c r="K4690" s="39">
        <f>DATE(YEAR(Tabela6[[#This Row],[Data/Hora de Início]]),MONTH(Tabela6[[#This Row],[Data/Hora de Início]]),DAY(Tabela6[[#This Row],[Data/Hora de Início]]))</f>
        <v/>
      </c>
    </row>
    <row r="4691">
      <c r="A4691" t="n">
        <v>2280878</v>
      </c>
      <c r="B4691" t="n">
        <v>56</v>
      </c>
      <c r="C4691" t="n">
        <v>5646</v>
      </c>
      <c r="D4691" t="inlineStr">
        <is>
          <t>SEXTA-FEIRA - LIMPEZA DE SALA</t>
        </is>
      </c>
      <c r="E4691" t="inlineStr">
        <is>
          <t>12/09/2025 18:05:16</t>
        </is>
      </c>
      <c r="F4691" t="inlineStr">
        <is>
          <t>12/09/2025 18:16:53</t>
        </is>
      </c>
      <c r="G4691" t="n">
        <v>36392</v>
      </c>
      <c r="H4691" t="inlineStr">
        <is>
          <t>PROVADOR</t>
        </is>
      </c>
      <c r="I4691" t="inlineStr">
        <is>
          <t>RS-ST01-56-00T-SLA15</t>
        </is>
      </c>
      <c r="J4691" t="inlineStr">
        <is>
          <t>VANESSA DOS SANTOS RODRIGUES</t>
        </is>
      </c>
      <c r="K4691" s="39">
        <f>DATE(YEAR(Tabela6[[#This Row],[Data/Hora de Início]]),MONTH(Tabela6[[#This Row],[Data/Hora de Início]]),DAY(Tabela6[[#This Row],[Data/Hora de Início]]))</f>
        <v/>
      </c>
    </row>
    <row r="4692">
      <c r="A4692" t="n">
        <v>2280879</v>
      </c>
      <c r="B4692" t="n">
        <v>56</v>
      </c>
      <c r="C4692" t="n">
        <v>5646</v>
      </c>
      <c r="D4692" t="inlineStr">
        <is>
          <t>SEXTA-FEIRA - LIMPEZA DE SALA</t>
        </is>
      </c>
      <c r="E4692" t="inlineStr">
        <is>
          <t>12/09/2025 18:05:43</t>
        </is>
      </c>
      <c r="F4692" t="inlineStr">
        <is>
          <t>12/09/2025 18:19:21</t>
        </is>
      </c>
      <c r="G4692" t="n">
        <v>28918</v>
      </c>
      <c r="H4692" t="inlineStr">
        <is>
          <t>P43 - UIE - AREA DE LAZER</t>
        </is>
      </c>
      <c r="I4692" t="inlineStr">
        <is>
          <t>BR01-IES-P43-SALA52</t>
        </is>
      </c>
      <c r="J4692" t="inlineStr">
        <is>
          <t>JAQUELINE TATIANE LEAL BITTENCOURT</t>
        </is>
      </c>
      <c r="K4692" s="39">
        <f>DATE(YEAR(Tabela6[[#This Row],[Data/Hora de Início]]),MONTH(Tabela6[[#This Row],[Data/Hora de Início]]),DAY(Tabela6[[#This Row],[Data/Hora de Início]]))</f>
        <v/>
      </c>
    </row>
    <row r="4693">
      <c r="A4693" t="n">
        <v>2280893</v>
      </c>
      <c r="B4693" t="n">
        <v>56</v>
      </c>
      <c r="C4693" t="n">
        <v>5712</v>
      </c>
      <c r="D4693" t="inlineStr">
        <is>
          <t>SEXTA-FEIRA - LIMPEZA DE BANHEIRO FEMININO</t>
        </is>
      </c>
      <c r="E4693" t="inlineStr">
        <is>
          <t>12/09/2025 17:55:34</t>
        </is>
      </c>
      <c r="F4693" t="inlineStr">
        <is>
          <t>12/09/2025 18:25:37</t>
        </is>
      </c>
      <c r="G4693" t="n">
        <v>11184</v>
      </c>
      <c r="H4693" t="inlineStr">
        <is>
          <t>P11 - BAN020 - BANHEIRO FUNDIÇÃO GRAVIDADE - F</t>
        </is>
      </c>
      <c r="I4693" t="inlineStr">
        <is>
          <t>BR01-IES-P11-BAN020</t>
        </is>
      </c>
      <c r="J4693" t="inlineStr">
        <is>
          <t>CECILIA LISBOA</t>
        </is>
      </c>
      <c r="K4693" s="39">
        <f>DATE(YEAR(Tabela6[[#This Row],[Data/Hora de Início]]),MONTH(Tabela6[[#This Row],[Data/Hora de Início]]),DAY(Tabela6[[#This Row],[Data/Hora de Início]]))</f>
        <v/>
      </c>
    </row>
    <row r="4694">
      <c r="A4694" t="n">
        <v>2280895</v>
      </c>
      <c r="B4694" t="n">
        <v>56</v>
      </c>
      <c r="C4694" t="n">
        <v>2970</v>
      </c>
      <c r="D4694" t="inlineStr">
        <is>
          <t>LIMPEZA DIÁRIA DE COPA</t>
        </is>
      </c>
      <c r="E4694" t="inlineStr">
        <is>
          <t>12/09/2025 18:08:20</t>
        </is>
      </c>
      <c r="F4694" t="inlineStr">
        <is>
          <t>12/09/2025 18:30:04</t>
        </is>
      </c>
      <c r="G4694" t="n">
        <v>43368</v>
      </c>
      <c r="H4694" t="inlineStr">
        <is>
          <t>ONE STIHL - COPA</t>
        </is>
      </c>
      <c r="I4694" t="inlineStr">
        <is>
          <t>RS-ST01-15-02P-SLA02</t>
        </is>
      </c>
      <c r="J4694" t="inlineStr">
        <is>
          <t>LETICIA SOARES GARCIA CZECZOT</t>
        </is>
      </c>
      <c r="K4694" s="39">
        <f>DATE(YEAR(Tabela6[[#This Row],[Data/Hora de Início]]),MONTH(Tabela6[[#This Row],[Data/Hora de Início]]),DAY(Tabela6[[#This Row],[Data/Hora de Início]]))</f>
        <v/>
      </c>
    </row>
    <row r="4695">
      <c r="A4695" t="n">
        <v>2280896</v>
      </c>
      <c r="B4695" t="n">
        <v>56</v>
      </c>
      <c r="C4695" t="n">
        <v>1780</v>
      </c>
      <c r="D4695" t="inlineStr">
        <is>
          <t>LIMPEZA DIÁRIA DE ESCADA</t>
        </is>
      </c>
      <c r="E4695" t="inlineStr">
        <is>
          <t>12/09/2025 17:59:23</t>
        </is>
      </c>
      <c r="F4695" t="inlineStr">
        <is>
          <t>12/09/2025 18:31:17</t>
        </is>
      </c>
      <c r="G4695" t="n">
        <v>36377</v>
      </c>
      <c r="H4695" t="inlineStr">
        <is>
          <t>ESCADARIA VESTIÁRIOS</t>
        </is>
      </c>
      <c r="I4695" t="inlineStr">
        <is>
          <t>RS-ST01-56-00T-ESD01</t>
        </is>
      </c>
      <c r="J4695" t="inlineStr">
        <is>
          <t>SUELI DE GODOY</t>
        </is>
      </c>
      <c r="K4695" s="39">
        <f>DATE(YEAR(Tabela6[[#This Row],[Data/Hora de Início]]),MONTH(Tabela6[[#This Row],[Data/Hora de Início]]),DAY(Tabela6[[#This Row],[Data/Hora de Início]]))</f>
        <v/>
      </c>
    </row>
    <row r="4696">
      <c r="A4696" t="n">
        <v>2280897</v>
      </c>
      <c r="B4696" t="n">
        <v>56</v>
      </c>
      <c r="C4696" t="n">
        <v>1780</v>
      </c>
      <c r="D4696" t="inlineStr">
        <is>
          <t>LIMPEZA DIÁRIA DE ESCADA</t>
        </is>
      </c>
      <c r="E4696" t="inlineStr">
        <is>
          <t>12/09/2025 17:59:23</t>
        </is>
      </c>
      <c r="F4696" t="inlineStr">
        <is>
          <t>12/09/2025 18:31:17</t>
        </is>
      </c>
      <c r="G4696" t="n">
        <v>36377</v>
      </c>
      <c r="H4696" t="inlineStr">
        <is>
          <t>ESCADARIA VESTIÁRIOS</t>
        </is>
      </c>
      <c r="I4696" t="inlineStr">
        <is>
          <t>RS-ST01-56-00T-ESD01</t>
        </is>
      </c>
      <c r="J4696" t="inlineStr">
        <is>
          <t>SUELI DE GODOY</t>
        </is>
      </c>
      <c r="K4696" s="39">
        <f>DATE(YEAR(Tabela6[[#This Row],[Data/Hora de Início]]),MONTH(Tabela6[[#This Row],[Data/Hora de Início]]),DAY(Tabela6[[#This Row],[Data/Hora de Início]]))</f>
        <v/>
      </c>
    </row>
    <row r="4697">
      <c r="A4697" t="n">
        <v>2280898</v>
      </c>
      <c r="B4697" t="n">
        <v>56</v>
      </c>
      <c r="C4697" t="n">
        <v>1780</v>
      </c>
      <c r="D4697" t="inlineStr">
        <is>
          <t>LIMPEZA DIÁRIA DE ESCADA</t>
        </is>
      </c>
      <c r="E4697" t="inlineStr">
        <is>
          <t>12/09/2025 17:59:23</t>
        </is>
      </c>
      <c r="F4697" t="inlineStr">
        <is>
          <t>12/09/2025 18:31:29</t>
        </is>
      </c>
      <c r="G4697" t="n">
        <v>36377</v>
      </c>
      <c r="H4697" t="inlineStr">
        <is>
          <t>ESCADARIA VESTIÁRIOS</t>
        </is>
      </c>
      <c r="I4697" t="inlineStr">
        <is>
          <t>RS-ST01-56-00T-ESD01</t>
        </is>
      </c>
      <c r="J4697" t="inlineStr">
        <is>
          <t>SUELI DE GODOY</t>
        </is>
      </c>
      <c r="K4697" s="39">
        <f>DATE(YEAR(Tabela6[[#This Row],[Data/Hora de Início]]),MONTH(Tabela6[[#This Row],[Data/Hora de Início]]),DAY(Tabela6[[#This Row],[Data/Hora de Início]]))</f>
        <v/>
      </c>
    </row>
    <row r="4698">
      <c r="A4698" t="n">
        <v>2280899</v>
      </c>
      <c r="B4698" t="n">
        <v>56</v>
      </c>
      <c r="C4698" t="n">
        <v>5646</v>
      </c>
      <c r="D4698" t="inlineStr">
        <is>
          <t>SEXTA-FEIRA - LIMPEZA DE SALA</t>
        </is>
      </c>
      <c r="E4698" t="inlineStr">
        <is>
          <t>12/09/2025 18:05:26</t>
        </is>
      </c>
      <c r="F4698" t="inlineStr">
        <is>
          <t>12/09/2025 18:34:11</t>
        </is>
      </c>
      <c r="G4698" t="n">
        <v>36085</v>
      </c>
      <c r="H4698" t="inlineStr">
        <is>
          <t>SALA ATI SISTEMAS</t>
        </is>
      </c>
      <c r="I4698" t="inlineStr">
        <is>
          <t>RS-ST01-31-01P-SLA11</t>
        </is>
      </c>
      <c r="J4698" t="inlineStr">
        <is>
          <t>IVONETE SILVA DOS SANTOS</t>
        </is>
      </c>
      <c r="K4698" s="39">
        <f>DATE(YEAR(Tabela6[[#This Row],[Data/Hora de Início]]),MONTH(Tabela6[[#This Row],[Data/Hora de Início]]),DAY(Tabela6[[#This Row],[Data/Hora de Início]]))</f>
        <v/>
      </c>
    </row>
    <row r="4699">
      <c r="A4699" t="n">
        <v>2280901</v>
      </c>
      <c r="B4699" t="n">
        <v>56</v>
      </c>
      <c r="C4699" t="n">
        <v>2965</v>
      </c>
      <c r="D4699" t="inlineStr">
        <is>
          <t>LIMPEZA DIÁRIA DE SALA</t>
        </is>
      </c>
      <c r="E4699" t="inlineStr">
        <is>
          <t>12/09/2025 18:33:45</t>
        </is>
      </c>
      <c r="F4699" t="inlineStr">
        <is>
          <t>12/09/2025 18:38:39</t>
        </is>
      </c>
      <c r="G4699" t="n">
        <v>36167</v>
      </c>
      <c r="H4699" t="inlineStr">
        <is>
          <t>RECEPÇAO PORTARIA 3</t>
        </is>
      </c>
      <c r="I4699" t="inlineStr">
        <is>
          <t>RS-ST01-42-00T-SLA02</t>
        </is>
      </c>
      <c r="J4699" t="inlineStr">
        <is>
          <t>SUELI DE GODOY</t>
        </is>
      </c>
      <c r="K4699" s="39">
        <f>DATE(YEAR(Tabela6[[#This Row],[Data/Hora de Início]]),MONTH(Tabela6[[#This Row],[Data/Hora de Início]]),DAY(Tabela6[[#This Row],[Data/Hora de Início]]))</f>
        <v/>
      </c>
    </row>
    <row r="4700">
      <c r="A4700" t="n">
        <v>2280902</v>
      </c>
      <c r="B4700" t="n">
        <v>56</v>
      </c>
      <c r="C4700" t="n">
        <v>2965</v>
      </c>
      <c r="D4700" t="inlineStr">
        <is>
          <t>LIMPEZA DIÁRIA DE SALA</t>
        </is>
      </c>
      <c r="E4700" t="inlineStr">
        <is>
          <t>12/09/2025 18:33:45</t>
        </is>
      </c>
      <c r="F4700" t="inlineStr">
        <is>
          <t>12/09/2025 18:38:39</t>
        </is>
      </c>
      <c r="G4700" t="n">
        <v>36167</v>
      </c>
      <c r="H4700" t="inlineStr">
        <is>
          <t>RECEPÇAO PORTARIA 3</t>
        </is>
      </c>
      <c r="I4700" t="inlineStr">
        <is>
          <t>RS-ST01-42-00T-SLA02</t>
        </is>
      </c>
      <c r="J4700" t="inlineStr">
        <is>
          <t>SUELI DE GODOY</t>
        </is>
      </c>
      <c r="K4700" s="39">
        <f>DATE(YEAR(Tabela6[[#This Row],[Data/Hora de Início]]),MONTH(Tabela6[[#This Row],[Data/Hora de Início]]),DAY(Tabela6[[#This Row],[Data/Hora de Início]]))</f>
        <v/>
      </c>
    </row>
    <row r="4701">
      <c r="A4701" t="n">
        <v>2280903</v>
      </c>
      <c r="B4701" t="n">
        <v>56</v>
      </c>
      <c r="C4701" t="n">
        <v>2965</v>
      </c>
      <c r="D4701" t="inlineStr">
        <is>
          <t>LIMPEZA DIÁRIA DE SALA</t>
        </is>
      </c>
      <c r="E4701" t="inlineStr">
        <is>
          <t>12/09/2025 18:33:45</t>
        </is>
      </c>
      <c r="F4701" t="inlineStr">
        <is>
          <t>12/09/2025 18:38:39</t>
        </is>
      </c>
      <c r="G4701" t="n">
        <v>36167</v>
      </c>
      <c r="H4701" t="inlineStr">
        <is>
          <t>RECEPÇAO PORTARIA 3</t>
        </is>
      </c>
      <c r="I4701" t="inlineStr">
        <is>
          <t>RS-ST01-42-00T-SLA02</t>
        </is>
      </c>
      <c r="J4701" t="inlineStr">
        <is>
          <t>SUELI DE GODOY</t>
        </is>
      </c>
      <c r="K4701" s="39">
        <f>DATE(YEAR(Tabela6[[#This Row],[Data/Hora de Início]]),MONTH(Tabela6[[#This Row],[Data/Hora de Início]]),DAY(Tabela6[[#This Row],[Data/Hora de Início]]))</f>
        <v/>
      </c>
    </row>
    <row r="4702">
      <c r="A4702" t="n">
        <v>2280904</v>
      </c>
      <c r="B4702" t="n">
        <v>56</v>
      </c>
      <c r="C4702" t="n">
        <v>5646</v>
      </c>
      <c r="D4702" t="inlineStr">
        <is>
          <t>SEXTA-FEIRA - LIMPEZA DE SALA</t>
        </is>
      </c>
      <c r="E4702" t="inlineStr">
        <is>
          <t>12/09/2025 18:17:22</t>
        </is>
      </c>
      <c r="F4702" t="inlineStr">
        <is>
          <t>12/09/2025 18:39:31</t>
        </is>
      </c>
      <c r="G4702" t="n">
        <v>36379</v>
      </c>
      <c r="H4702" t="inlineStr">
        <is>
          <t>P56 - HALL DE ENTRADA TÉRREO</t>
        </is>
      </c>
      <c r="I4702" t="inlineStr">
        <is>
          <t>RS-ST01-56-00T-SLA01</t>
        </is>
      </c>
      <c r="J4702" t="inlineStr">
        <is>
          <t>VANESSA DOS SANTOS RODRIGUES</t>
        </is>
      </c>
      <c r="K4702" s="39">
        <f>DATE(YEAR(Tabela6[[#This Row],[Data/Hora de Início]]),MONTH(Tabela6[[#This Row],[Data/Hora de Início]]),DAY(Tabela6[[#This Row],[Data/Hora de Início]]))</f>
        <v/>
      </c>
    </row>
    <row r="4703">
      <c r="A4703" t="n">
        <v>2280906</v>
      </c>
      <c r="B4703" t="n">
        <v>56</v>
      </c>
      <c r="C4703" t="n">
        <v>5712</v>
      </c>
      <c r="D4703" t="inlineStr">
        <is>
          <t>SEXTA-FEIRA - LIMPEZA DE BANHEIRO FEMININO</t>
        </is>
      </c>
      <c r="E4703" t="inlineStr">
        <is>
          <t>12/09/2025 18:39:52</t>
        </is>
      </c>
      <c r="F4703" t="inlineStr">
        <is>
          <t>12/09/2025 18:45:11</t>
        </is>
      </c>
      <c r="G4703" t="n">
        <v>11628</v>
      </c>
      <c r="H4703" t="inlineStr">
        <is>
          <t>P42 - BAN086 - BANHEIRO PORTARIA 3 - C</t>
        </is>
      </c>
      <c r="I4703" t="inlineStr">
        <is>
          <t>BR01-IES-P42-BAN086</t>
        </is>
      </c>
      <c r="J4703" t="inlineStr">
        <is>
          <t>SUELI DE GODOY</t>
        </is>
      </c>
      <c r="K4703" s="39">
        <f>DATE(YEAR(Tabela6[[#This Row],[Data/Hora de Início]]),MONTH(Tabela6[[#This Row],[Data/Hora de Início]]),DAY(Tabela6[[#This Row],[Data/Hora de Início]]))</f>
        <v/>
      </c>
    </row>
    <row r="4704">
      <c r="A4704" t="n">
        <v>2280907</v>
      </c>
      <c r="B4704" t="n">
        <v>56</v>
      </c>
      <c r="C4704" t="n">
        <v>1699</v>
      </c>
      <c r="D4704" t="inlineStr">
        <is>
          <t>LIMPEZA DIÁRIA DE ÁREA TÉCNICA</t>
        </is>
      </c>
      <c r="E4704" t="inlineStr">
        <is>
          <t>12/09/2025 18:45:48</t>
        </is>
      </c>
      <c r="F4704" t="inlineStr">
        <is>
          <t>12/09/2025 18:46:21</t>
        </is>
      </c>
      <c r="G4704" t="n">
        <v>11631</v>
      </c>
      <c r="H4704" t="inlineStr">
        <is>
          <t>P42 - PORTARIA 3 - SALA CLAVICULÁRIO</t>
        </is>
      </c>
      <c r="I4704" t="inlineStr">
        <is>
          <t>BR01-IES-P42-SALA03</t>
        </is>
      </c>
      <c r="J4704" t="inlineStr">
        <is>
          <t>SUELI DE GODOY</t>
        </is>
      </c>
      <c r="K4704" s="39">
        <f>DATE(YEAR(Tabela6[[#This Row],[Data/Hora de Início]]),MONTH(Tabela6[[#This Row],[Data/Hora de Início]]),DAY(Tabela6[[#This Row],[Data/Hora de Início]]))</f>
        <v/>
      </c>
    </row>
    <row r="4705">
      <c r="A4705" t="n">
        <v>2280910</v>
      </c>
      <c r="B4705" t="n">
        <v>56</v>
      </c>
      <c r="C4705" t="n">
        <v>5646</v>
      </c>
      <c r="D4705" t="inlineStr">
        <is>
          <t>SEXTA-FEIRA - LIMPEZA DE SALA</t>
        </is>
      </c>
      <c r="E4705" t="inlineStr">
        <is>
          <t>12/09/2025 18:41:33</t>
        </is>
      </c>
      <c r="F4705" t="inlineStr">
        <is>
          <t>12/09/2025 18:49:04</t>
        </is>
      </c>
      <c r="G4705" t="n">
        <v>36088</v>
      </c>
      <c r="H4705" t="inlineStr">
        <is>
          <t>HALL PLANEJAMENTO INDUSTRIAL / ATI SISTEMAS</t>
        </is>
      </c>
      <c r="I4705" t="inlineStr">
        <is>
          <t>RS-ST01-31-01P-SLA18</t>
        </is>
      </c>
      <c r="J4705" t="inlineStr">
        <is>
          <t>IVONETE SILVA DOS SANTOS</t>
        </is>
      </c>
      <c r="K4705" s="39">
        <f>DATE(YEAR(Tabela6[[#This Row],[Data/Hora de Início]]),MONTH(Tabela6[[#This Row],[Data/Hora de Início]]),DAY(Tabela6[[#This Row],[Data/Hora de Início]]))</f>
        <v/>
      </c>
    </row>
    <row r="4706">
      <c r="A4706" t="n">
        <v>2280915</v>
      </c>
      <c r="B4706" t="n">
        <v>56</v>
      </c>
      <c r="C4706" t="n">
        <v>5712</v>
      </c>
      <c r="D4706" t="inlineStr">
        <is>
          <t>SEXTA-FEIRA - LIMPEZA DE BANHEIRO FEMININO</t>
        </is>
      </c>
      <c r="E4706" t="inlineStr">
        <is>
          <t>12/09/2025 18:46:59</t>
        </is>
      </c>
      <c r="F4706" t="inlineStr">
        <is>
          <t>12/09/2025 18:54:53</t>
        </is>
      </c>
      <c r="G4706" t="n">
        <v>11626</v>
      </c>
      <c r="H4706" t="inlineStr">
        <is>
          <t>P42 - BAN084 - BANHEIRO PORTARIA 3 - F</t>
        </is>
      </c>
      <c r="I4706" t="inlineStr">
        <is>
          <t>BR01-IES-P42-BAN084</t>
        </is>
      </c>
      <c r="J4706" t="inlineStr">
        <is>
          <t>SUELI DE GODOY</t>
        </is>
      </c>
      <c r="K4706" s="39">
        <f>DATE(YEAR(Tabela6[[#This Row],[Data/Hora de Início]]),MONTH(Tabela6[[#This Row],[Data/Hora de Início]]),DAY(Tabela6[[#This Row],[Data/Hora de Início]]))</f>
        <v/>
      </c>
    </row>
    <row r="4707">
      <c r="A4707" t="n">
        <v>2280926</v>
      </c>
      <c r="B4707" t="n">
        <v>56</v>
      </c>
      <c r="C4707" t="n">
        <v>5712</v>
      </c>
      <c r="D4707" t="inlineStr">
        <is>
          <t>SEXTA-FEIRA - LIMPEZA DE BANHEIRO FEMININO</t>
        </is>
      </c>
      <c r="E4707" t="inlineStr">
        <is>
          <t>12/09/2025 18:40:10</t>
        </is>
      </c>
      <c r="F4707" t="inlineStr">
        <is>
          <t>12/09/2025 19:00:45</t>
        </is>
      </c>
      <c r="G4707" t="n">
        <v>36405</v>
      </c>
      <c r="H4707" t="inlineStr">
        <is>
          <t>BAN120 - BANHEIRO HALL TERREO - PNE</t>
        </is>
      </c>
      <c r="I4707" t="inlineStr">
        <is>
          <t>RS-ST01-56-00T-WPU01</t>
        </is>
      </c>
      <c r="J4707" t="inlineStr">
        <is>
          <t>VANESSA DOS SANTOS RODRIGUES</t>
        </is>
      </c>
      <c r="K4707" s="39">
        <f>DATE(YEAR(Tabela6[[#This Row],[Data/Hora de Início]]),MONTH(Tabela6[[#This Row],[Data/Hora de Início]]),DAY(Tabela6[[#This Row],[Data/Hora de Início]]))</f>
        <v/>
      </c>
    </row>
    <row r="4708">
      <c r="A4708" t="n">
        <v>2280929</v>
      </c>
      <c r="B4708" t="n">
        <v>56</v>
      </c>
      <c r="C4708" t="n">
        <v>5646</v>
      </c>
      <c r="D4708" t="inlineStr">
        <is>
          <t>SEXTA-FEIRA - LIMPEZA DE SALA</t>
        </is>
      </c>
      <c r="E4708" t="inlineStr">
        <is>
          <t>12/09/2025 18:58:11</t>
        </is>
      </c>
      <c r="F4708" t="inlineStr">
        <is>
          <t>12/09/2025 19:01:56</t>
        </is>
      </c>
      <c r="G4708" t="n">
        <v>36048</v>
      </c>
      <c r="H4708" t="inlineStr">
        <is>
          <t>SALA ENGENHARIA PROCESSOS - FUNDIÇAO MAGNESIO</t>
        </is>
      </c>
      <c r="I4708" t="inlineStr">
        <is>
          <t>RS-ST01-31-00T-SLA08</t>
        </is>
      </c>
      <c r="J4708" t="inlineStr">
        <is>
          <t>IVONETE SILVA DOS SANTOS</t>
        </is>
      </c>
      <c r="K4708" s="39">
        <f>DATE(YEAR(Tabela6[[#This Row],[Data/Hora de Início]]),MONTH(Tabela6[[#This Row],[Data/Hora de Início]]),DAY(Tabela6[[#This Row],[Data/Hora de Início]]))</f>
        <v/>
      </c>
    </row>
    <row r="4709">
      <c r="A4709" t="n">
        <v>2280930</v>
      </c>
      <c r="B4709" t="n">
        <v>56</v>
      </c>
      <c r="C4709" t="n">
        <v>5657</v>
      </c>
      <c r="D4709" t="inlineStr">
        <is>
          <t>SEXTA-FEIRA - LIMPEZA DE BANHEIRO MASCULINO</t>
        </is>
      </c>
      <c r="E4709" t="inlineStr">
        <is>
          <t>12/09/2025 18:26:01</t>
        </is>
      </c>
      <c r="F4709" t="inlineStr">
        <is>
          <t>12/09/2025 19:01:57</t>
        </is>
      </c>
      <c r="G4709" t="n">
        <v>11183</v>
      </c>
      <c r="H4709" t="inlineStr">
        <is>
          <t>P11 - BAN019 - BANHEIRO FUNDIÇÃO GRAVIDADE - M</t>
        </is>
      </c>
      <c r="I4709" t="inlineStr">
        <is>
          <t>BR01-IES-P11-BAN019</t>
        </is>
      </c>
      <c r="J4709" t="inlineStr">
        <is>
          <t>CECILIA LISBOA</t>
        </is>
      </c>
      <c r="K4709" s="39">
        <f>DATE(YEAR(Tabela6[[#This Row],[Data/Hora de Início]]),MONTH(Tabela6[[#This Row],[Data/Hora de Início]]),DAY(Tabela6[[#This Row],[Data/Hora de Início]]))</f>
        <v/>
      </c>
    </row>
    <row r="4710">
      <c r="A4710" t="n">
        <v>2280931</v>
      </c>
      <c r="B4710" t="n">
        <v>56</v>
      </c>
      <c r="C4710" t="n">
        <v>5657</v>
      </c>
      <c r="D4710" t="inlineStr">
        <is>
          <t>SEXTA-FEIRA - LIMPEZA DE BANHEIRO MASCULINO</t>
        </is>
      </c>
      <c r="E4710" t="inlineStr">
        <is>
          <t>12/09/2025 18:55:38</t>
        </is>
      </c>
      <c r="F4710" t="inlineStr">
        <is>
          <t>12/09/2025 19:02:48</t>
        </is>
      </c>
      <c r="G4710" t="n">
        <v>11627</v>
      </c>
      <c r="H4710" t="inlineStr">
        <is>
          <t>P42 - BAN085 - BANHEIRO PORTARIA 3 - M</t>
        </is>
      </c>
      <c r="I4710" t="inlineStr">
        <is>
          <t>BR01-IES-P42-BAN085</t>
        </is>
      </c>
      <c r="J4710" t="inlineStr">
        <is>
          <t>SUELI DE GODOY</t>
        </is>
      </c>
      <c r="K4710" s="39">
        <f>DATE(YEAR(Tabela6[[#This Row],[Data/Hora de Início]]),MONTH(Tabela6[[#This Row],[Data/Hora de Início]]),DAY(Tabela6[[#This Row],[Data/Hora de Início]]))</f>
        <v/>
      </c>
    </row>
    <row r="4711">
      <c r="A4711" t="n">
        <v>2280935</v>
      </c>
      <c r="B4711" t="n">
        <v>56</v>
      </c>
      <c r="C4711" t="n">
        <v>2969</v>
      </c>
      <c r="D4711" t="inlineStr">
        <is>
          <t>LIMPEZA DIÁRIA DE CORREDOR</t>
        </is>
      </c>
      <c r="E4711" t="inlineStr">
        <is>
          <t>12/09/2025 18:39:07</t>
        </is>
      </c>
      <c r="F4711" t="inlineStr">
        <is>
          <t>12/09/2025 19:14:50</t>
        </is>
      </c>
      <c r="G4711" t="n">
        <v>43369</v>
      </c>
      <c r="H4711" t="inlineStr">
        <is>
          <t>ONE STIHL - CORREDOR</t>
        </is>
      </c>
      <c r="I4711" t="inlineStr">
        <is>
          <t>RS-ST01-15-02P-SLA07</t>
        </is>
      </c>
      <c r="J4711" t="inlineStr">
        <is>
          <t>LETICIA SOARES GARCIA CZECZOT</t>
        </is>
      </c>
      <c r="K4711" s="39">
        <f>DATE(YEAR(Tabela6[[#This Row],[Data/Hora de Início]]),MONTH(Tabela6[[#This Row],[Data/Hora de Início]]),DAY(Tabela6[[#This Row],[Data/Hora de Início]]))</f>
        <v/>
      </c>
    </row>
    <row r="4712">
      <c r="A4712" t="n">
        <v>2280937</v>
      </c>
      <c r="B4712" t="n">
        <v>56</v>
      </c>
      <c r="C4712" t="n">
        <v>5646</v>
      </c>
      <c r="D4712" t="inlineStr">
        <is>
          <t>SEXTA-FEIRA - LIMPEZA DE SALA</t>
        </is>
      </c>
      <c r="E4712" t="inlineStr">
        <is>
          <t>12/09/2025 19:02:20</t>
        </is>
      </c>
      <c r="F4712" t="inlineStr">
        <is>
          <t>12/09/2025 19:18:32</t>
        </is>
      </c>
      <c r="G4712" t="n">
        <v>36050</v>
      </c>
      <c r="H4712" t="inlineStr">
        <is>
          <t>SALA DOS TECNICOS MAGNESIO</t>
        </is>
      </c>
      <c r="I4712" t="inlineStr">
        <is>
          <t>RS-ST01-31-00T-SLA10</t>
        </is>
      </c>
      <c r="J4712" t="inlineStr">
        <is>
          <t>IVONETE SILVA DOS SANTOS</t>
        </is>
      </c>
      <c r="K4712" s="39">
        <f>DATE(YEAR(Tabela6[[#This Row],[Data/Hora de Início]]),MONTH(Tabela6[[#This Row],[Data/Hora de Início]]),DAY(Tabela6[[#This Row],[Data/Hora de Início]]))</f>
        <v/>
      </c>
    </row>
    <row r="4713">
      <c r="A4713" t="n">
        <v>2280938</v>
      </c>
      <c r="B4713" t="n">
        <v>56</v>
      </c>
      <c r="C4713" t="n">
        <v>2979</v>
      </c>
      <c r="D4713" t="inlineStr">
        <is>
          <t>LIMPEZA DIÁRIA DE RESTAURANTE</t>
        </is>
      </c>
      <c r="E4713" t="inlineStr">
        <is>
          <t>12/09/2025 15:54:10</t>
        </is>
      </c>
      <c r="F4713" t="inlineStr">
        <is>
          <t>12/09/2025 19:19:34</t>
        </is>
      </c>
      <c r="G4713" t="n">
        <v>11347</v>
      </c>
      <c r="H4713" t="inlineStr">
        <is>
          <t>P27 - RESTAURANTE</t>
        </is>
      </c>
      <c r="I4713" t="inlineStr">
        <is>
          <t>BR01-IES-P27-SALA01</t>
        </is>
      </c>
      <c r="J4713" t="inlineStr">
        <is>
          <t>ROSA DIAS GERMANO</t>
        </is>
      </c>
      <c r="K4713" s="39">
        <f>DATE(YEAR(Tabela6[[#This Row],[Data/Hora de Início]]),MONTH(Tabela6[[#This Row],[Data/Hora de Início]]),DAY(Tabela6[[#This Row],[Data/Hora de Início]]))</f>
        <v/>
      </c>
    </row>
    <row r="4714">
      <c r="A4714" t="n">
        <v>2280939</v>
      </c>
      <c r="B4714" t="n">
        <v>56</v>
      </c>
      <c r="C4714" t="n">
        <v>5646</v>
      </c>
      <c r="D4714" t="inlineStr">
        <is>
          <t>SEXTA-FEIRA - LIMPEZA DE SALA</t>
        </is>
      </c>
      <c r="E4714" t="inlineStr">
        <is>
          <t>12/09/2025 18:19:41</t>
        </is>
      </c>
      <c r="F4714" t="inlineStr">
        <is>
          <t>12/09/2025 19:23:00</t>
        </is>
      </c>
      <c r="G4714" t="n">
        <v>36194</v>
      </c>
      <c r="H4714" t="inlineStr">
        <is>
          <t>HALL INFRAESTRUTURA / SEGURANÇA</t>
        </is>
      </c>
      <c r="I4714" t="inlineStr">
        <is>
          <t>RS-ST01-43-01P-SLA07</t>
        </is>
      </c>
      <c r="J4714" t="inlineStr">
        <is>
          <t>JAQUELINE TATIANE LEAL BITTENCOURT</t>
        </is>
      </c>
      <c r="K4714" s="39">
        <f>DATE(YEAR(Tabela6[[#This Row],[Data/Hora de Início]]),MONTH(Tabela6[[#This Row],[Data/Hora de Início]]),DAY(Tabela6[[#This Row],[Data/Hora de Início]]))</f>
        <v/>
      </c>
    </row>
    <row r="4715">
      <c r="A4715" t="n">
        <v>2280940</v>
      </c>
      <c r="B4715" t="n">
        <v>56</v>
      </c>
      <c r="C4715" t="n">
        <v>5657</v>
      </c>
      <c r="D4715" t="inlineStr">
        <is>
          <t>SEXTA-FEIRA - LIMPEZA DE BANHEIRO MASCULINO</t>
        </is>
      </c>
      <c r="E4715" t="inlineStr">
        <is>
          <t>12/09/2025 19:02:37</t>
        </is>
      </c>
      <c r="F4715" t="inlineStr">
        <is>
          <t>12/09/2025 19:24:33</t>
        </is>
      </c>
      <c r="G4715" t="n">
        <v>36399</v>
      </c>
      <c r="H4715" t="inlineStr">
        <is>
          <t>BAN125 - VESTIARIO RESTAURANTE - M</t>
        </is>
      </c>
      <c r="I4715" t="inlineStr">
        <is>
          <t>RS-ST01-56-00T-WCM02</t>
        </is>
      </c>
      <c r="J4715" t="inlineStr">
        <is>
          <t>VANESSA DOS SANTOS RODRIGUES</t>
        </is>
      </c>
      <c r="K4715" s="39">
        <f>DATE(YEAR(Tabela6[[#This Row],[Data/Hora de Início]]),MONTH(Tabela6[[#This Row],[Data/Hora de Início]]),DAY(Tabela6[[#This Row],[Data/Hora de Início]]))</f>
        <v/>
      </c>
    </row>
    <row r="4716">
      <c r="A4716" t="n">
        <v>2280942</v>
      </c>
      <c r="B4716" t="n">
        <v>56</v>
      </c>
      <c r="C4716" t="n">
        <v>5646</v>
      </c>
      <c r="D4716" t="inlineStr">
        <is>
          <t>SEXTA-FEIRA - LIMPEZA DE SALA</t>
        </is>
      </c>
      <c r="E4716" t="inlineStr">
        <is>
          <t>12/09/2025 19:22:00</t>
        </is>
      </c>
      <c r="F4716" t="inlineStr">
        <is>
          <t>12/09/2025 19:27:36</t>
        </is>
      </c>
      <c r="G4716" t="n">
        <v>11495</v>
      </c>
      <c r="H4716" t="inlineStr">
        <is>
          <t>P31 - FUNDIÇÃO - SALA METROLOGIA 3D</t>
        </is>
      </c>
      <c r="I4716" t="inlineStr">
        <is>
          <t>BR01-IES-P31-SALA20</t>
        </is>
      </c>
      <c r="J4716" t="inlineStr">
        <is>
          <t>IVONETE SILVA DOS SANTOS</t>
        </is>
      </c>
      <c r="K4716" s="39">
        <f>DATE(YEAR(Tabela6[[#This Row],[Data/Hora de Início]]),MONTH(Tabela6[[#This Row],[Data/Hora de Início]]),DAY(Tabela6[[#This Row],[Data/Hora de Início]]))</f>
        <v/>
      </c>
    </row>
    <row r="4717">
      <c r="A4717" t="n">
        <v>2280944</v>
      </c>
      <c r="B4717" t="n">
        <v>56</v>
      </c>
      <c r="C4717" t="n">
        <v>5646</v>
      </c>
      <c r="D4717" t="inlineStr">
        <is>
          <t>SEXTA-FEIRA - LIMPEZA DE SALA</t>
        </is>
      </c>
      <c r="E4717" t="inlineStr">
        <is>
          <t>12/09/2025 19:28:09</t>
        </is>
      </c>
      <c r="F4717" t="inlineStr">
        <is>
          <t>12/09/2025 19:35:08</t>
        </is>
      </c>
      <c r="G4717" t="n">
        <v>36046</v>
      </c>
      <c r="H4717" t="inlineStr">
        <is>
          <t>SALA METROLOGIA 3D</t>
        </is>
      </c>
      <c r="I4717" t="inlineStr">
        <is>
          <t>RS-ST01-31-00T-SLA05</t>
        </is>
      </c>
      <c r="J4717" t="inlineStr">
        <is>
          <t>IVONETE SILVA DOS SANTOS</t>
        </is>
      </c>
      <c r="K4717" s="39">
        <f>DATE(YEAR(Tabela6[[#This Row],[Data/Hora de Início]]),MONTH(Tabela6[[#This Row],[Data/Hora de Início]]),DAY(Tabela6[[#This Row],[Data/Hora de Início]]))</f>
        <v/>
      </c>
    </row>
    <row r="4718">
      <c r="A4718" t="n">
        <v>2280945</v>
      </c>
      <c r="B4718" t="n">
        <v>56</v>
      </c>
      <c r="C4718" t="n">
        <v>2841</v>
      </c>
      <c r="D4718" t="inlineStr">
        <is>
          <t>LIMPEZA DIÁRIA DE BANHEIRO MASCULINO</t>
        </is>
      </c>
      <c r="E4718" t="inlineStr">
        <is>
          <t>12/09/2025 19:15:33</t>
        </is>
      </c>
      <c r="F4718" t="inlineStr">
        <is>
          <t>12/09/2025 19:36:07</t>
        </is>
      </c>
      <c r="G4718" t="n">
        <v>11248</v>
      </c>
      <c r="H4718" t="inlineStr">
        <is>
          <t>P15 - BAN030 - BANHEIRO LOGÍSTICA - M</t>
        </is>
      </c>
      <c r="I4718" t="inlineStr">
        <is>
          <t>BR01-IES-P15-BAN030</t>
        </is>
      </c>
      <c r="J4718" t="inlineStr">
        <is>
          <t>LETICIA SOARES GARCIA CZECZOT</t>
        </is>
      </c>
      <c r="K4718" s="39">
        <f>DATE(YEAR(Tabela6[[#This Row],[Data/Hora de Início]]),MONTH(Tabela6[[#This Row],[Data/Hora de Início]]),DAY(Tabela6[[#This Row],[Data/Hora de Início]]))</f>
        <v/>
      </c>
    </row>
    <row r="4719">
      <c r="A4719" t="n">
        <v>2280947</v>
      </c>
      <c r="B4719" t="n">
        <v>56</v>
      </c>
      <c r="C4719" t="n">
        <v>2841</v>
      </c>
      <c r="D4719" t="inlineStr">
        <is>
          <t>LIMPEZA DIÁRIA DE BANHEIRO MASCULINO</t>
        </is>
      </c>
      <c r="E4719" t="inlineStr">
        <is>
          <t>12/09/2025 17:06:47</t>
        </is>
      </c>
      <c r="F4719" t="inlineStr">
        <is>
          <t>12/09/2025 19:40:33</t>
        </is>
      </c>
      <c r="G4719" t="n">
        <v>36315</v>
      </c>
      <c r="H4719" t="inlineStr">
        <is>
          <t>BAN106 - MONTAGEM - M</t>
        </is>
      </c>
      <c r="I4719" t="inlineStr">
        <is>
          <t>RS-ST01-50-00T-WCM02</t>
        </is>
      </c>
      <c r="J4719" t="inlineStr">
        <is>
          <t>FABIANA FRANCISCA DE LIMA</t>
        </is>
      </c>
      <c r="K4719" s="39">
        <f>DATE(YEAR(Tabela6[[#This Row],[Data/Hora de Início]]),MONTH(Tabela6[[#This Row],[Data/Hora de Início]]),DAY(Tabela6[[#This Row],[Data/Hora de Início]]))</f>
        <v/>
      </c>
    </row>
    <row r="4720">
      <c r="A4720" t="n">
        <v>2280948</v>
      </c>
      <c r="B4720" t="n">
        <v>56</v>
      </c>
      <c r="C4720" t="n">
        <v>5646</v>
      </c>
      <c r="D4720" t="inlineStr">
        <is>
          <t>SEXTA-FEIRA - LIMPEZA DE SALA</t>
        </is>
      </c>
      <c r="E4720" t="inlineStr">
        <is>
          <t>12/09/2025 19:38:46</t>
        </is>
      </c>
      <c r="F4720" t="inlineStr">
        <is>
          <t>12/09/2025 19:41:12</t>
        </is>
      </c>
      <c r="G4720" t="n">
        <v>36044</v>
      </c>
      <c r="H4720" t="inlineStr">
        <is>
          <t>SALA DA COLA</t>
        </is>
      </c>
      <c r="I4720" t="inlineStr">
        <is>
          <t>RS-ST01-31-00T-SLA02</t>
        </is>
      </c>
      <c r="J4720" t="inlineStr">
        <is>
          <t>IVONETE SILVA DOS SANTOS</t>
        </is>
      </c>
      <c r="K4720" s="39">
        <f>DATE(YEAR(Tabela6[[#This Row],[Data/Hora de Início]]),MONTH(Tabela6[[#This Row],[Data/Hora de Início]]),DAY(Tabela6[[#This Row],[Data/Hora de Início]]))</f>
        <v/>
      </c>
    </row>
    <row r="4721">
      <c r="A4721" t="n">
        <v>2280949</v>
      </c>
      <c r="B4721" t="n">
        <v>56</v>
      </c>
      <c r="C4721" t="n">
        <v>5646</v>
      </c>
      <c r="D4721" t="inlineStr">
        <is>
          <t>SEXTA-FEIRA - LIMPEZA DE SALA</t>
        </is>
      </c>
      <c r="E4721" t="inlineStr">
        <is>
          <t>12/09/2025 19:34:50</t>
        </is>
      </c>
      <c r="F4721" t="inlineStr">
        <is>
          <t>12/09/2025 19:45:00</t>
        </is>
      </c>
      <c r="G4721" t="n">
        <v>36199</v>
      </c>
      <c r="H4721" t="inlineStr">
        <is>
          <t>SALA ADM - RH</t>
        </is>
      </c>
      <c r="I4721" t="inlineStr">
        <is>
          <t>RS-ST01-43-01P-SLA15</t>
        </is>
      </c>
      <c r="J4721" t="inlineStr">
        <is>
          <t>JAQUELINE TATIANE LEAL BITTENCOURT</t>
        </is>
      </c>
      <c r="K4721" s="39">
        <f>DATE(YEAR(Tabela6[[#This Row],[Data/Hora de Início]]),MONTH(Tabela6[[#This Row],[Data/Hora de Início]]),DAY(Tabela6[[#This Row],[Data/Hora de Início]]))</f>
        <v/>
      </c>
    </row>
    <row r="4722">
      <c r="A4722" t="n">
        <v>2280950</v>
      </c>
      <c r="B4722" t="n">
        <v>56</v>
      </c>
      <c r="C4722" t="n">
        <v>5657</v>
      </c>
      <c r="D4722" t="inlineStr">
        <is>
          <t>SEXTA-FEIRA - LIMPEZA DE BANHEIRO MASCULINO</t>
        </is>
      </c>
      <c r="E4722" t="inlineStr">
        <is>
          <t>12/09/2025 19:44:40</t>
        </is>
      </c>
      <c r="F4722" t="inlineStr">
        <is>
          <t>12/09/2025 19:45:23</t>
        </is>
      </c>
      <c r="G4722" t="n">
        <v>11274</v>
      </c>
      <c r="H4722" t="inlineStr">
        <is>
          <t>P16 - BAN034 - BANHEIRO SABRES - M</t>
        </is>
      </c>
      <c r="I4722" t="inlineStr">
        <is>
          <t>BR01-IES-P16-BAN034</t>
        </is>
      </c>
      <c r="J4722" t="inlineStr">
        <is>
          <t>CECILIA LISBOA</t>
        </is>
      </c>
      <c r="K4722" s="39">
        <f>DATE(YEAR(Tabela6[[#This Row],[Data/Hora de Início]]),MONTH(Tabela6[[#This Row],[Data/Hora de Início]]),DAY(Tabela6[[#This Row],[Data/Hora de Início]]))</f>
        <v/>
      </c>
    </row>
    <row r="4723">
      <c r="A4723" t="n">
        <v>2280951</v>
      </c>
      <c r="B4723" t="n">
        <v>56</v>
      </c>
      <c r="C4723" t="n">
        <v>2845</v>
      </c>
      <c r="D4723" t="inlineStr">
        <is>
          <t>LIMPEZA DIÁRIA DE COPA (DESATIVADO)</t>
        </is>
      </c>
      <c r="E4723" t="inlineStr">
        <is>
          <t>12/09/2025 19:36:55</t>
        </is>
      </c>
      <c r="F4723" t="inlineStr">
        <is>
          <t>12/09/2025 19:47:05</t>
        </is>
      </c>
      <c r="G4723" t="n">
        <v>36320</v>
      </c>
      <c r="H4723" t="inlineStr">
        <is>
          <t>COPA LESTE - MEZANINO</t>
        </is>
      </c>
      <c r="I4723" t="inlineStr">
        <is>
          <t>RS-ST01-50-01P-COP02</t>
        </is>
      </c>
      <c r="J4723" t="inlineStr">
        <is>
          <t>GENI DA SILVEIRA</t>
        </is>
      </c>
      <c r="K4723" s="39">
        <f>DATE(YEAR(Tabela6[[#This Row],[Data/Hora de Início]]),MONTH(Tabela6[[#This Row],[Data/Hora de Início]]),DAY(Tabela6[[#This Row],[Data/Hora de Início]]))</f>
        <v/>
      </c>
    </row>
    <row r="4724">
      <c r="A4724" t="n">
        <v>2280954</v>
      </c>
      <c r="B4724" t="n">
        <v>56</v>
      </c>
      <c r="C4724" t="n">
        <v>2965</v>
      </c>
      <c r="D4724" t="inlineStr">
        <is>
          <t>LIMPEZA DIÁRIA DE SALA</t>
        </is>
      </c>
      <c r="E4724" t="inlineStr">
        <is>
          <t>12/09/2025 19:47:32</t>
        </is>
      </c>
      <c r="F4724" t="inlineStr">
        <is>
          <t>12/09/2025 19:50:17</t>
        </is>
      </c>
      <c r="G4724" t="n">
        <v>36341</v>
      </c>
      <c r="H4724" t="inlineStr">
        <is>
          <t>SALA DE ENCONTRO 03</t>
        </is>
      </c>
      <c r="I4724" t="inlineStr">
        <is>
          <t>RS-ST01-50-01P-SLA22</t>
        </is>
      </c>
      <c r="J4724" t="inlineStr">
        <is>
          <t>GENI DA SILVEIRA</t>
        </is>
      </c>
      <c r="K4724" s="39">
        <f>DATE(YEAR(Tabela6[[#This Row],[Data/Hora de Início]]),MONTH(Tabela6[[#This Row],[Data/Hora de Início]]),DAY(Tabela6[[#This Row],[Data/Hora de Início]]))</f>
        <v/>
      </c>
    </row>
    <row r="4725">
      <c r="A4725" t="n">
        <v>2280955</v>
      </c>
      <c r="B4725" t="n">
        <v>56</v>
      </c>
      <c r="C4725" t="n">
        <v>5712</v>
      </c>
      <c r="D4725" t="inlineStr">
        <is>
          <t>SEXTA-FEIRA - LIMPEZA DE BANHEIRO FEMININO</t>
        </is>
      </c>
      <c r="E4725" t="inlineStr">
        <is>
          <t>12/09/2025 19:25:02</t>
        </is>
      </c>
      <c r="F4725" t="inlineStr">
        <is>
          <t>12/09/2025 19:50:52</t>
        </is>
      </c>
      <c r="G4725" t="n">
        <v>36396</v>
      </c>
      <c r="H4725" t="inlineStr">
        <is>
          <t>BAN126 - VESTIARIO RESTAURANTE - F</t>
        </is>
      </c>
      <c r="I4725" t="inlineStr">
        <is>
          <t>RS-ST01-56-00T-WCF01</t>
        </is>
      </c>
      <c r="J4725" t="inlineStr">
        <is>
          <t>VANESSA DOS SANTOS RODRIGUES</t>
        </is>
      </c>
      <c r="K4725" s="39">
        <f>DATE(YEAR(Tabela6[[#This Row],[Data/Hora de Início]]),MONTH(Tabela6[[#This Row],[Data/Hora de Início]]),DAY(Tabela6[[#This Row],[Data/Hora de Início]]))</f>
        <v/>
      </c>
    </row>
    <row r="4726">
      <c r="A4726" t="n">
        <v>2280956</v>
      </c>
      <c r="B4726" t="n">
        <v>56</v>
      </c>
      <c r="C4726" t="n">
        <v>2965</v>
      </c>
      <c r="D4726" t="inlineStr">
        <is>
          <t>LIMPEZA DIÁRIA DE SALA</t>
        </is>
      </c>
      <c r="E4726" t="inlineStr">
        <is>
          <t>12/09/2025 19:50:51</t>
        </is>
      </c>
      <c r="F4726" t="inlineStr">
        <is>
          <t>12/09/2025 19:57:46</t>
        </is>
      </c>
      <c r="G4726" t="n">
        <v>36352</v>
      </c>
      <c r="H4726" t="inlineStr">
        <is>
          <t>SALA DE ENCONTRO 04</t>
        </is>
      </c>
      <c r="I4726" t="inlineStr">
        <is>
          <t>RS-ST01-50-01P-SLA23</t>
        </is>
      </c>
      <c r="J4726" t="inlineStr">
        <is>
          <t>GENI DA SILVEIRA</t>
        </is>
      </c>
      <c r="K4726" s="39">
        <f>DATE(YEAR(Tabela6[[#This Row],[Data/Hora de Início]]),MONTH(Tabela6[[#This Row],[Data/Hora de Início]]),DAY(Tabela6[[#This Row],[Data/Hora de Início]]))</f>
        <v/>
      </c>
    </row>
    <row r="4727">
      <c r="A4727" t="n">
        <v>2280957</v>
      </c>
      <c r="B4727" t="n">
        <v>56</v>
      </c>
      <c r="C4727" t="n">
        <v>2970</v>
      </c>
      <c r="D4727" t="inlineStr">
        <is>
          <t>LIMPEZA DIÁRIA DE COPA</t>
        </is>
      </c>
      <c r="E4727" t="inlineStr">
        <is>
          <t>12/09/2025 19:42:12</t>
        </is>
      </c>
      <c r="F4727" t="inlineStr">
        <is>
          <t>12/09/2025 20:03:47</t>
        </is>
      </c>
      <c r="G4727" t="n">
        <v>36284</v>
      </c>
      <c r="H4727" t="inlineStr">
        <is>
          <t>COPA SALA DOS TECNICOS</t>
        </is>
      </c>
      <c r="I4727" t="inlineStr">
        <is>
          <t>RS-ST01-50-00T-COP02</t>
        </is>
      </c>
      <c r="J4727" t="inlineStr">
        <is>
          <t>FABIANA FRANCISCA DE LIMA</t>
        </is>
      </c>
      <c r="K4727" s="39">
        <f>DATE(YEAR(Tabela6[[#This Row],[Data/Hora de Início]]),MONTH(Tabela6[[#This Row],[Data/Hora de Início]]),DAY(Tabela6[[#This Row],[Data/Hora de Início]]))</f>
        <v/>
      </c>
    </row>
    <row r="4728">
      <c r="A4728" t="n">
        <v>2280958</v>
      </c>
      <c r="B4728" t="n">
        <v>56</v>
      </c>
      <c r="C4728" t="n">
        <v>2965</v>
      </c>
      <c r="D4728" t="inlineStr">
        <is>
          <t>LIMPEZA DIÁRIA DE SALA</t>
        </is>
      </c>
      <c r="E4728" t="inlineStr">
        <is>
          <t>12/09/2025 19:58:18</t>
        </is>
      </c>
      <c r="F4728" t="inlineStr">
        <is>
          <t>12/09/2025 20:05:36</t>
        </is>
      </c>
      <c r="G4728" t="n">
        <v>36340</v>
      </c>
      <c r="H4728" t="inlineStr">
        <is>
          <t>AREA DE ESTAR 02</t>
        </is>
      </c>
      <c r="I4728" t="inlineStr">
        <is>
          <t>RS-ST01-50-01P-SLA21</t>
        </is>
      </c>
      <c r="J4728" t="inlineStr">
        <is>
          <t>GENI DA SILVEIRA</t>
        </is>
      </c>
      <c r="K4728" s="39">
        <f>DATE(YEAR(Tabela6[[#This Row],[Data/Hora de Início]]),MONTH(Tabela6[[#This Row],[Data/Hora de Início]]),DAY(Tabela6[[#This Row],[Data/Hora de Início]]))</f>
        <v/>
      </c>
    </row>
    <row r="4729">
      <c r="A4729" t="n">
        <v>2280960</v>
      </c>
      <c r="B4729" t="n">
        <v>56</v>
      </c>
      <c r="C4729" t="n">
        <v>2965</v>
      </c>
      <c r="D4729" t="inlineStr">
        <is>
          <t>LIMPEZA DIÁRIA DE SALA</t>
        </is>
      </c>
      <c r="E4729" t="inlineStr">
        <is>
          <t>12/09/2025 20:06:36</t>
        </is>
      </c>
      <c r="F4729" t="inlineStr">
        <is>
          <t>12/09/2025 20:08:42</t>
        </is>
      </c>
      <c r="G4729" t="n">
        <v>36338</v>
      </c>
      <c r="H4729" t="inlineStr">
        <is>
          <t>REUNIAO IV</t>
        </is>
      </c>
      <c r="I4729" t="inlineStr">
        <is>
          <t>RS-ST01-50-01P-SLA19</t>
        </is>
      </c>
      <c r="J4729" t="inlineStr">
        <is>
          <t>GENI DA SILVEIRA</t>
        </is>
      </c>
      <c r="K4729" s="39">
        <f>DATE(YEAR(Tabela6[[#This Row],[Data/Hora de Início]]),MONTH(Tabela6[[#This Row],[Data/Hora de Início]]),DAY(Tabela6[[#This Row],[Data/Hora de Início]]))</f>
        <v/>
      </c>
    </row>
    <row r="4730">
      <c r="A4730" t="n">
        <v>2280961</v>
      </c>
      <c r="B4730" t="n">
        <v>56</v>
      </c>
      <c r="C4730" t="n">
        <v>2965</v>
      </c>
      <c r="D4730" t="inlineStr">
        <is>
          <t>LIMPEZA DIÁRIA DE SALA</t>
        </is>
      </c>
      <c r="E4730" t="inlineStr">
        <is>
          <t>12/09/2025 20:09:09</t>
        </is>
      </c>
      <c r="F4730" t="inlineStr">
        <is>
          <t>12/09/2025 20:13:16</t>
        </is>
      </c>
      <c r="G4730" t="n">
        <v>36337</v>
      </c>
      <c r="H4730" t="inlineStr">
        <is>
          <t>DIRETOR PQA</t>
        </is>
      </c>
      <c r="I4730" t="inlineStr">
        <is>
          <t>RS-ST01-50-01P-SLA18</t>
        </is>
      </c>
      <c r="J4730" t="inlineStr">
        <is>
          <t>GENI DA SILVEIRA</t>
        </is>
      </c>
      <c r="K4730" s="39">
        <f>DATE(YEAR(Tabela6[[#This Row],[Data/Hora de Início]]),MONTH(Tabela6[[#This Row],[Data/Hora de Início]]),DAY(Tabela6[[#This Row],[Data/Hora de Início]]))</f>
        <v/>
      </c>
    </row>
    <row r="4731">
      <c r="A4731" t="n">
        <v>2280964</v>
      </c>
      <c r="B4731" t="n">
        <v>56</v>
      </c>
      <c r="C4731" t="n">
        <v>5717</v>
      </c>
      <c r="D4731" t="inlineStr">
        <is>
          <t>SEXTA-FEIRA - LIMPEZA DE COPA</t>
        </is>
      </c>
      <c r="E4731" t="inlineStr">
        <is>
          <t>12/09/2025 19:45:20</t>
        </is>
      </c>
      <c r="F4731" t="inlineStr">
        <is>
          <t>12/09/2025 20:23:09</t>
        </is>
      </c>
      <c r="G4731" t="n">
        <v>36184</v>
      </c>
      <c r="H4731" t="inlineStr">
        <is>
          <t>COPA RH</t>
        </is>
      </c>
      <c r="I4731" t="inlineStr">
        <is>
          <t>RS-ST01-43-01P-COP01</t>
        </is>
      </c>
      <c r="J4731" t="inlineStr">
        <is>
          <t>JAQUELINE TATIANE LEAL BITTENCOURT</t>
        </is>
      </c>
      <c r="K4731" s="39">
        <f>DATE(YEAR(Tabela6[[#This Row],[Data/Hora de Início]]),MONTH(Tabela6[[#This Row],[Data/Hora de Início]]),DAY(Tabela6[[#This Row],[Data/Hora de Início]]))</f>
        <v/>
      </c>
    </row>
    <row r="4732">
      <c r="A4732" t="n">
        <v>2280965</v>
      </c>
      <c r="B4732" t="n">
        <v>56</v>
      </c>
      <c r="C4732" t="n">
        <v>2965</v>
      </c>
      <c r="D4732" t="inlineStr">
        <is>
          <t>LIMPEZA DIÁRIA DE SALA</t>
        </is>
      </c>
      <c r="E4732" t="inlineStr">
        <is>
          <t>12/09/2025 20:04:06</t>
        </is>
      </c>
      <c r="F4732" t="inlineStr">
        <is>
          <t>12/09/2025 20:26:36</t>
        </is>
      </c>
      <c r="G4732" t="n">
        <v>36318</v>
      </c>
      <c r="H4732" t="inlineStr">
        <is>
          <t>SALA METROLOGIA</t>
        </is>
      </c>
      <c r="I4732" t="inlineStr">
        <is>
          <t>RS-ST01-50-00T-SLA12</t>
        </is>
      </c>
      <c r="J4732" t="inlineStr">
        <is>
          <t>FABIANA FRANCISCA DE LIMA</t>
        </is>
      </c>
      <c r="K4732" s="39">
        <f>DATE(YEAR(Tabela6[[#This Row],[Data/Hora de Início]]),MONTH(Tabela6[[#This Row],[Data/Hora de Início]]),DAY(Tabela6[[#This Row],[Data/Hora de Início]]))</f>
        <v/>
      </c>
    </row>
    <row r="4733">
      <c r="A4733" t="n">
        <v>2280966</v>
      </c>
      <c r="B4733" t="n">
        <v>56</v>
      </c>
      <c r="C4733" t="n">
        <v>2965</v>
      </c>
      <c r="D4733" t="inlineStr">
        <is>
          <t>LIMPEZA DIÁRIA DE SALA</t>
        </is>
      </c>
      <c r="E4733" t="inlineStr">
        <is>
          <t>12/09/2025 20:13:51</t>
        </is>
      </c>
      <c r="F4733" t="inlineStr">
        <is>
          <t>12/09/2025 20:27:23</t>
        </is>
      </c>
      <c r="G4733" t="n">
        <v>36336</v>
      </c>
      <c r="H4733" t="inlineStr">
        <is>
          <t>SALA ENGENHARIA DE CILINDROS - PROJETISTAS</t>
        </is>
      </c>
      <c r="I4733" t="inlineStr">
        <is>
          <t>RS-ST01-50-01P-SLA17</t>
        </is>
      </c>
      <c r="J4733" t="inlineStr">
        <is>
          <t>GENI DA SILVEIRA</t>
        </is>
      </c>
      <c r="K4733" s="39">
        <f>DATE(YEAR(Tabela6[[#This Row],[Data/Hora de Início]]),MONTH(Tabela6[[#This Row],[Data/Hora de Início]]),DAY(Tabela6[[#This Row],[Data/Hora de Início]]))</f>
        <v/>
      </c>
    </row>
    <row r="4734">
      <c r="A4734" t="n">
        <v>2280967</v>
      </c>
      <c r="B4734" t="n">
        <v>56</v>
      </c>
      <c r="C4734" t="n">
        <v>2965</v>
      </c>
      <c r="D4734" t="inlineStr">
        <is>
          <t>LIMPEZA DIÁRIA DE SALA</t>
        </is>
      </c>
      <c r="E4734" t="inlineStr">
        <is>
          <t>12/09/2025 20:27:59</t>
        </is>
      </c>
      <c r="F4734" t="inlineStr">
        <is>
          <t>12/09/2025 20:28:36</t>
        </is>
      </c>
      <c r="G4734" t="n">
        <v>36334</v>
      </c>
      <c r="H4734" t="inlineStr">
        <is>
          <t>REUNIAO III</t>
        </is>
      </c>
      <c r="I4734" t="inlineStr">
        <is>
          <t>RS-ST01-50-01P-SLA15</t>
        </is>
      </c>
      <c r="J4734" t="inlineStr">
        <is>
          <t>GENI DA SILVEIRA</t>
        </is>
      </c>
      <c r="K4734" s="39">
        <f>DATE(YEAR(Tabela6[[#This Row],[Data/Hora de Início]]),MONTH(Tabela6[[#This Row],[Data/Hora de Início]]),DAY(Tabela6[[#This Row],[Data/Hora de Início]]))</f>
        <v/>
      </c>
    </row>
    <row r="4735">
      <c r="A4735" t="n">
        <v>2280972</v>
      </c>
      <c r="B4735" t="n">
        <v>56</v>
      </c>
      <c r="C4735" t="n">
        <v>2965</v>
      </c>
      <c r="D4735" t="inlineStr">
        <is>
          <t>LIMPEZA DIÁRIA DE SALA</t>
        </is>
      </c>
      <c r="E4735" t="inlineStr">
        <is>
          <t>12/09/2025 20:29:14</t>
        </is>
      </c>
      <c r="F4735" t="inlineStr">
        <is>
          <t>12/09/2025 20:37:08</t>
        </is>
      </c>
      <c r="G4735" t="n">
        <v>36333</v>
      </c>
      <c r="H4735" t="inlineStr">
        <is>
          <t>REUNIAO II</t>
        </is>
      </c>
      <c r="I4735" t="inlineStr">
        <is>
          <t>RS-ST01-50-01P-SLA14</t>
        </is>
      </c>
      <c r="J4735" t="inlineStr">
        <is>
          <t>GENI DA SILVEIRA</t>
        </is>
      </c>
      <c r="K4735" s="39">
        <f>DATE(YEAR(Tabela6[[#This Row],[Data/Hora de Início]]),MONTH(Tabela6[[#This Row],[Data/Hora de Início]]),DAY(Tabela6[[#This Row],[Data/Hora de Início]]))</f>
        <v/>
      </c>
    </row>
    <row r="4736">
      <c r="A4736" t="n">
        <v>2280978</v>
      </c>
      <c r="B4736" t="n">
        <v>56</v>
      </c>
      <c r="C4736" t="n">
        <v>2841</v>
      </c>
      <c r="D4736" t="inlineStr">
        <is>
          <t>LIMPEZA DIÁRIA DE BANHEIRO MASCULINO</t>
        </is>
      </c>
      <c r="E4736" t="inlineStr">
        <is>
          <t>12/09/2025 20:41:13</t>
        </is>
      </c>
      <c r="F4736" t="inlineStr">
        <is>
          <t>12/09/2025 20:42:00</t>
        </is>
      </c>
      <c r="G4736" t="n">
        <v>43484</v>
      </c>
      <c r="H4736" t="inlineStr">
        <is>
          <t>BAN129 - ÁREA DE SANITÁRIOS</t>
        </is>
      </c>
      <c r="I4736" t="inlineStr">
        <is>
          <t>RS-ST01-56-01P-WCM04-SAN001</t>
        </is>
      </c>
      <c r="J4736" t="inlineStr">
        <is>
          <t>ALINE MARQUES DE CAMPOS</t>
        </is>
      </c>
      <c r="K4736" s="39">
        <f>DATE(YEAR(Tabela6[[#This Row],[Data/Hora de Início]]),MONTH(Tabela6[[#This Row],[Data/Hora de Início]]),DAY(Tabela6[[#This Row],[Data/Hora de Início]]))</f>
        <v/>
      </c>
    </row>
    <row r="4737">
      <c r="A4737" t="n">
        <v>2280986</v>
      </c>
      <c r="B4737" t="n">
        <v>56</v>
      </c>
      <c r="C4737" t="n">
        <v>5712</v>
      </c>
      <c r="D4737" t="inlineStr">
        <is>
          <t>SEXTA-FEIRA - LIMPEZA DE BANHEIRO FEMININO</t>
        </is>
      </c>
      <c r="E4737" t="inlineStr">
        <is>
          <t>12/09/2025 20:23:30</t>
        </is>
      </c>
      <c r="F4737" t="inlineStr">
        <is>
          <t>12/09/2025 20:49:05</t>
        </is>
      </c>
      <c r="G4737" t="n">
        <v>36202</v>
      </c>
      <c r="H4737" t="inlineStr">
        <is>
          <t>BAN093 - RH - F</t>
        </is>
      </c>
      <c r="I4737" t="inlineStr">
        <is>
          <t>RS-ST01-43-01P-WCF01</t>
        </is>
      </c>
      <c r="J4737" t="inlineStr">
        <is>
          <t>JAQUELINE TATIANE LEAL BITTENCOURT</t>
        </is>
      </c>
      <c r="K4737" s="39">
        <f>DATE(YEAR(Tabela6[[#This Row],[Data/Hora de Início]]),MONTH(Tabela6[[#This Row],[Data/Hora de Início]]),DAY(Tabela6[[#This Row],[Data/Hora de Início]]))</f>
        <v/>
      </c>
    </row>
    <row r="4738">
      <c r="A4738" t="n">
        <v>2280987</v>
      </c>
      <c r="B4738" t="n">
        <v>56</v>
      </c>
      <c r="C4738" t="n">
        <v>2965</v>
      </c>
      <c r="D4738" t="inlineStr">
        <is>
          <t>LIMPEZA DIÁRIA DE SALA</t>
        </is>
      </c>
      <c r="E4738" t="inlineStr">
        <is>
          <t>12/09/2025 20:26:56</t>
        </is>
      </c>
      <c r="F4738" t="inlineStr">
        <is>
          <t>12/09/2025 20:49:22</t>
        </is>
      </c>
      <c r="G4738" t="n">
        <v>36288</v>
      </c>
      <c r="H4738" t="inlineStr">
        <is>
          <t>LABORATORIO METROLOGIA</t>
        </is>
      </c>
      <c r="I4738" t="inlineStr">
        <is>
          <t>RS-ST01-50-00T-LAB01</t>
        </is>
      </c>
      <c r="J4738" t="inlineStr">
        <is>
          <t>FABIANA FRANCISCA DE LIMA</t>
        </is>
      </c>
      <c r="K4738" s="39">
        <f>DATE(YEAR(Tabela6[[#This Row],[Data/Hora de Início]]),MONTH(Tabela6[[#This Row],[Data/Hora de Início]]),DAY(Tabela6[[#This Row],[Data/Hora de Início]]))</f>
        <v/>
      </c>
    </row>
    <row r="4739">
      <c r="A4739" t="n">
        <v>2280997</v>
      </c>
      <c r="B4739" t="n">
        <v>56</v>
      </c>
      <c r="C4739" t="n">
        <v>2965</v>
      </c>
      <c r="D4739" t="inlineStr">
        <is>
          <t>LIMPEZA DIÁRIA DE SALA</t>
        </is>
      </c>
      <c r="E4739" t="inlineStr">
        <is>
          <t>12/09/2025 21:01:31</t>
        </is>
      </c>
      <c r="F4739" t="inlineStr">
        <is>
          <t>12/09/2025 21:08:23</t>
        </is>
      </c>
      <c r="G4739" t="n">
        <v>36325</v>
      </c>
      <c r="H4739" t="inlineStr">
        <is>
          <t>SALA DE ARQUIVO 01</t>
        </is>
      </c>
      <c r="I4739" t="inlineStr">
        <is>
          <t>RS-ST01-50-01P-SLA06</t>
        </is>
      </c>
      <c r="J4739" t="inlineStr">
        <is>
          <t>GENI DA SILVEIRA</t>
        </is>
      </c>
      <c r="K4739" s="39">
        <f>DATE(YEAR(Tabela6[[#This Row],[Data/Hora de Início]]),MONTH(Tabela6[[#This Row],[Data/Hora de Início]]),DAY(Tabela6[[#This Row],[Data/Hora de Início]]))</f>
        <v/>
      </c>
    </row>
    <row r="4740">
      <c r="A4740" t="n">
        <v>2280998</v>
      </c>
      <c r="B4740" t="n">
        <v>56</v>
      </c>
      <c r="C4740" t="n">
        <v>4679</v>
      </c>
      <c r="D4740" t="inlineStr">
        <is>
          <t>LIMPEZA DE BOXE DE BANHO</t>
        </is>
      </c>
      <c r="E4740" t="inlineStr">
        <is>
          <t>12/09/2025 21:12:36</t>
        </is>
      </c>
      <c r="F4740" t="inlineStr">
        <is>
          <t>12/09/2025 21:12:43</t>
        </is>
      </c>
      <c r="G4740" t="n">
        <v>43485</v>
      </c>
      <c r="H4740" t="inlineStr">
        <is>
          <t>BAN129 - ÁREA DE BOXES</t>
        </is>
      </c>
      <c r="I4740" t="inlineStr">
        <is>
          <t>RS-ST01-56-01P-WCM04-BOX001</t>
        </is>
      </c>
      <c r="J4740" t="inlineStr">
        <is>
          <t>ALINE MARQUES DE CAMPOS</t>
        </is>
      </c>
      <c r="K4740" s="39">
        <f>DATE(YEAR(Tabela6[[#This Row],[Data/Hora de Início]]),MONTH(Tabela6[[#This Row],[Data/Hora de Início]]),DAY(Tabela6[[#This Row],[Data/Hora de Início]]))</f>
        <v/>
      </c>
    </row>
    <row r="4741">
      <c r="A4741" t="n">
        <v>2280999</v>
      </c>
      <c r="B4741" t="n">
        <v>56</v>
      </c>
      <c r="C4741" t="n">
        <v>5717</v>
      </c>
      <c r="D4741" t="inlineStr">
        <is>
          <t>SEXTA-FEIRA - LIMPEZA DE COPA</t>
        </is>
      </c>
      <c r="E4741" t="inlineStr">
        <is>
          <t>12/09/2025 21:03:13</t>
        </is>
      </c>
      <c r="F4741" t="inlineStr">
        <is>
          <t>12/09/2025 21:14:33</t>
        </is>
      </c>
      <c r="G4741" t="n">
        <v>36125</v>
      </c>
      <c r="H4741" t="inlineStr">
        <is>
          <t>COPA - ENGENHARIA PROCESSOS CILINDROS</t>
        </is>
      </c>
      <c r="I4741" t="inlineStr">
        <is>
          <t>RS-ST01-31-02P-SLA08</t>
        </is>
      </c>
      <c r="J4741" t="inlineStr">
        <is>
          <t>IVONETE SILVA DOS SANTOS</t>
        </is>
      </c>
      <c r="K4741" s="39">
        <f>DATE(YEAR(Tabela6[[#This Row],[Data/Hora de Início]]),MONTH(Tabela6[[#This Row],[Data/Hora de Início]]),DAY(Tabela6[[#This Row],[Data/Hora de Início]]))</f>
        <v/>
      </c>
    </row>
    <row r="4742">
      <c r="A4742" t="n">
        <v>2281001</v>
      </c>
      <c r="B4742" t="n">
        <v>56</v>
      </c>
      <c r="C4742" t="n">
        <v>2970</v>
      </c>
      <c r="D4742" t="inlineStr">
        <is>
          <t>LIMPEZA DIÁRIA DE COPA</t>
        </is>
      </c>
      <c r="E4742" t="inlineStr">
        <is>
          <t>12/09/2025 20:49:45</t>
        </is>
      </c>
      <c r="F4742" t="inlineStr">
        <is>
          <t>12/09/2025 21:15:48</t>
        </is>
      </c>
      <c r="G4742" t="n">
        <v>36289</v>
      </c>
      <c r="H4742" t="inlineStr">
        <is>
          <t>COPA SUPERVISAO</t>
        </is>
      </c>
      <c r="I4742" t="inlineStr">
        <is>
          <t>RS-ST01-50-00T-COP03</t>
        </is>
      </c>
      <c r="J4742" t="inlineStr">
        <is>
          <t>FABIANA FRANCISCA DE LIMA</t>
        </is>
      </c>
      <c r="K4742" s="39">
        <f>DATE(YEAR(Tabela6[[#This Row],[Data/Hora de Início]]),MONTH(Tabela6[[#This Row],[Data/Hora de Início]]),DAY(Tabela6[[#This Row],[Data/Hora de Início]]))</f>
        <v/>
      </c>
    </row>
    <row r="4743">
      <c r="A4743" t="n">
        <v>2281002</v>
      </c>
      <c r="B4743" t="n">
        <v>56</v>
      </c>
      <c r="C4743" t="n">
        <v>5646</v>
      </c>
      <c r="D4743" t="inlineStr">
        <is>
          <t>SEXTA-FEIRA - LIMPEZA DE SALA</t>
        </is>
      </c>
      <c r="E4743" t="inlineStr">
        <is>
          <t>12/09/2025 19:03:13</t>
        </is>
      </c>
      <c r="F4743" t="inlineStr">
        <is>
          <t>12/09/2025 21:16:00</t>
        </is>
      </c>
      <c r="G4743" t="n">
        <v>36166</v>
      </c>
      <c r="H4743" t="inlineStr">
        <is>
          <t>HALL PORTARIA 3</t>
        </is>
      </c>
      <c r="I4743" t="inlineStr">
        <is>
          <t>RS-ST01-42-00T-SLA01</t>
        </is>
      </c>
      <c r="J4743" t="inlineStr">
        <is>
          <t>SUELI DE GODOY</t>
        </is>
      </c>
      <c r="K4743" s="39">
        <f>DATE(YEAR(Tabela6[[#This Row],[Data/Hora de Início]]),MONTH(Tabela6[[#This Row],[Data/Hora de Início]]),DAY(Tabela6[[#This Row],[Data/Hora de Início]]))</f>
        <v/>
      </c>
    </row>
    <row r="4744">
      <c r="A4744" t="n">
        <v>2281005</v>
      </c>
      <c r="B4744" t="n">
        <v>56</v>
      </c>
      <c r="C4744" t="n">
        <v>1525</v>
      </c>
      <c r="D4744" t="inlineStr">
        <is>
          <t>LIMPEZA DIÁRIA DE COPA</t>
        </is>
      </c>
      <c r="E4744" t="inlineStr">
        <is>
          <t>12/09/2025 21:08:45</t>
        </is>
      </c>
      <c r="F4744" t="inlineStr">
        <is>
          <t>12/09/2025 21:18:38</t>
        </is>
      </c>
      <c r="G4744" t="n">
        <v>36317</v>
      </c>
      <c r="H4744" t="inlineStr">
        <is>
          <t>COPA OESTE - MEZANINO</t>
        </is>
      </c>
      <c r="I4744" t="inlineStr">
        <is>
          <t>RS-ST01-50-01P-COP01</t>
        </is>
      </c>
      <c r="J4744" t="inlineStr">
        <is>
          <t>GENI DA SILVEIRA</t>
        </is>
      </c>
      <c r="K4744" s="39">
        <f>DATE(YEAR(Tabela6[[#This Row],[Data/Hora de Início]]),MONTH(Tabela6[[#This Row],[Data/Hora de Início]]),DAY(Tabela6[[#This Row],[Data/Hora de Início]]))</f>
        <v/>
      </c>
    </row>
    <row r="4745">
      <c r="A4745" t="n">
        <v>2281006</v>
      </c>
      <c r="B4745" t="n">
        <v>56</v>
      </c>
      <c r="C4745" t="n">
        <v>5646</v>
      </c>
      <c r="D4745" t="inlineStr">
        <is>
          <t>SEXTA-FEIRA - LIMPEZA DE SALA</t>
        </is>
      </c>
      <c r="E4745" t="inlineStr">
        <is>
          <t>12/09/2025 21:15:33</t>
        </is>
      </c>
      <c r="F4745" t="inlineStr">
        <is>
          <t>12/09/2025 21:19:08</t>
        </is>
      </c>
      <c r="G4745" t="n">
        <v>36110</v>
      </c>
      <c r="H4745" t="inlineStr">
        <is>
          <t>HALL SUL - ENGENHARIA PROCESSOS CILINDROS</t>
        </is>
      </c>
      <c r="I4745" t="inlineStr">
        <is>
          <t>RS-ST01-31-02P-SLA11</t>
        </is>
      </c>
      <c r="J4745" t="inlineStr">
        <is>
          <t>IVONETE SILVA DOS SANTOS</t>
        </is>
      </c>
      <c r="K4745" s="39">
        <f>DATE(YEAR(Tabela6[[#This Row],[Data/Hora de Início]]),MONTH(Tabela6[[#This Row],[Data/Hora de Início]]),DAY(Tabela6[[#This Row],[Data/Hora de Início]]))</f>
        <v/>
      </c>
    </row>
    <row r="4746">
      <c r="A4746" t="n">
        <v>2281014</v>
      </c>
      <c r="B4746" t="n">
        <v>56</v>
      </c>
      <c r="C4746" t="n">
        <v>5646</v>
      </c>
      <c r="D4746" t="inlineStr">
        <is>
          <t>SEXTA-FEIRA - LIMPEZA DE SALA</t>
        </is>
      </c>
      <c r="E4746" t="inlineStr">
        <is>
          <t>12/09/2025 21:12:26</t>
        </is>
      </c>
      <c r="F4746" t="inlineStr">
        <is>
          <t>12/09/2025 21:21:44</t>
        </is>
      </c>
      <c r="G4746" t="n">
        <v>36385</v>
      </c>
      <c r="H4746" t="inlineStr">
        <is>
          <t>AMBULATORIO - SALA DE TRIAGEM</t>
        </is>
      </c>
      <c r="I4746" t="inlineStr">
        <is>
          <t>RS-ST01-56-00T-SLA06</t>
        </is>
      </c>
      <c r="J4746" t="inlineStr">
        <is>
          <t>VANESSA DOS SANTOS RODRIGUES</t>
        </is>
      </c>
      <c r="K4746" s="39">
        <f>DATE(YEAR(Tabela6[[#This Row],[Data/Hora de Início]]),MONTH(Tabela6[[#This Row],[Data/Hora de Início]]),DAY(Tabela6[[#This Row],[Data/Hora de Início]]))</f>
        <v/>
      </c>
    </row>
    <row r="4747">
      <c r="A4747" t="n">
        <v>2281015</v>
      </c>
      <c r="B4747" t="n">
        <v>56</v>
      </c>
      <c r="C4747" t="n">
        <v>2965</v>
      </c>
      <c r="D4747" t="inlineStr">
        <is>
          <t>LIMPEZA DIÁRIA DE SALA</t>
        </is>
      </c>
      <c r="E4747" t="inlineStr">
        <is>
          <t>12/09/2025 21:19:03</t>
        </is>
      </c>
      <c r="F4747" t="inlineStr">
        <is>
          <t>12/09/2025 21:23:15</t>
        </is>
      </c>
      <c r="G4747" t="n">
        <v>36321</v>
      </c>
      <c r="H4747" t="inlineStr">
        <is>
          <t>AREA DE ESTAR 01</t>
        </is>
      </c>
      <c r="I4747" t="inlineStr">
        <is>
          <t>RS-ST01-50-01P-SLA02</t>
        </is>
      </c>
      <c r="J4747" t="inlineStr">
        <is>
          <t>GENI DA SILVEIRA</t>
        </is>
      </c>
      <c r="K4747" s="39">
        <f>DATE(YEAR(Tabela6[[#This Row],[Data/Hora de Início]]),MONTH(Tabela6[[#This Row],[Data/Hora de Início]]),DAY(Tabela6[[#This Row],[Data/Hora de Início]]))</f>
        <v/>
      </c>
    </row>
    <row r="4748">
      <c r="A4748" t="n">
        <v>2281019</v>
      </c>
      <c r="B4748" t="n">
        <v>56</v>
      </c>
      <c r="C4748" t="n">
        <v>2965</v>
      </c>
      <c r="D4748" t="inlineStr">
        <is>
          <t>LIMPEZA DIÁRIA DE SALA</t>
        </is>
      </c>
      <c r="E4748" t="inlineStr">
        <is>
          <t>12/09/2025 21:23:45</t>
        </is>
      </c>
      <c r="F4748" t="inlineStr">
        <is>
          <t>12/09/2025 21:26:10</t>
        </is>
      </c>
      <c r="G4748" t="n">
        <v>36322</v>
      </c>
      <c r="H4748" t="inlineStr">
        <is>
          <t>SALA DE ENCONTRO 01</t>
        </is>
      </c>
      <c r="I4748" t="inlineStr">
        <is>
          <t>RS-ST01-50-01P-SLA03</t>
        </is>
      </c>
      <c r="J4748" t="inlineStr">
        <is>
          <t>GENI DA SILVEIRA</t>
        </is>
      </c>
      <c r="K4748" s="39">
        <f>DATE(YEAR(Tabela6[[#This Row],[Data/Hora de Início]]),MONTH(Tabela6[[#This Row],[Data/Hora de Início]]),DAY(Tabela6[[#This Row],[Data/Hora de Início]]))</f>
        <v/>
      </c>
    </row>
    <row r="4749">
      <c r="A4749" t="n">
        <v>2281023</v>
      </c>
      <c r="B4749" t="n">
        <v>56</v>
      </c>
      <c r="C4749" t="n">
        <v>5712</v>
      </c>
      <c r="D4749" t="inlineStr">
        <is>
          <t>SEXTA-FEIRA - LIMPEZA DE BANHEIRO FEMININO</t>
        </is>
      </c>
      <c r="E4749" t="inlineStr">
        <is>
          <t>12/09/2025 21:16:31</t>
        </is>
      </c>
      <c r="F4749" t="inlineStr">
        <is>
          <t>12/09/2025 21:28:36</t>
        </is>
      </c>
      <c r="G4749" t="n">
        <v>43392</v>
      </c>
      <c r="H4749" t="inlineStr">
        <is>
          <t>BAN133 - WRS - F</t>
        </is>
      </c>
      <c r="I4749" t="inlineStr">
        <is>
          <t>RS-ST01-43-00T-WCF04</t>
        </is>
      </c>
      <c r="J4749" t="inlineStr">
        <is>
          <t>SUELI DE GODOY</t>
        </is>
      </c>
      <c r="K4749" s="39">
        <f>DATE(YEAR(Tabela6[[#This Row],[Data/Hora de Início]]),MONTH(Tabela6[[#This Row],[Data/Hora de Início]]),DAY(Tabela6[[#This Row],[Data/Hora de Início]]))</f>
        <v/>
      </c>
    </row>
    <row r="4750">
      <c r="A4750" t="n">
        <v>2281024</v>
      </c>
      <c r="B4750" t="n">
        <v>56</v>
      </c>
      <c r="C4750" t="n">
        <v>5646</v>
      </c>
      <c r="D4750" t="inlineStr">
        <is>
          <t>SEXTA-FEIRA - LIMPEZA DE SALA</t>
        </is>
      </c>
      <c r="E4750" t="inlineStr">
        <is>
          <t>12/09/2025 21:22:08</t>
        </is>
      </c>
      <c r="F4750" t="inlineStr">
        <is>
          <t>12/09/2025 21:31:26</t>
        </is>
      </c>
      <c r="G4750" t="n">
        <v>36387</v>
      </c>
      <c r="H4750" t="inlineStr">
        <is>
          <t>AMBULATORIO - SALA CONSULTORIO III</t>
        </is>
      </c>
      <c r="I4750" t="inlineStr">
        <is>
          <t>RS-ST01-56-00T-SLA08</t>
        </is>
      </c>
      <c r="J4750" t="inlineStr">
        <is>
          <t>VANESSA DOS SANTOS RODRIGUES</t>
        </is>
      </c>
      <c r="K4750" s="39">
        <f>DATE(YEAR(Tabela6[[#This Row],[Data/Hora de Início]]),MONTH(Tabela6[[#This Row],[Data/Hora de Início]]),DAY(Tabela6[[#This Row],[Data/Hora de Início]]))</f>
        <v/>
      </c>
    </row>
    <row r="4751">
      <c r="A4751" t="n">
        <v>2281028</v>
      </c>
      <c r="B4751" t="n">
        <v>56</v>
      </c>
      <c r="C4751" t="n">
        <v>5657</v>
      </c>
      <c r="D4751" t="inlineStr">
        <is>
          <t>SEXTA-FEIRA - LIMPEZA DE BANHEIRO MASCULINO</t>
        </is>
      </c>
      <c r="E4751" t="inlineStr">
        <is>
          <t>12/09/2025 20:49:35</t>
        </is>
      </c>
      <c r="F4751" t="inlineStr">
        <is>
          <t>12/09/2025 21:33:32</t>
        </is>
      </c>
      <c r="G4751" t="n">
        <v>36204</v>
      </c>
      <c r="H4751" t="inlineStr">
        <is>
          <t>BAN092 - RH - M</t>
        </is>
      </c>
      <c r="I4751" t="inlineStr">
        <is>
          <t>RS-ST01-43-01P-WCM01</t>
        </is>
      </c>
      <c r="J4751" t="inlineStr">
        <is>
          <t>JAQUELINE TATIANE LEAL BITTENCOURT</t>
        </is>
      </c>
      <c r="K4751" s="39">
        <f>DATE(YEAR(Tabela6[[#This Row],[Data/Hora de Início]]),MONTH(Tabela6[[#This Row],[Data/Hora de Início]]),DAY(Tabela6[[#This Row],[Data/Hora de Início]]))</f>
        <v/>
      </c>
    </row>
    <row r="4752">
      <c r="A4752" t="n">
        <v>2281029</v>
      </c>
      <c r="B4752" t="n">
        <v>56</v>
      </c>
      <c r="C4752" t="n">
        <v>5712</v>
      </c>
      <c r="D4752" t="inlineStr">
        <is>
          <t>SEXTA-FEIRA - LIMPEZA DE BANHEIRO FEMININO</t>
        </is>
      </c>
      <c r="E4752" t="inlineStr">
        <is>
          <t>12/09/2025 21:15:41</t>
        </is>
      </c>
      <c r="F4752" t="inlineStr">
        <is>
          <t>12/09/2025 21:34:08</t>
        </is>
      </c>
      <c r="G4752" t="n">
        <v>11345</v>
      </c>
      <c r="H4752" t="inlineStr">
        <is>
          <t>P27 - BAN051 - BANHEIRO AMBULATÓRIO - USO COMUM</t>
        </is>
      </c>
      <c r="I4752" t="inlineStr">
        <is>
          <t>BR01-IES-P27-BAN051</t>
        </is>
      </c>
      <c r="J4752" t="inlineStr">
        <is>
          <t>CECILIA LISBOA</t>
        </is>
      </c>
      <c r="K4752" s="39">
        <f>DATE(YEAR(Tabela6[[#This Row],[Data/Hora de Início]]),MONTH(Tabela6[[#This Row],[Data/Hora de Início]]),DAY(Tabela6[[#This Row],[Data/Hora de Início]]))</f>
        <v/>
      </c>
    </row>
    <row r="4753">
      <c r="A4753" t="n">
        <v>2281032</v>
      </c>
      <c r="B4753" t="n">
        <v>56</v>
      </c>
      <c r="C4753" t="n">
        <v>2965</v>
      </c>
      <c r="D4753" t="inlineStr">
        <is>
          <t>LIMPEZA DIÁRIA DE SALA</t>
        </is>
      </c>
      <c r="E4753" t="inlineStr">
        <is>
          <t>12/09/2025 21:26:34</t>
        </is>
      </c>
      <c r="F4753" t="inlineStr">
        <is>
          <t>12/09/2025 21:35:54</t>
        </is>
      </c>
      <c r="G4753" t="n">
        <v>36323</v>
      </c>
      <c r="H4753" t="inlineStr">
        <is>
          <t>SALA DE ENCONTRO 02</t>
        </is>
      </c>
      <c r="I4753" t="inlineStr">
        <is>
          <t>RS-ST01-50-01P-SLA04</t>
        </is>
      </c>
      <c r="J4753" t="inlineStr">
        <is>
          <t>GENI DA SILVEIRA</t>
        </is>
      </c>
      <c r="K4753" s="39">
        <f>DATE(YEAR(Tabela6[[#This Row],[Data/Hora de Início]]),MONTH(Tabela6[[#This Row],[Data/Hora de Início]]),DAY(Tabela6[[#This Row],[Data/Hora de Início]]))</f>
        <v/>
      </c>
    </row>
    <row r="4754">
      <c r="A4754" t="n">
        <v>2281033</v>
      </c>
      <c r="B4754" t="n">
        <v>56</v>
      </c>
      <c r="C4754" t="n">
        <v>2965</v>
      </c>
      <c r="D4754" t="inlineStr">
        <is>
          <t>LIMPEZA DIÁRIA DE SALA</t>
        </is>
      </c>
      <c r="E4754" t="inlineStr">
        <is>
          <t>12/09/2025 21:23:35</t>
        </is>
      </c>
      <c r="F4754" t="inlineStr">
        <is>
          <t>12/09/2025 21:38:46</t>
        </is>
      </c>
      <c r="G4754" t="n">
        <v>43375</v>
      </c>
      <c r="H4754" t="inlineStr">
        <is>
          <t>ONE STIHL - REUNIAO 1</t>
        </is>
      </c>
      <c r="I4754" t="inlineStr">
        <is>
          <t>RS-ST01-15-02P-SLA08</t>
        </is>
      </c>
      <c r="J4754" t="inlineStr">
        <is>
          <t>LETICIA SOARES GARCIA CZECZOT</t>
        </is>
      </c>
      <c r="K4754" s="39">
        <f>DATE(YEAR(Tabela6[[#This Row],[Data/Hora de Início]]),MONTH(Tabela6[[#This Row],[Data/Hora de Início]]),DAY(Tabela6[[#This Row],[Data/Hora de Início]]))</f>
        <v/>
      </c>
    </row>
    <row r="4755">
      <c r="A4755" t="n">
        <v>2281039</v>
      </c>
      <c r="B4755" t="n">
        <v>56</v>
      </c>
      <c r="C4755" t="n">
        <v>2965</v>
      </c>
      <c r="D4755" t="inlineStr">
        <is>
          <t>LIMPEZA DIÁRIA DE SALA</t>
        </is>
      </c>
      <c r="E4755" t="inlineStr">
        <is>
          <t>12/09/2025 21:16:06</t>
        </is>
      </c>
      <c r="F4755" t="inlineStr">
        <is>
          <t>12/09/2025 21:43:31</t>
        </is>
      </c>
      <c r="G4755" t="n">
        <v>36303</v>
      </c>
      <c r="H4755" t="inlineStr">
        <is>
          <t>SALA SUPERVISAO</t>
        </is>
      </c>
      <c r="I4755" t="inlineStr">
        <is>
          <t>RS-ST01-50-00T-SLA13</t>
        </is>
      </c>
      <c r="J4755" t="inlineStr">
        <is>
          <t>FABIANA FRANCISCA DE LIMA</t>
        </is>
      </c>
      <c r="K4755" s="39">
        <f>DATE(YEAR(Tabela6[[#This Row],[Data/Hora de Início]]),MONTH(Tabela6[[#This Row],[Data/Hora de Início]]),DAY(Tabela6[[#This Row],[Data/Hora de Início]]))</f>
        <v/>
      </c>
    </row>
    <row r="4756">
      <c r="A4756" t="n">
        <v>2281040</v>
      </c>
      <c r="B4756" t="n">
        <v>56</v>
      </c>
      <c r="C4756" t="n">
        <v>5646</v>
      </c>
      <c r="D4756" t="inlineStr">
        <is>
          <t>SEXTA-FEIRA - LIMPEZA DE SALA</t>
        </is>
      </c>
      <c r="E4756" t="inlineStr">
        <is>
          <t>12/09/2025 21:31:45</t>
        </is>
      </c>
      <c r="F4756" t="inlineStr">
        <is>
          <t>12/09/2025 21:44:41</t>
        </is>
      </c>
      <c r="G4756" t="n">
        <v>36386</v>
      </c>
      <c r="H4756" t="inlineStr">
        <is>
          <t>AMBULATORIO - SALA CONSULTORIO II</t>
        </is>
      </c>
      <c r="I4756" t="inlineStr">
        <is>
          <t>RS-ST01-56-00T-SLA07</t>
        </is>
      </c>
      <c r="J4756" t="inlineStr">
        <is>
          <t>VANESSA DOS SANTOS RODRIGUES</t>
        </is>
      </c>
      <c r="K4756" s="39">
        <f>DATE(YEAR(Tabela6[[#This Row],[Data/Hora de Início]]),MONTH(Tabela6[[#This Row],[Data/Hora de Início]]),DAY(Tabela6[[#This Row],[Data/Hora de Início]]))</f>
        <v/>
      </c>
    </row>
    <row r="4757">
      <c r="A4757" t="n">
        <v>2281042</v>
      </c>
      <c r="B4757" t="n">
        <v>56</v>
      </c>
      <c r="C4757" t="n">
        <v>5657</v>
      </c>
      <c r="D4757" t="inlineStr">
        <is>
          <t>SEXTA-FEIRA - LIMPEZA DE BANHEIRO MASCULINO</t>
        </is>
      </c>
      <c r="E4757" t="inlineStr">
        <is>
          <t>12/09/2025 21:31:41</t>
        </is>
      </c>
      <c r="F4757" t="inlineStr">
        <is>
          <t>12/09/2025 21:49:04</t>
        </is>
      </c>
      <c r="G4757" t="n">
        <v>43391</v>
      </c>
      <c r="H4757" t="inlineStr">
        <is>
          <t>BAN132 - WRS - M</t>
        </is>
      </c>
      <c r="I4757" t="inlineStr">
        <is>
          <t>RS-ST01-43-00T-WCM03</t>
        </is>
      </c>
      <c r="J4757" t="inlineStr">
        <is>
          <t>SUELI DE GODOY</t>
        </is>
      </c>
      <c r="K4757" s="39">
        <f>DATE(YEAR(Tabela6[[#This Row],[Data/Hora de Início]]),MONTH(Tabela6[[#This Row],[Data/Hora de Início]]),DAY(Tabela6[[#This Row],[Data/Hora de Início]]))</f>
        <v/>
      </c>
    </row>
    <row r="4758">
      <c r="A4758" t="n">
        <v>2281050</v>
      </c>
      <c r="B4758" t="n">
        <v>56</v>
      </c>
      <c r="C4758" t="n">
        <v>1773</v>
      </c>
      <c r="D4758" t="inlineStr">
        <is>
          <t>LIMPEZA DIÁRIA HALL / RECEPÇÃO (DESATIVADO)</t>
        </is>
      </c>
      <c r="E4758" t="inlineStr">
        <is>
          <t>12/09/2025 21:36:17</t>
        </is>
      </c>
      <c r="F4758" t="inlineStr">
        <is>
          <t>12/09/2025 22:04:16</t>
        </is>
      </c>
      <c r="G4758" t="n">
        <v>11855</v>
      </c>
      <c r="H4758" t="inlineStr">
        <is>
          <t>P50 - HALL MEZANINO</t>
        </is>
      </c>
      <c r="I4758" t="inlineStr">
        <is>
          <t>BR01-IES-P50-SALA24</t>
        </is>
      </c>
      <c r="J4758" t="inlineStr">
        <is>
          <t>GENI DA SILVEIRA</t>
        </is>
      </c>
      <c r="K4758" s="39">
        <f>DATE(YEAR(Tabela6[[#This Row],[Data/Hora de Início]]),MONTH(Tabela6[[#This Row],[Data/Hora de Início]]),DAY(Tabela6[[#This Row],[Data/Hora de Início]]))</f>
        <v/>
      </c>
    </row>
    <row r="4759">
      <c r="A4759" t="n">
        <v>2281051</v>
      </c>
      <c r="B4759" t="n">
        <v>56</v>
      </c>
      <c r="C4759" t="n">
        <v>2969</v>
      </c>
      <c r="D4759" t="inlineStr">
        <is>
          <t>LIMPEZA DIÁRIA DE CORREDOR</t>
        </is>
      </c>
      <c r="E4759" t="inlineStr">
        <is>
          <t>12/09/2025 21:32:33</t>
        </is>
      </c>
      <c r="F4759" t="inlineStr">
        <is>
          <t>12/09/2025 22:06:47</t>
        </is>
      </c>
      <c r="G4759" t="n">
        <v>36092</v>
      </c>
      <c r="H4759" t="inlineStr">
        <is>
          <t>CORREDOR SALAS DE TREINAMENTO</t>
        </is>
      </c>
      <c r="I4759" t="inlineStr">
        <is>
          <t>RS-ST01-31-01P-SLA24</t>
        </is>
      </c>
      <c r="J4759" t="inlineStr">
        <is>
          <t>IVONETE SILVA DOS SANTOS</t>
        </is>
      </c>
      <c r="K4759" s="39">
        <f>DATE(YEAR(Tabela6[[#This Row],[Data/Hora de Início]]),MONTH(Tabela6[[#This Row],[Data/Hora de Início]]),DAY(Tabela6[[#This Row],[Data/Hora de Início]]))</f>
        <v/>
      </c>
    </row>
    <row r="4760">
      <c r="A4760" t="n">
        <v>2281052</v>
      </c>
      <c r="B4760" t="n">
        <v>56</v>
      </c>
      <c r="C4760" t="n">
        <v>2969</v>
      </c>
      <c r="D4760" t="inlineStr">
        <is>
          <t>LIMPEZA DIÁRIA DE CORREDOR</t>
        </is>
      </c>
      <c r="E4760" t="inlineStr">
        <is>
          <t>12/09/2025 21:32:33</t>
        </is>
      </c>
      <c r="F4760" t="inlineStr">
        <is>
          <t>12/09/2025 22:06:53</t>
        </is>
      </c>
      <c r="G4760" t="n">
        <v>36092</v>
      </c>
      <c r="H4760" t="inlineStr">
        <is>
          <t>CORREDOR SALAS DE TREINAMENTO</t>
        </is>
      </c>
      <c r="I4760" t="inlineStr">
        <is>
          <t>RS-ST01-31-01P-SLA24</t>
        </is>
      </c>
      <c r="J4760" t="inlineStr">
        <is>
          <t>IVONETE SILVA DOS SANTOS</t>
        </is>
      </c>
      <c r="K4760" s="39">
        <f>DATE(YEAR(Tabela6[[#This Row],[Data/Hora de Início]]),MONTH(Tabela6[[#This Row],[Data/Hora de Início]]),DAY(Tabela6[[#This Row],[Data/Hora de Início]]))</f>
        <v/>
      </c>
    </row>
    <row r="4761">
      <c r="A4761" t="n">
        <v>2281053</v>
      </c>
      <c r="B4761" t="n">
        <v>56</v>
      </c>
      <c r="C4761" t="n">
        <v>5646</v>
      </c>
      <c r="D4761" t="inlineStr">
        <is>
          <t>SEXTA-FEIRA - LIMPEZA DE SALA</t>
        </is>
      </c>
      <c r="E4761" t="inlineStr">
        <is>
          <t>12/09/2025 21:44:59</t>
        </is>
      </c>
      <c r="F4761" t="inlineStr">
        <is>
          <t>12/09/2025 22:07:15</t>
        </is>
      </c>
      <c r="G4761" t="n">
        <v>36402</v>
      </c>
      <c r="H4761" t="inlineStr">
        <is>
          <t>AMBULATORIO - SALA CONSULTORIO I</t>
        </is>
      </c>
      <c r="I4761" t="inlineStr">
        <is>
          <t>RS-ST01-56-00T-SLA12</t>
        </is>
      </c>
      <c r="J4761" t="inlineStr">
        <is>
          <t>VANESSA DOS SANTOS RODRIGUES</t>
        </is>
      </c>
      <c r="K4761" s="39">
        <f>DATE(YEAR(Tabela6[[#This Row],[Data/Hora de Início]]),MONTH(Tabela6[[#This Row],[Data/Hora de Início]]),DAY(Tabela6[[#This Row],[Data/Hora de Início]]))</f>
        <v/>
      </c>
    </row>
    <row r="4762">
      <c r="A4762" t="n">
        <v>2281054</v>
      </c>
      <c r="B4762" t="n">
        <v>56</v>
      </c>
      <c r="C4762" t="n">
        <v>2965</v>
      </c>
      <c r="D4762" t="inlineStr">
        <is>
          <t>LIMPEZA DIÁRIA DE SALA</t>
        </is>
      </c>
      <c r="E4762" t="inlineStr">
        <is>
          <t>12/09/2025 22:04:38</t>
        </is>
      </c>
      <c r="F4762" t="inlineStr">
        <is>
          <t>12/09/2025 22:10:10</t>
        </is>
      </c>
      <c r="G4762" t="n">
        <v>36292</v>
      </c>
      <c r="H4762" t="inlineStr">
        <is>
          <t>P50 - HALL DE ENTRADA TÉRREO</t>
        </is>
      </c>
      <c r="I4762" t="inlineStr">
        <is>
          <t>RS-ST01-50-00T-SLA01</t>
        </is>
      </c>
      <c r="J4762" t="inlineStr">
        <is>
          <t>GENI DA SILVEIRA</t>
        </is>
      </c>
      <c r="K4762" s="39">
        <f>DATE(YEAR(Tabela6[[#This Row],[Data/Hora de Início]]),MONTH(Tabela6[[#This Row],[Data/Hora de Início]]),DAY(Tabela6[[#This Row],[Data/Hora de Início]]))</f>
        <v/>
      </c>
    </row>
    <row r="4763">
      <c r="A4763" t="n">
        <v>2281055</v>
      </c>
      <c r="B4763" t="n">
        <v>56</v>
      </c>
      <c r="C4763" t="n">
        <v>2965</v>
      </c>
      <c r="D4763" t="inlineStr">
        <is>
          <t>LIMPEZA DIÁRIA DE SALA</t>
        </is>
      </c>
      <c r="E4763" t="inlineStr">
        <is>
          <t>12/09/2025 21:40:53</t>
        </is>
      </c>
      <c r="F4763" t="inlineStr">
        <is>
          <t>12/09/2025 22:10:46</t>
        </is>
      </c>
      <c r="G4763" t="n">
        <v>43376</v>
      </c>
      <c r="H4763" t="inlineStr">
        <is>
          <t>ONE STIHL - REUNIAO 2</t>
        </is>
      </c>
      <c r="I4763" t="inlineStr">
        <is>
          <t>RS-ST01-15-02P-SLA09</t>
        </is>
      </c>
      <c r="J4763" t="inlineStr">
        <is>
          <t>LETICIA SOARES GARCIA CZECZOT</t>
        </is>
      </c>
      <c r="K4763" s="39">
        <f>DATE(YEAR(Tabela6[[#This Row],[Data/Hora de Início]]),MONTH(Tabela6[[#This Row],[Data/Hora de Início]]),DAY(Tabela6[[#This Row],[Data/Hora de Início]]))</f>
        <v/>
      </c>
    </row>
    <row r="4764">
      <c r="A4764" t="n">
        <v>2281056</v>
      </c>
      <c r="B4764" t="n">
        <v>56</v>
      </c>
      <c r="C4764" t="n">
        <v>5712</v>
      </c>
      <c r="D4764" t="inlineStr">
        <is>
          <t>SEXTA-FEIRA - LIMPEZA DE BANHEIRO FEMININO</t>
        </is>
      </c>
      <c r="E4764" t="inlineStr">
        <is>
          <t>12/09/2025 21:34:40</t>
        </is>
      </c>
      <c r="F4764" t="inlineStr">
        <is>
          <t>12/09/2025 22:10:52</t>
        </is>
      </c>
      <c r="G4764" t="n">
        <v>11344</v>
      </c>
      <c r="H4764" t="inlineStr">
        <is>
          <t>P27 - BAN050 - BANHEIRO CENTRAL DE SERVIÇOS - F</t>
        </is>
      </c>
      <c r="I4764" t="inlineStr">
        <is>
          <t>BR01-IES-P27-BAN050</t>
        </is>
      </c>
      <c r="J4764" t="inlineStr">
        <is>
          <t>CECILIA LISBOA</t>
        </is>
      </c>
      <c r="K4764" s="39">
        <f>DATE(YEAR(Tabela6[[#This Row],[Data/Hora de Início]]),MONTH(Tabela6[[#This Row],[Data/Hora de Início]]),DAY(Tabela6[[#This Row],[Data/Hora de Início]]))</f>
        <v/>
      </c>
    </row>
    <row r="4765">
      <c r="A4765" t="n">
        <v>2281057</v>
      </c>
      <c r="B4765" t="n">
        <v>56</v>
      </c>
      <c r="C4765" t="n">
        <v>5646</v>
      </c>
      <c r="D4765" t="inlineStr">
        <is>
          <t>SEXTA-FEIRA - LIMPEZA DE SALA</t>
        </is>
      </c>
      <c r="E4765" t="inlineStr">
        <is>
          <t>12/09/2025 22:07:47</t>
        </is>
      </c>
      <c r="F4765" t="inlineStr">
        <is>
          <t>12/09/2025 22:12:59</t>
        </is>
      </c>
      <c r="G4765" t="n">
        <v>36090</v>
      </c>
      <c r="H4765" t="inlineStr">
        <is>
          <t>HALL SUL - TREINAMENTOS</t>
        </is>
      </c>
      <c r="I4765" t="inlineStr">
        <is>
          <t>RS-ST01-31-01P-SLA22</t>
        </is>
      </c>
      <c r="J4765" t="inlineStr">
        <is>
          <t>IVONETE SILVA DOS SANTOS</t>
        </is>
      </c>
      <c r="K4765" s="39">
        <f>DATE(YEAR(Tabela6[[#This Row],[Data/Hora de Início]]),MONTH(Tabela6[[#This Row],[Data/Hora de Início]]),DAY(Tabela6[[#This Row],[Data/Hora de Início]]))</f>
        <v/>
      </c>
    </row>
    <row r="4766">
      <c r="A4766" t="n">
        <v>2281058</v>
      </c>
      <c r="B4766" t="n">
        <v>56</v>
      </c>
      <c r="C4766" t="n">
        <v>5651</v>
      </c>
      <c r="D4766" t="inlineStr">
        <is>
          <t>SEXTA-FEIRA - LIMPEZA DE SALA COM MESA</t>
        </is>
      </c>
      <c r="E4766" t="inlineStr">
        <is>
          <t>12/09/2025 21:33:50</t>
        </is>
      </c>
      <c r="F4766" t="inlineStr">
        <is>
          <t>12/09/2025 22:14:26</t>
        </is>
      </c>
      <c r="G4766" t="n">
        <v>28922</v>
      </c>
      <c r="H4766" t="inlineStr">
        <is>
          <t>P43 - MVV - SECRETARIA VP</t>
        </is>
      </c>
      <c r="I4766" t="inlineStr">
        <is>
          <t>BR01-IES-P43-SALA16</t>
        </is>
      </c>
      <c r="J4766" t="inlineStr">
        <is>
          <t>JAQUELINE TATIANE LEAL BITTENCOURT</t>
        </is>
      </c>
      <c r="K4766" s="39">
        <f>DATE(YEAR(Tabela6[[#This Row],[Data/Hora de Início]]),MONTH(Tabela6[[#This Row],[Data/Hora de Início]]),DAY(Tabela6[[#This Row],[Data/Hora de Início]]))</f>
        <v/>
      </c>
    </row>
    <row r="4767">
      <c r="A4767" t="n">
        <v>2281059</v>
      </c>
      <c r="B4767" t="n">
        <v>56</v>
      </c>
      <c r="C4767" t="n">
        <v>2965</v>
      </c>
      <c r="D4767" t="inlineStr">
        <is>
          <t>LIMPEZA DIÁRIA DE SALA</t>
        </is>
      </c>
      <c r="E4767" t="inlineStr">
        <is>
          <t>12/09/2025 22:15:53</t>
        </is>
      </c>
      <c r="F4767" t="inlineStr">
        <is>
          <t>12/09/2025 22:16:21</t>
        </is>
      </c>
      <c r="G4767" t="n">
        <v>36298</v>
      </c>
      <c r="H4767" t="inlineStr">
        <is>
          <t>TRF</t>
        </is>
      </c>
      <c r="I4767" t="inlineStr">
        <is>
          <t>RS-ST01-50-00T-SLA07</t>
        </is>
      </c>
      <c r="J4767" t="inlineStr">
        <is>
          <t>FABIANA FRANCISCA DE LIMA</t>
        </is>
      </c>
      <c r="K4767" s="39">
        <f>DATE(YEAR(Tabela6[[#This Row],[Data/Hora de Início]]),MONTH(Tabela6[[#This Row],[Data/Hora de Início]]),DAY(Tabela6[[#This Row],[Data/Hora de Início]]))</f>
        <v/>
      </c>
    </row>
    <row r="4768">
      <c r="A4768" t="n">
        <v>2281060</v>
      </c>
      <c r="B4768" t="n">
        <v>56</v>
      </c>
      <c r="C4768" t="n">
        <v>2979</v>
      </c>
      <c r="D4768" t="inlineStr">
        <is>
          <t>LIMPEZA DIÁRIA DE RESTAURANTE</t>
        </is>
      </c>
      <c r="E4768" t="inlineStr">
        <is>
          <t>12/09/2025 19:20:01</t>
        </is>
      </c>
      <c r="F4768" t="inlineStr">
        <is>
          <t>12/09/2025 22:16:45</t>
        </is>
      </c>
      <c r="G4768" t="n">
        <v>11347</v>
      </c>
      <c r="H4768" t="inlineStr">
        <is>
          <t>P27 - RESTAURANTE</t>
        </is>
      </c>
      <c r="I4768" t="inlineStr">
        <is>
          <t>BR01-IES-P27-SALA01</t>
        </is>
      </c>
      <c r="J4768" t="inlineStr">
        <is>
          <t>ROSA DIAS GERMANO</t>
        </is>
      </c>
      <c r="K4768" s="39">
        <f>DATE(YEAR(Tabela6[[#This Row],[Data/Hora de Início]]),MONTH(Tabela6[[#This Row],[Data/Hora de Início]]),DAY(Tabela6[[#This Row],[Data/Hora de Início]]))</f>
        <v/>
      </c>
    </row>
    <row r="4769">
      <c r="A4769" t="n">
        <v>2281064</v>
      </c>
      <c r="B4769" t="n">
        <v>56</v>
      </c>
      <c r="C4769" t="n">
        <v>2969</v>
      </c>
      <c r="D4769" t="inlineStr">
        <is>
          <t>LIMPEZA DIÁRIA DE CORREDOR</t>
        </is>
      </c>
      <c r="E4769" t="inlineStr">
        <is>
          <t>12/09/2025 22:20:16</t>
        </is>
      </c>
      <c r="F4769" t="inlineStr">
        <is>
          <t>12/09/2025 22:20:34</t>
        </is>
      </c>
      <c r="G4769" t="n">
        <v>43483</v>
      </c>
      <c r="H4769" t="inlineStr">
        <is>
          <t>BAN129 - CORREDOR E ARMÁRIO</t>
        </is>
      </c>
      <c r="I4769" t="inlineStr">
        <is>
          <t>RS-ST01-56-01P-WCM04-COR001</t>
        </is>
      </c>
      <c r="J4769" t="inlineStr">
        <is>
          <t>ALINE MARQUES DE CAMPOS</t>
        </is>
      </c>
      <c r="K4769" s="39">
        <f>DATE(YEAR(Tabela6[[#This Row],[Data/Hora de Início]]),MONTH(Tabela6[[#This Row],[Data/Hora de Início]]),DAY(Tabela6[[#This Row],[Data/Hora de Início]]))</f>
        <v/>
      </c>
    </row>
    <row r="4770">
      <c r="A4770" t="n">
        <v>2281065</v>
      </c>
      <c r="B4770" t="n">
        <v>56</v>
      </c>
      <c r="C4770" t="n">
        <v>5646</v>
      </c>
      <c r="D4770" t="inlineStr">
        <is>
          <t>SEXTA-FEIRA - LIMPEZA DE SALA</t>
        </is>
      </c>
      <c r="E4770" t="inlineStr">
        <is>
          <t>12/09/2025 22:07:51</t>
        </is>
      </c>
      <c r="F4770" t="inlineStr">
        <is>
          <t>12/09/2025 22:26:22</t>
        </is>
      </c>
      <c r="G4770" t="n">
        <v>36389</v>
      </c>
      <c r="H4770" t="inlineStr">
        <is>
          <t>AMBULATORIO - SALA PROGRAMA CUIDAR</t>
        </is>
      </c>
      <c r="I4770" t="inlineStr">
        <is>
          <t>RS-ST01-56-00T-SLA10</t>
        </is>
      </c>
      <c r="J4770" t="inlineStr">
        <is>
          <t>VANESSA DOS SANTOS RODRIGUES</t>
        </is>
      </c>
      <c r="K4770" s="39">
        <f>DATE(YEAR(Tabela6[[#This Row],[Data/Hora de Início]]),MONTH(Tabela6[[#This Row],[Data/Hora de Início]]),DAY(Tabela6[[#This Row],[Data/Hora de Início]]))</f>
        <v/>
      </c>
    </row>
    <row r="4771">
      <c r="A4771" t="n">
        <v>2281066</v>
      </c>
      <c r="B4771" t="n">
        <v>56</v>
      </c>
      <c r="C4771" t="n">
        <v>1307</v>
      </c>
      <c r="D4771" t="inlineStr">
        <is>
          <t>LIMPEZA DE ELEVADOR</t>
        </is>
      </c>
      <c r="E4771" t="inlineStr">
        <is>
          <t>12/09/2025 22:15:02</t>
        </is>
      </c>
      <c r="F4771" t="inlineStr">
        <is>
          <t>12/09/2025 22:30:25</t>
        </is>
      </c>
      <c r="G4771" t="n">
        <v>36285</v>
      </c>
      <c r="H4771" t="inlineStr">
        <is>
          <t>ELEVADOR SOCIAL</t>
        </is>
      </c>
      <c r="I4771" t="inlineStr">
        <is>
          <t>RS-ST01-50-00T-ELV01</t>
        </is>
      </c>
      <c r="J4771" t="inlineStr">
        <is>
          <t>GENI DA SILVEIRA</t>
        </is>
      </c>
      <c r="K4771" s="39">
        <f>DATE(YEAR(Tabela6[[#This Row],[Data/Hora de Início]]),MONTH(Tabela6[[#This Row],[Data/Hora de Início]]),DAY(Tabela6[[#This Row],[Data/Hora de Início]]))</f>
        <v/>
      </c>
    </row>
    <row r="4772">
      <c r="A4772" t="n">
        <v>2281067</v>
      </c>
      <c r="B4772" t="n">
        <v>56</v>
      </c>
      <c r="C4772" t="n">
        <v>5646</v>
      </c>
      <c r="D4772" t="inlineStr">
        <is>
          <t>SEXTA-FEIRA - LIMPEZA DE SALA</t>
        </is>
      </c>
      <c r="E4772" t="inlineStr">
        <is>
          <t>12/09/2025 22:23:32</t>
        </is>
      </c>
      <c r="F4772" t="inlineStr">
        <is>
          <t>12/09/2025 22:32:45</t>
        </is>
      </c>
      <c r="G4772" t="n">
        <v>36089</v>
      </c>
      <c r="H4772" t="inlineStr">
        <is>
          <t>HALL NORTE - TREINAMENTOS</t>
        </is>
      </c>
      <c r="I4772" t="inlineStr">
        <is>
          <t>RS-ST01-31-01P-SLA21</t>
        </is>
      </c>
      <c r="J4772" t="inlineStr">
        <is>
          <t>IVONETE SILVA DOS SANTOS</t>
        </is>
      </c>
      <c r="K4772" s="39">
        <f>DATE(YEAR(Tabela6[[#This Row],[Data/Hora de Início]]),MONTH(Tabela6[[#This Row],[Data/Hora de Início]]),DAY(Tabela6[[#This Row],[Data/Hora de Início]]))</f>
        <v/>
      </c>
    </row>
    <row r="4773">
      <c r="A4773" t="n">
        <v>2281068</v>
      </c>
      <c r="B4773" t="n">
        <v>56</v>
      </c>
      <c r="C4773" t="n">
        <v>5651</v>
      </c>
      <c r="D4773" t="inlineStr">
        <is>
          <t>SEXTA-FEIRA - LIMPEZA DE SALA COM MESA</t>
        </is>
      </c>
      <c r="E4773" t="inlineStr">
        <is>
          <t>12/09/2025 22:15:11</t>
        </is>
      </c>
      <c r="F4773" t="inlineStr">
        <is>
          <t>12/09/2025 22:34:32</t>
        </is>
      </c>
      <c r="G4773" t="n">
        <v>11680</v>
      </c>
      <c r="H4773" t="inlineStr">
        <is>
          <t>P43 - MVV - SALA REUNIÃO II</t>
        </is>
      </c>
      <c r="I4773" t="inlineStr">
        <is>
          <t>BR01-IES-P43-SALA32</t>
        </is>
      </c>
      <c r="J4773" t="inlineStr">
        <is>
          <t>JAQUELINE TATIANE LEAL BITTENCOURT</t>
        </is>
      </c>
      <c r="K4773" s="39">
        <f>DATE(YEAR(Tabela6[[#This Row],[Data/Hora de Início]]),MONTH(Tabela6[[#This Row],[Data/Hora de Início]]),DAY(Tabela6[[#This Row],[Data/Hora de Início]]))</f>
        <v/>
      </c>
    </row>
    <row r="4774">
      <c r="A4774" t="n">
        <v>2281069</v>
      </c>
      <c r="B4774" t="n">
        <v>56</v>
      </c>
      <c r="C4774" t="n">
        <v>2965</v>
      </c>
      <c r="D4774" t="inlineStr">
        <is>
          <t>LIMPEZA DIÁRIA DE SALA</t>
        </is>
      </c>
      <c r="E4774" t="inlineStr">
        <is>
          <t>12/09/2025 22:11:16</t>
        </is>
      </c>
      <c r="F4774" t="inlineStr">
        <is>
          <t>12/09/2025 22:39:06</t>
        </is>
      </c>
      <c r="G4774" t="n">
        <v>43377</v>
      </c>
      <c r="H4774" t="inlineStr">
        <is>
          <t>ONE STIHL - REUNIAO 3</t>
        </is>
      </c>
      <c r="I4774" t="inlineStr">
        <is>
          <t>RS-ST01-15-02P-SLA10</t>
        </is>
      </c>
      <c r="J4774" t="inlineStr">
        <is>
          <t>LETICIA SOARES GARCIA CZECZOT</t>
        </is>
      </c>
      <c r="K4774" s="39">
        <f>DATE(YEAR(Tabela6[[#This Row],[Data/Hora de Início]]),MONTH(Tabela6[[#This Row],[Data/Hora de Início]]),DAY(Tabela6[[#This Row],[Data/Hora de Início]]))</f>
        <v/>
      </c>
    </row>
    <row r="4775">
      <c r="A4775" t="n">
        <v>2281070</v>
      </c>
      <c r="B4775" t="n">
        <v>56</v>
      </c>
      <c r="C4775" t="n">
        <v>5717</v>
      </c>
      <c r="D4775" t="inlineStr">
        <is>
          <t>SEXTA-FEIRA - LIMPEZA DE COPA</t>
        </is>
      </c>
      <c r="E4775" t="inlineStr">
        <is>
          <t>12/09/2025 22:37:36</t>
        </is>
      </c>
      <c r="F4775" t="inlineStr">
        <is>
          <t>12/09/2025 22:44:35</t>
        </is>
      </c>
      <c r="G4775" t="n">
        <v>36093</v>
      </c>
      <c r="H4775" t="inlineStr">
        <is>
          <t>COPA TRF</t>
        </is>
      </c>
      <c r="I4775" t="inlineStr">
        <is>
          <t>RS-ST01-31-01P-SLA27</t>
        </is>
      </c>
      <c r="J4775" t="inlineStr">
        <is>
          <t>IVONETE SILVA DOS SANTOS</t>
        </is>
      </c>
      <c r="K4775" s="39">
        <f>DATE(YEAR(Tabela6[[#This Row],[Data/Hora de Início]]),MONTH(Tabela6[[#This Row],[Data/Hora de Início]]),DAY(Tabela6[[#This Row],[Data/Hora de Início]]))</f>
        <v/>
      </c>
    </row>
    <row r="4776">
      <c r="A4776" t="n">
        <v>2281071</v>
      </c>
      <c r="B4776" t="n">
        <v>56</v>
      </c>
      <c r="C4776" t="n">
        <v>5646</v>
      </c>
      <c r="D4776" t="inlineStr">
        <is>
          <t>SEXTA-FEIRA - LIMPEZA DE SALA</t>
        </is>
      </c>
      <c r="E4776" t="inlineStr">
        <is>
          <t>12/09/2025 22:45:46</t>
        </is>
      </c>
      <c r="F4776" t="inlineStr">
        <is>
          <t>12/09/2025 22:48:14</t>
        </is>
      </c>
      <c r="G4776" t="n">
        <v>36104</v>
      </c>
      <c r="H4776" t="inlineStr">
        <is>
          <t>REUNIAO I - TRF</t>
        </is>
      </c>
      <c r="I4776" t="inlineStr">
        <is>
          <t>RS-ST01-31-01P-SLA26</t>
        </is>
      </c>
      <c r="J4776" t="inlineStr">
        <is>
          <t>IVONETE SILVA DOS SANTOS</t>
        </is>
      </c>
      <c r="K4776" s="39">
        <f>DATE(YEAR(Tabela6[[#This Row],[Data/Hora de Início]]),MONTH(Tabela6[[#This Row],[Data/Hora de Início]]),DAY(Tabela6[[#This Row],[Data/Hora de Início]]))</f>
        <v/>
      </c>
    </row>
    <row r="4777">
      <c r="A4777" t="n">
        <v>2281072</v>
      </c>
      <c r="B4777" t="n">
        <v>56</v>
      </c>
      <c r="C4777" t="n">
        <v>5657</v>
      </c>
      <c r="D4777" t="inlineStr">
        <is>
          <t>SEXTA-FEIRA - LIMPEZA DE BANHEIRO MASCULINO</t>
        </is>
      </c>
      <c r="E4777" t="inlineStr">
        <is>
          <t>12/09/2025 22:11:20</t>
        </is>
      </c>
      <c r="F4777" t="inlineStr">
        <is>
          <t>12/09/2025 22:50:18</t>
        </is>
      </c>
      <c r="G4777" t="n">
        <v>11343</v>
      </c>
      <c r="H4777" t="inlineStr">
        <is>
          <t>P27 - BAN049 - BANHEIRO CENTRAL DE SERVIÇOS - M</t>
        </is>
      </c>
      <c r="I4777" t="inlineStr">
        <is>
          <t>BR01-IES-P27-BAN049</t>
        </is>
      </c>
      <c r="J4777" t="inlineStr">
        <is>
          <t>CECILIA LISBOA</t>
        </is>
      </c>
      <c r="K4777" s="39">
        <f>DATE(YEAR(Tabela6[[#This Row],[Data/Hora de Início]]),MONTH(Tabela6[[#This Row],[Data/Hora de Início]]),DAY(Tabela6[[#This Row],[Data/Hora de Início]]))</f>
        <v/>
      </c>
    </row>
    <row r="4778">
      <c r="A4778" t="n">
        <v>2281073</v>
      </c>
      <c r="B4778" t="n">
        <v>56</v>
      </c>
      <c r="C4778" t="n">
        <v>5646</v>
      </c>
      <c r="D4778" t="inlineStr">
        <is>
          <t>SEXTA-FEIRA - LIMPEZA DE SALA</t>
        </is>
      </c>
      <c r="E4778" t="inlineStr">
        <is>
          <t>12/09/2025 22:26:57</t>
        </is>
      </c>
      <c r="F4778" t="inlineStr">
        <is>
          <t>12/09/2025 22:51:14</t>
        </is>
      </c>
      <c r="G4778" t="n">
        <v>36390</v>
      </c>
      <c r="H4778" t="inlineStr">
        <is>
          <t>AMBULATORIO - SALA GESTAO E SAUDE</t>
        </is>
      </c>
      <c r="I4778" t="inlineStr">
        <is>
          <t>RS-ST01-56-00T-SLA11</t>
        </is>
      </c>
      <c r="J4778" t="inlineStr">
        <is>
          <t>VANESSA DOS SANTOS RODRIGUES</t>
        </is>
      </c>
      <c r="K4778" s="39">
        <f>DATE(YEAR(Tabela6[[#This Row],[Data/Hora de Início]]),MONTH(Tabela6[[#This Row],[Data/Hora de Início]]),DAY(Tabela6[[#This Row],[Data/Hora de Início]]))</f>
        <v/>
      </c>
    </row>
    <row r="4779">
      <c r="A4779" t="n">
        <v>2281074</v>
      </c>
      <c r="B4779" t="n">
        <v>56</v>
      </c>
      <c r="C4779" t="n">
        <v>5646</v>
      </c>
      <c r="D4779" t="inlineStr">
        <is>
          <t>SEXTA-FEIRA - LIMPEZA DE SALA</t>
        </is>
      </c>
      <c r="E4779" t="inlineStr">
        <is>
          <t>12/09/2025 22:35:34</t>
        </is>
      </c>
      <c r="F4779" t="inlineStr">
        <is>
          <t>12/09/2025 22:53:12</t>
        </is>
      </c>
      <c r="G4779" t="n">
        <v>36213</v>
      </c>
      <c r="H4779" t="inlineStr">
        <is>
          <t>REUNIAO I - MVV</t>
        </is>
      </c>
      <c r="I4779" t="inlineStr">
        <is>
          <t>RS-ST01-43-02P-SLA03</t>
        </is>
      </c>
      <c r="J4779" t="inlineStr">
        <is>
          <t>JAQUELINE TATIANE LEAL BITTENCOURT</t>
        </is>
      </c>
      <c r="K4779" s="39">
        <f>DATE(YEAR(Tabela6[[#This Row],[Data/Hora de Início]]),MONTH(Tabela6[[#This Row],[Data/Hora de Início]]),DAY(Tabela6[[#This Row],[Data/Hora de Início]]))</f>
        <v/>
      </c>
    </row>
    <row r="4780">
      <c r="A4780" t="n">
        <v>2281078</v>
      </c>
      <c r="B4780" t="n">
        <v>56</v>
      </c>
      <c r="C4780" t="n">
        <v>5657</v>
      </c>
      <c r="D4780" t="inlineStr">
        <is>
          <t>SEXTA-FEIRA - LIMPEZA DE BANHEIRO MASCULINO</t>
        </is>
      </c>
      <c r="E4780" t="inlineStr">
        <is>
          <t>12/09/2025 22:53:34</t>
        </is>
      </c>
      <c r="F4780" t="inlineStr">
        <is>
          <t>12/09/2025 23:04:17</t>
        </is>
      </c>
      <c r="G4780" t="n">
        <v>36230</v>
      </c>
      <c r="H4780" t="inlineStr">
        <is>
          <t>BAN094 - MARKETING - M</t>
        </is>
      </c>
      <c r="I4780" t="inlineStr">
        <is>
          <t>RS-ST01-43-02P-WCM01</t>
        </is>
      </c>
      <c r="J4780" t="inlineStr">
        <is>
          <t>JAQUELINE TATIANE LEAL BITTENCOURT</t>
        </is>
      </c>
      <c r="K4780" s="39">
        <f>DATE(YEAR(Tabela6[[#This Row],[Data/Hora de Início]]),MONTH(Tabela6[[#This Row],[Data/Hora de Início]]),DAY(Tabela6[[#This Row],[Data/Hora de Início]]))</f>
        <v/>
      </c>
    </row>
    <row r="4781">
      <c r="A4781" t="n">
        <v>2281079</v>
      </c>
      <c r="B4781" t="n">
        <v>56</v>
      </c>
      <c r="C4781" t="n">
        <v>5657</v>
      </c>
      <c r="D4781" t="inlineStr">
        <is>
          <t>SEXTA-FEIRA - LIMPEZA DE BANHEIRO MASCULINO</t>
        </is>
      </c>
      <c r="E4781" t="inlineStr">
        <is>
          <t>12/09/2025 22:53:34</t>
        </is>
      </c>
      <c r="F4781" t="inlineStr">
        <is>
          <t>12/09/2025 23:04:17</t>
        </is>
      </c>
      <c r="G4781" t="n">
        <v>36230</v>
      </c>
      <c r="H4781" t="inlineStr">
        <is>
          <t>BAN094 - MARKETING - M</t>
        </is>
      </c>
      <c r="I4781" t="inlineStr">
        <is>
          <t>RS-ST01-43-02P-WCM01</t>
        </is>
      </c>
      <c r="J4781" t="inlineStr">
        <is>
          <t>JAQUELINE TATIANE LEAL BITTENCOURT</t>
        </is>
      </c>
      <c r="K4781" s="39">
        <f>DATE(YEAR(Tabela6[[#This Row],[Data/Hora de Início]]),MONTH(Tabela6[[#This Row],[Data/Hora de Início]]),DAY(Tabela6[[#This Row],[Data/Hora de Início]]))</f>
        <v/>
      </c>
    </row>
    <row r="4782">
      <c r="A4782" t="n">
        <v>2281080</v>
      </c>
      <c r="B4782" t="n">
        <v>56</v>
      </c>
      <c r="C4782" t="n">
        <v>5657</v>
      </c>
      <c r="D4782" t="inlineStr">
        <is>
          <t>SEXTA-FEIRA - LIMPEZA DE BANHEIRO MASCULINO</t>
        </is>
      </c>
      <c r="E4782" t="inlineStr">
        <is>
          <t>12/09/2025 22:53:34</t>
        </is>
      </c>
      <c r="F4782" t="inlineStr">
        <is>
          <t>12/09/2025 23:04:17</t>
        </is>
      </c>
      <c r="G4782" t="n">
        <v>36230</v>
      </c>
      <c r="H4782" t="inlineStr">
        <is>
          <t>BAN094 - MARKETING - M</t>
        </is>
      </c>
      <c r="I4782" t="inlineStr">
        <is>
          <t>RS-ST01-43-02P-WCM01</t>
        </is>
      </c>
      <c r="J4782" t="inlineStr">
        <is>
          <t>JAQUELINE TATIANE LEAL BITTENCOURT</t>
        </is>
      </c>
      <c r="K4782" s="39">
        <f>DATE(YEAR(Tabela6[[#This Row],[Data/Hora de Início]]),MONTH(Tabela6[[#This Row],[Data/Hora de Início]]),DAY(Tabela6[[#This Row],[Data/Hora de Início]]))</f>
        <v/>
      </c>
    </row>
    <row r="4783">
      <c r="A4783" t="n">
        <v>2281081</v>
      </c>
      <c r="B4783" t="n">
        <v>56</v>
      </c>
      <c r="C4783" t="n">
        <v>4679</v>
      </c>
      <c r="D4783" t="inlineStr">
        <is>
          <t>LIMPEZA DE BOXE DE BANHO</t>
        </is>
      </c>
      <c r="E4783" t="inlineStr">
        <is>
          <t>12/09/2025 22:53:57</t>
        </is>
      </c>
      <c r="F4783" t="inlineStr">
        <is>
          <t>12/09/2025 23:06:02</t>
        </is>
      </c>
      <c r="G4783" t="n">
        <v>43492</v>
      </c>
      <c r="H4783" t="inlineStr">
        <is>
          <t>BAN130 - ÁREA DE BOXES</t>
        </is>
      </c>
      <c r="I4783" t="inlineStr">
        <is>
          <t>RS-ST01-56-02P-WCF03-BOX001</t>
        </is>
      </c>
      <c r="J4783" t="inlineStr">
        <is>
          <t>SUELI DE GODOY</t>
        </is>
      </c>
      <c r="K4783" s="39">
        <f>DATE(YEAR(Tabela6[[#This Row],[Data/Hora de Início]]),MONTH(Tabela6[[#This Row],[Data/Hora de Início]]),DAY(Tabela6[[#This Row],[Data/Hora de Início]]))</f>
        <v/>
      </c>
    </row>
    <row r="4784">
      <c r="A4784" t="n">
        <v>2281082</v>
      </c>
      <c r="B4784" t="n">
        <v>56</v>
      </c>
      <c r="C4784" t="n">
        <v>5646</v>
      </c>
      <c r="D4784" t="inlineStr">
        <is>
          <t>SEXTA-FEIRA - LIMPEZA DE SALA</t>
        </is>
      </c>
      <c r="E4784" t="inlineStr">
        <is>
          <t>12/09/2025 22:51:35</t>
        </is>
      </c>
      <c r="F4784" t="inlineStr">
        <is>
          <t>12/09/2025 23:10:21</t>
        </is>
      </c>
      <c r="G4784" t="n">
        <v>36388</v>
      </c>
      <c r="H4784" t="inlineStr">
        <is>
          <t>AMBULATORIO - SALA LABORATORIO POSTURAL</t>
        </is>
      </c>
      <c r="I4784" t="inlineStr">
        <is>
          <t>RS-ST01-56-00T-SLA09</t>
        </is>
      </c>
      <c r="J4784" t="inlineStr">
        <is>
          <t>VANESSA DOS SANTOS RODRIGUES</t>
        </is>
      </c>
      <c r="K4784" s="39">
        <f>DATE(YEAR(Tabela6[[#This Row],[Data/Hora de Início]]),MONTH(Tabela6[[#This Row],[Data/Hora de Início]]),DAY(Tabela6[[#This Row],[Data/Hora de Início]]))</f>
        <v/>
      </c>
    </row>
    <row r="4785">
      <c r="A4785" t="n">
        <v>2281083</v>
      </c>
      <c r="B4785" t="n">
        <v>56</v>
      </c>
      <c r="C4785" t="n">
        <v>5646</v>
      </c>
      <c r="D4785" t="inlineStr">
        <is>
          <t>SEXTA-FEIRA - LIMPEZA DE SALA</t>
        </is>
      </c>
      <c r="E4785" t="inlineStr">
        <is>
          <t>12/09/2025 23:10:48</t>
        </is>
      </c>
      <c r="F4785" t="inlineStr">
        <is>
          <t>12/09/2025 23:19:02</t>
        </is>
      </c>
      <c r="G4785" t="n">
        <v>36383</v>
      </c>
      <c r="H4785" t="inlineStr">
        <is>
          <t>AMBULATORIO - SALA DE AMAMENTAÇAO</t>
        </is>
      </c>
      <c r="I4785" t="inlineStr">
        <is>
          <t>RS-ST01-56-00T-SLA04</t>
        </is>
      </c>
      <c r="J4785" t="inlineStr">
        <is>
          <t>VANESSA DOS SANTOS RODRIGUES</t>
        </is>
      </c>
      <c r="K4785" s="39">
        <f>DATE(YEAR(Tabela6[[#This Row],[Data/Hora de Início]]),MONTH(Tabela6[[#This Row],[Data/Hora de Início]]),DAY(Tabela6[[#This Row],[Data/Hora de Início]]))</f>
        <v/>
      </c>
    </row>
    <row r="4786">
      <c r="A4786" t="n">
        <v>2281084</v>
      </c>
      <c r="B4786" t="n">
        <v>56</v>
      </c>
      <c r="C4786" t="n">
        <v>2969</v>
      </c>
      <c r="D4786" t="inlineStr">
        <is>
          <t>LIMPEZA DIÁRIA DE CORREDOR</t>
        </is>
      </c>
      <c r="E4786" t="inlineStr">
        <is>
          <t>12/09/2025 23:06:38</t>
        </is>
      </c>
      <c r="F4786" t="inlineStr">
        <is>
          <t>12/09/2025 23:19:35</t>
        </is>
      </c>
      <c r="G4786" t="n">
        <v>43490</v>
      </c>
      <c r="H4786" t="inlineStr">
        <is>
          <t>BAN130 - CORREDOR E ARMÁRIO</t>
        </is>
      </c>
      <c r="I4786" t="inlineStr">
        <is>
          <t>RS-ST01-56-02P-WCF03-COR001</t>
        </is>
      </c>
      <c r="J4786" t="inlineStr">
        <is>
          <t>SUELI DE GODOY</t>
        </is>
      </c>
      <c r="K4786" s="39">
        <f>DATE(YEAR(Tabela6[[#This Row],[Data/Hora de Início]]),MONTH(Tabela6[[#This Row],[Data/Hora de Início]]),DAY(Tabela6[[#This Row],[Data/Hora de Início]]))</f>
        <v/>
      </c>
    </row>
    <row r="4787">
      <c r="A4787" t="n">
        <v>2281085</v>
      </c>
      <c r="B4787" t="n">
        <v>56</v>
      </c>
      <c r="C4787" t="n">
        <v>2965</v>
      </c>
      <c r="D4787" t="inlineStr">
        <is>
          <t>LIMPEZA DIÁRIA DE SALA</t>
        </is>
      </c>
      <c r="E4787" t="inlineStr">
        <is>
          <t>12/09/2025 22:40:51</t>
        </is>
      </c>
      <c r="F4787" t="inlineStr">
        <is>
          <t>12/09/2025 23:21:44</t>
        </is>
      </c>
      <c r="G4787" t="n">
        <v>43378</v>
      </c>
      <c r="H4787" t="inlineStr">
        <is>
          <t>ONE STIHL - REUNIAO 4</t>
        </is>
      </c>
      <c r="I4787" t="inlineStr">
        <is>
          <t>RS-ST01-15-02P-SLA11</t>
        </is>
      </c>
      <c r="J4787" t="inlineStr">
        <is>
          <t>LETICIA SOARES GARCIA CZECZOT</t>
        </is>
      </c>
      <c r="K4787" s="39">
        <f>DATE(YEAR(Tabela6[[#This Row],[Data/Hora de Início]]),MONTH(Tabela6[[#This Row],[Data/Hora de Início]]),DAY(Tabela6[[#This Row],[Data/Hora de Início]]))</f>
        <v/>
      </c>
    </row>
    <row r="4788">
      <c r="A4788" t="n">
        <v>2281086</v>
      </c>
      <c r="B4788" t="n">
        <v>56</v>
      </c>
      <c r="C4788" t="n">
        <v>5712</v>
      </c>
      <c r="D4788" t="inlineStr">
        <is>
          <t>SEXTA-FEIRA - LIMPEZA DE BANHEIRO FEMININO</t>
        </is>
      </c>
      <c r="E4788" t="inlineStr">
        <is>
          <t>12/09/2025 23:04:41</t>
        </is>
      </c>
      <c r="F4788" t="inlineStr">
        <is>
          <t>12/09/2025 23:22:59</t>
        </is>
      </c>
      <c r="G4788" t="n">
        <v>36228</v>
      </c>
      <c r="H4788" t="inlineStr">
        <is>
          <t>BAN095 - MARKETING - F</t>
        </is>
      </c>
      <c r="I4788" t="inlineStr">
        <is>
          <t>RS-ST01-43-02P-WCF01</t>
        </is>
      </c>
      <c r="J4788" t="inlineStr">
        <is>
          <t>JAQUELINE TATIANE LEAL BITTENCOURT</t>
        </is>
      </c>
      <c r="K4788" s="39">
        <f>DATE(YEAR(Tabela6[[#This Row],[Data/Hora de Início]]),MONTH(Tabela6[[#This Row],[Data/Hora de Início]]),DAY(Tabela6[[#This Row],[Data/Hora de Início]]))</f>
        <v/>
      </c>
    </row>
    <row r="4789">
      <c r="A4789" t="n">
        <v>2281087</v>
      </c>
      <c r="B4789" t="n">
        <v>56</v>
      </c>
      <c r="C4789" t="n">
        <v>5646</v>
      </c>
      <c r="D4789" t="inlineStr">
        <is>
          <t>SEXTA-FEIRA - LIMPEZA DE SALA</t>
        </is>
      </c>
      <c r="E4789" t="inlineStr">
        <is>
          <t>12/09/2025 23:19:25</t>
        </is>
      </c>
      <c r="F4789" t="inlineStr">
        <is>
          <t>12/09/2025 23:26:41</t>
        </is>
      </c>
      <c r="G4789" t="n">
        <v>36384</v>
      </c>
      <c r="H4789" t="inlineStr">
        <is>
          <t>AMBULATORIO - SALA NQV II</t>
        </is>
      </c>
      <c r="I4789" t="inlineStr">
        <is>
          <t>RS-ST01-56-00T-SLA05</t>
        </is>
      </c>
      <c r="J4789" t="inlineStr">
        <is>
          <t>VANESSA DOS SANTOS RODRIGUES</t>
        </is>
      </c>
      <c r="K4789" s="39">
        <f>DATE(YEAR(Tabela6[[#This Row],[Data/Hora de Início]]),MONTH(Tabela6[[#This Row],[Data/Hora de Início]]),DAY(Tabela6[[#This Row],[Data/Hora de Início]]))</f>
        <v/>
      </c>
    </row>
    <row r="4790">
      <c r="A4790" t="n">
        <v>2281089</v>
      </c>
      <c r="B4790" t="n">
        <v>56</v>
      </c>
      <c r="C4790" t="n">
        <v>5646</v>
      </c>
      <c r="D4790" t="inlineStr">
        <is>
          <t>SEXTA-FEIRA - LIMPEZA DE SALA</t>
        </is>
      </c>
      <c r="E4790" t="inlineStr">
        <is>
          <t>12/09/2025 23:27:09</t>
        </is>
      </c>
      <c r="F4790" t="inlineStr">
        <is>
          <t>12/09/2025 23:33:41</t>
        </is>
      </c>
      <c r="G4790" t="n">
        <v>36382</v>
      </c>
      <c r="H4790" t="inlineStr">
        <is>
          <t>AMBULATORIO - SALA NQV I</t>
        </is>
      </c>
      <c r="I4790" t="inlineStr">
        <is>
          <t>RS-ST01-56-00T-SLA03</t>
        </is>
      </c>
      <c r="J4790" t="inlineStr">
        <is>
          <t>VANESSA DOS SANTOS RODRIGUES</t>
        </is>
      </c>
      <c r="K4790" s="39">
        <f>DATE(YEAR(Tabela6[[#This Row],[Data/Hora de Início]]),MONTH(Tabela6[[#This Row],[Data/Hora de Início]]),DAY(Tabela6[[#This Row],[Data/Hora de Início]]))</f>
        <v/>
      </c>
    </row>
    <row r="4791">
      <c r="A4791" t="n">
        <v>2281090</v>
      </c>
      <c r="B4791" t="n">
        <v>56</v>
      </c>
      <c r="C4791" t="n">
        <v>5646</v>
      </c>
      <c r="D4791" t="inlineStr">
        <is>
          <t>SEXTA-FEIRA - LIMPEZA DE SALA</t>
        </is>
      </c>
      <c r="E4791" t="inlineStr">
        <is>
          <t>12/09/2025 23:23:19</t>
        </is>
      </c>
      <c r="F4791" t="inlineStr">
        <is>
          <t>12/09/2025 23:34:59</t>
        </is>
      </c>
      <c r="G4791" t="n">
        <v>36252</v>
      </c>
      <c r="H4791" t="inlineStr">
        <is>
          <t>P43 - HALL DE ENTRADA - MVV</t>
        </is>
      </c>
      <c r="I4791" t="inlineStr">
        <is>
          <t>RS-ST01-43-02P-SLA09</t>
        </is>
      </c>
      <c r="J4791" t="inlineStr">
        <is>
          <t>JAQUELINE TATIANE LEAL BITTENCOURT</t>
        </is>
      </c>
      <c r="K4791" s="39">
        <f>DATE(YEAR(Tabela6[[#This Row],[Data/Hora de Início]]),MONTH(Tabela6[[#This Row],[Data/Hora de Início]]),DAY(Tabela6[[#This Row],[Data/Hora de Início]]))</f>
        <v/>
      </c>
    </row>
    <row r="4792">
      <c r="A4792" t="n">
        <v>2281091</v>
      </c>
      <c r="B4792" t="n">
        <v>56</v>
      </c>
      <c r="C4792" t="n">
        <v>1698</v>
      </c>
      <c r="D4792" t="inlineStr">
        <is>
          <t>REPASSE / REABASTECIMENTO FEMININO</t>
        </is>
      </c>
      <c r="E4792" t="inlineStr">
        <is>
          <t>12/09/2025 23:20:14</t>
        </is>
      </c>
      <c r="F4792" t="inlineStr">
        <is>
          <t>12/09/2025 23:37:52</t>
        </is>
      </c>
      <c r="G4792" t="n">
        <v>36410</v>
      </c>
      <c r="H4792" t="inlineStr">
        <is>
          <t>BAN130 - VESTIARIO 3º PAVIMENTO - F</t>
        </is>
      </c>
      <c r="I4792" t="inlineStr">
        <is>
          <t>RS-ST01-56-02P-WCF03</t>
        </is>
      </c>
      <c r="J4792" t="inlineStr">
        <is>
          <t>SUELI DE GODOY</t>
        </is>
      </c>
      <c r="K4792" s="39">
        <f>DATE(YEAR(Tabela6[[#This Row],[Data/Hora de Início]]),MONTH(Tabela6[[#This Row],[Data/Hora de Início]]),DAY(Tabela6[[#This Row],[Data/Hora de Início]]))</f>
        <v/>
      </c>
    </row>
    <row r="4793">
      <c r="A4793" t="n">
        <v>2281092</v>
      </c>
      <c r="B4793" t="n">
        <v>56</v>
      </c>
      <c r="C4793" t="n">
        <v>1698</v>
      </c>
      <c r="D4793" t="inlineStr">
        <is>
          <t>REPASSE / REABASTECIMENTO FEMININO</t>
        </is>
      </c>
      <c r="E4793" t="inlineStr">
        <is>
          <t>12/09/2025 23:38:18</t>
        </is>
      </c>
      <c r="F4793" t="inlineStr">
        <is>
          <t>12/09/2025 23:39:27</t>
        </is>
      </c>
      <c r="G4793" t="n">
        <v>43491</v>
      </c>
      <c r="H4793" t="inlineStr">
        <is>
          <t>BAN130 - ÁREA DE SANITÁRIOS</t>
        </is>
      </c>
      <c r="I4793" t="inlineStr">
        <is>
          <t>RS-ST01-56-02P-WCF03-SAN001</t>
        </is>
      </c>
      <c r="J4793" t="inlineStr">
        <is>
          <t>SUELI DE GODOY</t>
        </is>
      </c>
      <c r="K4793" s="39">
        <f>DATE(YEAR(Tabela6[[#This Row],[Data/Hora de Início]]),MONTH(Tabela6[[#This Row],[Data/Hora de Início]]),DAY(Tabela6[[#This Row],[Data/Hora de Início]]))</f>
        <v/>
      </c>
    </row>
    <row r="4794">
      <c r="A4794" t="n">
        <v>2281093</v>
      </c>
      <c r="B4794" t="n">
        <v>56</v>
      </c>
      <c r="C4794" t="n">
        <v>5646</v>
      </c>
      <c r="D4794" t="inlineStr">
        <is>
          <t>SEXTA-FEIRA - LIMPEZA DE SALA</t>
        </is>
      </c>
      <c r="E4794" t="inlineStr">
        <is>
          <t>12/09/2025 22:58:01</t>
        </is>
      </c>
      <c r="F4794" t="inlineStr">
        <is>
          <t>12/09/2025 23:40:23</t>
        </is>
      </c>
      <c r="G4794" t="n">
        <v>36103</v>
      </c>
      <c r="H4794" t="inlineStr">
        <is>
          <t>SALA ADM TRF</t>
        </is>
      </c>
      <c r="I4794" t="inlineStr">
        <is>
          <t>RS-ST01-31-01P-SLA25</t>
        </is>
      </c>
      <c r="J4794" t="inlineStr">
        <is>
          <t>IVONETE SILVA DOS SANTOS</t>
        </is>
      </c>
      <c r="K4794" s="39">
        <f>DATE(YEAR(Tabela6[[#This Row],[Data/Hora de Início]]),MONTH(Tabela6[[#This Row],[Data/Hora de Início]]),DAY(Tabela6[[#This Row],[Data/Hora de Início]]))</f>
        <v/>
      </c>
    </row>
    <row r="4795">
      <c r="A4795" t="n">
        <v>2281094</v>
      </c>
      <c r="B4795" t="n">
        <v>56</v>
      </c>
      <c r="C4795" t="n">
        <v>5717</v>
      </c>
      <c r="D4795" t="inlineStr">
        <is>
          <t>SEXTA-FEIRA - LIMPEZA DE COPA</t>
        </is>
      </c>
      <c r="E4795" t="inlineStr">
        <is>
          <t>12/09/2025 23:34:00</t>
        </is>
      </c>
      <c r="F4795" t="inlineStr">
        <is>
          <t>12/09/2025 23:43:24</t>
        </is>
      </c>
      <c r="G4795" t="n">
        <v>36381</v>
      </c>
      <c r="H4795" t="inlineStr">
        <is>
          <t>AMBULATORIO - COPA</t>
        </is>
      </c>
      <c r="I4795" t="inlineStr">
        <is>
          <t>RS-ST01-56-00T-COP01</t>
        </is>
      </c>
      <c r="J4795" t="inlineStr">
        <is>
          <t>VANESSA DOS SANTOS RODRIGUES</t>
        </is>
      </c>
      <c r="K4795" s="39">
        <f>DATE(YEAR(Tabela6[[#This Row],[Data/Hora de Início]]),MONTH(Tabela6[[#This Row],[Data/Hora de Início]]),DAY(Tabela6[[#This Row],[Data/Hora de Início]]))</f>
        <v/>
      </c>
    </row>
    <row r="4796">
      <c r="A4796" t="n">
        <v>2281095</v>
      </c>
      <c r="B4796" t="n">
        <v>56</v>
      </c>
      <c r="C4796" t="n">
        <v>2965</v>
      </c>
      <c r="D4796" t="inlineStr">
        <is>
          <t>LIMPEZA DIÁRIA DE SALA</t>
        </is>
      </c>
      <c r="E4796" t="inlineStr">
        <is>
          <t>12/09/2025 23:26:50</t>
        </is>
      </c>
      <c r="F4796" t="inlineStr">
        <is>
          <t>12/09/2025 23:48:15</t>
        </is>
      </c>
      <c r="G4796" t="n">
        <v>43371</v>
      </c>
      <c r="H4796" t="inlineStr">
        <is>
          <t>ONE STIHL - GERENCIA</t>
        </is>
      </c>
      <c r="I4796" t="inlineStr">
        <is>
          <t>RS-ST01-15-02P-SLA12</t>
        </is>
      </c>
      <c r="J4796" t="inlineStr">
        <is>
          <t>LETICIA SOARES GARCIA CZECZOT</t>
        </is>
      </c>
      <c r="K4796" s="39">
        <f>DATE(YEAR(Tabela6[[#This Row],[Data/Hora de Início]]),MONTH(Tabela6[[#This Row],[Data/Hora de Início]]),DAY(Tabela6[[#This Row],[Data/Hora de Início]]))</f>
        <v/>
      </c>
    </row>
    <row r="4797">
      <c r="A4797" t="n">
        <v>2281096</v>
      </c>
      <c r="B4797" t="n">
        <v>56</v>
      </c>
      <c r="C4797" t="n">
        <v>2841</v>
      </c>
      <c r="D4797" t="inlineStr">
        <is>
          <t>LIMPEZA DIÁRIA DE BANHEIRO MASCULINO</t>
        </is>
      </c>
      <c r="E4797" t="inlineStr">
        <is>
          <t>12/09/2025 23:50:39</t>
        </is>
      </c>
      <c r="F4797" t="inlineStr">
        <is>
          <t>12/09/2025 23:51:08</t>
        </is>
      </c>
      <c r="G4797" t="n">
        <v>36314</v>
      </c>
      <c r="H4797" t="inlineStr">
        <is>
          <t>BAN109 - PINTURA - M</t>
        </is>
      </c>
      <c r="I4797" t="inlineStr">
        <is>
          <t>RS-ST01-50-00T-WCM01</t>
        </is>
      </c>
      <c r="J4797" t="inlineStr">
        <is>
          <t>DANIELE OSIELE SPANEMBERG</t>
        </is>
      </c>
      <c r="K4797" s="39">
        <f>DATE(YEAR(Tabela6[[#This Row],[Data/Hora de Início]]),MONTH(Tabela6[[#This Row],[Data/Hora de Início]]),DAY(Tabela6[[#This Row],[Data/Hora de Início]]))</f>
        <v/>
      </c>
    </row>
    <row r="4798">
      <c r="A4798" t="n">
        <v>2281097</v>
      </c>
      <c r="B4798" t="n">
        <v>56</v>
      </c>
      <c r="C4798" t="n">
        <v>5657</v>
      </c>
      <c r="D4798" t="inlineStr">
        <is>
          <t>SEXTA-FEIRA - LIMPEZA DE BANHEIRO MASCULINO</t>
        </is>
      </c>
      <c r="E4798" t="inlineStr">
        <is>
          <t>12/09/2025 23:43:47</t>
        </is>
      </c>
      <c r="F4798" t="inlineStr">
        <is>
          <t>12/09/2025 23:53:13</t>
        </is>
      </c>
      <c r="G4798" t="n">
        <v>36404</v>
      </c>
      <c r="H4798" t="inlineStr">
        <is>
          <t>BAN121 - BANHEIRO AMBULATORIO - M / PNE</t>
        </is>
      </c>
      <c r="I4798" t="inlineStr">
        <is>
          <t>RS-ST01-56-00T-WPM01</t>
        </is>
      </c>
      <c r="J4798" t="inlineStr">
        <is>
          <t>VANESSA DOS SANTOS RODRIGUES</t>
        </is>
      </c>
      <c r="K4798" s="39">
        <f>DATE(YEAR(Tabela6[[#This Row],[Data/Hora de Início]]),MONTH(Tabela6[[#This Row],[Data/Hora de Início]]),DAY(Tabela6[[#This Row],[Data/Hora de Início]]))</f>
        <v/>
      </c>
    </row>
    <row r="4799">
      <c r="A4799" t="n">
        <v>2281098</v>
      </c>
      <c r="B4799" t="n">
        <v>56</v>
      </c>
      <c r="C4799" t="n">
        <v>4440</v>
      </c>
      <c r="D4799" t="inlineStr">
        <is>
          <t>RECOLHIMENTO PAPELÃO</t>
        </is>
      </c>
      <c r="E4799" t="inlineStr">
        <is>
          <t>12/09/2025 23:19:19</t>
        </is>
      </c>
      <c r="F4799" t="inlineStr">
        <is>
          <t>12/09/2025 23:56:36</t>
        </is>
      </c>
      <c r="G4799" t="n">
        <v>45723</v>
      </c>
      <c r="H4799" t="inlineStr">
        <is>
          <t>CCB-50-003</t>
        </is>
      </c>
      <c r="I4799" t="inlineStr">
        <is>
          <t>CCB-50-003</t>
        </is>
      </c>
      <c r="J4799" t="inlineStr">
        <is>
          <t>ISAIAS DE OLIVEIRA</t>
        </is>
      </c>
      <c r="K4799" s="39">
        <f>DATE(YEAR(Tabela6[[#This Row],[Data/Hora de Início]]),MONTH(Tabela6[[#This Row],[Data/Hora de Início]]),DAY(Tabela6[[#This Row],[Data/Hora de Início]]))</f>
        <v/>
      </c>
    </row>
    <row r="4800">
      <c r="A4800" t="n">
        <v>2281099</v>
      </c>
      <c r="B4800" t="n">
        <v>56</v>
      </c>
      <c r="C4800" t="n">
        <v>2841</v>
      </c>
      <c r="D4800" t="inlineStr">
        <is>
          <t>LIMPEZA DIÁRIA DE BANHEIRO MASCULINO</t>
        </is>
      </c>
      <c r="E4800" t="inlineStr">
        <is>
          <t>12/09/2025 23:57:00</t>
        </is>
      </c>
      <c r="F4800" t="inlineStr">
        <is>
          <t>12/09/2025 23:57:43</t>
        </is>
      </c>
      <c r="G4800" t="n">
        <v>36363</v>
      </c>
      <c r="H4800" t="inlineStr">
        <is>
          <t>BAN116 - BANHEIRO TÉRREO - M</t>
        </is>
      </c>
      <c r="I4800" t="inlineStr">
        <is>
          <t>RS-ST01-52-00T-WCM01</t>
        </is>
      </c>
      <c r="J4800" t="inlineStr">
        <is>
          <t>TOGNIA CAMILLE</t>
        </is>
      </c>
      <c r="K4800" s="39">
        <f>DATE(YEAR(Tabela6[[#This Row],[Data/Hora de Início]]),MONTH(Tabela6[[#This Row],[Data/Hora de Início]]),DAY(Tabela6[[#This Row],[Data/Hora de Início]]))</f>
        <v/>
      </c>
    </row>
    <row r="4801">
      <c r="A4801" t="n">
        <v>2281100</v>
      </c>
      <c r="B4801" t="n">
        <v>56</v>
      </c>
      <c r="C4801" t="n">
        <v>5717</v>
      </c>
      <c r="D4801" t="inlineStr">
        <is>
          <t>SEXTA-FEIRA - LIMPEZA DE COPA</t>
        </is>
      </c>
      <c r="E4801" t="inlineStr">
        <is>
          <t>12/09/2025 23:35:16</t>
        </is>
      </c>
      <c r="F4801" t="inlineStr">
        <is>
          <t>12/09/2025 23:58:44</t>
        </is>
      </c>
      <c r="G4801" t="n">
        <v>36206</v>
      </c>
      <c r="H4801" t="inlineStr">
        <is>
          <t>COPA MVV I</t>
        </is>
      </c>
      <c r="I4801" t="inlineStr">
        <is>
          <t>RS-ST01-43-02P-COP01</t>
        </is>
      </c>
      <c r="J4801" t="inlineStr">
        <is>
          <t>JAQUELINE TATIANE LEAL BITTENCOURT</t>
        </is>
      </c>
      <c r="K4801" s="39">
        <f>DATE(YEAR(Tabela6[[#This Row],[Data/Hora de Início]]),MONTH(Tabela6[[#This Row],[Data/Hora de Início]]),DAY(Tabela6[[#This Row],[Data/Hora de Início]]))</f>
        <v/>
      </c>
    </row>
    <row r="4802">
      <c r="A4802" t="n">
        <v>2281101</v>
      </c>
      <c r="B4802" t="n">
        <v>56</v>
      </c>
      <c r="C4802" t="n">
        <v>5646</v>
      </c>
      <c r="D4802" t="inlineStr">
        <is>
          <t>SEXTA-FEIRA - LIMPEZA DE SALA</t>
        </is>
      </c>
      <c r="E4802" t="inlineStr">
        <is>
          <t>12/09/2025 23:59:05</t>
        </is>
      </c>
      <c r="F4802" t="inlineStr">
        <is>
          <t>13/09/2025 00:00:34</t>
        </is>
      </c>
      <c r="G4802" t="n">
        <v>11654</v>
      </c>
      <c r="H4802" t="inlineStr">
        <is>
          <t>P43 - MVV - HALL DE ENTRADA</t>
        </is>
      </c>
      <c r="I4802" t="inlineStr">
        <is>
          <t>BR01-IES-P43-SALA06</t>
        </is>
      </c>
      <c r="J4802" t="inlineStr">
        <is>
          <t>JAQUELINE TATIANE LEAL BITTENCOURT</t>
        </is>
      </c>
      <c r="K4802" s="39">
        <f>DATE(YEAR(Tabela6[[#This Row],[Data/Hora de Início]]),MONTH(Tabela6[[#This Row],[Data/Hora de Início]]),DAY(Tabela6[[#This Row],[Data/Hora de Início]]))</f>
        <v/>
      </c>
    </row>
    <row r="4803">
      <c r="A4803" t="n">
        <v>2281102</v>
      </c>
      <c r="B4803" t="n">
        <v>56</v>
      </c>
      <c r="C4803" t="n">
        <v>5646</v>
      </c>
      <c r="D4803" t="inlineStr">
        <is>
          <t>SEXTA-FEIRA - LIMPEZA DE SALA</t>
        </is>
      </c>
      <c r="E4803" t="inlineStr">
        <is>
          <t>13/09/2025 00:00:54</t>
        </is>
      </c>
      <c r="F4803" t="inlineStr">
        <is>
          <t>13/09/2025 00:01:17</t>
        </is>
      </c>
      <c r="G4803" t="n">
        <v>36225</v>
      </c>
      <c r="H4803" t="inlineStr">
        <is>
          <t>SALA VENDAS AMERICA LATINA</t>
        </is>
      </c>
      <c r="I4803" t="inlineStr">
        <is>
          <t>RS-ST01-43-02P-SLA16</t>
        </is>
      </c>
      <c r="J4803" t="inlineStr">
        <is>
          <t>JAQUELINE TATIANE LEAL BITTENCOURT</t>
        </is>
      </c>
      <c r="K4803" s="39">
        <f>DATE(YEAR(Tabela6[[#This Row],[Data/Hora de Início]]),MONTH(Tabela6[[#This Row],[Data/Hora de Início]]),DAY(Tabela6[[#This Row],[Data/Hora de Início]]))</f>
        <v/>
      </c>
    </row>
    <row r="4804">
      <c r="A4804" t="n">
        <v>2281103</v>
      </c>
      <c r="B4804" t="n">
        <v>56</v>
      </c>
      <c r="C4804" t="n">
        <v>1780</v>
      </c>
      <c r="D4804" t="inlineStr">
        <is>
          <t>LIMPEZA DIÁRIA DE ESCADA</t>
        </is>
      </c>
      <c r="E4804" t="inlineStr">
        <is>
          <t>12/09/2025 23:00:27</t>
        </is>
      </c>
      <c r="F4804" t="inlineStr">
        <is>
          <t>13/09/2025 00:01:31</t>
        </is>
      </c>
      <c r="G4804" t="n">
        <v>11188</v>
      </c>
      <c r="H4804" t="inlineStr">
        <is>
          <t>P11 - ESCADARIA HALL PQA</t>
        </is>
      </c>
      <c r="I4804" t="inlineStr">
        <is>
          <t>BR01-IES-P11-ESCD02</t>
        </is>
      </c>
      <c r="J4804" t="inlineStr">
        <is>
          <t>CECILIA LISBOA</t>
        </is>
      </c>
      <c r="K4804" s="39">
        <f>DATE(YEAR(Tabela6[[#This Row],[Data/Hora de Início]]),MONTH(Tabela6[[#This Row],[Data/Hora de Início]]),DAY(Tabela6[[#This Row],[Data/Hora de Início]]))</f>
        <v/>
      </c>
    </row>
    <row r="4805">
      <c r="A4805" t="n">
        <v>2281104</v>
      </c>
      <c r="B4805" t="n">
        <v>56</v>
      </c>
      <c r="C4805" t="n">
        <v>5646</v>
      </c>
      <c r="D4805" t="inlineStr">
        <is>
          <t>SEXTA-FEIRA - LIMPEZA DE SALA</t>
        </is>
      </c>
      <c r="E4805" t="inlineStr">
        <is>
          <t>13/09/2025 00:03:29</t>
        </is>
      </c>
      <c r="F4805" t="inlineStr">
        <is>
          <t>13/09/2025 00:04:03</t>
        </is>
      </c>
      <c r="G4805" t="n">
        <v>36215</v>
      </c>
      <c r="H4805" t="inlineStr">
        <is>
          <t>SALA GERENCIA VENDAS</t>
        </is>
      </c>
      <c r="I4805" t="inlineStr">
        <is>
          <t>RS-ST01-43-02P-SLA05</t>
        </is>
      </c>
      <c r="J4805" t="inlineStr">
        <is>
          <t>JAQUELINE TATIANE LEAL BITTENCOURT</t>
        </is>
      </c>
      <c r="K4805" s="39">
        <f>DATE(YEAR(Tabela6[[#This Row],[Data/Hora de Início]]),MONTH(Tabela6[[#This Row],[Data/Hora de Início]]),DAY(Tabela6[[#This Row],[Data/Hora de Início]]))</f>
        <v/>
      </c>
    </row>
    <row r="4806">
      <c r="A4806" t="n">
        <v>2281105</v>
      </c>
      <c r="B4806" t="n">
        <v>56</v>
      </c>
      <c r="C4806" t="n">
        <v>1780</v>
      </c>
      <c r="D4806" t="inlineStr">
        <is>
          <t>LIMPEZA DIÁRIA DE ESCADA</t>
        </is>
      </c>
      <c r="E4806" t="inlineStr">
        <is>
          <t>12/09/2025 23:06:52</t>
        </is>
      </c>
      <c r="F4806" t="inlineStr">
        <is>
          <t>13/09/2025 00:04:18</t>
        </is>
      </c>
      <c r="G4806" t="n">
        <v>11346</v>
      </c>
      <c r="H4806" t="inlineStr">
        <is>
          <t>P27 - ESCADARIAS RESTAURANTE</t>
        </is>
      </c>
      <c r="I4806" t="inlineStr">
        <is>
          <t>BR01-IES-P27-ESCD01</t>
        </is>
      </c>
      <c r="J4806" t="inlineStr">
        <is>
          <t>ANA CRISTINA MEDEIROS SILVA</t>
        </is>
      </c>
      <c r="K4806" s="39">
        <f>DATE(YEAR(Tabela6[[#This Row],[Data/Hora de Início]]),MONTH(Tabela6[[#This Row],[Data/Hora de Início]]),DAY(Tabela6[[#This Row],[Data/Hora de Início]]))</f>
        <v/>
      </c>
    </row>
    <row r="4807">
      <c r="A4807" t="n">
        <v>2281106</v>
      </c>
      <c r="B4807" t="n">
        <v>56</v>
      </c>
      <c r="C4807" t="n">
        <v>5646</v>
      </c>
      <c r="D4807" t="inlineStr">
        <is>
          <t>SEXTA-FEIRA - LIMPEZA DE SALA</t>
        </is>
      </c>
      <c r="E4807" t="inlineStr">
        <is>
          <t>13/09/2025 00:05:40</t>
        </is>
      </c>
      <c r="F4807" t="inlineStr">
        <is>
          <t>13/09/2025 00:06:07</t>
        </is>
      </c>
      <c r="G4807" t="n">
        <v>36222</v>
      </c>
      <c r="H4807" t="inlineStr">
        <is>
          <t>SALA GERENCIA - MKT</t>
        </is>
      </c>
      <c r="I4807" t="inlineStr">
        <is>
          <t>RS-ST01-43-02P-SLA13</t>
        </is>
      </c>
      <c r="J4807" t="inlineStr">
        <is>
          <t>JAQUELINE TATIANE LEAL BITTENCOURT</t>
        </is>
      </c>
      <c r="K4807" s="39">
        <f>DATE(YEAR(Tabela6[[#This Row],[Data/Hora de Início]]),MONTH(Tabela6[[#This Row],[Data/Hora de Início]]),DAY(Tabela6[[#This Row],[Data/Hora de Início]]))</f>
        <v/>
      </c>
    </row>
    <row r="4808">
      <c r="A4808" t="n">
        <v>2281107</v>
      </c>
      <c r="B4808" t="n">
        <v>56</v>
      </c>
      <c r="C4808" t="n">
        <v>5651</v>
      </c>
      <c r="D4808" t="inlineStr">
        <is>
          <t>SEXTA-FEIRA - LIMPEZA DE SALA COM MESA</t>
        </is>
      </c>
      <c r="E4808" t="inlineStr">
        <is>
          <t>13/09/2025 00:06:37</t>
        </is>
      </c>
      <c r="F4808" t="inlineStr">
        <is>
          <t>13/09/2025 00:11:50</t>
        </is>
      </c>
      <c r="G4808" t="n">
        <v>11684</v>
      </c>
      <c r="H4808" t="inlineStr">
        <is>
          <t>P43 - MKT - SALA REUNIÃO I</t>
        </is>
      </c>
      <c r="I4808" t="inlineStr">
        <is>
          <t>BR01-IES-P43-SALA36</t>
        </is>
      </c>
      <c r="J4808" t="inlineStr">
        <is>
          <t>JAQUELINE TATIANE LEAL BITTENCOURT</t>
        </is>
      </c>
      <c r="K4808" s="39">
        <f>DATE(YEAR(Tabela6[[#This Row],[Data/Hora de Início]]),MONTH(Tabela6[[#This Row],[Data/Hora de Início]]),DAY(Tabela6[[#This Row],[Data/Hora de Início]]))</f>
        <v/>
      </c>
    </row>
    <row r="4809">
      <c r="A4809" t="n">
        <v>2281108</v>
      </c>
      <c r="B4809" t="n">
        <v>56</v>
      </c>
      <c r="C4809" t="n">
        <v>5646</v>
      </c>
      <c r="D4809" t="inlineStr">
        <is>
          <t>SEXTA-FEIRA - LIMPEZA DE SALA</t>
        </is>
      </c>
      <c r="E4809" t="inlineStr">
        <is>
          <t>13/09/2025 00:12:08</t>
        </is>
      </c>
      <c r="F4809" t="inlineStr">
        <is>
          <t>13/09/2025 00:12:47</t>
        </is>
      </c>
      <c r="G4809" t="n">
        <v>36218</v>
      </c>
      <c r="H4809" t="inlineStr">
        <is>
          <t>SALA POS-VENDAS</t>
        </is>
      </c>
      <c r="I4809" t="inlineStr">
        <is>
          <t>RS-ST01-43-02P-SLA08</t>
        </is>
      </c>
      <c r="J4809" t="inlineStr">
        <is>
          <t>JAQUELINE TATIANE LEAL BITTENCOURT</t>
        </is>
      </c>
      <c r="K4809" s="39">
        <f>DATE(YEAR(Tabela6[[#This Row],[Data/Hora de Início]]),MONTH(Tabela6[[#This Row],[Data/Hora de Início]]),DAY(Tabela6[[#This Row],[Data/Hora de Início]]))</f>
        <v/>
      </c>
    </row>
    <row r="4810">
      <c r="A4810" t="n">
        <v>2281109</v>
      </c>
      <c r="B4810" t="n">
        <v>56</v>
      </c>
      <c r="C4810" t="n">
        <v>2842</v>
      </c>
      <c r="D4810" t="inlineStr">
        <is>
          <t>LIMPEZA DIÁRIA DE BANHEIRO FEMININO</t>
        </is>
      </c>
      <c r="E4810" t="inlineStr">
        <is>
          <t>13/09/2025 00:13:48</t>
        </is>
      </c>
      <c r="F4810" t="inlineStr">
        <is>
          <t>13/09/2025 00:14:14</t>
        </is>
      </c>
      <c r="G4810" t="n">
        <v>36312</v>
      </c>
      <c r="H4810" t="inlineStr">
        <is>
          <t>BAN110 - PINTURA - F</t>
        </is>
      </c>
      <c r="I4810" t="inlineStr">
        <is>
          <t>RS-ST01-50-00T-WCF01</t>
        </is>
      </c>
      <c r="J4810" t="inlineStr">
        <is>
          <t>DANIELE OSIELE SPANEMBERG</t>
        </is>
      </c>
      <c r="K4810" s="39">
        <f>DATE(YEAR(Tabela6[[#This Row],[Data/Hora de Início]]),MONTH(Tabela6[[#This Row],[Data/Hora de Início]]),DAY(Tabela6[[#This Row],[Data/Hora de Início]]))</f>
        <v/>
      </c>
    </row>
    <row r="4811">
      <c r="A4811" t="n">
        <v>2281110</v>
      </c>
      <c r="B4811" t="n">
        <v>56</v>
      </c>
      <c r="C4811" t="n">
        <v>5712</v>
      </c>
      <c r="D4811" t="inlineStr">
        <is>
          <t>SEXTA-FEIRA - LIMPEZA DE BANHEIRO FEMININO</t>
        </is>
      </c>
      <c r="E4811" t="inlineStr">
        <is>
          <t>12/09/2025 23:53:31</t>
        </is>
      </c>
      <c r="F4811" t="inlineStr">
        <is>
          <t>13/09/2025 00:18:32</t>
        </is>
      </c>
      <c r="G4811" t="n">
        <v>36401</v>
      </c>
      <c r="H4811" t="inlineStr">
        <is>
          <t>BAN122 - BANHEIRO AMBULATORIO - F / PNE</t>
        </is>
      </c>
      <c r="I4811" t="inlineStr">
        <is>
          <t>RS-ST01-56-00T-WPF01</t>
        </is>
      </c>
      <c r="J4811" t="inlineStr">
        <is>
          <t>VANESSA DOS SANTOS RODRIGUES</t>
        </is>
      </c>
      <c r="K4811" s="39">
        <f>DATE(YEAR(Tabela6[[#This Row],[Data/Hora de Início]]),MONTH(Tabela6[[#This Row],[Data/Hora de Início]]),DAY(Tabela6[[#This Row],[Data/Hora de Início]]))</f>
        <v/>
      </c>
    </row>
    <row r="4812">
      <c r="A4812" t="n">
        <v>2281111</v>
      </c>
      <c r="B4812" t="n">
        <v>56</v>
      </c>
      <c r="C4812" t="n">
        <v>5712</v>
      </c>
      <c r="D4812" t="inlineStr">
        <is>
          <t>SEXTA-FEIRA - LIMPEZA DE BANHEIRO FEMININO</t>
        </is>
      </c>
      <c r="E4812" t="inlineStr">
        <is>
          <t>13/09/2025 00:07:01</t>
        </is>
      </c>
      <c r="F4812" t="inlineStr">
        <is>
          <t>13/09/2025 00:22:23</t>
        </is>
      </c>
      <c r="G4812" t="n">
        <v>11182</v>
      </c>
      <c r="H4812" t="inlineStr">
        <is>
          <t>P11 - BAN018 - BANHEIRO CENTRAL QUALIDADE - F</t>
        </is>
      </c>
      <c r="I4812" t="inlineStr">
        <is>
          <t>BR01-IES-P11-BAN018</t>
        </is>
      </c>
      <c r="J4812" t="inlineStr">
        <is>
          <t>CECILIA LISBOA</t>
        </is>
      </c>
      <c r="K4812" s="39">
        <f>DATE(YEAR(Tabela6[[#This Row],[Data/Hora de Início]]),MONTH(Tabela6[[#This Row],[Data/Hora de Início]]),DAY(Tabela6[[#This Row],[Data/Hora de Início]]))</f>
        <v/>
      </c>
    </row>
    <row r="4813">
      <c r="A4813" t="n">
        <v>2281112</v>
      </c>
      <c r="B4813" t="n">
        <v>56</v>
      </c>
      <c r="C4813" t="n">
        <v>5646</v>
      </c>
      <c r="D4813" t="inlineStr">
        <is>
          <t>SEXTA-FEIRA - LIMPEZA DE SALA</t>
        </is>
      </c>
      <c r="E4813" t="inlineStr">
        <is>
          <t>12/09/2025 23:57:35</t>
        </is>
      </c>
      <c r="F4813" t="inlineStr">
        <is>
          <t>13/09/2025 00:23:19</t>
        </is>
      </c>
      <c r="G4813" t="n">
        <v>36107</v>
      </c>
      <c r="H4813" t="inlineStr">
        <is>
          <t>SALA ENGENHARIA MANUTENÇAO</t>
        </is>
      </c>
      <c r="I4813" t="inlineStr">
        <is>
          <t>RS-ST01-31-02P-SLA05</t>
        </is>
      </c>
      <c r="J4813" t="inlineStr">
        <is>
          <t>IVONETE SILVA DOS SANTOS</t>
        </is>
      </c>
      <c r="K4813" s="39">
        <f>DATE(YEAR(Tabela6[[#This Row],[Data/Hora de Início]]),MONTH(Tabela6[[#This Row],[Data/Hora de Início]]),DAY(Tabela6[[#This Row],[Data/Hora de Início]]))</f>
        <v/>
      </c>
    </row>
    <row r="4814">
      <c r="A4814" t="n">
        <v>2281113</v>
      </c>
      <c r="B4814" t="n">
        <v>56</v>
      </c>
      <c r="C4814" t="n">
        <v>2965</v>
      </c>
      <c r="D4814" t="inlineStr">
        <is>
          <t>LIMPEZA DIÁRIA DE SALA</t>
        </is>
      </c>
      <c r="E4814" t="inlineStr">
        <is>
          <t>12/09/2025 23:52:08</t>
        </is>
      </c>
      <c r="F4814" t="inlineStr">
        <is>
          <t>13/09/2025 00:24:31</t>
        </is>
      </c>
      <c r="G4814" t="n">
        <v>43370</v>
      </c>
      <c r="H4814" t="inlineStr">
        <is>
          <t>ONE STIHL - ESCRITORIO</t>
        </is>
      </c>
      <c r="I4814" t="inlineStr">
        <is>
          <t>RS-ST01-15-02P-SLA06</t>
        </is>
      </c>
      <c r="J4814" t="inlineStr">
        <is>
          <t>LETICIA SOARES GARCIA CZECZOT</t>
        </is>
      </c>
      <c r="K4814" s="39">
        <f>DATE(YEAR(Tabela6[[#This Row],[Data/Hora de Início]]),MONTH(Tabela6[[#This Row],[Data/Hora de Início]]),DAY(Tabela6[[#This Row],[Data/Hora de Início]]))</f>
        <v/>
      </c>
    </row>
    <row r="4815">
      <c r="A4815" t="n">
        <v>2281114</v>
      </c>
      <c r="B4815" t="n">
        <v>56</v>
      </c>
      <c r="C4815" t="n">
        <v>5511</v>
      </c>
      <c r="D4815" t="inlineStr">
        <is>
          <t>RECOLHIMENTO RESIDUO EXTERNO</t>
        </is>
      </c>
      <c r="E4815" t="inlineStr">
        <is>
          <t>12/09/2025 23:58:35</t>
        </is>
      </c>
      <c r="F4815" t="inlineStr">
        <is>
          <t>13/09/2025 00:25:49</t>
        </is>
      </c>
      <c r="G4815" t="n">
        <v>49479</v>
      </c>
      <c r="H4815" t="inlineStr">
        <is>
          <t>LIXEIRA - 50.009</t>
        </is>
      </c>
      <c r="I4815" t="inlineStr">
        <is>
          <t>BR01-IES-P50-LIX009</t>
        </is>
      </c>
      <c r="J4815" t="inlineStr">
        <is>
          <t>ISAIAS DE OLIVEIRA</t>
        </is>
      </c>
      <c r="K4815" s="39">
        <f>DATE(YEAR(Tabela6[[#This Row],[Data/Hora de Início]]),MONTH(Tabela6[[#This Row],[Data/Hora de Início]]),DAY(Tabela6[[#This Row],[Data/Hora de Início]]))</f>
        <v/>
      </c>
    </row>
    <row r="4816">
      <c r="A4816" t="n">
        <v>2281115</v>
      </c>
      <c r="B4816" t="n">
        <v>56</v>
      </c>
      <c r="C4816" t="n">
        <v>5511</v>
      </c>
      <c r="D4816" t="inlineStr">
        <is>
          <t>RECOLHIMENTO RESIDUO EXTERNO</t>
        </is>
      </c>
      <c r="E4816" t="inlineStr">
        <is>
          <t>12/09/2025 23:58:35</t>
        </is>
      </c>
      <c r="F4816" t="inlineStr">
        <is>
          <t>13/09/2025 00:25:56</t>
        </is>
      </c>
      <c r="G4816" t="n">
        <v>49479</v>
      </c>
      <c r="H4816" t="inlineStr">
        <is>
          <t>LIXEIRA - 50.009</t>
        </is>
      </c>
      <c r="I4816" t="inlineStr">
        <is>
          <t>BR01-IES-P50-LIX009</t>
        </is>
      </c>
      <c r="J4816" t="inlineStr">
        <is>
          <t>ISAIAS DE OLIVEIRA</t>
        </is>
      </c>
      <c r="K4816" s="39">
        <f>DATE(YEAR(Tabela6[[#This Row],[Data/Hora de Início]]),MONTH(Tabela6[[#This Row],[Data/Hora de Início]]),DAY(Tabela6[[#This Row],[Data/Hora de Início]]))</f>
        <v/>
      </c>
    </row>
    <row r="4817">
      <c r="A4817" t="n">
        <v>2281116</v>
      </c>
      <c r="B4817" t="n">
        <v>56</v>
      </c>
      <c r="C4817" t="n">
        <v>5717</v>
      </c>
      <c r="D4817" t="inlineStr">
        <is>
          <t>SEXTA-FEIRA - LIMPEZA DE COPA</t>
        </is>
      </c>
      <c r="E4817" t="inlineStr">
        <is>
          <t>13/09/2025 00:18:53</t>
        </is>
      </c>
      <c r="F4817" t="inlineStr">
        <is>
          <t>13/09/2025 00:31:50</t>
        </is>
      </c>
      <c r="G4817" t="n">
        <v>36210</v>
      </c>
      <c r="H4817" t="inlineStr">
        <is>
          <t>COPA MVV II</t>
        </is>
      </c>
      <c r="I4817" t="inlineStr">
        <is>
          <t>RS-ST01-43-02P-COP02</t>
        </is>
      </c>
      <c r="J4817" t="inlineStr">
        <is>
          <t>JAQUELINE TATIANE LEAL BITTENCOURT</t>
        </is>
      </c>
      <c r="K4817" s="39">
        <f>DATE(YEAR(Tabela6[[#This Row],[Data/Hora de Início]]),MONTH(Tabela6[[#This Row],[Data/Hora de Início]]),DAY(Tabela6[[#This Row],[Data/Hora de Início]]))</f>
        <v/>
      </c>
    </row>
    <row r="4818">
      <c r="A4818" t="n">
        <v>2281117</v>
      </c>
      <c r="B4818" t="n">
        <v>56</v>
      </c>
      <c r="C4818" t="n">
        <v>5646</v>
      </c>
      <c r="D4818" t="inlineStr">
        <is>
          <t>SEXTA-FEIRA - LIMPEZA DE SALA</t>
        </is>
      </c>
      <c r="E4818" t="inlineStr">
        <is>
          <t>13/09/2025 00:19:26</t>
        </is>
      </c>
      <c r="F4818" t="inlineStr">
        <is>
          <t>13/09/2025 00:33:44</t>
        </is>
      </c>
      <c r="G4818" t="n">
        <v>36380</v>
      </c>
      <c r="H4818" t="inlineStr">
        <is>
          <t>AMBULATORIO - SALA DE ESPERA</t>
        </is>
      </c>
      <c r="I4818" t="inlineStr">
        <is>
          <t>RS-ST01-56-00T-SLA02</t>
        </is>
      </c>
      <c r="J4818" t="inlineStr">
        <is>
          <t>VANESSA DOS SANTOS RODRIGUES</t>
        </is>
      </c>
      <c r="K4818" s="39">
        <f>DATE(YEAR(Tabela6[[#This Row],[Data/Hora de Início]]),MONTH(Tabela6[[#This Row],[Data/Hora de Início]]),DAY(Tabela6[[#This Row],[Data/Hora de Início]]))</f>
        <v/>
      </c>
    </row>
    <row r="4819">
      <c r="A4819" t="n">
        <v>2281118</v>
      </c>
      <c r="B4819" t="n">
        <v>56</v>
      </c>
      <c r="C4819" t="n">
        <v>1772</v>
      </c>
      <c r="D4819" t="inlineStr">
        <is>
          <t>LIMPEZA DIÁRIA DE SALA COM MESA</t>
        </is>
      </c>
      <c r="E4819" t="inlineStr">
        <is>
          <t>13/09/2025 00:04:49</t>
        </is>
      </c>
      <c r="F4819" t="inlineStr">
        <is>
          <t>13/09/2025 00:39:34</t>
        </is>
      </c>
      <c r="G4819" t="n">
        <v>11370</v>
      </c>
      <c r="H4819" t="inlineStr">
        <is>
          <t>P27 - RESTAURANTE - LAZER</t>
        </is>
      </c>
      <c r="I4819" t="inlineStr">
        <is>
          <t>BR01-IES-P27-SALA24</t>
        </is>
      </c>
      <c r="J4819" t="inlineStr">
        <is>
          <t>ANA CRISTINA MEDEIROS SILVA</t>
        </is>
      </c>
      <c r="K4819" s="39">
        <f>DATE(YEAR(Tabela6[[#This Row],[Data/Hora de Início]]),MONTH(Tabela6[[#This Row],[Data/Hora de Início]]),DAY(Tabela6[[#This Row],[Data/Hora de Início]]))</f>
        <v/>
      </c>
    </row>
    <row r="4820">
      <c r="A4820" t="n">
        <v>2281119</v>
      </c>
      <c r="B4820" t="n">
        <v>56</v>
      </c>
      <c r="C4820" t="n">
        <v>5657</v>
      </c>
      <c r="D4820" t="inlineStr">
        <is>
          <t>SEXTA-FEIRA - LIMPEZA DE BANHEIRO MASCULINO</t>
        </is>
      </c>
      <c r="E4820" t="inlineStr">
        <is>
          <t>13/09/2025 00:33:21</t>
        </is>
      </c>
      <c r="F4820" t="inlineStr">
        <is>
          <t>13/09/2025 00:40:50</t>
        </is>
      </c>
      <c r="G4820" t="n">
        <v>36231</v>
      </c>
      <c r="H4820" t="inlineStr">
        <is>
          <t>BAN096 - VENDAS - M</t>
        </is>
      </c>
      <c r="I4820" t="inlineStr">
        <is>
          <t>RS-ST01-43-02P-WCM02</t>
        </is>
      </c>
      <c r="J4820" t="inlineStr">
        <is>
          <t>JAQUELINE TATIANE LEAL BITTENCOURT</t>
        </is>
      </c>
      <c r="K4820" s="39">
        <f>DATE(YEAR(Tabela6[[#This Row],[Data/Hora de Início]]),MONTH(Tabela6[[#This Row],[Data/Hora de Início]]),DAY(Tabela6[[#This Row],[Data/Hora de Início]]))</f>
        <v/>
      </c>
    </row>
    <row r="4821">
      <c r="A4821" t="n">
        <v>2281120</v>
      </c>
      <c r="B4821" t="n">
        <v>56</v>
      </c>
      <c r="C4821" t="n">
        <v>5657</v>
      </c>
      <c r="D4821" t="inlineStr">
        <is>
          <t>SEXTA-FEIRA - LIMPEZA DE BANHEIRO MASCULINO</t>
        </is>
      </c>
      <c r="E4821" t="inlineStr">
        <is>
          <t>13/09/2025 00:33:21</t>
        </is>
      </c>
      <c r="F4821" t="inlineStr">
        <is>
          <t>13/09/2025 00:40:58</t>
        </is>
      </c>
      <c r="G4821" t="n">
        <v>36231</v>
      </c>
      <c r="H4821" t="inlineStr">
        <is>
          <t>BAN096 - VENDAS - M</t>
        </is>
      </c>
      <c r="I4821" t="inlineStr">
        <is>
          <t>RS-ST01-43-02P-WCM02</t>
        </is>
      </c>
      <c r="J4821" t="inlineStr">
        <is>
          <t>JAQUELINE TATIANE LEAL BITTENCOURT</t>
        </is>
      </c>
      <c r="K4821" s="39">
        <f>DATE(YEAR(Tabela6[[#This Row],[Data/Hora de Início]]),MONTH(Tabela6[[#This Row],[Data/Hora de Início]]),DAY(Tabela6[[#This Row],[Data/Hora de Início]]))</f>
        <v/>
      </c>
    </row>
    <row r="4822">
      <c r="A4822" t="n">
        <v>2281121</v>
      </c>
      <c r="B4822" t="n">
        <v>56</v>
      </c>
      <c r="C4822" t="n">
        <v>5657</v>
      </c>
      <c r="D4822" t="inlineStr">
        <is>
          <t>SEXTA-FEIRA - LIMPEZA DE BANHEIRO MASCULINO</t>
        </is>
      </c>
      <c r="E4822" t="inlineStr">
        <is>
          <t>13/09/2025 00:33:21</t>
        </is>
      </c>
      <c r="F4822" t="inlineStr">
        <is>
          <t>13/09/2025 00:40:58</t>
        </is>
      </c>
      <c r="G4822" t="n">
        <v>36231</v>
      </c>
      <c r="H4822" t="inlineStr">
        <is>
          <t>BAN096 - VENDAS - M</t>
        </is>
      </c>
      <c r="I4822" t="inlineStr">
        <is>
          <t>RS-ST01-43-02P-WCM02</t>
        </is>
      </c>
      <c r="J4822" t="inlineStr">
        <is>
          <t>JAQUELINE TATIANE LEAL BITTENCOURT</t>
        </is>
      </c>
      <c r="K4822" s="39">
        <f>DATE(YEAR(Tabela6[[#This Row],[Data/Hora de Início]]),MONTH(Tabela6[[#This Row],[Data/Hora de Início]]),DAY(Tabela6[[#This Row],[Data/Hora de Início]]))</f>
        <v/>
      </c>
    </row>
    <row r="4823">
      <c r="A4823" t="n">
        <v>2281122</v>
      </c>
      <c r="B4823" t="n">
        <v>56</v>
      </c>
      <c r="C4823" t="n">
        <v>5657</v>
      </c>
      <c r="D4823" t="inlineStr">
        <is>
          <t>SEXTA-FEIRA - LIMPEZA DE BANHEIRO MASCULINO</t>
        </is>
      </c>
      <c r="E4823" t="inlineStr">
        <is>
          <t>13/09/2025 00:33:21</t>
        </is>
      </c>
      <c r="F4823" t="inlineStr">
        <is>
          <t>13/09/2025 00:40:58</t>
        </is>
      </c>
      <c r="G4823" t="n">
        <v>36231</v>
      </c>
      <c r="H4823" t="inlineStr">
        <is>
          <t>BAN096 - VENDAS - M</t>
        </is>
      </c>
      <c r="I4823" t="inlineStr">
        <is>
          <t>RS-ST01-43-02P-WCM02</t>
        </is>
      </c>
      <c r="J4823" t="inlineStr">
        <is>
          <t>JAQUELINE TATIANE LEAL BITTENCOURT</t>
        </is>
      </c>
      <c r="K4823" s="39">
        <f>DATE(YEAR(Tabela6[[#This Row],[Data/Hora de Início]]),MONTH(Tabela6[[#This Row],[Data/Hora de Início]]),DAY(Tabela6[[#This Row],[Data/Hora de Início]]))</f>
        <v/>
      </c>
    </row>
    <row r="4824">
      <c r="A4824" t="n">
        <v>2281123</v>
      </c>
      <c r="B4824" t="n">
        <v>56</v>
      </c>
      <c r="C4824" t="n">
        <v>5657</v>
      </c>
      <c r="D4824" t="inlineStr">
        <is>
          <t>SEXTA-FEIRA - LIMPEZA DE BANHEIRO MASCULINO</t>
        </is>
      </c>
      <c r="E4824" t="inlineStr">
        <is>
          <t>13/09/2025 00:33:21</t>
        </is>
      </c>
      <c r="F4824" t="inlineStr">
        <is>
          <t>13/09/2025 00:40:58</t>
        </is>
      </c>
      <c r="G4824" t="n">
        <v>36231</v>
      </c>
      <c r="H4824" t="inlineStr">
        <is>
          <t>BAN096 - VENDAS - M</t>
        </is>
      </c>
      <c r="I4824" t="inlineStr">
        <is>
          <t>RS-ST01-43-02P-WCM02</t>
        </is>
      </c>
      <c r="J4824" t="inlineStr">
        <is>
          <t>JAQUELINE TATIANE LEAL BITTENCOURT</t>
        </is>
      </c>
      <c r="K4824" s="39">
        <f>DATE(YEAR(Tabela6[[#This Row],[Data/Hora de Início]]),MONTH(Tabela6[[#This Row],[Data/Hora de Início]]),DAY(Tabela6[[#This Row],[Data/Hora de Início]]))</f>
        <v/>
      </c>
    </row>
    <row r="4825">
      <c r="A4825" t="n">
        <v>2281124</v>
      </c>
      <c r="B4825" t="n">
        <v>56</v>
      </c>
      <c r="C4825" t="n">
        <v>5657</v>
      </c>
      <c r="D4825" t="inlineStr">
        <is>
          <t>SEXTA-FEIRA - LIMPEZA DE BANHEIRO MASCULINO</t>
        </is>
      </c>
      <c r="E4825" t="inlineStr">
        <is>
          <t>13/09/2025 00:33:21</t>
        </is>
      </c>
      <c r="F4825" t="inlineStr">
        <is>
          <t>13/09/2025 00:40:58</t>
        </is>
      </c>
      <c r="G4825" t="n">
        <v>36231</v>
      </c>
      <c r="H4825" t="inlineStr">
        <is>
          <t>BAN096 - VENDAS - M</t>
        </is>
      </c>
      <c r="I4825" t="inlineStr">
        <is>
          <t>RS-ST01-43-02P-WCM02</t>
        </is>
      </c>
      <c r="J4825" t="inlineStr">
        <is>
          <t>JAQUELINE TATIANE LEAL BITTENCOURT</t>
        </is>
      </c>
      <c r="K4825" s="39">
        <f>DATE(YEAR(Tabela6[[#This Row],[Data/Hora de Início]]),MONTH(Tabela6[[#This Row],[Data/Hora de Início]]),DAY(Tabela6[[#This Row],[Data/Hora de Início]]))</f>
        <v/>
      </c>
    </row>
    <row r="4826">
      <c r="A4826" t="n">
        <v>2281125</v>
      </c>
      <c r="B4826" t="n">
        <v>56</v>
      </c>
      <c r="C4826" t="n">
        <v>5657</v>
      </c>
      <c r="D4826" t="inlineStr">
        <is>
          <t>SEXTA-FEIRA - LIMPEZA DE BANHEIRO MASCULINO</t>
        </is>
      </c>
      <c r="E4826" t="inlineStr">
        <is>
          <t>13/09/2025 00:22:49</t>
        </is>
      </c>
      <c r="F4826" t="inlineStr">
        <is>
          <t>13/09/2025 00:41:59</t>
        </is>
      </c>
      <c r="G4826" t="n">
        <v>11181</v>
      </c>
      <c r="H4826" t="inlineStr">
        <is>
          <t>P11 - BAN017 - BANHEIRO CENTRAL QUALIDADE - M</t>
        </is>
      </c>
      <c r="I4826" t="inlineStr">
        <is>
          <t>BR01-IES-P11-BAN017</t>
        </is>
      </c>
      <c r="J4826" t="inlineStr">
        <is>
          <t>CECILIA LISBOA</t>
        </is>
      </c>
      <c r="K4826" s="39">
        <f>DATE(YEAR(Tabela6[[#This Row],[Data/Hora de Início]]),MONTH(Tabela6[[#This Row],[Data/Hora de Início]]),DAY(Tabela6[[#This Row],[Data/Hora de Início]]))</f>
        <v/>
      </c>
    </row>
    <row r="4827">
      <c r="A4827" t="n">
        <v>2281126</v>
      </c>
      <c r="B4827" t="n">
        <v>56</v>
      </c>
      <c r="C4827" t="n">
        <v>5712</v>
      </c>
      <c r="D4827" t="inlineStr">
        <is>
          <t>SEXTA-FEIRA - LIMPEZA DE BANHEIRO FEMININO</t>
        </is>
      </c>
      <c r="E4827" t="inlineStr">
        <is>
          <t>13/09/2025 00:41:35</t>
        </is>
      </c>
      <c r="F4827" t="inlineStr">
        <is>
          <t>13/09/2025 00:42:12</t>
        </is>
      </c>
      <c r="G4827" t="n">
        <v>36229</v>
      </c>
      <c r="H4827" t="inlineStr">
        <is>
          <t>BAN097 - VENDAS - F</t>
        </is>
      </c>
      <c r="I4827" t="inlineStr">
        <is>
          <t>RS-ST01-43-02P-WCF02</t>
        </is>
      </c>
      <c r="J4827" t="inlineStr">
        <is>
          <t>JAQUELINE TATIANE LEAL BITTENCOURT</t>
        </is>
      </c>
      <c r="K4827" s="39">
        <f>DATE(YEAR(Tabela6[[#This Row],[Data/Hora de Início]]),MONTH(Tabela6[[#This Row],[Data/Hora de Início]]),DAY(Tabela6[[#This Row],[Data/Hora de Início]]))</f>
        <v/>
      </c>
    </row>
    <row r="4828">
      <c r="A4828" t="n">
        <v>2281127</v>
      </c>
      <c r="B4828" t="n">
        <v>56</v>
      </c>
      <c r="C4828" t="n">
        <v>5712</v>
      </c>
      <c r="D4828" t="inlineStr">
        <is>
          <t>SEXTA-FEIRA - LIMPEZA DE BANHEIRO FEMININO</t>
        </is>
      </c>
      <c r="E4828" t="inlineStr">
        <is>
          <t>13/09/2025 00:42:36</t>
        </is>
      </c>
      <c r="F4828" t="inlineStr">
        <is>
          <t>13/09/2025 00:43:06</t>
        </is>
      </c>
      <c r="G4828" t="n">
        <v>36229</v>
      </c>
      <c r="H4828" t="inlineStr">
        <is>
          <t>BAN097 - VENDAS - F</t>
        </is>
      </c>
      <c r="I4828" t="inlineStr">
        <is>
          <t>RS-ST01-43-02P-WCF02</t>
        </is>
      </c>
      <c r="J4828" t="inlineStr">
        <is>
          <t>JAQUELINE TATIANE LEAL BITTENCOURT</t>
        </is>
      </c>
      <c r="K4828" s="39">
        <f>DATE(YEAR(Tabela6[[#This Row],[Data/Hora de Início]]),MONTH(Tabela6[[#This Row],[Data/Hora de Início]]),DAY(Tabela6[[#This Row],[Data/Hora de Início]]))</f>
        <v/>
      </c>
    </row>
    <row r="4829">
      <c r="A4829" t="n">
        <v>2281128</v>
      </c>
      <c r="B4829" t="n">
        <v>56</v>
      </c>
      <c r="C4829" t="n">
        <v>1780</v>
      </c>
      <c r="D4829" t="inlineStr">
        <is>
          <t>LIMPEZA DIÁRIA DE ESCADA</t>
        </is>
      </c>
      <c r="E4829" t="inlineStr">
        <is>
          <t>12/09/2025 23:39:48</t>
        </is>
      </c>
      <c r="F4829" t="inlineStr">
        <is>
          <t>13/09/2025 00:45:09</t>
        </is>
      </c>
      <c r="G4829" t="n">
        <v>36377</v>
      </c>
      <c r="H4829" t="inlineStr">
        <is>
          <t>ESCADARIA VESTIÁRIOS</t>
        </is>
      </c>
      <c r="I4829" t="inlineStr">
        <is>
          <t>RS-ST01-56-00T-ESD01</t>
        </is>
      </c>
      <c r="J4829" t="inlineStr">
        <is>
          <t>SUELI DE GODOY</t>
        </is>
      </c>
      <c r="K4829" s="39">
        <f>DATE(YEAR(Tabela6[[#This Row],[Data/Hora de Início]]),MONTH(Tabela6[[#This Row],[Data/Hora de Início]]),DAY(Tabela6[[#This Row],[Data/Hora de Início]]))</f>
        <v/>
      </c>
    </row>
    <row r="4830">
      <c r="A4830" t="n">
        <v>2281129</v>
      </c>
      <c r="B4830" t="n">
        <v>56</v>
      </c>
      <c r="C4830" t="n">
        <v>5657</v>
      </c>
      <c r="D4830" t="inlineStr">
        <is>
          <t>SEXTA-FEIRA - LIMPEZA DE BANHEIRO MASCULINO</t>
        </is>
      </c>
      <c r="E4830" t="inlineStr">
        <is>
          <t>12/09/2025 16:57:00</t>
        </is>
      </c>
      <c r="F4830" t="inlineStr">
        <is>
          <t>12/09/2025 17:33:01</t>
        </is>
      </c>
      <c r="G4830" t="n">
        <v>11385</v>
      </c>
      <c r="H4830" t="inlineStr">
        <is>
          <t>P28 - BAN058 - BANHEIRO ADM CILINDROS LESTE - M</t>
        </is>
      </c>
      <c r="I4830" t="inlineStr">
        <is>
          <t>BR01-IES-P28-BAN058</t>
        </is>
      </c>
      <c r="J4830" t="inlineStr">
        <is>
          <t>MARIA SUELI DE ALMEIDA</t>
        </is>
      </c>
      <c r="K4830" s="39">
        <f>DATE(YEAR(Tabela6[[#This Row],[Data/Hora de Início]]),MONTH(Tabela6[[#This Row],[Data/Hora de Início]]),DAY(Tabela6[[#This Row],[Data/Hora de Início]]))</f>
        <v/>
      </c>
    </row>
    <row r="4831">
      <c r="A4831" t="n">
        <v>2281130</v>
      </c>
      <c r="B4831" t="n">
        <v>56</v>
      </c>
      <c r="C4831" t="n">
        <v>5657</v>
      </c>
      <c r="D4831" t="inlineStr">
        <is>
          <t>SEXTA-FEIRA - LIMPEZA DE BANHEIRO MASCULINO</t>
        </is>
      </c>
      <c r="E4831" t="inlineStr">
        <is>
          <t>12/09/2025 16:34:50</t>
        </is>
      </c>
      <c r="F4831" t="inlineStr">
        <is>
          <t>12/09/2025 16:50:19</t>
        </is>
      </c>
      <c r="G4831" t="n">
        <v>11381</v>
      </c>
      <c r="H4831" t="inlineStr">
        <is>
          <t>P28 - BAN054 - BANHEIRO ADM CILINDROS OESTE - M</t>
        </is>
      </c>
      <c r="I4831" t="inlineStr">
        <is>
          <t>BR01-IES-P28-BAN054</t>
        </is>
      </c>
      <c r="J4831" t="inlineStr">
        <is>
          <t>MARIA SUELI DE ALMEIDA</t>
        </is>
      </c>
      <c r="K4831" s="39">
        <f>DATE(YEAR(Tabela6[[#This Row],[Data/Hora de Início]]),MONTH(Tabela6[[#This Row],[Data/Hora de Início]]),DAY(Tabela6[[#This Row],[Data/Hora de Início]]))</f>
        <v/>
      </c>
    </row>
    <row r="4832">
      <c r="A4832" t="n">
        <v>2281131</v>
      </c>
      <c r="B4832" t="n">
        <v>56</v>
      </c>
      <c r="C4832" t="n">
        <v>5712</v>
      </c>
      <c r="D4832" t="inlineStr">
        <is>
          <t>SEXTA-FEIRA - LIMPEZA DE BANHEIRO FEMININO</t>
        </is>
      </c>
      <c r="E4832" t="inlineStr">
        <is>
          <t>12/09/2025 17:34:18</t>
        </is>
      </c>
      <c r="F4832" t="inlineStr">
        <is>
          <t>12/09/2025 18:22:12</t>
        </is>
      </c>
      <c r="G4832" t="n">
        <v>11386</v>
      </c>
      <c r="H4832" t="inlineStr">
        <is>
          <t>P28 - BAN059 - BANHEIRO ADM CILINDROS LESTE - F</t>
        </is>
      </c>
      <c r="I4832" t="inlineStr">
        <is>
          <t>BR01-IES-P28-BAN059</t>
        </is>
      </c>
      <c r="J4832" t="inlineStr">
        <is>
          <t>MARIA SUELI DE ALMEIDA</t>
        </is>
      </c>
      <c r="K4832" s="39">
        <f>DATE(YEAR(Tabela6[[#This Row],[Data/Hora de Início]]),MONTH(Tabela6[[#This Row],[Data/Hora de Início]]),DAY(Tabela6[[#This Row],[Data/Hora de Início]]))</f>
        <v/>
      </c>
    </row>
    <row r="4833">
      <c r="A4833" t="n">
        <v>2281132</v>
      </c>
      <c r="B4833" t="n">
        <v>56</v>
      </c>
      <c r="C4833" t="n">
        <v>5712</v>
      </c>
      <c r="D4833" t="inlineStr">
        <is>
          <t>SEXTA-FEIRA - LIMPEZA DE BANHEIRO FEMININO</t>
        </is>
      </c>
      <c r="E4833" t="inlineStr">
        <is>
          <t>12/09/2025 16:50:59</t>
        </is>
      </c>
      <c r="F4833" t="inlineStr">
        <is>
          <t>12/09/2025 16:56:32</t>
        </is>
      </c>
      <c r="G4833" t="n">
        <v>11382</v>
      </c>
      <c r="H4833" t="inlineStr">
        <is>
          <t>P28 - BAN055 - BANHEIRO ADM CILINDROS OESTE - F</t>
        </is>
      </c>
      <c r="I4833" t="inlineStr">
        <is>
          <t>BR01-IES-P28-BAN055</t>
        </is>
      </c>
      <c r="J4833" t="inlineStr">
        <is>
          <t>MARIA SUELI DE ALMEIDA</t>
        </is>
      </c>
      <c r="K4833" s="39">
        <f>DATE(YEAR(Tabela6[[#This Row],[Data/Hora de Início]]),MONTH(Tabela6[[#This Row],[Data/Hora de Início]]),DAY(Tabela6[[#This Row],[Data/Hora de Início]]))</f>
        <v/>
      </c>
    </row>
    <row r="4834">
      <c r="A4834" t="n">
        <v>2281133</v>
      </c>
      <c r="B4834" t="n">
        <v>56</v>
      </c>
      <c r="C4834" t="n">
        <v>5646</v>
      </c>
      <c r="D4834" t="inlineStr">
        <is>
          <t>SEXTA-FEIRA - LIMPEZA DE SALA</t>
        </is>
      </c>
      <c r="E4834" t="inlineStr">
        <is>
          <t>12/09/2025 18:27:21</t>
        </is>
      </c>
      <c r="F4834" t="inlineStr">
        <is>
          <t>12/09/2025 18:35:25</t>
        </is>
      </c>
      <c r="G4834" t="n">
        <v>27763</v>
      </c>
      <c r="H4834" t="inlineStr">
        <is>
          <t>P28 - ADM MANUTENÇÃO USINAGEM</t>
        </is>
      </c>
      <c r="I4834" t="inlineStr">
        <is>
          <t>BR01-IES-P28-SALA33</t>
        </is>
      </c>
      <c r="J4834" t="inlineStr">
        <is>
          <t>MARIA SUELI DE ALMEIDA</t>
        </is>
      </c>
      <c r="K4834" s="39">
        <f>DATE(YEAR(Tabela6[[#This Row],[Data/Hora de Início]]),MONTH(Tabela6[[#This Row],[Data/Hora de Início]]),DAY(Tabela6[[#This Row],[Data/Hora de Início]]))</f>
        <v/>
      </c>
    </row>
    <row r="4835">
      <c r="A4835" t="n">
        <v>2281134</v>
      </c>
      <c r="B4835" t="n">
        <v>56</v>
      </c>
      <c r="C4835" t="n">
        <v>1699</v>
      </c>
      <c r="D4835" t="inlineStr">
        <is>
          <t>LIMPEZA DIÁRIA DE ÁREA TÉCNICA</t>
        </is>
      </c>
      <c r="E4835" t="inlineStr">
        <is>
          <t>12/09/2025 18:39:13</t>
        </is>
      </c>
      <c r="F4835" t="inlineStr">
        <is>
          <t>12/09/2025 18:41:02</t>
        </is>
      </c>
      <c r="G4835" t="n">
        <v>11415</v>
      </c>
      <c r="H4835" t="inlineStr">
        <is>
          <t>P28 - BRUNIMENTO / PREPARAÇÃO DE FERRAMENTAS</t>
        </is>
      </c>
      <c r="I4835" t="inlineStr">
        <is>
          <t>BR01-IES-P28-SALA24</t>
        </is>
      </c>
      <c r="J4835" t="inlineStr">
        <is>
          <t>MARIA SUELI DE ALMEIDA</t>
        </is>
      </c>
      <c r="K4835" s="39">
        <f>DATE(YEAR(Tabela6[[#This Row],[Data/Hora de Início]]),MONTH(Tabela6[[#This Row],[Data/Hora de Início]]),DAY(Tabela6[[#This Row],[Data/Hora de Início]]))</f>
        <v/>
      </c>
    </row>
    <row r="4836">
      <c r="A4836" t="n">
        <v>2281135</v>
      </c>
      <c r="B4836" t="n">
        <v>56</v>
      </c>
      <c r="C4836" t="n">
        <v>5646</v>
      </c>
      <c r="D4836" t="inlineStr">
        <is>
          <t>SEXTA-FEIRA - LIMPEZA DE SALA</t>
        </is>
      </c>
      <c r="E4836" t="inlineStr">
        <is>
          <t>12/09/2025 18:41:28</t>
        </is>
      </c>
      <c r="F4836" t="inlineStr">
        <is>
          <t>12/09/2025 18:47:40</t>
        </is>
      </c>
      <c r="G4836" t="n">
        <v>11395</v>
      </c>
      <c r="H4836" t="inlineStr">
        <is>
          <t>P28 - METROLOGIA CALIBRAÇÃO</t>
        </is>
      </c>
      <c r="I4836" t="inlineStr">
        <is>
          <t>BR01-IES-P28-SALA05</t>
        </is>
      </c>
      <c r="J4836" t="inlineStr">
        <is>
          <t>MARIA SUELI DE ALMEIDA</t>
        </is>
      </c>
      <c r="K4836" s="39">
        <f>DATE(YEAR(Tabela6[[#This Row],[Data/Hora de Início]]),MONTH(Tabela6[[#This Row],[Data/Hora de Início]]),DAY(Tabela6[[#This Row],[Data/Hora de Início]]))</f>
        <v/>
      </c>
    </row>
    <row r="4837">
      <c r="A4837" t="n">
        <v>2281136</v>
      </c>
      <c r="B4837" t="n">
        <v>56</v>
      </c>
      <c r="C4837" t="n">
        <v>5646</v>
      </c>
      <c r="D4837" t="inlineStr">
        <is>
          <t>SEXTA-FEIRA - LIMPEZA DE SALA</t>
        </is>
      </c>
      <c r="E4837" t="inlineStr">
        <is>
          <t>12/09/2025 18:53:05</t>
        </is>
      </c>
      <c r="F4837" t="inlineStr">
        <is>
          <t>12/09/2025 19:11:46</t>
        </is>
      </c>
      <c r="G4837" t="n">
        <v>11394</v>
      </c>
      <c r="H4837" t="inlineStr">
        <is>
          <t>P28 - SALA QUALIDADE METROLOGIA</t>
        </is>
      </c>
      <c r="I4837" t="inlineStr">
        <is>
          <t>BR01-IES-P28-SALA04</t>
        </is>
      </c>
      <c r="J4837" t="inlineStr">
        <is>
          <t>MARIA SUELI DE ALMEIDA</t>
        </is>
      </c>
      <c r="K4837" s="39">
        <f>DATE(YEAR(Tabela6[[#This Row],[Data/Hora de Início]]),MONTH(Tabela6[[#This Row],[Data/Hora de Início]]),DAY(Tabela6[[#This Row],[Data/Hora de Início]]))</f>
        <v/>
      </c>
    </row>
    <row r="4838">
      <c r="A4838" t="n">
        <v>2281137</v>
      </c>
      <c r="B4838" t="n">
        <v>56</v>
      </c>
      <c r="C4838" t="n">
        <v>2968</v>
      </c>
      <c r="D4838" t="inlineStr">
        <is>
          <t>LIMPEZA DIÁRIA DE ÁREA TÉCNICA</t>
        </is>
      </c>
      <c r="E4838" t="inlineStr">
        <is>
          <t>12/09/2025 18:48:04</t>
        </is>
      </c>
      <c r="F4838" t="inlineStr">
        <is>
          <t>12/09/2025 18:52:40</t>
        </is>
      </c>
      <c r="G4838" t="n">
        <v>11393</v>
      </c>
      <c r="H4838" t="inlineStr">
        <is>
          <t>P28 - SALA METROLOGIA TRIDIMENSIONAL</t>
        </is>
      </c>
      <c r="I4838" t="inlineStr">
        <is>
          <t>BR01-IES-P28-SALA03</t>
        </is>
      </c>
      <c r="J4838" t="inlineStr">
        <is>
          <t>MARIA SUELI DE ALMEIDA</t>
        </is>
      </c>
      <c r="K4838" s="39">
        <f>DATE(YEAR(Tabela6[[#This Row],[Data/Hora de Início]]),MONTH(Tabela6[[#This Row],[Data/Hora de Início]]),DAY(Tabela6[[#This Row],[Data/Hora de Início]]))</f>
        <v/>
      </c>
    </row>
    <row r="4839">
      <c r="A4839" t="n">
        <v>2281138</v>
      </c>
      <c r="B4839" t="n">
        <v>56</v>
      </c>
      <c r="C4839" t="n">
        <v>5646</v>
      </c>
      <c r="D4839" t="inlineStr">
        <is>
          <t>SEXTA-FEIRA - LIMPEZA DE SALA</t>
        </is>
      </c>
      <c r="E4839" t="inlineStr">
        <is>
          <t>12/09/2025 18:35:52</t>
        </is>
      </c>
      <c r="F4839" t="inlineStr">
        <is>
          <t>12/09/2025 18:38:42</t>
        </is>
      </c>
      <c r="G4839" t="n">
        <v>28914</v>
      </c>
      <c r="H4839" t="inlineStr">
        <is>
          <t>P28 - TRF - USINAGEM PRESET FERRAMENTAS</t>
        </is>
      </c>
      <c r="I4839" t="inlineStr">
        <is>
          <t>BR01-IES-P28-SALA08</t>
        </is>
      </c>
      <c r="J4839" t="inlineStr">
        <is>
          <t>MARIA SUELI DE ALMEIDA</t>
        </is>
      </c>
      <c r="K4839" s="39">
        <f>DATE(YEAR(Tabela6[[#This Row],[Data/Hora de Início]]),MONTH(Tabela6[[#This Row],[Data/Hora de Início]]),DAY(Tabela6[[#This Row],[Data/Hora de Início]]))</f>
        <v/>
      </c>
    </row>
    <row r="4840">
      <c r="A4840" t="n">
        <v>2281139</v>
      </c>
      <c r="B4840" t="n">
        <v>56</v>
      </c>
      <c r="C4840" t="n">
        <v>5646</v>
      </c>
      <c r="D4840" t="inlineStr">
        <is>
          <t>SEXTA-FEIRA - LIMPEZA DE SALA</t>
        </is>
      </c>
      <c r="E4840" t="inlineStr">
        <is>
          <t>12/09/2025 21:07:01</t>
        </is>
      </c>
      <c r="F4840" t="inlineStr">
        <is>
          <t>12/09/2025 22:41:37</t>
        </is>
      </c>
      <c r="G4840" t="n">
        <v>36001</v>
      </c>
      <c r="H4840" t="inlineStr">
        <is>
          <t>SALA ADM CILINDROS</t>
        </is>
      </c>
      <c r="I4840" t="inlineStr">
        <is>
          <t>RS-ST01-28-01P-SLA06</t>
        </is>
      </c>
      <c r="J4840" t="inlineStr">
        <is>
          <t>MARIA SUELI DE ALMEIDA</t>
        </is>
      </c>
      <c r="K4840" s="39">
        <f>DATE(YEAR(Tabela6[[#This Row],[Data/Hora de Início]]),MONTH(Tabela6[[#This Row],[Data/Hora de Início]]),DAY(Tabela6[[#This Row],[Data/Hora de Início]]))</f>
        <v/>
      </c>
    </row>
    <row r="4841">
      <c r="A4841" t="n">
        <v>2281140</v>
      </c>
      <c r="B4841" t="n">
        <v>56</v>
      </c>
      <c r="C4841" t="n">
        <v>5646</v>
      </c>
      <c r="D4841" t="inlineStr">
        <is>
          <t>SEXTA-FEIRA - LIMPEZA DE SALA</t>
        </is>
      </c>
      <c r="E4841" t="inlineStr">
        <is>
          <t>12/09/2025 22:42:05</t>
        </is>
      </c>
      <c r="F4841" t="inlineStr">
        <is>
          <t>12/09/2025 22:44:47</t>
        </is>
      </c>
      <c r="G4841" t="n">
        <v>36005</v>
      </c>
      <c r="H4841" t="inlineStr">
        <is>
          <t>SALA GERENCIA ZFN</t>
        </is>
      </c>
      <c r="I4841" t="inlineStr">
        <is>
          <t>RS-ST01-28-01P-SLA10</t>
        </is>
      </c>
      <c r="J4841" t="inlineStr">
        <is>
          <t>MARIA SUELI DE ALMEIDA</t>
        </is>
      </c>
      <c r="K4841" s="39">
        <f>DATE(YEAR(Tabela6[[#This Row],[Data/Hora de Início]]),MONTH(Tabela6[[#This Row],[Data/Hora de Início]]),DAY(Tabela6[[#This Row],[Data/Hora de Início]]))</f>
        <v/>
      </c>
    </row>
    <row r="4842">
      <c r="A4842" t="n">
        <v>2281141</v>
      </c>
      <c r="B4842" t="n">
        <v>56</v>
      </c>
      <c r="C4842" t="n">
        <v>5646</v>
      </c>
      <c r="D4842" t="inlineStr">
        <is>
          <t>SEXTA-FEIRA - LIMPEZA DE SALA</t>
        </is>
      </c>
      <c r="E4842" t="inlineStr">
        <is>
          <t>12/09/2025 22:45:14</t>
        </is>
      </c>
      <c r="F4842" t="inlineStr">
        <is>
          <t>12/09/2025 22:46:54</t>
        </is>
      </c>
      <c r="G4842" t="n">
        <v>36006</v>
      </c>
      <c r="H4842" t="inlineStr">
        <is>
          <t>SALA GERENCIA ZYG</t>
        </is>
      </c>
      <c r="I4842" t="inlineStr">
        <is>
          <t>RS-ST01-28-01P-SLA11</t>
        </is>
      </c>
      <c r="J4842" t="inlineStr">
        <is>
          <t>MARIA SUELI DE ALMEIDA</t>
        </is>
      </c>
      <c r="K4842" s="39">
        <f>DATE(YEAR(Tabela6[[#This Row],[Data/Hora de Início]]),MONTH(Tabela6[[#This Row],[Data/Hora de Início]]),DAY(Tabela6[[#This Row],[Data/Hora de Início]]))</f>
        <v/>
      </c>
    </row>
    <row r="4843">
      <c r="A4843" t="n">
        <v>2281142</v>
      </c>
      <c r="B4843" t="n">
        <v>56</v>
      </c>
      <c r="C4843" t="n">
        <v>2968</v>
      </c>
      <c r="D4843" t="inlineStr">
        <is>
          <t>LIMPEZA DIÁRIA DE ÁREA TÉCNICA</t>
        </is>
      </c>
      <c r="E4843" t="inlineStr">
        <is>
          <t>12/09/2025 21:06:10</t>
        </is>
      </c>
      <c r="F4843" t="inlineStr">
        <is>
          <t>12/09/2025 21:06:41</t>
        </is>
      </c>
      <c r="G4843" t="n">
        <v>11403</v>
      </c>
      <c r="H4843" t="inlineStr">
        <is>
          <t>P28 - TRF - FUNDIÇÃO PREP FERRAMENTAS</t>
        </is>
      </c>
      <c r="I4843" t="inlineStr">
        <is>
          <t>BR01-IES-P28-SALA13</t>
        </is>
      </c>
      <c r="J4843" t="inlineStr">
        <is>
          <t>MARIA SUELI DE ALMEIDA</t>
        </is>
      </c>
      <c r="K4843" s="39">
        <f>DATE(YEAR(Tabela6[[#This Row],[Data/Hora de Início]]),MONTH(Tabela6[[#This Row],[Data/Hora de Início]]),DAY(Tabela6[[#This Row],[Data/Hora de Início]]))</f>
        <v/>
      </c>
    </row>
    <row r="4844">
      <c r="A4844" t="n">
        <v>2281143</v>
      </c>
      <c r="B4844" t="n">
        <v>56</v>
      </c>
      <c r="C4844" t="n">
        <v>2968</v>
      </c>
      <c r="D4844" t="inlineStr">
        <is>
          <t>LIMPEZA DIÁRIA DE ÁREA TÉCNICA</t>
        </is>
      </c>
      <c r="E4844" t="inlineStr">
        <is>
          <t>12/09/2025 19:12:13</t>
        </is>
      </c>
      <c r="F4844" t="inlineStr">
        <is>
          <t>12/09/2025 21:05:59</t>
        </is>
      </c>
      <c r="G4844" t="n">
        <v>11403</v>
      </c>
      <c r="H4844" t="inlineStr">
        <is>
          <t>P28 - TRF - FUNDIÇÃO PREP FERRAMENTAS</t>
        </is>
      </c>
      <c r="I4844" t="inlineStr">
        <is>
          <t>BR01-IES-P28-SALA13</t>
        </is>
      </c>
      <c r="J4844" t="inlineStr">
        <is>
          <t>MARIA SUELI DE ALMEIDA</t>
        </is>
      </c>
      <c r="K4844" s="39">
        <f>DATE(YEAR(Tabela6[[#This Row],[Data/Hora de Início]]),MONTH(Tabela6[[#This Row],[Data/Hora de Início]]),DAY(Tabela6[[#This Row],[Data/Hora de Início]]))</f>
        <v/>
      </c>
    </row>
    <row r="4845">
      <c r="A4845" t="n">
        <v>2281144</v>
      </c>
      <c r="B4845" t="n">
        <v>56</v>
      </c>
      <c r="C4845" t="n">
        <v>5646</v>
      </c>
      <c r="D4845" t="inlineStr">
        <is>
          <t>SEXTA-FEIRA - LIMPEZA DE SALA</t>
        </is>
      </c>
      <c r="E4845" t="inlineStr">
        <is>
          <t>12/09/2025 22:47:30</t>
        </is>
      </c>
      <c r="F4845" t="inlineStr">
        <is>
          <t>12/09/2025 22:50:50</t>
        </is>
      </c>
      <c r="G4845" t="n">
        <v>36004</v>
      </c>
      <c r="H4845" t="inlineStr">
        <is>
          <t>SALA GERENCIA ZUC</t>
        </is>
      </c>
      <c r="I4845" t="inlineStr">
        <is>
          <t>RS-ST01-28-01P-SLA09</t>
        </is>
      </c>
      <c r="J4845" t="inlineStr">
        <is>
          <t>MARIA SUELI DE ALMEIDA</t>
        </is>
      </c>
      <c r="K4845" s="39">
        <f>DATE(YEAR(Tabela6[[#This Row],[Data/Hora de Início]]),MONTH(Tabela6[[#This Row],[Data/Hora de Início]]),DAY(Tabela6[[#This Row],[Data/Hora de Início]]))</f>
        <v/>
      </c>
    </row>
    <row r="4846">
      <c r="A4846" t="n">
        <v>2281145</v>
      </c>
      <c r="B4846" t="n">
        <v>56</v>
      </c>
      <c r="C4846" t="n">
        <v>5651</v>
      </c>
      <c r="D4846" t="inlineStr">
        <is>
          <t>SEXTA-FEIRA - LIMPEZA DE SALA COM MESA</t>
        </is>
      </c>
      <c r="E4846" t="inlineStr">
        <is>
          <t>12/09/2025 22:56:15</t>
        </is>
      </c>
      <c r="F4846" t="inlineStr">
        <is>
          <t>12/09/2025 23:08:06</t>
        </is>
      </c>
      <c r="G4846" t="n">
        <v>11399</v>
      </c>
      <c r="H4846" t="inlineStr">
        <is>
          <t>P28 - ADM CILINDROS - SALA REUNIÃO ZUC</t>
        </is>
      </c>
      <c r="I4846" t="inlineStr">
        <is>
          <t>BR01-IES-P28-SALA09</t>
        </is>
      </c>
      <c r="J4846" t="inlineStr">
        <is>
          <t>MARIA SUELI DE ALMEIDA</t>
        </is>
      </c>
      <c r="K4846" s="39">
        <f>DATE(YEAR(Tabela6[[#This Row],[Data/Hora de Início]]),MONTH(Tabela6[[#This Row],[Data/Hora de Início]]),DAY(Tabela6[[#This Row],[Data/Hora de Início]]))</f>
        <v/>
      </c>
    </row>
    <row r="4847">
      <c r="A4847" t="n">
        <v>2281146</v>
      </c>
      <c r="B4847" t="n">
        <v>56</v>
      </c>
      <c r="C4847" t="n">
        <v>5646</v>
      </c>
      <c r="D4847" t="inlineStr">
        <is>
          <t>SEXTA-FEIRA - LIMPEZA DE SALA</t>
        </is>
      </c>
      <c r="E4847" t="inlineStr">
        <is>
          <t>12/09/2025 22:51:38</t>
        </is>
      </c>
      <c r="F4847" t="inlineStr">
        <is>
          <t>12/09/2025 22:54:48</t>
        </is>
      </c>
      <c r="G4847" t="n">
        <v>36003</v>
      </c>
      <c r="H4847" t="inlineStr">
        <is>
          <t>SALA GERENCIA PQM</t>
        </is>
      </c>
      <c r="I4847" t="inlineStr">
        <is>
          <t>RS-ST01-28-01P-SLA08</t>
        </is>
      </c>
      <c r="J4847" t="inlineStr">
        <is>
          <t>MARIA SUELI DE ALMEIDA</t>
        </is>
      </c>
      <c r="K4847" s="39">
        <f>DATE(YEAR(Tabela6[[#This Row],[Data/Hora de Início]]),MONTH(Tabela6[[#This Row],[Data/Hora de Início]]),DAY(Tabela6[[#This Row],[Data/Hora de Início]]))</f>
        <v/>
      </c>
    </row>
    <row r="4848">
      <c r="A4848" t="n">
        <v>2281147</v>
      </c>
      <c r="B4848" t="n">
        <v>56</v>
      </c>
      <c r="C4848" t="n">
        <v>5657</v>
      </c>
      <c r="D4848" t="inlineStr">
        <is>
          <t>SEXTA-FEIRA - LIMPEZA DE BANHEIRO MASCULINO</t>
        </is>
      </c>
      <c r="E4848" t="inlineStr">
        <is>
          <t>12/09/2025 23:08:42</t>
        </is>
      </c>
      <c r="F4848" t="inlineStr">
        <is>
          <t>12/09/2025 23:54:57</t>
        </is>
      </c>
      <c r="G4848" t="n">
        <v>11383</v>
      </c>
      <c r="H4848" t="inlineStr">
        <is>
          <t>P28 - BAN056 - BANHEIRO USINAGEM CILINDROS - M</t>
        </is>
      </c>
      <c r="I4848" t="inlineStr">
        <is>
          <t>BR01-IES-P28-BAN056</t>
        </is>
      </c>
      <c r="J4848" t="inlineStr">
        <is>
          <t>MARIA SUELI DE ALMEIDA</t>
        </is>
      </c>
      <c r="K4848" s="39">
        <f>DATE(YEAR(Tabela6[[#This Row],[Data/Hora de Início]]),MONTH(Tabela6[[#This Row],[Data/Hora de Início]]),DAY(Tabela6[[#This Row],[Data/Hora de Início]]))</f>
        <v/>
      </c>
    </row>
    <row r="4849">
      <c r="A4849" t="n">
        <v>2281148</v>
      </c>
      <c r="B4849" t="n">
        <v>56</v>
      </c>
      <c r="C4849" t="n">
        <v>5646</v>
      </c>
      <c r="D4849" t="inlineStr">
        <is>
          <t>SEXTA-FEIRA - LIMPEZA DE SALA</t>
        </is>
      </c>
      <c r="E4849" t="inlineStr">
        <is>
          <t>12/09/2025 22:55:15</t>
        </is>
      </c>
      <c r="F4849" t="inlineStr">
        <is>
          <t>12/09/2025 22:55:51</t>
        </is>
      </c>
      <c r="G4849" t="n">
        <v>11412</v>
      </c>
      <c r="H4849" t="inlineStr">
        <is>
          <t>P28 - ADM CILINDROS - SALA SUPERVISÃO ZFA</t>
        </is>
      </c>
      <c r="I4849" t="inlineStr">
        <is>
          <t>BR01-IES-P28-SALA21</t>
        </is>
      </c>
      <c r="J4849" t="inlineStr">
        <is>
          <t>MARIA SUELI DE ALMEIDA</t>
        </is>
      </c>
      <c r="K4849" s="39">
        <f>DATE(YEAR(Tabela6[[#This Row],[Data/Hora de Início]]),MONTH(Tabela6[[#This Row],[Data/Hora de Início]]),DAY(Tabela6[[#This Row],[Data/Hora de Início]]))</f>
        <v/>
      </c>
    </row>
    <row r="4850">
      <c r="A4850" t="n">
        <v>2281149</v>
      </c>
      <c r="B4850" t="n">
        <v>56</v>
      </c>
      <c r="C4850" t="n">
        <v>5657</v>
      </c>
      <c r="D4850" t="inlineStr">
        <is>
          <t>SEXTA-FEIRA - LIMPEZA DE BANHEIRO MASCULINO</t>
        </is>
      </c>
      <c r="E4850" t="inlineStr">
        <is>
          <t>12/09/2025 23:55:28</t>
        </is>
      </c>
      <c r="F4850" t="inlineStr">
        <is>
          <t>13/09/2025 00:05:53</t>
        </is>
      </c>
      <c r="G4850" t="n">
        <v>11379</v>
      </c>
      <c r="H4850" t="inlineStr">
        <is>
          <t>P28 - BAN052 - BANHEIRO FUNDIÇÃO ALUMÍNIO - M</t>
        </is>
      </c>
      <c r="I4850" t="inlineStr">
        <is>
          <t>BR01-IES-P28-BAN052</t>
        </is>
      </c>
      <c r="J4850" t="inlineStr">
        <is>
          <t>MARIA SUELI DE ALMEIDA</t>
        </is>
      </c>
      <c r="K4850" s="39">
        <f>DATE(YEAR(Tabela6[[#This Row],[Data/Hora de Início]]),MONTH(Tabela6[[#This Row],[Data/Hora de Início]]),DAY(Tabela6[[#This Row],[Data/Hora de Início]]))</f>
        <v/>
      </c>
    </row>
    <row r="4851">
      <c r="A4851" t="n">
        <v>2281150</v>
      </c>
      <c r="B4851" t="n">
        <v>56</v>
      </c>
      <c r="C4851" t="n">
        <v>5712</v>
      </c>
      <c r="D4851" t="inlineStr">
        <is>
          <t>SEXTA-FEIRA - LIMPEZA DE BANHEIRO FEMININO</t>
        </is>
      </c>
      <c r="E4851" t="inlineStr">
        <is>
          <t>13/09/2025 00:06:21</t>
        </is>
      </c>
      <c r="F4851" t="inlineStr">
        <is>
          <t>13/09/2025 00:44:23</t>
        </is>
      </c>
      <c r="G4851" t="n">
        <v>11380</v>
      </c>
      <c r="H4851" t="inlineStr">
        <is>
          <t>P28 - BAN053 - BANHEIRO FUNDIÇÃO ALUMÍNIO - F</t>
        </is>
      </c>
      <c r="I4851" t="inlineStr">
        <is>
          <t>BR01-IES-P28-BAN053</t>
        </is>
      </c>
      <c r="J4851" t="inlineStr">
        <is>
          <t>MARIA SUELI DE ALMEIDA</t>
        </is>
      </c>
      <c r="K4851" s="39">
        <f>DATE(YEAR(Tabela6[[#This Row],[Data/Hora de Início]]),MONTH(Tabela6[[#This Row],[Data/Hora de Início]]),DAY(Tabela6[[#This Row],[Data/Hora de Início]]))</f>
        <v/>
      </c>
    </row>
    <row r="4852">
      <c r="A4852" t="n">
        <v>2281189</v>
      </c>
      <c r="B4852" t="n">
        <v>56</v>
      </c>
      <c r="C4852" t="n">
        <v>2966</v>
      </c>
      <c r="D4852" t="inlineStr">
        <is>
          <t>LIMPEZA DIÁRIA HALL / RECEPÇÃO</t>
        </is>
      </c>
      <c r="E4852" t="inlineStr">
        <is>
          <t>13/09/2025 00:41:15</t>
        </is>
      </c>
      <c r="F4852" t="inlineStr">
        <is>
          <t>13/09/2025 02:31:18</t>
        </is>
      </c>
      <c r="G4852" t="n">
        <v>11363</v>
      </c>
      <c r="H4852" t="inlineStr">
        <is>
          <t>P27 - SALA CAIXAS ELETRÔNICOS</t>
        </is>
      </c>
      <c r="I4852" t="inlineStr">
        <is>
          <t>BR01-IES-P27-SALA17</t>
        </is>
      </c>
      <c r="J4852" t="inlineStr">
        <is>
          <t>ANA CRISTINA MEDEIROS SILVA</t>
        </is>
      </c>
      <c r="K4852" s="39">
        <f>DATE(YEAR(Tabela6[[#This Row],[Data/Hora de Início]]),MONTH(Tabela6[[#This Row],[Data/Hora de Início]]),DAY(Tabela6[[#This Row],[Data/Hora de Início]]))</f>
        <v/>
      </c>
    </row>
    <row r="4853">
      <c r="A4853" t="n">
        <v>2281190</v>
      </c>
      <c r="B4853" t="n">
        <v>56</v>
      </c>
      <c r="C4853" t="n">
        <v>4440</v>
      </c>
      <c r="D4853" t="inlineStr">
        <is>
          <t>RECOLHIMENTO PAPELÃO</t>
        </is>
      </c>
      <c r="E4853" t="inlineStr">
        <is>
          <t>13/09/2025 03:04:04</t>
        </is>
      </c>
      <c r="F4853" t="inlineStr">
        <is>
          <t>13/09/2025 03:04:27</t>
        </is>
      </c>
      <c r="G4853" t="n">
        <v>45721</v>
      </c>
      <c r="H4853" t="inlineStr">
        <is>
          <t>CCB-50.001</t>
        </is>
      </c>
      <c r="I4853" t="inlineStr">
        <is>
          <t>CCB-50.001</t>
        </is>
      </c>
      <c r="J4853" t="inlineStr">
        <is>
          <t>ISAIAS DE OLIVEIRA</t>
        </is>
      </c>
      <c r="K4853" s="39">
        <f>DATE(YEAR(Tabela6[[#This Row],[Data/Hora de Início]]),MONTH(Tabela6[[#This Row],[Data/Hora de Início]]),DAY(Tabela6[[#This Row],[Data/Hora de Início]]))</f>
        <v/>
      </c>
    </row>
    <row r="4854">
      <c r="A4854" t="n">
        <v>2281191</v>
      </c>
      <c r="B4854" t="n">
        <v>56</v>
      </c>
      <c r="C4854" t="n">
        <v>4440</v>
      </c>
      <c r="D4854" t="inlineStr">
        <is>
          <t>RECOLHIMENTO PAPELÃO</t>
        </is>
      </c>
      <c r="E4854" t="inlineStr">
        <is>
          <t>13/09/2025 03:04:04</t>
        </is>
      </c>
      <c r="F4854" t="inlineStr">
        <is>
          <t>13/09/2025 03:04:31</t>
        </is>
      </c>
      <c r="G4854" t="n">
        <v>45721</v>
      </c>
      <c r="H4854" t="inlineStr">
        <is>
          <t>CCB-50.001</t>
        </is>
      </c>
      <c r="I4854" t="inlineStr">
        <is>
          <t>CCB-50.001</t>
        </is>
      </c>
      <c r="J4854" t="inlineStr">
        <is>
          <t>ISAIAS DE OLIVEIRA</t>
        </is>
      </c>
      <c r="K4854" s="39">
        <f>DATE(YEAR(Tabela6[[#This Row],[Data/Hora de Início]]),MONTH(Tabela6[[#This Row],[Data/Hora de Início]]),DAY(Tabela6[[#This Row],[Data/Hora de Início]]))</f>
        <v/>
      </c>
    </row>
    <row r="4855">
      <c r="A4855" t="n">
        <v>2281192</v>
      </c>
      <c r="B4855" t="n">
        <v>56</v>
      </c>
      <c r="C4855" t="n">
        <v>4440</v>
      </c>
      <c r="D4855" t="inlineStr">
        <is>
          <t>RECOLHIMENTO PAPELÃO</t>
        </is>
      </c>
      <c r="E4855" t="inlineStr">
        <is>
          <t>13/09/2025 03:04:04</t>
        </is>
      </c>
      <c r="F4855" t="inlineStr">
        <is>
          <t>13/09/2025 03:04:35</t>
        </is>
      </c>
      <c r="G4855" t="n">
        <v>45721</v>
      </c>
      <c r="H4855" t="inlineStr">
        <is>
          <t>CCB-50.001</t>
        </is>
      </c>
      <c r="I4855" t="inlineStr">
        <is>
          <t>CCB-50.001</t>
        </is>
      </c>
      <c r="J4855" t="inlineStr">
        <is>
          <t>ISAIAS DE OLIVEIRA</t>
        </is>
      </c>
      <c r="K4855" s="39">
        <f>DATE(YEAR(Tabela6[[#This Row],[Data/Hora de Início]]),MONTH(Tabela6[[#This Row],[Data/Hora de Início]]),DAY(Tabela6[[#This Row],[Data/Hora de Início]]))</f>
        <v/>
      </c>
    </row>
    <row r="4856">
      <c r="A4856" t="n">
        <v>2281193</v>
      </c>
      <c r="B4856" t="n">
        <v>56</v>
      </c>
      <c r="C4856" t="n">
        <v>1697</v>
      </c>
      <c r="D4856" t="inlineStr">
        <is>
          <t>REPASSE / REABASTECIMENTO MASCULINO</t>
        </is>
      </c>
      <c r="E4856" t="inlineStr">
        <is>
          <t>13/09/2025 02:31:37</t>
        </is>
      </c>
      <c r="F4856" t="inlineStr">
        <is>
          <t>13/09/2025 03:07:22</t>
        </is>
      </c>
      <c r="G4856" t="n">
        <v>43484</v>
      </c>
      <c r="H4856" t="inlineStr">
        <is>
          <t>BAN129 - ÁREA DE SANITÁRIOS</t>
        </is>
      </c>
      <c r="I4856" t="inlineStr">
        <is>
          <t>RS-ST01-56-01P-WCM04-SAN001</t>
        </is>
      </c>
      <c r="J4856" t="inlineStr">
        <is>
          <t>ANA CRISTINA MEDEIROS SILVA</t>
        </is>
      </c>
      <c r="K4856" s="39">
        <f>DATE(YEAR(Tabela6[[#This Row],[Data/Hora de Início]]),MONTH(Tabela6[[#This Row],[Data/Hora de Início]]),DAY(Tabela6[[#This Row],[Data/Hora de Início]]))</f>
        <v/>
      </c>
    </row>
    <row r="4857">
      <c r="A4857" t="n">
        <v>2281194</v>
      </c>
      <c r="B4857" t="n">
        <v>56</v>
      </c>
      <c r="C4857" t="n">
        <v>4440</v>
      </c>
      <c r="D4857" t="inlineStr">
        <is>
          <t>RECOLHIMENTO PAPELÃO</t>
        </is>
      </c>
      <c r="E4857" t="inlineStr">
        <is>
          <t>13/09/2025 03:07:03</t>
        </is>
      </c>
      <c r="F4857" t="inlineStr">
        <is>
          <t>13/09/2025 03:07:33</t>
        </is>
      </c>
      <c r="G4857" t="n">
        <v>45722</v>
      </c>
      <c r="H4857" t="inlineStr">
        <is>
          <t>CCB-50.002</t>
        </is>
      </c>
      <c r="I4857" t="inlineStr">
        <is>
          <t>CCB-50.002</t>
        </is>
      </c>
      <c r="J4857" t="inlineStr">
        <is>
          <t>ISAIAS DE OLIVEIRA</t>
        </is>
      </c>
      <c r="K4857" s="39">
        <f>DATE(YEAR(Tabela6[[#This Row],[Data/Hora de Início]]),MONTH(Tabela6[[#This Row],[Data/Hora de Início]]),DAY(Tabela6[[#This Row],[Data/Hora de Início]]))</f>
        <v/>
      </c>
    </row>
    <row r="4858">
      <c r="A4858" t="n">
        <v>2281195</v>
      </c>
      <c r="B4858" t="n">
        <v>56</v>
      </c>
      <c r="C4858" t="n">
        <v>4440</v>
      </c>
      <c r="D4858" t="inlineStr">
        <is>
          <t>RECOLHIMENTO PAPELÃO</t>
        </is>
      </c>
      <c r="E4858" t="inlineStr">
        <is>
          <t>13/09/2025 03:07:03</t>
        </is>
      </c>
      <c r="F4858" t="inlineStr">
        <is>
          <t>13/09/2025 03:07:38</t>
        </is>
      </c>
      <c r="G4858" t="n">
        <v>45722</v>
      </c>
      <c r="H4858" t="inlineStr">
        <is>
          <t>CCB-50.002</t>
        </is>
      </c>
      <c r="I4858" t="inlineStr">
        <is>
          <t>CCB-50.002</t>
        </is>
      </c>
      <c r="J4858" t="inlineStr">
        <is>
          <t>ISAIAS DE OLIVEIRA</t>
        </is>
      </c>
      <c r="K4858" s="39">
        <f>DATE(YEAR(Tabela6[[#This Row],[Data/Hora de Início]]),MONTH(Tabela6[[#This Row],[Data/Hora de Início]]),DAY(Tabela6[[#This Row],[Data/Hora de Início]]))</f>
        <v/>
      </c>
    </row>
    <row r="4859">
      <c r="A4859" t="n">
        <v>2281196</v>
      </c>
      <c r="B4859" t="n">
        <v>56</v>
      </c>
      <c r="C4859" t="n">
        <v>2841</v>
      </c>
      <c r="D4859" t="inlineStr">
        <is>
          <t>LIMPEZA DIÁRIA DE BANHEIRO MASCULINO</t>
        </is>
      </c>
      <c r="E4859" t="inlineStr">
        <is>
          <t>13/09/2025 03:14:31</t>
        </is>
      </c>
      <c r="F4859" t="inlineStr">
        <is>
          <t>13/09/2025 03:15:02</t>
        </is>
      </c>
      <c r="G4859" t="n">
        <v>36315</v>
      </c>
      <c r="H4859" t="inlineStr">
        <is>
          <t>BAN106 - MONTAGEM - M</t>
        </is>
      </c>
      <c r="I4859" t="inlineStr">
        <is>
          <t>RS-ST01-50-00T-WCM02</t>
        </is>
      </c>
      <c r="J4859" t="inlineStr">
        <is>
          <t>DANIELE OSIELE SPANEMBERG</t>
        </is>
      </c>
      <c r="K4859" s="39">
        <f>DATE(YEAR(Tabela6[[#This Row],[Data/Hora de Início]]),MONTH(Tabela6[[#This Row],[Data/Hora de Início]]),DAY(Tabela6[[#This Row],[Data/Hora de Início]]))</f>
        <v/>
      </c>
    </row>
    <row r="4860">
      <c r="A4860" t="n">
        <v>2281197</v>
      </c>
      <c r="B4860" t="n">
        <v>56</v>
      </c>
      <c r="C4860" t="n">
        <v>1697</v>
      </c>
      <c r="D4860" t="inlineStr">
        <is>
          <t>REPASSE / REABASTECIMENTO MASCULINO</t>
        </is>
      </c>
      <c r="E4860" t="inlineStr">
        <is>
          <t>13/09/2025 02:15:27</t>
        </is>
      </c>
      <c r="F4860" t="inlineStr">
        <is>
          <t>13/09/2025 02:15:59</t>
        </is>
      </c>
      <c r="G4860" t="n">
        <v>35736</v>
      </c>
      <c r="H4860" t="inlineStr">
        <is>
          <t>BAN002 - VIRABREQUIM - M</t>
        </is>
      </c>
      <c r="I4860" t="inlineStr">
        <is>
          <t>RS-ST01-01-00T-WCM02</t>
        </is>
      </c>
      <c r="J4860" t="inlineStr">
        <is>
          <t>CHAYENNE FELIX MADRUGA</t>
        </is>
      </c>
      <c r="K4860" s="39">
        <f>DATE(YEAR(Tabela6[[#This Row],[Data/Hora de Início]]),MONTH(Tabela6[[#This Row],[Data/Hora de Início]]),DAY(Tabela6[[#This Row],[Data/Hora de Início]]))</f>
        <v/>
      </c>
    </row>
    <row r="4861">
      <c r="A4861" t="n">
        <v>2281198</v>
      </c>
      <c r="B4861" t="n">
        <v>56</v>
      </c>
      <c r="C4861" t="n">
        <v>1697</v>
      </c>
      <c r="D4861" t="inlineStr">
        <is>
          <t>REPASSE / REABASTECIMENTO MASCULINO</t>
        </is>
      </c>
      <c r="E4861" t="inlineStr">
        <is>
          <t>13/09/2025 02:19:31</t>
        </is>
      </c>
      <c r="F4861" t="inlineStr">
        <is>
          <t>13/09/2025 03:18:21</t>
        </is>
      </c>
      <c r="G4861" t="n">
        <v>35735</v>
      </c>
      <c r="H4861" t="inlineStr">
        <is>
          <t>BAN001 - BANHEIRO PLÁSTICO - M</t>
        </is>
      </c>
      <c r="I4861" t="inlineStr">
        <is>
          <t>RS-ST01-01-00T-WCM01</t>
        </is>
      </c>
      <c r="J4861" t="inlineStr">
        <is>
          <t>CHAYENNE FELIX MADRUGA</t>
        </is>
      </c>
      <c r="K4861" s="39">
        <f>DATE(YEAR(Tabela6[[#This Row],[Data/Hora de Início]]),MONTH(Tabela6[[#This Row],[Data/Hora de Início]]),DAY(Tabela6[[#This Row],[Data/Hora de Início]]))</f>
        <v/>
      </c>
    </row>
    <row r="4862">
      <c r="A4862" t="n">
        <v>2281199</v>
      </c>
      <c r="B4862" t="n">
        <v>56</v>
      </c>
      <c r="C4862" t="n">
        <v>1697</v>
      </c>
      <c r="D4862" t="inlineStr">
        <is>
          <t>REPASSE / REABASTECIMENTO MASCULINO</t>
        </is>
      </c>
      <c r="E4862" t="inlineStr">
        <is>
          <t>13/09/2025 02:16:21</t>
        </is>
      </c>
      <c r="F4862" t="inlineStr">
        <is>
          <t>13/09/2025 02:19:14</t>
        </is>
      </c>
      <c r="G4862" t="n">
        <v>11065</v>
      </c>
      <c r="H4862" t="inlineStr">
        <is>
          <t>P01 - BAN003 - BANHEIRO VIRABREQUIM - M</t>
        </is>
      </c>
      <c r="I4862" t="inlineStr">
        <is>
          <t>BR01-IES-P01-BAN003</t>
        </is>
      </c>
      <c r="J4862" t="inlineStr">
        <is>
          <t>CHAYENNE FELIX MADRUGA</t>
        </is>
      </c>
      <c r="K4862" s="39">
        <f>DATE(YEAR(Tabela6[[#This Row],[Data/Hora de Início]]),MONTH(Tabela6[[#This Row],[Data/Hora de Início]]),DAY(Tabela6[[#This Row],[Data/Hora de Início]]))</f>
        <v/>
      </c>
    </row>
    <row r="4863">
      <c r="A4863" t="n">
        <v>2281200</v>
      </c>
      <c r="B4863" t="n">
        <v>56</v>
      </c>
      <c r="C4863" t="n">
        <v>1304</v>
      </c>
      <c r="D4863" t="inlineStr">
        <is>
          <t>BANHEIRO MASCULINO (RESERVA)</t>
        </is>
      </c>
      <c r="E4863" t="inlineStr">
        <is>
          <t>13/09/2025 03:07:46</t>
        </is>
      </c>
      <c r="F4863" t="inlineStr">
        <is>
          <t>13/09/2025 03:40:11</t>
        </is>
      </c>
      <c r="G4863" t="n">
        <v>28927</v>
      </c>
      <c r="H4863" t="inlineStr">
        <is>
          <t>QR CODE RESERVA</t>
        </is>
      </c>
      <c r="I4863" t="inlineStr">
        <is>
          <t>BR01-IES-RESERVA</t>
        </is>
      </c>
      <c r="J4863" t="inlineStr">
        <is>
          <t>ANA CRISTINA MEDEIROS SILVA</t>
        </is>
      </c>
      <c r="K4863" s="39">
        <f>DATE(YEAR(Tabela6[[#This Row],[Data/Hora de Início]]),MONTH(Tabela6[[#This Row],[Data/Hora de Início]]),DAY(Tabela6[[#This Row],[Data/Hora de Início]]))</f>
        <v/>
      </c>
    </row>
    <row r="4864">
      <c r="A4864" t="n">
        <v>2281201</v>
      </c>
      <c r="B4864" t="n">
        <v>56</v>
      </c>
      <c r="C4864" t="n">
        <v>2842</v>
      </c>
      <c r="D4864" t="inlineStr">
        <is>
          <t>LIMPEZA DIÁRIA DE BANHEIRO FEMININO</t>
        </is>
      </c>
      <c r="E4864" t="inlineStr">
        <is>
          <t>13/09/2025 03:44:56</t>
        </is>
      </c>
      <c r="F4864" t="inlineStr">
        <is>
          <t>13/09/2025 03:45:24</t>
        </is>
      </c>
      <c r="G4864" t="n">
        <v>36313</v>
      </c>
      <c r="H4864" t="inlineStr">
        <is>
          <t>BAN107 - MONTAGEM - F</t>
        </is>
      </c>
      <c r="I4864" t="inlineStr">
        <is>
          <t>RS-ST01-50-00T-WCF02</t>
        </is>
      </c>
      <c r="J4864" t="inlineStr">
        <is>
          <t>DANIELE OSIELE SPANEMBERG</t>
        </is>
      </c>
      <c r="K4864" s="39">
        <f>DATE(YEAR(Tabela6[[#This Row],[Data/Hora de Início]]),MONTH(Tabela6[[#This Row],[Data/Hora de Início]]),DAY(Tabela6[[#This Row],[Data/Hora de Início]]))</f>
        <v/>
      </c>
    </row>
    <row r="4865">
      <c r="A4865" t="n">
        <v>2281202</v>
      </c>
      <c r="B4865" t="n">
        <v>56</v>
      </c>
      <c r="C4865" t="n">
        <v>1697</v>
      </c>
      <c r="D4865" t="inlineStr">
        <is>
          <t>REPASSE / REABASTECIMENTO MASCULINO</t>
        </is>
      </c>
      <c r="E4865" t="inlineStr">
        <is>
          <t>13/09/2025 04:37:06</t>
        </is>
      </c>
      <c r="F4865" t="inlineStr">
        <is>
          <t>13/09/2025 04:37:19</t>
        </is>
      </c>
      <c r="G4865" t="n">
        <v>11383</v>
      </c>
      <c r="H4865" t="inlineStr">
        <is>
          <t>P28 - BAN056 - BANHEIRO USINAGEM CILINDROS - M</t>
        </is>
      </c>
      <c r="I4865" t="inlineStr">
        <is>
          <t>BR01-IES-P28-BAN056</t>
        </is>
      </c>
      <c r="J4865" t="inlineStr">
        <is>
          <t>DANIELE OSIELE SPANEMBERG</t>
        </is>
      </c>
      <c r="K4865" s="39">
        <f>DATE(YEAR(Tabela6[[#This Row],[Data/Hora de Início]]),MONTH(Tabela6[[#This Row],[Data/Hora de Início]]),DAY(Tabela6[[#This Row],[Data/Hora de Início]]))</f>
        <v/>
      </c>
    </row>
    <row r="4866">
      <c r="A4866" t="n">
        <v>2281203</v>
      </c>
      <c r="B4866" t="n">
        <v>56</v>
      </c>
      <c r="C4866" t="n">
        <v>2844</v>
      </c>
      <c r="D4866" t="inlineStr">
        <is>
          <t>REPASSE / REABASTECIMENTO FEMININO</t>
        </is>
      </c>
      <c r="E4866" t="inlineStr">
        <is>
          <t>13/09/2025 04:39:24</t>
        </is>
      </c>
      <c r="F4866" t="inlineStr">
        <is>
          <t>13/09/2025 04:39:45</t>
        </is>
      </c>
      <c r="G4866" t="n">
        <v>11384</v>
      </c>
      <c r="H4866" t="inlineStr">
        <is>
          <t>P28 - BAN057 - BANHEIRO USINAGEM CILINDROS - F</t>
        </is>
      </c>
      <c r="I4866" t="inlineStr">
        <is>
          <t>BR01-IES-P28-BAN057</t>
        </is>
      </c>
      <c r="J4866" t="inlineStr">
        <is>
          <t>DANIELE OSIELE SPANEMBERG</t>
        </is>
      </c>
      <c r="K4866" s="39">
        <f>DATE(YEAR(Tabela6[[#This Row],[Data/Hora de Início]]),MONTH(Tabela6[[#This Row],[Data/Hora de Início]]),DAY(Tabela6[[#This Row],[Data/Hora de Início]]))</f>
        <v/>
      </c>
    </row>
    <row r="4867">
      <c r="A4867" t="n">
        <v>2281205</v>
      </c>
      <c r="B4867" t="n">
        <v>56</v>
      </c>
      <c r="C4867" t="n">
        <v>2844</v>
      </c>
      <c r="D4867" t="inlineStr">
        <is>
          <t>REPASSE / REABASTECIMENTO FEMININO</t>
        </is>
      </c>
      <c r="E4867" t="inlineStr">
        <is>
          <t>13/09/2025 04:45:44</t>
        </is>
      </c>
      <c r="F4867" t="inlineStr">
        <is>
          <t>13/09/2025 04:46:05</t>
        </is>
      </c>
      <c r="G4867" t="n">
        <v>11380</v>
      </c>
      <c r="H4867" t="inlineStr">
        <is>
          <t>P28 - BAN053 - BANHEIRO FUNDIÇÃO ALUMÍNIO - F</t>
        </is>
      </c>
      <c r="I4867" t="inlineStr">
        <is>
          <t>BR01-IES-P28-BAN053</t>
        </is>
      </c>
      <c r="J4867" t="inlineStr">
        <is>
          <t>DANIELE OSIELE SPANEMBERG</t>
        </is>
      </c>
      <c r="K4867" s="39">
        <f>DATE(YEAR(Tabela6[[#This Row],[Data/Hora de Início]]),MONTH(Tabela6[[#This Row],[Data/Hora de Início]]),DAY(Tabela6[[#This Row],[Data/Hora de Início]]))</f>
        <v/>
      </c>
    </row>
    <row r="4868">
      <c r="A4868" t="n">
        <v>2281206</v>
      </c>
      <c r="B4868" t="n">
        <v>56</v>
      </c>
      <c r="C4868" t="n">
        <v>2843</v>
      </c>
      <c r="D4868" t="inlineStr">
        <is>
          <t>REPASSE / REABASTECIMENTO MASCULINO</t>
        </is>
      </c>
      <c r="E4868" t="inlineStr">
        <is>
          <t>13/09/2025 04:55:50</t>
        </is>
      </c>
      <c r="F4868" t="inlineStr">
        <is>
          <t>13/09/2025 04:56:14</t>
        </is>
      </c>
      <c r="G4868" t="n">
        <v>11379</v>
      </c>
      <c r="H4868" t="inlineStr">
        <is>
          <t>P28 - BAN052 - BANHEIRO FUNDIÇÃO ALUMÍNIO - M</t>
        </is>
      </c>
      <c r="I4868" t="inlineStr">
        <is>
          <t>BR01-IES-P28-BAN052</t>
        </is>
      </c>
      <c r="J4868" t="inlineStr">
        <is>
          <t>DANIELE OSIELE SPANEMBERG</t>
        </is>
      </c>
      <c r="K4868" s="39">
        <f>DATE(YEAR(Tabela6[[#This Row],[Data/Hora de Início]]),MONTH(Tabela6[[#This Row],[Data/Hora de Início]]),DAY(Tabela6[[#This Row],[Data/Hora de Início]]))</f>
        <v/>
      </c>
    </row>
    <row r="4869">
      <c r="A4869" t="n">
        <v>2281207</v>
      </c>
      <c r="B4869" t="n">
        <v>56</v>
      </c>
      <c r="C4869" t="n">
        <v>4440</v>
      </c>
      <c r="D4869" t="inlineStr">
        <is>
          <t>RECOLHIMENTO PAPELÃO</t>
        </is>
      </c>
      <c r="E4869" t="inlineStr">
        <is>
          <t>13/09/2025 03:24:07</t>
        </is>
      </c>
      <c r="F4869" t="inlineStr">
        <is>
          <t>13/09/2025 05:33:53</t>
        </is>
      </c>
      <c r="G4869" t="n">
        <v>45727</v>
      </c>
      <c r="H4869" t="inlineStr">
        <is>
          <t>CCB-50.007</t>
        </is>
      </c>
      <c r="I4869" t="inlineStr">
        <is>
          <t>CCB-50.007</t>
        </is>
      </c>
      <c r="J4869" t="inlineStr">
        <is>
          <t>ISAIAS DE OLIVEIRA</t>
        </is>
      </c>
      <c r="K4869" s="39">
        <f>DATE(YEAR(Tabela6[[#This Row],[Data/Hora de Início]]),MONTH(Tabela6[[#This Row],[Data/Hora de Início]]),DAY(Tabela6[[#This Row],[Data/Hora de Início]]))</f>
        <v/>
      </c>
    </row>
    <row r="4870">
      <c r="A4870" t="n">
        <v>2281208</v>
      </c>
      <c r="B4870" t="n">
        <v>56</v>
      </c>
      <c r="C4870" t="n">
        <v>2979</v>
      </c>
      <c r="D4870" t="inlineStr">
        <is>
          <t>LIMPEZA DIÁRIA DE RESTAURANTE</t>
        </is>
      </c>
      <c r="E4870" t="inlineStr">
        <is>
          <t>13/09/2025 03:41:42</t>
        </is>
      </c>
      <c r="F4870" t="inlineStr">
        <is>
          <t>13/09/2025 05:44:13</t>
        </is>
      </c>
      <c r="G4870" t="n">
        <v>11347</v>
      </c>
      <c r="H4870" t="inlineStr">
        <is>
          <t>P27 - RESTAURANTE</t>
        </is>
      </c>
      <c r="I4870" t="inlineStr">
        <is>
          <t>BR01-IES-P27-SALA01</t>
        </is>
      </c>
      <c r="J4870" t="inlineStr">
        <is>
          <t>ANA CRISTINA MEDEIROS SILVA</t>
        </is>
      </c>
      <c r="K4870" s="39">
        <f>DATE(YEAR(Tabela6[[#This Row],[Data/Hora de Início]]),MONTH(Tabela6[[#This Row],[Data/Hora de Início]]),DAY(Tabela6[[#This Row],[Data/Hora de Início]]))</f>
        <v/>
      </c>
    </row>
    <row r="4871">
      <c r="A4871" t="n">
        <v>2281209</v>
      </c>
      <c r="B4871" t="n">
        <v>56</v>
      </c>
      <c r="C4871" t="n">
        <v>3495</v>
      </c>
      <c r="D4871" t="inlineStr">
        <is>
          <t>CARRO ELÉTRICO</t>
        </is>
      </c>
      <c r="E4871" t="inlineStr">
        <is>
          <t>13/09/2025 06:05:34</t>
        </is>
      </c>
      <c r="F4871" t="inlineStr">
        <is>
          <t>13/09/2025 06:06:33</t>
        </is>
      </c>
      <c r="G4871" t="n">
        <v>35118</v>
      </c>
      <c r="H4871" t="inlineStr">
        <is>
          <t>CARRO ELÉTRICO 34</t>
        </is>
      </c>
      <c r="I4871" t="inlineStr">
        <is>
          <t>BR01-IES-CARROELETRICO1</t>
        </is>
      </c>
      <c r="J4871" t="inlineStr">
        <is>
          <t>MARCIO PEREIRA DOS SANTOS</t>
        </is>
      </c>
      <c r="K4871" s="39">
        <f>DATE(YEAR(Tabela6[[#This Row],[Data/Hora de Início]]),MONTH(Tabela6[[#This Row],[Data/Hora de Início]]),DAY(Tabela6[[#This Row],[Data/Hora de Início]]))</f>
        <v/>
      </c>
    </row>
    <row r="4872">
      <c r="A4872" t="n">
        <v>2281210</v>
      </c>
      <c r="B4872" t="n">
        <v>56</v>
      </c>
      <c r="C4872" t="n">
        <v>2965</v>
      </c>
      <c r="D4872" t="inlineStr">
        <is>
          <t>LIMPEZA DIÁRIA DE SALA</t>
        </is>
      </c>
      <c r="E4872" t="inlineStr">
        <is>
          <t>13/09/2025 06:38:16</t>
        </is>
      </c>
      <c r="F4872" t="inlineStr">
        <is>
          <t>13/09/2025 06:38:54</t>
        </is>
      </c>
      <c r="G4872" t="n">
        <v>11174</v>
      </c>
      <c r="H4872" t="inlineStr">
        <is>
          <t>P07 - MANSERV - SALA ADM</t>
        </is>
      </c>
      <c r="I4872" t="inlineStr">
        <is>
          <t>BR01-IES-P07-SALA02</t>
        </is>
      </c>
      <c r="J4872" t="inlineStr">
        <is>
          <t>ROSANGELA MARIA DA SILVA</t>
        </is>
      </c>
      <c r="K4872" s="39">
        <f>DATE(YEAR(Tabela6[[#This Row],[Data/Hora de Início]]),MONTH(Tabela6[[#This Row],[Data/Hora de Início]]),DAY(Tabela6[[#This Row],[Data/Hora de Início]]))</f>
        <v/>
      </c>
    </row>
    <row r="4873">
      <c r="A4873" t="n">
        <v>2281251</v>
      </c>
      <c r="B4873" t="n">
        <v>56</v>
      </c>
      <c r="C4873" t="n">
        <v>5511</v>
      </c>
      <c r="D4873" t="inlineStr">
        <is>
          <t>RECOLHIMENTO RESIDUO EXTERNO</t>
        </is>
      </c>
      <c r="E4873" t="inlineStr">
        <is>
          <t>13/09/2025 07:22:27</t>
        </is>
      </c>
      <c r="F4873" t="inlineStr">
        <is>
          <t>13/09/2025 07:23:25</t>
        </is>
      </c>
      <c r="G4873" t="n">
        <v>49477</v>
      </c>
      <c r="H4873" t="inlineStr">
        <is>
          <t>LIXEIRA - 50.007</t>
        </is>
      </c>
      <c r="I4873" t="inlineStr">
        <is>
          <t>BR01-IES-P50-LIX007</t>
        </is>
      </c>
      <c r="J4873" t="inlineStr">
        <is>
          <t>MARCIO PEREIRA DOS SANTOS</t>
        </is>
      </c>
      <c r="K4873" s="39">
        <f>DATE(YEAR(Tabela6[[#This Row],[Data/Hora de Início]]),MONTH(Tabela6[[#This Row],[Data/Hora de Início]]),DAY(Tabela6[[#This Row],[Data/Hora de Início]]))</f>
        <v/>
      </c>
    </row>
    <row r="4874">
      <c r="A4874" t="n">
        <v>2281254</v>
      </c>
      <c r="B4874" t="n">
        <v>56</v>
      </c>
      <c r="C4874" t="n">
        <v>1780</v>
      </c>
      <c r="D4874" t="inlineStr">
        <is>
          <t>LIMPEZA DIÁRIA DE ESCADA</t>
        </is>
      </c>
      <c r="E4874" t="inlineStr">
        <is>
          <t>13/09/2025 07:39:44</t>
        </is>
      </c>
      <c r="F4874" t="inlineStr">
        <is>
          <t>13/09/2025 07:40:02</t>
        </is>
      </c>
      <c r="G4874" t="n">
        <v>11346</v>
      </c>
      <c r="H4874" t="inlineStr">
        <is>
          <t>P27 - ESCADARIAS RESTAURANTE</t>
        </is>
      </c>
      <c r="I4874" t="inlineStr">
        <is>
          <t>BR01-IES-P27-ESCD01</t>
        </is>
      </c>
      <c r="J4874" t="inlineStr">
        <is>
          <t>ROSANGELA MARIA DA SILVA</t>
        </is>
      </c>
      <c r="K4874" s="39">
        <f>DATE(YEAR(Tabela6[[#This Row],[Data/Hora de Início]]),MONTH(Tabela6[[#This Row],[Data/Hora de Início]]),DAY(Tabela6[[#This Row],[Data/Hora de Início]]))</f>
        <v/>
      </c>
    </row>
    <row r="4875">
      <c r="A4875" t="n">
        <v>2281255</v>
      </c>
      <c r="B4875" t="n">
        <v>56</v>
      </c>
      <c r="C4875" t="n">
        <v>5511</v>
      </c>
      <c r="D4875" t="inlineStr">
        <is>
          <t>RECOLHIMENTO RESIDUO EXTERNO</t>
        </is>
      </c>
      <c r="E4875" t="inlineStr">
        <is>
          <t>13/09/2025 07:42:10</t>
        </is>
      </c>
      <c r="F4875" t="inlineStr">
        <is>
          <t>13/09/2025 07:42:30</t>
        </is>
      </c>
      <c r="G4875" t="n">
        <v>49476</v>
      </c>
      <c r="H4875" t="inlineStr">
        <is>
          <t>LIXEIRA - 50.006</t>
        </is>
      </c>
      <c r="I4875" t="inlineStr">
        <is>
          <t>BR01-IES-P50-LIX006</t>
        </is>
      </c>
      <c r="J4875" t="inlineStr">
        <is>
          <t>MARCIO PEREIRA DOS SANTOS</t>
        </is>
      </c>
      <c r="K4875" s="39">
        <f>DATE(YEAR(Tabela6[[#This Row],[Data/Hora de Início]]),MONTH(Tabela6[[#This Row],[Data/Hora de Início]]),DAY(Tabela6[[#This Row],[Data/Hora de Início]]))</f>
        <v/>
      </c>
    </row>
    <row r="4876">
      <c r="A4876" t="n">
        <v>2281261</v>
      </c>
      <c r="B4876" t="n">
        <v>56</v>
      </c>
      <c r="C4876" t="n">
        <v>5511</v>
      </c>
      <c r="D4876" t="inlineStr">
        <is>
          <t>RECOLHIMENTO RESIDUO EXTERNO</t>
        </is>
      </c>
      <c r="E4876" t="inlineStr">
        <is>
          <t>13/09/2025 07:49:01</t>
        </is>
      </c>
      <c r="F4876" t="inlineStr">
        <is>
          <t>13/09/2025 07:50:10</t>
        </is>
      </c>
      <c r="G4876" t="n">
        <v>49475</v>
      </c>
      <c r="H4876" t="inlineStr">
        <is>
          <t>LIXEIRA - 50.005</t>
        </is>
      </c>
      <c r="I4876" t="inlineStr">
        <is>
          <t>BR01-IES-P50-LIX005</t>
        </is>
      </c>
      <c r="J4876" t="inlineStr">
        <is>
          <t>MARCIO PEREIRA DOS SANTOS</t>
        </is>
      </c>
      <c r="K4876" s="39">
        <f>DATE(YEAR(Tabela6[[#This Row],[Data/Hora de Início]]),MONTH(Tabela6[[#This Row],[Data/Hora de Início]]),DAY(Tabela6[[#This Row],[Data/Hora de Início]]))</f>
        <v/>
      </c>
    </row>
    <row r="4877">
      <c r="A4877" t="n">
        <v>2281264</v>
      </c>
      <c r="B4877" t="n">
        <v>56</v>
      </c>
      <c r="C4877" t="n">
        <v>5511</v>
      </c>
      <c r="D4877" t="inlineStr">
        <is>
          <t>RECOLHIMENTO RESIDUO EXTERNO</t>
        </is>
      </c>
      <c r="E4877" t="inlineStr">
        <is>
          <t>13/09/2025 08:02:21</t>
        </is>
      </c>
      <c r="F4877" t="inlineStr">
        <is>
          <t>13/09/2025 08:02:36</t>
        </is>
      </c>
      <c r="G4877" t="n">
        <v>49483</v>
      </c>
      <c r="H4877" t="inlineStr">
        <is>
          <t>LIXEIRA - 50.013</t>
        </is>
      </c>
      <c r="I4877" t="inlineStr">
        <is>
          <t>BR01-IES-P50-LIX013</t>
        </is>
      </c>
      <c r="J4877" t="inlineStr">
        <is>
          <t>MARCIO PEREIRA DOS SANTOS</t>
        </is>
      </c>
      <c r="K4877" s="39">
        <f>DATE(YEAR(Tabela6[[#This Row],[Data/Hora de Início]]),MONTH(Tabela6[[#This Row],[Data/Hora de Início]]),DAY(Tabela6[[#This Row],[Data/Hora de Início]]))</f>
        <v/>
      </c>
    </row>
    <row r="4878">
      <c r="A4878" t="n">
        <v>2281265</v>
      </c>
      <c r="B4878" t="n">
        <v>56</v>
      </c>
      <c r="C4878" t="n">
        <v>5511</v>
      </c>
      <c r="D4878" t="inlineStr">
        <is>
          <t>RECOLHIMENTO RESIDUO EXTERNO</t>
        </is>
      </c>
      <c r="E4878" t="inlineStr">
        <is>
          <t>13/09/2025 08:02:58</t>
        </is>
      </c>
      <c r="F4878" t="inlineStr">
        <is>
          <t>13/09/2025 08:03:24</t>
        </is>
      </c>
      <c r="G4878" t="n">
        <v>49482</v>
      </c>
      <c r="H4878" t="inlineStr">
        <is>
          <t>LIXEIRA - 50.012</t>
        </is>
      </c>
      <c r="I4878" t="inlineStr">
        <is>
          <t>BR01-IES-P50-LIX012</t>
        </is>
      </c>
      <c r="J4878" t="inlineStr">
        <is>
          <t>MARCIO PEREIRA DOS SANTOS</t>
        </is>
      </c>
      <c r="K4878" s="39">
        <f>DATE(YEAR(Tabela6[[#This Row],[Data/Hora de Início]]),MONTH(Tabela6[[#This Row],[Data/Hora de Início]]),DAY(Tabela6[[#This Row],[Data/Hora de Início]]))</f>
        <v/>
      </c>
    </row>
    <row r="4879">
      <c r="A4879" t="n">
        <v>2281269</v>
      </c>
      <c r="B4879" t="n">
        <v>56</v>
      </c>
      <c r="C4879" t="n">
        <v>5511</v>
      </c>
      <c r="D4879" t="inlineStr">
        <is>
          <t>RECOLHIMENTO RESIDUO EXTERNO</t>
        </is>
      </c>
      <c r="E4879" t="inlineStr">
        <is>
          <t>13/09/2025 08:20:17</t>
        </is>
      </c>
      <c r="F4879" t="inlineStr">
        <is>
          <t>13/09/2025 08:20:37</t>
        </is>
      </c>
      <c r="G4879" t="n">
        <v>49418</v>
      </c>
      <c r="H4879" t="inlineStr">
        <is>
          <t>LIXEIRA - 31.005</t>
        </is>
      </c>
      <c r="I4879" t="inlineStr">
        <is>
          <t>BR01-IES-P31-LIX005</t>
        </is>
      </c>
      <c r="J4879" t="inlineStr">
        <is>
          <t>MARCIO PEREIRA DOS SANTOS</t>
        </is>
      </c>
      <c r="K4879" s="39">
        <f>DATE(YEAR(Tabela6[[#This Row],[Data/Hora de Início]]),MONTH(Tabela6[[#This Row],[Data/Hora de Início]]),DAY(Tabela6[[#This Row],[Data/Hora de Início]]))</f>
        <v/>
      </c>
    </row>
    <row r="4880">
      <c r="A4880" t="n">
        <v>2281270</v>
      </c>
      <c r="B4880" t="n">
        <v>56</v>
      </c>
      <c r="C4880" t="n">
        <v>5511</v>
      </c>
      <c r="D4880" t="inlineStr">
        <is>
          <t>RECOLHIMENTO RESIDUO EXTERNO</t>
        </is>
      </c>
      <c r="E4880" t="inlineStr">
        <is>
          <t>13/09/2025 08:20:17</t>
        </is>
      </c>
      <c r="F4880" t="inlineStr">
        <is>
          <t>13/09/2025 08:21:13</t>
        </is>
      </c>
      <c r="G4880" t="n">
        <v>49418</v>
      </c>
      <c r="H4880" t="inlineStr">
        <is>
          <t>LIXEIRA - 31.005</t>
        </is>
      </c>
      <c r="I4880" t="inlineStr">
        <is>
          <t>BR01-IES-P31-LIX005</t>
        </is>
      </c>
      <c r="J4880" t="inlineStr">
        <is>
          <t>MARCIO PEREIRA DOS SANTOS</t>
        </is>
      </c>
      <c r="K4880" s="39">
        <f>DATE(YEAR(Tabela6[[#This Row],[Data/Hora de Início]]),MONTH(Tabela6[[#This Row],[Data/Hora de Início]]),DAY(Tabela6[[#This Row],[Data/Hora de Início]]))</f>
        <v/>
      </c>
    </row>
    <row r="4881">
      <c r="A4881" t="n">
        <v>2281271</v>
      </c>
      <c r="B4881" t="n">
        <v>56</v>
      </c>
      <c r="C4881" t="n">
        <v>5511</v>
      </c>
      <c r="D4881" t="inlineStr">
        <is>
          <t>RECOLHIMENTO RESIDUO EXTERNO</t>
        </is>
      </c>
      <c r="E4881" t="inlineStr">
        <is>
          <t>13/09/2025 08:23:31</t>
        </is>
      </c>
      <c r="F4881" t="inlineStr">
        <is>
          <t>13/09/2025 08:26:05</t>
        </is>
      </c>
      <c r="G4881" t="n">
        <v>49419</v>
      </c>
      <c r="H4881" t="inlineStr">
        <is>
          <t>LIXEIRA - 31.006</t>
        </is>
      </c>
      <c r="I4881" t="inlineStr">
        <is>
          <t>BR01-IES-P31-LIX006</t>
        </is>
      </c>
      <c r="J4881" t="inlineStr">
        <is>
          <t>MARCIO PEREIRA DOS SANTOS</t>
        </is>
      </c>
      <c r="K4881" s="39">
        <f>DATE(YEAR(Tabela6[[#This Row],[Data/Hora de Início]]),MONTH(Tabela6[[#This Row],[Data/Hora de Início]]),DAY(Tabela6[[#This Row],[Data/Hora de Início]]))</f>
        <v/>
      </c>
    </row>
    <row r="4882">
      <c r="A4882" t="n">
        <v>2281272</v>
      </c>
      <c r="B4882" t="n">
        <v>56</v>
      </c>
      <c r="C4882" t="n">
        <v>5511</v>
      </c>
      <c r="D4882" t="inlineStr">
        <is>
          <t>RECOLHIMENTO RESIDUO EXTERNO</t>
        </is>
      </c>
      <c r="E4882" t="inlineStr">
        <is>
          <t>13/09/2025 08:23:31</t>
        </is>
      </c>
      <c r="F4882" t="inlineStr">
        <is>
          <t>13/09/2025 08:26:35</t>
        </is>
      </c>
      <c r="G4882" t="n">
        <v>49419</v>
      </c>
      <c r="H4882" t="inlineStr">
        <is>
          <t>LIXEIRA - 31.006</t>
        </is>
      </c>
      <c r="I4882" t="inlineStr">
        <is>
          <t>BR01-IES-P31-LIX006</t>
        </is>
      </c>
      <c r="J4882" t="inlineStr">
        <is>
          <t>MARCIO PEREIRA DOS SANTOS</t>
        </is>
      </c>
      <c r="K4882" s="39">
        <f>DATE(YEAR(Tabela6[[#This Row],[Data/Hora de Início]]),MONTH(Tabela6[[#This Row],[Data/Hora de Início]]),DAY(Tabela6[[#This Row],[Data/Hora de Início]]))</f>
        <v/>
      </c>
    </row>
    <row r="4883">
      <c r="A4883" t="n">
        <v>2281273</v>
      </c>
      <c r="B4883" t="n">
        <v>56</v>
      </c>
      <c r="C4883" t="n">
        <v>5511</v>
      </c>
      <c r="D4883" t="inlineStr">
        <is>
          <t>RECOLHIMENTO RESIDUO EXTERNO</t>
        </is>
      </c>
      <c r="E4883" t="inlineStr">
        <is>
          <t>13/09/2025 08:23:31</t>
        </is>
      </c>
      <c r="F4883" t="inlineStr">
        <is>
          <t>13/09/2025 08:27:00</t>
        </is>
      </c>
      <c r="G4883" t="n">
        <v>49419</v>
      </c>
      <c r="H4883" t="inlineStr">
        <is>
          <t>LIXEIRA - 31.006</t>
        </is>
      </c>
      <c r="I4883" t="inlineStr">
        <is>
          <t>BR01-IES-P31-LIX006</t>
        </is>
      </c>
      <c r="J4883" t="inlineStr">
        <is>
          <t>MARCIO PEREIRA DOS SANTOS</t>
        </is>
      </c>
      <c r="K4883" s="39">
        <f>DATE(YEAR(Tabela6[[#This Row],[Data/Hora de Início]]),MONTH(Tabela6[[#This Row],[Data/Hora de Início]]),DAY(Tabela6[[#This Row],[Data/Hora de Início]]))</f>
        <v/>
      </c>
    </row>
    <row r="4884">
      <c r="A4884" t="n">
        <v>2281276</v>
      </c>
      <c r="B4884" t="n">
        <v>56</v>
      </c>
      <c r="C4884" t="n">
        <v>1260</v>
      </c>
      <c r="D4884" t="inlineStr">
        <is>
          <t>Limpeza e Higienização de Sanitários e Vestiários - Diário - WC Masc</t>
        </is>
      </c>
      <c r="E4884" t="inlineStr">
        <is>
          <t>13/09/2025 08:09:41</t>
        </is>
      </c>
      <c r="F4884" t="inlineStr">
        <is>
          <t>13/09/2025 08:31:36</t>
        </is>
      </c>
      <c r="G4884" t="n">
        <v>36075</v>
      </c>
      <c r="H4884" t="inlineStr">
        <is>
          <t>BAN070 - BRUNIMENTO NORTE - M</t>
        </is>
      </c>
      <c r="I4884" t="inlineStr">
        <is>
          <t>RS-ST01-31-00T-WCM03</t>
        </is>
      </c>
      <c r="J4884" t="inlineStr">
        <is>
          <t>NAIR SILVEIRA DA SILVEIRA</t>
        </is>
      </c>
      <c r="K4884" s="39">
        <f>DATE(YEAR(Tabela6[[#This Row],[Data/Hora de Início]]),MONTH(Tabela6[[#This Row],[Data/Hora de Início]]),DAY(Tabela6[[#This Row],[Data/Hora de Início]]))</f>
        <v/>
      </c>
    </row>
    <row r="4885">
      <c r="A4885" t="n">
        <v>2281277</v>
      </c>
      <c r="B4885" t="n">
        <v>56</v>
      </c>
      <c r="C4885" t="n">
        <v>5511</v>
      </c>
      <c r="D4885" t="inlineStr">
        <is>
          <t>RECOLHIMENTO RESIDUO EXTERNO</t>
        </is>
      </c>
      <c r="E4885" t="inlineStr">
        <is>
          <t>13/09/2025 08:32:17</t>
        </is>
      </c>
      <c r="F4885" t="inlineStr">
        <is>
          <t>13/09/2025 08:32:34</t>
        </is>
      </c>
      <c r="G4885" t="n">
        <v>49415</v>
      </c>
      <c r="H4885" t="inlineStr">
        <is>
          <t>LIXEIRA - 31.002</t>
        </is>
      </c>
      <c r="I4885" t="inlineStr">
        <is>
          <t>BR01-IES-P31-LIX002</t>
        </is>
      </c>
      <c r="J4885" t="inlineStr">
        <is>
          <t>MARCIO PEREIRA DOS SANTOS</t>
        </is>
      </c>
      <c r="K4885" s="39">
        <f>DATE(YEAR(Tabela6[[#This Row],[Data/Hora de Início]]),MONTH(Tabela6[[#This Row],[Data/Hora de Início]]),DAY(Tabela6[[#This Row],[Data/Hora de Início]]))</f>
        <v/>
      </c>
    </row>
    <row r="4886">
      <c r="A4886" t="n">
        <v>2281278</v>
      </c>
      <c r="B4886" t="n">
        <v>56</v>
      </c>
      <c r="C4886" t="n">
        <v>5511</v>
      </c>
      <c r="D4886" t="inlineStr">
        <is>
          <t>RECOLHIMENTO RESIDUO EXTERNO</t>
        </is>
      </c>
      <c r="E4886" t="inlineStr">
        <is>
          <t>13/09/2025 08:32:17</t>
        </is>
      </c>
      <c r="F4886" t="inlineStr">
        <is>
          <t>13/09/2025 08:33:40</t>
        </is>
      </c>
      <c r="G4886" t="n">
        <v>49415</v>
      </c>
      <c r="H4886" t="inlineStr">
        <is>
          <t>LIXEIRA - 31.002</t>
        </is>
      </c>
      <c r="I4886" t="inlineStr">
        <is>
          <t>BR01-IES-P31-LIX002</t>
        </is>
      </c>
      <c r="J4886" t="inlineStr">
        <is>
          <t>MARCIO PEREIRA DOS SANTOS</t>
        </is>
      </c>
      <c r="K4886" s="39">
        <f>DATE(YEAR(Tabela6[[#This Row],[Data/Hora de Início]]),MONTH(Tabela6[[#This Row],[Data/Hora de Início]]),DAY(Tabela6[[#This Row],[Data/Hora de Início]]))</f>
        <v/>
      </c>
    </row>
    <row r="4887">
      <c r="A4887" t="n">
        <v>2281280</v>
      </c>
      <c r="B4887" t="n">
        <v>56</v>
      </c>
      <c r="C4887" t="n">
        <v>1766</v>
      </c>
      <c r="D4887" t="inlineStr">
        <is>
          <t>LIMPEZA DIÁRIA DE RESTAURANTE (DESATIVADO)</t>
        </is>
      </c>
      <c r="E4887" t="inlineStr">
        <is>
          <t>13/09/2025 08:38:26</t>
        </is>
      </c>
      <c r="F4887" t="inlineStr">
        <is>
          <t>13/09/2025 08:38:52</t>
        </is>
      </c>
      <c r="G4887" t="n">
        <v>11347</v>
      </c>
      <c r="H4887" t="inlineStr">
        <is>
          <t>P27 - RESTAURANTE</t>
        </is>
      </c>
      <c r="I4887" t="inlineStr">
        <is>
          <t>BR01-IES-P27-SALA01</t>
        </is>
      </c>
      <c r="J4887" t="inlineStr">
        <is>
          <t>ROSANGELA MARIA DA SILVA</t>
        </is>
      </c>
      <c r="K4887" s="39">
        <f>DATE(YEAR(Tabela6[[#This Row],[Data/Hora de Início]]),MONTH(Tabela6[[#This Row],[Data/Hora de Início]]),DAY(Tabela6[[#This Row],[Data/Hora de Início]]))</f>
        <v/>
      </c>
    </row>
    <row r="4888">
      <c r="A4888" t="n">
        <v>2281283</v>
      </c>
      <c r="B4888" t="n">
        <v>56</v>
      </c>
      <c r="C4888" t="n">
        <v>1698</v>
      </c>
      <c r="D4888" t="inlineStr">
        <is>
          <t>REPASSE / REABASTECIMENTO FEMININO</t>
        </is>
      </c>
      <c r="E4888" t="inlineStr">
        <is>
          <t>13/09/2025 08:32:02</t>
        </is>
      </c>
      <c r="F4888" t="inlineStr">
        <is>
          <t>13/09/2025 08:40:23</t>
        </is>
      </c>
      <c r="G4888" t="n">
        <v>36072</v>
      </c>
      <c r="H4888" t="inlineStr">
        <is>
          <t>BAN071 - BRUNIMENTO NORTE - F</t>
        </is>
      </c>
      <c r="I4888" t="inlineStr">
        <is>
          <t>RS-ST01-31-00T-WCF03</t>
        </is>
      </c>
      <c r="J4888" t="inlineStr">
        <is>
          <t>NAIR SILVEIRA DA SILVEIRA</t>
        </is>
      </c>
      <c r="K4888" s="39">
        <f>DATE(YEAR(Tabela6[[#This Row],[Data/Hora de Início]]),MONTH(Tabela6[[#This Row],[Data/Hora de Início]]),DAY(Tabela6[[#This Row],[Data/Hora de Início]]))</f>
        <v/>
      </c>
    </row>
    <row r="4889">
      <c r="A4889" t="n">
        <v>2281284</v>
      </c>
      <c r="B4889" t="n">
        <v>56</v>
      </c>
      <c r="C4889" t="n">
        <v>4440</v>
      </c>
      <c r="D4889" t="inlineStr">
        <is>
          <t>RECOLHIMENTO PAPELÃO</t>
        </is>
      </c>
      <c r="E4889" t="inlineStr">
        <is>
          <t>13/09/2025 08:45:36</t>
        </is>
      </c>
      <c r="F4889" t="inlineStr">
        <is>
          <t>13/09/2025 08:46:10</t>
        </is>
      </c>
      <c r="G4889" t="n">
        <v>45724</v>
      </c>
      <c r="H4889" t="inlineStr">
        <is>
          <t>CCB-50.004</t>
        </is>
      </c>
      <c r="I4889" t="inlineStr">
        <is>
          <t>CCB-50.004</t>
        </is>
      </c>
      <c r="J4889" t="inlineStr">
        <is>
          <t>JOAO PAULINO DA SILVA</t>
        </is>
      </c>
      <c r="K4889" s="39">
        <f>DATE(YEAR(Tabela6[[#This Row],[Data/Hora de Início]]),MONTH(Tabela6[[#This Row],[Data/Hora de Início]]),DAY(Tabela6[[#This Row],[Data/Hora de Início]]))</f>
        <v/>
      </c>
    </row>
    <row r="4890">
      <c r="A4890" t="n">
        <v>2281286</v>
      </c>
      <c r="B4890" t="n">
        <v>56</v>
      </c>
      <c r="C4890" t="n">
        <v>1772</v>
      </c>
      <c r="D4890" t="inlineStr">
        <is>
          <t>LIMPEZA DIÁRIA DE SALA COM MESA</t>
        </is>
      </c>
      <c r="E4890" t="inlineStr">
        <is>
          <t>13/09/2025 08:46:15</t>
        </is>
      </c>
      <c r="F4890" t="inlineStr">
        <is>
          <t>13/09/2025 08:46:57</t>
        </is>
      </c>
      <c r="G4890" t="n">
        <v>11370</v>
      </c>
      <c r="H4890" t="inlineStr">
        <is>
          <t>P27 - RESTAURANTE - LAZER</t>
        </is>
      </c>
      <c r="I4890" t="inlineStr">
        <is>
          <t>BR01-IES-P27-SALA24</t>
        </is>
      </c>
      <c r="J4890" t="inlineStr">
        <is>
          <t>ROSANGELA MARIA DA SILVA</t>
        </is>
      </c>
      <c r="K4890" s="39">
        <f>DATE(YEAR(Tabela6[[#This Row],[Data/Hora de Início]]),MONTH(Tabela6[[#This Row],[Data/Hora de Início]]),DAY(Tabela6[[#This Row],[Data/Hora de Início]]))</f>
        <v/>
      </c>
    </row>
    <row r="4891">
      <c r="A4891" t="n">
        <v>2281298</v>
      </c>
      <c r="B4891" t="n">
        <v>56</v>
      </c>
      <c r="C4891" t="n">
        <v>1773</v>
      </c>
      <c r="D4891" t="inlineStr">
        <is>
          <t>LIMPEZA DIÁRIA HALL / RECEPÇÃO (DESATIVADO)</t>
        </is>
      </c>
      <c r="E4891" t="inlineStr">
        <is>
          <t>13/09/2025 08:59:00</t>
        </is>
      </c>
      <c r="F4891" t="inlineStr">
        <is>
          <t>13/09/2025 08:59:29</t>
        </is>
      </c>
      <c r="G4891" t="n">
        <v>11363</v>
      </c>
      <c r="H4891" t="inlineStr">
        <is>
          <t>P27 - SALA CAIXAS ELETRÔNICOS</t>
        </is>
      </c>
      <c r="I4891" t="inlineStr">
        <is>
          <t>BR01-IES-P27-SALA17</t>
        </is>
      </c>
      <c r="J4891" t="inlineStr">
        <is>
          <t>ROSANGELA MARIA DA SILVA</t>
        </is>
      </c>
      <c r="K4891" s="39">
        <f>DATE(YEAR(Tabela6[[#This Row],[Data/Hora de Início]]),MONTH(Tabela6[[#This Row],[Data/Hora de Início]]),DAY(Tabela6[[#This Row],[Data/Hora de Início]]))</f>
        <v/>
      </c>
    </row>
    <row r="4892">
      <c r="A4892" t="n">
        <v>2281315</v>
      </c>
      <c r="B4892" t="n">
        <v>56</v>
      </c>
      <c r="C4892" t="n">
        <v>1698</v>
      </c>
      <c r="D4892" t="inlineStr">
        <is>
          <t>REPASSE / REABASTECIMENTO FEMININO</t>
        </is>
      </c>
      <c r="E4892" t="inlineStr">
        <is>
          <t>13/09/2025 09:15:03</t>
        </is>
      </c>
      <c r="F4892" t="inlineStr">
        <is>
          <t>13/09/2025 09:15:44</t>
        </is>
      </c>
      <c r="G4892" t="n">
        <v>11344</v>
      </c>
      <c r="H4892" t="inlineStr">
        <is>
          <t>P27 - BAN050 - BANHEIRO CENTRAL DE SERVIÇOS - F</t>
        </is>
      </c>
      <c r="I4892" t="inlineStr">
        <is>
          <t>BR01-IES-P27-BAN050</t>
        </is>
      </c>
      <c r="J4892" t="inlineStr">
        <is>
          <t>ROSANGELA MARIA DA SILVA</t>
        </is>
      </c>
      <c r="K4892" s="39">
        <f>DATE(YEAR(Tabela6[[#This Row],[Data/Hora de Início]]),MONTH(Tabela6[[#This Row],[Data/Hora de Início]]),DAY(Tabela6[[#This Row],[Data/Hora de Início]]))</f>
        <v/>
      </c>
    </row>
    <row r="4893">
      <c r="A4893" t="n">
        <v>2281322</v>
      </c>
      <c r="B4893" t="n">
        <v>56</v>
      </c>
      <c r="C4893" t="n">
        <v>1698</v>
      </c>
      <c r="D4893" t="inlineStr">
        <is>
          <t>REPASSE / REABASTECIMENTO FEMININO</t>
        </is>
      </c>
      <c r="E4893" t="inlineStr">
        <is>
          <t>13/09/2025 09:31:15</t>
        </is>
      </c>
      <c r="F4893" t="inlineStr">
        <is>
          <t>13/09/2025 09:31:48</t>
        </is>
      </c>
      <c r="G4893" t="n">
        <v>36071</v>
      </c>
      <c r="H4893" t="inlineStr">
        <is>
          <t>BAN069 - BRUNIMENTO SUL - F</t>
        </is>
      </c>
      <c r="I4893" t="inlineStr">
        <is>
          <t>RS-ST01-31-00T-WCF02</t>
        </is>
      </c>
      <c r="J4893" t="inlineStr">
        <is>
          <t>NAIR SILVEIRA DA SILVEIRA</t>
        </is>
      </c>
      <c r="K4893" s="39">
        <f>DATE(YEAR(Tabela6[[#This Row],[Data/Hora de Início]]),MONTH(Tabela6[[#This Row],[Data/Hora de Início]]),DAY(Tabela6[[#This Row],[Data/Hora de Início]]))</f>
        <v/>
      </c>
    </row>
    <row r="4894">
      <c r="A4894" t="n">
        <v>2281336</v>
      </c>
      <c r="B4894" t="n">
        <v>56</v>
      </c>
      <c r="C4894" t="n">
        <v>1260</v>
      </c>
      <c r="D4894" t="inlineStr">
        <is>
          <t>Limpeza e Higienização de Sanitários e Vestiários - Diário - WC Masc</t>
        </is>
      </c>
      <c r="E4894" t="inlineStr">
        <is>
          <t>13/09/2025 10:06:23</t>
        </is>
      </c>
      <c r="F4894" t="inlineStr">
        <is>
          <t>13/09/2025 10:09:55</t>
        </is>
      </c>
      <c r="G4894" t="n">
        <v>11343</v>
      </c>
      <c r="H4894" t="inlineStr">
        <is>
          <t>P27 - BAN049 - BANHEIRO CENTRAL DE SERVIÇOS - M</t>
        </is>
      </c>
      <c r="I4894" t="inlineStr">
        <is>
          <t>BR01-IES-P27-BAN049</t>
        </is>
      </c>
      <c r="J4894" t="inlineStr">
        <is>
          <t>ROSANGELA MARIA DA SILVA</t>
        </is>
      </c>
      <c r="K4894" s="39">
        <f>DATE(YEAR(Tabela6[[#This Row],[Data/Hora de Início]]),MONTH(Tabela6[[#This Row],[Data/Hora de Início]]),DAY(Tabela6[[#This Row],[Data/Hora de Início]]))</f>
        <v/>
      </c>
    </row>
    <row r="4895">
      <c r="A4895" t="n">
        <v>2281358</v>
      </c>
      <c r="B4895" t="n">
        <v>56</v>
      </c>
      <c r="C4895" t="n">
        <v>5511</v>
      </c>
      <c r="D4895" t="inlineStr">
        <is>
          <t>RECOLHIMENTO RESIDUO EXTERNO</t>
        </is>
      </c>
      <c r="E4895" t="inlineStr">
        <is>
          <t>13/09/2025 11:09:13</t>
        </is>
      </c>
      <c r="F4895" t="inlineStr">
        <is>
          <t>13/09/2025 11:10:09</t>
        </is>
      </c>
      <c r="G4895" t="n">
        <v>49358</v>
      </c>
      <c r="H4895" t="inlineStr">
        <is>
          <t>LIXEIRA - 15.006</t>
        </is>
      </c>
      <c r="I4895" t="inlineStr">
        <is>
          <t>BR01-IES-P15-LIX006</t>
        </is>
      </c>
      <c r="J4895" t="inlineStr">
        <is>
          <t>JONATHAN CAMARGO RODRIGUES</t>
        </is>
      </c>
      <c r="K4895" s="39">
        <f>DATE(YEAR(Tabela6[[#This Row],[Data/Hora de Início]]),MONTH(Tabela6[[#This Row],[Data/Hora de Início]]),DAY(Tabela6[[#This Row],[Data/Hora de Início]]))</f>
        <v/>
      </c>
    </row>
    <row r="4896">
      <c r="A4896" t="n">
        <v>2281359</v>
      </c>
      <c r="B4896" t="n">
        <v>56</v>
      </c>
      <c r="C4896" t="n">
        <v>5511</v>
      </c>
      <c r="D4896" t="inlineStr">
        <is>
          <t>RECOLHIMENTO RESIDUO EXTERNO</t>
        </is>
      </c>
      <c r="E4896" t="inlineStr">
        <is>
          <t>13/09/2025 11:10:43</t>
        </is>
      </c>
      <c r="F4896" t="inlineStr">
        <is>
          <t>13/09/2025 11:11:15</t>
        </is>
      </c>
      <c r="G4896" t="n">
        <v>49357</v>
      </c>
      <c r="H4896" t="inlineStr">
        <is>
          <t>LIXEIRA - 15.005</t>
        </is>
      </c>
      <c r="I4896" t="inlineStr">
        <is>
          <t>BR01-IES-P15-LIX005</t>
        </is>
      </c>
      <c r="J4896" t="inlineStr">
        <is>
          <t>JONATHAN CAMARGO RODRIGUES</t>
        </is>
      </c>
      <c r="K4896" s="39">
        <f>DATE(YEAR(Tabela6[[#This Row],[Data/Hora de Início]]),MONTH(Tabela6[[#This Row],[Data/Hora de Início]]),DAY(Tabela6[[#This Row],[Data/Hora de Início]]))</f>
        <v/>
      </c>
    </row>
    <row r="4897">
      <c r="A4897" t="n">
        <v>2281360</v>
      </c>
      <c r="B4897" t="n">
        <v>56</v>
      </c>
      <c r="C4897" t="n">
        <v>5511</v>
      </c>
      <c r="D4897" t="inlineStr">
        <is>
          <t>RECOLHIMENTO RESIDUO EXTERNO</t>
        </is>
      </c>
      <c r="E4897" t="inlineStr">
        <is>
          <t>13/09/2025 11:11:55</t>
        </is>
      </c>
      <c r="F4897" t="inlineStr">
        <is>
          <t>13/09/2025 11:12:14</t>
        </is>
      </c>
      <c r="G4897" t="n">
        <v>49356</v>
      </c>
      <c r="H4897" t="inlineStr">
        <is>
          <t>LIXEIRA - 15.004</t>
        </is>
      </c>
      <c r="I4897" t="inlineStr">
        <is>
          <t>BR01-IES-P15-LIX004</t>
        </is>
      </c>
      <c r="J4897" t="inlineStr">
        <is>
          <t>JONATHAN CAMARGO RODRIGUES</t>
        </is>
      </c>
      <c r="K4897" s="39">
        <f>DATE(YEAR(Tabela6[[#This Row],[Data/Hora de Início]]),MONTH(Tabela6[[#This Row],[Data/Hora de Início]]),DAY(Tabela6[[#This Row],[Data/Hora de Início]]))</f>
        <v/>
      </c>
    </row>
    <row r="4898">
      <c r="A4898" t="n">
        <v>2281361</v>
      </c>
      <c r="B4898" t="n">
        <v>56</v>
      </c>
      <c r="C4898" t="n">
        <v>5511</v>
      </c>
      <c r="D4898" t="inlineStr">
        <is>
          <t>RECOLHIMENTO RESIDUO EXTERNO</t>
        </is>
      </c>
      <c r="E4898" t="inlineStr">
        <is>
          <t>13/09/2025 11:13:51</t>
        </is>
      </c>
      <c r="F4898" t="inlineStr">
        <is>
          <t>13/09/2025 11:14:47</t>
        </is>
      </c>
      <c r="G4898" t="n">
        <v>49355</v>
      </c>
      <c r="H4898" t="inlineStr">
        <is>
          <t>LIXEIRA - 15.003</t>
        </is>
      </c>
      <c r="I4898" t="inlineStr">
        <is>
          <t>BR01-IES-P15-LIX003</t>
        </is>
      </c>
      <c r="J4898" t="inlineStr">
        <is>
          <t>JONATHAN CAMARGO RODRIGUES</t>
        </is>
      </c>
      <c r="K4898" s="39">
        <f>DATE(YEAR(Tabela6[[#This Row],[Data/Hora de Início]]),MONTH(Tabela6[[#This Row],[Data/Hora de Início]]),DAY(Tabela6[[#This Row],[Data/Hora de Início]]))</f>
        <v/>
      </c>
    </row>
    <row r="4899">
      <c r="A4899" t="n">
        <v>2281363</v>
      </c>
      <c r="B4899" t="n">
        <v>56</v>
      </c>
      <c r="C4899" t="n">
        <v>5511</v>
      </c>
      <c r="D4899" t="inlineStr">
        <is>
          <t>RECOLHIMENTO RESIDUO EXTERNO</t>
        </is>
      </c>
      <c r="E4899" t="inlineStr">
        <is>
          <t>13/09/2025 11:28:14</t>
        </is>
      </c>
      <c r="F4899" t="inlineStr">
        <is>
          <t>13/09/2025 11:28:36</t>
        </is>
      </c>
      <c r="G4899" t="n">
        <v>49363</v>
      </c>
      <c r="H4899" t="inlineStr">
        <is>
          <t>LIXEIRA - 16.004</t>
        </is>
      </c>
      <c r="I4899" t="inlineStr">
        <is>
          <t>BR01-IES-P16-LIX004</t>
        </is>
      </c>
      <c r="J4899" t="inlineStr">
        <is>
          <t>JONATHAN CAMARGO RODRIGUES</t>
        </is>
      </c>
      <c r="K4899" s="39">
        <f>DATE(YEAR(Tabela6[[#This Row],[Data/Hora de Início]]),MONTH(Tabela6[[#This Row],[Data/Hora de Início]]),DAY(Tabela6[[#This Row],[Data/Hora de Início]]))</f>
        <v/>
      </c>
    </row>
    <row r="4900">
      <c r="A4900" t="n">
        <v>2281364</v>
      </c>
      <c r="B4900" t="n">
        <v>56</v>
      </c>
      <c r="C4900" t="n">
        <v>5511</v>
      </c>
      <c r="D4900" t="inlineStr">
        <is>
          <t>RECOLHIMENTO RESIDUO EXTERNO</t>
        </is>
      </c>
      <c r="E4900" t="inlineStr">
        <is>
          <t>13/09/2025 11:36:40</t>
        </is>
      </c>
      <c r="F4900" t="inlineStr">
        <is>
          <t>13/09/2025 11:38:06</t>
        </is>
      </c>
      <c r="G4900" t="n">
        <v>49347</v>
      </c>
      <c r="H4900" t="inlineStr">
        <is>
          <t>LIXEIRA - 11.008</t>
        </is>
      </c>
      <c r="I4900" t="inlineStr">
        <is>
          <t>BR01-IES-P11-LIX008</t>
        </is>
      </c>
      <c r="J4900" t="inlineStr">
        <is>
          <t>JONATHAN CAMARGO RODRIGUES</t>
        </is>
      </c>
      <c r="K4900" s="39">
        <f>DATE(YEAR(Tabela6[[#This Row],[Data/Hora de Início]]),MONTH(Tabela6[[#This Row],[Data/Hora de Início]]),DAY(Tabela6[[#This Row],[Data/Hora de Início]]))</f>
        <v/>
      </c>
    </row>
    <row r="4901">
      <c r="A4901" t="n">
        <v>2281365</v>
      </c>
      <c r="B4901" t="n">
        <v>56</v>
      </c>
      <c r="C4901" t="n">
        <v>5511</v>
      </c>
      <c r="D4901" t="inlineStr">
        <is>
          <t>RECOLHIMENTO RESIDUO EXTERNO</t>
        </is>
      </c>
      <c r="E4901" t="inlineStr">
        <is>
          <t>13/09/2025 11:36:40</t>
        </is>
      </c>
      <c r="F4901" t="inlineStr">
        <is>
          <t>13/09/2025 11:38:22</t>
        </is>
      </c>
      <c r="G4901" t="n">
        <v>49347</v>
      </c>
      <c r="H4901" t="inlineStr">
        <is>
          <t>LIXEIRA - 11.008</t>
        </is>
      </c>
      <c r="I4901" t="inlineStr">
        <is>
          <t>BR01-IES-P11-LIX008</t>
        </is>
      </c>
      <c r="J4901" t="inlineStr">
        <is>
          <t>JONATHAN CAMARGO RODRIGUES</t>
        </is>
      </c>
      <c r="K4901" s="39">
        <f>DATE(YEAR(Tabela6[[#This Row],[Data/Hora de Início]]),MONTH(Tabela6[[#This Row],[Data/Hora de Início]]),DAY(Tabela6[[#This Row],[Data/Hora de Início]]))</f>
        <v/>
      </c>
    </row>
    <row r="4902">
      <c r="A4902" t="n">
        <v>2281369</v>
      </c>
      <c r="B4902" t="n">
        <v>56</v>
      </c>
      <c r="C4902" t="n">
        <v>5511</v>
      </c>
      <c r="D4902" t="inlineStr">
        <is>
          <t>RECOLHIMENTO RESIDUO EXTERNO</t>
        </is>
      </c>
      <c r="E4902" t="inlineStr">
        <is>
          <t>13/09/2025 11:42:03</t>
        </is>
      </c>
      <c r="F4902" t="inlineStr">
        <is>
          <t>13/09/2025 11:44:45</t>
        </is>
      </c>
      <c r="G4902" t="n">
        <v>49345</v>
      </c>
      <c r="H4902" t="inlineStr">
        <is>
          <t>LIXEIRA - 11.006</t>
        </is>
      </c>
      <c r="I4902" t="inlineStr">
        <is>
          <t>BR01-IES-P11-LIX006</t>
        </is>
      </c>
      <c r="J4902" t="inlineStr">
        <is>
          <t>JONATHAN CAMARGO RODRIGUES</t>
        </is>
      </c>
      <c r="K4902" s="39">
        <f>DATE(YEAR(Tabela6[[#This Row],[Data/Hora de Início]]),MONTH(Tabela6[[#This Row],[Data/Hora de Início]]),DAY(Tabela6[[#This Row],[Data/Hora de Início]]))</f>
        <v/>
      </c>
    </row>
    <row r="4903">
      <c r="A4903" t="n">
        <v>2281373</v>
      </c>
      <c r="B4903" t="n">
        <v>56</v>
      </c>
      <c r="C4903" t="n">
        <v>5511</v>
      </c>
      <c r="D4903" t="inlineStr">
        <is>
          <t>RECOLHIMENTO RESIDUO EXTERNO</t>
        </is>
      </c>
      <c r="E4903" t="inlineStr">
        <is>
          <t>13/09/2025 12:51:53</t>
        </is>
      </c>
      <c r="F4903" t="inlineStr">
        <is>
          <t>13/09/2025 12:52:12</t>
        </is>
      </c>
      <c r="G4903" t="n">
        <v>49453</v>
      </c>
      <c r="H4903" t="inlineStr">
        <is>
          <t>LIXEIRA - 01.003</t>
        </is>
      </c>
      <c r="I4903" t="inlineStr">
        <is>
          <t>BR01-IES-P01-LIX003</t>
        </is>
      </c>
      <c r="J4903" t="inlineStr">
        <is>
          <t>JONATHAN CAMARGO RODRIGUES</t>
        </is>
      </c>
      <c r="K4903" s="39">
        <f>DATE(YEAR(Tabela6[[#This Row],[Data/Hora de Início]]),MONTH(Tabela6[[#This Row],[Data/Hora de Início]]),DAY(Tabela6[[#This Row],[Data/Hora de Início]]))</f>
        <v/>
      </c>
    </row>
    <row r="4904">
      <c r="A4904" t="n">
        <v>2281374</v>
      </c>
      <c r="B4904" t="n">
        <v>56</v>
      </c>
      <c r="C4904" t="n">
        <v>5511</v>
      </c>
      <c r="D4904" t="inlineStr">
        <is>
          <t>RECOLHIMENTO RESIDUO EXTERNO</t>
        </is>
      </c>
      <c r="E4904" t="inlineStr">
        <is>
          <t>13/09/2025 12:54:55</t>
        </is>
      </c>
      <c r="F4904" t="inlineStr">
        <is>
          <t>13/09/2025 12:55:55</t>
        </is>
      </c>
      <c r="G4904" t="n">
        <v>49456</v>
      </c>
      <c r="H4904" t="inlineStr">
        <is>
          <t>LIXEIRA - 01.006</t>
        </is>
      </c>
      <c r="I4904" t="inlineStr">
        <is>
          <t>BR01-IES-P01-LIX006</t>
        </is>
      </c>
      <c r="J4904" t="inlineStr">
        <is>
          <t>JONATHAN CAMARGO RODRIGUES</t>
        </is>
      </c>
      <c r="K4904" s="39">
        <f>DATE(YEAR(Tabela6[[#This Row],[Data/Hora de Início]]),MONTH(Tabela6[[#This Row],[Data/Hora de Início]]),DAY(Tabela6[[#This Row],[Data/Hora de Início]]))</f>
        <v/>
      </c>
    </row>
    <row r="4905">
      <c r="A4905" t="n">
        <v>2281375</v>
      </c>
      <c r="B4905" t="n">
        <v>56</v>
      </c>
      <c r="C4905" t="n">
        <v>5511</v>
      </c>
      <c r="D4905" t="inlineStr">
        <is>
          <t>RECOLHIMENTO RESIDUO EXTERNO</t>
        </is>
      </c>
      <c r="E4905" t="inlineStr">
        <is>
          <t>13/09/2025 12:57:08</t>
        </is>
      </c>
      <c r="F4905" t="inlineStr">
        <is>
          <t>13/09/2025 12:58:58</t>
        </is>
      </c>
      <c r="G4905" t="n">
        <v>49455</v>
      </c>
      <c r="H4905" t="inlineStr">
        <is>
          <t>LIXEIRA - 01.005</t>
        </is>
      </c>
      <c r="I4905" t="inlineStr">
        <is>
          <t>BR01-IES-P01-LIX005</t>
        </is>
      </c>
      <c r="J4905" t="inlineStr">
        <is>
          <t>JONATHAN CAMARGO RODRIGUES</t>
        </is>
      </c>
      <c r="K4905" s="39">
        <f>DATE(YEAR(Tabela6[[#This Row],[Data/Hora de Início]]),MONTH(Tabela6[[#This Row],[Data/Hora de Início]]),DAY(Tabela6[[#This Row],[Data/Hora de Início]]))</f>
        <v/>
      </c>
    </row>
    <row r="4906">
      <c r="A4906" t="n">
        <v>2281379</v>
      </c>
      <c r="B4906" t="n">
        <v>56</v>
      </c>
      <c r="C4906" t="n">
        <v>3495</v>
      </c>
      <c r="D4906" t="inlineStr">
        <is>
          <t>CARRO ELÉTRICO</t>
        </is>
      </c>
      <c r="E4906" t="inlineStr">
        <is>
          <t>13/09/2025 13:36:47</t>
        </is>
      </c>
      <c r="F4906" t="inlineStr">
        <is>
          <t>13/09/2025 13:38:02</t>
        </is>
      </c>
      <c r="G4906" t="n">
        <v>35118</v>
      </c>
      <c r="H4906" t="inlineStr">
        <is>
          <t>CARRO ELÉTRICO 34</t>
        </is>
      </c>
      <c r="I4906" t="inlineStr">
        <is>
          <t>BR01-IES-CARROELETRICO1</t>
        </is>
      </c>
      <c r="J4906" t="inlineStr">
        <is>
          <t>JONATHAN CAMARGO RODRIGUES</t>
        </is>
      </c>
      <c r="K4906" s="39">
        <f>DATE(YEAR(Tabela6[[#This Row],[Data/Hora de Início]]),MONTH(Tabela6[[#This Row],[Data/Hora de Início]]),DAY(Tabela6[[#This Row],[Data/Hora de Início]]))</f>
        <v/>
      </c>
    </row>
    <row r="4907">
      <c r="A4907" t="n">
        <v>2281380</v>
      </c>
      <c r="B4907" t="n">
        <v>56</v>
      </c>
      <c r="C4907" t="n">
        <v>1260</v>
      </c>
      <c r="D4907" t="inlineStr">
        <is>
          <t>Limpeza e Higienização de Sanitários e Vestiários - Diário - WC Masc</t>
        </is>
      </c>
      <c r="E4907" t="inlineStr">
        <is>
          <t>13/09/2025 09:01:15</t>
        </is>
      </c>
      <c r="F4907" t="inlineStr">
        <is>
          <t>13/09/2025 09:13:21</t>
        </is>
      </c>
      <c r="G4907" t="n">
        <v>11379</v>
      </c>
      <c r="H4907" t="inlineStr">
        <is>
          <t>P28 - BAN052 - BANHEIRO FUNDIÇÃO ALUMÍNIO - M</t>
        </is>
      </c>
      <c r="I4907" t="inlineStr">
        <is>
          <t>BR01-IES-P28-BAN052</t>
        </is>
      </c>
      <c r="J4907" t="inlineStr">
        <is>
          <t>VINICIUS GOMES DA SILVA</t>
        </is>
      </c>
      <c r="K4907" s="39">
        <f>DATE(YEAR(Tabela6[[#This Row],[Data/Hora de Início]]),MONTH(Tabela6[[#This Row],[Data/Hora de Início]]),DAY(Tabela6[[#This Row],[Data/Hora de Início]]))</f>
        <v/>
      </c>
    </row>
    <row r="4908">
      <c r="A4908" t="n">
        <v>2281381</v>
      </c>
      <c r="B4908" t="n">
        <v>56</v>
      </c>
      <c r="C4908" t="n">
        <v>2841</v>
      </c>
      <c r="D4908" t="inlineStr">
        <is>
          <t>LIMPEZA DIÁRIA DE BANHEIRO MASCULINO</t>
        </is>
      </c>
      <c r="E4908" t="inlineStr">
        <is>
          <t>13/09/2025 07:51:27</t>
        </is>
      </c>
      <c r="F4908" t="inlineStr">
        <is>
          <t>13/09/2025 08:11:16</t>
        </is>
      </c>
      <c r="G4908" t="n">
        <v>36315</v>
      </c>
      <c r="H4908" t="inlineStr">
        <is>
          <t>BAN106 - MONTAGEM - M</t>
        </is>
      </c>
      <c r="I4908" t="inlineStr">
        <is>
          <t>RS-ST01-50-00T-WCM02</t>
        </is>
      </c>
      <c r="J4908" t="inlineStr">
        <is>
          <t>VINICIUS GOMES DA SILVA</t>
        </is>
      </c>
      <c r="K4908" s="39">
        <f>DATE(YEAR(Tabela6[[#This Row],[Data/Hora de Início]]),MONTH(Tabela6[[#This Row],[Data/Hora de Início]]),DAY(Tabela6[[#This Row],[Data/Hora de Início]]))</f>
        <v/>
      </c>
    </row>
    <row r="4909">
      <c r="A4909" t="n">
        <v>2281382</v>
      </c>
      <c r="B4909" t="n">
        <v>56</v>
      </c>
      <c r="C4909" t="n">
        <v>2842</v>
      </c>
      <c r="D4909" t="inlineStr">
        <is>
          <t>LIMPEZA DIÁRIA DE BANHEIRO FEMININO</t>
        </is>
      </c>
      <c r="E4909" t="inlineStr">
        <is>
          <t>13/09/2025 07:35:56</t>
        </is>
      </c>
      <c r="F4909" t="inlineStr">
        <is>
          <t>13/09/2025 07:44:47</t>
        </is>
      </c>
      <c r="G4909" t="n">
        <v>36312</v>
      </c>
      <c r="H4909" t="inlineStr">
        <is>
          <t>BAN110 - PINTURA - F</t>
        </is>
      </c>
      <c r="I4909" t="inlineStr">
        <is>
          <t>RS-ST01-50-00T-WCF01</t>
        </is>
      </c>
      <c r="J4909" t="inlineStr">
        <is>
          <t>VINICIUS GOMES DA SILVA</t>
        </is>
      </c>
      <c r="K4909" s="39">
        <f>DATE(YEAR(Tabela6[[#This Row],[Data/Hora de Início]]),MONTH(Tabela6[[#This Row],[Data/Hora de Início]]),DAY(Tabela6[[#This Row],[Data/Hora de Início]]))</f>
        <v/>
      </c>
    </row>
    <row r="4910">
      <c r="A4910" t="n">
        <v>2281383</v>
      </c>
      <c r="B4910" t="n">
        <v>56</v>
      </c>
      <c r="C4910" t="n">
        <v>2842</v>
      </c>
      <c r="D4910" t="inlineStr">
        <is>
          <t>LIMPEZA DIÁRIA DE BANHEIRO FEMININO</t>
        </is>
      </c>
      <c r="E4910" t="inlineStr">
        <is>
          <t>13/09/2025 08:12:05</t>
        </is>
      </c>
      <c r="F4910" t="inlineStr">
        <is>
          <t>13/09/2025 08:20:52</t>
        </is>
      </c>
      <c r="G4910" t="n">
        <v>36313</v>
      </c>
      <c r="H4910" t="inlineStr">
        <is>
          <t>BAN107 - MONTAGEM - F</t>
        </is>
      </c>
      <c r="I4910" t="inlineStr">
        <is>
          <t>RS-ST01-50-00T-WCF02</t>
        </is>
      </c>
      <c r="J4910" t="inlineStr">
        <is>
          <t>VINICIUS GOMES DA SILVA</t>
        </is>
      </c>
      <c r="K4910" s="39">
        <f>DATE(YEAR(Tabela6[[#This Row],[Data/Hora de Início]]),MONTH(Tabela6[[#This Row],[Data/Hora de Início]]),DAY(Tabela6[[#This Row],[Data/Hora de Início]]))</f>
        <v/>
      </c>
    </row>
    <row r="4911">
      <c r="A4911" t="n">
        <v>2281384</v>
      </c>
      <c r="B4911" t="n">
        <v>56</v>
      </c>
      <c r="C4911" t="n">
        <v>1260</v>
      </c>
      <c r="D4911" t="inlineStr">
        <is>
          <t>Limpeza e Higienização de Sanitários e Vestiários - Diário - WC Masc</t>
        </is>
      </c>
      <c r="E4911" t="inlineStr">
        <is>
          <t>13/09/2025 07:10:18</t>
        </is>
      </c>
      <c r="F4911" t="inlineStr">
        <is>
          <t>13/09/2025 07:34:37</t>
        </is>
      </c>
      <c r="G4911" t="n">
        <v>36314</v>
      </c>
      <c r="H4911" t="inlineStr">
        <is>
          <t>BAN109 - PINTURA - M</t>
        </is>
      </c>
      <c r="I4911" t="inlineStr">
        <is>
          <t>RS-ST01-50-00T-WCM01</t>
        </is>
      </c>
      <c r="J4911" t="inlineStr">
        <is>
          <t>VINICIUS GOMES DA SILVA</t>
        </is>
      </c>
      <c r="K4911" s="39">
        <f>DATE(YEAR(Tabela6[[#This Row],[Data/Hora de Início]]),MONTH(Tabela6[[#This Row],[Data/Hora de Início]]),DAY(Tabela6[[#This Row],[Data/Hora de Início]]))</f>
        <v/>
      </c>
    </row>
    <row r="4912">
      <c r="A4912" t="n">
        <v>2281385</v>
      </c>
      <c r="B4912" t="n">
        <v>56</v>
      </c>
      <c r="C4912" t="n">
        <v>2842</v>
      </c>
      <c r="D4912" t="inlineStr">
        <is>
          <t>LIMPEZA DIÁRIA DE BANHEIRO FEMININO</t>
        </is>
      </c>
      <c r="E4912" t="inlineStr">
        <is>
          <t>13/09/2025 09:13:50</t>
        </is>
      </c>
      <c r="F4912" t="inlineStr">
        <is>
          <t>13/09/2025 09:19:07</t>
        </is>
      </c>
      <c r="G4912" t="n">
        <v>11380</v>
      </c>
      <c r="H4912" t="inlineStr">
        <is>
          <t>P28 - BAN053 - BANHEIRO FUNDIÇÃO ALUMÍNIO - F</t>
        </is>
      </c>
      <c r="I4912" t="inlineStr">
        <is>
          <t>BR01-IES-P28-BAN053</t>
        </is>
      </c>
      <c r="J4912" t="inlineStr">
        <is>
          <t>VINICIUS GOMES DA SILVA</t>
        </is>
      </c>
      <c r="K4912" s="39">
        <f>DATE(YEAR(Tabela6[[#This Row],[Data/Hora de Início]]),MONTH(Tabela6[[#This Row],[Data/Hora de Início]]),DAY(Tabela6[[#This Row],[Data/Hora de Início]]))</f>
        <v/>
      </c>
    </row>
    <row r="4913">
      <c r="A4913" t="n">
        <v>2281386</v>
      </c>
      <c r="B4913" t="n">
        <v>56</v>
      </c>
      <c r="C4913" t="n">
        <v>1260</v>
      </c>
      <c r="D4913" t="inlineStr">
        <is>
          <t>Limpeza e Higienização de Sanitários e Vestiários - Diário - WC Masc</t>
        </is>
      </c>
      <c r="E4913" t="inlineStr">
        <is>
          <t>13/09/2025 12:33:13</t>
        </is>
      </c>
      <c r="F4913" t="inlineStr">
        <is>
          <t>13/09/2025 12:49:34</t>
        </is>
      </c>
      <c r="G4913" t="n">
        <v>43484</v>
      </c>
      <c r="H4913" t="inlineStr">
        <is>
          <t>BAN129 - ÁREA DE SANITÁRIOS</t>
        </is>
      </c>
      <c r="I4913" t="inlineStr">
        <is>
          <t>RS-ST01-56-01P-WCM04-SAN001</t>
        </is>
      </c>
      <c r="J4913" t="inlineStr">
        <is>
          <t>VINICIUS GOMES DA SILVA</t>
        </is>
      </c>
      <c r="K4913" s="39">
        <f>DATE(YEAR(Tabela6[[#This Row],[Data/Hora de Início]]),MONTH(Tabela6[[#This Row],[Data/Hora de Início]]),DAY(Tabela6[[#This Row],[Data/Hora de Início]]))</f>
        <v/>
      </c>
    </row>
    <row r="4914">
      <c r="A4914" t="n">
        <v>2281387</v>
      </c>
      <c r="B4914" t="n">
        <v>56</v>
      </c>
      <c r="C4914" t="n">
        <v>1260</v>
      </c>
      <c r="D4914" t="inlineStr">
        <is>
          <t>Limpeza e Higienização de Sanitários e Vestiários - Diário - WC Masc</t>
        </is>
      </c>
      <c r="E4914" t="inlineStr">
        <is>
          <t>13/09/2025 09:19:36</t>
        </is>
      </c>
      <c r="F4914" t="inlineStr">
        <is>
          <t>13/09/2025 09:30:06</t>
        </is>
      </c>
      <c r="G4914" t="n">
        <v>11383</v>
      </c>
      <c r="H4914" t="inlineStr">
        <is>
          <t>P28 - BAN056 - BANHEIRO USINAGEM CILINDROS - M</t>
        </is>
      </c>
      <c r="I4914" t="inlineStr">
        <is>
          <t>BR01-IES-P28-BAN056</t>
        </is>
      </c>
      <c r="J4914" t="inlineStr">
        <is>
          <t>VINICIUS GOMES DA SILVA</t>
        </is>
      </c>
      <c r="K4914" s="39">
        <f>DATE(YEAR(Tabela6[[#This Row],[Data/Hora de Início]]),MONTH(Tabela6[[#This Row],[Data/Hora de Início]]),DAY(Tabela6[[#This Row],[Data/Hora de Início]]))</f>
        <v/>
      </c>
    </row>
    <row r="4915">
      <c r="A4915" t="n">
        <v>2281388</v>
      </c>
      <c r="B4915" t="n">
        <v>56</v>
      </c>
      <c r="C4915" t="n">
        <v>2842</v>
      </c>
      <c r="D4915" t="inlineStr">
        <is>
          <t>LIMPEZA DIÁRIA DE BANHEIRO FEMININO</t>
        </is>
      </c>
      <c r="E4915" t="inlineStr">
        <is>
          <t>13/09/2025 09:30:42</t>
        </is>
      </c>
      <c r="F4915" t="inlineStr">
        <is>
          <t>13/09/2025 09:39:44</t>
        </is>
      </c>
      <c r="G4915" t="n">
        <v>11384</v>
      </c>
      <c r="H4915" t="inlineStr">
        <is>
          <t>P28 - BAN057 - BANHEIRO USINAGEM CILINDROS - F</t>
        </is>
      </c>
      <c r="I4915" t="inlineStr">
        <is>
          <t>BR01-IES-P28-BAN057</t>
        </is>
      </c>
      <c r="J4915" t="inlineStr">
        <is>
          <t>VINICIUS GOMES DA SILVA</t>
        </is>
      </c>
      <c r="K4915" s="39">
        <f>DATE(YEAR(Tabela6[[#This Row],[Data/Hora de Início]]),MONTH(Tabela6[[#This Row],[Data/Hora de Início]]),DAY(Tabela6[[#This Row],[Data/Hora de Início]]))</f>
        <v/>
      </c>
    </row>
    <row r="4916">
      <c r="A4916" t="n">
        <v>2281412</v>
      </c>
      <c r="B4916" t="n">
        <v>56</v>
      </c>
      <c r="C4916" t="n">
        <v>1780</v>
      </c>
      <c r="D4916" t="inlineStr">
        <is>
          <t>LIMPEZA DIÁRIA DE ESCADA</t>
        </is>
      </c>
      <c r="E4916" t="inlineStr">
        <is>
          <t>13/09/2025 14:50:23</t>
        </is>
      </c>
      <c r="F4916" t="inlineStr">
        <is>
          <t>13/09/2025 15:07:52</t>
        </is>
      </c>
      <c r="G4916" t="n">
        <v>11346</v>
      </c>
      <c r="H4916" t="inlineStr">
        <is>
          <t>P27 - ESCADARIAS RESTAURANTE</t>
        </is>
      </c>
      <c r="I4916" t="inlineStr">
        <is>
          <t>BR01-IES-P27-ESCD01</t>
        </is>
      </c>
      <c r="J4916" t="inlineStr">
        <is>
          <t>ROSA DIAS GERMANO</t>
        </is>
      </c>
      <c r="K4916" s="39">
        <f>DATE(YEAR(Tabela6[[#This Row],[Data/Hora de Início]]),MONTH(Tabela6[[#This Row],[Data/Hora de Início]]),DAY(Tabela6[[#This Row],[Data/Hora de Início]]))</f>
        <v/>
      </c>
    </row>
    <row r="4917">
      <c r="A4917" t="n">
        <v>2281418</v>
      </c>
      <c r="B4917" t="n">
        <v>56</v>
      </c>
      <c r="C4917" t="n">
        <v>2842</v>
      </c>
      <c r="D4917" t="inlineStr">
        <is>
          <t>LIMPEZA DIÁRIA DE BANHEIRO FEMININO</t>
        </is>
      </c>
      <c r="E4917" t="inlineStr">
        <is>
          <t>13/09/2025 14:53:28</t>
        </is>
      </c>
      <c r="F4917" t="inlineStr">
        <is>
          <t>13/09/2025 15:26:11</t>
        </is>
      </c>
      <c r="G4917" t="n">
        <v>36313</v>
      </c>
      <c r="H4917" t="inlineStr">
        <is>
          <t>BAN107 - MONTAGEM - F</t>
        </is>
      </c>
      <c r="I4917" t="inlineStr">
        <is>
          <t>RS-ST01-50-00T-WCF02</t>
        </is>
      </c>
      <c r="J4917" t="inlineStr">
        <is>
          <t>FABIANA FRANCISCA DE LIMA</t>
        </is>
      </c>
      <c r="K4917" s="39">
        <f>DATE(YEAR(Tabela6[[#This Row],[Data/Hora de Início]]),MONTH(Tabela6[[#This Row],[Data/Hora de Início]]),DAY(Tabela6[[#This Row],[Data/Hora de Início]]))</f>
        <v/>
      </c>
    </row>
    <row r="4918">
      <c r="A4918" t="n">
        <v>2281429</v>
      </c>
      <c r="B4918" t="n">
        <v>56</v>
      </c>
      <c r="C4918" t="n">
        <v>1700</v>
      </c>
      <c r="D4918" t="inlineStr">
        <is>
          <t>LIMPEZA DE VESTIARIO</t>
        </is>
      </c>
      <c r="E4918" t="inlineStr">
        <is>
          <t>13/09/2025 16:02:46</t>
        </is>
      </c>
      <c r="F4918" t="inlineStr">
        <is>
          <t>13/09/2025 16:04:37</t>
        </is>
      </c>
      <c r="G4918" t="n">
        <v>43488</v>
      </c>
      <c r="H4918" t="inlineStr">
        <is>
          <t>BAN131 - ÁREA DE BOXES</t>
        </is>
      </c>
      <c r="I4918" t="inlineStr">
        <is>
          <t>RS-ST01-56-02P-WCM05-BOX001</t>
        </is>
      </c>
      <c r="J4918" t="inlineStr">
        <is>
          <t>ALINE MARQUES DE CAMPOS</t>
        </is>
      </c>
      <c r="K4918" s="39">
        <f>DATE(YEAR(Tabela6[[#This Row],[Data/Hora de Início]]),MONTH(Tabela6[[#This Row],[Data/Hora de Início]]),DAY(Tabela6[[#This Row],[Data/Hora de Início]]))</f>
        <v/>
      </c>
    </row>
    <row r="4919">
      <c r="A4919" t="n">
        <v>2281430</v>
      </c>
      <c r="B4919" t="n">
        <v>56</v>
      </c>
      <c r="C4919" t="n">
        <v>2842</v>
      </c>
      <c r="D4919" t="inlineStr">
        <is>
          <t>LIMPEZA DIÁRIA DE BANHEIRO FEMININO</t>
        </is>
      </c>
      <c r="E4919" t="inlineStr">
        <is>
          <t>13/09/2025 15:40:19</t>
        </is>
      </c>
      <c r="F4919" t="inlineStr">
        <is>
          <t>13/09/2025 16:08:00</t>
        </is>
      </c>
      <c r="G4919" t="n">
        <v>36312</v>
      </c>
      <c r="H4919" t="inlineStr">
        <is>
          <t>BAN110 - PINTURA - F</t>
        </is>
      </c>
      <c r="I4919" t="inlineStr">
        <is>
          <t>RS-ST01-50-00T-WCF01</t>
        </is>
      </c>
      <c r="J4919" t="inlineStr">
        <is>
          <t>FABIANA FRANCISCA DE LIMA</t>
        </is>
      </c>
      <c r="K4919" s="39">
        <f>DATE(YEAR(Tabela6[[#This Row],[Data/Hora de Início]]),MONTH(Tabela6[[#This Row],[Data/Hora de Início]]),DAY(Tabela6[[#This Row],[Data/Hora de Início]]))</f>
        <v/>
      </c>
    </row>
    <row r="4920">
      <c r="A4920" t="n">
        <v>2281431</v>
      </c>
      <c r="B4920" t="n">
        <v>56</v>
      </c>
      <c r="C4920" t="n">
        <v>2841</v>
      </c>
      <c r="D4920" t="inlineStr">
        <is>
          <t>LIMPEZA DIÁRIA DE BANHEIRO MASCULINO</t>
        </is>
      </c>
      <c r="E4920" t="inlineStr">
        <is>
          <t>13/09/2025 15:41:45</t>
        </is>
      </c>
      <c r="F4920" t="inlineStr">
        <is>
          <t>13/09/2025 16:13:33</t>
        </is>
      </c>
      <c r="G4920" t="n">
        <v>36314</v>
      </c>
      <c r="H4920" t="inlineStr">
        <is>
          <t>BAN109 - PINTURA - M</t>
        </is>
      </c>
      <c r="I4920" t="inlineStr">
        <is>
          <t>RS-ST01-50-00T-WCM01</t>
        </is>
      </c>
      <c r="J4920" t="inlineStr">
        <is>
          <t>GENI DA SILVEIRA</t>
        </is>
      </c>
      <c r="K4920" s="39">
        <f>DATE(YEAR(Tabela6[[#This Row],[Data/Hora de Início]]),MONTH(Tabela6[[#This Row],[Data/Hora de Início]]),DAY(Tabela6[[#This Row],[Data/Hora de Início]]))</f>
        <v/>
      </c>
    </row>
    <row r="4921">
      <c r="A4921" t="n">
        <v>2281451</v>
      </c>
      <c r="B4921" t="n">
        <v>56</v>
      </c>
      <c r="C4921" t="n">
        <v>4679</v>
      </c>
      <c r="D4921" t="inlineStr">
        <is>
          <t>LIMPEZA DE BOXE DE BANHO</t>
        </is>
      </c>
      <c r="E4921" t="inlineStr">
        <is>
          <t>13/09/2025 17:00:02</t>
        </is>
      </c>
      <c r="F4921" t="inlineStr">
        <is>
          <t>13/09/2025 17:00:15</t>
        </is>
      </c>
      <c r="G4921" t="n">
        <v>43488</v>
      </c>
      <c r="H4921" t="inlineStr">
        <is>
          <t>BAN131 - ÁREA DE BOXES</t>
        </is>
      </c>
      <c r="I4921" t="inlineStr">
        <is>
          <t>RS-ST01-56-02P-WCM05-BOX001</t>
        </is>
      </c>
      <c r="J4921" t="inlineStr">
        <is>
          <t>ALINE MARQUES DE CAMPOS</t>
        </is>
      </c>
      <c r="K4921" s="39">
        <f>DATE(YEAR(Tabela6[[#This Row],[Data/Hora de Início]]),MONTH(Tabela6[[#This Row],[Data/Hora de Início]]),DAY(Tabela6[[#This Row],[Data/Hora de Início]]))</f>
        <v/>
      </c>
    </row>
    <row r="4922">
      <c r="A4922" t="n">
        <v>2281473</v>
      </c>
      <c r="B4922" t="n">
        <v>56</v>
      </c>
      <c r="C4922" t="n">
        <v>2841</v>
      </c>
      <c r="D4922" t="inlineStr">
        <is>
          <t>LIMPEZA DIÁRIA DE BANHEIRO MASCULINO</t>
        </is>
      </c>
      <c r="E4922" t="inlineStr">
        <is>
          <t>13/09/2025 17:09:20</t>
        </is>
      </c>
      <c r="F4922" t="inlineStr">
        <is>
          <t>13/09/2025 17:30:06</t>
        </is>
      </c>
      <c r="G4922" t="n">
        <v>36075</v>
      </c>
      <c r="H4922" t="inlineStr">
        <is>
          <t>BAN070 - BRUNIMENTO NORTE - M</t>
        </is>
      </c>
      <c r="I4922" t="inlineStr">
        <is>
          <t>RS-ST01-31-00T-WCM03</t>
        </is>
      </c>
      <c r="J4922" t="inlineStr">
        <is>
          <t>GENI DA SILVEIRA</t>
        </is>
      </c>
      <c r="K4922" s="39">
        <f>DATE(YEAR(Tabela6[[#This Row],[Data/Hora de Início]]),MONTH(Tabela6[[#This Row],[Data/Hora de Início]]),DAY(Tabela6[[#This Row],[Data/Hora de Início]]))</f>
        <v/>
      </c>
    </row>
    <row r="4923">
      <c r="A4923" t="n">
        <v>2281474</v>
      </c>
      <c r="B4923" t="n">
        <v>56</v>
      </c>
      <c r="C4923" t="n">
        <v>2842</v>
      </c>
      <c r="D4923" t="inlineStr">
        <is>
          <t>LIMPEZA DIÁRIA DE BANHEIRO FEMININO</t>
        </is>
      </c>
      <c r="E4923" t="inlineStr">
        <is>
          <t>13/09/2025 17:10:40</t>
        </is>
      </c>
      <c r="F4923" t="inlineStr">
        <is>
          <t>13/09/2025 17:32:55</t>
        </is>
      </c>
      <c r="G4923" t="n">
        <v>36072</v>
      </c>
      <c r="H4923" t="inlineStr">
        <is>
          <t>BAN071 - BRUNIMENTO NORTE - F</t>
        </is>
      </c>
      <c r="I4923" t="inlineStr">
        <is>
          <t>RS-ST01-31-00T-WCF03</t>
        </is>
      </c>
      <c r="J4923" t="inlineStr">
        <is>
          <t>FABIANA FRANCISCA DE LIMA</t>
        </is>
      </c>
      <c r="K4923" s="39">
        <f>DATE(YEAR(Tabela6[[#This Row],[Data/Hora de Início]]),MONTH(Tabela6[[#This Row],[Data/Hora de Início]]),DAY(Tabela6[[#This Row],[Data/Hora de Início]]))</f>
        <v/>
      </c>
    </row>
    <row r="4924">
      <c r="A4924" t="n">
        <v>2281484</v>
      </c>
      <c r="B4924" t="n">
        <v>56</v>
      </c>
      <c r="C4924" t="n">
        <v>2969</v>
      </c>
      <c r="D4924" t="inlineStr">
        <is>
          <t>LIMPEZA DIÁRIA DE CORREDOR</t>
        </is>
      </c>
      <c r="E4924" t="inlineStr">
        <is>
          <t>13/09/2025 17:49:03</t>
        </is>
      </c>
      <c r="F4924" t="inlineStr">
        <is>
          <t>13/09/2025 17:49:25</t>
        </is>
      </c>
      <c r="G4924" t="n">
        <v>43486</v>
      </c>
      <c r="H4924" t="inlineStr">
        <is>
          <t>BAN131 - CORREDOR E ARMÁRIO</t>
        </is>
      </c>
      <c r="I4924" t="inlineStr">
        <is>
          <t>RS-ST01-56-02P-WCM05-COR001</t>
        </is>
      </c>
      <c r="J4924" t="inlineStr">
        <is>
          <t>ALINE MARQUES DE CAMPOS</t>
        </is>
      </c>
      <c r="K4924" s="39">
        <f>DATE(YEAR(Tabela6[[#This Row],[Data/Hora de Início]]),MONTH(Tabela6[[#This Row],[Data/Hora de Início]]),DAY(Tabela6[[#This Row],[Data/Hora de Início]]))</f>
        <v/>
      </c>
    </row>
    <row r="4925">
      <c r="A4925" t="n">
        <v>2281501</v>
      </c>
      <c r="B4925" t="n">
        <v>56</v>
      </c>
      <c r="C4925" t="n">
        <v>2842</v>
      </c>
      <c r="D4925" t="inlineStr">
        <is>
          <t>LIMPEZA DIÁRIA DE BANHEIRO FEMININO</t>
        </is>
      </c>
      <c r="E4925" t="inlineStr">
        <is>
          <t>13/09/2025 17:41:20</t>
        </is>
      </c>
      <c r="F4925" t="inlineStr">
        <is>
          <t>13/09/2025 17:59:45</t>
        </is>
      </c>
      <c r="G4925" t="n">
        <v>36071</v>
      </c>
      <c r="H4925" t="inlineStr">
        <is>
          <t>BAN069 - BRUNIMENTO SUL - F</t>
        </is>
      </c>
      <c r="I4925" t="inlineStr">
        <is>
          <t>RS-ST01-31-00T-WCF02</t>
        </is>
      </c>
      <c r="J4925" t="inlineStr">
        <is>
          <t>FABIANA FRANCISCA DE LIMA</t>
        </is>
      </c>
      <c r="K4925" s="39">
        <f>DATE(YEAR(Tabela6[[#This Row],[Data/Hora de Início]]),MONTH(Tabela6[[#This Row],[Data/Hora de Início]]),DAY(Tabela6[[#This Row],[Data/Hora de Início]]))</f>
        <v/>
      </c>
    </row>
    <row r="4926">
      <c r="A4926" t="n">
        <v>2281502</v>
      </c>
      <c r="B4926" t="n">
        <v>56</v>
      </c>
      <c r="C4926" t="n">
        <v>2841</v>
      </c>
      <c r="D4926" t="inlineStr">
        <is>
          <t>LIMPEZA DIÁRIA DE BANHEIRO MASCULINO</t>
        </is>
      </c>
      <c r="E4926" t="inlineStr">
        <is>
          <t>13/09/2025 17:35:04</t>
        </is>
      </c>
      <c r="F4926" t="inlineStr">
        <is>
          <t>13/09/2025 18:00:09</t>
        </is>
      </c>
      <c r="G4926" t="n">
        <v>36074</v>
      </c>
      <c r="H4926" t="inlineStr">
        <is>
          <t>BAN068 - BRUNIMENTO SUL - M</t>
        </is>
      </c>
      <c r="I4926" t="inlineStr">
        <is>
          <t>RS-ST01-31-00T-WCM02</t>
        </is>
      </c>
      <c r="J4926" t="inlineStr">
        <is>
          <t>GENI DA SILVEIRA</t>
        </is>
      </c>
      <c r="K4926" s="39">
        <f>DATE(YEAR(Tabela6[[#This Row],[Data/Hora de Início]]),MONTH(Tabela6[[#This Row],[Data/Hora de Início]]),DAY(Tabela6[[#This Row],[Data/Hora de Início]]))</f>
        <v/>
      </c>
    </row>
    <row r="4927">
      <c r="A4927" t="n">
        <v>2281515</v>
      </c>
      <c r="B4927" t="n">
        <v>56</v>
      </c>
      <c r="C4927" t="n">
        <v>2979</v>
      </c>
      <c r="D4927" t="inlineStr">
        <is>
          <t>LIMPEZA DIÁRIA DE RESTAURANTE</t>
        </is>
      </c>
      <c r="E4927" t="inlineStr">
        <is>
          <t>13/09/2025 15:15:14</t>
        </is>
      </c>
      <c r="F4927" t="inlineStr">
        <is>
          <t>13/09/2025 18:22:23</t>
        </is>
      </c>
      <c r="G4927" t="n">
        <v>11347</v>
      </c>
      <c r="H4927" t="inlineStr">
        <is>
          <t>P27 - RESTAURANTE</t>
        </is>
      </c>
      <c r="I4927" t="inlineStr">
        <is>
          <t>BR01-IES-P27-SALA01</t>
        </is>
      </c>
      <c r="J4927" t="inlineStr">
        <is>
          <t>ROSA DIAS GERMANO</t>
        </is>
      </c>
      <c r="K4927" s="39">
        <f>DATE(YEAR(Tabela6[[#This Row],[Data/Hora de Início]]),MONTH(Tabela6[[#This Row],[Data/Hora de Início]]),DAY(Tabela6[[#This Row],[Data/Hora de Início]]))</f>
        <v/>
      </c>
    </row>
    <row r="4928">
      <c r="A4928" t="n">
        <v>2281522</v>
      </c>
      <c r="B4928" t="n">
        <v>56</v>
      </c>
      <c r="C4928" t="n">
        <v>2842</v>
      </c>
      <c r="D4928" t="inlineStr">
        <is>
          <t>LIMPEZA DIÁRIA DE BANHEIRO FEMININO</t>
        </is>
      </c>
      <c r="E4928" t="inlineStr">
        <is>
          <t>13/09/2025 19:58:51</t>
        </is>
      </c>
      <c r="F4928" t="inlineStr">
        <is>
          <t>13/09/2025 20:12:37</t>
        </is>
      </c>
      <c r="G4928" t="n">
        <v>11380</v>
      </c>
      <c r="H4928" t="inlineStr">
        <is>
          <t>P28 - BAN053 - BANHEIRO FUNDIÇÃO ALUMÍNIO - F</t>
        </is>
      </c>
      <c r="I4928" t="inlineStr">
        <is>
          <t>BR01-IES-P28-BAN053</t>
        </is>
      </c>
      <c r="J4928" t="inlineStr">
        <is>
          <t>FABIANA FRANCISCA DE LIMA</t>
        </is>
      </c>
      <c r="K4928" s="39">
        <f>DATE(YEAR(Tabela6[[#This Row],[Data/Hora de Início]]),MONTH(Tabela6[[#This Row],[Data/Hora de Início]]),DAY(Tabela6[[#This Row],[Data/Hora de Início]]))</f>
        <v/>
      </c>
    </row>
    <row r="4929">
      <c r="A4929" t="n">
        <v>2281523</v>
      </c>
      <c r="B4929" t="n">
        <v>56</v>
      </c>
      <c r="C4929" t="n">
        <v>2841</v>
      </c>
      <c r="D4929" t="inlineStr">
        <is>
          <t>LIMPEZA DIÁRIA DE BANHEIRO MASCULINO</t>
        </is>
      </c>
      <c r="E4929" t="inlineStr">
        <is>
          <t>13/09/2025 19:47:23</t>
        </is>
      </c>
      <c r="F4929" t="inlineStr">
        <is>
          <t>13/09/2025 20:12:51</t>
        </is>
      </c>
      <c r="G4929" t="n">
        <v>11379</v>
      </c>
      <c r="H4929" t="inlineStr">
        <is>
          <t>P28 - BAN052 - BANHEIRO FUNDIÇÃO ALUMÍNIO - M</t>
        </is>
      </c>
      <c r="I4929" t="inlineStr">
        <is>
          <t>BR01-IES-P28-BAN052</t>
        </is>
      </c>
      <c r="J4929" t="inlineStr">
        <is>
          <t>GENI DA SILVEIRA</t>
        </is>
      </c>
      <c r="K4929" s="39">
        <f>DATE(YEAR(Tabela6[[#This Row],[Data/Hora de Início]]),MONTH(Tabela6[[#This Row],[Data/Hora de Início]]),DAY(Tabela6[[#This Row],[Data/Hora de Início]]))</f>
        <v/>
      </c>
    </row>
    <row r="4930">
      <c r="A4930" t="n">
        <v>2281524</v>
      </c>
      <c r="B4930" t="n">
        <v>56</v>
      </c>
      <c r="C4930" t="n">
        <v>2842</v>
      </c>
      <c r="D4930" t="inlineStr">
        <is>
          <t>LIMPEZA DIÁRIA DE BANHEIRO FEMININO</t>
        </is>
      </c>
      <c r="E4930" t="inlineStr">
        <is>
          <t>13/09/2025 20:31:28</t>
        </is>
      </c>
      <c r="F4930" t="inlineStr">
        <is>
          <t>13/09/2025 20:45:18</t>
        </is>
      </c>
      <c r="G4930" t="n">
        <v>11384</v>
      </c>
      <c r="H4930" t="inlineStr">
        <is>
          <t>P28 - BAN057 - BANHEIRO USINAGEM CILINDROS - F</t>
        </is>
      </c>
      <c r="I4930" t="inlineStr">
        <is>
          <t>BR01-IES-P28-BAN057</t>
        </is>
      </c>
      <c r="J4930" t="inlineStr">
        <is>
          <t>FABIANA FRANCISCA DE LIMA</t>
        </is>
      </c>
      <c r="K4930" s="39">
        <f>DATE(YEAR(Tabela6[[#This Row],[Data/Hora de Início]]),MONTH(Tabela6[[#This Row],[Data/Hora de Início]]),DAY(Tabela6[[#This Row],[Data/Hora de Início]]))</f>
        <v/>
      </c>
    </row>
    <row r="4931">
      <c r="A4931" t="n">
        <v>2281525</v>
      </c>
      <c r="B4931" t="n">
        <v>56</v>
      </c>
      <c r="C4931" t="n">
        <v>2841</v>
      </c>
      <c r="D4931" t="inlineStr">
        <is>
          <t>LIMPEZA DIÁRIA DE BANHEIRO MASCULINO</t>
        </is>
      </c>
      <c r="E4931" t="inlineStr">
        <is>
          <t>13/09/2025 20:18:37</t>
        </is>
      </c>
      <c r="F4931" t="inlineStr">
        <is>
          <t>13/09/2025 20:47:45</t>
        </is>
      </c>
      <c r="G4931" t="n">
        <v>11383</v>
      </c>
      <c r="H4931" t="inlineStr">
        <is>
          <t>P28 - BAN056 - BANHEIRO USINAGEM CILINDROS - M</t>
        </is>
      </c>
      <c r="I4931" t="inlineStr">
        <is>
          <t>BR01-IES-P28-BAN056</t>
        </is>
      </c>
      <c r="J4931" t="inlineStr">
        <is>
          <t>GENI DA SILVEIRA</t>
        </is>
      </c>
      <c r="K4931" s="39">
        <f>DATE(YEAR(Tabela6[[#This Row],[Data/Hora de Início]]),MONTH(Tabela6[[#This Row],[Data/Hora de Início]]),DAY(Tabela6[[#This Row],[Data/Hora de Início]]))</f>
        <v/>
      </c>
    </row>
    <row r="4932">
      <c r="A4932" t="n">
        <v>2281526</v>
      </c>
      <c r="B4932" t="n">
        <v>56</v>
      </c>
      <c r="C4932" t="n">
        <v>2979</v>
      </c>
      <c r="D4932" t="inlineStr">
        <is>
          <t>LIMPEZA DIÁRIA DE RESTAURANTE</t>
        </is>
      </c>
      <c r="E4932" t="inlineStr">
        <is>
          <t>13/09/2025 19:32:40</t>
        </is>
      </c>
      <c r="F4932" t="inlineStr">
        <is>
          <t>13/09/2025 20:53:16</t>
        </is>
      </c>
      <c r="G4932" t="n">
        <v>11347</v>
      </c>
      <c r="H4932" t="inlineStr">
        <is>
          <t>P27 - RESTAURANTE</t>
        </is>
      </c>
      <c r="I4932" t="inlineStr">
        <is>
          <t>BR01-IES-P27-SALA01</t>
        </is>
      </c>
      <c r="J4932" t="inlineStr">
        <is>
          <t>ROSA DIAS GERMANO</t>
        </is>
      </c>
      <c r="K4932" s="39">
        <f>DATE(YEAR(Tabela6[[#This Row],[Data/Hora de Início]]),MONTH(Tabela6[[#This Row],[Data/Hora de Início]]),DAY(Tabela6[[#This Row],[Data/Hora de Início]]))</f>
        <v/>
      </c>
    </row>
    <row r="4933">
      <c r="A4933" t="n">
        <v>2281528</v>
      </c>
      <c r="B4933" t="n">
        <v>56</v>
      </c>
      <c r="C4933" t="n">
        <v>2842</v>
      </c>
      <c r="D4933" t="inlineStr">
        <is>
          <t>LIMPEZA DIÁRIA DE BANHEIRO FEMININO</t>
        </is>
      </c>
      <c r="E4933" t="inlineStr">
        <is>
          <t>13/09/2025 20:54:04</t>
        </is>
      </c>
      <c r="F4933" t="inlineStr">
        <is>
          <t>13/09/2025 21:23:06</t>
        </is>
      </c>
      <c r="G4933" t="n">
        <v>11344</v>
      </c>
      <c r="H4933" t="inlineStr">
        <is>
          <t>P27 - BAN050 - BANHEIRO CENTRAL DE SERVIÇOS - F</t>
        </is>
      </c>
      <c r="I4933" t="inlineStr">
        <is>
          <t>BR01-IES-P27-BAN050</t>
        </is>
      </c>
      <c r="J4933" t="inlineStr">
        <is>
          <t>ROSA DIAS GERMANO</t>
        </is>
      </c>
      <c r="K4933" s="39">
        <f>DATE(YEAR(Tabela6[[#This Row],[Data/Hora de Início]]),MONTH(Tabela6[[#This Row],[Data/Hora de Início]]),DAY(Tabela6[[#This Row],[Data/Hora de Início]]))</f>
        <v/>
      </c>
    </row>
    <row r="4934">
      <c r="A4934" t="n">
        <v>2281529</v>
      </c>
      <c r="B4934" t="n">
        <v>56</v>
      </c>
      <c r="C4934" t="n">
        <v>2842</v>
      </c>
      <c r="D4934" t="inlineStr">
        <is>
          <t>LIMPEZA DIÁRIA DE BANHEIRO FEMININO</t>
        </is>
      </c>
      <c r="E4934" t="inlineStr">
        <is>
          <t>13/09/2025 21:12:18</t>
        </is>
      </c>
      <c r="F4934" t="inlineStr">
        <is>
          <t>13/09/2025 21:25:13</t>
        </is>
      </c>
      <c r="G4934" t="n">
        <v>35734</v>
      </c>
      <c r="H4934" t="inlineStr">
        <is>
          <t>BAN004 - VIRABREQUIM - F</t>
        </is>
      </c>
      <c r="I4934" t="inlineStr">
        <is>
          <t>RS-ST01-01-00T-WCF01</t>
        </is>
      </c>
      <c r="J4934" t="inlineStr">
        <is>
          <t>GENI DA SILVEIRA</t>
        </is>
      </c>
      <c r="K4934" s="39">
        <f>DATE(YEAR(Tabela6[[#This Row],[Data/Hora de Início]]),MONTH(Tabela6[[#This Row],[Data/Hora de Início]]),DAY(Tabela6[[#This Row],[Data/Hora de Início]]))</f>
        <v/>
      </c>
    </row>
    <row r="4935">
      <c r="A4935" t="n">
        <v>2281530</v>
      </c>
      <c r="B4935" t="n">
        <v>56</v>
      </c>
      <c r="C4935" t="n">
        <v>2841</v>
      </c>
      <c r="D4935" t="inlineStr">
        <is>
          <t>LIMPEZA DIÁRIA DE BANHEIRO MASCULINO</t>
        </is>
      </c>
      <c r="E4935" t="inlineStr">
        <is>
          <t>13/09/2025 21:25:09</t>
        </is>
      </c>
      <c r="F4935" t="inlineStr">
        <is>
          <t>13/09/2025 21:25:57</t>
        </is>
      </c>
      <c r="G4935" t="n">
        <v>11065</v>
      </c>
      <c r="H4935" t="inlineStr">
        <is>
          <t>P01 - BAN003 - BANHEIRO VIRABREQUIM - M</t>
        </is>
      </c>
      <c r="I4935" t="inlineStr">
        <is>
          <t>BR01-IES-P01-BAN003</t>
        </is>
      </c>
      <c r="J4935" t="inlineStr">
        <is>
          <t>FABIANA FRANCISCA DE LIMA</t>
        </is>
      </c>
      <c r="K4935" s="39">
        <f>DATE(YEAR(Tabela6[[#This Row],[Data/Hora de Início]]),MONTH(Tabela6[[#This Row],[Data/Hora de Início]]),DAY(Tabela6[[#This Row],[Data/Hora de Início]]))</f>
        <v/>
      </c>
    </row>
    <row r="4936">
      <c r="A4936" t="n">
        <v>2281531</v>
      </c>
      <c r="B4936" t="n">
        <v>56</v>
      </c>
      <c r="C4936" t="n">
        <v>4679</v>
      </c>
      <c r="D4936" t="inlineStr">
        <is>
          <t>LIMPEZA DE BOXE DE BANHO</t>
        </is>
      </c>
      <c r="E4936" t="inlineStr">
        <is>
          <t>13/09/2025 21:32:04</t>
        </is>
      </c>
      <c r="F4936" t="inlineStr">
        <is>
          <t>13/09/2025 21:32:16</t>
        </is>
      </c>
      <c r="G4936" t="n">
        <v>43485</v>
      </c>
      <c r="H4936" t="inlineStr">
        <is>
          <t>BAN129 - ÁREA DE BOXES</t>
        </is>
      </c>
      <c r="I4936" t="inlineStr">
        <is>
          <t>RS-ST01-56-01P-WCM04-BOX001</t>
        </is>
      </c>
      <c r="J4936" t="inlineStr">
        <is>
          <t>ALINE MARQUES DE CAMPOS</t>
        </is>
      </c>
      <c r="K4936" s="39">
        <f>DATE(YEAR(Tabela6[[#This Row],[Data/Hora de Início]]),MONTH(Tabela6[[#This Row],[Data/Hora de Início]]),DAY(Tabela6[[#This Row],[Data/Hora de Início]]))</f>
        <v/>
      </c>
    </row>
    <row r="4937">
      <c r="A4937" t="n">
        <v>2281532</v>
      </c>
      <c r="B4937" t="n">
        <v>56</v>
      </c>
      <c r="C4937" t="n">
        <v>2841</v>
      </c>
      <c r="D4937" t="inlineStr">
        <is>
          <t>LIMPEZA DIÁRIA DE BANHEIRO MASCULINO</t>
        </is>
      </c>
      <c r="E4937" t="inlineStr">
        <is>
          <t>13/09/2025 21:26:00</t>
        </is>
      </c>
      <c r="F4937" t="inlineStr">
        <is>
          <t>13/09/2025 21:38:02</t>
        </is>
      </c>
      <c r="G4937" t="n">
        <v>35736</v>
      </c>
      <c r="H4937" t="inlineStr">
        <is>
          <t>BAN002 - VIRABREQUIM - M</t>
        </is>
      </c>
      <c r="I4937" t="inlineStr">
        <is>
          <t>RS-ST01-01-00T-WCM02</t>
        </is>
      </c>
      <c r="J4937" t="inlineStr">
        <is>
          <t>GENI DA SILVEIRA</t>
        </is>
      </c>
      <c r="K4937" s="39">
        <f>DATE(YEAR(Tabela6[[#This Row],[Data/Hora de Início]]),MONTH(Tabela6[[#This Row],[Data/Hora de Início]]),DAY(Tabela6[[#This Row],[Data/Hora de Início]]))</f>
        <v/>
      </c>
    </row>
    <row r="4938">
      <c r="A4938" t="n">
        <v>2281533</v>
      </c>
      <c r="B4938" t="n">
        <v>56</v>
      </c>
      <c r="C4938" t="n">
        <v>2841</v>
      </c>
      <c r="D4938" t="inlineStr">
        <is>
          <t>LIMPEZA DIÁRIA DE BANHEIRO MASCULINO</t>
        </is>
      </c>
      <c r="E4938" t="inlineStr">
        <is>
          <t>13/09/2025 21:38:31</t>
        </is>
      </c>
      <c r="F4938" t="inlineStr">
        <is>
          <t>13/09/2025 21:56:47</t>
        </is>
      </c>
      <c r="G4938" t="n">
        <v>35735</v>
      </c>
      <c r="H4938" t="inlineStr">
        <is>
          <t>BAN001 - BANHEIRO PLÁSTICO - M</t>
        </is>
      </c>
      <c r="I4938" t="inlineStr">
        <is>
          <t>RS-ST01-01-00T-WCM01</t>
        </is>
      </c>
      <c r="J4938" t="inlineStr">
        <is>
          <t>GENI DA SILVEIRA</t>
        </is>
      </c>
      <c r="K4938" s="39">
        <f>DATE(YEAR(Tabela6[[#This Row],[Data/Hora de Início]]),MONTH(Tabela6[[#This Row],[Data/Hora de Início]]),DAY(Tabela6[[#This Row],[Data/Hora de Início]]))</f>
        <v/>
      </c>
    </row>
    <row r="4939">
      <c r="A4939" t="n">
        <v>2281534</v>
      </c>
      <c r="B4939" t="n">
        <v>56</v>
      </c>
      <c r="C4939" t="n">
        <v>2841</v>
      </c>
      <c r="D4939" t="inlineStr">
        <is>
          <t>LIMPEZA DIÁRIA DE BANHEIRO MASCULINO</t>
        </is>
      </c>
      <c r="E4939" t="inlineStr">
        <is>
          <t>13/09/2025 21:36:56</t>
        </is>
      </c>
      <c r="F4939" t="inlineStr">
        <is>
          <t>13/09/2025 22:01:18</t>
        </is>
      </c>
      <c r="G4939" t="n">
        <v>11343</v>
      </c>
      <c r="H4939" t="inlineStr">
        <is>
          <t>P27 - BAN049 - BANHEIRO CENTRAL DE SERVIÇOS - M</t>
        </is>
      </c>
      <c r="I4939" t="inlineStr">
        <is>
          <t>BR01-IES-P27-BAN049</t>
        </is>
      </c>
      <c r="J4939" t="inlineStr">
        <is>
          <t>ROSA DIAS GERMANO</t>
        </is>
      </c>
      <c r="K4939" s="39">
        <f>DATE(YEAR(Tabela6[[#This Row],[Data/Hora de Início]]),MONTH(Tabela6[[#This Row],[Data/Hora de Início]]),DAY(Tabela6[[#This Row],[Data/Hora de Início]]))</f>
        <v/>
      </c>
    </row>
    <row r="4940">
      <c r="A4940" t="n">
        <v>2281535</v>
      </c>
      <c r="B4940" t="n">
        <v>56</v>
      </c>
      <c r="C4940" t="n">
        <v>2969</v>
      </c>
      <c r="D4940" t="inlineStr">
        <is>
          <t>LIMPEZA DIÁRIA DE CORREDOR</t>
        </is>
      </c>
      <c r="E4940" t="inlineStr">
        <is>
          <t>13/09/2025 22:01:56</t>
        </is>
      </c>
      <c r="F4940" t="inlineStr">
        <is>
          <t>13/09/2025 22:02:41</t>
        </is>
      </c>
      <c r="G4940" t="n">
        <v>43483</v>
      </c>
      <c r="H4940" t="inlineStr">
        <is>
          <t>BAN129 - CORREDOR E ARMÁRIO</t>
        </is>
      </c>
      <c r="I4940" t="inlineStr">
        <is>
          <t>RS-ST01-56-01P-WCM04-COR001</t>
        </is>
      </c>
      <c r="J4940" t="inlineStr">
        <is>
          <t>ALINE MARQUES DE CAMPOS</t>
        </is>
      </c>
      <c r="K4940" s="39">
        <f>DATE(YEAR(Tabela6[[#This Row],[Data/Hora de Início]]),MONTH(Tabela6[[#This Row],[Data/Hora de Início]]),DAY(Tabela6[[#This Row],[Data/Hora de Início]]))</f>
        <v/>
      </c>
    </row>
    <row r="4941">
      <c r="A4941" t="n">
        <v>2281536</v>
      </c>
      <c r="B4941" t="n">
        <v>56</v>
      </c>
      <c r="C4941" t="n">
        <v>2968</v>
      </c>
      <c r="D4941" t="inlineStr">
        <is>
          <t>LIMPEZA DIÁRIA DE ÁREA TÉCNICA</t>
        </is>
      </c>
      <c r="E4941" t="inlineStr">
        <is>
          <t>13/09/2025 15:51:17</t>
        </is>
      </c>
      <c r="F4941" t="inlineStr">
        <is>
          <t>13/09/2025 22:18:18</t>
        </is>
      </c>
      <c r="G4941" t="n">
        <v>11415</v>
      </c>
      <c r="H4941" t="inlineStr">
        <is>
          <t>P28 - BRUNIMENTO / PREPARAÇÃO DE FERRAMENTAS</t>
        </is>
      </c>
      <c r="I4941" t="inlineStr">
        <is>
          <t>BR01-IES-P28-SALA24</t>
        </is>
      </c>
      <c r="J4941" t="inlineStr">
        <is>
          <t>JAQUELINE TATIANE LEAL BITTENCOURT</t>
        </is>
      </c>
      <c r="K4941" s="39">
        <f>DATE(YEAR(Tabela6[[#This Row],[Data/Hora de Início]]),MONTH(Tabela6[[#This Row],[Data/Hora de Início]]),DAY(Tabela6[[#This Row],[Data/Hora de Início]]))</f>
        <v/>
      </c>
    </row>
    <row r="4942">
      <c r="A4942" t="n">
        <v>2281537</v>
      </c>
      <c r="B4942" t="n">
        <v>56</v>
      </c>
      <c r="C4942" t="n">
        <v>2842</v>
      </c>
      <c r="D4942" t="inlineStr">
        <is>
          <t>LIMPEZA DIÁRIA DE BANHEIRO FEMININO</t>
        </is>
      </c>
      <c r="E4942" t="inlineStr">
        <is>
          <t>13/09/2025 22:01:36</t>
        </is>
      </c>
      <c r="F4942" t="inlineStr">
        <is>
          <t>13/09/2025 22:18:58</t>
        </is>
      </c>
      <c r="G4942" t="n">
        <v>11184</v>
      </c>
      <c r="H4942" t="inlineStr">
        <is>
          <t>P11 - BAN020 - BANHEIRO FUNDIÇÃO GRAVIDADE - F</t>
        </is>
      </c>
      <c r="I4942" t="inlineStr">
        <is>
          <t>BR01-IES-P11-BAN020</t>
        </is>
      </c>
      <c r="J4942" t="inlineStr">
        <is>
          <t>FABIANA FRANCISCA DE LIMA</t>
        </is>
      </c>
      <c r="K4942" s="39">
        <f>DATE(YEAR(Tabela6[[#This Row],[Data/Hora de Início]]),MONTH(Tabela6[[#This Row],[Data/Hora de Início]]),DAY(Tabela6[[#This Row],[Data/Hora de Início]]))</f>
        <v/>
      </c>
    </row>
    <row r="4943">
      <c r="A4943" t="n">
        <v>2281538</v>
      </c>
      <c r="B4943" t="n">
        <v>56</v>
      </c>
      <c r="C4943" t="n">
        <v>2841</v>
      </c>
      <c r="D4943" t="inlineStr">
        <is>
          <t>LIMPEZA DIÁRIA DE BANHEIRO MASCULINO</t>
        </is>
      </c>
      <c r="E4943" t="inlineStr">
        <is>
          <t>13/09/2025 21:57:18</t>
        </is>
      </c>
      <c r="F4943" t="inlineStr">
        <is>
          <t>13/09/2025 22:20:09</t>
        </is>
      </c>
      <c r="G4943" t="n">
        <v>11183</v>
      </c>
      <c r="H4943" t="inlineStr">
        <is>
          <t>P11 - BAN019 - BANHEIRO FUNDIÇÃO GRAVIDADE - M</t>
        </is>
      </c>
      <c r="I4943" t="inlineStr">
        <is>
          <t>BR01-IES-P11-BAN019</t>
        </is>
      </c>
      <c r="J4943" t="inlineStr">
        <is>
          <t>GENI DA SILVEIRA</t>
        </is>
      </c>
      <c r="K4943" s="39">
        <f>DATE(YEAR(Tabela6[[#This Row],[Data/Hora de Início]]),MONTH(Tabela6[[#This Row],[Data/Hora de Início]]),DAY(Tabela6[[#This Row],[Data/Hora de Início]]))</f>
        <v/>
      </c>
    </row>
    <row r="4944">
      <c r="A4944" t="n">
        <v>2281569</v>
      </c>
      <c r="B4944" t="n">
        <v>56</v>
      </c>
      <c r="C4944" t="n">
        <v>1260</v>
      </c>
      <c r="D4944" t="inlineStr">
        <is>
          <t>Limpeza e Higienização de Sanitários e Vestiários - Diário - WC Masc</t>
        </is>
      </c>
      <c r="E4944" t="inlineStr">
        <is>
          <t>14/09/2025 06:31:10</t>
        </is>
      </c>
      <c r="F4944" t="inlineStr">
        <is>
          <t>14/09/2025 06:55:07</t>
        </is>
      </c>
      <c r="G4944" t="n">
        <v>36374</v>
      </c>
      <c r="H4944" t="inlineStr">
        <is>
          <t>BAN118 - BANHEIRO MEZANINO - M</t>
        </is>
      </c>
      <c r="I4944" t="inlineStr">
        <is>
          <t>RS-ST01-52-01P-WCM02</t>
        </is>
      </c>
      <c r="J4944" t="inlineStr">
        <is>
          <t>ELIANE BARUFFI</t>
        </is>
      </c>
      <c r="K4944" s="39">
        <f>DATE(YEAR(Tabela6[[#This Row],[Data/Hora de Início]]),MONTH(Tabela6[[#This Row],[Data/Hora de Início]]),DAY(Tabela6[[#This Row],[Data/Hora de Início]]))</f>
        <v/>
      </c>
    </row>
    <row r="4945">
      <c r="A4945" t="n">
        <v>2281571</v>
      </c>
      <c r="B4945" t="n">
        <v>56</v>
      </c>
      <c r="C4945" t="n">
        <v>2842</v>
      </c>
      <c r="D4945" t="inlineStr">
        <is>
          <t>LIMPEZA DIÁRIA DE BANHEIRO FEMININO</t>
        </is>
      </c>
      <c r="E4945" t="inlineStr">
        <is>
          <t>14/09/2025 06:59:02</t>
        </is>
      </c>
      <c r="F4945" t="inlineStr">
        <is>
          <t>14/09/2025 06:59:34</t>
        </is>
      </c>
      <c r="G4945" t="n">
        <v>36373</v>
      </c>
      <c r="H4945" t="inlineStr">
        <is>
          <t>BAN119 - BANHEIRO MEZANINO - F</t>
        </is>
      </c>
      <c r="I4945" t="inlineStr">
        <is>
          <t>RS-ST01-52-01P-WCF02</t>
        </is>
      </c>
      <c r="J4945" t="inlineStr">
        <is>
          <t>ELIANE BARUFFI</t>
        </is>
      </c>
      <c r="K4945" s="39">
        <f>DATE(YEAR(Tabela6[[#This Row],[Data/Hora de Início]]),MONTH(Tabela6[[#This Row],[Data/Hora de Início]]),DAY(Tabela6[[#This Row],[Data/Hora de Início]]))</f>
        <v/>
      </c>
    </row>
    <row r="4946">
      <c r="A4946" t="n">
        <v>2281572</v>
      </c>
      <c r="B4946" t="n">
        <v>56</v>
      </c>
      <c r="C4946" t="n">
        <v>2841</v>
      </c>
      <c r="D4946" t="inlineStr">
        <is>
          <t>LIMPEZA DIÁRIA DE BANHEIRO MASCULINO</t>
        </is>
      </c>
      <c r="E4946" t="inlineStr">
        <is>
          <t>14/09/2025 07:00:07</t>
        </is>
      </c>
      <c r="F4946" t="inlineStr">
        <is>
          <t>14/09/2025 07:00:42</t>
        </is>
      </c>
      <c r="G4946" t="n">
        <v>36374</v>
      </c>
      <c r="H4946" t="inlineStr">
        <is>
          <t>BAN118 - BANHEIRO MEZANINO - M</t>
        </is>
      </c>
      <c r="I4946" t="inlineStr">
        <is>
          <t>RS-ST01-52-01P-WCM02</t>
        </is>
      </c>
      <c r="J4946" t="inlineStr">
        <is>
          <t>ELIANE BARUFFI</t>
        </is>
      </c>
      <c r="K4946" s="39">
        <f>DATE(YEAR(Tabela6[[#This Row],[Data/Hora de Início]]),MONTH(Tabela6[[#This Row],[Data/Hora de Início]]),DAY(Tabela6[[#This Row],[Data/Hora de Início]]))</f>
        <v/>
      </c>
    </row>
    <row r="4947">
      <c r="A4947" t="n">
        <v>2281574</v>
      </c>
      <c r="B4947" t="n">
        <v>56</v>
      </c>
      <c r="C4947" t="n">
        <v>2841</v>
      </c>
      <c r="D4947" t="inlineStr">
        <is>
          <t>LIMPEZA DIÁRIA DE BANHEIRO MASCULINO</t>
        </is>
      </c>
      <c r="E4947" t="inlineStr">
        <is>
          <t>14/09/2025 07:10:14</t>
        </is>
      </c>
      <c r="F4947" t="inlineStr">
        <is>
          <t>14/09/2025 07:12:19</t>
        </is>
      </c>
      <c r="G4947" t="n">
        <v>36363</v>
      </c>
      <c r="H4947" t="inlineStr">
        <is>
          <t>BAN116 - BANHEIRO TÉRREO - M</t>
        </is>
      </c>
      <c r="I4947" t="inlineStr">
        <is>
          <t>RS-ST01-52-00T-WCM01</t>
        </is>
      </c>
      <c r="J4947" t="inlineStr">
        <is>
          <t>ELIANE BARUFFI</t>
        </is>
      </c>
      <c r="K4947" s="39">
        <f>DATE(YEAR(Tabela6[[#This Row],[Data/Hora de Início]]),MONTH(Tabela6[[#This Row],[Data/Hora de Início]]),DAY(Tabela6[[#This Row],[Data/Hora de Início]]))</f>
        <v/>
      </c>
    </row>
    <row r="4948">
      <c r="A4948" t="n">
        <v>2281575</v>
      </c>
      <c r="B4948" t="n">
        <v>56</v>
      </c>
      <c r="C4948" t="n">
        <v>2842</v>
      </c>
      <c r="D4948" t="inlineStr">
        <is>
          <t>LIMPEZA DIÁRIA DE BANHEIRO FEMININO</t>
        </is>
      </c>
      <c r="E4948" t="inlineStr">
        <is>
          <t>14/09/2025 07:15:50</t>
        </is>
      </c>
      <c r="F4948" t="inlineStr">
        <is>
          <t>14/09/2025 07:19:43</t>
        </is>
      </c>
      <c r="G4948" t="n">
        <v>36362</v>
      </c>
      <c r="H4948" t="inlineStr">
        <is>
          <t>BAN117 - BANHEIRO TÉRREO - F / PNE</t>
        </is>
      </c>
      <c r="I4948" t="inlineStr">
        <is>
          <t>RS-ST01-52-00T-WCF01</t>
        </is>
      </c>
      <c r="J4948" t="inlineStr">
        <is>
          <t>ELIANE BARUFFI</t>
        </is>
      </c>
      <c r="K4948" s="39">
        <f>DATE(YEAR(Tabela6[[#This Row],[Data/Hora de Início]]),MONTH(Tabela6[[#This Row],[Data/Hora de Início]]),DAY(Tabela6[[#This Row],[Data/Hora de Início]]))</f>
        <v/>
      </c>
    </row>
    <row r="4949">
      <c r="A4949" t="n">
        <v>2281579</v>
      </c>
      <c r="B4949" t="n">
        <v>56</v>
      </c>
      <c r="C4949" t="n">
        <v>2841</v>
      </c>
      <c r="D4949" t="inlineStr">
        <is>
          <t>LIMPEZA DIÁRIA DE BANHEIRO MASCULINO</t>
        </is>
      </c>
      <c r="E4949" t="inlineStr">
        <is>
          <t>14/09/2025 07:44:54</t>
        </is>
      </c>
      <c r="F4949" t="inlineStr">
        <is>
          <t>14/09/2025 08:05:22</t>
        </is>
      </c>
      <c r="G4949" t="n">
        <v>36075</v>
      </c>
      <c r="H4949" t="inlineStr">
        <is>
          <t>BAN070 - BRUNIMENTO NORTE - M</t>
        </is>
      </c>
      <c r="I4949" t="inlineStr">
        <is>
          <t>RS-ST01-31-00T-WCM03</t>
        </is>
      </c>
      <c r="J4949" t="inlineStr">
        <is>
          <t>ELIANE BARUFFI</t>
        </is>
      </c>
      <c r="K4949" s="39">
        <f>DATE(YEAR(Tabela6[[#This Row],[Data/Hora de Início]]),MONTH(Tabela6[[#This Row],[Data/Hora de Início]]),DAY(Tabela6[[#This Row],[Data/Hora de Início]]))</f>
        <v/>
      </c>
    </row>
    <row r="4950">
      <c r="A4950" t="n">
        <v>2281580</v>
      </c>
      <c r="B4950" t="n">
        <v>56</v>
      </c>
      <c r="C4950" t="n">
        <v>2842</v>
      </c>
      <c r="D4950" t="inlineStr">
        <is>
          <t>LIMPEZA DIÁRIA DE BANHEIRO FEMININO</t>
        </is>
      </c>
      <c r="E4950" t="inlineStr">
        <is>
          <t>14/09/2025 08:05:46</t>
        </is>
      </c>
      <c r="F4950" t="inlineStr">
        <is>
          <t>14/09/2025 08:09:32</t>
        </is>
      </c>
      <c r="G4950" t="n">
        <v>36072</v>
      </c>
      <c r="H4950" t="inlineStr">
        <is>
          <t>BAN071 - BRUNIMENTO NORTE - F</t>
        </is>
      </c>
      <c r="I4950" t="inlineStr">
        <is>
          <t>RS-ST01-31-00T-WCF03</t>
        </is>
      </c>
      <c r="J4950" t="inlineStr">
        <is>
          <t>ELIANE BARUFFI</t>
        </is>
      </c>
      <c r="K4950" s="39">
        <f>DATE(YEAR(Tabela6[[#This Row],[Data/Hora de Início]]),MONTH(Tabela6[[#This Row],[Data/Hora de Início]]),DAY(Tabela6[[#This Row],[Data/Hora de Início]]))</f>
        <v/>
      </c>
    </row>
    <row r="4951">
      <c r="A4951" t="n">
        <v>2281583</v>
      </c>
      <c r="B4951" t="n">
        <v>56</v>
      </c>
      <c r="C4951" t="n">
        <v>2841</v>
      </c>
      <c r="D4951" t="inlineStr">
        <is>
          <t>LIMPEZA DIÁRIA DE BANHEIRO MASCULINO</t>
        </is>
      </c>
      <c r="E4951" t="inlineStr">
        <is>
          <t>14/09/2025 08:11:46</t>
        </is>
      </c>
      <c r="F4951" t="inlineStr">
        <is>
          <t>14/09/2025 08:35:00</t>
        </is>
      </c>
      <c r="G4951" t="n">
        <v>36074</v>
      </c>
      <c r="H4951" t="inlineStr">
        <is>
          <t>BAN068 - BRUNIMENTO SUL - M</t>
        </is>
      </c>
      <c r="I4951" t="inlineStr">
        <is>
          <t>RS-ST01-31-00T-WCM02</t>
        </is>
      </c>
      <c r="J4951" t="inlineStr">
        <is>
          <t>ELIANE BARUFFI</t>
        </is>
      </c>
      <c r="K4951" s="39">
        <f>DATE(YEAR(Tabela6[[#This Row],[Data/Hora de Início]]),MONTH(Tabela6[[#This Row],[Data/Hora de Início]]),DAY(Tabela6[[#This Row],[Data/Hora de Início]]))</f>
        <v/>
      </c>
    </row>
    <row r="4952">
      <c r="A4952" t="n">
        <v>2281585</v>
      </c>
      <c r="B4952" t="n">
        <v>56</v>
      </c>
      <c r="C4952" t="n">
        <v>2842</v>
      </c>
      <c r="D4952" t="inlineStr">
        <is>
          <t>LIMPEZA DIÁRIA DE BANHEIRO FEMININO</t>
        </is>
      </c>
      <c r="E4952" t="inlineStr">
        <is>
          <t>14/09/2025 08:35:28</t>
        </is>
      </c>
      <c r="F4952" t="inlineStr">
        <is>
          <t>14/09/2025 08:42:52</t>
        </is>
      </c>
      <c r="G4952" t="n">
        <v>36071</v>
      </c>
      <c r="H4952" t="inlineStr">
        <is>
          <t>BAN069 - BRUNIMENTO SUL - F</t>
        </is>
      </c>
      <c r="I4952" t="inlineStr">
        <is>
          <t>RS-ST01-31-00T-WCF02</t>
        </is>
      </c>
      <c r="J4952" t="inlineStr">
        <is>
          <t>ELIANE BARUFFI</t>
        </is>
      </c>
      <c r="K4952" s="39">
        <f>DATE(YEAR(Tabela6[[#This Row],[Data/Hora de Início]]),MONTH(Tabela6[[#This Row],[Data/Hora de Início]]),DAY(Tabela6[[#This Row],[Data/Hora de Início]]))</f>
        <v/>
      </c>
    </row>
    <row r="4953">
      <c r="A4953" t="n">
        <v>2281588</v>
      </c>
      <c r="B4953" t="n">
        <v>56</v>
      </c>
      <c r="C4953" t="n">
        <v>2841</v>
      </c>
      <c r="D4953" t="inlineStr">
        <is>
          <t>LIMPEZA DIÁRIA DE BANHEIRO MASCULINO</t>
        </is>
      </c>
      <c r="E4953" t="inlineStr">
        <is>
          <t>14/09/2025 08:43:29</t>
        </is>
      </c>
      <c r="F4953" t="inlineStr">
        <is>
          <t>14/09/2025 09:03:38</t>
        </is>
      </c>
      <c r="G4953" t="n">
        <v>11379</v>
      </c>
      <c r="H4953" t="inlineStr">
        <is>
          <t>P28 - BAN052 - BANHEIRO FUNDIÇÃO ALUMÍNIO - M</t>
        </is>
      </c>
      <c r="I4953" t="inlineStr">
        <is>
          <t>BR01-IES-P28-BAN052</t>
        </is>
      </c>
      <c r="J4953" t="inlineStr">
        <is>
          <t>ELIANE BARUFFI</t>
        </is>
      </c>
      <c r="K4953" s="39">
        <f>DATE(YEAR(Tabela6[[#This Row],[Data/Hora de Início]]),MONTH(Tabela6[[#This Row],[Data/Hora de Início]]),DAY(Tabela6[[#This Row],[Data/Hora de Início]]))</f>
        <v/>
      </c>
    </row>
    <row r="4954">
      <c r="A4954" t="n">
        <v>2281589</v>
      </c>
      <c r="B4954" t="n">
        <v>56</v>
      </c>
      <c r="C4954" t="n">
        <v>2842</v>
      </c>
      <c r="D4954" t="inlineStr">
        <is>
          <t>LIMPEZA DIÁRIA DE BANHEIRO FEMININO</t>
        </is>
      </c>
      <c r="E4954" t="inlineStr">
        <is>
          <t>14/09/2025 09:04:15</t>
        </is>
      </c>
      <c r="F4954" t="inlineStr">
        <is>
          <t>14/09/2025 09:06:25</t>
        </is>
      </c>
      <c r="G4954" t="n">
        <v>11380</v>
      </c>
      <c r="H4954" t="inlineStr">
        <is>
          <t>P28 - BAN053 - BANHEIRO FUNDIÇÃO ALUMÍNIO - F</t>
        </is>
      </c>
      <c r="I4954" t="inlineStr">
        <is>
          <t>BR01-IES-P28-BAN053</t>
        </is>
      </c>
      <c r="J4954" t="inlineStr">
        <is>
          <t>ELIANE BARUFFI</t>
        </is>
      </c>
      <c r="K4954" s="39">
        <f>DATE(YEAR(Tabela6[[#This Row],[Data/Hora de Início]]),MONTH(Tabela6[[#This Row],[Data/Hora de Início]]),DAY(Tabela6[[#This Row],[Data/Hora de Início]]))</f>
        <v/>
      </c>
    </row>
    <row r="4955">
      <c r="A4955" t="n">
        <v>2281592</v>
      </c>
      <c r="B4955" t="n">
        <v>56</v>
      </c>
      <c r="C4955" t="n">
        <v>2841</v>
      </c>
      <c r="D4955" t="inlineStr">
        <is>
          <t>LIMPEZA DIÁRIA DE BANHEIRO MASCULINO</t>
        </is>
      </c>
      <c r="E4955" t="inlineStr">
        <is>
          <t>14/09/2025 09:20:13</t>
        </is>
      </c>
      <c r="F4955" t="inlineStr">
        <is>
          <t>14/09/2025 09:25:48</t>
        </is>
      </c>
      <c r="G4955" t="n">
        <v>11383</v>
      </c>
      <c r="H4955" t="inlineStr">
        <is>
          <t>P28 - BAN056 - BANHEIRO USINAGEM CILINDROS - M</t>
        </is>
      </c>
      <c r="I4955" t="inlineStr">
        <is>
          <t>BR01-IES-P28-BAN056</t>
        </is>
      </c>
      <c r="J4955" t="inlineStr">
        <is>
          <t>ELIANE BARUFFI</t>
        </is>
      </c>
      <c r="K4955" s="39">
        <f>DATE(YEAR(Tabela6[[#This Row],[Data/Hora de Início]]),MONTH(Tabela6[[#This Row],[Data/Hora de Início]]),DAY(Tabela6[[#This Row],[Data/Hora de Início]]))</f>
        <v/>
      </c>
    </row>
    <row r="4956">
      <c r="A4956" t="n">
        <v>2281594</v>
      </c>
      <c r="B4956" t="n">
        <v>56</v>
      </c>
      <c r="C4956" t="n">
        <v>2842</v>
      </c>
      <c r="D4956" t="inlineStr">
        <is>
          <t>LIMPEZA DIÁRIA DE BANHEIRO FEMININO</t>
        </is>
      </c>
      <c r="E4956" t="inlineStr">
        <is>
          <t>14/09/2025 09:26:11</t>
        </is>
      </c>
      <c r="F4956" t="inlineStr">
        <is>
          <t>14/09/2025 09:33:01</t>
        </is>
      </c>
      <c r="G4956" t="n">
        <v>11384</v>
      </c>
      <c r="H4956" t="inlineStr">
        <is>
          <t>P28 - BAN057 - BANHEIRO USINAGEM CILINDROS - F</t>
        </is>
      </c>
      <c r="I4956" t="inlineStr">
        <is>
          <t>BR01-IES-P28-BAN057</t>
        </is>
      </c>
      <c r="J4956" t="inlineStr">
        <is>
          <t>ELIANE BARUFFI</t>
        </is>
      </c>
      <c r="K4956" s="39">
        <f>DATE(YEAR(Tabela6[[#This Row],[Data/Hora de Início]]),MONTH(Tabela6[[#This Row],[Data/Hora de Início]]),DAY(Tabela6[[#This Row],[Data/Hora de Início]]))</f>
        <v/>
      </c>
    </row>
    <row r="4957">
      <c r="A4957" t="n">
        <v>2281600</v>
      </c>
      <c r="B4957" t="n">
        <v>56</v>
      </c>
      <c r="C4957" t="n">
        <v>2979</v>
      </c>
      <c r="D4957" t="inlineStr">
        <is>
          <t>LIMPEZA DIÁRIA DE RESTAURANTE</t>
        </is>
      </c>
      <c r="E4957" t="inlineStr">
        <is>
          <t>14/09/2025 10:22:30</t>
        </is>
      </c>
      <c r="F4957" t="inlineStr">
        <is>
          <t>14/09/2025 10:56:42</t>
        </is>
      </c>
      <c r="G4957" t="n">
        <v>11347</v>
      </c>
      <c r="H4957" t="inlineStr">
        <is>
          <t>P27 - RESTAURANTE</t>
        </is>
      </c>
      <c r="I4957" t="inlineStr">
        <is>
          <t>BR01-IES-P27-SALA01</t>
        </is>
      </c>
      <c r="J4957" t="inlineStr">
        <is>
          <t>ELIANE BARUFFI</t>
        </is>
      </c>
      <c r="K4957" s="39">
        <f>DATE(YEAR(Tabela6[[#This Row],[Data/Hora de Início]]),MONTH(Tabela6[[#This Row],[Data/Hora de Início]]),DAY(Tabela6[[#This Row],[Data/Hora de Início]]))</f>
        <v/>
      </c>
    </row>
    <row r="4958">
      <c r="A4958" t="n">
        <v>2281601</v>
      </c>
      <c r="B4958" t="n">
        <v>56</v>
      </c>
      <c r="C4958" t="n">
        <v>2842</v>
      </c>
      <c r="D4958" t="inlineStr">
        <is>
          <t>LIMPEZA DIÁRIA DE BANHEIRO FEMININO</t>
        </is>
      </c>
      <c r="E4958" t="inlineStr">
        <is>
          <t>14/09/2025 10:59:43</t>
        </is>
      </c>
      <c r="F4958" t="inlineStr">
        <is>
          <t>14/09/2025 11:04:57</t>
        </is>
      </c>
      <c r="G4958" t="n">
        <v>11345</v>
      </c>
      <c r="H4958" t="inlineStr">
        <is>
          <t>P27 - BAN051 - BANHEIRO AMBULATÓRIO - USO COMUM</t>
        </is>
      </c>
      <c r="I4958" t="inlineStr">
        <is>
          <t>BR01-IES-P27-BAN051</t>
        </is>
      </c>
      <c r="J4958" t="inlineStr">
        <is>
          <t>ELIANE BARUFFI</t>
        </is>
      </c>
      <c r="K4958" s="39">
        <f>DATE(YEAR(Tabela6[[#This Row],[Data/Hora de Início]]),MONTH(Tabela6[[#This Row],[Data/Hora de Início]]),DAY(Tabela6[[#This Row],[Data/Hora de Início]]))</f>
        <v/>
      </c>
    </row>
    <row r="4959">
      <c r="A4959" t="n">
        <v>2281603</v>
      </c>
      <c r="B4959" t="n">
        <v>56</v>
      </c>
      <c r="C4959" t="n">
        <v>2842</v>
      </c>
      <c r="D4959" t="inlineStr">
        <is>
          <t>LIMPEZA DIÁRIA DE BANHEIRO FEMININO</t>
        </is>
      </c>
      <c r="E4959" t="inlineStr">
        <is>
          <t>14/09/2025 12:16:10</t>
        </is>
      </c>
      <c r="F4959" t="inlineStr">
        <is>
          <t>14/09/2025 12:38:32</t>
        </is>
      </c>
      <c r="G4959" t="n">
        <v>11344</v>
      </c>
      <c r="H4959" t="inlineStr">
        <is>
          <t>P27 - BAN050 - BANHEIRO CENTRAL DE SERVIÇOS - F</t>
        </is>
      </c>
      <c r="I4959" t="inlineStr">
        <is>
          <t>BR01-IES-P27-BAN050</t>
        </is>
      </c>
      <c r="J4959" t="inlineStr">
        <is>
          <t>ELIANE BARUFFI</t>
        </is>
      </c>
      <c r="K4959" s="39">
        <f>DATE(YEAR(Tabela6[[#This Row],[Data/Hora de Início]]),MONTH(Tabela6[[#This Row],[Data/Hora de Início]]),DAY(Tabela6[[#This Row],[Data/Hora de Início]]))</f>
        <v/>
      </c>
    </row>
    <row r="4960">
      <c r="A4960" t="n">
        <v>2281707</v>
      </c>
      <c r="B4960" t="n">
        <v>56</v>
      </c>
      <c r="C4960" t="n">
        <v>1701</v>
      </c>
      <c r="D4960" t="inlineStr">
        <is>
          <t>LIMPEZA MENSAL DE BANHEIRO FEMININO</t>
        </is>
      </c>
      <c r="E4960" t="inlineStr">
        <is>
          <t>12/09/2025 07:55:38</t>
        </is>
      </c>
      <c r="F4960" t="inlineStr">
        <is>
          <t>12/09/2025 07:56:41</t>
        </is>
      </c>
      <c r="G4960" t="n">
        <v>36373</v>
      </c>
      <c r="H4960" t="inlineStr">
        <is>
          <t>BAN119 - BANHEIRO MEZANINO - F</t>
        </is>
      </c>
      <c r="I4960" t="inlineStr">
        <is>
          <t>RS-ST01-52-01P-WCF02</t>
        </is>
      </c>
      <c r="J4960" t="inlineStr">
        <is>
          <t>SABRINA DA SILVA DUARTE</t>
        </is>
      </c>
      <c r="K4960" s="39">
        <f>DATE(YEAR(Tabela6[[#This Row],[Data/Hora de Início]]),MONTH(Tabela6[[#This Row],[Data/Hora de Início]]),DAY(Tabela6[[#This Row],[Data/Hora de Início]]))</f>
        <v/>
      </c>
    </row>
    <row r="4961">
      <c r="A4961" t="n">
        <v>2281708</v>
      </c>
      <c r="B4961" t="n">
        <v>56</v>
      </c>
      <c r="C4961" t="n">
        <v>2965</v>
      </c>
      <c r="D4961" t="inlineStr">
        <is>
          <t>LIMPEZA DIÁRIA DE SALA</t>
        </is>
      </c>
      <c r="E4961" t="inlineStr">
        <is>
          <t>12/09/2025 08:10:45</t>
        </is>
      </c>
      <c r="F4961" t="inlineStr">
        <is>
          <t>12/09/2025 08:11:09</t>
        </is>
      </c>
      <c r="G4961" t="n">
        <v>36365</v>
      </c>
      <c r="H4961" t="inlineStr">
        <is>
          <t>HALL MEZANINO</t>
        </is>
      </c>
      <c r="I4961" t="inlineStr">
        <is>
          <t>RS-ST01-52-01P-SLA10</t>
        </is>
      </c>
      <c r="J4961" t="inlineStr">
        <is>
          <t>SABRINA DA SILVA DUARTE</t>
        </is>
      </c>
      <c r="K4961" s="39">
        <f>DATE(YEAR(Tabela6[[#This Row],[Data/Hora de Início]]),MONTH(Tabela6[[#This Row],[Data/Hora de Início]]),DAY(Tabela6[[#This Row],[Data/Hora de Início]]))</f>
        <v/>
      </c>
    </row>
    <row r="4962">
      <c r="A4962" t="n">
        <v>2281709</v>
      </c>
      <c r="B4962" t="n">
        <v>56</v>
      </c>
      <c r="C4962" t="n">
        <v>2965</v>
      </c>
      <c r="D4962" t="inlineStr">
        <is>
          <t>LIMPEZA DIÁRIA DE SALA</t>
        </is>
      </c>
      <c r="E4962" t="inlineStr">
        <is>
          <t>12/09/2025 09:01:47</t>
        </is>
      </c>
      <c r="F4962" t="inlineStr">
        <is>
          <t>12/09/2025 09:02:12</t>
        </is>
      </c>
      <c r="G4962" t="n">
        <v>36368</v>
      </c>
      <c r="H4962" t="inlineStr">
        <is>
          <t>SALA QUALIDADE</t>
        </is>
      </c>
      <c r="I4962" t="inlineStr">
        <is>
          <t>RS-ST01-52-00T-SLA08</t>
        </is>
      </c>
      <c r="J4962" t="inlineStr">
        <is>
          <t>SABRINA DA SILVA DUARTE</t>
        </is>
      </c>
      <c r="K4962" s="39">
        <f>DATE(YEAR(Tabela6[[#This Row],[Data/Hora de Início]]),MONTH(Tabela6[[#This Row],[Data/Hora de Início]]),DAY(Tabela6[[#This Row],[Data/Hora de Início]]))</f>
        <v/>
      </c>
    </row>
    <row r="4963">
      <c r="A4963" t="n">
        <v>2281710</v>
      </c>
      <c r="B4963" t="n">
        <v>56</v>
      </c>
      <c r="C4963" t="n">
        <v>1260</v>
      </c>
      <c r="D4963" t="inlineStr">
        <is>
          <t>Limpeza e Higienização de Sanitários e Vestiários - Diário - WC Masc</t>
        </is>
      </c>
      <c r="E4963" t="inlineStr">
        <is>
          <t>12/09/2025 08:18:30</t>
        </is>
      </c>
      <c r="F4963" t="inlineStr">
        <is>
          <t>12/09/2025 08:19:05</t>
        </is>
      </c>
      <c r="G4963" t="n">
        <v>36374</v>
      </c>
      <c r="H4963" t="inlineStr">
        <is>
          <t>BAN118 - BANHEIRO MEZANINO - M</t>
        </is>
      </c>
      <c r="I4963" t="inlineStr">
        <is>
          <t>RS-ST01-52-01P-WCM02</t>
        </is>
      </c>
      <c r="J4963" t="inlineStr">
        <is>
          <t>SABRINA DA SILVA DUARTE</t>
        </is>
      </c>
      <c r="K4963" s="39">
        <f>DATE(YEAR(Tabela6[[#This Row],[Data/Hora de Início]]),MONTH(Tabela6[[#This Row],[Data/Hora de Início]]),DAY(Tabela6[[#This Row],[Data/Hora de Início]]))</f>
        <v/>
      </c>
    </row>
    <row r="4964">
      <c r="A4964" t="n">
        <v>2281711</v>
      </c>
      <c r="B4964" t="n">
        <v>56</v>
      </c>
      <c r="C4964" t="n">
        <v>2965</v>
      </c>
      <c r="D4964" t="inlineStr">
        <is>
          <t>LIMPEZA DIÁRIA DE SALA</t>
        </is>
      </c>
      <c r="E4964" t="inlineStr">
        <is>
          <t>12/09/2025 09:10:59</t>
        </is>
      </c>
      <c r="F4964" t="inlineStr">
        <is>
          <t>12/09/2025 09:11:21</t>
        </is>
      </c>
      <c r="G4964" t="n">
        <v>36354</v>
      </c>
      <c r="H4964" t="inlineStr">
        <is>
          <t>P52 - HALL DE ENTRADA TÉRREO</t>
        </is>
      </c>
      <c r="I4964" t="inlineStr">
        <is>
          <t>RS-ST01-52-00T-SLA01</t>
        </is>
      </c>
      <c r="J4964" t="inlineStr">
        <is>
          <t>SABRINA DA SILVA DUARTE</t>
        </is>
      </c>
      <c r="K4964" s="39">
        <f>DATE(YEAR(Tabela6[[#This Row],[Data/Hora de Início]]),MONTH(Tabela6[[#This Row],[Data/Hora de Início]]),DAY(Tabela6[[#This Row],[Data/Hora de Início]]))</f>
        <v/>
      </c>
    </row>
    <row r="4965">
      <c r="A4965" t="n">
        <v>2281712</v>
      </c>
      <c r="B4965" t="n">
        <v>56</v>
      </c>
      <c r="C4965" t="n">
        <v>2965</v>
      </c>
      <c r="D4965" t="inlineStr">
        <is>
          <t>LIMPEZA DIÁRIA DE SALA</t>
        </is>
      </c>
      <c r="E4965" t="inlineStr">
        <is>
          <t>12/09/2025 09:06:32</t>
        </is>
      </c>
      <c r="F4965" t="inlineStr">
        <is>
          <t>12/09/2025 09:07:32</t>
        </is>
      </c>
      <c r="G4965" t="n">
        <v>36357</v>
      </c>
      <c r="H4965" t="inlineStr">
        <is>
          <t>SALA CAM - SUPORTE</t>
        </is>
      </c>
      <c r="I4965" t="inlineStr">
        <is>
          <t>RS-ST01-52-00T-SLA04</t>
        </is>
      </c>
      <c r="J4965" t="inlineStr">
        <is>
          <t>SABRINA DA SILVA DUARTE</t>
        </is>
      </c>
      <c r="K4965" s="39">
        <f>DATE(YEAR(Tabela6[[#This Row],[Data/Hora de Início]]),MONTH(Tabela6[[#This Row],[Data/Hora de Início]]),DAY(Tabela6[[#This Row],[Data/Hora de Início]]))</f>
        <v/>
      </c>
    </row>
    <row r="4966">
      <c r="A4966" t="n">
        <v>2281713</v>
      </c>
      <c r="B4966" t="n">
        <v>56</v>
      </c>
      <c r="C4966" t="n">
        <v>1701</v>
      </c>
      <c r="D4966" t="inlineStr">
        <is>
          <t>LIMPEZA MENSAL DE BANHEIRO FEMININO</t>
        </is>
      </c>
      <c r="E4966" t="inlineStr">
        <is>
          <t>12/09/2025 09:22:44</t>
        </is>
      </c>
      <c r="F4966" t="inlineStr">
        <is>
          <t>12/09/2025 09:23:29</t>
        </is>
      </c>
      <c r="G4966" t="n">
        <v>36362</v>
      </c>
      <c r="H4966" t="inlineStr">
        <is>
          <t>BAN117 - BANHEIRO TÉRREO - F / PNE</t>
        </is>
      </c>
      <c r="I4966" t="inlineStr">
        <is>
          <t>RS-ST01-52-00T-WCF01</t>
        </is>
      </c>
      <c r="J4966" t="inlineStr">
        <is>
          <t>SABRINA DA SILVA DUARTE</t>
        </is>
      </c>
      <c r="K4966" s="39">
        <f>DATE(YEAR(Tabela6[[#This Row],[Data/Hora de Início]]),MONTH(Tabela6[[#This Row],[Data/Hora de Início]]),DAY(Tabela6[[#This Row],[Data/Hora de Início]]))</f>
        <v/>
      </c>
    </row>
    <row r="4967">
      <c r="A4967" t="n">
        <v>2281714</v>
      </c>
      <c r="B4967" t="n">
        <v>56</v>
      </c>
      <c r="C4967" t="n">
        <v>1260</v>
      </c>
      <c r="D4967" t="inlineStr">
        <is>
          <t>Limpeza e Higienização de Sanitários e Vestiários - Diário - WC Masc</t>
        </is>
      </c>
      <c r="E4967" t="inlineStr">
        <is>
          <t>12/09/2025 09:24:30</t>
        </is>
      </c>
      <c r="F4967" t="inlineStr">
        <is>
          <t>12/09/2025 09:24:57</t>
        </is>
      </c>
      <c r="G4967" t="n">
        <v>36363</v>
      </c>
      <c r="H4967" t="inlineStr">
        <is>
          <t>BAN116 - BANHEIRO TÉRREO - M</t>
        </is>
      </c>
      <c r="I4967" t="inlineStr">
        <is>
          <t>RS-ST01-52-00T-WCM01</t>
        </is>
      </c>
      <c r="J4967" t="inlineStr">
        <is>
          <t>SABRINA DA SILVA DUARTE</t>
        </is>
      </c>
      <c r="K4967" s="39">
        <f>DATE(YEAR(Tabela6[[#This Row],[Data/Hora de Início]]),MONTH(Tabela6[[#This Row],[Data/Hora de Início]]),DAY(Tabela6[[#This Row],[Data/Hora de Início]]))</f>
        <v/>
      </c>
    </row>
    <row r="4968">
      <c r="A4968" t="n">
        <v>2281715</v>
      </c>
      <c r="B4968" t="n">
        <v>56</v>
      </c>
      <c r="C4968" t="n">
        <v>4404</v>
      </c>
      <c r="D4968" t="inlineStr">
        <is>
          <t>RECOLHIMENTO RESIDUOS</t>
        </is>
      </c>
      <c r="E4968" t="inlineStr">
        <is>
          <t>14/09/2025 23:51:09</t>
        </is>
      </c>
      <c r="F4968" t="inlineStr">
        <is>
          <t>14/09/2025 23:51:45</t>
        </is>
      </c>
      <c r="G4968" t="n">
        <v>45723</v>
      </c>
      <c r="H4968" t="inlineStr">
        <is>
          <t>CCB-50-003</t>
        </is>
      </c>
      <c r="I4968" t="inlineStr">
        <is>
          <t>CCB-50-003</t>
        </is>
      </c>
      <c r="J4968" t="inlineStr">
        <is>
          <t>FABIANA FRANCISCA DE LIMA</t>
        </is>
      </c>
      <c r="K4968" s="39">
        <f>DATE(YEAR(Tabela6[[#This Row],[Data/Hora de Início]]),MONTH(Tabela6[[#This Row],[Data/Hora de Início]]),DAY(Tabela6[[#This Row],[Data/Hora de Início]]))</f>
        <v/>
      </c>
    </row>
    <row r="4969">
      <c r="A4969" t="n">
        <v>2281716</v>
      </c>
      <c r="B4969" t="n">
        <v>56</v>
      </c>
      <c r="C4969" t="n">
        <v>4404</v>
      </c>
      <c r="D4969" t="inlineStr">
        <is>
          <t>RECOLHIMENTO RESIDUOS</t>
        </is>
      </c>
      <c r="E4969" t="inlineStr">
        <is>
          <t>14/09/2025 23:51:09</t>
        </is>
      </c>
      <c r="F4969" t="inlineStr">
        <is>
          <t>14/09/2025 23:51:40</t>
        </is>
      </c>
      <c r="G4969" t="n">
        <v>45723</v>
      </c>
      <c r="H4969" t="inlineStr">
        <is>
          <t>CCB-50-003</t>
        </is>
      </c>
      <c r="I4969" t="inlineStr">
        <is>
          <t>CCB-50-003</t>
        </is>
      </c>
      <c r="J4969" t="inlineStr">
        <is>
          <t>FABIANA FRANCISCA DE LIMA</t>
        </is>
      </c>
      <c r="K4969" s="39">
        <f>DATE(YEAR(Tabela6[[#This Row],[Data/Hora de Início]]),MONTH(Tabela6[[#This Row],[Data/Hora de Início]]),DAY(Tabela6[[#This Row],[Data/Hora de Início]]))</f>
        <v/>
      </c>
    </row>
    <row r="4970">
      <c r="A4970" t="n">
        <v>2281717</v>
      </c>
      <c r="B4970" t="n">
        <v>56</v>
      </c>
      <c r="C4970" t="n">
        <v>4404</v>
      </c>
      <c r="D4970" t="inlineStr">
        <is>
          <t>RECOLHIMENTO RESIDUOS</t>
        </is>
      </c>
      <c r="E4970" t="inlineStr">
        <is>
          <t>14/09/2025 23:51:09</t>
        </is>
      </c>
      <c r="F4970" t="inlineStr">
        <is>
          <t>14/09/2025 23:51:40</t>
        </is>
      </c>
      <c r="G4970" t="n">
        <v>45723</v>
      </c>
      <c r="H4970" t="inlineStr">
        <is>
          <t>CCB-50-003</t>
        </is>
      </c>
      <c r="I4970" t="inlineStr">
        <is>
          <t>CCB-50-003</t>
        </is>
      </c>
      <c r="J4970" t="inlineStr">
        <is>
          <t>FABIANA FRANCISCA DE LIMA</t>
        </is>
      </c>
      <c r="K4970" s="39">
        <f>DATE(YEAR(Tabela6[[#This Row],[Data/Hora de Início]]),MONTH(Tabela6[[#This Row],[Data/Hora de Início]]),DAY(Tabela6[[#This Row],[Data/Hora de Início]]))</f>
        <v/>
      </c>
    </row>
    <row r="4971">
      <c r="A4971" t="n">
        <v>2281718</v>
      </c>
      <c r="B4971" t="n">
        <v>56</v>
      </c>
      <c r="C4971" t="n">
        <v>4404</v>
      </c>
      <c r="D4971" t="inlineStr">
        <is>
          <t>RECOLHIMENTO RESIDUOS</t>
        </is>
      </c>
      <c r="E4971" t="inlineStr">
        <is>
          <t>14/09/2025 23:51:09</t>
        </is>
      </c>
      <c r="F4971" t="inlineStr">
        <is>
          <t>14/09/2025 23:51:50</t>
        </is>
      </c>
      <c r="G4971" t="n">
        <v>45723</v>
      </c>
      <c r="H4971" t="inlineStr">
        <is>
          <t>CCB-50-003</t>
        </is>
      </c>
      <c r="I4971" t="inlineStr">
        <is>
          <t>CCB-50-003</t>
        </is>
      </c>
      <c r="J4971" t="inlineStr">
        <is>
          <t>FABIANA FRANCISCA DE LIMA</t>
        </is>
      </c>
      <c r="K4971" s="39">
        <f>DATE(YEAR(Tabela6[[#This Row],[Data/Hora de Início]]),MONTH(Tabela6[[#This Row],[Data/Hora de Início]]),DAY(Tabela6[[#This Row],[Data/Hora de Início]]))</f>
        <v/>
      </c>
    </row>
    <row r="4972">
      <c r="A4972" t="n">
        <v>2281719</v>
      </c>
      <c r="B4972" t="n">
        <v>56</v>
      </c>
      <c r="C4972" t="n">
        <v>4440</v>
      </c>
      <c r="D4972" t="inlineStr">
        <is>
          <t>RECOLHIMENTO PAPELÃO</t>
        </is>
      </c>
      <c r="E4972" t="inlineStr">
        <is>
          <t>14/09/2025 23:55:34</t>
        </is>
      </c>
      <c r="F4972" t="inlineStr">
        <is>
          <t>14/09/2025 23:55:59</t>
        </is>
      </c>
      <c r="G4972" t="n">
        <v>45727</v>
      </c>
      <c r="H4972" t="inlineStr">
        <is>
          <t>CCB-50.007</t>
        </is>
      </c>
      <c r="I4972" t="inlineStr">
        <is>
          <t>CCB-50.007</t>
        </is>
      </c>
      <c r="J4972" t="inlineStr">
        <is>
          <t>FABIANA FRANCISCA DE LIMA</t>
        </is>
      </c>
      <c r="K4972" s="39">
        <f>DATE(YEAR(Tabela6[[#This Row],[Data/Hora de Início]]),MONTH(Tabela6[[#This Row],[Data/Hora de Início]]),DAY(Tabela6[[#This Row],[Data/Hora de Início]]))</f>
        <v/>
      </c>
    </row>
    <row r="4973">
      <c r="A4973" t="n">
        <v>2281720</v>
      </c>
      <c r="B4973" t="n">
        <v>56</v>
      </c>
      <c r="C4973" t="n">
        <v>4440</v>
      </c>
      <c r="D4973" t="inlineStr">
        <is>
          <t>RECOLHIMENTO PAPELÃO</t>
        </is>
      </c>
      <c r="E4973" t="inlineStr">
        <is>
          <t>14/09/2025 23:55:34</t>
        </is>
      </c>
      <c r="F4973" t="inlineStr">
        <is>
          <t>14/09/2025 23:55:55</t>
        </is>
      </c>
      <c r="G4973" t="n">
        <v>45727</v>
      </c>
      <c r="H4973" t="inlineStr">
        <is>
          <t>CCB-50.007</t>
        </is>
      </c>
      <c r="I4973" t="inlineStr">
        <is>
          <t>CCB-50.007</t>
        </is>
      </c>
      <c r="J4973" t="inlineStr">
        <is>
          <t>FABIANA FRANCISCA DE LIMA</t>
        </is>
      </c>
      <c r="K4973" s="39">
        <f>DATE(YEAR(Tabela6[[#This Row],[Data/Hora de Início]]),MONTH(Tabela6[[#This Row],[Data/Hora de Início]]),DAY(Tabela6[[#This Row],[Data/Hora de Início]]))</f>
        <v/>
      </c>
    </row>
    <row r="4974">
      <c r="A4974" t="n">
        <v>2281721</v>
      </c>
      <c r="B4974" t="n">
        <v>56</v>
      </c>
      <c r="C4974" t="n">
        <v>4440</v>
      </c>
      <c r="D4974" t="inlineStr">
        <is>
          <t>RECOLHIMENTO PAPELÃO</t>
        </is>
      </c>
      <c r="E4974" t="inlineStr">
        <is>
          <t>14/09/2025 23:55:34</t>
        </is>
      </c>
      <c r="F4974" t="inlineStr">
        <is>
          <t>14/09/2025 23:55:59</t>
        </is>
      </c>
      <c r="G4974" t="n">
        <v>45727</v>
      </c>
      <c r="H4974" t="inlineStr">
        <is>
          <t>CCB-50.007</t>
        </is>
      </c>
      <c r="I4974" t="inlineStr">
        <is>
          <t>CCB-50.007</t>
        </is>
      </c>
      <c r="J4974" t="inlineStr">
        <is>
          <t>FABIANA FRANCISCA DE LIMA</t>
        </is>
      </c>
      <c r="K4974" s="39">
        <f>DATE(YEAR(Tabela6[[#This Row],[Data/Hora de Início]]),MONTH(Tabela6[[#This Row],[Data/Hora de Início]]),DAY(Tabela6[[#This Row],[Data/Hora de Início]]))</f>
        <v/>
      </c>
    </row>
    <row r="4975">
      <c r="A4975" t="n">
        <v>2281722</v>
      </c>
      <c r="B4975" t="n">
        <v>56</v>
      </c>
      <c r="C4975" t="n">
        <v>4440</v>
      </c>
      <c r="D4975" t="inlineStr">
        <is>
          <t>RECOLHIMENTO PAPELÃO</t>
        </is>
      </c>
      <c r="E4975" t="inlineStr">
        <is>
          <t>14/09/2025 23:55:34</t>
        </is>
      </c>
      <c r="F4975" t="inlineStr">
        <is>
          <t>14/09/2025 23:56:05</t>
        </is>
      </c>
      <c r="G4975" t="n">
        <v>45727</v>
      </c>
      <c r="H4975" t="inlineStr">
        <is>
          <t>CCB-50.007</t>
        </is>
      </c>
      <c r="I4975" t="inlineStr">
        <is>
          <t>CCB-50.007</t>
        </is>
      </c>
      <c r="J4975" t="inlineStr">
        <is>
          <t>FABIANA FRANCISCA DE LIMA</t>
        </is>
      </c>
      <c r="K4975" s="39">
        <f>DATE(YEAR(Tabela6[[#This Row],[Data/Hora de Início]]),MONTH(Tabela6[[#This Row],[Data/Hora de Início]]),DAY(Tabela6[[#This Row],[Data/Hora de Início]]))</f>
        <v/>
      </c>
    </row>
    <row r="4976">
      <c r="A4976" t="n">
        <v>2281723</v>
      </c>
      <c r="B4976" t="n">
        <v>56</v>
      </c>
      <c r="C4976" t="n">
        <v>4440</v>
      </c>
      <c r="D4976" t="inlineStr">
        <is>
          <t>RECOLHIMENTO PAPELÃO</t>
        </is>
      </c>
      <c r="E4976" t="inlineStr">
        <is>
          <t>14/09/2025 23:57:43</t>
        </is>
      </c>
      <c r="F4976" t="inlineStr">
        <is>
          <t>14/09/2025 23:58:16</t>
        </is>
      </c>
      <c r="G4976" t="n">
        <v>45722</v>
      </c>
      <c r="H4976" t="inlineStr">
        <is>
          <t>CCB-50.002</t>
        </is>
      </c>
      <c r="I4976" t="inlineStr">
        <is>
          <t>CCB-50.002</t>
        </is>
      </c>
      <c r="J4976" t="inlineStr">
        <is>
          <t>FABIANA FRANCISCA DE LIMA</t>
        </is>
      </c>
      <c r="K4976" s="39">
        <f>DATE(YEAR(Tabela6[[#This Row],[Data/Hora de Início]]),MONTH(Tabela6[[#This Row],[Data/Hora de Início]]),DAY(Tabela6[[#This Row],[Data/Hora de Início]]))</f>
        <v/>
      </c>
    </row>
    <row r="4977">
      <c r="A4977" t="n">
        <v>2281724</v>
      </c>
      <c r="B4977" t="n">
        <v>56</v>
      </c>
      <c r="C4977" t="n">
        <v>4440</v>
      </c>
      <c r="D4977" t="inlineStr">
        <is>
          <t>RECOLHIMENTO PAPELÃO</t>
        </is>
      </c>
      <c r="E4977" t="inlineStr">
        <is>
          <t>14/09/2025 23:57:43</t>
        </is>
      </c>
      <c r="F4977" t="inlineStr">
        <is>
          <t>14/09/2025 23:58:20</t>
        </is>
      </c>
      <c r="G4977" t="n">
        <v>45722</v>
      </c>
      <c r="H4977" t="inlineStr">
        <is>
          <t>CCB-50.002</t>
        </is>
      </c>
      <c r="I4977" t="inlineStr">
        <is>
          <t>CCB-50.002</t>
        </is>
      </c>
      <c r="J4977" t="inlineStr">
        <is>
          <t>FABIANA FRANCISCA DE LIMA</t>
        </is>
      </c>
      <c r="K4977" s="39">
        <f>DATE(YEAR(Tabela6[[#This Row],[Data/Hora de Início]]),MONTH(Tabela6[[#This Row],[Data/Hora de Início]]),DAY(Tabela6[[#This Row],[Data/Hora de Início]]))</f>
        <v/>
      </c>
    </row>
    <row r="4978">
      <c r="A4978" t="n">
        <v>2281725</v>
      </c>
      <c r="B4978" t="n">
        <v>56</v>
      </c>
      <c r="C4978" t="n">
        <v>4440</v>
      </c>
      <c r="D4978" t="inlineStr">
        <is>
          <t>RECOLHIMENTO PAPELÃO</t>
        </is>
      </c>
      <c r="E4978" t="inlineStr">
        <is>
          <t>15/09/2025 00:01:22</t>
        </is>
      </c>
      <c r="F4978" t="inlineStr">
        <is>
          <t>15/09/2025 00:01:49</t>
        </is>
      </c>
      <c r="G4978" t="n">
        <v>45721</v>
      </c>
      <c r="H4978" t="inlineStr">
        <is>
          <t>CCB-50.001</t>
        </is>
      </c>
      <c r="I4978" t="inlineStr">
        <is>
          <t>CCB-50.001</t>
        </is>
      </c>
      <c r="J4978" t="inlineStr">
        <is>
          <t>FABIANA FRANCISCA DE LIMA</t>
        </is>
      </c>
      <c r="K4978" s="39">
        <f>DATE(YEAR(Tabela6[[#This Row],[Data/Hora de Início]]),MONTH(Tabela6[[#This Row],[Data/Hora de Início]]),DAY(Tabela6[[#This Row],[Data/Hora de Início]]))</f>
        <v/>
      </c>
    </row>
    <row r="4979">
      <c r="A4979" t="n">
        <v>2281726</v>
      </c>
      <c r="B4979" t="n">
        <v>56</v>
      </c>
      <c r="C4979" t="n">
        <v>4440</v>
      </c>
      <c r="D4979" t="inlineStr">
        <is>
          <t>RECOLHIMENTO PAPELÃO</t>
        </is>
      </c>
      <c r="E4979" t="inlineStr">
        <is>
          <t>15/09/2025 00:01:22</t>
        </is>
      </c>
      <c r="F4979" t="inlineStr">
        <is>
          <t>15/09/2025 00:01:54</t>
        </is>
      </c>
      <c r="G4979" t="n">
        <v>45721</v>
      </c>
      <c r="H4979" t="inlineStr">
        <is>
          <t>CCB-50.001</t>
        </is>
      </c>
      <c r="I4979" t="inlineStr">
        <is>
          <t>CCB-50.001</t>
        </is>
      </c>
      <c r="J4979" t="inlineStr">
        <is>
          <t>FABIANA FRANCISCA DE LIMA</t>
        </is>
      </c>
      <c r="K4979" s="39">
        <f>DATE(YEAR(Tabela6[[#This Row],[Data/Hora de Início]]),MONTH(Tabela6[[#This Row],[Data/Hora de Início]]),DAY(Tabela6[[#This Row],[Data/Hora de Início]]))</f>
        <v/>
      </c>
    </row>
    <row r="4980">
      <c r="A4980" t="n">
        <v>2281727</v>
      </c>
      <c r="B4980" t="n">
        <v>56</v>
      </c>
      <c r="C4980" t="n">
        <v>1780</v>
      </c>
      <c r="D4980" t="inlineStr">
        <is>
          <t>LIMPEZA DIÁRIA DE ESCADA</t>
        </is>
      </c>
      <c r="E4980" t="inlineStr">
        <is>
          <t>14/09/2025 23:22:36</t>
        </is>
      </c>
      <c r="F4980" t="inlineStr">
        <is>
          <t>15/09/2025 00:06:30</t>
        </is>
      </c>
      <c r="G4980" t="n">
        <v>11346</v>
      </c>
      <c r="H4980" t="inlineStr">
        <is>
          <t>P27 - ESCADARIAS RESTAURANTE</t>
        </is>
      </c>
      <c r="I4980" t="inlineStr">
        <is>
          <t>BR01-IES-P27-ESCD01</t>
        </is>
      </c>
      <c r="J4980" t="inlineStr">
        <is>
          <t>ANA CRISTINA MEDEIROS SILVA</t>
        </is>
      </c>
      <c r="K4980" s="39">
        <f>DATE(YEAR(Tabela6[[#This Row],[Data/Hora de Início]]),MONTH(Tabela6[[#This Row],[Data/Hora de Início]]),DAY(Tabela6[[#This Row],[Data/Hora de Início]]))</f>
        <v/>
      </c>
    </row>
    <row r="4981">
      <c r="A4981" t="n">
        <v>2281728</v>
      </c>
      <c r="B4981" t="n">
        <v>56</v>
      </c>
      <c r="C4981" t="n">
        <v>4440</v>
      </c>
      <c r="D4981" t="inlineStr">
        <is>
          <t>RECOLHIMENTO PAPELÃO</t>
        </is>
      </c>
      <c r="E4981" t="inlineStr">
        <is>
          <t>15/09/2025 00:07:09</t>
        </is>
      </c>
      <c r="F4981" t="inlineStr">
        <is>
          <t>15/09/2025 00:08:02</t>
        </is>
      </c>
      <c r="G4981" t="n">
        <v>45725</v>
      </c>
      <c r="H4981" t="inlineStr">
        <is>
          <t>CCB-50.005</t>
        </is>
      </c>
      <c r="I4981" t="inlineStr">
        <is>
          <t>CCB-50.005</t>
        </is>
      </c>
      <c r="J4981" t="inlineStr">
        <is>
          <t>FABIANA FRANCISCA DE LIMA</t>
        </is>
      </c>
      <c r="K4981" s="39">
        <f>DATE(YEAR(Tabela6[[#This Row],[Data/Hora de Início]]),MONTH(Tabela6[[#This Row],[Data/Hora de Início]]),DAY(Tabela6[[#This Row],[Data/Hora de Início]]))</f>
        <v/>
      </c>
    </row>
    <row r="4982">
      <c r="A4982" t="n">
        <v>2281729</v>
      </c>
      <c r="B4982" t="n">
        <v>56</v>
      </c>
      <c r="C4982" t="n">
        <v>4440</v>
      </c>
      <c r="D4982" t="inlineStr">
        <is>
          <t>RECOLHIMENTO PAPELÃO</t>
        </is>
      </c>
      <c r="E4982" t="inlineStr">
        <is>
          <t>15/09/2025 00:07:09</t>
        </is>
      </c>
      <c r="F4982" t="inlineStr">
        <is>
          <t>15/09/2025 00:08:07</t>
        </is>
      </c>
      <c r="G4982" t="n">
        <v>45725</v>
      </c>
      <c r="H4982" t="inlineStr">
        <is>
          <t>CCB-50.005</t>
        </is>
      </c>
      <c r="I4982" t="inlineStr">
        <is>
          <t>CCB-50.005</t>
        </is>
      </c>
      <c r="J4982" t="inlineStr">
        <is>
          <t>FABIANA FRANCISCA DE LIMA</t>
        </is>
      </c>
      <c r="K4982" s="39">
        <f>DATE(YEAR(Tabela6[[#This Row],[Data/Hora de Início]]),MONTH(Tabela6[[#This Row],[Data/Hora de Início]]),DAY(Tabela6[[#This Row],[Data/Hora de Início]]))</f>
        <v/>
      </c>
    </row>
    <row r="4983">
      <c r="A4983" t="n">
        <v>2281730</v>
      </c>
      <c r="B4983" t="n">
        <v>56</v>
      </c>
      <c r="C4983" t="n">
        <v>4440</v>
      </c>
      <c r="D4983" t="inlineStr">
        <is>
          <t>RECOLHIMENTO PAPELÃO</t>
        </is>
      </c>
      <c r="E4983" t="inlineStr">
        <is>
          <t>15/09/2025 00:07:09</t>
        </is>
      </c>
      <c r="F4983" t="inlineStr">
        <is>
          <t>15/09/2025 00:08:12</t>
        </is>
      </c>
      <c r="G4983" t="n">
        <v>45725</v>
      </c>
      <c r="H4983" t="inlineStr">
        <is>
          <t>CCB-50.005</t>
        </is>
      </c>
      <c r="I4983" t="inlineStr">
        <is>
          <t>CCB-50.005</t>
        </is>
      </c>
      <c r="J4983" t="inlineStr">
        <is>
          <t>FABIANA FRANCISCA DE LIMA</t>
        </is>
      </c>
      <c r="K4983" s="39">
        <f>DATE(YEAR(Tabela6[[#This Row],[Data/Hora de Início]]),MONTH(Tabela6[[#This Row],[Data/Hora de Início]]),DAY(Tabela6[[#This Row],[Data/Hora de Início]]))</f>
        <v/>
      </c>
    </row>
    <row r="4984">
      <c r="A4984" t="n">
        <v>2281731</v>
      </c>
      <c r="B4984" t="n">
        <v>56</v>
      </c>
      <c r="C4984" t="n">
        <v>4440</v>
      </c>
      <c r="D4984" t="inlineStr">
        <is>
          <t>RECOLHIMENTO PAPELÃO</t>
        </is>
      </c>
      <c r="E4984" t="inlineStr">
        <is>
          <t>15/09/2025 00:07:09</t>
        </is>
      </c>
      <c r="F4984" t="inlineStr">
        <is>
          <t>15/09/2025 00:08:17</t>
        </is>
      </c>
      <c r="G4984" t="n">
        <v>45725</v>
      </c>
      <c r="H4984" t="inlineStr">
        <is>
          <t>CCB-50.005</t>
        </is>
      </c>
      <c r="I4984" t="inlineStr">
        <is>
          <t>CCB-50.005</t>
        </is>
      </c>
      <c r="J4984" t="inlineStr">
        <is>
          <t>FABIANA FRANCISCA DE LIMA</t>
        </is>
      </c>
      <c r="K4984" s="39">
        <f>DATE(YEAR(Tabela6[[#This Row],[Data/Hora de Início]]),MONTH(Tabela6[[#This Row],[Data/Hora de Início]]),DAY(Tabela6[[#This Row],[Data/Hora de Início]]))</f>
        <v/>
      </c>
    </row>
    <row r="4985">
      <c r="A4985" t="n">
        <v>2281732</v>
      </c>
      <c r="B4985" t="n">
        <v>56</v>
      </c>
      <c r="C4985" t="n">
        <v>4440</v>
      </c>
      <c r="D4985" t="inlineStr">
        <is>
          <t>RECOLHIMENTO PAPELÃO</t>
        </is>
      </c>
      <c r="E4985" t="inlineStr">
        <is>
          <t>15/09/2025 00:07:09</t>
        </is>
      </c>
      <c r="F4985" t="inlineStr">
        <is>
          <t>15/09/2025 00:08:12</t>
        </is>
      </c>
      <c r="G4985" t="n">
        <v>45725</v>
      </c>
      <c r="H4985" t="inlineStr">
        <is>
          <t>CCB-50.005</t>
        </is>
      </c>
      <c r="I4985" t="inlineStr">
        <is>
          <t>CCB-50.005</t>
        </is>
      </c>
      <c r="J4985" t="inlineStr">
        <is>
          <t>FABIANA FRANCISCA DE LIMA</t>
        </is>
      </c>
      <c r="K4985" s="39">
        <f>DATE(YEAR(Tabela6[[#This Row],[Data/Hora de Início]]),MONTH(Tabela6[[#This Row],[Data/Hora de Início]]),DAY(Tabela6[[#This Row],[Data/Hora de Início]]))</f>
        <v/>
      </c>
    </row>
    <row r="4986">
      <c r="A4986" t="n">
        <v>2281733</v>
      </c>
      <c r="B4986" t="n">
        <v>56</v>
      </c>
      <c r="C4986" t="n">
        <v>4440</v>
      </c>
      <c r="D4986" t="inlineStr">
        <is>
          <t>RECOLHIMENTO PAPELÃO</t>
        </is>
      </c>
      <c r="E4986" t="inlineStr">
        <is>
          <t>15/09/2025 00:07:09</t>
        </is>
      </c>
      <c r="F4986" t="inlineStr">
        <is>
          <t>15/09/2025 00:08:22</t>
        </is>
      </c>
      <c r="G4986" t="n">
        <v>45725</v>
      </c>
      <c r="H4986" t="inlineStr">
        <is>
          <t>CCB-50.005</t>
        </is>
      </c>
      <c r="I4986" t="inlineStr">
        <is>
          <t>CCB-50.005</t>
        </is>
      </c>
      <c r="J4986" t="inlineStr">
        <is>
          <t>FABIANA FRANCISCA DE LIMA</t>
        </is>
      </c>
      <c r="K4986" s="39">
        <f>DATE(YEAR(Tabela6[[#This Row],[Data/Hora de Início]]),MONTH(Tabela6[[#This Row],[Data/Hora de Início]]),DAY(Tabela6[[#This Row],[Data/Hora de Início]]))</f>
        <v/>
      </c>
    </row>
    <row r="4987">
      <c r="A4987" t="n">
        <v>2281734</v>
      </c>
      <c r="B4987" t="n">
        <v>56</v>
      </c>
      <c r="C4987" t="n">
        <v>4440</v>
      </c>
      <c r="D4987" t="inlineStr">
        <is>
          <t>RECOLHIMENTO PAPELÃO</t>
        </is>
      </c>
      <c r="E4987" t="inlineStr">
        <is>
          <t>15/09/2025 00:07:09</t>
        </is>
      </c>
      <c r="F4987" t="inlineStr">
        <is>
          <t>15/09/2025 00:08:26</t>
        </is>
      </c>
      <c r="G4987" t="n">
        <v>45725</v>
      </c>
      <c r="H4987" t="inlineStr">
        <is>
          <t>CCB-50.005</t>
        </is>
      </c>
      <c r="I4987" t="inlineStr">
        <is>
          <t>CCB-50.005</t>
        </is>
      </c>
      <c r="J4987" t="inlineStr">
        <is>
          <t>FABIANA FRANCISCA DE LIMA</t>
        </is>
      </c>
      <c r="K4987" s="39">
        <f>DATE(YEAR(Tabela6[[#This Row],[Data/Hora de Início]]),MONTH(Tabela6[[#This Row],[Data/Hora de Início]]),DAY(Tabela6[[#This Row],[Data/Hora de Início]]))</f>
        <v/>
      </c>
    </row>
    <row r="4988">
      <c r="A4988" t="n">
        <v>2281735</v>
      </c>
      <c r="B4988" t="n">
        <v>56</v>
      </c>
      <c r="C4988" t="n">
        <v>4440</v>
      </c>
      <c r="D4988" t="inlineStr">
        <is>
          <t>RECOLHIMENTO PAPELÃO</t>
        </is>
      </c>
      <c r="E4988" t="inlineStr">
        <is>
          <t>15/09/2025 00:07:09</t>
        </is>
      </c>
      <c r="F4988" t="inlineStr">
        <is>
          <t>15/09/2025 00:08:31</t>
        </is>
      </c>
      <c r="G4988" t="n">
        <v>45725</v>
      </c>
      <c r="H4988" t="inlineStr">
        <is>
          <t>CCB-50.005</t>
        </is>
      </c>
      <c r="I4988" t="inlineStr">
        <is>
          <t>CCB-50.005</t>
        </is>
      </c>
      <c r="J4988" t="inlineStr">
        <is>
          <t>FABIANA FRANCISCA DE LIMA</t>
        </is>
      </c>
      <c r="K4988" s="39">
        <f>DATE(YEAR(Tabela6[[#This Row],[Data/Hora de Início]]),MONTH(Tabela6[[#This Row],[Data/Hora de Início]]),DAY(Tabela6[[#This Row],[Data/Hora de Início]]))</f>
        <v/>
      </c>
    </row>
    <row r="4989">
      <c r="A4989" t="n">
        <v>2281736</v>
      </c>
      <c r="B4989" t="n">
        <v>56</v>
      </c>
      <c r="C4989" t="n">
        <v>4440</v>
      </c>
      <c r="D4989" t="inlineStr">
        <is>
          <t>RECOLHIMENTO PAPELÃO</t>
        </is>
      </c>
      <c r="E4989" t="inlineStr">
        <is>
          <t>15/09/2025 00:07:09</t>
        </is>
      </c>
      <c r="F4989" t="inlineStr">
        <is>
          <t>15/09/2025 00:08:38</t>
        </is>
      </c>
      <c r="G4989" t="n">
        <v>45725</v>
      </c>
      <c r="H4989" t="inlineStr">
        <is>
          <t>CCB-50.005</t>
        </is>
      </c>
      <c r="I4989" t="inlineStr">
        <is>
          <t>CCB-50.005</t>
        </is>
      </c>
      <c r="J4989" t="inlineStr">
        <is>
          <t>FABIANA FRANCISCA DE LIMA</t>
        </is>
      </c>
      <c r="K4989" s="39">
        <f>DATE(YEAR(Tabela6[[#This Row],[Data/Hora de Início]]),MONTH(Tabela6[[#This Row],[Data/Hora de Início]]),DAY(Tabela6[[#This Row],[Data/Hora de Início]]))</f>
        <v/>
      </c>
    </row>
    <row r="4990">
      <c r="A4990" t="n">
        <v>2281737</v>
      </c>
      <c r="B4990" t="n">
        <v>56</v>
      </c>
      <c r="C4990" t="n">
        <v>4440</v>
      </c>
      <c r="D4990" t="inlineStr">
        <is>
          <t>RECOLHIMENTO PAPELÃO</t>
        </is>
      </c>
      <c r="E4990" t="inlineStr">
        <is>
          <t>15/09/2025 00:07:09</t>
        </is>
      </c>
      <c r="F4990" t="inlineStr">
        <is>
          <t>15/09/2025 00:08:46</t>
        </is>
      </c>
      <c r="G4990" t="n">
        <v>45725</v>
      </c>
      <c r="H4990" t="inlineStr">
        <is>
          <t>CCB-50.005</t>
        </is>
      </c>
      <c r="I4990" t="inlineStr">
        <is>
          <t>CCB-50.005</t>
        </is>
      </c>
      <c r="J4990" t="inlineStr">
        <is>
          <t>FABIANA FRANCISCA DE LIMA</t>
        </is>
      </c>
      <c r="K4990" s="39">
        <f>DATE(YEAR(Tabela6[[#This Row],[Data/Hora de Início]]),MONTH(Tabela6[[#This Row],[Data/Hora de Início]]),DAY(Tabela6[[#This Row],[Data/Hora de Início]]))</f>
        <v/>
      </c>
    </row>
    <row r="4991">
      <c r="A4991" t="n">
        <v>2281738</v>
      </c>
      <c r="B4991" t="n">
        <v>56</v>
      </c>
      <c r="C4991" t="n">
        <v>4440</v>
      </c>
      <c r="D4991" t="inlineStr">
        <is>
          <t>RECOLHIMENTO PAPELÃO</t>
        </is>
      </c>
      <c r="E4991" t="inlineStr">
        <is>
          <t>15/09/2025 00:07:09</t>
        </is>
      </c>
      <c r="F4991" t="inlineStr">
        <is>
          <t>15/09/2025 00:08:42</t>
        </is>
      </c>
      <c r="G4991" t="n">
        <v>45725</v>
      </c>
      <c r="H4991" t="inlineStr">
        <is>
          <t>CCB-50.005</t>
        </is>
      </c>
      <c r="I4991" t="inlineStr">
        <is>
          <t>CCB-50.005</t>
        </is>
      </c>
      <c r="J4991" t="inlineStr">
        <is>
          <t>FABIANA FRANCISCA DE LIMA</t>
        </is>
      </c>
      <c r="K4991" s="39">
        <f>DATE(YEAR(Tabela6[[#This Row],[Data/Hora de Início]]),MONTH(Tabela6[[#This Row],[Data/Hora de Início]]),DAY(Tabela6[[#This Row],[Data/Hora de Início]]))</f>
        <v/>
      </c>
    </row>
    <row r="4992">
      <c r="A4992" t="n">
        <v>2281746</v>
      </c>
      <c r="B4992" t="n">
        <v>56</v>
      </c>
      <c r="C4992" t="n">
        <v>5647</v>
      </c>
      <c r="D4992" t="inlineStr">
        <is>
          <t>SEGUNDA-FEIRA - LIMPEZA DE SALA COM MESA</t>
        </is>
      </c>
      <c r="E4992" t="inlineStr">
        <is>
          <t>15/09/2025 00:07:12</t>
        </is>
      </c>
      <c r="F4992" t="inlineStr">
        <is>
          <t>15/09/2025 00:41:45</t>
        </is>
      </c>
      <c r="G4992" t="n">
        <v>11370</v>
      </c>
      <c r="H4992" t="inlineStr">
        <is>
          <t>P27 - RESTAURANTE - LAZER</t>
        </is>
      </c>
      <c r="I4992" t="inlineStr">
        <is>
          <t>BR01-IES-P27-SALA24</t>
        </is>
      </c>
      <c r="J4992" t="inlineStr">
        <is>
          <t>ANA CRISTINA MEDEIROS SILVA</t>
        </is>
      </c>
      <c r="K4992" s="39">
        <f>DATE(YEAR(Tabela6[[#This Row],[Data/Hora de Início]]),MONTH(Tabela6[[#This Row],[Data/Hora de Início]]),DAY(Tabela6[[#This Row],[Data/Hora de Início]]))</f>
        <v/>
      </c>
    </row>
    <row r="4993">
      <c r="A4993" t="n">
        <v>2281747</v>
      </c>
      <c r="B4993" t="n">
        <v>56</v>
      </c>
      <c r="C4993" t="n">
        <v>5647</v>
      </c>
      <c r="D4993" t="inlineStr">
        <is>
          <t>SEGUNDA-FEIRA - LIMPEZA DE SALA COM MESA</t>
        </is>
      </c>
      <c r="E4993" t="inlineStr">
        <is>
          <t>15/09/2025 00:41:57</t>
        </is>
      </c>
      <c r="F4993" t="inlineStr">
        <is>
          <t>15/09/2025 00:42:20</t>
        </is>
      </c>
      <c r="G4993" t="n">
        <v>11370</v>
      </c>
      <c r="H4993" t="inlineStr">
        <is>
          <t>P27 - RESTAURANTE - LAZER</t>
        </is>
      </c>
      <c r="I4993" t="inlineStr">
        <is>
          <t>BR01-IES-P27-SALA24</t>
        </is>
      </c>
      <c r="J4993" t="inlineStr">
        <is>
          <t>ANA CRISTINA MEDEIROS SILVA</t>
        </is>
      </c>
      <c r="K4993" s="39">
        <f>DATE(YEAR(Tabela6[[#This Row],[Data/Hora de Início]]),MONTH(Tabela6[[#This Row],[Data/Hora de Início]]),DAY(Tabela6[[#This Row],[Data/Hora de Início]]))</f>
        <v/>
      </c>
    </row>
    <row r="4994">
      <c r="A4994" t="n">
        <v>2281748</v>
      </c>
      <c r="B4994" t="n">
        <v>56</v>
      </c>
      <c r="C4994" t="n">
        <v>4440</v>
      </c>
      <c r="D4994" t="inlineStr">
        <is>
          <t>RECOLHIMENTO PAPELÃO</t>
        </is>
      </c>
      <c r="E4994" t="inlineStr">
        <is>
          <t>15/09/2025 00:44:54</t>
        </is>
      </c>
      <c r="F4994" t="inlineStr">
        <is>
          <t>15/09/2025 00:45:12</t>
        </is>
      </c>
      <c r="G4994" t="n">
        <v>45724</v>
      </c>
      <c r="H4994" t="inlineStr">
        <is>
          <t>CCB-50.004</t>
        </is>
      </c>
      <c r="I4994" t="inlineStr">
        <is>
          <t>CCB-50.004</t>
        </is>
      </c>
      <c r="J4994" t="inlineStr">
        <is>
          <t>FABIANA FRANCISCA DE LIMA</t>
        </is>
      </c>
      <c r="K4994" s="39">
        <f>DATE(YEAR(Tabela6[[#This Row],[Data/Hora de Início]]),MONTH(Tabela6[[#This Row],[Data/Hora de Início]]),DAY(Tabela6[[#This Row],[Data/Hora de Início]]))</f>
        <v/>
      </c>
    </row>
    <row r="4995">
      <c r="A4995" t="n">
        <v>2281750</v>
      </c>
      <c r="B4995" t="n">
        <v>56</v>
      </c>
      <c r="C4995" t="n">
        <v>1697</v>
      </c>
      <c r="D4995" t="inlineStr">
        <is>
          <t>REPASSE / REABASTECIMENTO MASCULINO</t>
        </is>
      </c>
      <c r="E4995" t="inlineStr">
        <is>
          <t>15/09/2025 02:34:11</t>
        </is>
      </c>
      <c r="F4995" t="inlineStr">
        <is>
          <t>15/09/2025 02:34:26</t>
        </is>
      </c>
      <c r="G4995" t="n">
        <v>36315</v>
      </c>
      <c r="H4995" t="inlineStr">
        <is>
          <t>BAN106 - MONTAGEM - M</t>
        </is>
      </c>
      <c r="I4995" t="inlineStr">
        <is>
          <t>RS-ST01-50-00T-WCM02</t>
        </is>
      </c>
      <c r="J4995" t="inlineStr">
        <is>
          <t>DANIELE OSIELE SPANEMBERG</t>
        </is>
      </c>
      <c r="K4995" s="39">
        <f>DATE(YEAR(Tabela6[[#This Row],[Data/Hora de Início]]),MONTH(Tabela6[[#This Row],[Data/Hora de Início]]),DAY(Tabela6[[#This Row],[Data/Hora de Início]]))</f>
        <v/>
      </c>
    </row>
    <row r="4996">
      <c r="A4996" t="n">
        <v>2281751</v>
      </c>
      <c r="B4996" t="n">
        <v>56</v>
      </c>
      <c r="C4996" t="n">
        <v>2966</v>
      </c>
      <c r="D4996" t="inlineStr">
        <is>
          <t>LIMPEZA DIÁRIA HALL / RECEPÇÃO</t>
        </is>
      </c>
      <c r="E4996" t="inlineStr">
        <is>
          <t>15/09/2025 00:43:02</t>
        </is>
      </c>
      <c r="F4996" t="inlineStr">
        <is>
          <t>15/09/2025 02:42:48</t>
        </is>
      </c>
      <c r="G4996" t="n">
        <v>11363</v>
      </c>
      <c r="H4996" t="inlineStr">
        <is>
          <t>P27 - SALA CAIXAS ELETRÔNICOS</t>
        </is>
      </c>
      <c r="I4996" t="inlineStr">
        <is>
          <t>BR01-IES-P27-SALA17</t>
        </is>
      </c>
      <c r="J4996" t="inlineStr">
        <is>
          <t>ANA CRISTINA MEDEIROS SILVA</t>
        </is>
      </c>
      <c r="K4996" s="39">
        <f>DATE(YEAR(Tabela6[[#This Row],[Data/Hora de Início]]),MONTH(Tabela6[[#This Row],[Data/Hora de Início]]),DAY(Tabela6[[#This Row],[Data/Hora de Início]]))</f>
        <v/>
      </c>
    </row>
    <row r="4997">
      <c r="A4997" t="n">
        <v>2281752</v>
      </c>
      <c r="B4997" t="n">
        <v>56</v>
      </c>
      <c r="C4997" t="n">
        <v>2844</v>
      </c>
      <c r="D4997" t="inlineStr">
        <is>
          <t>REPASSE / REABASTECIMENTO FEMININO</t>
        </is>
      </c>
      <c r="E4997" t="inlineStr">
        <is>
          <t>15/09/2025 02:42:54</t>
        </is>
      </c>
      <c r="F4997" t="inlineStr">
        <is>
          <t>15/09/2025 02:43:14</t>
        </is>
      </c>
      <c r="G4997" t="n">
        <v>36313</v>
      </c>
      <c r="H4997" t="inlineStr">
        <is>
          <t>BAN107 - MONTAGEM - F</t>
        </is>
      </c>
      <c r="I4997" t="inlineStr">
        <is>
          <t>RS-ST01-50-00T-WCF02</t>
        </is>
      </c>
      <c r="J4997" t="inlineStr">
        <is>
          <t>DANIELE OSIELE SPANEMBERG</t>
        </is>
      </c>
      <c r="K4997" s="39">
        <f>DATE(YEAR(Tabela6[[#This Row],[Data/Hora de Início]]),MONTH(Tabela6[[#This Row],[Data/Hora de Início]]),DAY(Tabela6[[#This Row],[Data/Hora de Início]]))</f>
        <v/>
      </c>
    </row>
    <row r="4998">
      <c r="A4998" t="n">
        <v>2281753</v>
      </c>
      <c r="B4998" t="n">
        <v>56</v>
      </c>
      <c r="C4998" t="n">
        <v>5652</v>
      </c>
      <c r="D4998" t="inlineStr">
        <is>
          <t>SEGUNDA-FEIRA - LIMPEZA DE BANHEIRO MASCULINO</t>
        </is>
      </c>
      <c r="E4998" t="inlineStr">
        <is>
          <t>15/09/2025 02:43:52</t>
        </is>
      </c>
      <c r="F4998" t="inlineStr">
        <is>
          <t>15/09/2025 03:05:45</t>
        </is>
      </c>
      <c r="G4998" t="n">
        <v>43484</v>
      </c>
      <c r="H4998" t="inlineStr">
        <is>
          <t>BAN129 - ÁREA DE SANITÁRIOS</t>
        </is>
      </c>
      <c r="I4998" t="inlineStr">
        <is>
          <t>RS-ST01-56-01P-WCM04-SAN001</t>
        </is>
      </c>
      <c r="J4998" t="inlineStr">
        <is>
          <t>ANA CRISTINA MEDEIROS SILVA</t>
        </is>
      </c>
      <c r="K4998" s="39">
        <f>DATE(YEAR(Tabela6[[#This Row],[Data/Hora de Início]]),MONTH(Tabela6[[#This Row],[Data/Hora de Início]]),DAY(Tabela6[[#This Row],[Data/Hora de Início]]))</f>
        <v/>
      </c>
    </row>
    <row r="4999">
      <c r="A4999" t="n">
        <v>2281754</v>
      </c>
      <c r="B4999" t="n">
        <v>56</v>
      </c>
      <c r="C4999" t="n">
        <v>2844</v>
      </c>
      <c r="D4999" t="inlineStr">
        <is>
          <t>REPASSE / REABASTECIMENTO FEMININO</t>
        </is>
      </c>
      <c r="E4999" t="inlineStr">
        <is>
          <t>15/09/2025 03:25:08</t>
        </is>
      </c>
      <c r="F4999" t="inlineStr">
        <is>
          <t>15/09/2025 03:25:27</t>
        </is>
      </c>
      <c r="G4999" t="n">
        <v>36312</v>
      </c>
      <c r="H4999" t="inlineStr">
        <is>
          <t>BAN110 - PINTURA - F</t>
        </is>
      </c>
      <c r="I4999" t="inlineStr">
        <is>
          <t>RS-ST01-50-00T-WCF01</t>
        </is>
      </c>
      <c r="J4999" t="inlineStr">
        <is>
          <t>DANIELE OSIELE SPANEMBERG</t>
        </is>
      </c>
      <c r="K4999" s="39">
        <f>DATE(YEAR(Tabela6[[#This Row],[Data/Hora de Início]]),MONTH(Tabela6[[#This Row],[Data/Hora de Início]]),DAY(Tabela6[[#This Row],[Data/Hora de Início]]))</f>
        <v/>
      </c>
    </row>
    <row r="5000">
      <c r="A5000" t="n">
        <v>2281755</v>
      </c>
      <c r="B5000" t="n">
        <v>56</v>
      </c>
      <c r="C5000" t="n">
        <v>2842</v>
      </c>
      <c r="D5000" t="inlineStr">
        <is>
          <t>LIMPEZA DIÁRIA DE BANHEIRO FEMININO</t>
        </is>
      </c>
      <c r="E5000" t="inlineStr">
        <is>
          <t>15/09/2025 03:41:41</t>
        </is>
      </c>
      <c r="F5000" t="inlineStr">
        <is>
          <t>15/09/2025 03:42:17</t>
        </is>
      </c>
      <c r="G5000" t="n">
        <v>36072</v>
      </c>
      <c r="H5000" t="inlineStr">
        <is>
          <t>BAN071 - BRUNIMENTO NORTE - F</t>
        </is>
      </c>
      <c r="I5000" t="inlineStr">
        <is>
          <t>RS-ST01-31-00T-WCF03</t>
        </is>
      </c>
      <c r="J5000" t="inlineStr">
        <is>
          <t>TOGNIA CAMILLE</t>
        </is>
      </c>
      <c r="K5000" s="39">
        <f>DATE(YEAR(Tabela6[[#This Row],[Data/Hora de Início]]),MONTH(Tabela6[[#This Row],[Data/Hora de Início]]),DAY(Tabela6[[#This Row],[Data/Hora de Início]]))</f>
        <v/>
      </c>
    </row>
    <row r="5001">
      <c r="A5001" t="n">
        <v>2281756</v>
      </c>
      <c r="B5001" t="n">
        <v>56</v>
      </c>
      <c r="C5001" t="n">
        <v>1304</v>
      </c>
      <c r="D5001" t="inlineStr">
        <is>
          <t>BANHEIRO MASCULINO (RESERVA)</t>
        </is>
      </c>
      <c r="E5001" t="inlineStr">
        <is>
          <t>15/09/2025 03:06:40</t>
        </is>
      </c>
      <c r="F5001" t="inlineStr">
        <is>
          <t>15/09/2025 03:43:19</t>
        </is>
      </c>
      <c r="G5001" t="n">
        <v>28927</v>
      </c>
      <c r="H5001" t="inlineStr">
        <is>
          <t>QR CODE RESERVA</t>
        </is>
      </c>
      <c r="I5001" t="inlineStr">
        <is>
          <t>BR01-IES-RESERVA</t>
        </is>
      </c>
      <c r="J5001" t="inlineStr">
        <is>
          <t>ANA CRISTINA MEDEIROS SILVA</t>
        </is>
      </c>
      <c r="K5001" s="39">
        <f>DATE(YEAR(Tabela6[[#This Row],[Data/Hora de Início]]),MONTH(Tabela6[[#This Row],[Data/Hora de Início]]),DAY(Tabela6[[#This Row],[Data/Hora de Início]]))</f>
        <v/>
      </c>
    </row>
    <row r="5002">
      <c r="A5002" t="n">
        <v>2281757</v>
      </c>
      <c r="B5002" t="n">
        <v>56</v>
      </c>
      <c r="C5002" t="n">
        <v>2841</v>
      </c>
      <c r="D5002" t="inlineStr">
        <is>
          <t>LIMPEZA DIÁRIA DE BANHEIRO MASCULINO</t>
        </is>
      </c>
      <c r="E5002" t="inlineStr">
        <is>
          <t>15/09/2025 03:42:50</t>
        </is>
      </c>
      <c r="F5002" t="inlineStr">
        <is>
          <t>15/09/2025 03:43:49</t>
        </is>
      </c>
      <c r="G5002" t="n">
        <v>36075</v>
      </c>
      <c r="H5002" t="inlineStr">
        <is>
          <t>BAN070 - BRUNIMENTO NORTE - M</t>
        </is>
      </c>
      <c r="I5002" t="inlineStr">
        <is>
          <t>RS-ST01-31-00T-WCM03</t>
        </is>
      </c>
      <c r="J5002" t="inlineStr">
        <is>
          <t>TOGNIA CAMILLE</t>
        </is>
      </c>
      <c r="K5002" s="39">
        <f>DATE(YEAR(Tabela6[[#This Row],[Data/Hora de Início]]),MONTH(Tabela6[[#This Row],[Data/Hora de Início]]),DAY(Tabela6[[#This Row],[Data/Hora de Início]]))</f>
        <v/>
      </c>
    </row>
    <row r="5003">
      <c r="A5003" t="n">
        <v>2281758</v>
      </c>
      <c r="B5003" t="n">
        <v>56</v>
      </c>
      <c r="C5003" t="n">
        <v>5511</v>
      </c>
      <c r="D5003" t="inlineStr">
        <is>
          <t>RECOLHIMENTO RESIDUO EXTERNO</t>
        </is>
      </c>
      <c r="E5003" t="inlineStr">
        <is>
          <t>15/09/2025 03:48:26</t>
        </is>
      </c>
      <c r="F5003" t="inlineStr">
        <is>
          <t>15/09/2025 03:51:13</t>
        </is>
      </c>
      <c r="G5003" t="n">
        <v>49479</v>
      </c>
      <c r="H5003" t="inlineStr">
        <is>
          <t>LIXEIRA - 50.009</t>
        </is>
      </c>
      <c r="I5003" t="inlineStr">
        <is>
          <t>BR01-IES-P50-LIX009</t>
        </is>
      </c>
      <c r="J5003" t="inlineStr">
        <is>
          <t>JAQUELINE TATIANE LEAL BITTENCOURT</t>
        </is>
      </c>
      <c r="K5003" s="39">
        <f>DATE(YEAR(Tabela6[[#This Row],[Data/Hora de Início]]),MONTH(Tabela6[[#This Row],[Data/Hora de Início]]),DAY(Tabela6[[#This Row],[Data/Hora de Início]]))</f>
        <v/>
      </c>
    </row>
    <row r="5004">
      <c r="A5004" t="n">
        <v>2281759</v>
      </c>
      <c r="B5004" t="n">
        <v>56</v>
      </c>
      <c r="C5004" t="n">
        <v>5511</v>
      </c>
      <c r="D5004" t="inlineStr">
        <is>
          <t>RECOLHIMENTO RESIDUO EXTERNO</t>
        </is>
      </c>
      <c r="E5004" t="inlineStr">
        <is>
          <t>15/09/2025 03:48:26</t>
        </is>
      </c>
      <c r="F5004" t="inlineStr">
        <is>
          <t>15/09/2025 03:51:18</t>
        </is>
      </c>
      <c r="G5004" t="n">
        <v>49479</v>
      </c>
      <c r="H5004" t="inlineStr">
        <is>
          <t>LIXEIRA - 50.009</t>
        </is>
      </c>
      <c r="I5004" t="inlineStr">
        <is>
          <t>BR01-IES-P50-LIX009</t>
        </is>
      </c>
      <c r="J5004" t="inlineStr">
        <is>
          <t>JAQUELINE TATIANE LEAL BITTENCOURT</t>
        </is>
      </c>
      <c r="K5004" s="39">
        <f>DATE(YEAR(Tabela6[[#This Row],[Data/Hora de Início]]),MONTH(Tabela6[[#This Row],[Data/Hora de Início]]),DAY(Tabela6[[#This Row],[Data/Hora de Início]]))</f>
        <v/>
      </c>
    </row>
    <row r="5005">
      <c r="A5005" t="n">
        <v>2281760</v>
      </c>
      <c r="B5005" t="n">
        <v>56</v>
      </c>
      <c r="C5005" t="n">
        <v>2843</v>
      </c>
      <c r="D5005" t="inlineStr">
        <is>
          <t>REPASSE / REABASTECIMENTO MASCULINO</t>
        </is>
      </c>
      <c r="E5005" t="inlineStr">
        <is>
          <t>15/09/2025 03:55:14</t>
        </is>
      </c>
      <c r="F5005" t="inlineStr">
        <is>
          <t>15/09/2025 03:55:36</t>
        </is>
      </c>
      <c r="G5005" t="n">
        <v>36314</v>
      </c>
      <c r="H5005" t="inlineStr">
        <is>
          <t>BAN109 - PINTURA - M</t>
        </is>
      </c>
      <c r="I5005" t="inlineStr">
        <is>
          <t>RS-ST01-50-00T-WCM01</t>
        </is>
      </c>
      <c r="J5005" t="inlineStr">
        <is>
          <t>DANIELE OSIELE SPANEMBERG</t>
        </is>
      </c>
      <c r="K5005" s="39">
        <f>DATE(YEAR(Tabela6[[#This Row],[Data/Hora de Início]]),MONTH(Tabela6[[#This Row],[Data/Hora de Início]]),DAY(Tabela6[[#This Row],[Data/Hora de Início]]))</f>
        <v/>
      </c>
    </row>
    <row r="5006">
      <c r="A5006" t="n">
        <v>2281779</v>
      </c>
      <c r="B5006" t="n">
        <v>56</v>
      </c>
      <c r="C5006" t="n">
        <v>2842</v>
      </c>
      <c r="D5006" t="inlineStr">
        <is>
          <t>LIMPEZA DIÁRIA DE BANHEIRO FEMININO</t>
        </is>
      </c>
      <c r="E5006" t="inlineStr">
        <is>
          <t>15/09/2025 04:30:11</t>
        </is>
      </c>
      <c r="F5006" t="inlineStr">
        <is>
          <t>15/09/2025 04:30:55</t>
        </is>
      </c>
      <c r="G5006" t="n">
        <v>36071</v>
      </c>
      <c r="H5006" t="inlineStr">
        <is>
          <t>BAN069 - BRUNIMENTO SUL - F</t>
        </is>
      </c>
      <c r="I5006" t="inlineStr">
        <is>
          <t>RS-ST01-31-00T-WCF02</t>
        </is>
      </c>
      <c r="J5006" t="inlineStr">
        <is>
          <t>TOGNIA CAMILLE</t>
        </is>
      </c>
      <c r="K5006" s="39">
        <f>DATE(YEAR(Tabela6[[#This Row],[Data/Hora de Início]]),MONTH(Tabela6[[#This Row],[Data/Hora de Início]]),DAY(Tabela6[[#This Row],[Data/Hora de Início]]))</f>
        <v/>
      </c>
    </row>
    <row r="5007">
      <c r="A5007" t="n">
        <v>2281780</v>
      </c>
      <c r="B5007" t="n">
        <v>56</v>
      </c>
      <c r="C5007" t="n">
        <v>2841</v>
      </c>
      <c r="D5007" t="inlineStr">
        <is>
          <t>LIMPEZA DIÁRIA DE BANHEIRO MASCULINO</t>
        </is>
      </c>
      <c r="E5007" t="inlineStr">
        <is>
          <t>15/09/2025 04:31:50</t>
        </is>
      </c>
      <c r="F5007" t="inlineStr">
        <is>
          <t>15/09/2025 04:32:30</t>
        </is>
      </c>
      <c r="G5007" t="n">
        <v>36074</v>
      </c>
      <c r="H5007" t="inlineStr">
        <is>
          <t>BAN068 - BRUNIMENTO SUL - M</t>
        </is>
      </c>
      <c r="I5007" t="inlineStr">
        <is>
          <t>RS-ST01-31-00T-WCM02</t>
        </is>
      </c>
      <c r="J5007" t="inlineStr">
        <is>
          <t>TOGNIA CAMILLE</t>
        </is>
      </c>
      <c r="K5007" s="39">
        <f>DATE(YEAR(Tabela6[[#This Row],[Data/Hora de Início]]),MONTH(Tabela6[[#This Row],[Data/Hora de Início]]),DAY(Tabela6[[#This Row],[Data/Hora de Início]]))</f>
        <v/>
      </c>
    </row>
    <row r="5008">
      <c r="A5008" t="n">
        <v>2281782</v>
      </c>
      <c r="B5008" t="n">
        <v>56</v>
      </c>
      <c r="C5008" t="n">
        <v>2841</v>
      </c>
      <c r="D5008" t="inlineStr">
        <is>
          <t>LIMPEZA DIÁRIA DE BANHEIRO MASCULINO</t>
        </is>
      </c>
      <c r="E5008" t="inlineStr">
        <is>
          <t>15/09/2025 04:32:42</t>
        </is>
      </c>
      <c r="F5008" t="inlineStr">
        <is>
          <t>15/09/2025 04:54:16</t>
        </is>
      </c>
      <c r="G5008" t="n">
        <v>36074</v>
      </c>
      <c r="H5008" t="inlineStr">
        <is>
          <t>BAN068 - BRUNIMENTO SUL - M</t>
        </is>
      </c>
      <c r="I5008" t="inlineStr">
        <is>
          <t>RS-ST01-31-00T-WCM02</t>
        </is>
      </c>
      <c r="J5008" t="inlineStr">
        <is>
          <t>TOGNIA CAMILLE</t>
        </is>
      </c>
      <c r="K5008" s="39">
        <f>DATE(YEAR(Tabela6[[#This Row],[Data/Hora de Início]]),MONTH(Tabela6[[#This Row],[Data/Hora de Início]]),DAY(Tabela6[[#This Row],[Data/Hora de Início]]))</f>
        <v/>
      </c>
    </row>
    <row r="5009">
      <c r="A5009" t="n">
        <v>2281796</v>
      </c>
      <c r="B5009" t="n">
        <v>56</v>
      </c>
      <c r="C5009" t="n">
        <v>2979</v>
      </c>
      <c r="D5009" t="inlineStr">
        <is>
          <t>LIMPEZA DIÁRIA DE RESTAURANTE</t>
        </is>
      </c>
      <c r="E5009" t="inlineStr">
        <is>
          <t>15/09/2025 03:43:37</t>
        </is>
      </c>
      <c r="F5009" t="inlineStr">
        <is>
          <t>15/09/2025 05:34:39</t>
        </is>
      </c>
      <c r="G5009" t="n">
        <v>11347</v>
      </c>
      <c r="H5009" t="inlineStr">
        <is>
          <t>P27 - RESTAURANTE</t>
        </is>
      </c>
      <c r="I5009" t="inlineStr">
        <is>
          <t>BR01-IES-P27-SALA01</t>
        </is>
      </c>
      <c r="J5009" t="inlineStr">
        <is>
          <t>ANA CRISTINA MEDEIROS SILVA</t>
        </is>
      </c>
      <c r="K5009" s="39">
        <f>DATE(YEAR(Tabela6[[#This Row],[Data/Hora de Início]]),MONTH(Tabela6[[#This Row],[Data/Hora de Início]]),DAY(Tabela6[[#This Row],[Data/Hora de Início]]))</f>
        <v/>
      </c>
    </row>
    <row r="5010">
      <c r="A5010" t="n">
        <v>2281805</v>
      </c>
      <c r="B5010" t="n">
        <v>56</v>
      </c>
      <c r="C5010" t="n">
        <v>5511</v>
      </c>
      <c r="D5010" t="inlineStr">
        <is>
          <t>RECOLHIMENTO RESIDUO EXTERNO</t>
        </is>
      </c>
      <c r="E5010" t="inlineStr">
        <is>
          <t>13/09/2025 08:42:09</t>
        </is>
      </c>
      <c r="F5010" t="inlineStr">
        <is>
          <t>13/09/2025 08:42:28</t>
        </is>
      </c>
      <c r="G5010" t="n">
        <v>49427</v>
      </c>
      <c r="H5010" t="inlineStr">
        <is>
          <t>LIXEIRA - 31.014</t>
        </is>
      </c>
      <c r="I5010" t="inlineStr">
        <is>
          <t>BR01-IES-P31-LIX014</t>
        </is>
      </c>
      <c r="J5010" t="inlineStr">
        <is>
          <t>MARCIO PEREIRA DOS SANTOS</t>
        </is>
      </c>
      <c r="K5010" s="39">
        <f>DATE(YEAR(Tabela6[[#This Row],[Data/Hora de Início]]),MONTH(Tabela6[[#This Row],[Data/Hora de Início]]),DAY(Tabela6[[#This Row],[Data/Hora de Início]]))</f>
        <v/>
      </c>
    </row>
    <row r="5011">
      <c r="A5011" t="n">
        <v>2281806</v>
      </c>
      <c r="B5011" t="n">
        <v>56</v>
      </c>
      <c r="C5011" t="n">
        <v>5511</v>
      </c>
      <c r="D5011" t="inlineStr">
        <is>
          <t>RECOLHIMENTO RESIDUO EXTERNO</t>
        </is>
      </c>
      <c r="E5011" t="inlineStr">
        <is>
          <t>13/09/2025 08:34:38</t>
        </is>
      </c>
      <c r="F5011" t="inlineStr">
        <is>
          <t>13/09/2025 08:37:16</t>
        </is>
      </c>
      <c r="G5011" t="n">
        <v>49424</v>
      </c>
      <c r="H5011" t="inlineStr">
        <is>
          <t>LIXEIRA - 31.011</t>
        </is>
      </c>
      <c r="I5011" t="inlineStr">
        <is>
          <t>BR01-IES-P31-LIX011</t>
        </is>
      </c>
      <c r="J5011" t="inlineStr">
        <is>
          <t>MARCIO PEREIRA DOS SANTOS</t>
        </is>
      </c>
      <c r="K5011" s="39">
        <f>DATE(YEAR(Tabela6[[#This Row],[Data/Hora de Início]]),MONTH(Tabela6[[#This Row],[Data/Hora de Início]]),DAY(Tabela6[[#This Row],[Data/Hora de Início]]))</f>
        <v/>
      </c>
    </row>
    <row r="5012">
      <c r="A5012" t="n">
        <v>2281807</v>
      </c>
      <c r="B5012" t="n">
        <v>56</v>
      </c>
      <c r="C5012" t="n">
        <v>5511</v>
      </c>
      <c r="D5012" t="inlineStr">
        <is>
          <t>RECOLHIMENTO RESIDUO EXTERNO</t>
        </is>
      </c>
      <c r="E5012" t="inlineStr">
        <is>
          <t>13/09/2025 08:38:18</t>
        </is>
      </c>
      <c r="F5012" t="inlineStr">
        <is>
          <t>13/09/2025 08:38:30</t>
        </is>
      </c>
      <c r="G5012" t="n">
        <v>49426</v>
      </c>
      <c r="H5012" t="inlineStr">
        <is>
          <t>LIXEIRA - 31.013</t>
        </is>
      </c>
      <c r="I5012" t="inlineStr">
        <is>
          <t>BR01-IES-P31-LIX013</t>
        </is>
      </c>
      <c r="J5012" t="inlineStr">
        <is>
          <t>MARCIO PEREIRA DOS SANTOS</t>
        </is>
      </c>
      <c r="K5012" s="39">
        <f>DATE(YEAR(Tabela6[[#This Row],[Data/Hora de Início]]),MONTH(Tabela6[[#This Row],[Data/Hora de Início]]),DAY(Tabela6[[#This Row],[Data/Hora de Início]]))</f>
        <v/>
      </c>
    </row>
    <row r="5013">
      <c r="A5013" t="n">
        <v>2281808</v>
      </c>
      <c r="B5013" t="n">
        <v>56</v>
      </c>
      <c r="C5013" t="n">
        <v>5511</v>
      </c>
      <c r="D5013" t="inlineStr">
        <is>
          <t>RECOLHIMENTO RESIDUO EXTERNO</t>
        </is>
      </c>
      <c r="E5013" t="inlineStr">
        <is>
          <t>13/09/2025 08:43:37</t>
        </is>
      </c>
      <c r="F5013" t="inlineStr">
        <is>
          <t>13/09/2025 08:44:17</t>
        </is>
      </c>
      <c r="G5013" t="n">
        <v>49428</v>
      </c>
      <c r="H5013" t="inlineStr">
        <is>
          <t>LIXEIRA - 31.015</t>
        </is>
      </c>
      <c r="I5013" t="inlineStr">
        <is>
          <t>BR01-IES-P31-LIX015</t>
        </is>
      </c>
      <c r="J5013" t="inlineStr">
        <is>
          <t>MARCIO PEREIRA DOS SANTOS</t>
        </is>
      </c>
      <c r="K5013" s="39">
        <f>DATE(YEAR(Tabela6[[#This Row],[Data/Hora de Início]]),MONTH(Tabela6[[#This Row],[Data/Hora de Início]]),DAY(Tabela6[[#This Row],[Data/Hora de Início]]))</f>
        <v/>
      </c>
    </row>
    <row r="5014">
      <c r="A5014" t="n">
        <v>2281809</v>
      </c>
      <c r="B5014" t="n">
        <v>56</v>
      </c>
      <c r="C5014" t="n">
        <v>2841</v>
      </c>
      <c r="D5014" t="inlineStr">
        <is>
          <t>LIMPEZA DIÁRIA DE BANHEIRO MASCULINO</t>
        </is>
      </c>
      <c r="E5014" t="inlineStr">
        <is>
          <t>14/09/2025 23:49:49</t>
        </is>
      </c>
      <c r="F5014" t="inlineStr">
        <is>
          <t>14/09/2025 23:50:23</t>
        </is>
      </c>
      <c r="G5014" t="n">
        <v>36363</v>
      </c>
      <c r="H5014" t="inlineStr">
        <is>
          <t>BAN116 - BANHEIRO TÉRREO - M</t>
        </is>
      </c>
      <c r="I5014" t="inlineStr">
        <is>
          <t>RS-ST01-52-00T-WCM01</t>
        </is>
      </c>
      <c r="J5014" t="inlineStr">
        <is>
          <t>TOGNIA CAMILLE</t>
        </is>
      </c>
      <c r="K5014" s="39">
        <f>DATE(YEAR(Tabela6[[#This Row],[Data/Hora de Início]]),MONTH(Tabela6[[#This Row],[Data/Hora de Início]]),DAY(Tabela6[[#This Row],[Data/Hora de Início]]))</f>
        <v/>
      </c>
    </row>
    <row r="5015">
      <c r="A5015" t="n">
        <v>2281810</v>
      </c>
      <c r="B5015" t="n">
        <v>56</v>
      </c>
      <c r="C5015" t="n">
        <v>2842</v>
      </c>
      <c r="D5015" t="inlineStr">
        <is>
          <t>LIMPEZA DIÁRIA DE BANHEIRO FEMININO</t>
        </is>
      </c>
      <c r="E5015" t="inlineStr">
        <is>
          <t>14/09/2025 23:51:39</t>
        </is>
      </c>
      <c r="F5015" t="inlineStr">
        <is>
          <t>15/09/2025 00:10:59</t>
        </is>
      </c>
      <c r="G5015" t="n">
        <v>36362</v>
      </c>
      <c r="H5015" t="inlineStr">
        <is>
          <t>BAN117 - BANHEIRO TÉRREO - F / PNE</t>
        </is>
      </c>
      <c r="I5015" t="inlineStr">
        <is>
          <t>RS-ST01-52-00T-WCF01</t>
        </is>
      </c>
      <c r="J5015" t="inlineStr">
        <is>
          <t>TOGNIA CAMILLE</t>
        </is>
      </c>
      <c r="K5015" s="39">
        <f>DATE(YEAR(Tabela6[[#This Row],[Data/Hora de Início]]),MONTH(Tabela6[[#This Row],[Data/Hora de Início]]),DAY(Tabela6[[#This Row],[Data/Hora de Início]]))</f>
        <v/>
      </c>
    </row>
    <row r="5016">
      <c r="A5016" t="n">
        <v>2281819</v>
      </c>
      <c r="B5016" t="n">
        <v>56</v>
      </c>
      <c r="C5016" t="n">
        <v>3495</v>
      </c>
      <c r="D5016" t="inlineStr">
        <is>
          <t>CARRO ELÉTRICO</t>
        </is>
      </c>
      <c r="E5016" t="inlineStr">
        <is>
          <t>15/09/2025 06:23:46</t>
        </is>
      </c>
      <c r="F5016" t="inlineStr">
        <is>
          <t>15/09/2025 06:24:50</t>
        </is>
      </c>
      <c r="G5016" t="n">
        <v>35118</v>
      </c>
      <c r="H5016" t="inlineStr">
        <is>
          <t>CARRO ELÉTRICO 34</t>
        </is>
      </c>
      <c r="I5016" t="inlineStr">
        <is>
          <t>BR01-IES-CARROELETRICO1</t>
        </is>
      </c>
      <c r="J5016" t="inlineStr">
        <is>
          <t>MARCIO PEREIRA DOS SANTOS</t>
        </is>
      </c>
      <c r="K5016" s="39">
        <f>DATE(YEAR(Tabela6[[#This Row],[Data/Hora de Início]]),MONTH(Tabela6[[#This Row],[Data/Hora de Início]]),DAY(Tabela6[[#This Row],[Data/Hora de Início]]))</f>
        <v/>
      </c>
    </row>
    <row r="5017">
      <c r="A5017" t="n">
        <v>2281821</v>
      </c>
      <c r="B5017" t="n">
        <v>56</v>
      </c>
      <c r="C5017" t="n">
        <v>2965</v>
      </c>
      <c r="D5017" t="inlineStr">
        <is>
          <t>LIMPEZA DIÁRIA DE SALA</t>
        </is>
      </c>
      <c r="E5017" t="inlineStr">
        <is>
          <t>15/09/2025 06:25:49</t>
        </is>
      </c>
      <c r="F5017" t="inlineStr">
        <is>
          <t>15/09/2025 06:26:04</t>
        </is>
      </c>
      <c r="G5017" t="n">
        <v>11174</v>
      </c>
      <c r="H5017" t="inlineStr">
        <is>
          <t>P07 - MANSERV - SALA ADM</t>
        </is>
      </c>
      <c r="I5017" t="inlineStr">
        <is>
          <t>BR01-IES-P07-SALA02</t>
        </is>
      </c>
      <c r="J5017" t="inlineStr">
        <is>
          <t>GILMARA TERESINHA LACERDA</t>
        </is>
      </c>
      <c r="K5017" s="39">
        <f>DATE(YEAR(Tabela6[[#This Row],[Data/Hora de Início]]),MONTH(Tabela6[[#This Row],[Data/Hora de Início]]),DAY(Tabela6[[#This Row],[Data/Hora de Início]]))</f>
        <v/>
      </c>
    </row>
    <row r="5018">
      <c r="A5018" t="n">
        <v>2281827</v>
      </c>
      <c r="B5018" t="n">
        <v>56</v>
      </c>
      <c r="C5018" t="n">
        <v>2965</v>
      </c>
      <c r="D5018" t="inlineStr">
        <is>
          <t>LIMPEZA DIÁRIA DE SALA</t>
        </is>
      </c>
      <c r="E5018" t="inlineStr">
        <is>
          <t>15/09/2025 06:30:39</t>
        </is>
      </c>
      <c r="F5018" t="inlineStr">
        <is>
          <t>15/09/2025 06:31:07</t>
        </is>
      </c>
      <c r="G5018" t="n">
        <v>11176</v>
      </c>
      <c r="H5018" t="inlineStr">
        <is>
          <t>P07 - MANSERV - SALA REUNIÃO I</t>
        </is>
      </c>
      <c r="I5018" t="inlineStr">
        <is>
          <t>BR01-IES-P07-SALA04</t>
        </is>
      </c>
      <c r="J5018" t="inlineStr">
        <is>
          <t>ROSANGELA MARIA DA SILVA</t>
        </is>
      </c>
      <c r="K5018" s="39">
        <f>DATE(YEAR(Tabela6[[#This Row],[Data/Hora de Início]]),MONTH(Tabela6[[#This Row],[Data/Hora de Início]]),DAY(Tabela6[[#This Row],[Data/Hora de Início]]))</f>
        <v/>
      </c>
    </row>
    <row r="5019">
      <c r="A5019" t="n">
        <v>2281830</v>
      </c>
      <c r="B5019" t="n">
        <v>56</v>
      </c>
      <c r="C5019" t="n">
        <v>1772</v>
      </c>
      <c r="D5019" t="inlineStr">
        <is>
          <t>LIMPEZA DIÁRIA DE SALA COM MESA</t>
        </is>
      </c>
      <c r="E5019" t="inlineStr">
        <is>
          <t>15/09/2025 06:16:33</t>
        </is>
      </c>
      <c r="F5019" t="inlineStr">
        <is>
          <t>15/09/2025 06:33:34</t>
        </is>
      </c>
      <c r="G5019" t="n">
        <v>38458</v>
      </c>
      <c r="H5019" t="inlineStr">
        <is>
          <t>SALA ADM - MEZANINO</t>
        </is>
      </c>
      <c r="I5019" t="inlineStr">
        <is>
          <t>SP-ST02-G9-01P-SLA01</t>
        </is>
      </c>
      <c r="J5019" t="inlineStr">
        <is>
          <t>LUCINEIDE BUENO DO CARMO</t>
        </is>
      </c>
      <c r="K5019" s="39">
        <f>DATE(YEAR(Tabela6[[#This Row],[Data/Hora de Início]]),MONTH(Tabela6[[#This Row],[Data/Hora de Início]]),DAY(Tabela6[[#This Row],[Data/Hora de Início]]))</f>
        <v/>
      </c>
    </row>
    <row r="5020">
      <c r="A5020" t="n">
        <v>2281831</v>
      </c>
      <c r="B5020" t="n">
        <v>56</v>
      </c>
      <c r="C5020" t="n">
        <v>5647</v>
      </c>
      <c r="D5020" t="inlineStr">
        <is>
          <t>SEGUNDA-FEIRA - LIMPEZA DE SALA COM MESA</t>
        </is>
      </c>
      <c r="E5020" t="inlineStr">
        <is>
          <t>15/09/2025 06:31:07</t>
        </is>
      </c>
      <c r="F5020" t="inlineStr">
        <is>
          <t>15/09/2025 06:34:17</t>
        </is>
      </c>
      <c r="G5020" t="n">
        <v>11431</v>
      </c>
      <c r="H5020" t="inlineStr">
        <is>
          <t>P29 - SALA DE TREINAMENTO I - SOPRADOR</t>
        </is>
      </c>
      <c r="I5020" t="inlineStr">
        <is>
          <t>BR01-IES-P29-SALA02</t>
        </is>
      </c>
      <c r="J5020" t="inlineStr">
        <is>
          <t>MARA LISE POTT</t>
        </is>
      </c>
      <c r="K5020" s="39">
        <f>DATE(YEAR(Tabela6[[#This Row],[Data/Hora de Início]]),MONTH(Tabela6[[#This Row],[Data/Hora de Início]]),DAY(Tabela6[[#This Row],[Data/Hora de Início]]))</f>
        <v/>
      </c>
    </row>
    <row r="5021">
      <c r="A5021" t="n">
        <v>2281835</v>
      </c>
      <c r="B5021" t="n">
        <v>56</v>
      </c>
      <c r="C5021" t="n">
        <v>5647</v>
      </c>
      <c r="D5021" t="inlineStr">
        <is>
          <t>SEGUNDA-FEIRA - LIMPEZA DE SALA COM MESA</t>
        </is>
      </c>
      <c r="E5021" t="inlineStr">
        <is>
          <t>15/09/2025 06:34:39</t>
        </is>
      </c>
      <c r="F5021" t="inlineStr">
        <is>
          <t>15/09/2025 06:37:23</t>
        </is>
      </c>
      <c r="G5021" t="n">
        <v>11432</v>
      </c>
      <c r="H5021" t="inlineStr">
        <is>
          <t>P29 - SALA DE TREINAMENTO II - PERFURADOR</t>
        </is>
      </c>
      <c r="I5021" t="inlineStr">
        <is>
          <t>BR01-IES-P29-SALA03</t>
        </is>
      </c>
      <c r="J5021" t="inlineStr">
        <is>
          <t>MARA LISE POTT</t>
        </is>
      </c>
      <c r="K5021" s="39">
        <f>DATE(YEAR(Tabela6[[#This Row],[Data/Hora de Início]]),MONTH(Tabela6[[#This Row],[Data/Hora de Início]]),DAY(Tabela6[[#This Row],[Data/Hora de Início]]))</f>
        <v/>
      </c>
    </row>
    <row r="5022">
      <c r="A5022" t="n">
        <v>2281840</v>
      </c>
      <c r="B5022" t="n">
        <v>56</v>
      </c>
      <c r="C5022" t="n">
        <v>1772</v>
      </c>
      <c r="D5022" t="inlineStr">
        <is>
          <t>LIMPEZA DIÁRIA DE SALA COM MESA</t>
        </is>
      </c>
      <c r="E5022" t="inlineStr">
        <is>
          <t>15/09/2025 06:33:58</t>
        </is>
      </c>
      <c r="F5022" t="inlineStr">
        <is>
          <t>15/09/2025 06:42:45</t>
        </is>
      </c>
      <c r="G5022" t="n">
        <v>38459</v>
      </c>
      <c r="H5022" t="inlineStr">
        <is>
          <t>SALA DE REUNIÃO 2</t>
        </is>
      </c>
      <c r="I5022" t="inlineStr">
        <is>
          <t>SP-ST02-G9-01P-SLA02</t>
        </is>
      </c>
      <c r="J5022" t="inlineStr">
        <is>
          <t>LUCINEIDE BUENO DO CARMO</t>
        </is>
      </c>
      <c r="K5022" s="39">
        <f>DATE(YEAR(Tabela6[[#This Row],[Data/Hora de Início]]),MONTH(Tabela6[[#This Row],[Data/Hora de Início]]),DAY(Tabela6[[#This Row],[Data/Hora de Início]]))</f>
        <v/>
      </c>
    </row>
    <row r="5023">
      <c r="A5023" t="n">
        <v>2281842</v>
      </c>
      <c r="B5023" t="n">
        <v>56</v>
      </c>
      <c r="C5023" t="n">
        <v>5652</v>
      </c>
      <c r="D5023" t="inlineStr">
        <is>
          <t>SEGUNDA-FEIRA - LIMPEZA DE BANHEIRO MASCULINO</t>
        </is>
      </c>
      <c r="E5023" t="inlineStr">
        <is>
          <t>15/09/2025 06:38:52</t>
        </is>
      </c>
      <c r="F5023" t="inlineStr">
        <is>
          <t>15/09/2025 06:45:13</t>
        </is>
      </c>
      <c r="G5023" t="n">
        <v>11427</v>
      </c>
      <c r="H5023" t="inlineStr">
        <is>
          <t>P29 - BAN060 - BANHEIRO CQS - M</t>
        </is>
      </c>
      <c r="I5023" t="inlineStr">
        <is>
          <t>BR01-IES-P29-BAN060</t>
        </is>
      </c>
      <c r="J5023" t="inlineStr">
        <is>
          <t>MARA LISE POTT</t>
        </is>
      </c>
      <c r="K5023" s="39">
        <f>DATE(YEAR(Tabela6[[#This Row],[Data/Hora de Início]]),MONTH(Tabela6[[#This Row],[Data/Hora de Início]]),DAY(Tabela6[[#This Row],[Data/Hora de Início]]))</f>
        <v/>
      </c>
    </row>
    <row r="5024">
      <c r="A5024" t="n">
        <v>2281843</v>
      </c>
      <c r="B5024" t="n">
        <v>56</v>
      </c>
      <c r="C5024" t="n">
        <v>1772</v>
      </c>
      <c r="D5024" t="inlineStr">
        <is>
          <t>LIMPEZA DIÁRIA DE SALA COM MESA</t>
        </is>
      </c>
      <c r="E5024" t="inlineStr">
        <is>
          <t>15/09/2025 06:43:06</t>
        </is>
      </c>
      <c r="F5024" t="inlineStr">
        <is>
          <t>15/09/2025 06:45:55</t>
        </is>
      </c>
      <c r="G5024" t="n">
        <v>38461</v>
      </c>
      <c r="H5024" t="inlineStr">
        <is>
          <t>SALA CONVÍVIO</t>
        </is>
      </c>
      <c r="I5024" t="inlineStr">
        <is>
          <t>SP-ST02-G9-01P-SLA04</t>
        </is>
      </c>
      <c r="J5024" t="inlineStr">
        <is>
          <t>LUCINEIDE BUENO DO CARMO</t>
        </is>
      </c>
      <c r="K5024" s="39">
        <f>DATE(YEAR(Tabela6[[#This Row],[Data/Hora de Início]]),MONTH(Tabela6[[#This Row],[Data/Hora de Início]]),DAY(Tabela6[[#This Row],[Data/Hora de Início]]))</f>
        <v/>
      </c>
    </row>
    <row r="5025">
      <c r="A5025" t="n">
        <v>2281848</v>
      </c>
      <c r="B5025" t="n">
        <v>56</v>
      </c>
      <c r="C5025" t="n">
        <v>2965</v>
      </c>
      <c r="D5025" t="inlineStr">
        <is>
          <t>LIMPEZA DIÁRIA DE SALA</t>
        </is>
      </c>
      <c r="E5025" t="inlineStr">
        <is>
          <t>15/09/2025 06:47:46</t>
        </is>
      </c>
      <c r="F5025" t="inlineStr">
        <is>
          <t>15/09/2025 06:48:06</t>
        </is>
      </c>
      <c r="G5025" t="n">
        <v>36357</v>
      </c>
      <c r="H5025" t="inlineStr">
        <is>
          <t>SALA CAM - SUPORTE</t>
        </is>
      </c>
      <c r="I5025" t="inlineStr">
        <is>
          <t>RS-ST01-52-00T-SLA04</t>
        </is>
      </c>
      <c r="J5025" t="inlineStr">
        <is>
          <t>NAIR SILVEIRA DA SILVEIRA</t>
        </is>
      </c>
      <c r="K5025" s="39">
        <f>DATE(YEAR(Tabela6[[#This Row],[Data/Hora de Início]]),MONTH(Tabela6[[#This Row],[Data/Hora de Início]]),DAY(Tabela6[[#This Row],[Data/Hora de Início]]))</f>
        <v/>
      </c>
    </row>
    <row r="5026">
      <c r="A5026" t="n">
        <v>2281873</v>
      </c>
      <c r="B5026" t="n">
        <v>56</v>
      </c>
      <c r="C5026" t="n">
        <v>2965</v>
      </c>
      <c r="D5026" t="inlineStr">
        <is>
          <t>LIMPEZA DIÁRIA DE SALA</t>
        </is>
      </c>
      <c r="E5026" t="inlineStr">
        <is>
          <t>15/09/2025 06:51:05</t>
        </is>
      </c>
      <c r="F5026" t="inlineStr">
        <is>
          <t>15/09/2025 06:51:36</t>
        </is>
      </c>
      <c r="G5026" t="n">
        <v>11174</v>
      </c>
      <c r="H5026" t="inlineStr">
        <is>
          <t>P07 - MANSERV - SALA ADM</t>
        </is>
      </c>
      <c r="I5026" t="inlineStr">
        <is>
          <t>BR01-IES-P07-SALA02</t>
        </is>
      </c>
      <c r="J5026" t="inlineStr">
        <is>
          <t>ROSANGELA MARIA DA SILVA</t>
        </is>
      </c>
      <c r="K5026" s="39">
        <f>DATE(YEAR(Tabela6[[#This Row],[Data/Hora de Início]]),MONTH(Tabela6[[#This Row],[Data/Hora de Início]]),DAY(Tabela6[[#This Row],[Data/Hora de Início]]))</f>
        <v/>
      </c>
    </row>
    <row r="5027">
      <c r="A5027" t="n">
        <v>2281874</v>
      </c>
      <c r="B5027" t="n">
        <v>56</v>
      </c>
      <c r="C5027" t="n">
        <v>5708</v>
      </c>
      <c r="D5027" t="inlineStr">
        <is>
          <t>SEGUNDA-FEIRA - LIMPEZA DE BANHEIRO FEMININO</t>
        </is>
      </c>
      <c r="E5027" t="inlineStr">
        <is>
          <t>15/09/2025 06:45:39</t>
        </is>
      </c>
      <c r="F5027" t="inlineStr">
        <is>
          <t>15/09/2025 06:51:55</t>
        </is>
      </c>
      <c r="G5027" t="n">
        <v>11428</v>
      </c>
      <c r="H5027" t="inlineStr">
        <is>
          <t>P29 - BAN061 - BANHEIRO CQS - F</t>
        </is>
      </c>
      <c r="I5027" t="inlineStr">
        <is>
          <t>BR01-IES-P29-BAN061</t>
        </is>
      </c>
      <c r="J5027" t="inlineStr">
        <is>
          <t>MARA LISE POTT</t>
        </is>
      </c>
      <c r="K5027" s="39">
        <f>DATE(YEAR(Tabela6[[#This Row],[Data/Hora de Início]]),MONTH(Tabela6[[#This Row],[Data/Hora de Início]]),DAY(Tabela6[[#This Row],[Data/Hora de Início]]))</f>
        <v/>
      </c>
    </row>
    <row r="5028">
      <c r="A5028" t="n">
        <v>2281875</v>
      </c>
      <c r="B5028" t="n">
        <v>56</v>
      </c>
      <c r="C5028" t="n">
        <v>1525</v>
      </c>
      <c r="D5028" t="inlineStr">
        <is>
          <t>LIMPEZA DIÁRIA DE COPA</t>
        </is>
      </c>
      <c r="E5028" t="inlineStr">
        <is>
          <t>15/09/2025 06:51:27</t>
        </is>
      </c>
      <c r="F5028" t="inlineStr">
        <is>
          <t>15/09/2025 06:52:03</t>
        </is>
      </c>
      <c r="G5028" t="n">
        <v>24697</v>
      </c>
      <c r="H5028" t="inlineStr">
        <is>
          <t>P52 - COPA TÉRREO</t>
        </is>
      </c>
      <c r="I5028" t="inlineStr">
        <is>
          <t>BR01-IES-P52-COPA01</t>
        </is>
      </c>
      <c r="J5028" t="inlineStr">
        <is>
          <t>NAIR SILVEIRA DA SILVEIRA</t>
        </is>
      </c>
      <c r="K5028" s="39">
        <f>DATE(YEAR(Tabela6[[#This Row],[Data/Hora de Início]]),MONTH(Tabela6[[#This Row],[Data/Hora de Início]]),DAY(Tabela6[[#This Row],[Data/Hora de Início]]))</f>
        <v/>
      </c>
    </row>
    <row r="5029">
      <c r="A5029" t="n">
        <v>2281876</v>
      </c>
      <c r="B5029" t="n">
        <v>56</v>
      </c>
      <c r="C5029" t="n">
        <v>1772</v>
      </c>
      <c r="D5029" t="inlineStr">
        <is>
          <t>LIMPEZA DIÁRIA DE SALA COM MESA</t>
        </is>
      </c>
      <c r="E5029" t="inlineStr">
        <is>
          <t>15/09/2025 06:46:12</t>
        </is>
      </c>
      <c r="F5029" t="inlineStr">
        <is>
          <t>15/09/2025 06:53:15</t>
        </is>
      </c>
      <c r="G5029" t="n">
        <v>38462</v>
      </c>
      <c r="H5029" t="inlineStr">
        <is>
          <t>SALA VIDEOCONFERÊNCIA</t>
        </is>
      </c>
      <c r="I5029" t="inlineStr">
        <is>
          <t>SP-ST02-G9-01P-SLA05</t>
        </is>
      </c>
      <c r="J5029" t="inlineStr">
        <is>
          <t>LUCINEIDE BUENO DO CARMO</t>
        </is>
      </c>
      <c r="K5029" s="39">
        <f>DATE(YEAR(Tabela6[[#This Row],[Data/Hora de Início]]),MONTH(Tabela6[[#This Row],[Data/Hora de Início]]),DAY(Tabela6[[#This Row],[Data/Hora de Início]]))</f>
        <v/>
      </c>
    </row>
    <row r="5030">
      <c r="A5030" t="n">
        <v>2281891</v>
      </c>
      <c r="B5030" t="n">
        <v>56</v>
      </c>
      <c r="C5030" t="n">
        <v>2965</v>
      </c>
      <c r="D5030" t="inlineStr">
        <is>
          <t>LIMPEZA DIÁRIA DE SALA</t>
        </is>
      </c>
      <c r="E5030" t="inlineStr">
        <is>
          <t>15/09/2025 06:57:03</t>
        </is>
      </c>
      <c r="F5030" t="inlineStr">
        <is>
          <t>15/09/2025 06:57:23</t>
        </is>
      </c>
      <c r="G5030" t="n">
        <v>36367</v>
      </c>
      <c r="H5030" t="inlineStr">
        <is>
          <t>ENGENHARIA DE FERRAMENTARIA</t>
        </is>
      </c>
      <c r="I5030" t="inlineStr">
        <is>
          <t>RS-ST01-52-01P-SLA12</t>
        </is>
      </c>
      <c r="J5030" t="inlineStr">
        <is>
          <t>NAIR SILVEIRA DA SILVEIRA</t>
        </is>
      </c>
      <c r="K5030" s="39">
        <f>DATE(YEAR(Tabela6[[#This Row],[Data/Hora de Início]]),MONTH(Tabela6[[#This Row],[Data/Hora de Início]]),DAY(Tabela6[[#This Row],[Data/Hora de Início]]))</f>
        <v/>
      </c>
    </row>
    <row r="5031">
      <c r="A5031" t="n">
        <v>2281898</v>
      </c>
      <c r="B5031" t="n">
        <v>56</v>
      </c>
      <c r="C5031" t="n">
        <v>1525</v>
      </c>
      <c r="D5031" t="inlineStr">
        <is>
          <t>LIMPEZA DIÁRIA DE COPA</t>
        </is>
      </c>
      <c r="E5031" t="inlineStr">
        <is>
          <t>15/09/2025 06:58:53</t>
        </is>
      </c>
      <c r="F5031" t="inlineStr">
        <is>
          <t>15/09/2025 06:59:15</t>
        </is>
      </c>
      <c r="G5031" t="n">
        <v>36364</v>
      </c>
      <c r="H5031" t="inlineStr">
        <is>
          <t>COPA MEZANINO</t>
        </is>
      </c>
      <c r="I5031" t="inlineStr">
        <is>
          <t>RS-ST01-52-01P-COP01</t>
        </is>
      </c>
      <c r="J5031" t="inlineStr">
        <is>
          <t>NAIR SILVEIRA DA SILVEIRA</t>
        </is>
      </c>
      <c r="K5031" s="39">
        <f>DATE(YEAR(Tabela6[[#This Row],[Data/Hora de Início]]),MONTH(Tabela6[[#This Row],[Data/Hora de Início]]),DAY(Tabela6[[#This Row],[Data/Hora de Início]]))</f>
        <v/>
      </c>
    </row>
    <row r="5032">
      <c r="A5032" t="n">
        <v>2281903</v>
      </c>
      <c r="B5032" t="n">
        <v>56</v>
      </c>
      <c r="C5032" t="n">
        <v>5647</v>
      </c>
      <c r="D5032" t="inlineStr">
        <is>
          <t>SEGUNDA-FEIRA - LIMPEZA DE SALA COM MESA</t>
        </is>
      </c>
      <c r="E5032" t="inlineStr">
        <is>
          <t>15/09/2025 06:48:23</t>
        </is>
      </c>
      <c r="F5032" t="inlineStr">
        <is>
          <t>15/09/2025 07:03:31</t>
        </is>
      </c>
      <c r="G5032" t="n">
        <v>11299</v>
      </c>
      <c r="H5032" t="inlineStr">
        <is>
          <t>P18 - PRESIDÊNCIA - HALL DE ENTRADA</t>
        </is>
      </c>
      <c r="I5032" t="inlineStr">
        <is>
          <t>BR01-IES-P18-SALA01</t>
        </is>
      </c>
      <c r="J5032" t="inlineStr">
        <is>
          <t>NATHALIA MORAES DA SILVA</t>
        </is>
      </c>
      <c r="K5032" s="39">
        <f>DATE(YEAR(Tabela6[[#This Row],[Data/Hora de Início]]),MONTH(Tabela6[[#This Row],[Data/Hora de Início]]),DAY(Tabela6[[#This Row],[Data/Hora de Início]]))</f>
        <v/>
      </c>
    </row>
    <row r="5033">
      <c r="A5033" t="n">
        <v>2281904</v>
      </c>
      <c r="B5033" t="n">
        <v>56</v>
      </c>
      <c r="C5033" t="n">
        <v>2963</v>
      </c>
      <c r="D5033" t="inlineStr">
        <is>
          <t>LIMPEZA DIÁRIA DE LABORATÓRIO</t>
        </is>
      </c>
      <c r="E5033" t="inlineStr">
        <is>
          <t>15/09/2025 06:59:58</t>
        </is>
      </c>
      <c r="F5033" t="inlineStr">
        <is>
          <t>15/09/2025 07:04:39</t>
        </is>
      </c>
      <c r="G5033" t="n">
        <v>11204</v>
      </c>
      <c r="H5033" t="inlineStr">
        <is>
          <t>P11 - SALA LABORATÓRIO MATERIAIS QUIMICOS I</t>
        </is>
      </c>
      <c r="I5033" t="inlineStr">
        <is>
          <t>BR01-IES-P11-SALA15</t>
        </is>
      </c>
      <c r="J5033" t="inlineStr">
        <is>
          <t>ELIANE BARUFFI</t>
        </is>
      </c>
      <c r="K5033" s="39">
        <f>DATE(YEAR(Tabela6[[#This Row],[Data/Hora de Início]]),MONTH(Tabela6[[#This Row],[Data/Hora de Início]]),DAY(Tabela6[[#This Row],[Data/Hora de Início]]))</f>
        <v/>
      </c>
    </row>
    <row r="5034">
      <c r="A5034" t="n">
        <v>2281906</v>
      </c>
      <c r="B5034" t="n">
        <v>56</v>
      </c>
      <c r="C5034" t="n">
        <v>5511</v>
      </c>
      <c r="D5034" t="inlineStr">
        <is>
          <t>RECOLHIMENTO RESIDUO EXTERNO</t>
        </is>
      </c>
      <c r="E5034" t="inlineStr">
        <is>
          <t>15/09/2025 07:03:38</t>
        </is>
      </c>
      <c r="F5034" t="inlineStr">
        <is>
          <t>15/09/2025 07:05:33</t>
        </is>
      </c>
      <c r="G5034" t="n">
        <v>49350</v>
      </c>
      <c r="H5034" t="inlineStr">
        <is>
          <t>LIXEIRA - 52.002</t>
        </is>
      </c>
      <c r="I5034" t="inlineStr">
        <is>
          <t>BR01-IES-P52-LIX002</t>
        </is>
      </c>
      <c r="J5034" t="inlineStr">
        <is>
          <t>NAIR SILVEIRA DA SILVEIRA</t>
        </is>
      </c>
      <c r="K5034" s="39">
        <f>DATE(YEAR(Tabela6[[#This Row],[Data/Hora de Início]]),MONTH(Tabela6[[#This Row],[Data/Hora de Início]]),DAY(Tabela6[[#This Row],[Data/Hora de Início]]))</f>
        <v/>
      </c>
    </row>
    <row r="5035">
      <c r="A5035" t="n">
        <v>2281933</v>
      </c>
      <c r="B5035" t="n">
        <v>56</v>
      </c>
      <c r="C5035" t="n">
        <v>1772</v>
      </c>
      <c r="D5035" t="inlineStr">
        <is>
          <t>LIMPEZA DIÁRIA DE SALA COM MESA</t>
        </is>
      </c>
      <c r="E5035" t="inlineStr">
        <is>
          <t>15/09/2025 07:07:58</t>
        </is>
      </c>
      <c r="F5035" t="inlineStr">
        <is>
          <t>15/09/2025 07:08:13</t>
        </is>
      </c>
      <c r="G5035" t="n">
        <v>38460</v>
      </c>
      <c r="H5035" t="inlineStr">
        <is>
          <t>SALA DIRETORIA</t>
        </is>
      </c>
      <c r="I5035" t="inlineStr">
        <is>
          <t>SP-ST02-G9-01P-SLA03</t>
        </is>
      </c>
      <c r="J5035" t="inlineStr">
        <is>
          <t>LUCINEIDE BUENO DO CARMO</t>
        </is>
      </c>
      <c r="K5035" s="39">
        <f>DATE(YEAR(Tabela6[[#This Row],[Data/Hora de Início]]),MONTH(Tabela6[[#This Row],[Data/Hora de Início]]),DAY(Tabela6[[#This Row],[Data/Hora de Início]]))</f>
        <v/>
      </c>
    </row>
    <row r="5036">
      <c r="A5036" t="n">
        <v>2281953</v>
      </c>
      <c r="B5036" t="n">
        <v>56</v>
      </c>
      <c r="C5036" t="n">
        <v>2963</v>
      </c>
      <c r="D5036" t="inlineStr">
        <is>
          <t>LIMPEZA DIÁRIA DE LABORATÓRIO</t>
        </is>
      </c>
      <c r="E5036" t="inlineStr">
        <is>
          <t>15/09/2025 07:05:59</t>
        </is>
      </c>
      <c r="F5036" t="inlineStr">
        <is>
          <t>15/09/2025 07:11:31</t>
        </is>
      </c>
      <c r="G5036" t="n">
        <v>11221</v>
      </c>
      <c r="H5036" t="inlineStr">
        <is>
          <t>P11 - SALA PREPARAÇÃO / LABORATÓRIO QUÍMICO</t>
        </is>
      </c>
      <c r="I5036" t="inlineStr">
        <is>
          <t>BR01-IES-P11-SALA32</t>
        </is>
      </c>
      <c r="J5036" t="inlineStr">
        <is>
          <t>ELIANE BARUFFI</t>
        </is>
      </c>
      <c r="K5036" s="39">
        <f>DATE(YEAR(Tabela6[[#This Row],[Data/Hora de Início]]),MONTH(Tabela6[[#This Row],[Data/Hora de Início]]),DAY(Tabela6[[#This Row],[Data/Hora de Início]]))</f>
        <v/>
      </c>
    </row>
    <row r="5037">
      <c r="A5037" t="n">
        <v>2281962</v>
      </c>
      <c r="B5037" t="n">
        <v>56</v>
      </c>
      <c r="C5037" t="n">
        <v>5647</v>
      </c>
      <c r="D5037" t="inlineStr">
        <is>
          <t>SEGUNDA-FEIRA - LIMPEZA DE SALA COM MESA</t>
        </is>
      </c>
      <c r="E5037" t="inlineStr">
        <is>
          <t>15/09/2025 07:13:03</t>
        </is>
      </c>
      <c r="F5037" t="inlineStr">
        <is>
          <t>15/09/2025 07:13:33</t>
        </is>
      </c>
      <c r="G5037" t="n">
        <v>11304</v>
      </c>
      <c r="H5037" t="inlineStr">
        <is>
          <t>P18 - PRESIDENCIA - SALA VP FINANÇAS</t>
        </is>
      </c>
      <c r="I5037" t="inlineStr">
        <is>
          <t>BR01-IES-P18-SALA06</t>
        </is>
      </c>
      <c r="J5037" t="inlineStr">
        <is>
          <t>NATHALIA MORAES DA SILVA</t>
        </is>
      </c>
      <c r="K5037" s="39">
        <f>DATE(YEAR(Tabela6[[#This Row],[Data/Hora de Início]]),MONTH(Tabela6[[#This Row],[Data/Hora de Início]]),DAY(Tabela6[[#This Row],[Data/Hora de Início]]))</f>
        <v/>
      </c>
    </row>
    <row r="5038">
      <c r="A5038" t="n">
        <v>2281963</v>
      </c>
      <c r="B5038" t="n">
        <v>56</v>
      </c>
      <c r="C5038" t="n">
        <v>5647</v>
      </c>
      <c r="D5038" t="inlineStr">
        <is>
          <t>SEGUNDA-FEIRA - LIMPEZA DE SALA COM MESA</t>
        </is>
      </c>
      <c r="E5038" t="inlineStr">
        <is>
          <t>15/09/2025 07:13:49</t>
        </is>
      </c>
      <c r="F5038" t="inlineStr">
        <is>
          <t>15/09/2025 07:14:03</t>
        </is>
      </c>
      <c r="G5038" t="n">
        <v>11305</v>
      </c>
      <c r="H5038" t="inlineStr">
        <is>
          <t>P18 - PRESIDENCIA - SALA REUNIÃO I</t>
        </is>
      </c>
      <c r="I5038" t="inlineStr">
        <is>
          <t>BR01-IES-P18-SALA07</t>
        </is>
      </c>
      <c r="J5038" t="inlineStr">
        <is>
          <t>NATHALIA MORAES DA SILVA</t>
        </is>
      </c>
      <c r="K5038" s="39">
        <f>DATE(YEAR(Tabela6[[#This Row],[Data/Hora de Início]]),MONTH(Tabela6[[#This Row],[Data/Hora de Início]]),DAY(Tabela6[[#This Row],[Data/Hora de Início]]))</f>
        <v/>
      </c>
    </row>
    <row r="5039">
      <c r="A5039" t="n">
        <v>2281965</v>
      </c>
      <c r="B5039" t="n">
        <v>56</v>
      </c>
      <c r="C5039" t="n">
        <v>5647</v>
      </c>
      <c r="D5039" t="inlineStr">
        <is>
          <t>SEGUNDA-FEIRA - LIMPEZA DE SALA COM MESA</t>
        </is>
      </c>
      <c r="E5039" t="inlineStr">
        <is>
          <t>15/09/2025 07:14:22</t>
        </is>
      </c>
      <c r="F5039" t="inlineStr">
        <is>
          <t>15/09/2025 07:14:40</t>
        </is>
      </c>
      <c r="G5039" t="n">
        <v>11302</v>
      </c>
      <c r="H5039" t="inlineStr">
        <is>
          <t>P18 - SALA PRESIDENTE</t>
        </is>
      </c>
      <c r="I5039" t="inlineStr">
        <is>
          <t>BR01-IES-P18-SALA04</t>
        </is>
      </c>
      <c r="J5039" t="inlineStr">
        <is>
          <t>NATHALIA MORAES DA SILVA</t>
        </is>
      </c>
      <c r="K5039" s="39">
        <f>DATE(YEAR(Tabela6[[#This Row],[Data/Hora de Início]]),MONTH(Tabela6[[#This Row],[Data/Hora de Início]]),DAY(Tabela6[[#This Row],[Data/Hora de Início]]))</f>
        <v/>
      </c>
    </row>
    <row r="5040">
      <c r="A5040" t="n">
        <v>2281972</v>
      </c>
      <c r="B5040" t="n">
        <v>56</v>
      </c>
      <c r="C5040" t="n">
        <v>5647</v>
      </c>
      <c r="D5040" t="inlineStr">
        <is>
          <t>SEGUNDA-FEIRA - LIMPEZA DE SALA COM MESA</t>
        </is>
      </c>
      <c r="E5040" t="inlineStr">
        <is>
          <t>15/09/2025 07:15:06</t>
        </is>
      </c>
      <c r="F5040" t="inlineStr">
        <is>
          <t>15/09/2025 07:15:23</t>
        </is>
      </c>
      <c r="G5040" t="n">
        <v>11301</v>
      </c>
      <c r="H5040" t="inlineStr">
        <is>
          <t>P18 - PRESIDENCIA - SALA REUNIÃO II VIDEOCONF</t>
        </is>
      </c>
      <c r="I5040" t="inlineStr">
        <is>
          <t>BR01-IES-P18-SALA03</t>
        </is>
      </c>
      <c r="J5040" t="inlineStr">
        <is>
          <t>NATHALIA MORAES DA SILVA</t>
        </is>
      </c>
      <c r="K5040" s="39">
        <f>DATE(YEAR(Tabela6[[#This Row],[Data/Hora de Início]]),MONTH(Tabela6[[#This Row],[Data/Hora de Início]]),DAY(Tabela6[[#This Row],[Data/Hora de Início]]))</f>
        <v/>
      </c>
    </row>
    <row r="5041">
      <c r="A5041" t="n">
        <v>2281978</v>
      </c>
      <c r="B5041" t="n">
        <v>56</v>
      </c>
      <c r="C5041" t="n">
        <v>5647</v>
      </c>
      <c r="D5041" t="inlineStr">
        <is>
          <t>SEGUNDA-FEIRA - LIMPEZA DE SALA COM MESA</t>
        </is>
      </c>
      <c r="E5041" t="inlineStr">
        <is>
          <t>15/09/2025 07:15:46</t>
        </is>
      </c>
      <c r="F5041" t="inlineStr">
        <is>
          <t>15/09/2025 07:16:02</t>
        </is>
      </c>
      <c r="G5041" t="n">
        <v>11300</v>
      </c>
      <c r="H5041" t="inlineStr">
        <is>
          <t>P18 - PRESIDENCIA - SALA VP OPERAÇÕES</t>
        </is>
      </c>
      <c r="I5041" t="inlineStr">
        <is>
          <t>BR01-IES-P18-SALA02</t>
        </is>
      </c>
      <c r="J5041" t="inlineStr">
        <is>
          <t>NATHALIA MORAES DA SILVA</t>
        </is>
      </c>
      <c r="K5041" s="39">
        <f>DATE(YEAR(Tabela6[[#This Row],[Data/Hora de Início]]),MONTH(Tabela6[[#This Row],[Data/Hora de Início]]),DAY(Tabela6[[#This Row],[Data/Hora de Início]]))</f>
        <v/>
      </c>
    </row>
    <row r="5042">
      <c r="A5042" t="n">
        <v>2282021</v>
      </c>
      <c r="B5042" t="n">
        <v>56</v>
      </c>
      <c r="C5042" t="n">
        <v>5647</v>
      </c>
      <c r="D5042" t="inlineStr">
        <is>
          <t>SEGUNDA-FEIRA - LIMPEZA DE SALA COM MESA</t>
        </is>
      </c>
      <c r="E5042" t="inlineStr">
        <is>
          <t>15/09/2025 07:16:22</t>
        </is>
      </c>
      <c r="F5042" t="inlineStr">
        <is>
          <t>15/09/2025 07:24:51</t>
        </is>
      </c>
      <c r="G5042" t="n">
        <v>11305</v>
      </c>
      <c r="H5042" t="inlineStr">
        <is>
          <t>P18 - PRESIDENCIA - SALA REUNIÃO I</t>
        </is>
      </c>
      <c r="I5042" t="inlineStr">
        <is>
          <t>BR01-IES-P18-SALA07</t>
        </is>
      </c>
      <c r="J5042" t="inlineStr">
        <is>
          <t>NATHALIA MORAES DA SILVA</t>
        </is>
      </c>
      <c r="K5042" s="39">
        <f>DATE(YEAR(Tabela6[[#This Row],[Data/Hora de Início]]),MONTH(Tabela6[[#This Row],[Data/Hora de Início]]),DAY(Tabela6[[#This Row],[Data/Hora de Início]]))</f>
        <v/>
      </c>
    </row>
    <row r="5043">
      <c r="A5043" t="n">
        <v>2282026</v>
      </c>
      <c r="B5043" t="n">
        <v>56</v>
      </c>
      <c r="C5043" t="n">
        <v>5511</v>
      </c>
      <c r="D5043" t="inlineStr">
        <is>
          <t>RECOLHIMENTO RESIDUO EXTERNO</t>
        </is>
      </c>
      <c r="E5043" t="inlineStr">
        <is>
          <t>15/09/2025 07:25:35</t>
        </is>
      </c>
      <c r="F5043" t="inlineStr">
        <is>
          <t>15/09/2025 07:26:31</t>
        </is>
      </c>
      <c r="G5043" t="n">
        <v>49351</v>
      </c>
      <c r="H5043" t="inlineStr">
        <is>
          <t>LIXEIRA - 52.003</t>
        </is>
      </c>
      <c r="I5043" t="inlineStr">
        <is>
          <t>BR01-IES-P52-LIX003</t>
        </is>
      </c>
      <c r="J5043" t="inlineStr">
        <is>
          <t>MARCIO PEREIRA DOS SANTOS</t>
        </is>
      </c>
      <c r="K5043" s="39">
        <f>DATE(YEAR(Tabela6[[#This Row],[Data/Hora de Início]]),MONTH(Tabela6[[#This Row],[Data/Hora de Início]]),DAY(Tabela6[[#This Row],[Data/Hora de Início]]))</f>
        <v/>
      </c>
    </row>
    <row r="5044">
      <c r="A5044" t="n">
        <v>2282027</v>
      </c>
      <c r="B5044" t="n">
        <v>56</v>
      </c>
      <c r="C5044" t="n">
        <v>5647</v>
      </c>
      <c r="D5044" t="inlineStr">
        <is>
          <t>SEGUNDA-FEIRA - LIMPEZA DE SALA COM MESA</t>
        </is>
      </c>
      <c r="E5044" t="inlineStr">
        <is>
          <t>15/09/2025 07:08:00</t>
        </is>
      </c>
      <c r="F5044" t="inlineStr">
        <is>
          <t>15/09/2025 07:26:57</t>
        </is>
      </c>
      <c r="G5044" t="n">
        <v>11370</v>
      </c>
      <c r="H5044" t="inlineStr">
        <is>
          <t>P27 - RESTAURANTE - LAZER</t>
        </is>
      </c>
      <c r="I5044" t="inlineStr">
        <is>
          <t>BR01-IES-P27-SALA24</t>
        </is>
      </c>
      <c r="J5044" t="inlineStr">
        <is>
          <t>MARA LISE POTT</t>
        </is>
      </c>
      <c r="K5044" s="39">
        <f>DATE(YEAR(Tabela6[[#This Row],[Data/Hora de Início]]),MONTH(Tabela6[[#This Row],[Data/Hora de Início]]),DAY(Tabela6[[#This Row],[Data/Hora de Início]]))</f>
        <v/>
      </c>
    </row>
    <row r="5045">
      <c r="A5045" t="n">
        <v>2282037</v>
      </c>
      <c r="B5045" t="n">
        <v>56</v>
      </c>
      <c r="C5045" t="n">
        <v>5511</v>
      </c>
      <c r="D5045" t="inlineStr">
        <is>
          <t>RECOLHIMENTO RESIDUO EXTERNO</t>
        </is>
      </c>
      <c r="E5045" t="inlineStr">
        <is>
          <t>15/09/2025 07:27:10</t>
        </is>
      </c>
      <c r="F5045" t="inlineStr">
        <is>
          <t>15/09/2025 07:27:32</t>
        </is>
      </c>
      <c r="G5045" t="n">
        <v>49353</v>
      </c>
      <c r="H5045" t="inlineStr">
        <is>
          <t>LIXEIRA - 52.005</t>
        </is>
      </c>
      <c r="I5045" t="inlineStr">
        <is>
          <t>BR01-IES-P52-LIX005</t>
        </is>
      </c>
      <c r="J5045" t="inlineStr">
        <is>
          <t>MARCIO PEREIRA DOS SANTOS</t>
        </is>
      </c>
      <c r="K5045" s="39">
        <f>DATE(YEAR(Tabela6[[#This Row],[Data/Hora de Início]]),MONTH(Tabela6[[#This Row],[Data/Hora de Início]]),DAY(Tabela6[[#This Row],[Data/Hora de Início]]))</f>
        <v/>
      </c>
    </row>
    <row r="5046">
      <c r="A5046" t="n">
        <v>2282039</v>
      </c>
      <c r="B5046" t="n">
        <v>56</v>
      </c>
      <c r="C5046" t="n">
        <v>5511</v>
      </c>
      <c r="D5046" t="inlineStr">
        <is>
          <t>RECOLHIMENTO RESIDUO EXTERNO</t>
        </is>
      </c>
      <c r="E5046" t="inlineStr">
        <is>
          <t>15/09/2025 07:28:07</t>
        </is>
      </c>
      <c r="F5046" t="inlineStr">
        <is>
          <t>15/09/2025 07:28:27</t>
        </is>
      </c>
      <c r="G5046" t="n">
        <v>49352</v>
      </c>
      <c r="H5046" t="inlineStr">
        <is>
          <t>LIXEIRA - 52.004</t>
        </is>
      </c>
      <c r="I5046" t="inlineStr">
        <is>
          <t>BR01-IES-P52-LIX004</t>
        </is>
      </c>
      <c r="J5046" t="inlineStr">
        <is>
          <t>MARCIO PEREIRA DOS SANTOS</t>
        </is>
      </c>
      <c r="K5046" s="39">
        <f>DATE(YEAR(Tabela6[[#This Row],[Data/Hora de Início]]),MONTH(Tabela6[[#This Row],[Data/Hora de Início]]),DAY(Tabela6[[#This Row],[Data/Hora de Início]]))</f>
        <v/>
      </c>
    </row>
    <row r="5047">
      <c r="A5047" t="n">
        <v>2282040</v>
      </c>
      <c r="B5047" t="n">
        <v>56</v>
      </c>
      <c r="C5047" t="n">
        <v>2845</v>
      </c>
      <c r="D5047" t="inlineStr">
        <is>
          <t>LIMPEZA DIÁRIA DE COPA (DESATIVADO)</t>
        </is>
      </c>
      <c r="E5047" t="inlineStr">
        <is>
          <t>15/09/2025 07:08:24</t>
        </is>
      </c>
      <c r="F5047" t="inlineStr">
        <is>
          <t>15/09/2025 07:29:21</t>
        </is>
      </c>
      <c r="G5047" t="n">
        <v>28911</v>
      </c>
      <c r="H5047" t="inlineStr">
        <is>
          <t>P15 - LOGISTICA COPA</t>
        </is>
      </c>
      <c r="I5047" t="inlineStr">
        <is>
          <t>BR01-IES-P15-SALA18</t>
        </is>
      </c>
      <c r="J5047" t="inlineStr">
        <is>
          <t>MARIA DAS NEVES CIQUEIRA SILVA</t>
        </is>
      </c>
      <c r="K5047" s="39">
        <f>DATE(YEAR(Tabela6[[#This Row],[Data/Hora de Início]]),MONTH(Tabela6[[#This Row],[Data/Hora de Início]]),DAY(Tabela6[[#This Row],[Data/Hora de Início]]))</f>
        <v/>
      </c>
    </row>
    <row r="5048">
      <c r="A5048" t="n">
        <v>2282072</v>
      </c>
      <c r="B5048" t="n">
        <v>56</v>
      </c>
      <c r="C5048" t="n">
        <v>5642</v>
      </c>
      <c r="D5048" t="inlineStr">
        <is>
          <t>SEGUNDA-FEIRA - LIMPEZA DE SALA</t>
        </is>
      </c>
      <c r="E5048" t="inlineStr">
        <is>
          <t>15/09/2025 07:12:21</t>
        </is>
      </c>
      <c r="F5048" t="inlineStr">
        <is>
          <t>15/09/2025 07:33:24</t>
        </is>
      </c>
      <c r="G5048" t="n">
        <v>35814</v>
      </c>
      <c r="H5048" t="inlineStr">
        <is>
          <t>LABORATÓRIO METALURGICO</t>
        </is>
      </c>
      <c r="I5048" t="inlineStr">
        <is>
          <t>RS-ST01-11-00T-SLA04</t>
        </is>
      </c>
      <c r="J5048" t="inlineStr">
        <is>
          <t>ELIANE BARUFFI</t>
        </is>
      </c>
      <c r="K5048" s="39">
        <f>DATE(YEAR(Tabela6[[#This Row],[Data/Hora de Início]]),MONTH(Tabela6[[#This Row],[Data/Hora de Início]]),DAY(Tabela6[[#This Row],[Data/Hora de Início]]))</f>
        <v/>
      </c>
    </row>
    <row r="5049">
      <c r="A5049" t="n">
        <v>2282074</v>
      </c>
      <c r="B5049" t="n">
        <v>56</v>
      </c>
      <c r="C5049" t="n">
        <v>5511</v>
      </c>
      <c r="D5049" t="inlineStr">
        <is>
          <t>RECOLHIMENTO RESIDUO EXTERNO</t>
        </is>
      </c>
      <c r="E5049" t="inlineStr">
        <is>
          <t>15/09/2025 07:33:28</t>
        </is>
      </c>
      <c r="F5049" t="inlineStr">
        <is>
          <t>15/09/2025 07:33:50</t>
        </is>
      </c>
      <c r="G5049" t="n">
        <v>49439</v>
      </c>
      <c r="H5049" t="inlineStr">
        <is>
          <t>LIXEIRA - 31.026</t>
        </is>
      </c>
      <c r="I5049" t="inlineStr">
        <is>
          <t>BR01-IES-P31-LIX026</t>
        </is>
      </c>
      <c r="J5049" t="inlineStr">
        <is>
          <t>MARISTELA APARECIDA BARBOSA DOS SANTOS</t>
        </is>
      </c>
      <c r="K5049" s="39">
        <f>DATE(YEAR(Tabela6[[#This Row],[Data/Hora de Início]]),MONTH(Tabela6[[#This Row],[Data/Hora de Início]]),DAY(Tabela6[[#This Row],[Data/Hora de Início]]))</f>
        <v/>
      </c>
    </row>
    <row r="5050">
      <c r="A5050" t="n">
        <v>2282091</v>
      </c>
      <c r="B5050" t="n">
        <v>56</v>
      </c>
      <c r="C5050" t="n">
        <v>2965</v>
      </c>
      <c r="D5050" t="inlineStr">
        <is>
          <t>LIMPEZA DIÁRIA DE SALA</t>
        </is>
      </c>
      <c r="E5050" t="inlineStr">
        <is>
          <t>15/09/2025 07:37:26</t>
        </is>
      </c>
      <c r="F5050" t="inlineStr">
        <is>
          <t>15/09/2025 07:37:41</t>
        </is>
      </c>
      <c r="G5050" t="n">
        <v>36172</v>
      </c>
      <c r="H5050" t="inlineStr">
        <is>
          <t>REUNIAO I - EXPEDIÇAO</t>
        </is>
      </c>
      <c r="I5050" t="inlineStr">
        <is>
          <t>RS-ST01-43-00T-SLA03</t>
        </is>
      </c>
      <c r="J5050" t="inlineStr">
        <is>
          <t>GILMARA TERESINHA LACERDA</t>
        </is>
      </c>
      <c r="K5050" s="39">
        <f>DATE(YEAR(Tabela6[[#This Row],[Data/Hora de Início]]),MONTH(Tabela6[[#This Row],[Data/Hora de Início]]),DAY(Tabela6[[#This Row],[Data/Hora de Início]]))</f>
        <v/>
      </c>
    </row>
    <row r="5051">
      <c r="A5051" t="n">
        <v>2282092</v>
      </c>
      <c r="B5051" t="n">
        <v>56</v>
      </c>
      <c r="C5051" t="n">
        <v>2842</v>
      </c>
      <c r="D5051" t="inlineStr">
        <is>
          <t>LIMPEZA DIÁRIA DE BANHEIRO FEMININO</t>
        </is>
      </c>
      <c r="E5051" t="inlineStr">
        <is>
          <t>15/09/2025 07:37:57</t>
        </is>
      </c>
      <c r="F5051" t="inlineStr">
        <is>
          <t>15/09/2025 07:38:35</t>
        </is>
      </c>
      <c r="G5051" t="n">
        <v>36072</v>
      </c>
      <c r="H5051" t="inlineStr">
        <is>
          <t>BAN071 - BRUNIMENTO NORTE - F</t>
        </is>
      </c>
      <c r="I5051" t="inlineStr">
        <is>
          <t>RS-ST01-31-00T-WCF03</t>
        </is>
      </c>
      <c r="J5051" t="inlineStr">
        <is>
          <t>MARISTELA APARECIDA BARBOSA DOS SANTOS</t>
        </is>
      </c>
      <c r="K5051" s="39">
        <f>DATE(YEAR(Tabela6[[#This Row],[Data/Hora de Início]]),MONTH(Tabela6[[#This Row],[Data/Hora de Início]]),DAY(Tabela6[[#This Row],[Data/Hora de Início]]))</f>
        <v/>
      </c>
    </row>
    <row r="5052">
      <c r="A5052" t="n">
        <v>2282093</v>
      </c>
      <c r="B5052" t="n">
        <v>56</v>
      </c>
      <c r="C5052" t="n">
        <v>5511</v>
      </c>
      <c r="D5052" t="inlineStr">
        <is>
          <t>RECOLHIMENTO RESIDUO EXTERNO</t>
        </is>
      </c>
      <c r="E5052" t="inlineStr">
        <is>
          <t>15/09/2025 07:38:43</t>
        </is>
      </c>
      <c r="F5052" t="inlineStr">
        <is>
          <t>15/09/2025 07:39:12</t>
        </is>
      </c>
      <c r="G5052" t="n">
        <v>49477</v>
      </c>
      <c r="H5052" t="inlineStr">
        <is>
          <t>LIXEIRA - 50.007</t>
        </is>
      </c>
      <c r="I5052" t="inlineStr">
        <is>
          <t>BR01-IES-P50-LIX007</t>
        </is>
      </c>
      <c r="J5052" t="inlineStr">
        <is>
          <t>MARCIO PEREIRA DOS SANTOS</t>
        </is>
      </c>
      <c r="K5052" s="39">
        <f>DATE(YEAR(Tabela6[[#This Row],[Data/Hora de Início]]),MONTH(Tabela6[[#This Row],[Data/Hora de Início]]),DAY(Tabela6[[#This Row],[Data/Hora de Início]]))</f>
        <v/>
      </c>
    </row>
    <row r="5053">
      <c r="A5053" t="n">
        <v>2282098</v>
      </c>
      <c r="B5053" t="n">
        <v>56</v>
      </c>
      <c r="C5053" t="n">
        <v>2970</v>
      </c>
      <c r="D5053" t="inlineStr">
        <is>
          <t>LIMPEZA DIÁRIA DE COPA</t>
        </is>
      </c>
      <c r="E5053" t="inlineStr">
        <is>
          <t>15/09/2025 07:43:27</t>
        </is>
      </c>
      <c r="F5053" t="inlineStr">
        <is>
          <t>15/09/2025 07:43:49</t>
        </is>
      </c>
      <c r="G5053" t="n">
        <v>36174</v>
      </c>
      <c r="H5053" t="inlineStr">
        <is>
          <t>COPA EXPEDIÇAO</t>
        </is>
      </c>
      <c r="I5053" t="inlineStr">
        <is>
          <t>RS-ST01-43-00T-SLA05</t>
        </is>
      </c>
      <c r="J5053" t="inlineStr">
        <is>
          <t>GILMARA TERESINHA LACERDA</t>
        </is>
      </c>
      <c r="K5053" s="39">
        <f>DATE(YEAR(Tabela6[[#This Row],[Data/Hora de Início]]),MONTH(Tabela6[[#This Row],[Data/Hora de Início]]),DAY(Tabela6[[#This Row],[Data/Hora de Início]]))</f>
        <v/>
      </c>
    </row>
    <row r="5054">
      <c r="A5054" t="n">
        <v>2282102</v>
      </c>
      <c r="B5054" t="n">
        <v>56</v>
      </c>
      <c r="C5054" t="n">
        <v>5647</v>
      </c>
      <c r="D5054" t="inlineStr">
        <is>
          <t>SEGUNDA-FEIRA - LIMPEZA DE SALA COM MESA</t>
        </is>
      </c>
      <c r="E5054" t="inlineStr">
        <is>
          <t>15/09/2025 07:33:48</t>
        </is>
      </c>
      <c r="F5054" t="inlineStr">
        <is>
          <t>15/09/2025 07:45:13</t>
        </is>
      </c>
      <c r="G5054" t="n">
        <v>11236</v>
      </c>
      <c r="H5054" t="inlineStr">
        <is>
          <t>P11 - PEO - SALA KAIZEN II</t>
        </is>
      </c>
      <c r="I5054" t="inlineStr">
        <is>
          <t>BR01-IES-P11-SALA47</t>
        </is>
      </c>
      <c r="J5054" t="inlineStr">
        <is>
          <t>ELIANE BARUFFI</t>
        </is>
      </c>
      <c r="K5054" s="39">
        <f>DATE(YEAR(Tabela6[[#This Row],[Data/Hora de Início]]),MONTH(Tabela6[[#This Row],[Data/Hora de Início]]),DAY(Tabela6[[#This Row],[Data/Hora de Início]]))</f>
        <v/>
      </c>
    </row>
    <row r="5055">
      <c r="A5055" t="n">
        <v>2282104</v>
      </c>
      <c r="B5055" t="n">
        <v>56</v>
      </c>
      <c r="C5055" t="n">
        <v>2965</v>
      </c>
      <c r="D5055" t="inlineStr">
        <is>
          <t>LIMPEZA DIÁRIA DE SALA</t>
        </is>
      </c>
      <c r="E5055" t="inlineStr">
        <is>
          <t>15/09/2025 07:46:04</t>
        </is>
      </c>
      <c r="F5055" t="inlineStr">
        <is>
          <t>15/09/2025 07:46:26</t>
        </is>
      </c>
      <c r="G5055" t="n">
        <v>36171</v>
      </c>
      <c r="H5055" t="inlineStr">
        <is>
          <t>SALA ADM EXPEDIÇAO</t>
        </is>
      </c>
      <c r="I5055" t="inlineStr">
        <is>
          <t>RS-ST01-43-00T-SLA02</t>
        </is>
      </c>
      <c r="J5055" t="inlineStr">
        <is>
          <t>GILMARA TERESINHA LACERDA</t>
        </is>
      </c>
      <c r="K5055" s="39">
        <f>DATE(YEAR(Tabela6[[#This Row],[Data/Hora de Início]]),MONTH(Tabela6[[#This Row],[Data/Hora de Início]]),DAY(Tabela6[[#This Row],[Data/Hora de Início]]))</f>
        <v/>
      </c>
    </row>
    <row r="5056">
      <c r="A5056" t="n">
        <v>2282106</v>
      </c>
      <c r="B5056" t="n">
        <v>56</v>
      </c>
      <c r="C5056" t="n">
        <v>5647</v>
      </c>
      <c r="D5056" t="inlineStr">
        <is>
          <t>SEGUNDA-FEIRA - LIMPEZA DE SALA COM MESA</t>
        </is>
      </c>
      <c r="E5056" t="inlineStr">
        <is>
          <t>15/09/2025 07:45:33</t>
        </is>
      </c>
      <c r="F5056" t="inlineStr">
        <is>
          <t>15/09/2025 07:49:36</t>
        </is>
      </c>
      <c r="G5056" t="n">
        <v>11235</v>
      </c>
      <c r="H5056" t="inlineStr">
        <is>
          <t>P11 - PEO - SALA KAIZEN I</t>
        </is>
      </c>
      <c r="I5056" t="inlineStr">
        <is>
          <t>BR01-IES-P11-SALA46</t>
        </is>
      </c>
      <c r="J5056" t="inlineStr">
        <is>
          <t>ELIANE BARUFFI</t>
        </is>
      </c>
      <c r="K5056" s="39">
        <f>DATE(YEAR(Tabela6[[#This Row],[Data/Hora de Início]]),MONTH(Tabela6[[#This Row],[Data/Hora de Início]]),DAY(Tabela6[[#This Row],[Data/Hora de Início]]))</f>
        <v/>
      </c>
    </row>
    <row r="5057">
      <c r="A5057" t="n">
        <v>2282107</v>
      </c>
      <c r="B5057" t="n">
        <v>56</v>
      </c>
      <c r="C5057" t="n">
        <v>1698</v>
      </c>
      <c r="D5057" t="inlineStr">
        <is>
          <t>REPASSE / REABASTECIMENTO FEMININO</t>
        </is>
      </c>
      <c r="E5057" t="inlineStr">
        <is>
          <t>15/09/2025 07:26:10</t>
        </is>
      </c>
      <c r="F5057" t="inlineStr">
        <is>
          <t>15/09/2025 07:49:37</t>
        </is>
      </c>
      <c r="G5057" t="n">
        <v>38452</v>
      </c>
      <c r="H5057" t="inlineStr">
        <is>
          <t>VESTIÁRIO - F</t>
        </is>
      </c>
      <c r="I5057" t="inlineStr">
        <is>
          <t>SP-ST02-G9-00T-WCF01</t>
        </is>
      </c>
      <c r="J5057" t="inlineStr">
        <is>
          <t>ANTONIA MARÇAL DOS SANTOS RAMOS</t>
        </is>
      </c>
      <c r="K5057" s="39">
        <f>DATE(YEAR(Tabela6[[#This Row],[Data/Hora de Início]]),MONTH(Tabela6[[#This Row],[Data/Hora de Início]]),DAY(Tabela6[[#This Row],[Data/Hora de Início]]))</f>
        <v/>
      </c>
    </row>
    <row r="5058">
      <c r="A5058" t="n">
        <v>2282117</v>
      </c>
      <c r="B5058" t="n">
        <v>56</v>
      </c>
      <c r="C5058" t="n">
        <v>5511</v>
      </c>
      <c r="D5058" t="inlineStr">
        <is>
          <t>RECOLHIMENTO RESIDUO EXTERNO</t>
        </is>
      </c>
      <c r="E5058" t="inlineStr">
        <is>
          <t>15/09/2025 07:52:43</t>
        </is>
      </c>
      <c r="F5058" t="inlineStr">
        <is>
          <t>15/09/2025 07:54:42</t>
        </is>
      </c>
      <c r="G5058" t="n">
        <v>49478</v>
      </c>
      <c r="H5058" t="inlineStr">
        <is>
          <t>LIXEIRA - 50.008</t>
        </is>
      </c>
      <c r="I5058" t="inlineStr">
        <is>
          <t>BR01-IES-P50-LIX008</t>
        </is>
      </c>
      <c r="J5058" t="inlineStr">
        <is>
          <t>MARCIO PEREIRA DOS SANTOS</t>
        </is>
      </c>
      <c r="K5058" s="39">
        <f>DATE(YEAR(Tabela6[[#This Row],[Data/Hora de Início]]),MONTH(Tabela6[[#This Row],[Data/Hora de Início]]),DAY(Tabela6[[#This Row],[Data/Hora de Início]]))</f>
        <v/>
      </c>
    </row>
    <row r="5059">
      <c r="A5059" t="n">
        <v>2282120</v>
      </c>
      <c r="B5059" t="n">
        <v>56</v>
      </c>
      <c r="C5059" t="n">
        <v>2965</v>
      </c>
      <c r="D5059" t="inlineStr">
        <is>
          <t>LIMPEZA DIÁRIA DE SALA</t>
        </is>
      </c>
      <c r="E5059" t="inlineStr">
        <is>
          <t>15/09/2025 07:29:44</t>
        </is>
      </c>
      <c r="F5059" t="inlineStr">
        <is>
          <t>15/09/2025 07:56:57</t>
        </is>
      </c>
      <c r="G5059" t="n">
        <v>11263</v>
      </c>
      <c r="H5059" t="inlineStr">
        <is>
          <t>P15 - LOGISTICA - SALA SUPERVISÃO</t>
        </is>
      </c>
      <c r="I5059" t="inlineStr">
        <is>
          <t>BR01-IES-P15-SALA09</t>
        </is>
      </c>
      <c r="J5059" t="inlineStr">
        <is>
          <t>MARIA DAS NEVES CIQUEIRA SILVA</t>
        </is>
      </c>
      <c r="K5059" s="39">
        <f>DATE(YEAR(Tabela6[[#This Row],[Data/Hora de Início]]),MONTH(Tabela6[[#This Row],[Data/Hora de Início]]),DAY(Tabela6[[#This Row],[Data/Hora de Início]]))</f>
        <v/>
      </c>
    </row>
    <row r="5060">
      <c r="A5060" t="n">
        <v>2282121</v>
      </c>
      <c r="B5060" t="n">
        <v>56</v>
      </c>
      <c r="C5060" t="n">
        <v>2965</v>
      </c>
      <c r="D5060" t="inlineStr">
        <is>
          <t>LIMPEZA DIÁRIA DE SALA</t>
        </is>
      </c>
      <c r="E5060" t="inlineStr">
        <is>
          <t>15/09/2025 07:29:44</t>
        </is>
      </c>
      <c r="F5060" t="inlineStr">
        <is>
          <t>15/09/2025 07:57:07</t>
        </is>
      </c>
      <c r="G5060" t="n">
        <v>11263</v>
      </c>
      <c r="H5060" t="inlineStr">
        <is>
          <t>P15 - LOGISTICA - SALA SUPERVISÃO</t>
        </is>
      </c>
      <c r="I5060" t="inlineStr">
        <is>
          <t>BR01-IES-P15-SALA09</t>
        </is>
      </c>
      <c r="J5060" t="inlineStr">
        <is>
          <t>MARIA DAS NEVES CIQUEIRA SILVA</t>
        </is>
      </c>
      <c r="K5060" s="39">
        <f>DATE(YEAR(Tabela6[[#This Row],[Data/Hora de Início]]),MONTH(Tabela6[[#This Row],[Data/Hora de Início]]),DAY(Tabela6[[#This Row],[Data/Hora de Início]]))</f>
        <v/>
      </c>
    </row>
    <row r="5061">
      <c r="A5061" t="n">
        <v>2282122</v>
      </c>
      <c r="B5061" t="n">
        <v>56</v>
      </c>
      <c r="C5061" t="n">
        <v>2965</v>
      </c>
      <c r="D5061" t="inlineStr">
        <is>
          <t>LIMPEZA DIÁRIA DE SALA</t>
        </is>
      </c>
      <c r="E5061" t="inlineStr">
        <is>
          <t>15/09/2025 07:29:44</t>
        </is>
      </c>
      <c r="F5061" t="inlineStr">
        <is>
          <t>15/09/2025 07:57:07</t>
        </is>
      </c>
      <c r="G5061" t="n">
        <v>11263</v>
      </c>
      <c r="H5061" t="inlineStr">
        <is>
          <t>P15 - LOGISTICA - SALA SUPERVISÃO</t>
        </is>
      </c>
      <c r="I5061" t="inlineStr">
        <is>
          <t>BR01-IES-P15-SALA09</t>
        </is>
      </c>
      <c r="J5061" t="inlineStr">
        <is>
          <t>MARIA DAS NEVES CIQUEIRA SILVA</t>
        </is>
      </c>
      <c r="K5061" s="39">
        <f>DATE(YEAR(Tabela6[[#This Row],[Data/Hora de Início]]),MONTH(Tabela6[[#This Row],[Data/Hora de Início]]),DAY(Tabela6[[#This Row],[Data/Hora de Início]]))</f>
        <v/>
      </c>
    </row>
    <row r="5062">
      <c r="A5062" t="n">
        <v>2282123</v>
      </c>
      <c r="B5062" t="n">
        <v>56</v>
      </c>
      <c r="C5062" t="n">
        <v>2965</v>
      </c>
      <c r="D5062" t="inlineStr">
        <is>
          <t>LIMPEZA DIÁRIA DE SALA</t>
        </is>
      </c>
      <c r="E5062" t="inlineStr">
        <is>
          <t>15/09/2025 07:29:44</t>
        </is>
      </c>
      <c r="F5062" t="inlineStr">
        <is>
          <t>15/09/2025 07:56:57</t>
        </is>
      </c>
      <c r="G5062" t="n">
        <v>11263</v>
      </c>
      <c r="H5062" t="inlineStr">
        <is>
          <t>P15 - LOGISTICA - SALA SUPERVISÃO</t>
        </is>
      </c>
      <c r="I5062" t="inlineStr">
        <is>
          <t>BR01-IES-P15-SALA09</t>
        </is>
      </c>
      <c r="J5062" t="inlineStr">
        <is>
          <t>MARIA DAS NEVES CIQUEIRA SILVA</t>
        </is>
      </c>
      <c r="K5062" s="39">
        <f>DATE(YEAR(Tabela6[[#This Row],[Data/Hora de Início]]),MONTH(Tabela6[[#This Row],[Data/Hora de Início]]),DAY(Tabela6[[#This Row],[Data/Hora de Início]]))</f>
        <v/>
      </c>
    </row>
    <row r="5063">
      <c r="A5063" t="n">
        <v>2282124</v>
      </c>
      <c r="B5063" t="n">
        <v>56</v>
      </c>
      <c r="C5063" t="n">
        <v>2965</v>
      </c>
      <c r="D5063" t="inlineStr">
        <is>
          <t>LIMPEZA DIÁRIA DE SALA</t>
        </is>
      </c>
      <c r="E5063" t="inlineStr">
        <is>
          <t>15/09/2025 07:29:44</t>
        </is>
      </c>
      <c r="F5063" t="inlineStr">
        <is>
          <t>15/09/2025 07:56:57</t>
        </is>
      </c>
      <c r="G5063" t="n">
        <v>11263</v>
      </c>
      <c r="H5063" t="inlineStr">
        <is>
          <t>P15 - LOGISTICA - SALA SUPERVISÃO</t>
        </is>
      </c>
      <c r="I5063" t="inlineStr">
        <is>
          <t>BR01-IES-P15-SALA09</t>
        </is>
      </c>
      <c r="J5063" t="inlineStr">
        <is>
          <t>MARIA DAS NEVES CIQUEIRA SILVA</t>
        </is>
      </c>
      <c r="K5063" s="39">
        <f>DATE(YEAR(Tabela6[[#This Row],[Data/Hora de Início]]),MONTH(Tabela6[[#This Row],[Data/Hora de Início]]),DAY(Tabela6[[#This Row],[Data/Hora de Início]]))</f>
        <v/>
      </c>
    </row>
    <row r="5064">
      <c r="A5064" t="n">
        <v>2282125</v>
      </c>
      <c r="B5064" t="n">
        <v>56</v>
      </c>
      <c r="C5064" t="n">
        <v>2965</v>
      </c>
      <c r="D5064" t="inlineStr">
        <is>
          <t>LIMPEZA DIÁRIA DE SALA</t>
        </is>
      </c>
      <c r="E5064" t="inlineStr">
        <is>
          <t>15/09/2025 07:29:44</t>
        </is>
      </c>
      <c r="F5064" t="inlineStr">
        <is>
          <t>15/09/2025 07:57:02</t>
        </is>
      </c>
      <c r="G5064" t="n">
        <v>11263</v>
      </c>
      <c r="H5064" t="inlineStr">
        <is>
          <t>P15 - LOGISTICA - SALA SUPERVISÃO</t>
        </is>
      </c>
      <c r="I5064" t="inlineStr">
        <is>
          <t>BR01-IES-P15-SALA09</t>
        </is>
      </c>
      <c r="J5064" t="inlineStr">
        <is>
          <t>MARIA DAS NEVES CIQUEIRA SILVA</t>
        </is>
      </c>
      <c r="K5064" s="39">
        <f>DATE(YEAR(Tabela6[[#This Row],[Data/Hora de Início]]),MONTH(Tabela6[[#This Row],[Data/Hora de Início]]),DAY(Tabela6[[#This Row],[Data/Hora de Início]]))</f>
        <v/>
      </c>
    </row>
    <row r="5065">
      <c r="A5065" t="n">
        <v>2282126</v>
      </c>
      <c r="B5065" t="n">
        <v>56</v>
      </c>
      <c r="C5065" t="n">
        <v>2965</v>
      </c>
      <c r="D5065" t="inlineStr">
        <is>
          <t>LIMPEZA DIÁRIA DE SALA</t>
        </is>
      </c>
      <c r="E5065" t="inlineStr">
        <is>
          <t>15/09/2025 07:29:44</t>
        </is>
      </c>
      <c r="F5065" t="inlineStr">
        <is>
          <t>15/09/2025 07:57:02</t>
        </is>
      </c>
      <c r="G5065" t="n">
        <v>11263</v>
      </c>
      <c r="H5065" t="inlineStr">
        <is>
          <t>P15 - LOGISTICA - SALA SUPERVISÃO</t>
        </is>
      </c>
      <c r="I5065" t="inlineStr">
        <is>
          <t>BR01-IES-P15-SALA09</t>
        </is>
      </c>
      <c r="J5065" t="inlineStr">
        <is>
          <t>MARIA DAS NEVES CIQUEIRA SILVA</t>
        </is>
      </c>
      <c r="K5065" s="39">
        <f>DATE(YEAR(Tabela6[[#This Row],[Data/Hora de Início]]),MONTH(Tabela6[[#This Row],[Data/Hora de Início]]),DAY(Tabela6[[#This Row],[Data/Hora de Início]]))</f>
        <v/>
      </c>
    </row>
    <row r="5066">
      <c r="A5066" t="n">
        <v>2282127</v>
      </c>
      <c r="B5066" t="n">
        <v>56</v>
      </c>
      <c r="C5066" t="n">
        <v>2965</v>
      </c>
      <c r="D5066" t="inlineStr">
        <is>
          <t>LIMPEZA DIÁRIA DE SALA</t>
        </is>
      </c>
      <c r="E5066" t="inlineStr">
        <is>
          <t>15/09/2025 07:29:44</t>
        </is>
      </c>
      <c r="F5066" t="inlineStr">
        <is>
          <t>15/09/2025 07:56:52</t>
        </is>
      </c>
      <c r="G5066" t="n">
        <v>11263</v>
      </c>
      <c r="H5066" t="inlineStr">
        <is>
          <t>P15 - LOGISTICA - SALA SUPERVISÃO</t>
        </is>
      </c>
      <c r="I5066" t="inlineStr">
        <is>
          <t>BR01-IES-P15-SALA09</t>
        </is>
      </c>
      <c r="J5066" t="inlineStr">
        <is>
          <t>MARIA DAS NEVES CIQUEIRA SILVA</t>
        </is>
      </c>
      <c r="K5066" s="39">
        <f>DATE(YEAR(Tabela6[[#This Row],[Data/Hora de Início]]),MONTH(Tabela6[[#This Row],[Data/Hora de Início]]),DAY(Tabela6[[#This Row],[Data/Hora de Início]]))</f>
        <v/>
      </c>
    </row>
    <row r="5067">
      <c r="A5067" t="n">
        <v>2282129</v>
      </c>
      <c r="B5067" t="n">
        <v>56</v>
      </c>
      <c r="C5067" t="n">
        <v>2965</v>
      </c>
      <c r="D5067" t="inlineStr">
        <is>
          <t>LIMPEZA DIÁRIA DE SALA</t>
        </is>
      </c>
      <c r="E5067" t="inlineStr">
        <is>
          <t>15/09/2025 07:29:44</t>
        </is>
      </c>
      <c r="F5067" t="inlineStr">
        <is>
          <t>15/09/2025 07:57:11</t>
        </is>
      </c>
      <c r="G5067" t="n">
        <v>11263</v>
      </c>
      <c r="H5067" t="inlineStr">
        <is>
          <t>P15 - LOGISTICA - SALA SUPERVISÃO</t>
        </is>
      </c>
      <c r="I5067" t="inlineStr">
        <is>
          <t>BR01-IES-P15-SALA09</t>
        </is>
      </c>
      <c r="J5067" t="inlineStr">
        <is>
          <t>MARIA DAS NEVES CIQUEIRA SILVA</t>
        </is>
      </c>
      <c r="K5067" s="39">
        <f>DATE(YEAR(Tabela6[[#This Row],[Data/Hora de Início]]),MONTH(Tabela6[[#This Row],[Data/Hora de Início]]),DAY(Tabela6[[#This Row],[Data/Hora de Início]]))</f>
        <v/>
      </c>
    </row>
    <row r="5068">
      <c r="A5068" t="n">
        <v>2282131</v>
      </c>
      <c r="B5068" t="n">
        <v>56</v>
      </c>
      <c r="C5068" t="n">
        <v>1772</v>
      </c>
      <c r="D5068" t="inlineStr">
        <is>
          <t>LIMPEZA DIÁRIA DE SALA COM MESA</t>
        </is>
      </c>
      <c r="E5068" t="inlineStr">
        <is>
          <t>15/09/2025 07:11:06</t>
        </is>
      </c>
      <c r="F5068" t="inlineStr">
        <is>
          <t>15/09/2025 07:58:34</t>
        </is>
      </c>
      <c r="G5068" t="n">
        <v>38457</v>
      </c>
      <c r="H5068" t="inlineStr">
        <is>
          <t>REFEITÓRIO</t>
        </is>
      </c>
      <c r="I5068" t="inlineStr">
        <is>
          <t>SP-ST02-G9-01P-COP01</t>
        </is>
      </c>
      <c r="J5068" t="inlineStr">
        <is>
          <t>LUCINEIDE BUENO DO CARMO</t>
        </is>
      </c>
      <c r="K5068" s="39">
        <f>DATE(YEAR(Tabela6[[#This Row],[Data/Hora de Início]]),MONTH(Tabela6[[#This Row],[Data/Hora de Início]]),DAY(Tabela6[[#This Row],[Data/Hora de Início]]))</f>
        <v/>
      </c>
    </row>
    <row r="5069">
      <c r="A5069" t="n">
        <v>2282137</v>
      </c>
      <c r="B5069" t="n">
        <v>56</v>
      </c>
      <c r="C5069" t="n">
        <v>5511</v>
      </c>
      <c r="D5069" t="inlineStr">
        <is>
          <t>RECOLHIMENTO RESIDUO EXTERNO</t>
        </is>
      </c>
      <c r="E5069" t="inlineStr">
        <is>
          <t>15/09/2025 08:00:18</t>
        </is>
      </c>
      <c r="F5069" t="inlineStr">
        <is>
          <t>15/09/2025 08:00:58</t>
        </is>
      </c>
      <c r="G5069" t="n">
        <v>49475</v>
      </c>
      <c r="H5069" t="inlineStr">
        <is>
          <t>LIXEIRA - 50.005</t>
        </is>
      </c>
      <c r="I5069" t="inlineStr">
        <is>
          <t>BR01-IES-P50-LIX005</t>
        </is>
      </c>
      <c r="J5069" t="inlineStr">
        <is>
          <t>MARCIO PEREIRA DOS SANTOS</t>
        </is>
      </c>
      <c r="K5069" s="39">
        <f>DATE(YEAR(Tabela6[[#This Row],[Data/Hora de Início]]),MONTH(Tabela6[[#This Row],[Data/Hora de Início]]),DAY(Tabela6[[#This Row],[Data/Hora de Início]]))</f>
        <v/>
      </c>
    </row>
    <row r="5070">
      <c r="A5070" t="n">
        <v>2282138</v>
      </c>
      <c r="B5070" t="n">
        <v>56</v>
      </c>
      <c r="C5070" t="n">
        <v>5511</v>
      </c>
      <c r="D5070" t="inlineStr">
        <is>
          <t>RECOLHIMENTO RESIDUO EXTERNO</t>
        </is>
      </c>
      <c r="E5070" t="inlineStr">
        <is>
          <t>15/09/2025 08:00:18</t>
        </is>
      </c>
      <c r="F5070" t="inlineStr">
        <is>
          <t>15/09/2025 08:01:25</t>
        </is>
      </c>
      <c r="G5070" t="n">
        <v>49475</v>
      </c>
      <c r="H5070" t="inlineStr">
        <is>
          <t>LIXEIRA - 50.005</t>
        </is>
      </c>
      <c r="I5070" t="inlineStr">
        <is>
          <t>BR01-IES-P50-LIX005</t>
        </is>
      </c>
      <c r="J5070" t="inlineStr">
        <is>
          <t>MARCIO PEREIRA DOS SANTOS</t>
        </is>
      </c>
      <c r="K5070" s="39">
        <f>DATE(YEAR(Tabela6[[#This Row],[Data/Hora de Início]]),MONTH(Tabela6[[#This Row],[Data/Hora de Início]]),DAY(Tabela6[[#This Row],[Data/Hora de Início]]))</f>
        <v/>
      </c>
    </row>
    <row r="5071">
      <c r="A5071" t="n">
        <v>2282141</v>
      </c>
      <c r="B5071" t="n">
        <v>56</v>
      </c>
      <c r="C5071" t="n">
        <v>1880</v>
      </c>
      <c r="D5071" t="inlineStr">
        <is>
          <t>REPASSE / REABASTECIMENTO</t>
        </is>
      </c>
      <c r="E5071" t="inlineStr">
        <is>
          <t>15/09/2025 07:55:29</t>
        </is>
      </c>
      <c r="F5071" t="inlineStr">
        <is>
          <t>15/09/2025 08:03:35</t>
        </is>
      </c>
      <c r="G5071" t="n">
        <v>38454</v>
      </c>
      <c r="H5071" t="inlineStr">
        <is>
          <t>BANHEIRO RECEPÇÃO - PNE</t>
        </is>
      </c>
      <c r="I5071" t="inlineStr">
        <is>
          <t>SP-ST02-G9-00T-WPU01</t>
        </is>
      </c>
      <c r="J5071" t="inlineStr">
        <is>
          <t>ANTONIA MARÇAL DOS SANTOS RAMOS</t>
        </is>
      </c>
      <c r="K5071" s="39">
        <f>DATE(YEAR(Tabela6[[#This Row],[Data/Hora de Início]]),MONTH(Tabela6[[#This Row],[Data/Hora de Início]]),DAY(Tabela6[[#This Row],[Data/Hora de Início]]))</f>
        <v/>
      </c>
    </row>
    <row r="5072">
      <c r="A5072" t="n">
        <v>2282149</v>
      </c>
      <c r="B5072" t="n">
        <v>56</v>
      </c>
      <c r="C5072" t="n">
        <v>5713</v>
      </c>
      <c r="D5072" t="inlineStr">
        <is>
          <t>SEGUNDA-FEIRA - LIMPEZA DE COPA</t>
        </is>
      </c>
      <c r="E5072" t="inlineStr">
        <is>
          <t>15/09/2025 07:27:37</t>
        </is>
      </c>
      <c r="F5072" t="inlineStr">
        <is>
          <t>15/09/2025 08:08:23</t>
        </is>
      </c>
      <c r="G5072" t="n">
        <v>11313</v>
      </c>
      <c r="H5072" t="inlineStr">
        <is>
          <t>P18 - PRESIDÊNCIA - COPA</t>
        </is>
      </c>
      <c r="I5072" t="inlineStr">
        <is>
          <t>BR01-IES-P18-SALA15</t>
        </is>
      </c>
      <c r="J5072" t="inlineStr">
        <is>
          <t>NATHALIA MORAES DA SILVA</t>
        </is>
      </c>
      <c r="K5072" s="39">
        <f>DATE(YEAR(Tabela6[[#This Row],[Data/Hora de Início]]),MONTH(Tabela6[[#This Row],[Data/Hora de Início]]),DAY(Tabela6[[#This Row],[Data/Hora de Início]]))</f>
        <v/>
      </c>
    </row>
    <row r="5073">
      <c r="A5073" t="n">
        <v>2282150</v>
      </c>
      <c r="B5073" t="n">
        <v>56</v>
      </c>
      <c r="C5073" t="n">
        <v>2841</v>
      </c>
      <c r="D5073" t="inlineStr">
        <is>
          <t>LIMPEZA DIÁRIA DE BANHEIRO MASCULINO</t>
        </is>
      </c>
      <c r="E5073" t="inlineStr">
        <is>
          <t>15/09/2025 08:09:56</t>
        </is>
      </c>
      <c r="F5073" t="inlineStr">
        <is>
          <t>15/09/2025 08:10:30</t>
        </is>
      </c>
      <c r="G5073" t="n">
        <v>36075</v>
      </c>
      <c r="H5073" t="inlineStr">
        <is>
          <t>BAN070 - BRUNIMENTO NORTE - M</t>
        </is>
      </c>
      <c r="I5073" t="inlineStr">
        <is>
          <t>RS-ST01-31-00T-WCM03</t>
        </is>
      </c>
      <c r="J5073" t="inlineStr">
        <is>
          <t>MARISTELA APARECIDA BARBOSA DOS SANTOS</t>
        </is>
      </c>
      <c r="K5073" s="39">
        <f>DATE(YEAR(Tabela6[[#This Row],[Data/Hora de Início]]),MONTH(Tabela6[[#This Row],[Data/Hora de Início]]),DAY(Tabela6[[#This Row],[Data/Hora de Início]]))</f>
        <v/>
      </c>
    </row>
    <row r="5074">
      <c r="A5074" t="n">
        <v>2282152</v>
      </c>
      <c r="B5074" t="n">
        <v>56</v>
      </c>
      <c r="C5074" t="n">
        <v>1780</v>
      </c>
      <c r="D5074" t="inlineStr">
        <is>
          <t>LIMPEZA DIÁRIA DE ESCADA</t>
        </is>
      </c>
      <c r="E5074" t="inlineStr">
        <is>
          <t>15/09/2025 08:11:59</t>
        </is>
      </c>
      <c r="F5074" t="inlineStr">
        <is>
          <t>15/09/2025 08:12:11</t>
        </is>
      </c>
      <c r="G5074" t="n">
        <v>11346</v>
      </c>
      <c r="H5074" t="inlineStr">
        <is>
          <t>P27 - ESCADARIAS RESTAURANTE</t>
        </is>
      </c>
      <c r="I5074" t="inlineStr">
        <is>
          <t>BR01-IES-P27-ESCD01</t>
        </is>
      </c>
      <c r="J5074" t="inlineStr">
        <is>
          <t>ROSANGELA MARIA DA SILVA</t>
        </is>
      </c>
      <c r="K5074" s="39">
        <f>DATE(YEAR(Tabela6[[#This Row],[Data/Hora de Início]]),MONTH(Tabela6[[#This Row],[Data/Hora de Início]]),DAY(Tabela6[[#This Row],[Data/Hora de Início]]))</f>
        <v/>
      </c>
    </row>
    <row r="5075">
      <c r="A5075" t="n">
        <v>2282153</v>
      </c>
      <c r="B5075" t="n">
        <v>56</v>
      </c>
      <c r="C5075" t="n">
        <v>5642</v>
      </c>
      <c r="D5075" t="inlineStr">
        <is>
          <t>SEGUNDA-FEIRA - LIMPEZA DE SALA</t>
        </is>
      </c>
      <c r="E5075" t="inlineStr">
        <is>
          <t>15/09/2025 07:49:59</t>
        </is>
      </c>
      <c r="F5075" t="inlineStr">
        <is>
          <t>15/09/2025 08:12:18</t>
        </is>
      </c>
      <c r="G5075" t="n">
        <v>11190</v>
      </c>
      <c r="H5075" t="inlineStr">
        <is>
          <t>P11 - PEO - SALA EXCELENCIA OPERACIONAL</t>
        </is>
      </c>
      <c r="I5075" t="inlineStr">
        <is>
          <t>BR01-IES-P11-SALA01</t>
        </is>
      </c>
      <c r="J5075" t="inlineStr">
        <is>
          <t>ELIANE BARUFFI</t>
        </is>
      </c>
      <c r="K5075" s="39">
        <f>DATE(YEAR(Tabela6[[#This Row],[Data/Hora de Início]]),MONTH(Tabela6[[#This Row],[Data/Hora de Início]]),DAY(Tabela6[[#This Row],[Data/Hora de Início]]))</f>
        <v/>
      </c>
    </row>
    <row r="5076">
      <c r="A5076" t="n">
        <v>2282158</v>
      </c>
      <c r="B5076" t="n">
        <v>56</v>
      </c>
      <c r="C5076" t="n">
        <v>5511</v>
      </c>
      <c r="D5076" t="inlineStr">
        <is>
          <t>RECOLHIMENTO RESIDUO EXTERNO</t>
        </is>
      </c>
      <c r="E5076" t="inlineStr">
        <is>
          <t>15/09/2025 08:12:41</t>
        </is>
      </c>
      <c r="F5076" t="inlineStr">
        <is>
          <t>15/09/2025 08:14:15</t>
        </is>
      </c>
      <c r="G5076" t="n">
        <v>49483</v>
      </c>
      <c r="H5076" t="inlineStr">
        <is>
          <t>LIXEIRA - 50.013</t>
        </is>
      </c>
      <c r="I5076" t="inlineStr">
        <is>
          <t>BR01-IES-P50-LIX013</t>
        </is>
      </c>
      <c r="J5076" t="inlineStr">
        <is>
          <t>MARCIO PEREIRA DOS SANTOS</t>
        </is>
      </c>
      <c r="K5076" s="39">
        <f>DATE(YEAR(Tabela6[[#This Row],[Data/Hora de Início]]),MONTH(Tabela6[[#This Row],[Data/Hora de Início]]),DAY(Tabela6[[#This Row],[Data/Hora de Início]]))</f>
        <v/>
      </c>
    </row>
    <row r="5077">
      <c r="A5077" t="n">
        <v>2282159</v>
      </c>
      <c r="B5077" t="n">
        <v>56</v>
      </c>
      <c r="C5077" t="n">
        <v>2841</v>
      </c>
      <c r="D5077" t="inlineStr">
        <is>
          <t>LIMPEZA DIÁRIA DE BANHEIRO MASCULINO</t>
        </is>
      </c>
      <c r="E5077" t="inlineStr">
        <is>
          <t>15/09/2025 08:13:52</t>
        </is>
      </c>
      <c r="F5077" t="inlineStr">
        <is>
          <t>15/09/2025 08:15:16</t>
        </is>
      </c>
      <c r="G5077" t="n">
        <v>36183</v>
      </c>
      <c r="H5077" t="inlineStr">
        <is>
          <t>BAN091 - MOTORISTAS - M</t>
        </is>
      </c>
      <c r="I5077" t="inlineStr">
        <is>
          <t>RS-ST01-43-00T-WCM02</t>
        </is>
      </c>
      <c r="J5077" t="inlineStr">
        <is>
          <t>GILMARA TERESINHA LACERDA</t>
        </is>
      </c>
      <c r="K5077" s="39">
        <f>DATE(YEAR(Tabela6[[#This Row],[Data/Hora de Início]]),MONTH(Tabela6[[#This Row],[Data/Hora de Início]]),DAY(Tabela6[[#This Row],[Data/Hora de Início]]))</f>
        <v/>
      </c>
    </row>
    <row r="5078">
      <c r="A5078" t="n">
        <v>2282161</v>
      </c>
      <c r="B5078" t="n">
        <v>56</v>
      </c>
      <c r="C5078" t="n">
        <v>5511</v>
      </c>
      <c r="D5078" t="inlineStr">
        <is>
          <t>RECOLHIMENTO RESIDUO EXTERNO</t>
        </is>
      </c>
      <c r="E5078" t="inlineStr">
        <is>
          <t>15/09/2025 08:15:11</t>
        </is>
      </c>
      <c r="F5078" t="inlineStr">
        <is>
          <t>15/09/2025 08:15:36</t>
        </is>
      </c>
      <c r="G5078" t="n">
        <v>49482</v>
      </c>
      <c r="H5078" t="inlineStr">
        <is>
          <t>LIXEIRA - 50.012</t>
        </is>
      </c>
      <c r="I5078" t="inlineStr">
        <is>
          <t>BR01-IES-P50-LIX012</t>
        </is>
      </c>
      <c r="J5078" t="inlineStr">
        <is>
          <t>MARCIO PEREIRA DOS SANTOS</t>
        </is>
      </c>
      <c r="K5078" s="39">
        <f>DATE(YEAR(Tabela6[[#This Row],[Data/Hora de Início]]),MONTH(Tabela6[[#This Row],[Data/Hora de Início]]),DAY(Tabela6[[#This Row],[Data/Hora de Início]]))</f>
        <v/>
      </c>
    </row>
    <row r="5079">
      <c r="A5079" t="n">
        <v>2282167</v>
      </c>
      <c r="B5079" t="n">
        <v>56</v>
      </c>
      <c r="C5079" t="n">
        <v>2842</v>
      </c>
      <c r="D5079" t="inlineStr">
        <is>
          <t>LIMPEZA DIÁRIA DE BANHEIRO FEMININO</t>
        </is>
      </c>
      <c r="E5079" t="inlineStr">
        <is>
          <t>15/09/2025 08:15:40</t>
        </is>
      </c>
      <c r="F5079" t="inlineStr">
        <is>
          <t>15/09/2025 08:18:40</t>
        </is>
      </c>
      <c r="G5079" t="n">
        <v>36181</v>
      </c>
      <c r="H5079" t="inlineStr">
        <is>
          <t>BAN090 - MOTORISTAS - F</t>
        </is>
      </c>
      <c r="I5079" t="inlineStr">
        <is>
          <t>RS-ST01-43-00T-WCF03</t>
        </is>
      </c>
      <c r="J5079" t="inlineStr">
        <is>
          <t>GILMARA TERESINHA LACERDA</t>
        </is>
      </c>
      <c r="K5079" s="39">
        <f>DATE(YEAR(Tabela6[[#This Row],[Data/Hora de Início]]),MONTH(Tabela6[[#This Row],[Data/Hora de Início]]),DAY(Tabela6[[#This Row],[Data/Hora de Início]]))</f>
        <v/>
      </c>
    </row>
    <row r="5080">
      <c r="A5080" t="n">
        <v>2282168</v>
      </c>
      <c r="B5080" t="n">
        <v>56</v>
      </c>
      <c r="C5080" t="n">
        <v>1260</v>
      </c>
      <c r="D5080" t="inlineStr">
        <is>
          <t>Limpeza e Higienização de Sanitários e Vestiários - Diário - WC Masc</t>
        </is>
      </c>
      <c r="E5080" t="inlineStr">
        <is>
          <t>15/09/2025 08:01:09</t>
        </is>
      </c>
      <c r="F5080" t="inlineStr">
        <is>
          <t>15/09/2025 08:19:21</t>
        </is>
      </c>
      <c r="G5080" t="n">
        <v>38472</v>
      </c>
      <c r="H5080" t="inlineStr">
        <is>
          <t>BANHEIRO - M</t>
        </is>
      </c>
      <c r="I5080" t="inlineStr">
        <is>
          <t>SP-ST02-G9-02P-WCM01</t>
        </is>
      </c>
      <c r="J5080" t="inlineStr">
        <is>
          <t>LUCINEIDE BUENO DO CARMO</t>
        </is>
      </c>
      <c r="K5080" s="39">
        <f>DATE(YEAR(Tabela6[[#This Row],[Data/Hora de Início]]),MONTH(Tabela6[[#This Row],[Data/Hora de Início]]),DAY(Tabela6[[#This Row],[Data/Hora de Início]]))</f>
        <v/>
      </c>
    </row>
    <row r="5081">
      <c r="A5081" t="n">
        <v>2282169</v>
      </c>
      <c r="B5081" t="n">
        <v>56</v>
      </c>
      <c r="C5081" t="n">
        <v>1260</v>
      </c>
      <c r="D5081" t="inlineStr">
        <is>
          <t>Limpeza e Higienização de Sanitários e Vestiários - Diário - WC Masc</t>
        </is>
      </c>
      <c r="E5081" t="inlineStr">
        <is>
          <t>15/09/2025 08:01:09</t>
        </is>
      </c>
      <c r="F5081" t="inlineStr">
        <is>
          <t>15/09/2025 08:19:08</t>
        </is>
      </c>
      <c r="G5081" t="n">
        <v>38472</v>
      </c>
      <c r="H5081" t="inlineStr">
        <is>
          <t>BANHEIRO - M</t>
        </is>
      </c>
      <c r="I5081" t="inlineStr">
        <is>
          <t>SP-ST02-G9-02P-WCM01</t>
        </is>
      </c>
      <c r="J5081" t="inlineStr">
        <is>
          <t>LUCINEIDE BUENO DO CARMO</t>
        </is>
      </c>
      <c r="K5081" s="39">
        <f>DATE(YEAR(Tabela6[[#This Row],[Data/Hora de Início]]),MONTH(Tabela6[[#This Row],[Data/Hora de Início]]),DAY(Tabela6[[#This Row],[Data/Hora de Início]]))</f>
        <v/>
      </c>
    </row>
    <row r="5082">
      <c r="A5082" t="n">
        <v>2282170</v>
      </c>
      <c r="B5082" t="n">
        <v>56</v>
      </c>
      <c r="C5082" t="n">
        <v>1260</v>
      </c>
      <c r="D5082" t="inlineStr">
        <is>
          <t>Limpeza e Higienização de Sanitários e Vestiários - Diário - WC Masc</t>
        </is>
      </c>
      <c r="E5082" t="inlineStr">
        <is>
          <t>15/09/2025 08:01:09</t>
        </is>
      </c>
      <c r="F5082" t="inlineStr">
        <is>
          <t>15/09/2025 08:19:08</t>
        </is>
      </c>
      <c r="G5082" t="n">
        <v>38472</v>
      </c>
      <c r="H5082" t="inlineStr">
        <is>
          <t>BANHEIRO - M</t>
        </is>
      </c>
      <c r="I5082" t="inlineStr">
        <is>
          <t>SP-ST02-G9-02P-WCM01</t>
        </is>
      </c>
      <c r="J5082" t="inlineStr">
        <is>
          <t>LUCINEIDE BUENO DO CARMO</t>
        </is>
      </c>
      <c r="K5082" s="39">
        <f>DATE(YEAR(Tabela6[[#This Row],[Data/Hora de Início]]),MONTH(Tabela6[[#This Row],[Data/Hora de Início]]),DAY(Tabela6[[#This Row],[Data/Hora de Início]]))</f>
        <v/>
      </c>
    </row>
    <row r="5083">
      <c r="A5083" t="n">
        <v>2282171</v>
      </c>
      <c r="B5083" t="n">
        <v>56</v>
      </c>
      <c r="C5083" t="n">
        <v>5647</v>
      </c>
      <c r="D5083" t="inlineStr">
        <is>
          <t>SEGUNDA-FEIRA - LIMPEZA DE SALA COM MESA</t>
        </is>
      </c>
      <c r="E5083" t="inlineStr">
        <is>
          <t>15/09/2025 07:58:03</t>
        </is>
      </c>
      <c r="F5083" t="inlineStr">
        <is>
          <t>15/09/2025 08:19:40</t>
        </is>
      </c>
      <c r="G5083" t="n">
        <v>11257</v>
      </c>
      <c r="H5083" t="inlineStr">
        <is>
          <t>P15 - LOGÍSTICA - SALA REUNIÃO I</t>
        </is>
      </c>
      <c r="I5083" t="inlineStr">
        <is>
          <t>BR01-IES-P15-SALA03</t>
        </is>
      </c>
      <c r="J5083" t="inlineStr">
        <is>
          <t>MARIA DAS NEVES CIQUEIRA SILVA</t>
        </is>
      </c>
      <c r="K5083" s="39">
        <f>DATE(YEAR(Tabela6[[#This Row],[Data/Hora de Início]]),MONTH(Tabela6[[#This Row],[Data/Hora de Início]]),DAY(Tabela6[[#This Row],[Data/Hora de Início]]))</f>
        <v/>
      </c>
    </row>
    <row r="5084">
      <c r="A5084" t="n">
        <v>2282172</v>
      </c>
      <c r="B5084" t="n">
        <v>56</v>
      </c>
      <c r="C5084" t="n">
        <v>5647</v>
      </c>
      <c r="D5084" t="inlineStr">
        <is>
          <t>SEGUNDA-FEIRA - LIMPEZA DE SALA COM MESA</t>
        </is>
      </c>
      <c r="E5084" t="inlineStr">
        <is>
          <t>15/09/2025 07:58:03</t>
        </is>
      </c>
      <c r="F5084" t="inlineStr">
        <is>
          <t>15/09/2025 08:19:45</t>
        </is>
      </c>
      <c r="G5084" t="n">
        <v>11257</v>
      </c>
      <c r="H5084" t="inlineStr">
        <is>
          <t>P15 - LOGÍSTICA - SALA REUNIÃO I</t>
        </is>
      </c>
      <c r="I5084" t="inlineStr">
        <is>
          <t>BR01-IES-P15-SALA03</t>
        </is>
      </c>
      <c r="J5084" t="inlineStr">
        <is>
          <t>MARIA DAS NEVES CIQUEIRA SILVA</t>
        </is>
      </c>
      <c r="K5084" s="39">
        <f>DATE(YEAR(Tabela6[[#This Row],[Data/Hora de Início]]),MONTH(Tabela6[[#This Row],[Data/Hora de Início]]),DAY(Tabela6[[#This Row],[Data/Hora de Início]]))</f>
        <v/>
      </c>
    </row>
    <row r="5085">
      <c r="A5085" t="n">
        <v>2282173</v>
      </c>
      <c r="B5085" t="n">
        <v>56</v>
      </c>
      <c r="C5085" t="n">
        <v>5647</v>
      </c>
      <c r="D5085" t="inlineStr">
        <is>
          <t>SEGUNDA-FEIRA - LIMPEZA DE SALA COM MESA</t>
        </is>
      </c>
      <c r="E5085" t="inlineStr">
        <is>
          <t>15/09/2025 07:58:03</t>
        </is>
      </c>
      <c r="F5085" t="inlineStr">
        <is>
          <t>15/09/2025 08:19:55</t>
        </is>
      </c>
      <c r="G5085" t="n">
        <v>11257</v>
      </c>
      <c r="H5085" t="inlineStr">
        <is>
          <t>P15 - LOGÍSTICA - SALA REUNIÃO I</t>
        </is>
      </c>
      <c r="I5085" t="inlineStr">
        <is>
          <t>BR01-IES-P15-SALA03</t>
        </is>
      </c>
      <c r="J5085" t="inlineStr">
        <is>
          <t>MARIA DAS NEVES CIQUEIRA SILVA</t>
        </is>
      </c>
      <c r="K5085" s="39">
        <f>DATE(YEAR(Tabela6[[#This Row],[Data/Hora de Início]]),MONTH(Tabela6[[#This Row],[Data/Hora de Início]]),DAY(Tabela6[[#This Row],[Data/Hora de Início]]))</f>
        <v/>
      </c>
    </row>
    <row r="5086">
      <c r="A5086" t="n">
        <v>2282174</v>
      </c>
      <c r="B5086" t="n">
        <v>56</v>
      </c>
      <c r="C5086" t="n">
        <v>5647</v>
      </c>
      <c r="D5086" t="inlineStr">
        <is>
          <t>SEGUNDA-FEIRA - LIMPEZA DE SALA COM MESA</t>
        </is>
      </c>
      <c r="E5086" t="inlineStr">
        <is>
          <t>15/09/2025 07:58:03</t>
        </is>
      </c>
      <c r="F5086" t="inlineStr">
        <is>
          <t>15/09/2025 08:19:45</t>
        </is>
      </c>
      <c r="G5086" t="n">
        <v>11257</v>
      </c>
      <c r="H5086" t="inlineStr">
        <is>
          <t>P15 - LOGÍSTICA - SALA REUNIÃO I</t>
        </is>
      </c>
      <c r="I5086" t="inlineStr">
        <is>
          <t>BR01-IES-P15-SALA03</t>
        </is>
      </c>
      <c r="J5086" t="inlineStr">
        <is>
          <t>MARIA DAS NEVES CIQUEIRA SILVA</t>
        </is>
      </c>
      <c r="K5086" s="39">
        <f>DATE(YEAR(Tabela6[[#This Row],[Data/Hora de Início]]),MONTH(Tabela6[[#This Row],[Data/Hora de Início]]),DAY(Tabela6[[#This Row],[Data/Hora de Início]]))</f>
        <v/>
      </c>
    </row>
    <row r="5087">
      <c r="A5087" t="n">
        <v>2282176</v>
      </c>
      <c r="B5087" t="n">
        <v>56</v>
      </c>
      <c r="C5087" t="n">
        <v>5647</v>
      </c>
      <c r="D5087" t="inlineStr">
        <is>
          <t>SEGUNDA-FEIRA - LIMPEZA DE SALA COM MESA</t>
        </is>
      </c>
      <c r="E5087" t="inlineStr">
        <is>
          <t>15/09/2025 07:58:03</t>
        </is>
      </c>
      <c r="F5087" t="inlineStr">
        <is>
          <t>15/09/2025 08:19:55</t>
        </is>
      </c>
      <c r="G5087" t="n">
        <v>11257</v>
      </c>
      <c r="H5087" t="inlineStr">
        <is>
          <t>P15 - LOGÍSTICA - SALA REUNIÃO I</t>
        </is>
      </c>
      <c r="I5087" t="inlineStr">
        <is>
          <t>BR01-IES-P15-SALA03</t>
        </is>
      </c>
      <c r="J5087" t="inlineStr">
        <is>
          <t>MARIA DAS NEVES CIQUEIRA SILVA</t>
        </is>
      </c>
      <c r="K5087" s="39">
        <f>DATE(YEAR(Tabela6[[#This Row],[Data/Hora de Início]]),MONTH(Tabela6[[#This Row],[Data/Hora de Início]]),DAY(Tabela6[[#This Row],[Data/Hora de Início]]))</f>
        <v/>
      </c>
    </row>
    <row r="5088">
      <c r="A5088" t="n">
        <v>2282177</v>
      </c>
      <c r="B5088" t="n">
        <v>56</v>
      </c>
      <c r="C5088" t="n">
        <v>5647</v>
      </c>
      <c r="D5088" t="inlineStr">
        <is>
          <t>SEGUNDA-FEIRA - LIMPEZA DE SALA COM MESA</t>
        </is>
      </c>
      <c r="E5088" t="inlineStr">
        <is>
          <t>15/09/2025 07:58:03</t>
        </is>
      </c>
      <c r="F5088" t="inlineStr">
        <is>
          <t>15/09/2025 08:20:00</t>
        </is>
      </c>
      <c r="G5088" t="n">
        <v>11257</v>
      </c>
      <c r="H5088" t="inlineStr">
        <is>
          <t>P15 - LOGÍSTICA - SALA REUNIÃO I</t>
        </is>
      </c>
      <c r="I5088" t="inlineStr">
        <is>
          <t>BR01-IES-P15-SALA03</t>
        </is>
      </c>
      <c r="J5088" t="inlineStr">
        <is>
          <t>MARIA DAS NEVES CIQUEIRA SILVA</t>
        </is>
      </c>
      <c r="K5088" s="39">
        <f>DATE(YEAR(Tabela6[[#This Row],[Data/Hora de Início]]),MONTH(Tabela6[[#This Row],[Data/Hora de Início]]),DAY(Tabela6[[#This Row],[Data/Hora de Início]]))</f>
        <v/>
      </c>
    </row>
    <row r="5089">
      <c r="A5089" t="n">
        <v>2282179</v>
      </c>
      <c r="B5089" t="n">
        <v>56</v>
      </c>
      <c r="C5089" t="n">
        <v>5647</v>
      </c>
      <c r="D5089" t="inlineStr">
        <is>
          <t>SEGUNDA-FEIRA - LIMPEZA DE SALA COM MESA</t>
        </is>
      </c>
      <c r="E5089" t="inlineStr">
        <is>
          <t>15/09/2025 07:58:03</t>
        </is>
      </c>
      <c r="F5089" t="inlineStr">
        <is>
          <t>15/09/2025 08:20:00</t>
        </is>
      </c>
      <c r="G5089" t="n">
        <v>11257</v>
      </c>
      <c r="H5089" t="inlineStr">
        <is>
          <t>P15 - LOGÍSTICA - SALA REUNIÃO I</t>
        </is>
      </c>
      <c r="I5089" t="inlineStr">
        <is>
          <t>BR01-IES-P15-SALA03</t>
        </is>
      </c>
      <c r="J5089" t="inlineStr">
        <is>
          <t>MARIA DAS NEVES CIQUEIRA SILVA</t>
        </is>
      </c>
      <c r="K5089" s="39">
        <f>DATE(YEAR(Tabela6[[#This Row],[Data/Hora de Início]]),MONTH(Tabela6[[#This Row],[Data/Hora de Início]]),DAY(Tabela6[[#This Row],[Data/Hora de Início]]))</f>
        <v/>
      </c>
    </row>
    <row r="5090">
      <c r="A5090" t="n">
        <v>2282180</v>
      </c>
      <c r="B5090" t="n">
        <v>56</v>
      </c>
      <c r="C5090" t="n">
        <v>5647</v>
      </c>
      <c r="D5090" t="inlineStr">
        <is>
          <t>SEGUNDA-FEIRA - LIMPEZA DE SALA COM MESA</t>
        </is>
      </c>
      <c r="E5090" t="inlineStr">
        <is>
          <t>15/09/2025 07:58:03</t>
        </is>
      </c>
      <c r="F5090" t="inlineStr">
        <is>
          <t>15/09/2025 08:20:00</t>
        </is>
      </c>
      <c r="G5090" t="n">
        <v>11257</v>
      </c>
      <c r="H5090" t="inlineStr">
        <is>
          <t>P15 - LOGÍSTICA - SALA REUNIÃO I</t>
        </is>
      </c>
      <c r="I5090" t="inlineStr">
        <is>
          <t>BR01-IES-P15-SALA03</t>
        </is>
      </c>
      <c r="J5090" t="inlineStr">
        <is>
          <t>MARIA DAS NEVES CIQUEIRA SILVA</t>
        </is>
      </c>
      <c r="K5090" s="39">
        <f>DATE(YEAR(Tabela6[[#This Row],[Data/Hora de Início]]),MONTH(Tabela6[[#This Row],[Data/Hora de Início]]),DAY(Tabela6[[#This Row],[Data/Hora de Início]]))</f>
        <v/>
      </c>
    </row>
    <row r="5091">
      <c r="A5091" t="n">
        <v>2282181</v>
      </c>
      <c r="B5091" t="n">
        <v>56</v>
      </c>
      <c r="C5091" t="n">
        <v>5652</v>
      </c>
      <c r="D5091" t="inlineStr">
        <is>
          <t>SEGUNDA-FEIRA - LIMPEZA DE BANHEIRO MASCULINO</t>
        </is>
      </c>
      <c r="E5091" t="inlineStr">
        <is>
          <t>15/09/2025 08:12:27</t>
        </is>
      </c>
      <c r="F5091" t="inlineStr">
        <is>
          <t>15/09/2025 08:21:29</t>
        </is>
      </c>
      <c r="G5091" t="n">
        <v>11296</v>
      </c>
      <c r="H5091" t="inlineStr">
        <is>
          <t>P18 - BAN040 - BANHEIRO PRESIDÊNCIA - M</t>
        </is>
      </c>
      <c r="I5091" t="inlineStr">
        <is>
          <t>BR01-IES-P18-BAN040</t>
        </is>
      </c>
      <c r="J5091" t="inlineStr">
        <is>
          <t>NATHALIA MORAES DA SILVA</t>
        </is>
      </c>
      <c r="K5091" s="39">
        <f>DATE(YEAR(Tabela6[[#This Row],[Data/Hora de Início]]),MONTH(Tabela6[[#This Row],[Data/Hora de Início]]),DAY(Tabela6[[#This Row],[Data/Hora de Início]]))</f>
        <v/>
      </c>
    </row>
    <row r="5092">
      <c r="A5092" t="n">
        <v>2282182</v>
      </c>
      <c r="B5092" t="n">
        <v>56</v>
      </c>
      <c r="C5092" t="n">
        <v>1260</v>
      </c>
      <c r="D5092" t="inlineStr">
        <is>
          <t>Limpeza e Higienização de Sanitários e Vestiários - Diário - WC Masc</t>
        </is>
      </c>
      <c r="E5092" t="inlineStr">
        <is>
          <t>15/09/2025 07:55:12</t>
        </is>
      </c>
      <c r="F5092" t="inlineStr">
        <is>
          <t>15/09/2025 08:21:28</t>
        </is>
      </c>
      <c r="G5092" t="n">
        <v>36315</v>
      </c>
      <c r="H5092" t="inlineStr">
        <is>
          <t>BAN106 - MONTAGEM - M</t>
        </is>
      </c>
      <c r="I5092" t="inlineStr">
        <is>
          <t>RS-ST01-50-00T-WCM02</t>
        </is>
      </c>
      <c r="J5092" t="inlineStr">
        <is>
          <t>NAIR SILVEIRA DA SILVEIRA</t>
        </is>
      </c>
      <c r="K5092" s="39">
        <f>DATE(YEAR(Tabela6[[#This Row],[Data/Hora de Início]]),MONTH(Tabela6[[#This Row],[Data/Hora de Início]]),DAY(Tabela6[[#This Row],[Data/Hora de Início]]))</f>
        <v/>
      </c>
    </row>
    <row r="5093">
      <c r="A5093" t="n">
        <v>2282185</v>
      </c>
      <c r="B5093" t="n">
        <v>56</v>
      </c>
      <c r="C5093" t="n">
        <v>5511</v>
      </c>
      <c r="D5093" t="inlineStr">
        <is>
          <t>RECOLHIMENTO RESIDUO EXTERNO</t>
        </is>
      </c>
      <c r="E5093" t="inlineStr">
        <is>
          <t>15/09/2025 08:23:18</t>
        </is>
      </c>
      <c r="F5093" t="inlineStr">
        <is>
          <t>15/09/2025 08:23:40</t>
        </is>
      </c>
      <c r="G5093" t="n">
        <v>49445</v>
      </c>
      <c r="H5093" t="inlineStr">
        <is>
          <t>LIXEIRA - 31.032</t>
        </is>
      </c>
      <c r="I5093" t="inlineStr">
        <is>
          <t>BR01-IES-P31-LIX032</t>
        </is>
      </c>
      <c r="J5093" t="inlineStr">
        <is>
          <t>MARISTELA APARECIDA BARBOSA DOS SANTOS</t>
        </is>
      </c>
      <c r="K5093" s="39">
        <f>DATE(YEAR(Tabela6[[#This Row],[Data/Hora de Início]]),MONTH(Tabela6[[#This Row],[Data/Hora de Início]]),DAY(Tabela6[[#This Row],[Data/Hora de Início]]))</f>
        <v/>
      </c>
    </row>
    <row r="5094">
      <c r="A5094" t="n">
        <v>2282187</v>
      </c>
      <c r="B5094" t="n">
        <v>56</v>
      </c>
      <c r="C5094" t="n">
        <v>2966</v>
      </c>
      <c r="D5094" t="inlineStr">
        <is>
          <t>LIMPEZA DIÁRIA HALL / RECEPÇÃO</t>
        </is>
      </c>
      <c r="E5094" t="inlineStr">
        <is>
          <t>15/09/2025 07:27:23</t>
        </is>
      </c>
      <c r="F5094" t="inlineStr">
        <is>
          <t>15/09/2025 08:23:42</t>
        </is>
      </c>
      <c r="G5094" t="n">
        <v>11363</v>
      </c>
      <c r="H5094" t="inlineStr">
        <is>
          <t>P27 - SALA CAIXAS ELETRÔNICOS</t>
        </is>
      </c>
      <c r="I5094" t="inlineStr">
        <is>
          <t>BR01-IES-P27-SALA17</t>
        </is>
      </c>
      <c r="J5094" t="inlineStr">
        <is>
          <t>MARA LISE POTT</t>
        </is>
      </c>
      <c r="K5094" s="39">
        <f>DATE(YEAR(Tabela6[[#This Row],[Data/Hora de Início]]),MONTH(Tabela6[[#This Row],[Data/Hora de Início]]),DAY(Tabela6[[#This Row],[Data/Hora de Início]]))</f>
        <v/>
      </c>
    </row>
    <row r="5095">
      <c r="A5095" t="n">
        <v>2282189</v>
      </c>
      <c r="B5095" t="n">
        <v>56</v>
      </c>
      <c r="C5095" t="n">
        <v>2965</v>
      </c>
      <c r="D5095" t="inlineStr">
        <is>
          <t>LIMPEZA DIÁRIA DE SALA</t>
        </is>
      </c>
      <c r="E5095" t="inlineStr">
        <is>
          <t>15/09/2025 08:19:59</t>
        </is>
      </c>
      <c r="F5095" t="inlineStr">
        <is>
          <t>15/09/2025 08:26:41</t>
        </is>
      </c>
      <c r="G5095" t="n">
        <v>36173</v>
      </c>
      <c r="H5095" t="inlineStr">
        <is>
          <t>SALA DE ESPERA TRANSPORTADORAS</t>
        </is>
      </c>
      <c r="I5095" t="inlineStr">
        <is>
          <t>RS-ST01-43-00T-SLA04</t>
        </is>
      </c>
      <c r="J5095" t="inlineStr">
        <is>
          <t>GILMARA TERESINHA LACERDA</t>
        </is>
      </c>
      <c r="K5095" s="39">
        <f>DATE(YEAR(Tabela6[[#This Row],[Data/Hora de Início]]),MONTH(Tabela6[[#This Row],[Data/Hora de Início]]),DAY(Tabela6[[#This Row],[Data/Hora de Início]]))</f>
        <v/>
      </c>
    </row>
    <row r="5096">
      <c r="A5096" t="n">
        <v>2282197</v>
      </c>
      <c r="B5096" t="n">
        <v>56</v>
      </c>
      <c r="C5096" t="n">
        <v>5708</v>
      </c>
      <c r="D5096" t="inlineStr">
        <is>
          <t>SEGUNDA-FEIRA - LIMPEZA DE BANHEIRO FEMININO</t>
        </is>
      </c>
      <c r="E5096" t="inlineStr">
        <is>
          <t>15/09/2025 08:24:10</t>
        </is>
      </c>
      <c r="F5096" t="inlineStr">
        <is>
          <t>15/09/2025 08:29:25</t>
        </is>
      </c>
      <c r="G5096" t="n">
        <v>11344</v>
      </c>
      <c r="H5096" t="inlineStr">
        <is>
          <t>P27 - BAN050 - BANHEIRO CENTRAL DE SERVIÇOS - F</t>
        </is>
      </c>
      <c r="I5096" t="inlineStr">
        <is>
          <t>BR01-IES-P27-BAN050</t>
        </is>
      </c>
      <c r="J5096" t="inlineStr">
        <is>
          <t>MARA LISE POTT</t>
        </is>
      </c>
      <c r="K5096" s="39">
        <f>DATE(YEAR(Tabela6[[#This Row],[Data/Hora de Início]]),MONTH(Tabela6[[#This Row],[Data/Hora de Início]]),DAY(Tabela6[[#This Row],[Data/Hora de Início]]))</f>
        <v/>
      </c>
    </row>
    <row r="5097">
      <c r="A5097" t="n">
        <v>2282198</v>
      </c>
      <c r="B5097" t="n">
        <v>56</v>
      </c>
      <c r="C5097" t="n">
        <v>5708</v>
      </c>
      <c r="D5097" t="inlineStr">
        <is>
          <t>SEGUNDA-FEIRA - LIMPEZA DE BANHEIRO FEMININO</t>
        </is>
      </c>
      <c r="E5097" t="inlineStr">
        <is>
          <t>15/09/2025 08:24:09</t>
        </is>
      </c>
      <c r="F5097" t="inlineStr">
        <is>
          <t>15/09/2025 08:30:08</t>
        </is>
      </c>
      <c r="G5097" t="n">
        <v>11297</v>
      </c>
      <c r="H5097" t="inlineStr">
        <is>
          <t>P18 - BAN041 - BANHEIRO PRESIDÊNCIA - F</t>
        </is>
      </c>
      <c r="I5097" t="inlineStr">
        <is>
          <t>BR01-IES-P18-BAN041</t>
        </is>
      </c>
      <c r="J5097" t="inlineStr">
        <is>
          <t>NATHALIA MORAES DA SILVA</t>
        </is>
      </c>
      <c r="K5097" s="39">
        <f>DATE(YEAR(Tabela6[[#This Row],[Data/Hora de Início]]),MONTH(Tabela6[[#This Row],[Data/Hora de Início]]),DAY(Tabela6[[#This Row],[Data/Hora de Início]]))</f>
        <v/>
      </c>
    </row>
    <row r="5098">
      <c r="A5098" t="n">
        <v>2282199</v>
      </c>
      <c r="B5098" t="n">
        <v>56</v>
      </c>
      <c r="C5098" t="n">
        <v>3645</v>
      </c>
      <c r="D5098" t="inlineStr">
        <is>
          <t>PREVENTIVA BEBEDOUROS</t>
        </is>
      </c>
      <c r="E5098" t="inlineStr">
        <is>
          <t>15/09/2025 08:29:46</t>
        </is>
      </c>
      <c r="F5098" t="inlineStr">
        <is>
          <t>15/09/2025 08:30:11</t>
        </is>
      </c>
      <c r="G5098" t="n">
        <v>35573</v>
      </c>
      <c r="H5098" t="inlineStr">
        <is>
          <t>BEBEDOURO - 15.007</t>
        </is>
      </c>
      <c r="I5098" t="inlineStr">
        <is>
          <t>BR01-IES-P15-BEB007</t>
        </is>
      </c>
      <c r="J5098" t="inlineStr">
        <is>
          <t>JOELSOM CAMARGO ROBALDO</t>
        </is>
      </c>
      <c r="K5098" s="39">
        <f>DATE(YEAR(Tabela6[[#This Row],[Data/Hora de Início]]),MONTH(Tabela6[[#This Row],[Data/Hora de Início]]),DAY(Tabela6[[#This Row],[Data/Hora de Início]]))</f>
        <v/>
      </c>
    </row>
    <row r="5099">
      <c r="A5099" t="n">
        <v>2282202</v>
      </c>
      <c r="B5099" t="n">
        <v>56</v>
      </c>
      <c r="C5099" t="n">
        <v>1780</v>
      </c>
      <c r="D5099" t="inlineStr">
        <is>
          <t>LIMPEZA DIÁRIA DE ESCADA</t>
        </is>
      </c>
      <c r="E5099" t="inlineStr">
        <is>
          <t>15/09/2025 08:24:32</t>
        </is>
      </c>
      <c r="F5099" t="inlineStr">
        <is>
          <t>15/09/2025 08:32:13</t>
        </is>
      </c>
      <c r="G5099" t="n">
        <v>11187</v>
      </c>
      <c r="H5099" t="inlineStr">
        <is>
          <t>P11 - ESCADARIA HALL PEO</t>
        </is>
      </c>
      <c r="I5099" t="inlineStr">
        <is>
          <t>BR01-IES-P11-ESCD01</t>
        </is>
      </c>
      <c r="J5099" t="inlineStr">
        <is>
          <t>ELIANE BARUFFI</t>
        </is>
      </c>
      <c r="K5099" s="39">
        <f>DATE(YEAR(Tabela6[[#This Row],[Data/Hora de Início]]),MONTH(Tabela6[[#This Row],[Data/Hora de Início]]),DAY(Tabela6[[#This Row],[Data/Hora de Início]]))</f>
        <v/>
      </c>
    </row>
    <row r="5100">
      <c r="A5100" t="n">
        <v>2282203</v>
      </c>
      <c r="B5100" t="n">
        <v>56</v>
      </c>
      <c r="C5100" t="n">
        <v>1698</v>
      </c>
      <c r="D5100" t="inlineStr">
        <is>
          <t>REPASSE / REABASTECIMENTO FEMININO</t>
        </is>
      </c>
      <c r="E5100" t="inlineStr">
        <is>
          <t>15/09/2025 08:32:26</t>
        </is>
      </c>
      <c r="F5100" t="inlineStr">
        <is>
          <t>15/09/2025 08:32:42</t>
        </is>
      </c>
      <c r="G5100" t="n">
        <v>38465</v>
      </c>
      <c r="H5100" t="inlineStr">
        <is>
          <t>BANHEIRO - F</t>
        </is>
      </c>
      <c r="I5100" t="inlineStr">
        <is>
          <t>SP-ST02-G9-01P-WCF01</t>
        </is>
      </c>
      <c r="J5100" t="inlineStr">
        <is>
          <t>LUCINEIDE BUENO DO CARMO</t>
        </is>
      </c>
      <c r="K5100" s="39">
        <f>DATE(YEAR(Tabela6[[#This Row],[Data/Hora de Início]]),MONTH(Tabela6[[#This Row],[Data/Hora de Início]]),DAY(Tabela6[[#This Row],[Data/Hora de Início]]))</f>
        <v/>
      </c>
    </row>
    <row r="5101">
      <c r="A5101" t="n">
        <v>2282204</v>
      </c>
      <c r="B5101" t="n">
        <v>56</v>
      </c>
      <c r="C5101" t="n">
        <v>3645</v>
      </c>
      <c r="D5101" t="inlineStr">
        <is>
          <t>PREVENTIVA BEBEDOUROS</t>
        </is>
      </c>
      <c r="E5101" t="inlineStr">
        <is>
          <t>15/09/2025 08:32:09</t>
        </is>
      </c>
      <c r="F5101" t="inlineStr">
        <is>
          <t>15/09/2025 08:32:54</t>
        </is>
      </c>
      <c r="G5101" t="n">
        <v>35569</v>
      </c>
      <c r="H5101" t="inlineStr">
        <is>
          <t>BEBEDOURO - 15.002</t>
        </is>
      </c>
      <c r="I5101" t="inlineStr">
        <is>
          <t>BR01-IES-P15-BEB002</t>
        </is>
      </c>
      <c r="J5101" t="inlineStr">
        <is>
          <t>JOELSOM CAMARGO ROBALDO</t>
        </is>
      </c>
      <c r="K5101" s="39">
        <f>DATE(YEAR(Tabela6[[#This Row],[Data/Hora de Início]]),MONTH(Tabela6[[#This Row],[Data/Hora de Início]]),DAY(Tabela6[[#This Row],[Data/Hora de Início]]))</f>
        <v/>
      </c>
    </row>
    <row r="5102">
      <c r="A5102" t="n">
        <v>2282208</v>
      </c>
      <c r="B5102" t="n">
        <v>56</v>
      </c>
      <c r="C5102" t="n">
        <v>3645</v>
      </c>
      <c r="D5102" t="inlineStr">
        <is>
          <t>PREVENTIVA BEBEDOUROS</t>
        </is>
      </c>
      <c r="E5102" t="inlineStr">
        <is>
          <t>15/09/2025 08:36:21</t>
        </is>
      </c>
      <c r="F5102" t="inlineStr">
        <is>
          <t>15/09/2025 08:36:34</t>
        </is>
      </c>
      <c r="G5102" t="n">
        <v>35568</v>
      </c>
      <c r="H5102" t="inlineStr">
        <is>
          <t>BEBEDOURO - 15.001</t>
        </is>
      </c>
      <c r="I5102" t="inlineStr">
        <is>
          <t>BR01-IES-P15-BEB001</t>
        </is>
      </c>
      <c r="J5102" t="inlineStr">
        <is>
          <t>JOELSOM CAMARGO ROBALDO</t>
        </is>
      </c>
      <c r="K5102" s="39">
        <f>DATE(YEAR(Tabela6[[#This Row],[Data/Hora de Início]]),MONTH(Tabela6[[#This Row],[Data/Hora de Início]]),DAY(Tabela6[[#This Row],[Data/Hora de Início]]))</f>
        <v/>
      </c>
    </row>
    <row r="5103">
      <c r="A5103" t="n">
        <v>2282216</v>
      </c>
      <c r="B5103" t="n">
        <v>56</v>
      </c>
      <c r="C5103" t="n">
        <v>1260</v>
      </c>
      <c r="D5103" t="inlineStr">
        <is>
          <t>Limpeza e Higienização de Sanitários e Vestiários - Diário - WC Masc</t>
        </is>
      </c>
      <c r="E5103" t="inlineStr">
        <is>
          <t>15/09/2025 08:20:58</t>
        </is>
      </c>
      <c r="F5103" t="inlineStr">
        <is>
          <t>15/09/2025 08:38:23</t>
        </is>
      </c>
      <c r="G5103" t="n">
        <v>38453</v>
      </c>
      <c r="H5103" t="inlineStr">
        <is>
          <t>VESTIÁRIO - M</t>
        </is>
      </c>
      <c r="I5103" t="inlineStr">
        <is>
          <t>SP-ST02-G9-00T-WCM01</t>
        </is>
      </c>
      <c r="J5103" t="inlineStr">
        <is>
          <t>ANTONIA MARÇAL DOS SANTOS RAMOS</t>
        </is>
      </c>
      <c r="K5103" s="39">
        <f>DATE(YEAR(Tabela6[[#This Row],[Data/Hora de Início]]),MONTH(Tabela6[[#This Row],[Data/Hora de Início]]),DAY(Tabela6[[#This Row],[Data/Hora de Início]]))</f>
        <v/>
      </c>
    </row>
    <row r="5104">
      <c r="A5104" t="n">
        <v>2282219</v>
      </c>
      <c r="B5104" t="n">
        <v>56</v>
      </c>
      <c r="C5104" t="n">
        <v>2965</v>
      </c>
      <c r="D5104" t="inlineStr">
        <is>
          <t>LIMPEZA DIÁRIA DE SALA</t>
        </is>
      </c>
      <c r="E5104" t="inlineStr">
        <is>
          <t>15/09/2025 08:40:12</t>
        </is>
      </c>
      <c r="F5104" t="inlineStr">
        <is>
          <t>15/09/2025 08:40:32</t>
        </is>
      </c>
      <c r="G5104" t="n">
        <v>11193</v>
      </c>
      <c r="H5104" t="inlineStr">
        <is>
          <t>P11 - SALA FERRAMENTARIA ZFG</t>
        </is>
      </c>
      <c r="I5104" t="inlineStr">
        <is>
          <t>BR01-IES-P11-SALA04</t>
        </is>
      </c>
      <c r="J5104" t="inlineStr">
        <is>
          <t>JAQUELINE EDUARDA RODRIGUES DE LIMA</t>
        </is>
      </c>
      <c r="K5104" s="39">
        <f>DATE(YEAR(Tabela6[[#This Row],[Data/Hora de Início]]),MONTH(Tabela6[[#This Row],[Data/Hora de Início]]),DAY(Tabela6[[#This Row],[Data/Hora de Início]]))</f>
        <v/>
      </c>
    </row>
    <row r="5105">
      <c r="A5105" t="n">
        <v>2282220</v>
      </c>
      <c r="B5105" t="n">
        <v>56</v>
      </c>
      <c r="C5105" t="n">
        <v>5652</v>
      </c>
      <c r="D5105" t="inlineStr">
        <is>
          <t>SEGUNDA-FEIRA - LIMPEZA DE BANHEIRO MASCULINO</t>
        </is>
      </c>
      <c r="E5105" t="inlineStr">
        <is>
          <t>15/09/2025 08:32:54</t>
        </is>
      </c>
      <c r="F5105" t="inlineStr">
        <is>
          <t>15/09/2025 08:41:16</t>
        </is>
      </c>
      <c r="G5105" t="n">
        <v>11185</v>
      </c>
      <c r="H5105" t="inlineStr">
        <is>
          <t>P11 - BAN022 - BANHEIRO MELHORIA CONTÍNUA - M</t>
        </is>
      </c>
      <c r="I5105" t="inlineStr">
        <is>
          <t>BR01-IES-P11-BAN022</t>
        </is>
      </c>
      <c r="J5105" t="inlineStr">
        <is>
          <t>ELIANE BARUFFI</t>
        </is>
      </c>
      <c r="K5105" s="39">
        <f>DATE(YEAR(Tabela6[[#This Row],[Data/Hora de Início]]),MONTH(Tabela6[[#This Row],[Data/Hora de Início]]),DAY(Tabela6[[#This Row],[Data/Hora de Início]]))</f>
        <v/>
      </c>
    </row>
    <row r="5106">
      <c r="A5106" t="n">
        <v>2282221</v>
      </c>
      <c r="B5106" t="n">
        <v>56</v>
      </c>
      <c r="C5106" t="n">
        <v>2841</v>
      </c>
      <c r="D5106" t="inlineStr">
        <is>
          <t>LIMPEZA DIÁRIA DE BANHEIRO MASCULINO</t>
        </is>
      </c>
      <c r="E5106" t="inlineStr">
        <is>
          <t>15/09/2025 08:41:00</t>
        </is>
      </c>
      <c r="F5106" t="inlineStr">
        <is>
          <t>15/09/2025 08:41:32</t>
        </is>
      </c>
      <c r="G5106" t="n">
        <v>36074</v>
      </c>
      <c r="H5106" t="inlineStr">
        <is>
          <t>BAN068 - BRUNIMENTO SUL - M</t>
        </is>
      </c>
      <c r="I5106" t="inlineStr">
        <is>
          <t>RS-ST01-31-00T-WCM02</t>
        </is>
      </c>
      <c r="J5106" t="inlineStr">
        <is>
          <t>MARISTELA APARECIDA BARBOSA DOS SANTOS</t>
        </is>
      </c>
      <c r="K5106" s="39">
        <f>DATE(YEAR(Tabela6[[#This Row],[Data/Hora de Início]]),MONTH(Tabela6[[#This Row],[Data/Hora de Início]]),DAY(Tabela6[[#This Row],[Data/Hora de Início]]))</f>
        <v/>
      </c>
    </row>
    <row r="5107">
      <c r="A5107" t="n">
        <v>2282227</v>
      </c>
      <c r="B5107" t="n">
        <v>56</v>
      </c>
      <c r="C5107" t="n">
        <v>2841</v>
      </c>
      <c r="D5107" t="inlineStr">
        <is>
          <t>LIMPEZA DIÁRIA DE BANHEIRO MASCULINO</t>
        </is>
      </c>
      <c r="E5107" t="inlineStr">
        <is>
          <t>15/09/2025 08:39:45</t>
        </is>
      </c>
      <c r="F5107" t="inlineStr">
        <is>
          <t>15/09/2025 08:43:39</t>
        </is>
      </c>
      <c r="G5107" t="n">
        <v>43391</v>
      </c>
      <c r="H5107" t="inlineStr">
        <is>
          <t>BAN132 - WRS - M</t>
        </is>
      </c>
      <c r="I5107" t="inlineStr">
        <is>
          <t>RS-ST01-43-00T-WCM03</t>
        </is>
      </c>
      <c r="J5107" t="inlineStr">
        <is>
          <t>GILMARA TERESINHA LACERDA</t>
        </is>
      </c>
      <c r="K5107" s="39">
        <f>DATE(YEAR(Tabela6[[#This Row],[Data/Hora de Início]]),MONTH(Tabela6[[#This Row],[Data/Hora de Início]]),DAY(Tabela6[[#This Row],[Data/Hora de Início]]))</f>
        <v/>
      </c>
    </row>
    <row r="5108">
      <c r="A5108" t="n">
        <v>2282232</v>
      </c>
      <c r="B5108" t="n">
        <v>56</v>
      </c>
      <c r="C5108" t="n">
        <v>3645</v>
      </c>
      <c r="D5108" t="inlineStr">
        <is>
          <t>PREVENTIVA BEBEDOUROS</t>
        </is>
      </c>
      <c r="E5108" t="inlineStr">
        <is>
          <t>15/09/2025 08:46:11</t>
        </is>
      </c>
      <c r="F5108" t="inlineStr">
        <is>
          <t>15/09/2025 08:46:27</t>
        </is>
      </c>
      <c r="G5108" t="n">
        <v>35572</v>
      </c>
      <c r="H5108" t="inlineStr">
        <is>
          <t>BEBEDOURO - 15.006</t>
        </is>
      </c>
      <c r="I5108" t="inlineStr">
        <is>
          <t>BR01-IES-P15-BEB006</t>
        </is>
      </c>
      <c r="J5108" t="inlineStr">
        <is>
          <t>JOELSOM CAMARGO ROBALDO</t>
        </is>
      </c>
      <c r="K5108" s="39">
        <f>DATE(YEAR(Tabela6[[#This Row],[Data/Hora de Início]]),MONTH(Tabela6[[#This Row],[Data/Hora de Início]]),DAY(Tabela6[[#This Row],[Data/Hora de Início]]))</f>
        <v/>
      </c>
    </row>
    <row r="5109">
      <c r="A5109" t="n">
        <v>2282234</v>
      </c>
      <c r="B5109" t="n">
        <v>56</v>
      </c>
      <c r="C5109" t="n">
        <v>2965</v>
      </c>
      <c r="D5109" t="inlineStr">
        <is>
          <t>LIMPEZA DIÁRIA DE SALA</t>
        </is>
      </c>
      <c r="E5109" t="inlineStr">
        <is>
          <t>15/09/2025 08:20:23</t>
        </is>
      </c>
      <c r="F5109" t="inlineStr">
        <is>
          <t>15/09/2025 08:47:03</t>
        </is>
      </c>
      <c r="G5109" t="n">
        <v>11255</v>
      </c>
      <c r="H5109" t="inlineStr">
        <is>
          <t>P15 - LOGÍSTICA - SALA ADM</t>
        </is>
      </c>
      <c r="I5109" t="inlineStr">
        <is>
          <t>BR01-IES-P15-SALA01</t>
        </is>
      </c>
      <c r="J5109" t="inlineStr">
        <is>
          <t>MARIA DAS NEVES CIQUEIRA SILVA</t>
        </is>
      </c>
      <c r="K5109" s="39">
        <f>DATE(YEAR(Tabela6[[#This Row],[Data/Hora de Início]]),MONTH(Tabela6[[#This Row],[Data/Hora de Início]]),DAY(Tabela6[[#This Row],[Data/Hora de Início]]))</f>
        <v/>
      </c>
    </row>
    <row r="5110">
      <c r="A5110" t="n">
        <v>2282235</v>
      </c>
      <c r="B5110" t="n">
        <v>56</v>
      </c>
      <c r="C5110" t="n">
        <v>1698</v>
      </c>
      <c r="D5110" t="inlineStr">
        <is>
          <t>REPASSE / REABASTECIMENTO FEMININO</t>
        </is>
      </c>
      <c r="E5110" t="inlineStr">
        <is>
          <t>15/09/2025 08:21:55</t>
        </is>
      </c>
      <c r="F5110" t="inlineStr">
        <is>
          <t>15/09/2025 08:46:48</t>
        </is>
      </c>
      <c r="G5110" t="n">
        <v>36313</v>
      </c>
      <c r="H5110" t="inlineStr">
        <is>
          <t>BAN107 - MONTAGEM - F</t>
        </is>
      </c>
      <c r="I5110" t="inlineStr">
        <is>
          <t>RS-ST01-50-00T-WCF02</t>
        </is>
      </c>
      <c r="J5110" t="inlineStr">
        <is>
          <t>NAIR SILVEIRA DA SILVEIRA</t>
        </is>
      </c>
      <c r="K5110" s="39">
        <f>DATE(YEAR(Tabela6[[#This Row],[Data/Hora de Início]]),MONTH(Tabela6[[#This Row],[Data/Hora de Início]]),DAY(Tabela6[[#This Row],[Data/Hora de Início]]))</f>
        <v/>
      </c>
    </row>
    <row r="5111">
      <c r="A5111" t="n">
        <v>2282240</v>
      </c>
      <c r="B5111" t="n">
        <v>56</v>
      </c>
      <c r="C5111" t="n">
        <v>5511</v>
      </c>
      <c r="D5111" t="inlineStr">
        <is>
          <t>RECOLHIMENTO RESIDUO EXTERNO</t>
        </is>
      </c>
      <c r="E5111" t="inlineStr">
        <is>
          <t>15/09/2025 08:48:45</t>
        </is>
      </c>
      <c r="F5111" t="inlineStr">
        <is>
          <t>15/09/2025 08:49:01</t>
        </is>
      </c>
      <c r="G5111" t="n">
        <v>49347</v>
      </c>
      <c r="H5111" t="inlineStr">
        <is>
          <t>LIXEIRA - 11.008</t>
        </is>
      </c>
      <c r="I5111" t="inlineStr">
        <is>
          <t>BR01-IES-P11-LIX008</t>
        </is>
      </c>
      <c r="J5111" t="inlineStr">
        <is>
          <t>MARCIO PEREIRA DOS SANTOS</t>
        </is>
      </c>
      <c r="K5111" s="39">
        <f>DATE(YEAR(Tabela6[[#This Row],[Data/Hora de Início]]),MONTH(Tabela6[[#This Row],[Data/Hora de Início]]),DAY(Tabela6[[#This Row],[Data/Hora de Início]]))</f>
        <v/>
      </c>
    </row>
    <row r="5112">
      <c r="A5112" t="n">
        <v>2282242</v>
      </c>
      <c r="B5112" t="n">
        <v>56</v>
      </c>
      <c r="C5112" t="n">
        <v>5511</v>
      </c>
      <c r="D5112" t="inlineStr">
        <is>
          <t>RECOLHIMENTO RESIDUO EXTERNO</t>
        </is>
      </c>
      <c r="E5112" t="inlineStr">
        <is>
          <t>15/09/2025 08:50:09</t>
        </is>
      </c>
      <c r="F5112" t="inlineStr">
        <is>
          <t>15/09/2025 08:50:41</t>
        </is>
      </c>
      <c r="G5112" t="n">
        <v>49348</v>
      </c>
      <c r="H5112" t="inlineStr">
        <is>
          <t>LIXEIRA - 11.009</t>
        </is>
      </c>
      <c r="I5112" t="inlineStr">
        <is>
          <t>BR01-IES-P11-LIX009</t>
        </is>
      </c>
      <c r="J5112" t="inlineStr">
        <is>
          <t>MARCIO PEREIRA DOS SANTOS</t>
        </is>
      </c>
      <c r="K5112" s="39">
        <f>DATE(YEAR(Tabela6[[#This Row],[Data/Hora de Início]]),MONTH(Tabela6[[#This Row],[Data/Hora de Início]]),DAY(Tabela6[[#This Row],[Data/Hora de Início]]))</f>
        <v/>
      </c>
    </row>
    <row r="5113">
      <c r="A5113" t="n">
        <v>2282244</v>
      </c>
      <c r="B5113" t="n">
        <v>56</v>
      </c>
      <c r="C5113" t="n">
        <v>1702</v>
      </c>
      <c r="D5113" t="inlineStr">
        <is>
          <t>LIMPEZA DIÁRIA DE LABORATÓRIO (DESATIVADO)</t>
        </is>
      </c>
      <c r="E5113" t="inlineStr">
        <is>
          <t>15/09/2025 08:41:22</t>
        </is>
      </c>
      <c r="F5113" t="inlineStr">
        <is>
          <t>15/09/2025 08:51:04</t>
        </is>
      </c>
      <c r="G5113" t="n">
        <v>11231</v>
      </c>
      <c r="H5113" t="inlineStr">
        <is>
          <t>P11 - SALA LABORATÓRIO ELETRÔNICA E CALIBRAÇÃO</t>
        </is>
      </c>
      <c r="I5113" t="inlineStr">
        <is>
          <t>BR01-IES-P11-SALA42</t>
        </is>
      </c>
      <c r="J5113" t="inlineStr">
        <is>
          <t>JAQUELINE EDUARDA RODRIGUES DE LIMA</t>
        </is>
      </c>
      <c r="K5113" s="39">
        <f>DATE(YEAR(Tabela6[[#This Row],[Data/Hora de Início]]),MONTH(Tabela6[[#This Row],[Data/Hora de Início]]),DAY(Tabela6[[#This Row],[Data/Hora de Início]]))</f>
        <v/>
      </c>
    </row>
    <row r="5114">
      <c r="A5114" t="n">
        <v>2282246</v>
      </c>
      <c r="B5114" t="n">
        <v>56</v>
      </c>
      <c r="C5114" t="n">
        <v>1780</v>
      </c>
      <c r="D5114" t="inlineStr">
        <is>
          <t>LIMPEZA DIÁRIA DE ESCADA</t>
        </is>
      </c>
      <c r="E5114" t="inlineStr">
        <is>
          <t>15/09/2025 08:36:34</t>
        </is>
      </c>
      <c r="F5114" t="inlineStr">
        <is>
          <t>15/09/2025 08:51:43</t>
        </is>
      </c>
      <c r="G5114" t="n">
        <v>11298</v>
      </c>
      <c r="H5114" t="inlineStr">
        <is>
          <t>P18 - ESCADARIA DIRETORIA</t>
        </is>
      </c>
      <c r="I5114" t="inlineStr">
        <is>
          <t>BR01-IES-P18-ESCD01</t>
        </is>
      </c>
      <c r="J5114" t="inlineStr">
        <is>
          <t>NATHALIA MORAES DA SILVA</t>
        </is>
      </c>
      <c r="K5114" s="39">
        <f>DATE(YEAR(Tabela6[[#This Row],[Data/Hora de Início]]),MONTH(Tabela6[[#This Row],[Data/Hora de Início]]),DAY(Tabela6[[#This Row],[Data/Hora de Início]]))</f>
        <v/>
      </c>
    </row>
    <row r="5115">
      <c r="A5115" t="n">
        <v>2282247</v>
      </c>
      <c r="B5115" t="n">
        <v>56</v>
      </c>
      <c r="C5115" t="n">
        <v>3645</v>
      </c>
      <c r="D5115" t="inlineStr">
        <is>
          <t>PREVENTIVA BEBEDOUROS</t>
        </is>
      </c>
      <c r="E5115" t="inlineStr">
        <is>
          <t>15/09/2025 08:52:49</t>
        </is>
      </c>
      <c r="F5115" t="inlineStr">
        <is>
          <t>15/09/2025 08:53:04</t>
        </is>
      </c>
      <c r="G5115" t="n">
        <v>35570</v>
      </c>
      <c r="H5115" t="inlineStr">
        <is>
          <t>BEBEDOURO - 15.004</t>
        </is>
      </c>
      <c r="I5115" t="inlineStr">
        <is>
          <t>BR01-IES-P15-BEB004</t>
        </is>
      </c>
      <c r="J5115" t="inlineStr">
        <is>
          <t>JOELSOM CAMARGO ROBALDO</t>
        </is>
      </c>
      <c r="K5115" s="39">
        <f>DATE(YEAR(Tabela6[[#This Row],[Data/Hora de Início]]),MONTH(Tabela6[[#This Row],[Data/Hora de Início]]),DAY(Tabela6[[#This Row],[Data/Hora de Início]]))</f>
        <v/>
      </c>
    </row>
    <row r="5116">
      <c r="A5116" t="n">
        <v>2282248</v>
      </c>
      <c r="B5116" t="n">
        <v>56</v>
      </c>
      <c r="C5116" t="n">
        <v>2842</v>
      </c>
      <c r="D5116" t="inlineStr">
        <is>
          <t>LIMPEZA DIÁRIA DE BANHEIRO FEMININO</t>
        </is>
      </c>
      <c r="E5116" t="inlineStr">
        <is>
          <t>15/09/2025 08:46:11</t>
        </is>
      </c>
      <c r="F5116" t="inlineStr">
        <is>
          <t>15/09/2025 08:53:23</t>
        </is>
      </c>
      <c r="G5116" t="n">
        <v>43392</v>
      </c>
      <c r="H5116" t="inlineStr">
        <is>
          <t>BAN133 - WRS - F</t>
        </is>
      </c>
      <c r="I5116" t="inlineStr">
        <is>
          <t>RS-ST01-43-00T-WCF04</t>
        </is>
      </c>
      <c r="J5116" t="inlineStr">
        <is>
          <t>GILMARA TERESINHA LACERDA</t>
        </is>
      </c>
      <c r="K5116" s="39">
        <f>DATE(YEAR(Tabela6[[#This Row],[Data/Hora de Início]]),MONTH(Tabela6[[#This Row],[Data/Hora de Início]]),DAY(Tabela6[[#This Row],[Data/Hora de Início]]))</f>
        <v/>
      </c>
    </row>
    <row r="5117">
      <c r="A5117" t="n">
        <v>2282251</v>
      </c>
      <c r="B5117" t="n">
        <v>56</v>
      </c>
      <c r="C5117" t="n">
        <v>5511</v>
      </c>
      <c r="D5117" t="inlineStr">
        <is>
          <t>RECOLHIMENTO RESIDUO EXTERNO</t>
        </is>
      </c>
      <c r="E5117" t="inlineStr">
        <is>
          <t>15/09/2025 08:55:04</t>
        </is>
      </c>
      <c r="F5117" t="inlineStr">
        <is>
          <t>15/09/2025 08:55:19</t>
        </is>
      </c>
      <c r="G5117" t="n">
        <v>49345</v>
      </c>
      <c r="H5117" t="inlineStr">
        <is>
          <t>LIXEIRA - 11.006</t>
        </is>
      </c>
      <c r="I5117" t="inlineStr">
        <is>
          <t>BR01-IES-P11-LIX006</t>
        </is>
      </c>
      <c r="J5117" t="inlineStr">
        <is>
          <t>MARCIO PEREIRA DOS SANTOS</t>
        </is>
      </c>
      <c r="K5117" s="39">
        <f>DATE(YEAR(Tabela6[[#This Row],[Data/Hora de Início]]),MONTH(Tabela6[[#This Row],[Data/Hora de Início]]),DAY(Tabela6[[#This Row],[Data/Hora de Início]]))</f>
        <v/>
      </c>
    </row>
    <row r="5118">
      <c r="A5118" t="n">
        <v>2282252</v>
      </c>
      <c r="B5118" t="n">
        <v>56</v>
      </c>
      <c r="C5118" t="n">
        <v>3645</v>
      </c>
      <c r="D5118" t="inlineStr">
        <is>
          <t>PREVENTIVA BEBEDOUROS</t>
        </is>
      </c>
      <c r="E5118" t="inlineStr">
        <is>
          <t>15/09/2025 08:55:23</t>
        </is>
      </c>
      <c r="F5118" t="inlineStr">
        <is>
          <t>15/09/2025 08:55:37</t>
        </is>
      </c>
      <c r="G5118" t="n">
        <v>35571</v>
      </c>
      <c r="H5118" t="inlineStr">
        <is>
          <t>BEBEDOURO - 15.005</t>
        </is>
      </c>
      <c r="I5118" t="inlineStr">
        <is>
          <t>BR01-IES-P15-BEB005</t>
        </is>
      </c>
      <c r="J5118" t="inlineStr">
        <is>
          <t>JOELSOM CAMARGO ROBALDO</t>
        </is>
      </c>
      <c r="K5118" s="39">
        <f>DATE(YEAR(Tabela6[[#This Row],[Data/Hora de Início]]),MONTH(Tabela6[[#This Row],[Data/Hora de Início]]),DAY(Tabela6[[#This Row],[Data/Hora de Início]]))</f>
        <v/>
      </c>
    </row>
    <row r="5119">
      <c r="A5119" t="n">
        <v>2282254</v>
      </c>
      <c r="B5119" t="n">
        <v>56</v>
      </c>
      <c r="C5119" t="n">
        <v>2842</v>
      </c>
      <c r="D5119" t="inlineStr">
        <is>
          <t>LIMPEZA DIÁRIA DE BANHEIRO FEMININO</t>
        </is>
      </c>
      <c r="E5119" t="inlineStr">
        <is>
          <t>15/09/2025 08:56:01</t>
        </is>
      </c>
      <c r="F5119" t="inlineStr">
        <is>
          <t>15/09/2025 08:56:37</t>
        </is>
      </c>
      <c r="G5119" t="n">
        <v>36071</v>
      </c>
      <c r="H5119" t="inlineStr">
        <is>
          <t>BAN069 - BRUNIMENTO SUL - F</t>
        </is>
      </c>
      <c r="I5119" t="inlineStr">
        <is>
          <t>RS-ST01-31-00T-WCF02</t>
        </is>
      </c>
      <c r="J5119" t="inlineStr">
        <is>
          <t>MARISTELA APARECIDA BARBOSA DOS SANTOS</t>
        </is>
      </c>
      <c r="K5119" s="39">
        <f>DATE(YEAR(Tabela6[[#This Row],[Data/Hora de Início]]),MONTH(Tabela6[[#This Row],[Data/Hora de Início]]),DAY(Tabela6[[#This Row],[Data/Hora de Início]]))</f>
        <v/>
      </c>
    </row>
    <row r="5120">
      <c r="A5120" t="n">
        <v>2282256</v>
      </c>
      <c r="B5120" t="n">
        <v>56</v>
      </c>
      <c r="C5120" t="n">
        <v>5652</v>
      </c>
      <c r="D5120" t="inlineStr">
        <is>
          <t>SEGUNDA-FEIRA - LIMPEZA DE BANHEIRO MASCULINO</t>
        </is>
      </c>
      <c r="E5120" t="inlineStr">
        <is>
          <t>15/09/2025 08:41:28</t>
        </is>
      </c>
      <c r="F5120" t="inlineStr">
        <is>
          <t>15/09/2025 08:58:24</t>
        </is>
      </c>
      <c r="G5120" t="n">
        <v>11185</v>
      </c>
      <c r="H5120" t="inlineStr">
        <is>
          <t>P11 - BAN022 - BANHEIRO MELHORIA CONTÍNUA - M</t>
        </is>
      </c>
      <c r="I5120" t="inlineStr">
        <is>
          <t>BR01-IES-P11-BAN022</t>
        </is>
      </c>
      <c r="J5120" t="inlineStr">
        <is>
          <t>ELIANE BARUFFI</t>
        </is>
      </c>
      <c r="K5120" s="39">
        <f>DATE(YEAR(Tabela6[[#This Row],[Data/Hora de Início]]),MONTH(Tabela6[[#This Row],[Data/Hora de Início]]),DAY(Tabela6[[#This Row],[Data/Hora de Início]]))</f>
        <v/>
      </c>
    </row>
    <row r="5121">
      <c r="A5121" t="n">
        <v>2282259</v>
      </c>
      <c r="B5121" t="n">
        <v>56</v>
      </c>
      <c r="C5121" t="n">
        <v>5511</v>
      </c>
      <c r="D5121" t="inlineStr">
        <is>
          <t>RECOLHIMENTO RESIDUO EXTERNO</t>
        </is>
      </c>
      <c r="E5121" t="inlineStr">
        <is>
          <t>15/09/2025 08:55:04</t>
        </is>
      </c>
      <c r="F5121" t="inlineStr">
        <is>
          <t>15/09/2025 09:00:40</t>
        </is>
      </c>
      <c r="G5121" t="n">
        <v>49345</v>
      </c>
      <c r="H5121" t="inlineStr">
        <is>
          <t>LIXEIRA - 11.006</t>
        </is>
      </c>
      <c r="I5121" t="inlineStr">
        <is>
          <t>BR01-IES-P11-LIX006</t>
        </is>
      </c>
      <c r="J5121" t="inlineStr">
        <is>
          <t>MARCIO PEREIRA DOS SANTOS</t>
        </is>
      </c>
      <c r="K5121" s="39">
        <f>DATE(YEAR(Tabela6[[#This Row],[Data/Hora de Início]]),MONTH(Tabela6[[#This Row],[Data/Hora de Início]]),DAY(Tabela6[[#This Row],[Data/Hora de Início]]))</f>
        <v/>
      </c>
    </row>
    <row r="5122">
      <c r="A5122" t="n">
        <v>2282260</v>
      </c>
      <c r="B5122" t="n">
        <v>56</v>
      </c>
      <c r="C5122" t="n">
        <v>3645</v>
      </c>
      <c r="D5122" t="inlineStr">
        <is>
          <t>PREVENTIVA BEBEDOUROS</t>
        </is>
      </c>
      <c r="E5122" t="inlineStr">
        <is>
          <t>15/09/2025 09:00:43</t>
        </is>
      </c>
      <c r="F5122" t="inlineStr">
        <is>
          <t>15/09/2025 09:00:58</t>
        </is>
      </c>
      <c r="G5122" t="n">
        <v>46208</v>
      </c>
      <c r="H5122" t="inlineStr">
        <is>
          <t>BEBEDOURO - 16.003</t>
        </is>
      </c>
      <c r="I5122" t="inlineStr">
        <is>
          <t>BR01-IES-P16-BEB003</t>
        </is>
      </c>
      <c r="J5122" t="inlineStr">
        <is>
          <t>JOELSOM CAMARGO ROBALDO</t>
        </is>
      </c>
      <c r="K5122" s="39">
        <f>DATE(YEAR(Tabela6[[#This Row],[Data/Hora de Início]]),MONTH(Tabela6[[#This Row],[Data/Hora de Início]]),DAY(Tabela6[[#This Row],[Data/Hora de Início]]))</f>
        <v/>
      </c>
    </row>
    <row r="5123">
      <c r="A5123" t="n">
        <v>2282263</v>
      </c>
      <c r="B5123" t="n">
        <v>56</v>
      </c>
      <c r="C5123" t="n">
        <v>5511</v>
      </c>
      <c r="D5123" t="inlineStr">
        <is>
          <t>RECOLHIMENTO RESIDUO EXTERNO</t>
        </is>
      </c>
      <c r="E5123" t="inlineStr">
        <is>
          <t>15/09/2025 09:03:53</t>
        </is>
      </c>
      <c r="F5123" t="inlineStr">
        <is>
          <t>15/09/2025 09:04:09</t>
        </is>
      </c>
      <c r="G5123" t="n">
        <v>49355</v>
      </c>
      <c r="H5123" t="inlineStr">
        <is>
          <t>LIXEIRA - 15.003</t>
        </is>
      </c>
      <c r="I5123" t="inlineStr">
        <is>
          <t>BR01-IES-P15-LIX003</t>
        </is>
      </c>
      <c r="J5123" t="inlineStr">
        <is>
          <t>MARCIO PEREIRA DOS SANTOS</t>
        </is>
      </c>
      <c r="K5123" s="39">
        <f>DATE(YEAR(Tabela6[[#This Row],[Data/Hora de Início]]),MONTH(Tabela6[[#This Row],[Data/Hora de Início]]),DAY(Tabela6[[#This Row],[Data/Hora de Início]]))</f>
        <v/>
      </c>
    </row>
    <row r="5124">
      <c r="A5124" t="n">
        <v>2282264</v>
      </c>
      <c r="B5124" t="n">
        <v>56</v>
      </c>
      <c r="C5124" t="n">
        <v>3645</v>
      </c>
      <c r="D5124" t="inlineStr">
        <is>
          <t>PREVENTIVA BEBEDOUROS</t>
        </is>
      </c>
      <c r="E5124" t="inlineStr">
        <is>
          <t>15/09/2025 09:04:00</t>
        </is>
      </c>
      <c r="F5124" t="inlineStr">
        <is>
          <t>15/09/2025 09:04:14</t>
        </is>
      </c>
      <c r="G5124" t="n">
        <v>35575</v>
      </c>
      <c r="H5124" t="inlineStr">
        <is>
          <t>BEBEDOURO - 16.002</t>
        </is>
      </c>
      <c r="I5124" t="inlineStr">
        <is>
          <t>BR01-IES-P16-BEB002</t>
        </is>
      </c>
      <c r="J5124" t="inlineStr">
        <is>
          <t>JOELSOM CAMARGO ROBALDO</t>
        </is>
      </c>
      <c r="K5124" s="39">
        <f>DATE(YEAR(Tabela6[[#This Row],[Data/Hora de Início]]),MONTH(Tabela6[[#This Row],[Data/Hora de Início]]),DAY(Tabela6[[#This Row],[Data/Hora de Início]]))</f>
        <v/>
      </c>
    </row>
    <row r="5125">
      <c r="A5125" t="n">
        <v>2282265</v>
      </c>
      <c r="B5125" t="n">
        <v>56</v>
      </c>
      <c r="C5125" t="n">
        <v>5511</v>
      </c>
      <c r="D5125" t="inlineStr">
        <is>
          <t>RECOLHIMENTO RESIDUO EXTERNO</t>
        </is>
      </c>
      <c r="E5125" t="inlineStr">
        <is>
          <t>15/09/2025 09:04:53</t>
        </is>
      </c>
      <c r="F5125" t="inlineStr">
        <is>
          <t>15/09/2025 09:05:09</t>
        </is>
      </c>
      <c r="G5125" t="n">
        <v>49363</v>
      </c>
      <c r="H5125" t="inlineStr">
        <is>
          <t>LIXEIRA - 16.004</t>
        </is>
      </c>
      <c r="I5125" t="inlineStr">
        <is>
          <t>BR01-IES-P16-LIX004</t>
        </is>
      </c>
      <c r="J5125" t="inlineStr">
        <is>
          <t>MARCIO PEREIRA DOS SANTOS</t>
        </is>
      </c>
      <c r="K5125" s="39">
        <f>DATE(YEAR(Tabela6[[#This Row],[Data/Hora de Início]]),MONTH(Tabela6[[#This Row],[Data/Hora de Início]]),DAY(Tabela6[[#This Row],[Data/Hora de Início]]))</f>
        <v/>
      </c>
    </row>
    <row r="5126">
      <c r="A5126" t="n">
        <v>2282267</v>
      </c>
      <c r="B5126" t="n">
        <v>56</v>
      </c>
      <c r="C5126" t="n">
        <v>1308</v>
      </c>
      <c r="D5126" t="inlineStr">
        <is>
          <t>LAVAGEM DE PISO FABRIL</t>
        </is>
      </c>
      <c r="E5126" t="inlineStr">
        <is>
          <t>15/09/2025 08:28:56</t>
        </is>
      </c>
      <c r="F5126" t="inlineStr">
        <is>
          <t>15/09/2025 09:06:10</t>
        </is>
      </c>
      <c r="G5126" t="n">
        <v>36065</v>
      </c>
      <c r="H5126" t="inlineStr">
        <is>
          <t>ZFM - FUNDIÇAO DE MAGNESIO</t>
        </is>
      </c>
      <c r="I5126" t="inlineStr">
        <is>
          <t>RS-ST01-31-00T-STR05</t>
        </is>
      </c>
      <c r="J5126" t="inlineStr">
        <is>
          <t>GIOVANI NOGUEIRA SOUZA</t>
        </is>
      </c>
      <c r="K5126" s="39">
        <f>DATE(YEAR(Tabela6[[#This Row],[Data/Hora de Início]]),MONTH(Tabela6[[#This Row],[Data/Hora de Início]]),DAY(Tabela6[[#This Row],[Data/Hora de Início]]))</f>
        <v/>
      </c>
    </row>
    <row r="5127">
      <c r="A5127" t="n">
        <v>2282270</v>
      </c>
      <c r="B5127" t="n">
        <v>56</v>
      </c>
      <c r="C5127" t="n">
        <v>1308</v>
      </c>
      <c r="D5127" t="inlineStr">
        <is>
          <t>LAVAGEM DE PISO FABRIL</t>
        </is>
      </c>
      <c r="E5127" t="inlineStr">
        <is>
          <t>15/09/2025 08:28:56</t>
        </is>
      </c>
      <c r="F5127" t="inlineStr">
        <is>
          <t>15/09/2025 09:06:19</t>
        </is>
      </c>
      <c r="G5127" t="n">
        <v>36065</v>
      </c>
      <c r="H5127" t="inlineStr">
        <is>
          <t>ZFM - FUNDIÇAO DE MAGNESIO</t>
        </is>
      </c>
      <c r="I5127" t="inlineStr">
        <is>
          <t>RS-ST01-31-00T-STR05</t>
        </is>
      </c>
      <c r="J5127" t="inlineStr">
        <is>
          <t>GIOVANI NOGUEIRA SOUZA</t>
        </is>
      </c>
      <c r="K5127" s="39">
        <f>DATE(YEAR(Tabela6[[#This Row],[Data/Hora de Início]]),MONTH(Tabela6[[#This Row],[Data/Hora de Início]]),DAY(Tabela6[[#This Row],[Data/Hora de Início]]))</f>
        <v/>
      </c>
    </row>
    <row r="5128">
      <c r="A5128" t="n">
        <v>2282276</v>
      </c>
      <c r="B5128" t="n">
        <v>56</v>
      </c>
      <c r="C5128" t="n">
        <v>5713</v>
      </c>
      <c r="D5128" t="inlineStr">
        <is>
          <t>SEGUNDA-FEIRA - LIMPEZA DE COPA</t>
        </is>
      </c>
      <c r="E5128" t="inlineStr">
        <is>
          <t>15/09/2025 09:08:00</t>
        </is>
      </c>
      <c r="F5128" t="inlineStr">
        <is>
          <t>15/09/2025 09:08:55</t>
        </is>
      </c>
      <c r="G5128" t="n">
        <v>11169</v>
      </c>
      <c r="H5128" t="inlineStr">
        <is>
          <t>P04 - COPA</t>
        </is>
      </c>
      <c r="I5128" t="inlineStr">
        <is>
          <t>BR01-IES-P04-SALA10</t>
        </is>
      </c>
      <c r="J5128" t="inlineStr">
        <is>
          <t>ELIANE BARUFFI</t>
        </is>
      </c>
      <c r="K5128" s="39">
        <f>DATE(YEAR(Tabela6[[#This Row],[Data/Hora de Início]]),MONTH(Tabela6[[#This Row],[Data/Hora de Início]]),DAY(Tabela6[[#This Row],[Data/Hora de Início]]))</f>
        <v/>
      </c>
    </row>
    <row r="5129">
      <c r="A5129" t="n">
        <v>2282277</v>
      </c>
      <c r="B5129" t="n">
        <v>56</v>
      </c>
      <c r="C5129" t="n">
        <v>1308</v>
      </c>
      <c r="D5129" t="inlineStr">
        <is>
          <t>LAVAGEM DE PISO FABRIL</t>
        </is>
      </c>
      <c r="E5129" t="inlineStr">
        <is>
          <t>15/09/2025 08:28:56</t>
        </is>
      </c>
      <c r="F5129" t="inlineStr">
        <is>
          <t>15/09/2025 09:07:43</t>
        </is>
      </c>
      <c r="G5129" t="n">
        <v>36065</v>
      </c>
      <c r="H5129" t="inlineStr">
        <is>
          <t>ZFM - FUNDIÇAO DE MAGNESIO</t>
        </is>
      </c>
      <c r="I5129" t="inlineStr">
        <is>
          <t>RS-ST01-31-00T-STR05</t>
        </is>
      </c>
      <c r="J5129" t="inlineStr">
        <is>
          <t>GIOVANI NOGUEIRA SOUZA</t>
        </is>
      </c>
      <c r="K5129" s="39">
        <f>DATE(YEAR(Tabela6[[#This Row],[Data/Hora de Início]]),MONTH(Tabela6[[#This Row],[Data/Hora de Início]]),DAY(Tabela6[[#This Row],[Data/Hora de Início]]))</f>
        <v/>
      </c>
    </row>
    <row r="5130">
      <c r="A5130" t="n">
        <v>2282278</v>
      </c>
      <c r="B5130" t="n">
        <v>56</v>
      </c>
      <c r="C5130" t="n">
        <v>2842</v>
      </c>
      <c r="D5130" t="inlineStr">
        <is>
          <t>LIMPEZA DIÁRIA DE BANHEIRO FEMININO</t>
        </is>
      </c>
      <c r="E5130" t="inlineStr">
        <is>
          <t>15/09/2025 09:09:50</t>
        </is>
      </c>
      <c r="F5130" t="inlineStr">
        <is>
          <t>15/09/2025 09:10:42</t>
        </is>
      </c>
      <c r="G5130" t="n">
        <v>36180</v>
      </c>
      <c r="H5130" t="inlineStr">
        <is>
          <t>BAN089 - EMBALAGEM - F</t>
        </is>
      </c>
      <c r="I5130" t="inlineStr">
        <is>
          <t>RS-ST01-43-00T-WCF02</t>
        </is>
      </c>
      <c r="J5130" t="inlineStr">
        <is>
          <t>GILMARA TERESINHA LACERDA</t>
        </is>
      </c>
      <c r="K5130" s="39">
        <f>DATE(YEAR(Tabela6[[#This Row],[Data/Hora de Início]]),MONTH(Tabela6[[#This Row],[Data/Hora de Início]]),DAY(Tabela6[[#This Row],[Data/Hora de Início]]))</f>
        <v/>
      </c>
    </row>
    <row r="5131">
      <c r="A5131" t="n">
        <v>2282281</v>
      </c>
      <c r="B5131" t="n">
        <v>56</v>
      </c>
      <c r="C5131" t="n">
        <v>5708</v>
      </c>
      <c r="D5131" t="inlineStr">
        <is>
          <t>SEGUNDA-FEIRA - LIMPEZA DE BANHEIRO FEMININO</t>
        </is>
      </c>
      <c r="E5131" t="inlineStr">
        <is>
          <t>15/09/2025 09:09:39</t>
        </is>
      </c>
      <c r="F5131" t="inlineStr">
        <is>
          <t>15/09/2025 09:12:11</t>
        </is>
      </c>
      <c r="G5131" t="n">
        <v>11158</v>
      </c>
      <c r="H5131" t="inlineStr">
        <is>
          <t>P04 - BAN011 - BANHEIRO FINANCEIRO - F</t>
        </is>
      </c>
      <c r="I5131" t="inlineStr">
        <is>
          <t>BR01-IES-P04-BAN011</t>
        </is>
      </c>
      <c r="J5131" t="inlineStr">
        <is>
          <t>ELIANE BARUFFI</t>
        </is>
      </c>
      <c r="K5131" s="39">
        <f>DATE(YEAR(Tabela6[[#This Row],[Data/Hora de Início]]),MONTH(Tabela6[[#This Row],[Data/Hora de Início]]),DAY(Tabela6[[#This Row],[Data/Hora de Início]]))</f>
        <v/>
      </c>
    </row>
    <row r="5132">
      <c r="A5132" t="n">
        <v>2282282</v>
      </c>
      <c r="B5132" t="n">
        <v>56</v>
      </c>
      <c r="C5132" t="n">
        <v>5652</v>
      </c>
      <c r="D5132" t="inlineStr">
        <is>
          <t>SEGUNDA-FEIRA - LIMPEZA DE BANHEIRO MASCULINO</t>
        </is>
      </c>
      <c r="E5132" t="inlineStr">
        <is>
          <t>15/09/2025 09:12:42</t>
        </is>
      </c>
      <c r="F5132" t="inlineStr">
        <is>
          <t>15/09/2025 09:13:21</t>
        </is>
      </c>
      <c r="G5132" t="n">
        <v>11157</v>
      </c>
      <c r="H5132" t="inlineStr">
        <is>
          <t>P04 - BAN010 - BANHEIRO FINANCEIRO - M</t>
        </is>
      </c>
      <c r="I5132" t="inlineStr">
        <is>
          <t>BR01-IES-P04-BAN010</t>
        </is>
      </c>
      <c r="J5132" t="inlineStr">
        <is>
          <t>ELIANE BARUFFI</t>
        </is>
      </c>
      <c r="K5132" s="39">
        <f>DATE(YEAR(Tabela6[[#This Row],[Data/Hora de Início]]),MONTH(Tabela6[[#This Row],[Data/Hora de Início]]),DAY(Tabela6[[#This Row],[Data/Hora de Início]]))</f>
        <v/>
      </c>
    </row>
    <row r="5133">
      <c r="A5133" t="n">
        <v>2282283</v>
      </c>
      <c r="B5133" t="n">
        <v>56</v>
      </c>
      <c r="C5133" t="n">
        <v>2966</v>
      </c>
      <c r="D5133" t="inlineStr">
        <is>
          <t>LIMPEZA DIÁRIA HALL / RECEPÇÃO</t>
        </is>
      </c>
      <c r="E5133" t="inlineStr">
        <is>
          <t>15/09/2025 08:53:32</t>
        </is>
      </c>
      <c r="F5133" t="inlineStr">
        <is>
          <t>15/09/2025 09:13:46</t>
        </is>
      </c>
      <c r="G5133" t="n">
        <v>11316</v>
      </c>
      <c r="H5133" t="inlineStr">
        <is>
          <t>P18 - HALL DE ENTRADA</t>
        </is>
      </c>
      <c r="I5133" t="inlineStr">
        <is>
          <t>BR01-IES-P18-SALA18</t>
        </is>
      </c>
      <c r="J5133" t="inlineStr">
        <is>
          <t>NATHALIA MORAES DA SILVA</t>
        </is>
      </c>
      <c r="K5133" s="39">
        <f>DATE(YEAR(Tabela6[[#This Row],[Data/Hora de Início]]),MONTH(Tabela6[[#This Row],[Data/Hora de Início]]),DAY(Tabela6[[#This Row],[Data/Hora de Início]]))</f>
        <v/>
      </c>
    </row>
    <row r="5134">
      <c r="A5134" t="n">
        <v>2282284</v>
      </c>
      <c r="B5134" t="n">
        <v>56</v>
      </c>
      <c r="C5134" t="n">
        <v>2965</v>
      </c>
      <c r="D5134" t="inlineStr">
        <is>
          <t>LIMPEZA DIÁRIA DE SALA</t>
        </is>
      </c>
      <c r="E5134" t="inlineStr">
        <is>
          <t>15/09/2025 09:15:12</t>
        </is>
      </c>
      <c r="F5134" t="inlineStr">
        <is>
          <t>15/09/2025 09:15:27</t>
        </is>
      </c>
      <c r="G5134" t="n">
        <v>35815</v>
      </c>
      <c r="H5134" t="inlineStr">
        <is>
          <t>SALA SUPERVISÃO ZFG</t>
        </is>
      </c>
      <c r="I5134" t="inlineStr">
        <is>
          <t>RS-ST01-11-00T-SLA05</t>
        </is>
      </c>
      <c r="J5134" t="inlineStr">
        <is>
          <t>JAQUELINE EDUARDA RODRIGUES DE LIMA</t>
        </is>
      </c>
      <c r="K5134" s="39">
        <f>DATE(YEAR(Tabela6[[#This Row],[Data/Hora de Início]]),MONTH(Tabela6[[#This Row],[Data/Hora de Início]]),DAY(Tabela6[[#This Row],[Data/Hora de Início]]))</f>
        <v/>
      </c>
    </row>
    <row r="5135">
      <c r="A5135" t="n">
        <v>2282291</v>
      </c>
      <c r="B5135" t="n">
        <v>56</v>
      </c>
      <c r="C5135" t="n">
        <v>5511</v>
      </c>
      <c r="D5135" t="inlineStr">
        <is>
          <t>RECOLHIMENTO RESIDUO EXTERNO</t>
        </is>
      </c>
      <c r="E5135" t="inlineStr">
        <is>
          <t>15/09/2025 09:18:07</t>
        </is>
      </c>
      <c r="F5135" t="inlineStr">
        <is>
          <t>15/09/2025 09:18:31</t>
        </is>
      </c>
      <c r="G5135" t="n">
        <v>49359</v>
      </c>
      <c r="H5135" t="inlineStr">
        <is>
          <t>LIXEIRA - 15.007</t>
        </is>
      </c>
      <c r="I5135" t="inlineStr">
        <is>
          <t>BR01-IES-P15-LIX007</t>
        </is>
      </c>
      <c r="J5135" t="inlineStr">
        <is>
          <t>MARCIO PEREIRA DOS SANTOS</t>
        </is>
      </c>
      <c r="K5135" s="39">
        <f>DATE(YEAR(Tabela6[[#This Row],[Data/Hora de Início]]),MONTH(Tabela6[[#This Row],[Data/Hora de Início]]),DAY(Tabela6[[#This Row],[Data/Hora de Início]]))</f>
        <v/>
      </c>
    </row>
    <row r="5136">
      <c r="A5136" t="n">
        <v>2282294</v>
      </c>
      <c r="B5136" t="n">
        <v>56</v>
      </c>
      <c r="C5136" t="n">
        <v>5511</v>
      </c>
      <c r="D5136" t="inlineStr">
        <is>
          <t>RECOLHIMENTO RESIDUO EXTERNO</t>
        </is>
      </c>
      <c r="E5136" t="inlineStr">
        <is>
          <t>15/09/2025 09:19:02</t>
        </is>
      </c>
      <c r="F5136" t="inlineStr">
        <is>
          <t>15/09/2025 09:19:24</t>
        </is>
      </c>
      <c r="G5136" t="n">
        <v>49357</v>
      </c>
      <c r="H5136" t="inlineStr">
        <is>
          <t>LIXEIRA - 15.005</t>
        </is>
      </c>
      <c r="I5136" t="inlineStr">
        <is>
          <t>BR01-IES-P15-LIX005</t>
        </is>
      </c>
      <c r="J5136" t="inlineStr">
        <is>
          <t>MARCIO PEREIRA DOS SANTOS</t>
        </is>
      </c>
      <c r="K5136" s="39">
        <f>DATE(YEAR(Tabela6[[#This Row],[Data/Hora de Início]]),MONTH(Tabela6[[#This Row],[Data/Hora de Início]]),DAY(Tabela6[[#This Row],[Data/Hora de Início]]))</f>
        <v/>
      </c>
    </row>
    <row r="5137">
      <c r="A5137" t="n">
        <v>2282299</v>
      </c>
      <c r="B5137" t="n">
        <v>56</v>
      </c>
      <c r="C5137" t="n">
        <v>2842</v>
      </c>
      <c r="D5137" t="inlineStr">
        <is>
          <t>LIMPEZA DIÁRIA DE BANHEIRO FEMININO</t>
        </is>
      </c>
      <c r="E5137" t="inlineStr">
        <is>
          <t>15/09/2025 09:19:31</t>
        </is>
      </c>
      <c r="F5137" t="inlineStr">
        <is>
          <t>15/09/2025 09:20:11</t>
        </is>
      </c>
      <c r="G5137" t="n">
        <v>36095</v>
      </c>
      <c r="H5137" t="inlineStr">
        <is>
          <t>BAN073 - TREINAMENTOS SUL - F</t>
        </is>
      </c>
      <c r="I5137" t="inlineStr">
        <is>
          <t>RS-ST01-31-01P-WCF02</t>
        </is>
      </c>
      <c r="J5137" t="inlineStr">
        <is>
          <t>MARISTELA APARECIDA BARBOSA DOS SANTOS</t>
        </is>
      </c>
      <c r="K5137" s="39">
        <f>DATE(YEAR(Tabela6[[#This Row],[Data/Hora de Início]]),MONTH(Tabela6[[#This Row],[Data/Hora de Início]]),DAY(Tabela6[[#This Row],[Data/Hora de Início]]))</f>
        <v/>
      </c>
    </row>
    <row r="5138">
      <c r="A5138" t="n">
        <v>2282300</v>
      </c>
      <c r="B5138" t="n">
        <v>56</v>
      </c>
      <c r="C5138" t="n">
        <v>5511</v>
      </c>
      <c r="D5138" t="inlineStr">
        <is>
          <t>RECOLHIMENTO RESIDUO EXTERNO</t>
        </is>
      </c>
      <c r="E5138" t="inlineStr">
        <is>
          <t>15/09/2025 09:20:10</t>
        </is>
      </c>
      <c r="F5138" t="inlineStr">
        <is>
          <t>15/09/2025 09:20:26</t>
        </is>
      </c>
      <c r="G5138" t="n">
        <v>49356</v>
      </c>
      <c r="H5138" t="inlineStr">
        <is>
          <t>LIXEIRA - 15.004</t>
        </is>
      </c>
      <c r="I5138" t="inlineStr">
        <is>
          <t>BR01-IES-P15-LIX004</t>
        </is>
      </c>
      <c r="J5138" t="inlineStr">
        <is>
          <t>MARCIO PEREIRA DOS SANTOS</t>
        </is>
      </c>
      <c r="K5138" s="39">
        <f>DATE(YEAR(Tabela6[[#This Row],[Data/Hora de Início]]),MONTH(Tabela6[[#This Row],[Data/Hora de Início]]),DAY(Tabela6[[#This Row],[Data/Hora de Início]]))</f>
        <v/>
      </c>
    </row>
    <row r="5139">
      <c r="A5139" t="n">
        <v>2282310</v>
      </c>
      <c r="B5139" t="n">
        <v>56</v>
      </c>
      <c r="C5139" t="n">
        <v>5708</v>
      </c>
      <c r="D5139" t="inlineStr">
        <is>
          <t>SEGUNDA-FEIRA - LIMPEZA DE BANHEIRO FEMININO</t>
        </is>
      </c>
      <c r="E5139" t="inlineStr">
        <is>
          <t>15/09/2025 09:14:46</t>
        </is>
      </c>
      <c r="F5139" t="inlineStr">
        <is>
          <t>15/09/2025 09:22:40</t>
        </is>
      </c>
      <c r="G5139" t="n">
        <v>11159</v>
      </c>
      <c r="H5139" t="inlineStr">
        <is>
          <t>P04 - BAN012 - BANHEIRO FINANCEIRO - C</t>
        </is>
      </c>
      <c r="I5139" t="inlineStr">
        <is>
          <t>BR01-IES-P04-BAN012</t>
        </is>
      </c>
      <c r="J5139" t="inlineStr">
        <is>
          <t>ELIANE BARUFFI</t>
        </is>
      </c>
      <c r="K5139" s="39">
        <f>DATE(YEAR(Tabela6[[#This Row],[Data/Hora de Início]]),MONTH(Tabela6[[#This Row],[Data/Hora de Início]]),DAY(Tabela6[[#This Row],[Data/Hora de Início]]))</f>
        <v/>
      </c>
    </row>
    <row r="5140">
      <c r="A5140" t="n">
        <v>2282311</v>
      </c>
      <c r="B5140" t="n">
        <v>56</v>
      </c>
      <c r="C5140" t="n">
        <v>5511</v>
      </c>
      <c r="D5140" t="inlineStr">
        <is>
          <t>RECOLHIMENTO RESIDUO EXTERNO</t>
        </is>
      </c>
      <c r="E5140" t="inlineStr">
        <is>
          <t>15/09/2025 09:22:35</t>
        </is>
      </c>
      <c r="F5140" t="inlineStr">
        <is>
          <t>15/09/2025 09:22:50</t>
        </is>
      </c>
      <c r="G5140" t="n">
        <v>49355</v>
      </c>
      <c r="H5140" t="inlineStr">
        <is>
          <t>LIXEIRA - 15.003</t>
        </is>
      </c>
      <c r="I5140" t="inlineStr">
        <is>
          <t>BR01-IES-P15-LIX003</t>
        </is>
      </c>
      <c r="J5140" t="inlineStr">
        <is>
          <t>MARCIO PEREIRA DOS SANTOS</t>
        </is>
      </c>
      <c r="K5140" s="39">
        <f>DATE(YEAR(Tabela6[[#This Row],[Data/Hora de Início]]),MONTH(Tabela6[[#This Row],[Data/Hora de Início]]),DAY(Tabela6[[#This Row],[Data/Hora de Início]]))</f>
        <v/>
      </c>
    </row>
    <row r="5141">
      <c r="A5141" t="n">
        <v>2282319</v>
      </c>
      <c r="B5141" t="n">
        <v>56</v>
      </c>
      <c r="C5141" t="n">
        <v>5652</v>
      </c>
      <c r="D5141" t="inlineStr">
        <is>
          <t>SEGUNDA-FEIRA - LIMPEZA DE BANHEIRO MASCULINO</t>
        </is>
      </c>
      <c r="E5141" t="inlineStr">
        <is>
          <t>15/09/2025 08:30:01</t>
        </is>
      </c>
      <c r="F5141" t="inlineStr">
        <is>
          <t>15/09/2025 09:25:25</t>
        </is>
      </c>
      <c r="G5141" t="n">
        <v>11343</v>
      </c>
      <c r="H5141" t="inlineStr">
        <is>
          <t>P27 - BAN049 - BANHEIRO CENTRAL DE SERVIÇOS - M</t>
        </is>
      </c>
      <c r="I5141" t="inlineStr">
        <is>
          <t>BR01-IES-P27-BAN049</t>
        </is>
      </c>
      <c r="J5141" t="inlineStr">
        <is>
          <t>MARA LISE POTT</t>
        </is>
      </c>
      <c r="K5141" s="39">
        <f>DATE(YEAR(Tabela6[[#This Row],[Data/Hora de Início]]),MONTH(Tabela6[[#This Row],[Data/Hora de Início]]),DAY(Tabela6[[#This Row],[Data/Hora de Início]]))</f>
        <v/>
      </c>
    </row>
    <row r="5142">
      <c r="A5142" t="n">
        <v>2282334</v>
      </c>
      <c r="B5142" t="n">
        <v>56</v>
      </c>
      <c r="C5142" t="n">
        <v>5511</v>
      </c>
      <c r="D5142" t="inlineStr">
        <is>
          <t>RECOLHIMENTO RESIDUO EXTERNO</t>
        </is>
      </c>
      <c r="E5142" t="inlineStr">
        <is>
          <t>15/09/2025 09:24:03</t>
        </is>
      </c>
      <c r="F5142" t="inlineStr">
        <is>
          <t>15/09/2025 09:26:54</t>
        </is>
      </c>
      <c r="G5142" t="n">
        <v>49354</v>
      </c>
      <c r="H5142" t="inlineStr">
        <is>
          <t>LIXEIRA - 15.002</t>
        </is>
      </c>
      <c r="I5142" t="inlineStr">
        <is>
          <t>BR01-IES-P15-LIX002</t>
        </is>
      </c>
      <c r="J5142" t="inlineStr">
        <is>
          <t>MARCIO PEREIRA DOS SANTOS</t>
        </is>
      </c>
      <c r="K5142" s="39">
        <f>DATE(YEAR(Tabela6[[#This Row],[Data/Hora de Início]]),MONTH(Tabela6[[#This Row],[Data/Hora de Início]]),DAY(Tabela6[[#This Row],[Data/Hora de Início]]))</f>
        <v/>
      </c>
    </row>
    <row r="5143">
      <c r="A5143" t="n">
        <v>2282337</v>
      </c>
      <c r="B5143" t="n">
        <v>56</v>
      </c>
      <c r="C5143" t="n">
        <v>2221</v>
      </c>
      <c r="D5143" t="inlineStr">
        <is>
          <t>LIMPEZA DIÁRIA DE ÁREA TÉCNICA (DESATIVADO)</t>
        </is>
      </c>
      <c r="E5143" t="inlineStr">
        <is>
          <t>15/09/2025 08:47:36</t>
        </is>
      </c>
      <c r="F5143" t="inlineStr">
        <is>
          <t>15/09/2025 09:30:37</t>
        </is>
      </c>
      <c r="G5143" t="n">
        <v>28912</v>
      </c>
      <c r="H5143" t="inlineStr">
        <is>
          <t>P15 - SALA SPCI</t>
        </is>
      </c>
      <c r="I5143" t="inlineStr">
        <is>
          <t>BR01-IES-P15-SALA19</t>
        </is>
      </c>
      <c r="J5143" t="inlineStr">
        <is>
          <t>MARIA DAS NEVES CIQUEIRA SILVA</t>
        </is>
      </c>
      <c r="K5143" s="39">
        <f>DATE(YEAR(Tabela6[[#This Row],[Data/Hora de Início]]),MONTH(Tabela6[[#This Row],[Data/Hora de Início]]),DAY(Tabela6[[#This Row],[Data/Hora de Início]]))</f>
        <v/>
      </c>
    </row>
    <row r="5144">
      <c r="A5144" t="n">
        <v>2282344</v>
      </c>
      <c r="B5144" t="n">
        <v>56</v>
      </c>
      <c r="C5144" t="n">
        <v>5642</v>
      </c>
      <c r="D5144" t="inlineStr">
        <is>
          <t>SEGUNDA-FEIRA - LIMPEZA DE SALA</t>
        </is>
      </c>
      <c r="E5144" t="inlineStr">
        <is>
          <t>15/09/2025 09:23:02</t>
        </is>
      </c>
      <c r="F5144" t="inlineStr">
        <is>
          <t>15/09/2025 09:35:35</t>
        </is>
      </c>
      <c r="G5144" t="n">
        <v>11144</v>
      </c>
      <c r="H5144" t="inlineStr">
        <is>
          <t>P03 - HALL DE ENTRADA</t>
        </is>
      </c>
      <c r="I5144" t="inlineStr">
        <is>
          <t>BR01-IES-P03-SALA01</t>
        </is>
      </c>
      <c r="J5144" t="inlineStr">
        <is>
          <t>ELIANE BARUFFI</t>
        </is>
      </c>
      <c r="K5144" s="39">
        <f>DATE(YEAR(Tabela6[[#This Row],[Data/Hora de Início]]),MONTH(Tabela6[[#This Row],[Data/Hora de Início]]),DAY(Tabela6[[#This Row],[Data/Hora de Início]]))</f>
        <v/>
      </c>
    </row>
    <row r="5145">
      <c r="A5145" t="n">
        <v>2282345</v>
      </c>
      <c r="B5145" t="n">
        <v>56</v>
      </c>
      <c r="C5145" t="n">
        <v>2963</v>
      </c>
      <c r="D5145" t="inlineStr">
        <is>
          <t>LIMPEZA DIÁRIA DE LABORATÓRIO</t>
        </is>
      </c>
      <c r="E5145" t="inlineStr">
        <is>
          <t>15/09/2025 09:35:36</t>
        </is>
      </c>
      <c r="F5145" t="inlineStr">
        <is>
          <t>15/09/2025 09:35:53</t>
        </is>
      </c>
      <c r="G5145" t="n">
        <v>11228</v>
      </c>
      <c r="H5145" t="inlineStr">
        <is>
          <t>P11 - SALA LABORATÓRIO CALIBRAÇÃO</t>
        </is>
      </c>
      <c r="I5145" t="inlineStr">
        <is>
          <t>BR01-IES-P11-SALA39</t>
        </is>
      </c>
      <c r="J5145" t="inlineStr">
        <is>
          <t>JAQUELINE EDUARDA RODRIGUES DE LIMA</t>
        </is>
      </c>
      <c r="K5145" s="39">
        <f>DATE(YEAR(Tabela6[[#This Row],[Data/Hora de Início]]),MONTH(Tabela6[[#This Row],[Data/Hora de Início]]),DAY(Tabela6[[#This Row],[Data/Hora de Início]]))</f>
        <v/>
      </c>
    </row>
    <row r="5146">
      <c r="A5146" t="n">
        <v>2282353</v>
      </c>
      <c r="B5146" t="n">
        <v>56</v>
      </c>
      <c r="C5146" t="n">
        <v>2842</v>
      </c>
      <c r="D5146" t="inlineStr">
        <is>
          <t>LIMPEZA DIÁRIA DE BANHEIRO FEMININO</t>
        </is>
      </c>
      <c r="E5146" t="inlineStr">
        <is>
          <t>15/09/2025 09:20:31</t>
        </is>
      </c>
      <c r="F5146" t="inlineStr">
        <is>
          <t>15/09/2025 09:38:06</t>
        </is>
      </c>
      <c r="G5146" t="n">
        <v>35734</v>
      </c>
      <c r="H5146" t="inlineStr">
        <is>
          <t>BAN004 - VIRABREQUIM - F</t>
        </is>
      </c>
      <c r="I5146" t="inlineStr">
        <is>
          <t>RS-ST01-01-00T-WCF01</t>
        </is>
      </c>
      <c r="J5146" t="inlineStr">
        <is>
          <t>NATHALIA MORAES DA SILVA</t>
        </is>
      </c>
      <c r="K5146" s="39">
        <f>DATE(YEAR(Tabela6[[#This Row],[Data/Hora de Início]]),MONTH(Tabela6[[#This Row],[Data/Hora de Início]]),DAY(Tabela6[[#This Row],[Data/Hora de Início]]))</f>
        <v/>
      </c>
    </row>
    <row r="5147">
      <c r="A5147" t="n">
        <v>2282371</v>
      </c>
      <c r="B5147" t="n">
        <v>56</v>
      </c>
      <c r="C5147" t="n">
        <v>1260</v>
      </c>
      <c r="D5147" t="inlineStr">
        <is>
          <t>Limpeza e Higienização de Sanitários e Vestiários - Diário - WC Masc</t>
        </is>
      </c>
      <c r="E5147" t="inlineStr">
        <is>
          <t>15/09/2025 09:08:18</t>
        </is>
      </c>
      <c r="F5147" t="inlineStr">
        <is>
          <t>15/09/2025 09:42:57</t>
        </is>
      </c>
      <c r="G5147" t="n">
        <v>36314</v>
      </c>
      <c r="H5147" t="inlineStr">
        <is>
          <t>BAN109 - PINTURA - M</t>
        </is>
      </c>
      <c r="I5147" t="inlineStr">
        <is>
          <t>RS-ST01-50-00T-WCM01</t>
        </is>
      </c>
      <c r="J5147" t="inlineStr">
        <is>
          <t>NAIR SILVEIRA DA SILVEIRA</t>
        </is>
      </c>
      <c r="K5147" s="39">
        <f>DATE(YEAR(Tabela6[[#This Row],[Data/Hora de Início]]),MONTH(Tabela6[[#This Row],[Data/Hora de Início]]),DAY(Tabela6[[#This Row],[Data/Hora de Início]]))</f>
        <v/>
      </c>
    </row>
    <row r="5148">
      <c r="A5148" t="n">
        <v>2282389</v>
      </c>
      <c r="B5148" t="n">
        <v>56</v>
      </c>
      <c r="C5148" t="n">
        <v>2841</v>
      </c>
      <c r="D5148" t="inlineStr">
        <is>
          <t>LIMPEZA DIÁRIA DE BANHEIRO MASCULINO</t>
        </is>
      </c>
      <c r="E5148" t="inlineStr">
        <is>
          <t>15/09/2025 09:44:58</t>
        </is>
      </c>
      <c r="F5148" t="inlineStr">
        <is>
          <t>15/09/2025 09:46:30</t>
        </is>
      </c>
      <c r="G5148" t="n">
        <v>36182</v>
      </c>
      <c r="H5148" t="inlineStr">
        <is>
          <t>BAN087 - EXPEDIÇAO - M</t>
        </is>
      </c>
      <c r="I5148" t="inlineStr">
        <is>
          <t>RS-ST01-43-00T-WCM01</t>
        </is>
      </c>
      <c r="J5148" t="inlineStr">
        <is>
          <t>GILMARA TERESINHA LACERDA</t>
        </is>
      </c>
      <c r="K5148" s="39">
        <f>DATE(YEAR(Tabela6[[#This Row],[Data/Hora de Início]]),MONTH(Tabela6[[#This Row],[Data/Hora de Início]]),DAY(Tabela6[[#This Row],[Data/Hora de Início]]))</f>
        <v/>
      </c>
    </row>
    <row r="5149">
      <c r="A5149" t="n">
        <v>2282394</v>
      </c>
      <c r="B5149" t="n">
        <v>56</v>
      </c>
      <c r="C5149" t="n">
        <v>1772</v>
      </c>
      <c r="D5149" t="inlineStr">
        <is>
          <t>LIMPEZA DIÁRIA DE SALA COM MESA</t>
        </is>
      </c>
      <c r="E5149" t="inlineStr">
        <is>
          <t>15/09/2025 09:33:20</t>
        </is>
      </c>
      <c r="F5149" t="inlineStr">
        <is>
          <t>15/09/2025 09:49:10</t>
        </is>
      </c>
      <c r="G5149" t="n">
        <v>38469</v>
      </c>
      <c r="H5149" t="inlineStr">
        <is>
          <t>SALA DE TV</t>
        </is>
      </c>
      <c r="I5149" t="inlineStr">
        <is>
          <t>SP-ST02-G9-02P-SLA03</t>
        </is>
      </c>
      <c r="J5149" t="inlineStr">
        <is>
          <t>ANTONIA MARÇAL DOS SANTOS RAMOS</t>
        </is>
      </c>
      <c r="K5149" s="39">
        <f>DATE(YEAR(Tabela6[[#This Row],[Data/Hora de Início]]),MONTH(Tabela6[[#This Row],[Data/Hora de Início]]),DAY(Tabela6[[#This Row],[Data/Hora de Início]]))</f>
        <v/>
      </c>
    </row>
    <row r="5150">
      <c r="A5150" t="n">
        <v>2282395</v>
      </c>
      <c r="B5150" t="n">
        <v>56</v>
      </c>
      <c r="C5150" t="n">
        <v>2965</v>
      </c>
      <c r="D5150" t="inlineStr">
        <is>
          <t>LIMPEZA DIÁRIA DE SALA</t>
        </is>
      </c>
      <c r="E5150" t="inlineStr">
        <is>
          <t>15/09/2025 09:31:03</t>
        </is>
      </c>
      <c r="F5150" t="inlineStr">
        <is>
          <t>15/09/2025 09:49:27</t>
        </is>
      </c>
      <c r="G5150" t="n">
        <v>11267</v>
      </c>
      <c r="H5150" t="inlineStr">
        <is>
          <t>P15 - SALA BRIGADA DE EMERGÊNCIA</t>
        </is>
      </c>
      <c r="I5150" t="inlineStr">
        <is>
          <t>BR01-IES-P15-SALA13</t>
        </is>
      </c>
      <c r="J5150" t="inlineStr">
        <is>
          <t>MARIA DAS NEVES CIQUEIRA SILVA</t>
        </is>
      </c>
      <c r="K5150" s="39">
        <f>DATE(YEAR(Tabela6[[#This Row],[Data/Hora de Início]]),MONTH(Tabela6[[#This Row],[Data/Hora de Início]]),DAY(Tabela6[[#This Row],[Data/Hora de Início]]))</f>
        <v/>
      </c>
    </row>
    <row r="5151">
      <c r="A5151" t="n">
        <v>2282396</v>
      </c>
      <c r="B5151" t="n">
        <v>56</v>
      </c>
      <c r="C5151" t="n">
        <v>2841</v>
      </c>
      <c r="D5151" t="inlineStr">
        <is>
          <t>LIMPEZA DIÁRIA DE BANHEIRO MASCULINO</t>
        </is>
      </c>
      <c r="E5151" t="inlineStr">
        <is>
          <t>15/09/2025 09:39:52</t>
        </is>
      </c>
      <c r="F5151" t="inlineStr">
        <is>
          <t>15/09/2025 09:49:47</t>
        </is>
      </c>
      <c r="G5151" t="n">
        <v>35736</v>
      </c>
      <c r="H5151" t="inlineStr">
        <is>
          <t>BAN002 - VIRABREQUIM - M</t>
        </is>
      </c>
      <c r="I5151" t="inlineStr">
        <is>
          <t>RS-ST01-01-00T-WCM02</t>
        </is>
      </c>
      <c r="J5151" t="inlineStr">
        <is>
          <t>NATHALIA MORAES DA SILVA</t>
        </is>
      </c>
      <c r="K5151" s="39">
        <f>DATE(YEAR(Tabela6[[#This Row],[Data/Hora de Início]]),MONTH(Tabela6[[#This Row],[Data/Hora de Início]]),DAY(Tabela6[[#This Row],[Data/Hora de Início]]))</f>
        <v/>
      </c>
    </row>
    <row r="5152">
      <c r="A5152" t="n">
        <v>2282401</v>
      </c>
      <c r="B5152" t="n">
        <v>56</v>
      </c>
      <c r="C5152" t="n">
        <v>2979</v>
      </c>
      <c r="D5152" t="inlineStr">
        <is>
          <t>LIMPEZA DIÁRIA DE RESTAURANTE</t>
        </is>
      </c>
      <c r="E5152" t="inlineStr">
        <is>
          <t>15/09/2025 09:50:38</t>
        </is>
      </c>
      <c r="F5152" t="inlineStr">
        <is>
          <t>15/09/2025 09:51:04</t>
        </is>
      </c>
      <c r="G5152" t="n">
        <v>11347</v>
      </c>
      <c r="H5152" t="inlineStr">
        <is>
          <t>P27 - RESTAURANTE</t>
        </is>
      </c>
      <c r="I5152" t="inlineStr">
        <is>
          <t>BR01-IES-P27-SALA01</t>
        </is>
      </c>
      <c r="J5152" t="inlineStr">
        <is>
          <t>ROSANGELA MARIA DA SILVA</t>
        </is>
      </c>
      <c r="K5152" s="39">
        <f>DATE(YEAR(Tabela6[[#This Row],[Data/Hora de Início]]),MONTH(Tabela6[[#This Row],[Data/Hora de Início]]),DAY(Tabela6[[#This Row],[Data/Hora de Início]]))</f>
        <v/>
      </c>
    </row>
    <row r="5153">
      <c r="A5153" t="n">
        <v>2282414</v>
      </c>
      <c r="B5153" t="n">
        <v>56</v>
      </c>
      <c r="C5153" t="n">
        <v>2842</v>
      </c>
      <c r="D5153" t="inlineStr">
        <is>
          <t>LIMPEZA DIÁRIA DE BANHEIRO FEMININO</t>
        </is>
      </c>
      <c r="E5153" t="inlineStr">
        <is>
          <t>15/09/2025 09:53:25</t>
        </is>
      </c>
      <c r="F5153" t="inlineStr">
        <is>
          <t>15/09/2025 09:54:24</t>
        </is>
      </c>
      <c r="G5153" t="n">
        <v>36096</v>
      </c>
      <c r="H5153" t="inlineStr">
        <is>
          <t>BAN075 - TREINAMENTOS NORTE - F</t>
        </is>
      </c>
      <c r="I5153" t="inlineStr">
        <is>
          <t>RS-ST01-31-01P-WCF03</t>
        </is>
      </c>
      <c r="J5153" t="inlineStr">
        <is>
          <t>MARISTELA APARECIDA BARBOSA DOS SANTOS</t>
        </is>
      </c>
      <c r="K5153" s="39">
        <f>DATE(YEAR(Tabela6[[#This Row],[Data/Hora de Início]]),MONTH(Tabela6[[#This Row],[Data/Hora de Início]]),DAY(Tabela6[[#This Row],[Data/Hora de Início]]))</f>
        <v/>
      </c>
    </row>
    <row r="5154">
      <c r="A5154" t="n">
        <v>2282429</v>
      </c>
      <c r="B5154" t="n">
        <v>56</v>
      </c>
      <c r="C5154" t="n">
        <v>5713</v>
      </c>
      <c r="D5154" t="inlineStr">
        <is>
          <t>SEGUNDA-FEIRA - LIMPEZA DE COPA</t>
        </is>
      </c>
      <c r="E5154" t="inlineStr">
        <is>
          <t>15/09/2025 09:36:02</t>
        </is>
      </c>
      <c r="F5154" t="inlineStr">
        <is>
          <t>15/09/2025 09:57:46</t>
        </is>
      </c>
      <c r="G5154" t="n">
        <v>11153</v>
      </c>
      <c r="H5154" t="inlineStr">
        <is>
          <t>P03 - COPA</t>
        </is>
      </c>
      <c r="I5154" t="inlineStr">
        <is>
          <t>BR01-IES-P03-SALA11</t>
        </is>
      </c>
      <c r="J5154" t="inlineStr">
        <is>
          <t>ELIANE BARUFFI</t>
        </is>
      </c>
      <c r="K5154" s="39">
        <f>DATE(YEAR(Tabela6[[#This Row],[Data/Hora de Início]]),MONTH(Tabela6[[#This Row],[Data/Hora de Início]]),DAY(Tabela6[[#This Row],[Data/Hora de Início]]))</f>
        <v/>
      </c>
    </row>
    <row r="5155">
      <c r="A5155" t="n">
        <v>2282432</v>
      </c>
      <c r="B5155" t="n">
        <v>56</v>
      </c>
      <c r="C5155" t="n">
        <v>5708</v>
      </c>
      <c r="D5155" t="inlineStr">
        <is>
          <t>SEGUNDA-FEIRA - LIMPEZA DE BANHEIRO FEMININO</t>
        </is>
      </c>
      <c r="E5155" t="inlineStr">
        <is>
          <t>15/09/2025 09:26:11</t>
        </is>
      </c>
      <c r="F5155" t="inlineStr">
        <is>
          <t>15/09/2025 09:57:48</t>
        </is>
      </c>
      <c r="G5155" t="n">
        <v>36400</v>
      </c>
      <c r="H5155" t="inlineStr">
        <is>
          <t>BAN127 - VESTIARIO CAMPO - M</t>
        </is>
      </c>
      <c r="I5155" t="inlineStr">
        <is>
          <t>RS-ST01-56-00T-WCM03</t>
        </is>
      </c>
      <c r="J5155" t="inlineStr">
        <is>
          <t>MARA LISE POTT</t>
        </is>
      </c>
      <c r="K5155" s="39">
        <f>DATE(YEAR(Tabela6[[#This Row],[Data/Hora de Início]]),MONTH(Tabela6[[#This Row],[Data/Hora de Início]]),DAY(Tabela6[[#This Row],[Data/Hora de Início]]))</f>
        <v/>
      </c>
    </row>
    <row r="5156">
      <c r="A5156" t="n">
        <v>2282446</v>
      </c>
      <c r="B5156" t="n">
        <v>56</v>
      </c>
      <c r="C5156" t="n">
        <v>2965</v>
      </c>
      <c r="D5156" t="inlineStr">
        <is>
          <t>LIMPEZA DIÁRIA DE SALA</t>
        </is>
      </c>
      <c r="E5156" t="inlineStr">
        <is>
          <t>15/09/2025 09:59:58</t>
        </is>
      </c>
      <c r="F5156" t="inlineStr">
        <is>
          <t>15/09/2025 10:00:32</t>
        </is>
      </c>
      <c r="G5156" t="n">
        <v>28913</v>
      </c>
      <c r="H5156" t="inlineStr">
        <is>
          <t>P27 - AGENCIA BANCARIA - GERENCIA</t>
        </is>
      </c>
      <c r="I5156" t="inlineStr">
        <is>
          <t>BR01-IES-P27-SALA20</t>
        </is>
      </c>
      <c r="J5156" t="inlineStr">
        <is>
          <t>ROSANGELA MARIA DA SILVA</t>
        </is>
      </c>
      <c r="K5156" s="39">
        <f>DATE(YEAR(Tabela6[[#This Row],[Data/Hora de Início]]),MONTH(Tabela6[[#This Row],[Data/Hora de Início]]),DAY(Tabela6[[#This Row],[Data/Hora de Início]]))</f>
        <v/>
      </c>
    </row>
    <row r="5157">
      <c r="A5157" t="n">
        <v>2282451</v>
      </c>
      <c r="B5157" t="n">
        <v>56</v>
      </c>
      <c r="C5157" t="n">
        <v>2965</v>
      </c>
      <c r="D5157" t="inlineStr">
        <is>
          <t>LIMPEZA DIÁRIA DE SALA</t>
        </is>
      </c>
      <c r="E5157" t="inlineStr">
        <is>
          <t>15/09/2025 09:49:47</t>
        </is>
      </c>
      <c r="F5157" t="inlineStr">
        <is>
          <t>15/09/2025 10:00:45</t>
        </is>
      </c>
      <c r="G5157" t="n">
        <v>11260</v>
      </c>
      <c r="H5157" t="inlineStr">
        <is>
          <t>P15 - PORTARIA 2 - SALA RECEBIMENTO FISCAL</t>
        </is>
      </c>
      <c r="I5157" t="inlineStr">
        <is>
          <t>BR01-IES-P15-SALA06</t>
        </is>
      </c>
      <c r="J5157" t="inlineStr">
        <is>
          <t>MARIA DAS NEVES CIQUEIRA SILVA</t>
        </is>
      </c>
      <c r="K5157" s="39">
        <f>DATE(YEAR(Tabela6[[#This Row],[Data/Hora de Início]]),MONTH(Tabela6[[#This Row],[Data/Hora de Início]]),DAY(Tabela6[[#This Row],[Data/Hora de Início]]))</f>
        <v/>
      </c>
    </row>
    <row r="5158">
      <c r="A5158" t="n">
        <v>2282458</v>
      </c>
      <c r="B5158" t="n">
        <v>56</v>
      </c>
      <c r="C5158" t="n">
        <v>2841</v>
      </c>
      <c r="D5158" t="inlineStr">
        <is>
          <t>LIMPEZA DIÁRIA DE BANHEIRO MASCULINO</t>
        </is>
      </c>
      <c r="E5158" t="inlineStr">
        <is>
          <t>15/09/2025 09:52:37</t>
        </is>
      </c>
      <c r="F5158" t="inlineStr">
        <is>
          <t>15/09/2025 10:03:24</t>
        </is>
      </c>
      <c r="G5158" t="n">
        <v>11065</v>
      </c>
      <c r="H5158" t="inlineStr">
        <is>
          <t>P01 - BAN003 - BANHEIRO VIRABREQUIM - M</t>
        </is>
      </c>
      <c r="I5158" t="inlineStr">
        <is>
          <t>BR01-IES-P01-BAN003</t>
        </is>
      </c>
      <c r="J5158" t="inlineStr">
        <is>
          <t>NATHALIA MORAES DA SILVA</t>
        </is>
      </c>
      <c r="K5158" s="39">
        <f>DATE(YEAR(Tabela6[[#This Row],[Data/Hora de Início]]),MONTH(Tabela6[[#This Row],[Data/Hora de Início]]),DAY(Tabela6[[#This Row],[Data/Hora de Início]]))</f>
        <v/>
      </c>
    </row>
    <row r="5159">
      <c r="A5159" t="n">
        <v>2282465</v>
      </c>
      <c r="B5159" t="n">
        <v>56</v>
      </c>
      <c r="C5159" t="n">
        <v>1260</v>
      </c>
      <c r="D5159" t="inlineStr">
        <is>
          <t>Limpeza e Higienização de Sanitários e Vestiários - Diário - WC Masc</t>
        </is>
      </c>
      <c r="E5159" t="inlineStr">
        <is>
          <t>15/09/2025 10:05:21</t>
        </is>
      </c>
      <c r="F5159" t="inlineStr">
        <is>
          <t>15/09/2025 10:05:59</t>
        </is>
      </c>
      <c r="G5159" t="n">
        <v>11183</v>
      </c>
      <c r="H5159" t="inlineStr">
        <is>
          <t>P11 - BAN019 - BANHEIRO FUNDIÇÃO GRAVIDADE - M</t>
        </is>
      </c>
      <c r="I5159" t="inlineStr">
        <is>
          <t>BR01-IES-P11-BAN019</t>
        </is>
      </c>
      <c r="J5159" t="inlineStr">
        <is>
          <t>JAQUELINE EDUARDA RODRIGUES DE LIMA</t>
        </is>
      </c>
      <c r="K5159" s="39">
        <f>DATE(YEAR(Tabela6[[#This Row],[Data/Hora de Início]]),MONTH(Tabela6[[#This Row],[Data/Hora de Início]]),DAY(Tabela6[[#This Row],[Data/Hora de Início]]))</f>
        <v/>
      </c>
    </row>
    <row r="5160">
      <c r="A5160" t="n">
        <v>2282471</v>
      </c>
      <c r="B5160" t="n">
        <v>56</v>
      </c>
      <c r="C5160" t="n">
        <v>5652</v>
      </c>
      <c r="D5160" t="inlineStr">
        <is>
          <t>SEGUNDA-FEIRA - LIMPEZA DE BANHEIRO MASCULINO</t>
        </is>
      </c>
      <c r="E5160" t="inlineStr">
        <is>
          <t>15/09/2025 09:58:27</t>
        </is>
      </c>
      <c r="F5160" t="inlineStr">
        <is>
          <t>15/09/2025 10:08:23</t>
        </is>
      </c>
      <c r="G5160" t="n">
        <v>11141</v>
      </c>
      <c r="H5160" t="inlineStr">
        <is>
          <t>P03 - BAN008 - BANHEIRO ATI - M</t>
        </is>
      </c>
      <c r="I5160" t="inlineStr">
        <is>
          <t>BR01-IES-P03-BAN008</t>
        </is>
      </c>
      <c r="J5160" t="inlineStr">
        <is>
          <t>ELIANE BARUFFI</t>
        </is>
      </c>
      <c r="K5160" s="39">
        <f>DATE(YEAR(Tabela6[[#This Row],[Data/Hora de Início]]),MONTH(Tabela6[[#This Row],[Data/Hora de Início]]),DAY(Tabela6[[#This Row],[Data/Hora de Início]]))</f>
        <v/>
      </c>
    </row>
    <row r="5161">
      <c r="A5161" t="n">
        <v>2282474</v>
      </c>
      <c r="B5161" t="n">
        <v>56</v>
      </c>
      <c r="C5161" t="n">
        <v>1701</v>
      </c>
      <c r="D5161" t="inlineStr">
        <is>
          <t>LIMPEZA MENSAL DE BANHEIRO FEMININO</t>
        </is>
      </c>
      <c r="E5161" t="inlineStr">
        <is>
          <t>15/09/2025 10:01:11</t>
        </is>
      </c>
      <c r="F5161" t="inlineStr">
        <is>
          <t>15/09/2025 10:10:44</t>
        </is>
      </c>
      <c r="G5161" t="n">
        <v>11246</v>
      </c>
      <c r="H5161" t="inlineStr">
        <is>
          <t>P15 - BAN028 - BANHEIRO PORTARIA 2 - RECEPÇÃO</t>
        </is>
      </c>
      <c r="I5161" t="inlineStr">
        <is>
          <t>BR01-IES-P15-BAN028</t>
        </is>
      </c>
      <c r="J5161" t="inlineStr">
        <is>
          <t>MARIA DAS NEVES CIQUEIRA SILVA</t>
        </is>
      </c>
      <c r="K5161" s="39">
        <f>DATE(YEAR(Tabela6[[#This Row],[Data/Hora de Início]]),MONTH(Tabela6[[#This Row],[Data/Hora de Início]]),DAY(Tabela6[[#This Row],[Data/Hora de Início]]))</f>
        <v/>
      </c>
    </row>
    <row r="5162">
      <c r="A5162" t="n">
        <v>2282487</v>
      </c>
      <c r="B5162" t="n">
        <v>56</v>
      </c>
      <c r="C5162" t="n">
        <v>1772</v>
      </c>
      <c r="D5162" t="inlineStr">
        <is>
          <t>LIMPEZA DIÁRIA DE SALA COM MESA</t>
        </is>
      </c>
      <c r="E5162" t="inlineStr">
        <is>
          <t>15/09/2025 09:59:23</t>
        </is>
      </c>
      <c r="F5162" t="inlineStr">
        <is>
          <t>15/09/2025 10:16:53</t>
        </is>
      </c>
      <c r="G5162" t="n">
        <v>38470</v>
      </c>
      <c r="H5162" t="inlineStr">
        <is>
          <t>SALA TREINAMENTO PRÁTICO</t>
        </is>
      </c>
      <c r="I5162" t="inlineStr">
        <is>
          <t>SP-ST02-G9-02P-SLA04</t>
        </is>
      </c>
      <c r="J5162" t="inlineStr">
        <is>
          <t>ANTONIA MARÇAL DOS SANTOS RAMOS</t>
        </is>
      </c>
      <c r="K5162" s="39">
        <f>DATE(YEAR(Tabela6[[#This Row],[Data/Hora de Início]]),MONTH(Tabela6[[#This Row],[Data/Hora de Início]]),DAY(Tabela6[[#This Row],[Data/Hora de Início]]))</f>
        <v/>
      </c>
    </row>
    <row r="5163">
      <c r="A5163" t="n">
        <v>2282488</v>
      </c>
      <c r="B5163" t="n">
        <v>56</v>
      </c>
      <c r="C5163" t="n">
        <v>2841</v>
      </c>
      <c r="D5163" t="inlineStr">
        <is>
          <t>LIMPEZA DIÁRIA DE BANHEIRO MASCULINO</t>
        </is>
      </c>
      <c r="E5163" t="inlineStr">
        <is>
          <t>15/09/2025 10:16:19</t>
        </is>
      </c>
      <c r="F5163" t="inlineStr">
        <is>
          <t>15/09/2025 10:16:53</t>
        </is>
      </c>
      <c r="G5163" t="n">
        <v>36098</v>
      </c>
      <c r="H5163" t="inlineStr">
        <is>
          <t>BAN072 - TREINAMENTOS SUL - M</t>
        </is>
      </c>
      <c r="I5163" t="inlineStr">
        <is>
          <t>RS-ST01-31-01P-WCM02</t>
        </is>
      </c>
      <c r="J5163" t="inlineStr">
        <is>
          <t>MARISTELA APARECIDA BARBOSA DOS SANTOS</t>
        </is>
      </c>
      <c r="K5163" s="39">
        <f>DATE(YEAR(Tabela6[[#This Row],[Data/Hora de Início]]),MONTH(Tabela6[[#This Row],[Data/Hora de Início]]),DAY(Tabela6[[#This Row],[Data/Hora de Início]]))</f>
        <v/>
      </c>
    </row>
    <row r="5164">
      <c r="A5164" t="n">
        <v>2282492</v>
      </c>
      <c r="B5164" t="n">
        <v>56</v>
      </c>
      <c r="C5164" t="n">
        <v>5642</v>
      </c>
      <c r="D5164" t="inlineStr">
        <is>
          <t>SEGUNDA-FEIRA - LIMPEZA DE SALA</t>
        </is>
      </c>
      <c r="E5164" t="inlineStr">
        <is>
          <t>15/09/2025 10:09:33</t>
        </is>
      </c>
      <c r="F5164" t="inlineStr">
        <is>
          <t>15/09/2025 10:20:09</t>
        </is>
      </c>
      <c r="G5164" t="n">
        <v>35764</v>
      </c>
      <c r="H5164" t="inlineStr">
        <is>
          <t>REUNIÃO INFRAESTRUTURA</t>
        </is>
      </c>
      <c r="I5164" t="inlineStr">
        <is>
          <t>RS-ST01-03-00T-SLA09</t>
        </is>
      </c>
      <c r="J5164" t="inlineStr">
        <is>
          <t>ELIANE BARUFFI</t>
        </is>
      </c>
      <c r="K5164" s="39">
        <f>DATE(YEAR(Tabela6[[#This Row],[Data/Hora de Início]]),MONTH(Tabela6[[#This Row],[Data/Hora de Início]]),DAY(Tabela6[[#This Row],[Data/Hora de Início]]))</f>
        <v/>
      </c>
    </row>
    <row r="5165">
      <c r="A5165" t="n">
        <v>2282498</v>
      </c>
      <c r="B5165" t="n">
        <v>56</v>
      </c>
      <c r="C5165" t="n">
        <v>2965</v>
      </c>
      <c r="D5165" t="inlineStr">
        <is>
          <t>LIMPEZA DIÁRIA DE SALA</t>
        </is>
      </c>
      <c r="E5165" t="inlineStr">
        <is>
          <t>15/09/2025 10:21:21</t>
        </is>
      </c>
      <c r="F5165" t="inlineStr">
        <is>
          <t>15/09/2025 10:21:49</t>
        </is>
      </c>
      <c r="G5165" t="n">
        <v>11259</v>
      </c>
      <c r="H5165" t="inlineStr">
        <is>
          <t>P15 - PORTARIA 2 - SALA RECEPÇÃO</t>
        </is>
      </c>
      <c r="I5165" t="inlineStr">
        <is>
          <t>BR01-IES-P15-SALA05</t>
        </is>
      </c>
      <c r="J5165" t="inlineStr">
        <is>
          <t>MARIA DAS NEVES CIQUEIRA SILVA</t>
        </is>
      </c>
      <c r="K5165" s="39">
        <f>DATE(YEAR(Tabela6[[#This Row],[Data/Hora de Início]]),MONTH(Tabela6[[#This Row],[Data/Hora de Início]]),DAY(Tabela6[[#This Row],[Data/Hora de Início]]))</f>
        <v/>
      </c>
    </row>
    <row r="5166">
      <c r="A5166" t="n">
        <v>2282500</v>
      </c>
      <c r="B5166" t="n">
        <v>56</v>
      </c>
      <c r="C5166" t="n">
        <v>2965</v>
      </c>
      <c r="D5166" t="inlineStr">
        <is>
          <t>LIMPEZA DIÁRIA DE SALA</t>
        </is>
      </c>
      <c r="E5166" t="inlineStr">
        <is>
          <t>15/09/2025 10:24:16</t>
        </is>
      </c>
      <c r="F5166" t="inlineStr">
        <is>
          <t>15/09/2025 10:24:30</t>
        </is>
      </c>
      <c r="G5166" t="n">
        <v>36175</v>
      </c>
      <c r="H5166" t="inlineStr">
        <is>
          <t>HALL EXPEDIÇAO</t>
        </is>
      </c>
      <c r="I5166" t="inlineStr">
        <is>
          <t>RS-ST01-43-00T-SLA07</t>
        </is>
      </c>
      <c r="J5166" t="inlineStr">
        <is>
          <t>GILMARA TERESINHA LACERDA</t>
        </is>
      </c>
      <c r="K5166" s="39">
        <f>DATE(YEAR(Tabela6[[#This Row],[Data/Hora de Início]]),MONTH(Tabela6[[#This Row],[Data/Hora de Início]]),DAY(Tabela6[[#This Row],[Data/Hora de Início]]))</f>
        <v/>
      </c>
    </row>
    <row r="5167">
      <c r="A5167" t="n">
        <v>2282503</v>
      </c>
      <c r="B5167" t="n">
        <v>56</v>
      </c>
      <c r="C5167" t="n">
        <v>2842</v>
      </c>
      <c r="D5167" t="inlineStr">
        <is>
          <t>LIMPEZA DIÁRIA DE BANHEIRO FEMININO</t>
        </is>
      </c>
      <c r="E5167" t="inlineStr">
        <is>
          <t>15/09/2025 10:25:10</t>
        </is>
      </c>
      <c r="F5167" t="inlineStr">
        <is>
          <t>15/09/2025 10:25:33</t>
        </is>
      </c>
      <c r="G5167" t="n">
        <v>11184</v>
      </c>
      <c r="H5167" t="inlineStr">
        <is>
          <t>P11 - BAN020 - BANHEIRO FUNDIÇÃO GRAVIDADE - F</t>
        </is>
      </c>
      <c r="I5167" t="inlineStr">
        <is>
          <t>BR01-IES-P11-BAN020</t>
        </is>
      </c>
      <c r="J5167" t="inlineStr">
        <is>
          <t>JAQUELINE EDUARDA RODRIGUES DE LIMA</t>
        </is>
      </c>
      <c r="K5167" s="39">
        <f>DATE(YEAR(Tabela6[[#This Row],[Data/Hora de Início]]),MONTH(Tabela6[[#This Row],[Data/Hora de Início]]),DAY(Tabela6[[#This Row],[Data/Hora de Início]]))</f>
        <v/>
      </c>
    </row>
    <row r="5168">
      <c r="A5168" t="n">
        <v>2282514</v>
      </c>
      <c r="B5168" t="n">
        <v>56</v>
      </c>
      <c r="C5168" t="n">
        <v>3645</v>
      </c>
      <c r="D5168" t="inlineStr">
        <is>
          <t>PREVENTIVA BEBEDOUROS</t>
        </is>
      </c>
      <c r="E5168" t="inlineStr">
        <is>
          <t>15/09/2025 10:26:57</t>
        </is>
      </c>
      <c r="F5168" t="inlineStr">
        <is>
          <t>15/09/2025 10:27:39</t>
        </is>
      </c>
      <c r="G5168" t="n">
        <v>35574</v>
      </c>
      <c r="H5168" t="inlineStr">
        <is>
          <t>BEBEDOURO - 16.001</t>
        </is>
      </c>
      <c r="I5168" t="inlineStr">
        <is>
          <t>BR01-IES-P16-BEB001</t>
        </is>
      </c>
      <c r="J5168" t="inlineStr">
        <is>
          <t>JOELSOM CAMARGO ROBALDO</t>
        </is>
      </c>
      <c r="K5168" s="39">
        <f>DATE(YEAR(Tabela6[[#This Row],[Data/Hora de Início]]),MONTH(Tabela6[[#This Row],[Data/Hora de Início]]),DAY(Tabela6[[#This Row],[Data/Hora de Início]]))</f>
        <v/>
      </c>
    </row>
    <row r="5169">
      <c r="A5169" t="n">
        <v>2282528</v>
      </c>
      <c r="B5169" t="n">
        <v>56</v>
      </c>
      <c r="C5169" t="n">
        <v>2841</v>
      </c>
      <c r="D5169" t="inlineStr">
        <is>
          <t>LIMPEZA DIÁRIA DE BANHEIRO MASCULINO</t>
        </is>
      </c>
      <c r="E5169" t="inlineStr">
        <is>
          <t>15/09/2025 10:09:14</t>
        </is>
      </c>
      <c r="F5169" t="inlineStr">
        <is>
          <t>15/09/2025 10:32:36</t>
        </is>
      </c>
      <c r="G5169" t="n">
        <v>35735</v>
      </c>
      <c r="H5169" t="inlineStr">
        <is>
          <t>BAN001 - BANHEIRO PLÁSTICO - M</t>
        </is>
      </c>
      <c r="I5169" t="inlineStr">
        <is>
          <t>RS-ST01-01-00T-WCM01</t>
        </is>
      </c>
      <c r="J5169" t="inlineStr">
        <is>
          <t>NATHALIA MORAES DA SILVA</t>
        </is>
      </c>
      <c r="K5169" s="39">
        <f>DATE(YEAR(Tabela6[[#This Row],[Data/Hora de Início]]),MONTH(Tabela6[[#This Row],[Data/Hora de Início]]),DAY(Tabela6[[#This Row],[Data/Hora de Início]]))</f>
        <v/>
      </c>
    </row>
    <row r="5170">
      <c r="A5170" t="n">
        <v>2282529</v>
      </c>
      <c r="B5170" t="n">
        <v>56</v>
      </c>
      <c r="C5170" t="n">
        <v>1701</v>
      </c>
      <c r="D5170" t="inlineStr">
        <is>
          <t>LIMPEZA MENSAL DE BANHEIRO FEMININO</t>
        </is>
      </c>
      <c r="E5170" t="inlineStr">
        <is>
          <t>15/09/2025 10:22:21</t>
        </is>
      </c>
      <c r="F5170" t="inlineStr">
        <is>
          <t>15/09/2025 10:32:41</t>
        </is>
      </c>
      <c r="G5170" t="n">
        <v>11247</v>
      </c>
      <c r="H5170" t="inlineStr">
        <is>
          <t>P15 - BAN029 - BANHEIRO PORTARIA 2 - C</t>
        </is>
      </c>
      <c r="I5170" t="inlineStr">
        <is>
          <t>BR01-IES-P15-BAN029</t>
        </is>
      </c>
      <c r="J5170" t="inlineStr">
        <is>
          <t>MARIA DAS NEVES CIQUEIRA SILVA</t>
        </is>
      </c>
      <c r="K5170" s="39">
        <f>DATE(YEAR(Tabela6[[#This Row],[Data/Hora de Início]]),MONTH(Tabela6[[#This Row],[Data/Hora de Início]]),DAY(Tabela6[[#This Row],[Data/Hora de Início]]))</f>
        <v/>
      </c>
    </row>
    <row r="5171">
      <c r="A5171" t="n">
        <v>2282540</v>
      </c>
      <c r="B5171" t="n">
        <v>56</v>
      </c>
      <c r="C5171" t="n">
        <v>4440</v>
      </c>
      <c r="D5171" t="inlineStr">
        <is>
          <t>RECOLHIMENTO PAPELÃO</t>
        </is>
      </c>
      <c r="E5171" t="inlineStr">
        <is>
          <t>15/09/2025 09:13:29</t>
        </is>
      </c>
      <c r="F5171" t="inlineStr">
        <is>
          <t>15/09/2025 09:13:47</t>
        </is>
      </c>
      <c r="G5171" t="n">
        <v>45723</v>
      </c>
      <c r="H5171" t="inlineStr">
        <is>
          <t>CCB-50-003</t>
        </is>
      </c>
      <c r="I5171" t="inlineStr">
        <is>
          <t>CCB-50-003</t>
        </is>
      </c>
      <c r="J5171" t="inlineStr">
        <is>
          <t>JOAO PAULINO DA SILVA</t>
        </is>
      </c>
      <c r="K5171" s="39">
        <f>DATE(YEAR(Tabela6[[#This Row],[Data/Hora de Início]]),MONTH(Tabela6[[#This Row],[Data/Hora de Início]]),DAY(Tabela6[[#This Row],[Data/Hora de Início]]))</f>
        <v/>
      </c>
    </row>
    <row r="5172">
      <c r="A5172" t="n">
        <v>2282541</v>
      </c>
      <c r="B5172" t="n">
        <v>56</v>
      </c>
      <c r="C5172" t="n">
        <v>4440</v>
      </c>
      <c r="D5172" t="inlineStr">
        <is>
          <t>RECOLHIMENTO PAPELÃO</t>
        </is>
      </c>
      <c r="E5172" t="inlineStr">
        <is>
          <t>15/09/2025 07:42:29</t>
        </is>
      </c>
      <c r="F5172" t="inlineStr">
        <is>
          <t>15/09/2025 07:42:59</t>
        </is>
      </c>
      <c r="G5172" t="n">
        <v>45722</v>
      </c>
      <c r="H5172" t="inlineStr">
        <is>
          <t>CCB-50.002</t>
        </is>
      </c>
      <c r="I5172" t="inlineStr">
        <is>
          <t>CCB-50.002</t>
        </is>
      </c>
      <c r="J5172" t="inlineStr">
        <is>
          <t>JOAO PAULINO DA SILVA</t>
        </is>
      </c>
      <c r="K5172" s="39">
        <f>DATE(YEAR(Tabela6[[#This Row],[Data/Hora de Início]]),MONTH(Tabela6[[#This Row],[Data/Hora de Início]]),DAY(Tabela6[[#This Row],[Data/Hora de Início]]))</f>
        <v/>
      </c>
    </row>
    <row r="5173">
      <c r="A5173" t="n">
        <v>2282542</v>
      </c>
      <c r="B5173" t="n">
        <v>56</v>
      </c>
      <c r="C5173" t="n">
        <v>4440</v>
      </c>
      <c r="D5173" t="inlineStr">
        <is>
          <t>RECOLHIMENTO PAPELÃO</t>
        </is>
      </c>
      <c r="E5173" t="inlineStr">
        <is>
          <t>15/09/2025 07:11:17</t>
        </is>
      </c>
      <c r="F5173" t="inlineStr">
        <is>
          <t>15/09/2025 07:12:26</t>
        </is>
      </c>
      <c r="G5173" t="n">
        <v>45723</v>
      </c>
      <c r="H5173" t="inlineStr">
        <is>
          <t>CCB-50-003</t>
        </is>
      </c>
      <c r="I5173" t="inlineStr">
        <is>
          <t>CCB-50-003</t>
        </is>
      </c>
      <c r="J5173" t="inlineStr">
        <is>
          <t>JOAO PAULINO DA SILVA</t>
        </is>
      </c>
      <c r="K5173" s="39">
        <f>DATE(YEAR(Tabela6[[#This Row],[Data/Hora de Início]]),MONTH(Tabela6[[#This Row],[Data/Hora de Início]]),DAY(Tabela6[[#This Row],[Data/Hora de Início]]))</f>
        <v/>
      </c>
    </row>
    <row r="5174">
      <c r="A5174" t="n">
        <v>2282543</v>
      </c>
      <c r="B5174" t="n">
        <v>56</v>
      </c>
      <c r="C5174" t="n">
        <v>4440</v>
      </c>
      <c r="D5174" t="inlineStr">
        <is>
          <t>RECOLHIMENTO PAPELÃO</t>
        </is>
      </c>
      <c r="E5174" t="inlineStr">
        <is>
          <t>15/09/2025 09:19:31</t>
        </is>
      </c>
      <c r="F5174" t="inlineStr">
        <is>
          <t>15/09/2025 09:19:51</t>
        </is>
      </c>
      <c r="G5174" t="n">
        <v>45724</v>
      </c>
      <c r="H5174" t="inlineStr">
        <is>
          <t>CCB-50.004</t>
        </is>
      </c>
      <c r="I5174" t="inlineStr">
        <is>
          <t>CCB-50.004</t>
        </is>
      </c>
      <c r="J5174" t="inlineStr">
        <is>
          <t>JOAO PAULINO DA SILVA</t>
        </is>
      </c>
      <c r="K5174" s="39">
        <f>DATE(YEAR(Tabela6[[#This Row],[Data/Hora de Início]]),MONTH(Tabela6[[#This Row],[Data/Hora de Início]]),DAY(Tabela6[[#This Row],[Data/Hora de Início]]))</f>
        <v/>
      </c>
    </row>
    <row r="5175">
      <c r="A5175" t="n">
        <v>2282544</v>
      </c>
      <c r="B5175" t="n">
        <v>56</v>
      </c>
      <c r="C5175" t="n">
        <v>4440</v>
      </c>
      <c r="D5175" t="inlineStr">
        <is>
          <t>RECOLHIMENTO PAPELÃO</t>
        </is>
      </c>
      <c r="E5175" t="inlineStr">
        <is>
          <t>15/09/2025 07:18:01</t>
        </is>
      </c>
      <c r="F5175" t="inlineStr">
        <is>
          <t>15/09/2025 07:18:21</t>
        </is>
      </c>
      <c r="G5175" t="n">
        <v>45724</v>
      </c>
      <c r="H5175" t="inlineStr">
        <is>
          <t>CCB-50.004</t>
        </is>
      </c>
      <c r="I5175" t="inlineStr">
        <is>
          <t>CCB-50.004</t>
        </is>
      </c>
      <c r="J5175" t="inlineStr">
        <is>
          <t>JOAO PAULINO DA SILVA</t>
        </is>
      </c>
      <c r="K5175" s="39">
        <f>DATE(YEAR(Tabela6[[#This Row],[Data/Hora de Início]]),MONTH(Tabela6[[#This Row],[Data/Hora de Início]]),DAY(Tabela6[[#This Row],[Data/Hora de Início]]))</f>
        <v/>
      </c>
    </row>
    <row r="5176">
      <c r="A5176" t="n">
        <v>2282545</v>
      </c>
      <c r="B5176" t="n">
        <v>56</v>
      </c>
      <c r="C5176" t="n">
        <v>4440</v>
      </c>
      <c r="D5176" t="inlineStr">
        <is>
          <t>RECOLHIMENTO PAPELÃO</t>
        </is>
      </c>
      <c r="E5176" t="inlineStr">
        <is>
          <t>15/09/2025 10:10:02</t>
        </is>
      </c>
      <c r="F5176" t="inlineStr">
        <is>
          <t>15/09/2025 10:10:37</t>
        </is>
      </c>
      <c r="G5176" t="n">
        <v>45722</v>
      </c>
      <c r="H5176" t="inlineStr">
        <is>
          <t>CCB-50.002</t>
        </is>
      </c>
      <c r="I5176" t="inlineStr">
        <is>
          <t>CCB-50.002</t>
        </is>
      </c>
      <c r="J5176" t="inlineStr">
        <is>
          <t>JOAO PAULINO DA SILVA</t>
        </is>
      </c>
      <c r="K5176" s="39">
        <f>DATE(YEAR(Tabela6[[#This Row],[Data/Hora de Início]]),MONTH(Tabela6[[#This Row],[Data/Hora de Início]]),DAY(Tabela6[[#This Row],[Data/Hora de Início]]))</f>
        <v/>
      </c>
    </row>
    <row r="5177">
      <c r="A5177" t="n">
        <v>2282546</v>
      </c>
      <c r="B5177" t="n">
        <v>56</v>
      </c>
      <c r="C5177" t="n">
        <v>4440</v>
      </c>
      <c r="D5177" t="inlineStr">
        <is>
          <t>RECOLHIMENTO PAPELÃO</t>
        </is>
      </c>
      <c r="E5177" t="inlineStr">
        <is>
          <t>15/09/2025 10:18:25</t>
        </is>
      </c>
      <c r="F5177" t="inlineStr">
        <is>
          <t>15/09/2025 10:18:44</t>
        </is>
      </c>
      <c r="G5177" t="n">
        <v>45723</v>
      </c>
      <c r="H5177" t="inlineStr">
        <is>
          <t>CCB-50-003</t>
        </is>
      </c>
      <c r="I5177" t="inlineStr">
        <is>
          <t>CCB-50-003</t>
        </is>
      </c>
      <c r="J5177" t="inlineStr">
        <is>
          <t>JOAO PAULINO DA SILVA</t>
        </is>
      </c>
      <c r="K5177" s="39">
        <f>DATE(YEAR(Tabela6[[#This Row],[Data/Hora de Início]]),MONTH(Tabela6[[#This Row],[Data/Hora de Início]]),DAY(Tabela6[[#This Row],[Data/Hora de Início]]))</f>
        <v/>
      </c>
    </row>
    <row r="5178">
      <c r="A5178" t="n">
        <v>2282547</v>
      </c>
      <c r="B5178" t="n">
        <v>56</v>
      </c>
      <c r="C5178" t="n">
        <v>4440</v>
      </c>
      <c r="D5178" t="inlineStr">
        <is>
          <t>RECOLHIMENTO PAPELÃO</t>
        </is>
      </c>
      <c r="E5178" t="inlineStr">
        <is>
          <t>15/09/2025 10:24:18</t>
        </is>
      </c>
      <c r="F5178" t="inlineStr">
        <is>
          <t>15/09/2025 10:24:41</t>
        </is>
      </c>
      <c r="G5178" t="n">
        <v>45724</v>
      </c>
      <c r="H5178" t="inlineStr">
        <is>
          <t>CCB-50.004</t>
        </is>
      </c>
      <c r="I5178" t="inlineStr">
        <is>
          <t>CCB-50.004</t>
        </is>
      </c>
      <c r="J5178" t="inlineStr">
        <is>
          <t>JOAO PAULINO DA SILVA</t>
        </is>
      </c>
      <c r="K5178" s="39">
        <f>DATE(YEAR(Tabela6[[#This Row],[Data/Hora de Início]]),MONTH(Tabela6[[#This Row],[Data/Hora de Início]]),DAY(Tabela6[[#This Row],[Data/Hora de Início]]))</f>
        <v/>
      </c>
    </row>
    <row r="5179">
      <c r="A5179" t="n">
        <v>2282552</v>
      </c>
      <c r="B5179" t="n">
        <v>56</v>
      </c>
      <c r="C5179" t="n">
        <v>1772</v>
      </c>
      <c r="D5179" t="inlineStr">
        <is>
          <t>LIMPEZA DIÁRIA DE SALA COM MESA</t>
        </is>
      </c>
      <c r="E5179" t="inlineStr">
        <is>
          <t>15/09/2025 10:17:16</t>
        </is>
      </c>
      <c r="F5179" t="inlineStr">
        <is>
          <t>15/09/2025 10:38:21</t>
        </is>
      </c>
      <c r="G5179" t="n">
        <v>38468</v>
      </c>
      <c r="H5179" t="inlineStr">
        <is>
          <t>SALA TREINAMENTO TEÓRICO</t>
        </is>
      </c>
      <c r="I5179" t="inlineStr">
        <is>
          <t>SP-ST02-G9-02P-SLA02</t>
        </is>
      </c>
      <c r="J5179" t="inlineStr">
        <is>
          <t>ANTONIA MARÇAL DOS SANTOS RAMOS</t>
        </is>
      </c>
      <c r="K5179" s="39">
        <f>DATE(YEAR(Tabela6[[#This Row],[Data/Hora de Início]]),MONTH(Tabela6[[#This Row],[Data/Hora de Início]]),DAY(Tabela6[[#This Row],[Data/Hora de Início]]))</f>
        <v/>
      </c>
    </row>
    <row r="5180">
      <c r="A5180" t="n">
        <v>2282557</v>
      </c>
      <c r="B5180" t="n">
        <v>56</v>
      </c>
      <c r="C5180" t="n">
        <v>2965</v>
      </c>
      <c r="D5180" t="inlineStr">
        <is>
          <t>LIMPEZA DIÁRIA DE SALA</t>
        </is>
      </c>
      <c r="E5180" t="inlineStr">
        <is>
          <t>15/09/2025 08:07:11</t>
        </is>
      </c>
      <c r="F5180" t="inlineStr">
        <is>
          <t>15/09/2025 08:29:29</t>
        </is>
      </c>
      <c r="G5180" t="n">
        <v>36393</v>
      </c>
      <c r="H5180" t="inlineStr">
        <is>
          <t>SALA RENOVA</t>
        </is>
      </c>
      <c r="I5180" t="inlineStr">
        <is>
          <t>RS-ST01-56-00T-SLA16</t>
        </is>
      </c>
      <c r="J5180" t="inlineStr">
        <is>
          <t>VINICIUS GOMES DA SILVA</t>
        </is>
      </c>
      <c r="K5180" s="39">
        <f>DATE(YEAR(Tabela6[[#This Row],[Data/Hora de Início]]),MONTH(Tabela6[[#This Row],[Data/Hora de Início]]),DAY(Tabela6[[#This Row],[Data/Hora de Início]]))</f>
        <v/>
      </c>
    </row>
    <row r="5181">
      <c r="A5181" t="n">
        <v>2282558</v>
      </c>
      <c r="B5181" t="n">
        <v>56</v>
      </c>
      <c r="C5181" t="n">
        <v>1260</v>
      </c>
      <c r="D5181" t="inlineStr">
        <is>
          <t>Limpeza e Higienização de Sanitários e Vestiários - Diário - WC Masc</t>
        </is>
      </c>
      <c r="E5181" t="inlineStr">
        <is>
          <t>15/09/2025 09:52:29</t>
        </is>
      </c>
      <c r="F5181" t="inlineStr">
        <is>
          <t>15/09/2025 10:07:06</t>
        </is>
      </c>
      <c r="G5181" t="n">
        <v>43484</v>
      </c>
      <c r="H5181" t="inlineStr">
        <is>
          <t>BAN129 - ÁREA DE SANITÁRIOS</t>
        </is>
      </c>
      <c r="I5181" t="inlineStr">
        <is>
          <t>RS-ST01-56-01P-WCM04-SAN001</t>
        </is>
      </c>
      <c r="J5181" t="inlineStr">
        <is>
          <t>VINICIUS GOMES DA SILVA</t>
        </is>
      </c>
      <c r="K5181" s="39">
        <f>DATE(YEAR(Tabela6[[#This Row],[Data/Hora de Início]]),MONTH(Tabela6[[#This Row],[Data/Hora de Início]]),DAY(Tabela6[[#This Row],[Data/Hora de Início]]))</f>
        <v/>
      </c>
    </row>
    <row r="5182">
      <c r="A5182" t="n">
        <v>2282568</v>
      </c>
      <c r="B5182" t="n">
        <v>56</v>
      </c>
      <c r="C5182" t="n">
        <v>3645</v>
      </c>
      <c r="D5182" t="inlineStr">
        <is>
          <t>PREVENTIVA BEBEDOUROS</t>
        </is>
      </c>
      <c r="E5182" t="inlineStr">
        <is>
          <t>15/09/2025 10:48:12</t>
        </is>
      </c>
      <c r="F5182" t="inlineStr">
        <is>
          <t>15/09/2025 10:48:27</t>
        </is>
      </c>
      <c r="G5182" t="n">
        <v>35563</v>
      </c>
      <c r="H5182" t="inlineStr">
        <is>
          <t>BEBEDOURO - 11.001</t>
        </is>
      </c>
      <c r="I5182" t="inlineStr">
        <is>
          <t>BR01-IES-P11-BEB001</t>
        </is>
      </c>
      <c r="J5182" t="inlineStr">
        <is>
          <t>JOELSOM CAMARGO ROBALDO</t>
        </is>
      </c>
      <c r="K5182" s="39">
        <f>DATE(YEAR(Tabela6[[#This Row],[Data/Hora de Início]]),MONTH(Tabela6[[#This Row],[Data/Hora de Início]]),DAY(Tabela6[[#This Row],[Data/Hora de Início]]))</f>
        <v/>
      </c>
    </row>
    <row r="5183">
      <c r="A5183" t="n">
        <v>2282572</v>
      </c>
      <c r="B5183" t="n">
        <v>56</v>
      </c>
      <c r="C5183" t="n">
        <v>1260</v>
      </c>
      <c r="D5183" t="inlineStr">
        <is>
          <t>Limpeza e Higienização de Sanitários e Vestiários - Diário - WC Masc</t>
        </is>
      </c>
      <c r="E5183" t="inlineStr">
        <is>
          <t>15/09/2025 10:38:40</t>
        </is>
      </c>
      <c r="F5183" t="inlineStr">
        <is>
          <t>15/09/2025 10:50:11</t>
        </is>
      </c>
      <c r="G5183" t="n">
        <v>38466</v>
      </c>
      <c r="H5183" t="inlineStr">
        <is>
          <t>BANHEIRO - M</t>
        </is>
      </c>
      <c r="I5183" t="inlineStr">
        <is>
          <t>SP-ST02-G9-01P-WCM01</t>
        </is>
      </c>
      <c r="J5183" t="inlineStr">
        <is>
          <t>ANTONIA MARÇAL DOS SANTOS RAMOS</t>
        </is>
      </c>
      <c r="K5183" s="39">
        <f>DATE(YEAR(Tabela6[[#This Row],[Data/Hora de Início]]),MONTH(Tabela6[[#This Row],[Data/Hora de Início]]),DAY(Tabela6[[#This Row],[Data/Hora de Início]]))</f>
        <v/>
      </c>
    </row>
    <row r="5184">
      <c r="A5184" t="n">
        <v>2282605</v>
      </c>
      <c r="B5184" t="n">
        <v>56</v>
      </c>
      <c r="C5184" t="n">
        <v>3645</v>
      </c>
      <c r="D5184" t="inlineStr">
        <is>
          <t>PREVENTIVA BEBEDOUROS</t>
        </is>
      </c>
      <c r="E5184" t="inlineStr">
        <is>
          <t>15/09/2025 10:53:30</t>
        </is>
      </c>
      <c r="F5184" t="inlineStr">
        <is>
          <t>15/09/2025 10:53:42</t>
        </is>
      </c>
      <c r="G5184" t="n">
        <v>35564</v>
      </c>
      <c r="H5184" t="inlineStr">
        <is>
          <t>BEBEDOURO - 11.002</t>
        </is>
      </c>
      <c r="I5184" t="inlineStr">
        <is>
          <t>BR01-IES-P11-BEB002</t>
        </is>
      </c>
      <c r="J5184" t="inlineStr">
        <is>
          <t>JOELSOM CAMARGO ROBALDO</t>
        </is>
      </c>
      <c r="K5184" s="39">
        <f>DATE(YEAR(Tabela6[[#This Row],[Data/Hora de Início]]),MONTH(Tabela6[[#This Row],[Data/Hora de Início]]),DAY(Tabela6[[#This Row],[Data/Hora de Início]]))</f>
        <v/>
      </c>
    </row>
    <row r="5185">
      <c r="A5185" t="n">
        <v>2282613</v>
      </c>
      <c r="B5185" t="n">
        <v>56</v>
      </c>
      <c r="C5185" t="n">
        <v>3645</v>
      </c>
      <c r="D5185" t="inlineStr">
        <is>
          <t>PREVENTIVA BEBEDOUROS</t>
        </is>
      </c>
      <c r="E5185" t="inlineStr">
        <is>
          <t>15/09/2025 10:57:17</t>
        </is>
      </c>
      <c r="F5185" t="inlineStr">
        <is>
          <t>15/09/2025 10:57:29</t>
        </is>
      </c>
      <c r="G5185" t="n">
        <v>36593</v>
      </c>
      <c r="H5185" t="inlineStr">
        <is>
          <t>BEBEDOURO - 22.001</t>
        </is>
      </c>
      <c r="I5185" t="inlineStr">
        <is>
          <t>BR01-IES-P22-BEB001</t>
        </is>
      </c>
      <c r="J5185" t="inlineStr">
        <is>
          <t>JOELSOM CAMARGO ROBALDO</t>
        </is>
      </c>
      <c r="K5185" s="39">
        <f>DATE(YEAR(Tabela6[[#This Row],[Data/Hora de Início]]),MONTH(Tabela6[[#This Row],[Data/Hora de Início]]),DAY(Tabela6[[#This Row],[Data/Hora de Início]]))</f>
        <v/>
      </c>
    </row>
    <row r="5186">
      <c r="A5186" t="n">
        <v>2282620</v>
      </c>
      <c r="B5186" t="n">
        <v>56</v>
      </c>
      <c r="C5186" t="n">
        <v>3645</v>
      </c>
      <c r="D5186" t="inlineStr">
        <is>
          <t>PREVENTIVA BEBEDOUROS</t>
        </is>
      </c>
      <c r="E5186" t="inlineStr">
        <is>
          <t>15/09/2025 11:05:39</t>
        </is>
      </c>
      <c r="F5186" t="inlineStr">
        <is>
          <t>15/09/2025 11:05:51</t>
        </is>
      </c>
      <c r="G5186" t="n">
        <v>35565</v>
      </c>
      <c r="H5186" t="inlineStr">
        <is>
          <t>BEBEDOURO - 11.003</t>
        </is>
      </c>
      <c r="I5186" t="inlineStr">
        <is>
          <t>BR01-IES-P11-BEB003</t>
        </is>
      </c>
      <c r="J5186" t="inlineStr">
        <is>
          <t>JOELSOM CAMARGO ROBALDO</t>
        </is>
      </c>
      <c r="K5186" s="39">
        <f>DATE(YEAR(Tabela6[[#This Row],[Data/Hora de Início]]),MONTH(Tabela6[[#This Row],[Data/Hora de Início]]),DAY(Tabela6[[#This Row],[Data/Hora de Início]]))</f>
        <v/>
      </c>
    </row>
    <row r="5187">
      <c r="A5187" t="n">
        <v>2282624</v>
      </c>
      <c r="B5187" t="n">
        <v>56</v>
      </c>
      <c r="C5187" t="n">
        <v>1698</v>
      </c>
      <c r="D5187" t="inlineStr">
        <is>
          <t>REPASSE / REABASTECIMENTO FEMININO</t>
        </is>
      </c>
      <c r="E5187" t="inlineStr">
        <is>
          <t>15/09/2025 10:58:01</t>
        </is>
      </c>
      <c r="F5187" t="inlineStr">
        <is>
          <t>15/09/2025 11:10:01</t>
        </is>
      </c>
      <c r="G5187" t="n">
        <v>38471</v>
      </c>
      <c r="H5187" t="inlineStr">
        <is>
          <t>BANHEIRO - F</t>
        </is>
      </c>
      <c r="I5187" t="inlineStr">
        <is>
          <t>SP-ST02-G9-02P-WCF01</t>
        </is>
      </c>
      <c r="J5187" t="inlineStr">
        <is>
          <t>ANTONIA MARÇAL DOS SANTOS RAMOS</t>
        </is>
      </c>
      <c r="K5187" s="39">
        <f>DATE(YEAR(Tabela6[[#This Row],[Data/Hora de Início]]),MONTH(Tabela6[[#This Row],[Data/Hora de Início]]),DAY(Tabela6[[#This Row],[Data/Hora de Início]]))</f>
        <v/>
      </c>
    </row>
    <row r="5188">
      <c r="A5188" t="n">
        <v>2282625</v>
      </c>
      <c r="B5188" t="n">
        <v>56</v>
      </c>
      <c r="C5188" t="n">
        <v>1698</v>
      </c>
      <c r="D5188" t="inlineStr">
        <is>
          <t>REPASSE / REABASTECIMENTO FEMININO</t>
        </is>
      </c>
      <c r="E5188" t="inlineStr">
        <is>
          <t>15/09/2025 11:10:09</t>
        </is>
      </c>
      <c r="F5188" t="inlineStr">
        <is>
          <t>15/09/2025 11:10:26</t>
        </is>
      </c>
      <c r="G5188" t="n">
        <v>38471</v>
      </c>
      <c r="H5188" t="inlineStr">
        <is>
          <t>BANHEIRO - F</t>
        </is>
      </c>
      <c r="I5188" t="inlineStr">
        <is>
          <t>SP-ST02-G9-02P-WCF01</t>
        </is>
      </c>
      <c r="J5188" t="inlineStr">
        <is>
          <t>ANTONIA MARÇAL DOS SANTOS RAMOS</t>
        </is>
      </c>
      <c r="K5188" s="39">
        <f>DATE(YEAR(Tabela6[[#This Row],[Data/Hora de Início]]),MONTH(Tabela6[[#This Row],[Data/Hora de Início]]),DAY(Tabela6[[#This Row],[Data/Hora de Início]]))</f>
        <v/>
      </c>
    </row>
    <row r="5189">
      <c r="A5189" t="n">
        <v>2282626</v>
      </c>
      <c r="B5189" t="n">
        <v>56</v>
      </c>
      <c r="C5189" t="n">
        <v>3645</v>
      </c>
      <c r="D5189" t="inlineStr">
        <is>
          <t>PREVENTIVA BEBEDOUROS</t>
        </is>
      </c>
      <c r="E5189" t="inlineStr">
        <is>
          <t>15/09/2025 11:10:06</t>
        </is>
      </c>
      <c r="F5189" t="inlineStr">
        <is>
          <t>15/09/2025 11:10:23</t>
        </is>
      </c>
      <c r="G5189" t="n">
        <v>35566</v>
      </c>
      <c r="H5189" t="inlineStr">
        <is>
          <t>BEBEDOURO - 11.004</t>
        </is>
      </c>
      <c r="I5189" t="inlineStr">
        <is>
          <t>BR01-IES-P11-BEB004</t>
        </is>
      </c>
      <c r="J5189" t="inlineStr">
        <is>
          <t>JOELSOM CAMARGO ROBALDO</t>
        </is>
      </c>
      <c r="K5189" s="39">
        <f>DATE(YEAR(Tabela6[[#This Row],[Data/Hora de Início]]),MONTH(Tabela6[[#This Row],[Data/Hora de Início]]),DAY(Tabela6[[#This Row],[Data/Hora de Início]]))</f>
        <v/>
      </c>
    </row>
    <row r="5190">
      <c r="A5190" t="n">
        <v>2282629</v>
      </c>
      <c r="B5190" t="n">
        <v>56</v>
      </c>
      <c r="C5190" t="n">
        <v>3645</v>
      </c>
      <c r="D5190" t="inlineStr">
        <is>
          <t>PREVENTIVA BEBEDOUROS</t>
        </is>
      </c>
      <c r="E5190" t="inlineStr">
        <is>
          <t>15/09/2025 11:12:34</t>
        </is>
      </c>
      <c r="F5190" t="inlineStr">
        <is>
          <t>15/09/2025 11:12:54</t>
        </is>
      </c>
      <c r="G5190" t="n">
        <v>35567</v>
      </c>
      <c r="H5190" t="inlineStr">
        <is>
          <t>BEBEDOURO - 11.005</t>
        </is>
      </c>
      <c r="I5190" t="inlineStr">
        <is>
          <t>BR01-IES-P11-BEB005</t>
        </is>
      </c>
      <c r="J5190" t="inlineStr">
        <is>
          <t>JOELSOM CAMARGO ROBALDO</t>
        </is>
      </c>
      <c r="K5190" s="39">
        <f>DATE(YEAR(Tabela6[[#This Row],[Data/Hora de Início]]),MONTH(Tabela6[[#This Row],[Data/Hora de Início]]),DAY(Tabela6[[#This Row],[Data/Hora de Início]]))</f>
        <v/>
      </c>
    </row>
    <row r="5191">
      <c r="A5191" t="n">
        <v>2282631</v>
      </c>
      <c r="B5191" t="n">
        <v>56</v>
      </c>
      <c r="C5191" t="n">
        <v>2842</v>
      </c>
      <c r="D5191" t="inlineStr">
        <is>
          <t>LIMPEZA DIÁRIA DE BANHEIRO FEMININO</t>
        </is>
      </c>
      <c r="E5191" t="inlineStr">
        <is>
          <t>15/09/2025 10:24:53</t>
        </is>
      </c>
      <c r="F5191" t="inlineStr">
        <is>
          <t>15/09/2025 11:15:09</t>
        </is>
      </c>
      <c r="G5191" t="n">
        <v>36179</v>
      </c>
      <c r="H5191" t="inlineStr">
        <is>
          <t>BAN088 - EXPEDIÇAO - F</t>
        </is>
      </c>
      <c r="I5191" t="inlineStr">
        <is>
          <t>RS-ST01-43-00T-WCF01</t>
        </is>
      </c>
      <c r="J5191" t="inlineStr">
        <is>
          <t>GILMARA TERESINHA LACERDA</t>
        </is>
      </c>
      <c r="K5191" s="39">
        <f>DATE(YEAR(Tabela6[[#This Row],[Data/Hora de Início]]),MONTH(Tabela6[[#This Row],[Data/Hora de Início]]),DAY(Tabela6[[#This Row],[Data/Hora de Início]]))</f>
        <v/>
      </c>
    </row>
    <row r="5192">
      <c r="A5192" t="n">
        <v>2282635</v>
      </c>
      <c r="B5192" t="n">
        <v>56</v>
      </c>
      <c r="C5192" t="n">
        <v>5708</v>
      </c>
      <c r="D5192" t="inlineStr">
        <is>
          <t>SEGUNDA-FEIRA - LIMPEZA DE BANHEIRO FEMININO</t>
        </is>
      </c>
      <c r="E5192" t="inlineStr">
        <is>
          <t>15/09/2025 10:21:39</t>
        </is>
      </c>
      <c r="F5192" t="inlineStr">
        <is>
          <t>15/09/2025 11:19:36</t>
        </is>
      </c>
      <c r="G5192" t="n">
        <v>11142</v>
      </c>
      <c r="H5192" t="inlineStr">
        <is>
          <t>P03 - BAN009 - BANHEIRO ATI - F</t>
        </is>
      </c>
      <c r="I5192" t="inlineStr">
        <is>
          <t>BR01-IES-P03-BAN009</t>
        </is>
      </c>
      <c r="J5192" t="inlineStr">
        <is>
          <t>ELIANE BARUFFI</t>
        </is>
      </c>
      <c r="K5192" s="39">
        <f>DATE(YEAR(Tabela6[[#This Row],[Data/Hora de Início]]),MONTH(Tabela6[[#This Row],[Data/Hora de Início]]),DAY(Tabela6[[#This Row],[Data/Hora de Início]]))</f>
        <v/>
      </c>
    </row>
    <row r="5193">
      <c r="A5193" t="n">
        <v>2282639</v>
      </c>
      <c r="B5193" t="n">
        <v>56</v>
      </c>
      <c r="C5193" t="n">
        <v>3645</v>
      </c>
      <c r="D5193" t="inlineStr">
        <is>
          <t>PREVENTIVA BEBEDOUROS</t>
        </is>
      </c>
      <c r="E5193" t="inlineStr">
        <is>
          <t>15/09/2025 11:30:13</t>
        </is>
      </c>
      <c r="F5193" t="inlineStr">
        <is>
          <t>15/09/2025 11:30:32</t>
        </is>
      </c>
      <c r="G5193" t="n">
        <v>35576</v>
      </c>
      <c r="H5193" t="inlineStr">
        <is>
          <t>BEBEDOURO - 18.001</t>
        </is>
      </c>
      <c r="I5193" t="inlineStr">
        <is>
          <t>BR01-IES-P18-BEB001</t>
        </is>
      </c>
      <c r="J5193" t="inlineStr">
        <is>
          <t>JOELSOM CAMARGO ROBALDO</t>
        </is>
      </c>
      <c r="K5193" s="39">
        <f>DATE(YEAR(Tabela6[[#This Row],[Data/Hora de Início]]),MONTH(Tabela6[[#This Row],[Data/Hora de Início]]),DAY(Tabela6[[#This Row],[Data/Hora de Início]]))</f>
        <v/>
      </c>
    </row>
    <row r="5194">
      <c r="A5194" t="n">
        <v>2282640</v>
      </c>
      <c r="B5194" t="n">
        <v>56</v>
      </c>
      <c r="C5194" t="n">
        <v>3645</v>
      </c>
      <c r="D5194" t="inlineStr">
        <is>
          <t>PREVENTIVA BEBEDOUROS</t>
        </is>
      </c>
      <c r="E5194" t="inlineStr">
        <is>
          <t>15/09/2025 11:30:56</t>
        </is>
      </c>
      <c r="F5194" t="inlineStr">
        <is>
          <t>15/09/2025 11:31:01</t>
        </is>
      </c>
      <c r="G5194" t="n">
        <v>35576</v>
      </c>
      <c r="H5194" t="inlineStr">
        <is>
          <t>BEBEDOURO - 18.001</t>
        </is>
      </c>
      <c r="I5194" t="inlineStr">
        <is>
          <t>BR01-IES-P18-BEB001</t>
        </is>
      </c>
      <c r="J5194" t="inlineStr">
        <is>
          <t>JOELSOM CAMARGO ROBALDO</t>
        </is>
      </c>
      <c r="K5194" s="39">
        <f>DATE(YEAR(Tabela6[[#This Row],[Data/Hora de Início]]),MONTH(Tabela6[[#This Row],[Data/Hora de Início]]),DAY(Tabela6[[#This Row],[Data/Hora de Início]]))</f>
        <v/>
      </c>
    </row>
    <row r="5195">
      <c r="A5195" t="n">
        <v>2282702</v>
      </c>
      <c r="B5195" t="n">
        <v>56</v>
      </c>
      <c r="C5195" t="n">
        <v>5647</v>
      </c>
      <c r="D5195" t="inlineStr">
        <is>
          <t>SEGUNDA-FEIRA - LIMPEZA DE SALA COM MESA</t>
        </is>
      </c>
      <c r="E5195" t="inlineStr">
        <is>
          <t>15/09/2025 12:01:18</t>
        </is>
      </c>
      <c r="F5195" t="inlineStr">
        <is>
          <t>15/09/2025 12:01:32</t>
        </is>
      </c>
      <c r="G5195" t="n">
        <v>11312</v>
      </c>
      <c r="H5195" t="inlineStr">
        <is>
          <t>P18 - SALA GERENTE COMPRAS 2</t>
        </is>
      </c>
      <c r="I5195" t="inlineStr">
        <is>
          <t>BR01-IES-P18-SALA14</t>
        </is>
      </c>
      <c r="J5195" t="inlineStr">
        <is>
          <t>NATHALIA MORAES DA SILVA</t>
        </is>
      </c>
      <c r="K5195" s="39">
        <f>DATE(YEAR(Tabela6[[#This Row],[Data/Hora de Início]]),MONTH(Tabela6[[#This Row],[Data/Hora de Início]]),DAY(Tabela6[[#This Row],[Data/Hora de Início]]))</f>
        <v/>
      </c>
    </row>
    <row r="5196">
      <c r="A5196" t="n">
        <v>2282703</v>
      </c>
      <c r="B5196" t="n">
        <v>56</v>
      </c>
      <c r="C5196" t="n">
        <v>5642</v>
      </c>
      <c r="D5196" t="inlineStr">
        <is>
          <t>SEGUNDA-FEIRA - LIMPEZA DE SALA</t>
        </is>
      </c>
      <c r="E5196" t="inlineStr">
        <is>
          <t>15/09/2025 12:02:01</t>
        </is>
      </c>
      <c r="F5196" t="inlineStr">
        <is>
          <t>15/09/2025 12:02:51</t>
        </is>
      </c>
      <c r="G5196" t="n">
        <v>35910</v>
      </c>
      <c r="H5196" t="inlineStr">
        <is>
          <t>REUNIAO I - COMPRAS</t>
        </is>
      </c>
      <c r="I5196" t="inlineStr">
        <is>
          <t>RS-ST01-18-00T-SLA10</t>
        </is>
      </c>
      <c r="J5196" t="inlineStr">
        <is>
          <t>NATHALIA MORAES DA SILVA</t>
        </is>
      </c>
      <c r="K5196" s="39">
        <f>DATE(YEAR(Tabela6[[#This Row],[Data/Hora de Início]]),MONTH(Tabela6[[#This Row],[Data/Hora de Início]]),DAY(Tabela6[[#This Row],[Data/Hora de Início]]))</f>
        <v/>
      </c>
    </row>
    <row r="5197">
      <c r="A5197" t="n">
        <v>2282707</v>
      </c>
      <c r="B5197" t="n">
        <v>56</v>
      </c>
      <c r="C5197" t="n">
        <v>1773</v>
      </c>
      <c r="D5197" t="inlineStr">
        <is>
          <t>LIMPEZA DIÁRIA HALL / RECEPÇÃO (DESATIVADO)</t>
        </is>
      </c>
      <c r="E5197" t="inlineStr">
        <is>
          <t>15/09/2025 12:08:59</t>
        </is>
      </c>
      <c r="F5197" t="inlineStr">
        <is>
          <t>15/09/2025 12:09:23</t>
        </is>
      </c>
      <c r="G5197" t="n">
        <v>11352</v>
      </c>
      <c r="H5197" t="inlineStr">
        <is>
          <t>P27 - HALL AMBULATÓRIO</t>
        </is>
      </c>
      <c r="I5197" t="inlineStr">
        <is>
          <t>BR01-IES-P27-SALA06</t>
        </is>
      </c>
      <c r="J5197" t="inlineStr">
        <is>
          <t>GILMARA TERESINHA LACERDA</t>
        </is>
      </c>
      <c r="K5197" s="39">
        <f>DATE(YEAR(Tabela6[[#This Row],[Data/Hora de Início]]),MONTH(Tabela6[[#This Row],[Data/Hora de Início]]),DAY(Tabela6[[#This Row],[Data/Hora de Início]]))</f>
        <v/>
      </c>
    </row>
    <row r="5198">
      <c r="A5198" t="n">
        <v>2282708</v>
      </c>
      <c r="B5198" t="n">
        <v>56</v>
      </c>
      <c r="C5198" t="n">
        <v>2965</v>
      </c>
      <c r="D5198" t="inlineStr">
        <is>
          <t>LIMPEZA DIÁRIA DE SALA</t>
        </is>
      </c>
      <c r="E5198" t="inlineStr">
        <is>
          <t>15/09/2025 12:09:48</t>
        </is>
      </c>
      <c r="F5198" t="inlineStr">
        <is>
          <t>15/09/2025 12:10:12</t>
        </is>
      </c>
      <c r="G5198" t="n">
        <v>35947</v>
      </c>
      <c r="H5198" t="inlineStr">
        <is>
          <t>CONSULTORIO MEDICO I AMBULATORIO</t>
        </is>
      </c>
      <c r="I5198" t="inlineStr">
        <is>
          <t>RS-ST01-27-00T-SLA09</t>
        </is>
      </c>
      <c r="J5198" t="inlineStr">
        <is>
          <t>GILMARA TERESINHA LACERDA</t>
        </is>
      </c>
      <c r="K5198" s="39">
        <f>DATE(YEAR(Tabela6[[#This Row],[Data/Hora de Início]]),MONTH(Tabela6[[#This Row],[Data/Hora de Início]]),DAY(Tabela6[[#This Row],[Data/Hora de Início]]))</f>
        <v/>
      </c>
    </row>
    <row r="5199">
      <c r="A5199" t="n">
        <v>2282709</v>
      </c>
      <c r="B5199" t="n">
        <v>56</v>
      </c>
      <c r="C5199" t="n">
        <v>1698</v>
      </c>
      <c r="D5199" t="inlineStr">
        <is>
          <t>REPASSE / REABASTECIMENTO FEMININO</t>
        </is>
      </c>
      <c r="E5199" t="inlineStr">
        <is>
          <t>15/09/2025 10:00:26</t>
        </is>
      </c>
      <c r="F5199" t="inlineStr">
        <is>
          <t>15/09/2025 12:10:13</t>
        </is>
      </c>
      <c r="G5199" t="n">
        <v>36312</v>
      </c>
      <c r="H5199" t="inlineStr">
        <is>
          <t>BAN110 - PINTURA - F</t>
        </is>
      </c>
      <c r="I5199" t="inlineStr">
        <is>
          <t>RS-ST01-50-00T-WCF01</t>
        </is>
      </c>
      <c r="J5199" t="inlineStr">
        <is>
          <t>NAIR SILVEIRA DA SILVEIRA</t>
        </is>
      </c>
      <c r="K5199" s="39">
        <f>DATE(YEAR(Tabela6[[#This Row],[Data/Hora de Início]]),MONTH(Tabela6[[#This Row],[Data/Hora de Início]]),DAY(Tabela6[[#This Row],[Data/Hora de Início]]))</f>
        <v/>
      </c>
    </row>
    <row r="5200">
      <c r="A5200" t="n">
        <v>2282711</v>
      </c>
      <c r="B5200" t="n">
        <v>56</v>
      </c>
      <c r="C5200" t="n">
        <v>2965</v>
      </c>
      <c r="D5200" t="inlineStr">
        <is>
          <t>LIMPEZA DIÁRIA DE SALA</t>
        </is>
      </c>
      <c r="E5200" t="inlineStr">
        <is>
          <t>15/09/2025 12:11:05</t>
        </is>
      </c>
      <c r="F5200" t="inlineStr">
        <is>
          <t>15/09/2025 12:11:52</t>
        </is>
      </c>
      <c r="G5200" t="n">
        <v>35948</v>
      </c>
      <c r="H5200" t="inlineStr">
        <is>
          <t>CONSULTORIO MEDICO II AMBULATORIO</t>
        </is>
      </c>
      <c r="I5200" t="inlineStr">
        <is>
          <t>RS-ST01-27-00T-SLA10</t>
        </is>
      </c>
      <c r="J5200" t="inlineStr">
        <is>
          <t>GILMARA TERESINHA LACERDA</t>
        </is>
      </c>
      <c r="K5200" s="39">
        <f>DATE(YEAR(Tabela6[[#This Row],[Data/Hora de Início]]),MONTH(Tabela6[[#This Row],[Data/Hora de Início]]),DAY(Tabela6[[#This Row],[Data/Hora de Início]]))</f>
        <v/>
      </c>
    </row>
    <row r="5201">
      <c r="A5201" t="n">
        <v>2282712</v>
      </c>
      <c r="B5201" t="n">
        <v>56</v>
      </c>
      <c r="C5201" t="n">
        <v>2965</v>
      </c>
      <c r="D5201" t="inlineStr">
        <is>
          <t>LIMPEZA DIÁRIA DE SALA</t>
        </is>
      </c>
      <c r="E5201" t="inlineStr">
        <is>
          <t>15/09/2025 12:12:50</t>
        </is>
      </c>
      <c r="F5201" t="inlineStr">
        <is>
          <t>15/09/2025 12:13:10</t>
        </is>
      </c>
      <c r="G5201" t="n">
        <v>35965</v>
      </c>
      <c r="H5201" t="inlineStr">
        <is>
          <t>SALA PROCEDIMENTOS II AMBULATORIO</t>
        </is>
      </c>
      <c r="I5201" t="inlineStr">
        <is>
          <t>RS-ST01-27-00T-SLA21</t>
        </is>
      </c>
      <c r="J5201" t="inlineStr">
        <is>
          <t>GILMARA TERESINHA LACERDA</t>
        </is>
      </c>
      <c r="K5201" s="39">
        <f>DATE(YEAR(Tabela6[[#This Row],[Data/Hora de Início]]),MONTH(Tabela6[[#This Row],[Data/Hora de Início]]),DAY(Tabela6[[#This Row],[Data/Hora de Início]]))</f>
        <v/>
      </c>
    </row>
    <row r="5202">
      <c r="A5202" t="n">
        <v>2282716</v>
      </c>
      <c r="B5202" t="n">
        <v>56</v>
      </c>
      <c r="C5202" t="n">
        <v>1308</v>
      </c>
      <c r="D5202" t="inlineStr">
        <is>
          <t>LAVAGEM DE PISO FABRIL</t>
        </is>
      </c>
      <c r="E5202" t="inlineStr">
        <is>
          <t>15/09/2025 08:28:56</t>
        </is>
      </c>
      <c r="F5202" t="inlineStr">
        <is>
          <t>15/09/2025 09:08:32</t>
        </is>
      </c>
      <c r="G5202" t="n">
        <v>36065</v>
      </c>
      <c r="H5202" t="inlineStr">
        <is>
          <t>ZFM - FUNDIÇAO DE MAGNESIO</t>
        </is>
      </c>
      <c r="I5202" t="inlineStr">
        <is>
          <t>RS-ST01-31-00T-STR05</t>
        </is>
      </c>
      <c r="J5202" t="inlineStr">
        <is>
          <t>GIOVANI NOGUEIRA SOUZA</t>
        </is>
      </c>
      <c r="K5202" s="39">
        <f>DATE(YEAR(Tabela6[[#This Row],[Data/Hora de Início]]),MONTH(Tabela6[[#This Row],[Data/Hora de Início]]),DAY(Tabela6[[#This Row],[Data/Hora de Início]]))</f>
        <v/>
      </c>
    </row>
    <row r="5203">
      <c r="A5203" t="n">
        <v>2282717</v>
      </c>
      <c r="B5203" t="n">
        <v>56</v>
      </c>
      <c r="C5203" t="n">
        <v>1308</v>
      </c>
      <c r="D5203" t="inlineStr">
        <is>
          <t>LAVAGEM DE PISO FABRIL</t>
        </is>
      </c>
      <c r="E5203" t="inlineStr">
        <is>
          <t>15/09/2025 08:28:56</t>
        </is>
      </c>
      <c r="F5203" t="inlineStr">
        <is>
          <t>15/09/2025 09:07:53</t>
        </is>
      </c>
      <c r="G5203" t="n">
        <v>36065</v>
      </c>
      <c r="H5203" t="inlineStr">
        <is>
          <t>ZFM - FUNDIÇAO DE MAGNESIO</t>
        </is>
      </c>
      <c r="I5203" t="inlineStr">
        <is>
          <t>RS-ST01-31-00T-STR05</t>
        </is>
      </c>
      <c r="J5203" t="inlineStr">
        <is>
          <t>GIOVANI NOGUEIRA SOUZA</t>
        </is>
      </c>
      <c r="K5203" s="39">
        <f>DATE(YEAR(Tabela6[[#This Row],[Data/Hora de Início]]),MONTH(Tabela6[[#This Row],[Data/Hora de Início]]),DAY(Tabela6[[#This Row],[Data/Hora de Início]]))</f>
        <v/>
      </c>
    </row>
    <row r="5204">
      <c r="A5204" t="n">
        <v>2282718</v>
      </c>
      <c r="B5204" t="n">
        <v>56</v>
      </c>
      <c r="C5204" t="n">
        <v>1308</v>
      </c>
      <c r="D5204" t="inlineStr">
        <is>
          <t>LAVAGEM DE PISO FABRIL</t>
        </is>
      </c>
      <c r="E5204" t="inlineStr">
        <is>
          <t>15/09/2025 09:19:04</t>
        </is>
      </c>
      <c r="F5204" t="inlineStr">
        <is>
          <t>15/09/2025 11:07:20</t>
        </is>
      </c>
      <c r="G5204" t="n">
        <v>42281</v>
      </c>
      <c r="H5204" t="inlineStr">
        <is>
          <t>ZFR - FERRAMENTARIA</t>
        </is>
      </c>
      <c r="I5204" t="inlineStr">
        <is>
          <t>RS-ST01-52-00T-STR01</t>
        </is>
      </c>
      <c r="J5204" t="inlineStr">
        <is>
          <t>GIOVANI NOGUEIRA SOUZA</t>
        </is>
      </c>
      <c r="K5204" s="39">
        <f>DATE(YEAR(Tabela6[[#This Row],[Data/Hora de Início]]),MONTH(Tabela6[[#This Row],[Data/Hora de Início]]),DAY(Tabela6[[#This Row],[Data/Hora de Início]]))</f>
        <v/>
      </c>
    </row>
    <row r="5205">
      <c r="A5205" t="n">
        <v>2282719</v>
      </c>
      <c r="B5205" t="n">
        <v>56</v>
      </c>
      <c r="C5205" t="n">
        <v>2965</v>
      </c>
      <c r="D5205" t="inlineStr">
        <is>
          <t>LIMPEZA DIÁRIA DE SALA</t>
        </is>
      </c>
      <c r="E5205" t="inlineStr">
        <is>
          <t>15/09/2025 12:10:55</t>
        </is>
      </c>
      <c r="F5205" t="inlineStr">
        <is>
          <t>15/09/2025 12:20:10</t>
        </is>
      </c>
      <c r="G5205" t="n">
        <v>36166</v>
      </c>
      <c r="H5205" t="inlineStr">
        <is>
          <t>HALL PORTARIA 3</t>
        </is>
      </c>
      <c r="I5205" t="inlineStr">
        <is>
          <t>RS-ST01-42-00T-SLA01</t>
        </is>
      </c>
      <c r="J5205" t="inlineStr">
        <is>
          <t>NAIR SILVEIRA DA SILVEIRA</t>
        </is>
      </c>
      <c r="K5205" s="39">
        <f>DATE(YEAR(Tabela6[[#This Row],[Data/Hora de Início]]),MONTH(Tabela6[[#This Row],[Data/Hora de Início]]),DAY(Tabela6[[#This Row],[Data/Hora de Início]]))</f>
        <v/>
      </c>
    </row>
    <row r="5206">
      <c r="A5206" t="n">
        <v>2282720</v>
      </c>
      <c r="B5206" t="n">
        <v>56</v>
      </c>
      <c r="C5206" t="n">
        <v>2965</v>
      </c>
      <c r="D5206" t="inlineStr">
        <is>
          <t>LIMPEZA DIÁRIA DE SALA</t>
        </is>
      </c>
      <c r="E5206" t="inlineStr">
        <is>
          <t>15/09/2025 12:00:26</t>
        </is>
      </c>
      <c r="F5206" t="inlineStr">
        <is>
          <t>15/09/2025 12:21:10</t>
        </is>
      </c>
      <c r="G5206" t="n">
        <v>11600</v>
      </c>
      <c r="H5206" t="inlineStr">
        <is>
          <t>P37</t>
        </is>
      </c>
      <c r="I5206" t="inlineStr">
        <is>
          <t>BR01-IES-P37</t>
        </is>
      </c>
      <c r="J5206" t="inlineStr">
        <is>
          <t>MARIA DAS NEVES CIQUEIRA SILVA</t>
        </is>
      </c>
      <c r="K5206" s="39">
        <f>DATE(YEAR(Tabela6[[#This Row],[Data/Hora de Início]]),MONTH(Tabela6[[#This Row],[Data/Hora de Início]]),DAY(Tabela6[[#This Row],[Data/Hora de Início]]))</f>
        <v/>
      </c>
    </row>
    <row r="5207">
      <c r="A5207" t="n">
        <v>2282722</v>
      </c>
      <c r="B5207" t="n">
        <v>56</v>
      </c>
      <c r="C5207" t="n">
        <v>2841</v>
      </c>
      <c r="D5207" t="inlineStr">
        <is>
          <t>LIMPEZA DIÁRIA DE BANHEIRO MASCULINO</t>
        </is>
      </c>
      <c r="E5207" t="inlineStr">
        <is>
          <t>15/09/2025 12:26:26</t>
        </is>
      </c>
      <c r="F5207" t="inlineStr">
        <is>
          <t>15/09/2025 12:26:53</t>
        </is>
      </c>
      <c r="G5207" t="n">
        <v>36363</v>
      </c>
      <c r="H5207" t="inlineStr">
        <is>
          <t>BAN116 - BANHEIRO TÉRREO - M</t>
        </is>
      </c>
      <c r="I5207" t="inlineStr">
        <is>
          <t>RS-ST01-52-00T-WCM01</t>
        </is>
      </c>
      <c r="J5207" t="inlineStr">
        <is>
          <t>MARISTELA APARECIDA BARBOSA DOS SANTOS</t>
        </is>
      </c>
      <c r="K5207" s="39">
        <f>DATE(YEAR(Tabela6[[#This Row],[Data/Hora de Início]]),MONTH(Tabela6[[#This Row],[Data/Hora de Início]]),DAY(Tabela6[[#This Row],[Data/Hora de Início]]))</f>
        <v/>
      </c>
    </row>
    <row r="5208">
      <c r="A5208" t="n">
        <v>2282732</v>
      </c>
      <c r="B5208" t="n">
        <v>56</v>
      </c>
      <c r="C5208" t="n">
        <v>2965</v>
      </c>
      <c r="D5208" t="inlineStr">
        <is>
          <t>LIMPEZA DIÁRIA DE SALA</t>
        </is>
      </c>
      <c r="E5208" t="inlineStr">
        <is>
          <t>15/09/2025 12:21:30</t>
        </is>
      </c>
      <c r="F5208" t="inlineStr">
        <is>
          <t>15/09/2025 12:31:24</t>
        </is>
      </c>
      <c r="G5208" t="n">
        <v>35857</v>
      </c>
      <c r="H5208" t="inlineStr">
        <is>
          <t>SALA DE ESPERA - PORTARIA 2</t>
        </is>
      </c>
      <c r="I5208" t="inlineStr">
        <is>
          <t>RS-ST01-15-00T-SLA07</t>
        </is>
      </c>
      <c r="J5208" t="inlineStr">
        <is>
          <t>MARIA DAS NEVES CIQUEIRA SILVA</t>
        </is>
      </c>
      <c r="K5208" s="39">
        <f>DATE(YEAR(Tabela6[[#This Row],[Data/Hora de Início]]),MONTH(Tabela6[[#This Row],[Data/Hora de Início]]),DAY(Tabela6[[#This Row],[Data/Hora de Início]]))</f>
        <v/>
      </c>
    </row>
    <row r="5209">
      <c r="A5209" t="n">
        <v>2282733</v>
      </c>
      <c r="B5209" t="n">
        <v>56</v>
      </c>
      <c r="C5209" t="n">
        <v>5642</v>
      </c>
      <c r="D5209" t="inlineStr">
        <is>
          <t>SEGUNDA-FEIRA - LIMPEZA DE SALA</t>
        </is>
      </c>
      <c r="E5209" t="inlineStr">
        <is>
          <t>15/09/2025 12:12:15</t>
        </is>
      </c>
      <c r="F5209" t="inlineStr">
        <is>
          <t>15/09/2025 12:31:24</t>
        </is>
      </c>
      <c r="G5209" t="n">
        <v>11149</v>
      </c>
      <c r="H5209" t="inlineStr">
        <is>
          <t>P03 - SALA ADM SISTEMAS</t>
        </is>
      </c>
      <c r="I5209" t="inlineStr">
        <is>
          <t>BR01-IES-P03-SALA07</t>
        </is>
      </c>
      <c r="J5209" t="inlineStr">
        <is>
          <t>ELIANE BARUFFI</t>
        </is>
      </c>
      <c r="K5209" s="39">
        <f>DATE(YEAR(Tabela6[[#This Row],[Data/Hora de Início]]),MONTH(Tabela6[[#This Row],[Data/Hora de Início]]),DAY(Tabela6[[#This Row],[Data/Hora de Início]]))</f>
        <v/>
      </c>
    </row>
    <row r="5210">
      <c r="A5210" t="n">
        <v>2282735</v>
      </c>
      <c r="B5210" t="n">
        <v>56</v>
      </c>
      <c r="C5210" t="n">
        <v>2842</v>
      </c>
      <c r="D5210" t="inlineStr">
        <is>
          <t>LIMPEZA DIÁRIA DE BANHEIRO FEMININO</t>
        </is>
      </c>
      <c r="E5210" t="inlineStr">
        <is>
          <t>15/09/2025 12:30:37</t>
        </is>
      </c>
      <c r="F5210" t="inlineStr">
        <is>
          <t>15/09/2025 12:31:58</t>
        </is>
      </c>
      <c r="G5210" t="n">
        <v>36373</v>
      </c>
      <c r="H5210" t="inlineStr">
        <is>
          <t>BAN119 - BANHEIRO MEZANINO - F</t>
        </is>
      </c>
      <c r="I5210" t="inlineStr">
        <is>
          <t>RS-ST01-52-01P-WCF02</t>
        </is>
      </c>
      <c r="J5210" t="inlineStr">
        <is>
          <t>MARISTELA APARECIDA BARBOSA DOS SANTOS</t>
        </is>
      </c>
      <c r="K5210" s="39">
        <f>DATE(YEAR(Tabela6[[#This Row],[Data/Hora de Início]]),MONTH(Tabela6[[#This Row],[Data/Hora de Início]]),DAY(Tabela6[[#This Row],[Data/Hora de Início]]))</f>
        <v/>
      </c>
    </row>
    <row r="5211">
      <c r="A5211" t="n">
        <v>2282740</v>
      </c>
      <c r="B5211" t="n">
        <v>56</v>
      </c>
      <c r="C5211" t="n">
        <v>1260</v>
      </c>
      <c r="D5211" t="inlineStr">
        <is>
          <t>Limpeza e Higienização de Sanitários e Vestiários - Diário - WC Masc</t>
        </is>
      </c>
      <c r="E5211" t="inlineStr">
        <is>
          <t>15/09/2025 12:20:47</t>
        </is>
      </c>
      <c r="F5211" t="inlineStr">
        <is>
          <t>15/09/2025 12:34:32</t>
        </is>
      </c>
      <c r="G5211" t="n">
        <v>11627</v>
      </c>
      <c r="H5211" t="inlineStr">
        <is>
          <t>P42 - BAN085 - BANHEIRO PORTARIA 3 - M</t>
        </is>
      </c>
      <c r="I5211" t="inlineStr">
        <is>
          <t>BR01-IES-P42-BAN085</t>
        </is>
      </c>
      <c r="J5211" t="inlineStr">
        <is>
          <t>NAIR SILVEIRA DA SILVEIRA</t>
        </is>
      </c>
      <c r="K5211" s="39">
        <f>DATE(YEAR(Tabela6[[#This Row],[Data/Hora de Início]]),MONTH(Tabela6[[#This Row],[Data/Hora de Início]]),DAY(Tabela6[[#This Row],[Data/Hora de Início]]))</f>
        <v/>
      </c>
    </row>
    <row r="5212">
      <c r="A5212" t="n">
        <v>2282741</v>
      </c>
      <c r="B5212" t="n">
        <v>56</v>
      </c>
      <c r="C5212" t="n">
        <v>5511</v>
      </c>
      <c r="D5212" t="inlineStr">
        <is>
          <t>RECOLHIMENTO RESIDUO EXTERNO</t>
        </is>
      </c>
      <c r="E5212" t="inlineStr">
        <is>
          <t>15/09/2025 12:34:40</t>
        </is>
      </c>
      <c r="F5212" t="inlineStr">
        <is>
          <t>15/09/2025 12:35:07</t>
        </is>
      </c>
      <c r="G5212" t="n">
        <v>49409</v>
      </c>
      <c r="H5212" t="inlineStr">
        <is>
          <t>LIXEIRA - 43.021</t>
        </is>
      </c>
      <c r="I5212" t="inlineStr">
        <is>
          <t>BR01-IES-P43-LIX021</t>
        </is>
      </c>
      <c r="J5212" t="inlineStr">
        <is>
          <t>MARCIO PEREIRA DOS SANTOS</t>
        </is>
      </c>
      <c r="K5212" s="39">
        <f>DATE(YEAR(Tabela6[[#This Row],[Data/Hora de Início]]),MONTH(Tabela6[[#This Row],[Data/Hora de Início]]),DAY(Tabela6[[#This Row],[Data/Hora de Início]]))</f>
        <v/>
      </c>
    </row>
    <row r="5213">
      <c r="A5213" t="n">
        <v>2282742</v>
      </c>
      <c r="B5213" t="n">
        <v>56</v>
      </c>
      <c r="C5213" t="n">
        <v>4440</v>
      </c>
      <c r="D5213" t="inlineStr">
        <is>
          <t>RECOLHIMENTO PAPELÃO</t>
        </is>
      </c>
      <c r="E5213" t="inlineStr">
        <is>
          <t>15/09/2025 12:34:36</t>
        </is>
      </c>
      <c r="F5213" t="inlineStr">
        <is>
          <t>15/09/2025 12:35:15</t>
        </is>
      </c>
      <c r="G5213" t="n">
        <v>45723</v>
      </c>
      <c r="H5213" t="inlineStr">
        <is>
          <t>CCB-50-003</t>
        </is>
      </c>
      <c r="I5213" t="inlineStr">
        <is>
          <t>CCB-50-003</t>
        </is>
      </c>
      <c r="J5213" t="inlineStr">
        <is>
          <t>JOAO PAULINO DA SILVA</t>
        </is>
      </c>
      <c r="K5213" s="39">
        <f>DATE(YEAR(Tabela6[[#This Row],[Data/Hora de Início]]),MONTH(Tabela6[[#This Row],[Data/Hora de Início]]),DAY(Tabela6[[#This Row],[Data/Hora de Início]]))</f>
        <v/>
      </c>
    </row>
    <row r="5214">
      <c r="A5214" t="n">
        <v>2282743</v>
      </c>
      <c r="B5214" t="n">
        <v>56</v>
      </c>
      <c r="C5214" t="n">
        <v>2841</v>
      </c>
      <c r="D5214" t="inlineStr">
        <is>
          <t>LIMPEZA DIÁRIA DE BANHEIRO MASCULINO</t>
        </is>
      </c>
      <c r="E5214" t="inlineStr">
        <is>
          <t>15/09/2025 12:34:51</t>
        </is>
      </c>
      <c r="F5214" t="inlineStr">
        <is>
          <t>15/09/2025 12:35:19</t>
        </is>
      </c>
      <c r="G5214" t="n">
        <v>36374</v>
      </c>
      <c r="H5214" t="inlineStr">
        <is>
          <t>BAN118 - BANHEIRO MEZANINO - M</t>
        </is>
      </c>
      <c r="I5214" t="inlineStr">
        <is>
          <t>RS-ST01-52-01P-WCM02</t>
        </is>
      </c>
      <c r="J5214" t="inlineStr">
        <is>
          <t>MARISTELA APARECIDA BARBOSA DOS SANTOS</t>
        </is>
      </c>
      <c r="K5214" s="39">
        <f>DATE(YEAR(Tabela6[[#This Row],[Data/Hora de Início]]),MONTH(Tabela6[[#This Row],[Data/Hora de Início]]),DAY(Tabela6[[#This Row],[Data/Hora de Início]]))</f>
        <v/>
      </c>
    </row>
    <row r="5215">
      <c r="A5215" t="n">
        <v>2282744</v>
      </c>
      <c r="B5215" t="n">
        <v>56</v>
      </c>
      <c r="C5215" t="n">
        <v>4440</v>
      </c>
      <c r="D5215" t="inlineStr">
        <is>
          <t>RECOLHIMENTO PAPELÃO</t>
        </is>
      </c>
      <c r="E5215" t="inlineStr">
        <is>
          <t>15/09/2025 12:34:36</t>
        </is>
      </c>
      <c r="F5215" t="inlineStr">
        <is>
          <t>15/09/2025 12:35:24</t>
        </is>
      </c>
      <c r="G5215" t="n">
        <v>45723</v>
      </c>
      <c r="H5215" t="inlineStr">
        <is>
          <t>CCB-50-003</t>
        </is>
      </c>
      <c r="I5215" t="inlineStr">
        <is>
          <t>CCB-50-003</t>
        </is>
      </c>
      <c r="J5215" t="inlineStr">
        <is>
          <t>JOAO PAULINO DA SILVA</t>
        </is>
      </c>
      <c r="K5215" s="39">
        <f>DATE(YEAR(Tabela6[[#This Row],[Data/Hora de Início]]),MONTH(Tabela6[[#This Row],[Data/Hora de Início]]),DAY(Tabela6[[#This Row],[Data/Hora de Início]]))</f>
        <v/>
      </c>
    </row>
    <row r="5216">
      <c r="A5216" t="n">
        <v>2282746</v>
      </c>
      <c r="B5216" t="n">
        <v>56</v>
      </c>
      <c r="C5216" t="n">
        <v>2970</v>
      </c>
      <c r="D5216" t="inlineStr">
        <is>
          <t>LIMPEZA DIÁRIA DE COPA</t>
        </is>
      </c>
      <c r="E5216" t="inlineStr">
        <is>
          <t>15/09/2025 12:33:50</t>
        </is>
      </c>
      <c r="F5216" t="inlineStr">
        <is>
          <t>15/09/2025 12:37:14</t>
        </is>
      </c>
      <c r="G5216" t="n">
        <v>11374</v>
      </c>
      <c r="H5216" t="inlineStr">
        <is>
          <t>P27 - AMBULATÓRIO - COPA</t>
        </is>
      </c>
      <c r="I5216" t="inlineStr">
        <is>
          <t>BR01-IES-P27-SALA28</t>
        </is>
      </c>
      <c r="J5216" t="inlineStr">
        <is>
          <t>GILMARA TERESINHA LACERDA</t>
        </is>
      </c>
      <c r="K5216" s="39">
        <f>DATE(YEAR(Tabela6[[#This Row],[Data/Hora de Início]]),MONTH(Tabela6[[#This Row],[Data/Hora de Início]]),DAY(Tabela6[[#This Row],[Data/Hora de Início]]))</f>
        <v/>
      </c>
    </row>
    <row r="5217">
      <c r="A5217" t="n">
        <v>2282748</v>
      </c>
      <c r="B5217" t="n">
        <v>56</v>
      </c>
      <c r="C5217" t="n">
        <v>5642</v>
      </c>
      <c r="D5217" t="inlineStr">
        <is>
          <t>SEGUNDA-FEIRA - LIMPEZA DE SALA</t>
        </is>
      </c>
      <c r="E5217" t="inlineStr">
        <is>
          <t>15/09/2025 12:03:16</t>
        </is>
      </c>
      <c r="F5217" t="inlineStr">
        <is>
          <t>15/09/2025 12:37:54</t>
        </is>
      </c>
      <c r="G5217" t="n">
        <v>11307</v>
      </c>
      <c r="H5217" t="inlineStr">
        <is>
          <t>P18 - COMPRAS - SALA ADM</t>
        </is>
      </c>
      <c r="I5217" t="inlineStr">
        <is>
          <t>BR01-IES-P18-SALA09</t>
        </is>
      </c>
      <c r="J5217" t="inlineStr">
        <is>
          <t>NATHALIA MORAES DA SILVA</t>
        </is>
      </c>
      <c r="K5217" s="39">
        <f>DATE(YEAR(Tabela6[[#This Row],[Data/Hora de Início]]),MONTH(Tabela6[[#This Row],[Data/Hora de Início]]),DAY(Tabela6[[#This Row],[Data/Hora de Início]]))</f>
        <v/>
      </c>
    </row>
    <row r="5218">
      <c r="A5218" t="n">
        <v>2282749</v>
      </c>
      <c r="B5218" t="n">
        <v>56</v>
      </c>
      <c r="C5218" t="n">
        <v>2965</v>
      </c>
      <c r="D5218" t="inlineStr">
        <is>
          <t>LIMPEZA DIÁRIA DE SALA</t>
        </is>
      </c>
      <c r="E5218" t="inlineStr">
        <is>
          <t>15/09/2025 12:37:44</t>
        </is>
      </c>
      <c r="F5218" t="inlineStr">
        <is>
          <t>15/09/2025 12:38:01</t>
        </is>
      </c>
      <c r="G5218" t="n">
        <v>35945</v>
      </c>
      <c r="H5218" t="inlineStr">
        <is>
          <t>SALA PROCEDIMENTOS I AMBULATORIO</t>
        </is>
      </c>
      <c r="I5218" t="inlineStr">
        <is>
          <t>RS-ST01-27-00T-SLA07</t>
        </is>
      </c>
      <c r="J5218" t="inlineStr">
        <is>
          <t>GILMARA TERESINHA LACERDA</t>
        </is>
      </c>
      <c r="K5218" s="39">
        <f>DATE(YEAR(Tabela6[[#This Row],[Data/Hora de Início]]),MONTH(Tabela6[[#This Row],[Data/Hora de Início]]),DAY(Tabela6[[#This Row],[Data/Hora de Início]]))</f>
        <v/>
      </c>
    </row>
    <row r="5219">
      <c r="A5219" t="n">
        <v>2282750</v>
      </c>
      <c r="B5219" t="n">
        <v>56</v>
      </c>
      <c r="C5219" t="n">
        <v>2965</v>
      </c>
      <c r="D5219" t="inlineStr">
        <is>
          <t>LIMPEZA DIÁRIA DE SALA</t>
        </is>
      </c>
      <c r="E5219" t="inlineStr">
        <is>
          <t>15/09/2025 12:38:16</t>
        </is>
      </c>
      <c r="F5219" t="inlineStr">
        <is>
          <t>15/09/2025 12:38:29</t>
        </is>
      </c>
      <c r="G5219" t="n">
        <v>35945</v>
      </c>
      <c r="H5219" t="inlineStr">
        <is>
          <t>SALA PROCEDIMENTOS I AMBULATORIO</t>
        </is>
      </c>
      <c r="I5219" t="inlineStr">
        <is>
          <t>RS-ST01-27-00T-SLA07</t>
        </is>
      </c>
      <c r="J5219" t="inlineStr">
        <is>
          <t>GILMARA TERESINHA LACERDA</t>
        </is>
      </c>
      <c r="K5219" s="39">
        <f>DATE(YEAR(Tabela6[[#This Row],[Data/Hora de Início]]),MONTH(Tabela6[[#This Row],[Data/Hora de Início]]),DAY(Tabela6[[#This Row],[Data/Hora de Início]]))</f>
        <v/>
      </c>
    </row>
    <row r="5220">
      <c r="A5220" t="n">
        <v>2282752</v>
      </c>
      <c r="B5220" t="n">
        <v>56</v>
      </c>
      <c r="C5220" t="n">
        <v>5647</v>
      </c>
      <c r="D5220" t="inlineStr">
        <is>
          <t>SEGUNDA-FEIRA - LIMPEZA DE SALA COM MESA</t>
        </is>
      </c>
      <c r="E5220" t="inlineStr">
        <is>
          <t>15/09/2025 12:38:40</t>
        </is>
      </c>
      <c r="F5220" t="inlineStr">
        <is>
          <t>15/09/2025 12:39:08</t>
        </is>
      </c>
      <c r="G5220" t="n">
        <v>11311</v>
      </c>
      <c r="H5220" t="inlineStr">
        <is>
          <t>P18 - COMPRAS - SALA GERENCIA COMPRAS</t>
        </is>
      </c>
      <c r="I5220" t="inlineStr">
        <is>
          <t>BR01-IES-P18-SALA13</t>
        </is>
      </c>
      <c r="J5220" t="inlineStr">
        <is>
          <t>NATHALIA MORAES DA SILVA</t>
        </is>
      </c>
      <c r="K5220" s="39">
        <f>DATE(YEAR(Tabela6[[#This Row],[Data/Hora de Início]]),MONTH(Tabela6[[#This Row],[Data/Hora de Início]]),DAY(Tabela6[[#This Row],[Data/Hora de Início]]))</f>
        <v/>
      </c>
    </row>
    <row r="5221">
      <c r="A5221" t="n">
        <v>2282755</v>
      </c>
      <c r="B5221" t="n">
        <v>56</v>
      </c>
      <c r="C5221" t="n">
        <v>1698</v>
      </c>
      <c r="D5221" t="inlineStr">
        <is>
          <t>REPASSE / REABASTECIMENTO FEMININO</t>
        </is>
      </c>
      <c r="E5221" t="inlineStr">
        <is>
          <t>15/09/2025 12:34:55</t>
        </is>
      </c>
      <c r="F5221" t="inlineStr">
        <is>
          <t>15/09/2025 12:40:21</t>
        </is>
      </c>
      <c r="G5221" t="n">
        <v>11626</v>
      </c>
      <c r="H5221" t="inlineStr">
        <is>
          <t>P42 - BAN084 - BANHEIRO PORTARIA 3 - F</t>
        </is>
      </c>
      <c r="I5221" t="inlineStr">
        <is>
          <t>BR01-IES-P42-BAN084</t>
        </is>
      </c>
      <c r="J5221" t="inlineStr">
        <is>
          <t>NAIR SILVEIRA DA SILVEIRA</t>
        </is>
      </c>
      <c r="K5221" s="39">
        <f>DATE(YEAR(Tabela6[[#This Row],[Data/Hora de Início]]),MONTH(Tabela6[[#This Row],[Data/Hora de Início]]),DAY(Tabela6[[#This Row],[Data/Hora de Início]]))</f>
        <v/>
      </c>
    </row>
    <row r="5222">
      <c r="A5222" t="n">
        <v>2282764</v>
      </c>
      <c r="B5222" t="n">
        <v>56</v>
      </c>
      <c r="C5222" t="n">
        <v>2965</v>
      </c>
      <c r="D5222" t="inlineStr">
        <is>
          <t>LIMPEZA DIÁRIA DE SALA</t>
        </is>
      </c>
      <c r="E5222" t="inlineStr">
        <is>
          <t>15/09/2025 12:41:26</t>
        </is>
      </c>
      <c r="F5222" t="inlineStr">
        <is>
          <t>15/09/2025 12:42:44</t>
        </is>
      </c>
      <c r="G5222" t="n">
        <v>35946</v>
      </c>
      <c r="H5222" t="inlineStr">
        <is>
          <t>SALA AUDIOMETRIA AMBULATORIO</t>
        </is>
      </c>
      <c r="I5222" t="inlineStr">
        <is>
          <t>RS-ST01-27-00T-SLA08</t>
        </is>
      </c>
      <c r="J5222" t="inlineStr">
        <is>
          <t>GILMARA TERESINHA LACERDA</t>
        </is>
      </c>
      <c r="K5222" s="39">
        <f>DATE(YEAR(Tabela6[[#This Row],[Data/Hora de Início]]),MONTH(Tabela6[[#This Row],[Data/Hora de Início]]),DAY(Tabela6[[#This Row],[Data/Hora de Início]]))</f>
        <v/>
      </c>
    </row>
    <row r="5223">
      <c r="A5223" t="n">
        <v>2282768</v>
      </c>
      <c r="B5223" t="n">
        <v>56</v>
      </c>
      <c r="C5223" t="n">
        <v>5647</v>
      </c>
      <c r="D5223" t="inlineStr">
        <is>
          <t>SEGUNDA-FEIRA - LIMPEZA DE SALA COM MESA</t>
        </is>
      </c>
      <c r="E5223" t="inlineStr">
        <is>
          <t>15/09/2025 12:44:57</t>
        </is>
      </c>
      <c r="F5223" t="inlineStr">
        <is>
          <t>15/09/2025 12:45:16</t>
        </is>
      </c>
      <c r="G5223" t="n">
        <v>11306</v>
      </c>
      <c r="H5223" t="inlineStr">
        <is>
          <t>P18 - COMPRAS - SALA REUNIÃO II</t>
        </is>
      </c>
      <c r="I5223" t="inlineStr">
        <is>
          <t>BR01-IES-P18-SALA08</t>
        </is>
      </c>
      <c r="J5223" t="inlineStr">
        <is>
          <t>NATHALIA MORAES DA SILVA</t>
        </is>
      </c>
      <c r="K5223" s="39">
        <f>DATE(YEAR(Tabela6[[#This Row],[Data/Hora de Início]]),MONTH(Tabela6[[#This Row],[Data/Hora de Início]]),DAY(Tabela6[[#This Row],[Data/Hora de Início]]))</f>
        <v/>
      </c>
    </row>
    <row r="5224">
      <c r="A5224" t="n">
        <v>2282773</v>
      </c>
      <c r="B5224" t="n">
        <v>56</v>
      </c>
      <c r="C5224" t="n">
        <v>2965</v>
      </c>
      <c r="D5224" t="inlineStr">
        <is>
          <t>LIMPEZA DIÁRIA DE SALA</t>
        </is>
      </c>
      <c r="E5224" t="inlineStr">
        <is>
          <t>15/09/2025 12:45:22</t>
        </is>
      </c>
      <c r="F5224" t="inlineStr">
        <is>
          <t>15/09/2025 12:48:24</t>
        </is>
      </c>
      <c r="G5224" t="n">
        <v>35949</v>
      </c>
      <c r="H5224" t="inlineStr">
        <is>
          <t>SALA ENFERMEIRAS I AMBULATORIO</t>
        </is>
      </c>
      <c r="I5224" t="inlineStr">
        <is>
          <t>RS-ST01-27-00T-SLA11</t>
        </is>
      </c>
      <c r="J5224" t="inlineStr">
        <is>
          <t>GILMARA TERESINHA LACERDA</t>
        </is>
      </c>
      <c r="K5224" s="39">
        <f>DATE(YEAR(Tabela6[[#This Row],[Data/Hora de Início]]),MONTH(Tabela6[[#This Row],[Data/Hora de Início]]),DAY(Tabela6[[#This Row],[Data/Hora de Início]]))</f>
        <v/>
      </c>
    </row>
    <row r="5225">
      <c r="A5225" t="n">
        <v>2282780</v>
      </c>
      <c r="B5225" t="n">
        <v>56</v>
      </c>
      <c r="C5225" t="n">
        <v>5511</v>
      </c>
      <c r="D5225" t="inlineStr">
        <is>
          <t>RECOLHIMENTO RESIDUO EXTERNO</t>
        </is>
      </c>
      <c r="E5225" t="inlineStr">
        <is>
          <t>15/09/2025 12:49:49</t>
        </is>
      </c>
      <c r="F5225" t="inlineStr">
        <is>
          <t>15/09/2025 12:51:06</t>
        </is>
      </c>
      <c r="G5225" t="n">
        <v>49392</v>
      </c>
      <c r="H5225" t="inlineStr">
        <is>
          <t>LIXEIRA - 43.004</t>
        </is>
      </c>
      <c r="I5225" t="inlineStr">
        <is>
          <t>BR01-IES-P43-LIX004</t>
        </is>
      </c>
      <c r="J5225" t="inlineStr">
        <is>
          <t>MARCIO PEREIRA DOS SANTOS</t>
        </is>
      </c>
      <c r="K5225" s="39">
        <f>DATE(YEAR(Tabela6[[#This Row],[Data/Hora de Início]]),MONTH(Tabela6[[#This Row],[Data/Hora de Início]]),DAY(Tabela6[[#This Row],[Data/Hora de Início]]))</f>
        <v/>
      </c>
    </row>
    <row r="5226">
      <c r="A5226" t="n">
        <v>2282782</v>
      </c>
      <c r="B5226" t="n">
        <v>56</v>
      </c>
      <c r="C5226" t="n">
        <v>2965</v>
      </c>
      <c r="D5226" t="inlineStr">
        <is>
          <t>LIMPEZA DIÁRIA DE SALA</t>
        </is>
      </c>
      <c r="E5226" t="inlineStr">
        <is>
          <t>15/09/2025 12:48:44</t>
        </is>
      </c>
      <c r="F5226" t="inlineStr">
        <is>
          <t>15/09/2025 12:51:42</t>
        </is>
      </c>
      <c r="G5226" t="n">
        <v>35950</v>
      </c>
      <c r="H5226" t="inlineStr">
        <is>
          <t>SALA ENFERMEIRAS II AMBULATORIO</t>
        </is>
      </c>
      <c r="I5226" t="inlineStr">
        <is>
          <t>RS-ST01-27-00T-SLA12</t>
        </is>
      </c>
      <c r="J5226" t="inlineStr">
        <is>
          <t>GILMARA TERESINHA LACERDA</t>
        </is>
      </c>
      <c r="K5226" s="39">
        <f>DATE(YEAR(Tabela6[[#This Row],[Data/Hora de Início]]),MONTH(Tabela6[[#This Row],[Data/Hora de Início]]),DAY(Tabela6[[#This Row],[Data/Hora de Início]]))</f>
        <v/>
      </c>
    </row>
    <row r="5227">
      <c r="A5227" t="n">
        <v>2282783</v>
      </c>
      <c r="B5227" t="n">
        <v>56</v>
      </c>
      <c r="C5227" t="n">
        <v>1770</v>
      </c>
      <c r="D5227" t="inlineStr">
        <is>
          <t>LIMPEZA DIÁRIA AMBULATÓRIO (DESATIVADO)</t>
        </is>
      </c>
      <c r="E5227" t="inlineStr">
        <is>
          <t>15/09/2025 12:52:32</t>
        </is>
      </c>
      <c r="F5227" t="inlineStr">
        <is>
          <t>15/09/2025 12:52:48</t>
        </is>
      </c>
      <c r="G5227" t="n">
        <v>11377</v>
      </c>
      <c r="H5227" t="inlineStr">
        <is>
          <t>P27 - AMBULATÓRIO</t>
        </is>
      </c>
      <c r="I5227" t="inlineStr">
        <is>
          <t>BR01-IES-P27-SALA31</t>
        </is>
      </c>
      <c r="J5227" t="inlineStr">
        <is>
          <t>GILMARA TERESINHA LACERDA</t>
        </is>
      </c>
      <c r="K5227" s="39">
        <f>DATE(YEAR(Tabela6[[#This Row],[Data/Hora de Início]]),MONTH(Tabela6[[#This Row],[Data/Hora de Início]]),DAY(Tabela6[[#This Row],[Data/Hora de Início]]))</f>
        <v/>
      </c>
    </row>
    <row r="5228">
      <c r="A5228" t="n">
        <v>2282784</v>
      </c>
      <c r="B5228" t="n">
        <v>56</v>
      </c>
      <c r="C5228" t="n">
        <v>5511</v>
      </c>
      <c r="D5228" t="inlineStr">
        <is>
          <t>RECOLHIMENTO RESIDUO EXTERNO</t>
        </is>
      </c>
      <c r="E5228" t="inlineStr">
        <is>
          <t>15/09/2025 12:52:41</t>
        </is>
      </c>
      <c r="F5228" t="inlineStr">
        <is>
          <t>15/09/2025 12:52:53</t>
        </is>
      </c>
      <c r="G5228" t="n">
        <v>49393</v>
      </c>
      <c r="H5228" t="inlineStr">
        <is>
          <t>LIXEIRA - 43.005</t>
        </is>
      </c>
      <c r="I5228" t="inlineStr">
        <is>
          <t>BR01-IES-P43-LIX005</t>
        </is>
      </c>
      <c r="J5228" t="inlineStr">
        <is>
          <t>MARCIO PEREIRA DOS SANTOS</t>
        </is>
      </c>
      <c r="K5228" s="39">
        <f>DATE(YEAR(Tabela6[[#This Row],[Data/Hora de Início]]),MONTH(Tabela6[[#This Row],[Data/Hora de Início]]),DAY(Tabela6[[#This Row],[Data/Hora de Início]]))</f>
        <v/>
      </c>
    </row>
    <row r="5229">
      <c r="A5229" t="n">
        <v>2282786</v>
      </c>
      <c r="B5229" t="n">
        <v>56</v>
      </c>
      <c r="C5229" t="n">
        <v>1697</v>
      </c>
      <c r="D5229" t="inlineStr">
        <is>
          <t>REPASSE / REABASTECIMENTO MASCULINO</t>
        </is>
      </c>
      <c r="E5229" t="inlineStr">
        <is>
          <t>15/09/2025 12:31:44</t>
        </is>
      </c>
      <c r="F5229" t="inlineStr">
        <is>
          <t>15/09/2025 12:54:12</t>
        </is>
      </c>
      <c r="G5229" t="n">
        <v>11245</v>
      </c>
      <c r="H5229" t="inlineStr">
        <is>
          <t>P15 - BAN027 - BANHEIRO PORTARIA 2 - VIGILANTES</t>
        </is>
      </c>
      <c r="I5229" t="inlineStr">
        <is>
          <t>BR01-IES-P15-BAN027</t>
        </is>
      </c>
      <c r="J5229" t="inlineStr">
        <is>
          <t>MARIA DAS NEVES CIQUEIRA SILVA</t>
        </is>
      </c>
      <c r="K5229" s="39">
        <f>DATE(YEAR(Tabela6[[#This Row],[Data/Hora de Início]]),MONTH(Tabela6[[#This Row],[Data/Hora de Início]]),DAY(Tabela6[[#This Row],[Data/Hora de Início]]))</f>
        <v/>
      </c>
    </row>
    <row r="5230">
      <c r="A5230" t="n">
        <v>2282787</v>
      </c>
      <c r="B5230" t="n">
        <v>56</v>
      </c>
      <c r="C5230" t="n">
        <v>5511</v>
      </c>
      <c r="D5230" t="inlineStr">
        <is>
          <t>RECOLHIMENTO RESIDUO EXTERNO</t>
        </is>
      </c>
      <c r="E5230" t="inlineStr">
        <is>
          <t>15/09/2025 12:53:26</t>
        </is>
      </c>
      <c r="F5230" t="inlineStr">
        <is>
          <t>15/09/2025 12:54:12</t>
        </is>
      </c>
      <c r="G5230" t="n">
        <v>49394</v>
      </c>
      <c r="H5230" t="inlineStr">
        <is>
          <t>LIXEIRA - 43.006</t>
        </is>
      </c>
      <c r="I5230" t="inlineStr">
        <is>
          <t>BR01-IES-P43-LIX006</t>
        </is>
      </c>
      <c r="J5230" t="inlineStr">
        <is>
          <t>MARCIO PEREIRA DOS SANTOS</t>
        </is>
      </c>
      <c r="K5230" s="39">
        <f>DATE(YEAR(Tabela6[[#This Row],[Data/Hora de Início]]),MONTH(Tabela6[[#This Row],[Data/Hora de Início]]),DAY(Tabela6[[#This Row],[Data/Hora de Início]]))</f>
        <v/>
      </c>
    </row>
    <row r="5231">
      <c r="A5231" t="n">
        <v>2282788</v>
      </c>
      <c r="B5231" t="n">
        <v>56</v>
      </c>
      <c r="C5231" t="n">
        <v>1698</v>
      </c>
      <c r="D5231" t="inlineStr">
        <is>
          <t>REPASSE / REABASTECIMENTO FEMININO</t>
        </is>
      </c>
      <c r="E5231" t="inlineStr">
        <is>
          <t>15/09/2025 12:54:09</t>
        </is>
      </c>
      <c r="F5231" t="inlineStr">
        <is>
          <t>15/09/2025 12:54:39</t>
        </is>
      </c>
      <c r="G5231" t="n">
        <v>11628</v>
      </c>
      <c r="H5231" t="inlineStr">
        <is>
          <t>P42 - BAN086 - BANHEIRO PORTARIA 3 - C</t>
        </is>
      </c>
      <c r="I5231" t="inlineStr">
        <is>
          <t>BR01-IES-P42-BAN086</t>
        </is>
      </c>
      <c r="J5231" t="inlineStr">
        <is>
          <t>NAIR SILVEIRA DA SILVEIRA</t>
        </is>
      </c>
      <c r="K5231" s="39">
        <f>DATE(YEAR(Tabela6[[#This Row],[Data/Hora de Início]]),MONTH(Tabela6[[#This Row],[Data/Hora de Início]]),DAY(Tabela6[[#This Row],[Data/Hora de Início]]))</f>
        <v/>
      </c>
    </row>
    <row r="5232">
      <c r="A5232" t="n">
        <v>2282789</v>
      </c>
      <c r="B5232" t="n">
        <v>56</v>
      </c>
      <c r="C5232" t="n">
        <v>1699</v>
      </c>
      <c r="D5232" t="inlineStr">
        <is>
          <t>LIMPEZA DIÁRIA DE ÁREA TÉCNICA</t>
        </is>
      </c>
      <c r="E5232" t="inlineStr">
        <is>
          <t>15/09/2025 12:55:05</t>
        </is>
      </c>
      <c r="F5232" t="inlineStr">
        <is>
          <t>15/09/2025 12:55:24</t>
        </is>
      </c>
      <c r="G5232" t="n">
        <v>11631</v>
      </c>
      <c r="H5232" t="inlineStr">
        <is>
          <t>P42 - PORTARIA 3 - SALA CLAVICULÁRIO</t>
        </is>
      </c>
      <c r="I5232" t="inlineStr">
        <is>
          <t>BR01-IES-P42-SALA03</t>
        </is>
      </c>
      <c r="J5232" t="inlineStr">
        <is>
          <t>NAIR SILVEIRA DA SILVEIRA</t>
        </is>
      </c>
      <c r="K5232" s="39">
        <f>DATE(YEAR(Tabela6[[#This Row],[Data/Hora de Início]]),MONTH(Tabela6[[#This Row],[Data/Hora de Início]]),DAY(Tabela6[[#This Row],[Data/Hora de Início]]))</f>
        <v/>
      </c>
    </row>
    <row r="5233">
      <c r="A5233" t="n">
        <v>2282791</v>
      </c>
      <c r="B5233" t="n">
        <v>56</v>
      </c>
      <c r="C5233" t="n">
        <v>5511</v>
      </c>
      <c r="D5233" t="inlineStr">
        <is>
          <t>RECOLHIMENTO RESIDUO EXTERNO</t>
        </is>
      </c>
      <c r="E5233" t="inlineStr">
        <is>
          <t>15/09/2025 12:56:32</t>
        </is>
      </c>
      <c r="F5233" t="inlineStr">
        <is>
          <t>15/09/2025 12:56:54</t>
        </is>
      </c>
      <c r="G5233" t="n">
        <v>49401</v>
      </c>
      <c r="H5233" t="inlineStr">
        <is>
          <t>LIXEIRA - 43.013</t>
        </is>
      </c>
      <c r="I5233" t="inlineStr">
        <is>
          <t>BR01-IES-P43-LIX013</t>
        </is>
      </c>
      <c r="J5233" t="inlineStr">
        <is>
          <t>MARCIO PEREIRA DOS SANTOS</t>
        </is>
      </c>
      <c r="K5233" s="39">
        <f>DATE(YEAR(Tabela6[[#This Row],[Data/Hora de Início]]),MONTH(Tabela6[[#This Row],[Data/Hora de Início]]),DAY(Tabela6[[#This Row],[Data/Hora de Início]]))</f>
        <v/>
      </c>
    </row>
    <row r="5234">
      <c r="A5234" t="n">
        <v>2282792</v>
      </c>
      <c r="B5234" t="n">
        <v>56</v>
      </c>
      <c r="C5234" t="n">
        <v>5511</v>
      </c>
      <c r="D5234" t="inlineStr">
        <is>
          <t>RECOLHIMENTO RESIDUO EXTERNO</t>
        </is>
      </c>
      <c r="E5234" t="inlineStr">
        <is>
          <t>15/09/2025 12:57:29</t>
        </is>
      </c>
      <c r="F5234" t="inlineStr">
        <is>
          <t>15/09/2025 12:57:43</t>
        </is>
      </c>
      <c r="G5234" t="n">
        <v>49400</v>
      </c>
      <c r="H5234" t="inlineStr">
        <is>
          <t>LIXEIRA - 43.012</t>
        </is>
      </c>
      <c r="I5234" t="inlineStr">
        <is>
          <t>BR01-IES-P43-LIX012</t>
        </is>
      </c>
      <c r="J5234" t="inlineStr">
        <is>
          <t>MARCIO PEREIRA DOS SANTOS</t>
        </is>
      </c>
      <c r="K5234" s="39">
        <f>DATE(YEAR(Tabela6[[#This Row],[Data/Hora de Início]]),MONTH(Tabela6[[#This Row],[Data/Hora de Início]]),DAY(Tabela6[[#This Row],[Data/Hora de Início]]))</f>
        <v/>
      </c>
    </row>
    <row r="5235">
      <c r="A5235" t="n">
        <v>2282793</v>
      </c>
      <c r="B5235" t="n">
        <v>56</v>
      </c>
      <c r="C5235" t="n">
        <v>2965</v>
      </c>
      <c r="D5235" t="inlineStr">
        <is>
          <t>LIMPEZA DIÁRIA DE SALA</t>
        </is>
      </c>
      <c r="E5235" t="inlineStr">
        <is>
          <t>15/09/2025 12:56:14</t>
        </is>
      </c>
      <c r="F5235" t="inlineStr">
        <is>
          <t>15/09/2025 13:00:55</t>
        </is>
      </c>
      <c r="G5235" t="n">
        <v>36167</v>
      </c>
      <c r="H5235" t="inlineStr">
        <is>
          <t>RECEPÇAO PORTARIA 3</t>
        </is>
      </c>
      <c r="I5235" t="inlineStr">
        <is>
          <t>RS-ST01-42-00T-SLA02</t>
        </is>
      </c>
      <c r="J5235" t="inlineStr">
        <is>
          <t>NAIR SILVEIRA DA SILVEIRA</t>
        </is>
      </c>
      <c r="K5235" s="39">
        <f>DATE(YEAR(Tabela6[[#This Row],[Data/Hora de Início]]),MONTH(Tabela6[[#This Row],[Data/Hora de Início]]),DAY(Tabela6[[#This Row],[Data/Hora de Início]]))</f>
        <v/>
      </c>
    </row>
    <row r="5236">
      <c r="A5236" t="n">
        <v>2282795</v>
      </c>
      <c r="B5236" t="n">
        <v>56</v>
      </c>
      <c r="C5236" t="n">
        <v>5642</v>
      </c>
      <c r="D5236" t="inlineStr">
        <is>
          <t>SEGUNDA-FEIRA - LIMPEZA DE SALA</t>
        </is>
      </c>
      <c r="E5236" t="inlineStr">
        <is>
          <t>15/09/2025 12:31:48</t>
        </is>
      </c>
      <c r="F5236" t="inlineStr">
        <is>
          <t>15/09/2025 13:03:12</t>
        </is>
      </c>
      <c r="G5236" t="n">
        <v>11151</v>
      </c>
      <c r="H5236" t="inlineStr">
        <is>
          <t>P03 - SALA HELPDESK</t>
        </is>
      </c>
      <c r="I5236" t="inlineStr">
        <is>
          <t>BR01-IES-P03-SALA09</t>
        </is>
      </c>
      <c r="J5236" t="inlineStr">
        <is>
          <t>ELIANE BARUFFI</t>
        </is>
      </c>
      <c r="K5236" s="39">
        <f>DATE(YEAR(Tabela6[[#This Row],[Data/Hora de Início]]),MONTH(Tabela6[[#This Row],[Data/Hora de Início]]),DAY(Tabela6[[#This Row],[Data/Hora de Início]]))</f>
        <v/>
      </c>
    </row>
    <row r="5237">
      <c r="A5237" t="n">
        <v>2282799</v>
      </c>
      <c r="B5237" t="n">
        <v>56</v>
      </c>
      <c r="C5237" t="n">
        <v>5713</v>
      </c>
      <c r="D5237" t="inlineStr">
        <is>
          <t>SEGUNDA-FEIRA - LIMPEZA DE COPA</t>
        </is>
      </c>
      <c r="E5237" t="inlineStr">
        <is>
          <t>15/09/2025 12:48:19</t>
        </is>
      </c>
      <c r="F5237" t="inlineStr">
        <is>
          <t>15/09/2025 13:10:09</t>
        </is>
      </c>
      <c r="G5237" t="n">
        <v>11313</v>
      </c>
      <c r="H5237" t="inlineStr">
        <is>
          <t>P18 - PRESIDÊNCIA - COPA</t>
        </is>
      </c>
      <c r="I5237" t="inlineStr">
        <is>
          <t>BR01-IES-P18-SALA15</t>
        </is>
      </c>
      <c r="J5237" t="inlineStr">
        <is>
          <t>NATHALIA MORAES DA SILVA</t>
        </is>
      </c>
      <c r="K5237" s="39">
        <f>DATE(YEAR(Tabela6[[#This Row],[Data/Hora de Início]]),MONTH(Tabela6[[#This Row],[Data/Hora de Início]]),DAY(Tabela6[[#This Row],[Data/Hora de Início]]))</f>
        <v/>
      </c>
    </row>
    <row r="5238">
      <c r="A5238" t="n">
        <v>2282800</v>
      </c>
      <c r="B5238" t="n">
        <v>56</v>
      </c>
      <c r="C5238" t="n">
        <v>5713</v>
      </c>
      <c r="D5238" t="inlineStr">
        <is>
          <t>SEGUNDA-FEIRA - LIMPEZA DE COPA</t>
        </is>
      </c>
      <c r="E5238" t="inlineStr">
        <is>
          <t>15/09/2025 13:10:18</t>
        </is>
      </c>
      <c r="F5238" t="inlineStr">
        <is>
          <t>15/09/2025 13:10:38</t>
        </is>
      </c>
      <c r="G5238" t="n">
        <v>11313</v>
      </c>
      <c r="H5238" t="inlineStr">
        <is>
          <t>P18 - PRESIDÊNCIA - COPA</t>
        </is>
      </c>
      <c r="I5238" t="inlineStr">
        <is>
          <t>BR01-IES-P18-SALA15</t>
        </is>
      </c>
      <c r="J5238" t="inlineStr">
        <is>
          <t>NATHALIA MORAES DA SILVA</t>
        </is>
      </c>
      <c r="K5238" s="39">
        <f>DATE(YEAR(Tabela6[[#This Row],[Data/Hora de Início]]),MONTH(Tabela6[[#This Row],[Data/Hora de Início]]),DAY(Tabela6[[#This Row],[Data/Hora de Início]]))</f>
        <v/>
      </c>
    </row>
    <row r="5239">
      <c r="A5239" t="n">
        <v>2282801</v>
      </c>
      <c r="B5239" t="n">
        <v>56</v>
      </c>
      <c r="C5239" t="n">
        <v>2965</v>
      </c>
      <c r="D5239" t="inlineStr">
        <is>
          <t>LIMPEZA DIÁRIA DE SALA</t>
        </is>
      </c>
      <c r="E5239" t="inlineStr">
        <is>
          <t>15/09/2025 12:54:57</t>
        </is>
      </c>
      <c r="F5239" t="inlineStr">
        <is>
          <t>15/09/2025 13:11:07</t>
        </is>
      </c>
      <c r="G5239" t="n">
        <v>11268</v>
      </c>
      <c r="H5239" t="inlineStr">
        <is>
          <t>P15 - PQR - SALA ADM</t>
        </is>
      </c>
      <c r="I5239" t="inlineStr">
        <is>
          <t>BR01-IES-P15-SALA14</t>
        </is>
      </c>
      <c r="J5239" t="inlineStr">
        <is>
          <t>MARIA DAS NEVES CIQUEIRA SILVA</t>
        </is>
      </c>
      <c r="K5239" s="39">
        <f>DATE(YEAR(Tabela6[[#This Row],[Data/Hora de Início]]),MONTH(Tabela6[[#This Row],[Data/Hora de Início]]),DAY(Tabela6[[#This Row],[Data/Hora de Início]]))</f>
        <v/>
      </c>
    </row>
    <row r="5240">
      <c r="A5240" t="n">
        <v>2282822</v>
      </c>
      <c r="B5240" t="n">
        <v>56</v>
      </c>
      <c r="C5240" t="n">
        <v>5511</v>
      </c>
      <c r="D5240" t="inlineStr">
        <is>
          <t>RECOLHIMENTO RESIDUO EXTERNO</t>
        </is>
      </c>
      <c r="E5240" t="inlineStr">
        <is>
          <t>15/09/2025 13:16:56</t>
        </is>
      </c>
      <c r="F5240" t="inlineStr">
        <is>
          <t>15/09/2025 13:17:29</t>
        </is>
      </c>
      <c r="G5240" t="n">
        <v>49372</v>
      </c>
      <c r="H5240" t="inlineStr">
        <is>
          <t>LIXEIRA - 28.007</t>
        </is>
      </c>
      <c r="I5240" t="inlineStr">
        <is>
          <t>BR01-IES-P28-LIX007</t>
        </is>
      </c>
      <c r="J5240" t="inlineStr">
        <is>
          <t>NAIR SILVEIRA DA SILVEIRA</t>
        </is>
      </c>
      <c r="K5240" s="39">
        <f>DATE(YEAR(Tabela6[[#This Row],[Data/Hora de Início]]),MONTH(Tabela6[[#This Row],[Data/Hora de Início]]),DAY(Tabela6[[#This Row],[Data/Hora de Início]]))</f>
        <v/>
      </c>
    </row>
    <row r="5241">
      <c r="A5241" t="n">
        <v>2282828</v>
      </c>
      <c r="B5241" t="n">
        <v>56</v>
      </c>
      <c r="C5241" t="n">
        <v>2843</v>
      </c>
      <c r="D5241" t="inlineStr">
        <is>
          <t>REPASSE / REABASTECIMENTO MASCULINO</t>
        </is>
      </c>
      <c r="E5241" t="inlineStr">
        <is>
          <t>15/09/2025 13:16:40</t>
        </is>
      </c>
      <c r="F5241" t="inlineStr">
        <is>
          <t>15/09/2025 13:18:23</t>
        </is>
      </c>
      <c r="G5241" t="n">
        <v>11296</v>
      </c>
      <c r="H5241" t="inlineStr">
        <is>
          <t>P18 - BAN040 - BANHEIRO PRESIDÊNCIA - M</t>
        </is>
      </c>
      <c r="I5241" t="inlineStr">
        <is>
          <t>BR01-IES-P18-BAN040</t>
        </is>
      </c>
      <c r="J5241" t="inlineStr">
        <is>
          <t>NATHALIA MORAES DA SILVA</t>
        </is>
      </c>
      <c r="K5241" s="39">
        <f>DATE(YEAR(Tabela6[[#This Row],[Data/Hora de Início]]),MONTH(Tabela6[[#This Row],[Data/Hora de Início]]),DAY(Tabela6[[#This Row],[Data/Hora de Início]]))</f>
        <v/>
      </c>
    </row>
    <row r="5242">
      <c r="A5242" t="n">
        <v>2282833</v>
      </c>
      <c r="B5242" t="n">
        <v>56</v>
      </c>
      <c r="C5242" t="n">
        <v>2844</v>
      </c>
      <c r="D5242" t="inlineStr">
        <is>
          <t>REPASSE / REABASTECIMENTO FEMININO</t>
        </is>
      </c>
      <c r="E5242" t="inlineStr">
        <is>
          <t>15/09/2025 13:18:57</t>
        </is>
      </c>
      <c r="F5242" t="inlineStr">
        <is>
          <t>15/09/2025 13:19:19</t>
        </is>
      </c>
      <c r="G5242" t="n">
        <v>11297</v>
      </c>
      <c r="H5242" t="inlineStr">
        <is>
          <t>P18 - BAN041 - BANHEIRO PRESIDÊNCIA - F</t>
        </is>
      </c>
      <c r="I5242" t="inlineStr">
        <is>
          <t>BR01-IES-P18-BAN041</t>
        </is>
      </c>
      <c r="J5242" t="inlineStr">
        <is>
          <t>NATHALIA MORAES DA SILVA</t>
        </is>
      </c>
      <c r="K5242" s="39">
        <f>DATE(YEAR(Tabela6[[#This Row],[Data/Hora de Início]]),MONTH(Tabela6[[#This Row],[Data/Hora de Início]]),DAY(Tabela6[[#This Row],[Data/Hora de Início]]))</f>
        <v/>
      </c>
    </row>
    <row r="5243">
      <c r="A5243" t="n">
        <v>2282850</v>
      </c>
      <c r="B5243" t="n">
        <v>56</v>
      </c>
      <c r="C5243" t="n">
        <v>5642</v>
      </c>
      <c r="D5243" t="inlineStr">
        <is>
          <t>SEGUNDA-FEIRA - LIMPEZA DE SALA</t>
        </is>
      </c>
      <c r="E5243" t="inlineStr">
        <is>
          <t>15/09/2025 13:03:34</t>
        </is>
      </c>
      <c r="F5243" t="inlineStr">
        <is>
          <t>15/09/2025 13:24:29</t>
        </is>
      </c>
      <c r="G5243" t="n">
        <v>11154</v>
      </c>
      <c r="H5243" t="inlineStr">
        <is>
          <t>P03 - SALA INFRAESTRUTURA</t>
        </is>
      </c>
      <c r="I5243" t="inlineStr">
        <is>
          <t>BR01-IES-P03-SALA12</t>
        </is>
      </c>
      <c r="J5243" t="inlineStr">
        <is>
          <t>ELIANE BARUFFI</t>
        </is>
      </c>
      <c r="K5243" s="39">
        <f>DATE(YEAR(Tabela6[[#This Row],[Data/Hora de Início]]),MONTH(Tabela6[[#This Row],[Data/Hora de Início]]),DAY(Tabela6[[#This Row],[Data/Hora de Início]]))</f>
        <v/>
      </c>
    </row>
    <row r="5244">
      <c r="A5244" t="n">
        <v>2282851</v>
      </c>
      <c r="B5244" t="n">
        <v>56</v>
      </c>
      <c r="C5244" t="n">
        <v>1699</v>
      </c>
      <c r="D5244" t="inlineStr">
        <is>
          <t>LIMPEZA DIÁRIA DE ÁREA TÉCNICA</t>
        </is>
      </c>
      <c r="E5244" t="inlineStr">
        <is>
          <t>15/09/2025 12:46:49</t>
        </is>
      </c>
      <c r="F5244" t="inlineStr">
        <is>
          <t>15/09/2025 13:25:16</t>
        </is>
      </c>
      <c r="G5244" t="n">
        <v>38449</v>
      </c>
      <c r="H5244" t="inlineStr">
        <is>
          <t>ÁREA OPERAÇÃO ESTOQUE</t>
        </is>
      </c>
      <c r="I5244" t="inlineStr">
        <is>
          <t>SP-ST02-G9-00T-SLA01</t>
        </is>
      </c>
      <c r="J5244" t="inlineStr">
        <is>
          <t>ANTONIA MARÇAL DOS SANTOS RAMOS</t>
        </is>
      </c>
      <c r="K5244" s="39">
        <f>DATE(YEAR(Tabela6[[#This Row],[Data/Hora de Início]]),MONTH(Tabela6[[#This Row],[Data/Hora de Início]]),DAY(Tabela6[[#This Row],[Data/Hora de Início]]))</f>
        <v/>
      </c>
    </row>
    <row r="5245">
      <c r="A5245" t="n">
        <v>2282853</v>
      </c>
      <c r="B5245" t="n">
        <v>56</v>
      </c>
      <c r="C5245" t="n">
        <v>1699</v>
      </c>
      <c r="D5245" t="inlineStr">
        <is>
          <t>LIMPEZA DIÁRIA DE ÁREA TÉCNICA</t>
        </is>
      </c>
      <c r="E5245" t="inlineStr">
        <is>
          <t>15/09/2025 12:47:06</t>
        </is>
      </c>
      <c r="F5245" t="inlineStr">
        <is>
          <t>15/09/2025 13:25:27</t>
        </is>
      </c>
      <c r="G5245" t="n">
        <v>38449</v>
      </c>
      <c r="H5245" t="inlineStr">
        <is>
          <t>ÁREA OPERAÇÃO ESTOQUE</t>
        </is>
      </c>
      <c r="I5245" t="inlineStr">
        <is>
          <t>SP-ST02-G9-00T-SLA01</t>
        </is>
      </c>
      <c r="J5245" t="inlineStr">
        <is>
          <t>NATALIA BARBOSA DA SILVA</t>
        </is>
      </c>
      <c r="K5245" s="39">
        <f>DATE(YEAR(Tabela6[[#This Row],[Data/Hora de Início]]),MONTH(Tabela6[[#This Row],[Data/Hora de Início]]),DAY(Tabela6[[#This Row],[Data/Hora de Início]]))</f>
        <v/>
      </c>
    </row>
    <row r="5246">
      <c r="A5246" t="n">
        <v>2282868</v>
      </c>
      <c r="B5246" t="n">
        <v>56</v>
      </c>
      <c r="C5246" t="n">
        <v>2842</v>
      </c>
      <c r="D5246" t="inlineStr">
        <is>
          <t>LIMPEZA DIÁRIA DE BANHEIRO FEMININO</t>
        </is>
      </c>
      <c r="E5246" t="inlineStr">
        <is>
          <t>15/09/2025 13:15:41</t>
        </is>
      </c>
      <c r="F5246" t="inlineStr">
        <is>
          <t>15/09/2025 13:29:44</t>
        </is>
      </c>
      <c r="G5246" t="n">
        <v>11345</v>
      </c>
      <c r="H5246" t="inlineStr">
        <is>
          <t>P27 - BAN051 - BANHEIRO AMBULATÓRIO - USO COMUM</t>
        </is>
      </c>
      <c r="I5246" t="inlineStr">
        <is>
          <t>BR01-IES-P27-BAN051</t>
        </is>
      </c>
      <c r="J5246" t="inlineStr">
        <is>
          <t>GILMARA TERESINHA LACERDA</t>
        </is>
      </c>
      <c r="K5246" s="39">
        <f>DATE(YEAR(Tabela6[[#This Row],[Data/Hora de Início]]),MONTH(Tabela6[[#This Row],[Data/Hora de Início]]),DAY(Tabela6[[#This Row],[Data/Hora de Início]]))</f>
        <v/>
      </c>
    </row>
    <row r="5247">
      <c r="A5247" t="n">
        <v>2282886</v>
      </c>
      <c r="B5247" t="n">
        <v>56</v>
      </c>
      <c r="C5247" t="n">
        <v>5511</v>
      </c>
      <c r="D5247" t="inlineStr">
        <is>
          <t>RECOLHIMENTO RESIDUO EXTERNO</t>
        </is>
      </c>
      <c r="E5247" t="inlineStr">
        <is>
          <t>15/09/2025 13:34:44</t>
        </is>
      </c>
      <c r="F5247" t="inlineStr">
        <is>
          <t>15/09/2025 13:35:28</t>
        </is>
      </c>
      <c r="G5247" t="n">
        <v>49456</v>
      </c>
      <c r="H5247" t="inlineStr">
        <is>
          <t>LIXEIRA - 01.006</t>
        </is>
      </c>
      <c r="I5247" t="inlineStr">
        <is>
          <t>BR01-IES-P01-LIX006</t>
        </is>
      </c>
      <c r="J5247" t="inlineStr">
        <is>
          <t>MARCIO PEREIRA DOS SANTOS</t>
        </is>
      </c>
      <c r="K5247" s="39">
        <f>DATE(YEAR(Tabela6[[#This Row],[Data/Hora de Início]]),MONTH(Tabela6[[#This Row],[Data/Hora de Início]]),DAY(Tabela6[[#This Row],[Data/Hora de Início]]))</f>
        <v/>
      </c>
    </row>
    <row r="5248">
      <c r="A5248" t="n">
        <v>2282903</v>
      </c>
      <c r="B5248" t="n">
        <v>56</v>
      </c>
      <c r="C5248" t="n">
        <v>5713</v>
      </c>
      <c r="D5248" t="inlineStr">
        <is>
          <t>SEGUNDA-FEIRA - LIMPEZA DE COPA</t>
        </is>
      </c>
      <c r="E5248" t="inlineStr">
        <is>
          <t>15/09/2025 13:24:24</t>
        </is>
      </c>
      <c r="F5248" t="inlineStr">
        <is>
          <t>15/09/2025 13:43:56</t>
        </is>
      </c>
      <c r="G5248" t="n">
        <v>11315</v>
      </c>
      <c r="H5248" t="inlineStr">
        <is>
          <t>P18 - COMPRAS - COPA</t>
        </is>
      </c>
      <c r="I5248" t="inlineStr">
        <is>
          <t>BR01-IES-P18-SALA17</t>
        </is>
      </c>
      <c r="J5248" t="inlineStr">
        <is>
          <t>NATHALIA MORAES DA SILVA</t>
        </is>
      </c>
      <c r="K5248" s="39">
        <f>DATE(YEAR(Tabela6[[#This Row],[Data/Hora de Início]]),MONTH(Tabela6[[#This Row],[Data/Hora de Início]]),DAY(Tabela6[[#This Row],[Data/Hora de Início]]))</f>
        <v/>
      </c>
    </row>
    <row r="5249">
      <c r="A5249" t="n">
        <v>2282917</v>
      </c>
      <c r="B5249" t="n">
        <v>56</v>
      </c>
      <c r="C5249" t="n">
        <v>5647</v>
      </c>
      <c r="D5249" t="inlineStr">
        <is>
          <t>SEGUNDA-FEIRA - LIMPEZA DE SALA COM MESA</t>
        </is>
      </c>
      <c r="E5249" t="inlineStr">
        <is>
          <t>15/09/2025 13:11:31</t>
        </is>
      </c>
      <c r="F5249" t="inlineStr">
        <is>
          <t>15/09/2025 13:45:56</t>
        </is>
      </c>
      <c r="G5249" t="n">
        <v>11271</v>
      </c>
      <c r="H5249" t="inlineStr">
        <is>
          <t>P15 - PQR - SALA REUNIÃO I</t>
        </is>
      </c>
      <c r="I5249" t="inlineStr">
        <is>
          <t>BR01-IES-P15-SALA17</t>
        </is>
      </c>
      <c r="J5249" t="inlineStr">
        <is>
          <t>MARIA DAS NEVES CIQUEIRA SILVA</t>
        </is>
      </c>
      <c r="K5249" s="39">
        <f>DATE(YEAR(Tabela6[[#This Row],[Data/Hora de Início]]),MONTH(Tabela6[[#This Row],[Data/Hora de Início]]),DAY(Tabela6[[#This Row],[Data/Hora de Início]]))</f>
        <v/>
      </c>
    </row>
    <row r="5250">
      <c r="A5250" t="n">
        <v>2282921</v>
      </c>
      <c r="B5250" t="n">
        <v>56</v>
      </c>
      <c r="C5250" t="n">
        <v>5647</v>
      </c>
      <c r="D5250" t="inlineStr">
        <is>
          <t>SEGUNDA-FEIRA - LIMPEZA DE SALA COM MESA</t>
        </is>
      </c>
      <c r="E5250" t="inlineStr">
        <is>
          <t>15/09/2025 13:24:59</t>
        </is>
      </c>
      <c r="F5250" t="inlineStr">
        <is>
          <t>15/09/2025 13:48:01</t>
        </is>
      </c>
      <c r="G5250" t="n">
        <v>11147</v>
      </c>
      <c r="H5250" t="inlineStr">
        <is>
          <t>P03 - SALA GERÊNCIA ATI</t>
        </is>
      </c>
      <c r="I5250" t="inlineStr">
        <is>
          <t>BR01-IES-P03-SALA05</t>
        </is>
      </c>
      <c r="J5250" t="inlineStr">
        <is>
          <t>ELIANE BARUFFI</t>
        </is>
      </c>
      <c r="K5250" s="39">
        <f>DATE(YEAR(Tabela6[[#This Row],[Data/Hora de Início]]),MONTH(Tabela6[[#This Row],[Data/Hora de Início]]),DAY(Tabela6[[#This Row],[Data/Hora de Início]]))</f>
        <v/>
      </c>
    </row>
    <row r="5251">
      <c r="A5251" t="n">
        <v>2282926</v>
      </c>
      <c r="B5251" t="n">
        <v>56</v>
      </c>
      <c r="C5251" t="n">
        <v>2963</v>
      </c>
      <c r="D5251" t="inlineStr">
        <is>
          <t>LIMPEZA DIÁRIA DE LABORATÓRIO</t>
        </is>
      </c>
      <c r="E5251" t="inlineStr">
        <is>
          <t>15/09/2025 13:46:16</t>
        </is>
      </c>
      <c r="F5251" t="inlineStr">
        <is>
          <t>15/09/2025 13:50:20</t>
        </is>
      </c>
      <c r="G5251" t="n">
        <v>11265</v>
      </c>
      <c r="H5251" t="inlineStr">
        <is>
          <t>P15 - PQR - SALA LABORATÓRIO DIMENSIONAL</t>
        </is>
      </c>
      <c r="I5251" t="inlineStr">
        <is>
          <t>BR01-IES-P15-SALA11</t>
        </is>
      </c>
      <c r="J5251" t="inlineStr">
        <is>
          <t>MARIA DAS NEVES CIQUEIRA SILVA</t>
        </is>
      </c>
      <c r="K5251" s="39">
        <f>DATE(YEAR(Tabela6[[#This Row],[Data/Hora de Início]]),MONTH(Tabela6[[#This Row],[Data/Hora de Início]]),DAY(Tabela6[[#This Row],[Data/Hora de Início]]))</f>
        <v/>
      </c>
    </row>
    <row r="5252">
      <c r="A5252" t="n">
        <v>2282928</v>
      </c>
      <c r="B5252" t="n">
        <v>56</v>
      </c>
      <c r="C5252" t="n">
        <v>1260</v>
      </c>
      <c r="D5252" t="inlineStr">
        <is>
          <t>Limpeza e Higienização de Sanitários e Vestiários - Diário - WC Masc</t>
        </is>
      </c>
      <c r="E5252" t="inlineStr">
        <is>
          <t>15/09/2025 12:22:52</t>
        </is>
      </c>
      <c r="F5252" t="inlineStr">
        <is>
          <t>15/09/2025 12:49:55</t>
        </is>
      </c>
      <c r="G5252" t="n">
        <v>11274</v>
      </c>
      <c r="H5252" t="inlineStr">
        <is>
          <t>P16 - BAN034 - BANHEIRO SABRES - M</t>
        </is>
      </c>
      <c r="I5252" t="inlineStr">
        <is>
          <t>BR01-IES-P16-BAN034</t>
        </is>
      </c>
      <c r="J5252" t="inlineStr">
        <is>
          <t>VINICIUS GOMES DA SILVA</t>
        </is>
      </c>
      <c r="K5252" s="39">
        <f>DATE(YEAR(Tabela6[[#This Row],[Data/Hora de Início]]),MONTH(Tabela6[[#This Row],[Data/Hora de Início]]),DAY(Tabela6[[#This Row],[Data/Hora de Início]]))</f>
        <v/>
      </c>
    </row>
    <row r="5253">
      <c r="A5253" t="n">
        <v>2282936</v>
      </c>
      <c r="B5253" t="n">
        <v>56</v>
      </c>
      <c r="C5253" t="n">
        <v>1698</v>
      </c>
      <c r="D5253" t="inlineStr">
        <is>
          <t>REPASSE / REABASTECIMENTO FEMININO</t>
        </is>
      </c>
      <c r="E5253" t="inlineStr">
        <is>
          <t>15/09/2025 13:48:24</t>
        </is>
      </c>
      <c r="F5253" t="inlineStr">
        <is>
          <t>15/09/2025 13:54:45</t>
        </is>
      </c>
      <c r="G5253" t="n">
        <v>11142</v>
      </c>
      <c r="H5253" t="inlineStr">
        <is>
          <t>P03 - BAN009 - BANHEIRO ATI - F</t>
        </is>
      </c>
      <c r="I5253" t="inlineStr">
        <is>
          <t>BR01-IES-P03-BAN009</t>
        </is>
      </c>
      <c r="J5253" t="inlineStr">
        <is>
          <t>ELIANE BARUFFI</t>
        </is>
      </c>
      <c r="K5253" s="39">
        <f>DATE(YEAR(Tabela6[[#This Row],[Data/Hora de Início]]),MONTH(Tabela6[[#This Row],[Data/Hora de Início]]),DAY(Tabela6[[#This Row],[Data/Hora de Início]]))</f>
        <v/>
      </c>
    </row>
    <row r="5254">
      <c r="A5254" t="n">
        <v>2282938</v>
      </c>
      <c r="B5254" t="n">
        <v>56</v>
      </c>
      <c r="C5254" t="n">
        <v>1880</v>
      </c>
      <c r="D5254" t="inlineStr">
        <is>
          <t>REPASSE / REABASTECIMENTO</t>
        </is>
      </c>
      <c r="E5254" t="inlineStr">
        <is>
          <t>15/09/2025 13:52:38</t>
        </is>
      </c>
      <c r="F5254" t="inlineStr">
        <is>
          <t>15/09/2025 13:55:29</t>
        </is>
      </c>
      <c r="G5254" t="n">
        <v>38454</v>
      </c>
      <c r="H5254" t="inlineStr">
        <is>
          <t>BANHEIRO RECEPÇÃO - PNE</t>
        </is>
      </c>
      <c r="I5254" t="inlineStr">
        <is>
          <t>SP-ST02-G9-00T-WPU01</t>
        </is>
      </c>
      <c r="J5254" t="inlineStr">
        <is>
          <t>ANTONIA MARÇAL DOS SANTOS RAMOS</t>
        </is>
      </c>
      <c r="K5254" s="39">
        <f>DATE(YEAR(Tabela6[[#This Row],[Data/Hora de Início]]),MONTH(Tabela6[[#This Row],[Data/Hora de Início]]),DAY(Tabela6[[#This Row],[Data/Hora de Início]]))</f>
        <v/>
      </c>
    </row>
    <row r="5255">
      <c r="A5255" t="n">
        <v>2282941</v>
      </c>
      <c r="B5255" t="n">
        <v>56</v>
      </c>
      <c r="C5255" t="n">
        <v>2843</v>
      </c>
      <c r="D5255" t="inlineStr">
        <is>
          <t>REPASSE / REABASTECIMENTO MASCULINO</t>
        </is>
      </c>
      <c r="E5255" t="inlineStr">
        <is>
          <t>15/09/2025 13:44:48</t>
        </is>
      </c>
      <c r="F5255" t="inlineStr">
        <is>
          <t>15/09/2025 13:56:46</t>
        </is>
      </c>
      <c r="G5255" t="n">
        <v>36182</v>
      </c>
      <c r="H5255" t="inlineStr">
        <is>
          <t>BAN087 - EXPEDIÇAO - M</t>
        </is>
      </c>
      <c r="I5255" t="inlineStr">
        <is>
          <t>RS-ST01-43-00T-WCM01</t>
        </is>
      </c>
      <c r="J5255" t="inlineStr">
        <is>
          <t>GILMARA TERESINHA LACERDA</t>
        </is>
      </c>
      <c r="K5255" s="39">
        <f>DATE(YEAR(Tabela6[[#This Row],[Data/Hora de Início]]),MONTH(Tabela6[[#This Row],[Data/Hora de Início]]),DAY(Tabela6[[#This Row],[Data/Hora de Início]]))</f>
        <v/>
      </c>
    </row>
    <row r="5256">
      <c r="A5256" t="n">
        <v>2282945</v>
      </c>
      <c r="B5256" t="n">
        <v>56</v>
      </c>
      <c r="C5256" t="n">
        <v>2221</v>
      </c>
      <c r="D5256" t="inlineStr">
        <is>
          <t>LIMPEZA DIÁRIA DE ÁREA TÉCNICA (DESATIVADO)</t>
        </is>
      </c>
      <c r="E5256" t="inlineStr">
        <is>
          <t>15/09/2025 13:50:38</t>
        </is>
      </c>
      <c r="F5256" t="inlineStr">
        <is>
          <t>15/09/2025 13:58:29</t>
        </is>
      </c>
      <c r="G5256" t="n">
        <v>11270</v>
      </c>
      <c r="H5256" t="inlineStr">
        <is>
          <t>P15 - QUALIDADE - BANCADA DE TESTES</t>
        </is>
      </c>
      <c r="I5256" t="inlineStr">
        <is>
          <t>BR01-IES-P15-SALA16</t>
        </is>
      </c>
      <c r="J5256" t="inlineStr">
        <is>
          <t>MARIA DAS NEVES CIQUEIRA SILVA</t>
        </is>
      </c>
      <c r="K5256" s="39">
        <f>DATE(YEAR(Tabela6[[#This Row],[Data/Hora de Início]]),MONTH(Tabela6[[#This Row],[Data/Hora de Início]]),DAY(Tabela6[[#This Row],[Data/Hora de Início]]))</f>
        <v/>
      </c>
    </row>
    <row r="5257">
      <c r="A5257" t="n">
        <v>2282947</v>
      </c>
      <c r="B5257" t="n">
        <v>56</v>
      </c>
      <c r="C5257" t="n">
        <v>1772</v>
      </c>
      <c r="D5257" t="inlineStr">
        <is>
          <t>LIMPEZA DIÁRIA DE SALA COM MESA</t>
        </is>
      </c>
      <c r="E5257" t="inlineStr">
        <is>
          <t>15/09/2025 13:55:46</t>
        </is>
      </c>
      <c r="F5257" t="inlineStr">
        <is>
          <t>15/09/2025 14:00:18</t>
        </is>
      </c>
      <c r="G5257" t="n">
        <v>38451</v>
      </c>
      <c r="H5257" t="inlineStr">
        <is>
          <t>RECEPÇÃO GERAL</t>
        </is>
      </c>
      <c r="I5257" t="inlineStr">
        <is>
          <t>SP-ST02-G9-00T-SLA03</t>
        </is>
      </c>
      <c r="J5257" t="inlineStr">
        <is>
          <t>ANTONIA MARÇAL DOS SANTOS RAMOS</t>
        </is>
      </c>
      <c r="K5257" s="39">
        <f>DATE(YEAR(Tabela6[[#This Row],[Data/Hora de Início]]),MONTH(Tabela6[[#This Row],[Data/Hora de Início]]),DAY(Tabela6[[#This Row],[Data/Hora de Início]]))</f>
        <v/>
      </c>
    </row>
    <row r="5258">
      <c r="A5258" t="n">
        <v>2282953</v>
      </c>
      <c r="B5258" t="n">
        <v>56</v>
      </c>
      <c r="C5258" t="n">
        <v>1260</v>
      </c>
      <c r="D5258" t="inlineStr">
        <is>
          <t>Limpeza e Higienização de Sanitários e Vestiários - Diário - WC Masc</t>
        </is>
      </c>
      <c r="E5258" t="inlineStr">
        <is>
          <t>15/09/2025 13:20:59</t>
        </is>
      </c>
      <c r="F5258" t="inlineStr">
        <is>
          <t>15/09/2025 14:03:18</t>
        </is>
      </c>
      <c r="G5258" t="n">
        <v>11379</v>
      </c>
      <c r="H5258" t="inlineStr">
        <is>
          <t>P28 - BAN052 - BANHEIRO FUNDIÇÃO ALUMÍNIO - M</t>
        </is>
      </c>
      <c r="I5258" t="inlineStr">
        <is>
          <t>BR01-IES-P28-BAN052</t>
        </is>
      </c>
      <c r="J5258" t="inlineStr">
        <is>
          <t>NAIR SILVEIRA DA SILVEIRA</t>
        </is>
      </c>
      <c r="K5258" s="39">
        <f>DATE(YEAR(Tabela6[[#This Row],[Data/Hora de Início]]),MONTH(Tabela6[[#This Row],[Data/Hora de Início]]),DAY(Tabela6[[#This Row],[Data/Hora de Início]]))</f>
        <v/>
      </c>
    </row>
    <row r="5259">
      <c r="A5259" t="n">
        <v>2282954</v>
      </c>
      <c r="B5259" t="n">
        <v>56</v>
      </c>
      <c r="C5259" t="n">
        <v>3495</v>
      </c>
      <c r="D5259" t="inlineStr">
        <is>
          <t>CARRO ELÉTRICO</t>
        </is>
      </c>
      <c r="E5259" t="inlineStr">
        <is>
          <t>15/09/2025 14:02:52</t>
        </is>
      </c>
      <c r="F5259" t="inlineStr">
        <is>
          <t>15/09/2025 14:03:37</t>
        </is>
      </c>
      <c r="G5259" t="n">
        <v>35118</v>
      </c>
      <c r="H5259" t="inlineStr">
        <is>
          <t>CARRO ELÉTRICO 34</t>
        </is>
      </c>
      <c r="I5259" t="inlineStr">
        <is>
          <t>BR01-IES-CARROELETRICO1</t>
        </is>
      </c>
      <c r="J5259" t="inlineStr">
        <is>
          <t>MARCIO PEREIRA DOS SANTOS</t>
        </is>
      </c>
      <c r="K5259" s="39">
        <f>DATE(YEAR(Tabela6[[#This Row],[Data/Hora de Início]]),MONTH(Tabela6[[#This Row],[Data/Hora de Início]]),DAY(Tabela6[[#This Row],[Data/Hora de Início]]))</f>
        <v/>
      </c>
    </row>
    <row r="5260">
      <c r="A5260" t="n">
        <v>2282955</v>
      </c>
      <c r="B5260" t="n">
        <v>56</v>
      </c>
      <c r="C5260" t="n">
        <v>3495</v>
      </c>
      <c r="D5260" t="inlineStr">
        <is>
          <t>CARRO ELÉTRICO</t>
        </is>
      </c>
      <c r="E5260" t="inlineStr">
        <is>
          <t>15/09/2025 14:02:52</t>
        </is>
      </c>
      <c r="F5260" t="inlineStr">
        <is>
          <t>15/09/2025 14:04:05</t>
        </is>
      </c>
      <c r="G5260" t="n">
        <v>35118</v>
      </c>
      <c r="H5260" t="inlineStr">
        <is>
          <t>CARRO ELÉTRICO 34</t>
        </is>
      </c>
      <c r="I5260" t="inlineStr">
        <is>
          <t>BR01-IES-CARROELETRICO1</t>
        </is>
      </c>
      <c r="J5260" t="inlineStr">
        <is>
          <t>MARCIO PEREIRA DOS SANTOS</t>
        </is>
      </c>
      <c r="K5260" s="39">
        <f>DATE(YEAR(Tabela6[[#This Row],[Data/Hora de Início]]),MONTH(Tabela6[[#This Row],[Data/Hora de Início]]),DAY(Tabela6[[#This Row],[Data/Hora de Início]]))</f>
        <v/>
      </c>
    </row>
    <row r="5261">
      <c r="A5261" t="n">
        <v>2282957</v>
      </c>
      <c r="B5261" t="n">
        <v>56</v>
      </c>
      <c r="C5261" t="n">
        <v>5708</v>
      </c>
      <c r="D5261" t="inlineStr">
        <is>
          <t>SEGUNDA-FEIRA - LIMPEZA DE BANHEIRO FEMININO</t>
        </is>
      </c>
      <c r="E5261" t="inlineStr">
        <is>
          <t>15/09/2025 13:51:29</t>
        </is>
      </c>
      <c r="F5261" t="inlineStr">
        <is>
          <t>15/09/2025 14:07:56</t>
        </is>
      </c>
      <c r="G5261" t="n">
        <v>11295</v>
      </c>
      <c r="H5261" t="inlineStr">
        <is>
          <t>P18 - BAN039 - BANHEIRO COMPRAS / PLANEJ - F</t>
        </is>
      </c>
      <c r="I5261" t="inlineStr">
        <is>
          <t>BR01-IES-P18-BAN039</t>
        </is>
      </c>
      <c r="J5261" t="inlineStr">
        <is>
          <t>NATHALIA MORAES DA SILVA</t>
        </is>
      </c>
      <c r="K5261" s="39">
        <f>DATE(YEAR(Tabela6[[#This Row],[Data/Hora de Início]]),MONTH(Tabela6[[#This Row],[Data/Hora de Início]]),DAY(Tabela6[[#This Row],[Data/Hora de Início]]))</f>
        <v/>
      </c>
    </row>
    <row r="5262">
      <c r="A5262" t="n">
        <v>2282958</v>
      </c>
      <c r="B5262" t="n">
        <v>56</v>
      </c>
      <c r="C5262" t="n">
        <v>1697</v>
      </c>
      <c r="D5262" t="inlineStr">
        <is>
          <t>REPASSE / REABASTECIMENTO MASCULINO</t>
        </is>
      </c>
      <c r="E5262" t="inlineStr">
        <is>
          <t>15/09/2025 14:04:39</t>
        </is>
      </c>
      <c r="F5262" t="inlineStr">
        <is>
          <t>15/09/2025 14:08:29</t>
        </is>
      </c>
      <c r="G5262" t="n">
        <v>11141</v>
      </c>
      <c r="H5262" t="inlineStr">
        <is>
          <t>P03 - BAN008 - BANHEIRO ATI - M</t>
        </is>
      </c>
      <c r="I5262" t="inlineStr">
        <is>
          <t>BR01-IES-P03-BAN008</t>
        </is>
      </c>
      <c r="J5262" t="inlineStr">
        <is>
          <t>ELIANE BARUFFI</t>
        </is>
      </c>
      <c r="K5262" s="39">
        <f>DATE(YEAR(Tabela6[[#This Row],[Data/Hora de Início]]),MONTH(Tabela6[[#This Row],[Data/Hora de Início]]),DAY(Tabela6[[#This Row],[Data/Hora de Início]]))</f>
        <v/>
      </c>
    </row>
    <row r="5263">
      <c r="A5263" t="n">
        <v>2282979</v>
      </c>
      <c r="B5263" t="n">
        <v>56</v>
      </c>
      <c r="C5263" t="n">
        <v>1698</v>
      </c>
      <c r="D5263" t="inlineStr">
        <is>
          <t>REPASSE / REABASTECIMENTO FEMININO</t>
        </is>
      </c>
      <c r="E5263" t="inlineStr">
        <is>
          <t>15/09/2025 14:03:39</t>
        </is>
      </c>
      <c r="F5263" t="inlineStr">
        <is>
          <t>15/09/2025 14:12:53</t>
        </is>
      </c>
      <c r="G5263" t="n">
        <v>11380</v>
      </c>
      <c r="H5263" t="inlineStr">
        <is>
          <t>P28 - BAN053 - BANHEIRO FUNDIÇÃO ALUMÍNIO - F</t>
        </is>
      </c>
      <c r="I5263" t="inlineStr">
        <is>
          <t>BR01-IES-P28-BAN053</t>
        </is>
      </c>
      <c r="J5263" t="inlineStr">
        <is>
          <t>NAIR SILVEIRA DA SILVEIRA</t>
        </is>
      </c>
      <c r="K5263" s="39">
        <f>DATE(YEAR(Tabela6[[#This Row],[Data/Hora de Início]]),MONTH(Tabela6[[#This Row],[Data/Hora de Início]]),DAY(Tabela6[[#This Row],[Data/Hora de Início]]))</f>
        <v/>
      </c>
    </row>
    <row r="5264">
      <c r="A5264" t="n">
        <v>2282983</v>
      </c>
      <c r="B5264" t="n">
        <v>56</v>
      </c>
      <c r="C5264" t="n">
        <v>1260</v>
      </c>
      <c r="D5264" t="inlineStr">
        <is>
          <t>Limpeza e Higienização de Sanitários e Vestiários - Diário - WC Masc</t>
        </is>
      </c>
      <c r="E5264" t="inlineStr">
        <is>
          <t>15/09/2025 14:01:12</t>
        </is>
      </c>
      <c r="F5264" t="inlineStr">
        <is>
          <t>15/09/2025 14:14:50</t>
        </is>
      </c>
      <c r="G5264" t="n">
        <v>38453</v>
      </c>
      <c r="H5264" t="inlineStr">
        <is>
          <t>VESTIÁRIO - M</t>
        </is>
      </c>
      <c r="I5264" t="inlineStr">
        <is>
          <t>SP-ST02-G9-00T-WCM01</t>
        </is>
      </c>
      <c r="J5264" t="inlineStr">
        <is>
          <t>ANTONIA MARÇAL DOS SANTOS RAMOS</t>
        </is>
      </c>
      <c r="K5264" s="39">
        <f>DATE(YEAR(Tabela6[[#This Row],[Data/Hora de Início]]),MONTH(Tabela6[[#This Row],[Data/Hora de Início]]),DAY(Tabela6[[#This Row],[Data/Hora de Início]]))</f>
        <v/>
      </c>
    </row>
    <row r="5265">
      <c r="A5265" t="n">
        <v>2282988</v>
      </c>
      <c r="B5265" t="n">
        <v>56</v>
      </c>
      <c r="C5265" t="n">
        <v>5708</v>
      </c>
      <c r="D5265" t="inlineStr">
        <is>
          <t>SEGUNDA-FEIRA - LIMPEZA DE BANHEIRO FEMININO</t>
        </is>
      </c>
      <c r="E5265" t="inlineStr">
        <is>
          <t>15/09/2025 10:09:52</t>
        </is>
      </c>
      <c r="F5265" t="inlineStr">
        <is>
          <t>15/09/2025 14:20:03</t>
        </is>
      </c>
      <c r="G5265" t="n">
        <v>36397</v>
      </c>
      <c r="H5265" t="inlineStr">
        <is>
          <t>BAN128 - VESTIARIO CAMPO - F</t>
        </is>
      </c>
      <c r="I5265" t="inlineStr">
        <is>
          <t>RS-ST01-56-00T-WCF02</t>
        </is>
      </c>
      <c r="J5265" t="inlineStr">
        <is>
          <t>MARA LISE POTT</t>
        </is>
      </c>
      <c r="K5265" s="39">
        <f>DATE(YEAR(Tabela6[[#This Row],[Data/Hora de Início]]),MONTH(Tabela6[[#This Row],[Data/Hora de Início]]),DAY(Tabela6[[#This Row],[Data/Hora de Início]]))</f>
        <v/>
      </c>
    </row>
    <row r="5266">
      <c r="A5266" t="n">
        <v>2282990</v>
      </c>
      <c r="B5266" t="n">
        <v>56</v>
      </c>
      <c r="C5266" t="n">
        <v>5713</v>
      </c>
      <c r="D5266" t="inlineStr">
        <is>
          <t>SEGUNDA-FEIRA - LIMPEZA DE COPA</t>
        </is>
      </c>
      <c r="E5266" t="inlineStr">
        <is>
          <t>15/09/2025 14:20:32</t>
        </is>
      </c>
      <c r="F5266" t="inlineStr">
        <is>
          <t>15/09/2025 14:21:02</t>
        </is>
      </c>
      <c r="G5266" t="n">
        <v>11326</v>
      </c>
      <c r="H5266" t="inlineStr">
        <is>
          <t>P20 - COZINHA / CHURRASQUEIRA</t>
        </is>
      </c>
      <c r="I5266" t="inlineStr">
        <is>
          <t>BR01-IES-P20-SALA03</t>
        </is>
      </c>
      <c r="J5266" t="inlineStr">
        <is>
          <t>MARA LISE POTT</t>
        </is>
      </c>
      <c r="K5266" s="39">
        <f>DATE(YEAR(Tabela6[[#This Row],[Data/Hora de Início]]),MONTH(Tabela6[[#This Row],[Data/Hora de Início]]),DAY(Tabela6[[#This Row],[Data/Hora de Início]]))</f>
        <v/>
      </c>
    </row>
    <row r="5267">
      <c r="A5267" t="n">
        <v>2283021</v>
      </c>
      <c r="B5267" t="n">
        <v>56</v>
      </c>
      <c r="C5267" t="n">
        <v>1698</v>
      </c>
      <c r="D5267" t="inlineStr">
        <is>
          <t>REPASSE / REABASTECIMENTO FEMININO</t>
        </is>
      </c>
      <c r="E5267" t="inlineStr">
        <is>
          <t>15/09/2025 14:24:59</t>
        </is>
      </c>
      <c r="F5267" t="inlineStr">
        <is>
          <t>15/09/2025 14:31:10</t>
        </is>
      </c>
      <c r="G5267" t="n">
        <v>11158</v>
      </c>
      <c r="H5267" t="inlineStr">
        <is>
          <t>P04 - BAN011 - BANHEIRO FINANCEIRO - F</t>
        </is>
      </c>
      <c r="I5267" t="inlineStr">
        <is>
          <t>BR01-IES-P04-BAN011</t>
        </is>
      </c>
      <c r="J5267" t="inlineStr">
        <is>
          <t>ELIANE BARUFFI</t>
        </is>
      </c>
      <c r="K5267" s="39">
        <f>DATE(YEAR(Tabela6[[#This Row],[Data/Hora de Início]]),MONTH(Tabela6[[#This Row],[Data/Hora de Início]]),DAY(Tabela6[[#This Row],[Data/Hora de Início]]))</f>
        <v/>
      </c>
    </row>
    <row r="5268">
      <c r="A5268" t="n">
        <v>2283028</v>
      </c>
      <c r="B5268" t="n">
        <v>56</v>
      </c>
      <c r="C5268" t="n">
        <v>5652</v>
      </c>
      <c r="D5268" t="inlineStr">
        <is>
          <t>SEGUNDA-FEIRA - LIMPEZA DE BANHEIRO MASCULINO</t>
        </is>
      </c>
      <c r="E5268" t="inlineStr">
        <is>
          <t>15/09/2025 14:11:06</t>
        </is>
      </c>
      <c r="F5268" t="inlineStr">
        <is>
          <t>15/09/2025 14:33:02</t>
        </is>
      </c>
      <c r="G5268" t="n">
        <v>11294</v>
      </c>
      <c r="H5268" t="inlineStr">
        <is>
          <t>P18 - BAN038 - BANHEIRO COMPRAS / PLANEJ - M</t>
        </is>
      </c>
      <c r="I5268" t="inlineStr">
        <is>
          <t>BR01-IES-P18-BAN038</t>
        </is>
      </c>
      <c r="J5268" t="inlineStr">
        <is>
          <t>NATHALIA MORAES DA SILVA</t>
        </is>
      </c>
      <c r="K5268" s="39">
        <f>DATE(YEAR(Tabela6[[#This Row],[Data/Hora de Início]]),MONTH(Tabela6[[#This Row],[Data/Hora de Início]]),DAY(Tabela6[[#This Row],[Data/Hora de Início]]))</f>
        <v/>
      </c>
    </row>
    <row r="5269">
      <c r="A5269" t="n">
        <v>2283047</v>
      </c>
      <c r="B5269" t="n">
        <v>56</v>
      </c>
      <c r="C5269" t="n">
        <v>1698</v>
      </c>
      <c r="D5269" t="inlineStr">
        <is>
          <t>REPASSE / REABASTECIMENTO FEMININO</t>
        </is>
      </c>
      <c r="E5269" t="inlineStr">
        <is>
          <t>15/09/2025 14:39:07</t>
        </is>
      </c>
      <c r="F5269" t="inlineStr">
        <is>
          <t>15/09/2025 14:39:19</t>
        </is>
      </c>
      <c r="G5269" t="n">
        <v>38471</v>
      </c>
      <c r="H5269" t="inlineStr">
        <is>
          <t>BANHEIRO - F</t>
        </is>
      </c>
      <c r="I5269" t="inlineStr">
        <is>
          <t>SP-ST02-G9-02P-WCF01</t>
        </is>
      </c>
      <c r="J5269" t="inlineStr">
        <is>
          <t>ANTONIA MARÇAL DOS SANTOS RAMOS</t>
        </is>
      </c>
      <c r="K5269" s="39">
        <f>DATE(YEAR(Tabela6[[#This Row],[Data/Hora de Início]]),MONTH(Tabela6[[#This Row],[Data/Hora de Início]]),DAY(Tabela6[[#This Row],[Data/Hora de Início]]))</f>
        <v/>
      </c>
    </row>
    <row r="5270">
      <c r="A5270" t="n">
        <v>2283049</v>
      </c>
      <c r="B5270" t="n">
        <v>56</v>
      </c>
      <c r="C5270" t="n">
        <v>1697</v>
      </c>
      <c r="D5270" t="inlineStr">
        <is>
          <t>REPASSE / REABASTECIMENTO MASCULINO</t>
        </is>
      </c>
      <c r="E5270" t="inlineStr">
        <is>
          <t>15/09/2025 13:58:46</t>
        </is>
      </c>
      <c r="F5270" t="inlineStr">
        <is>
          <t>15/09/2025 14:39:45</t>
        </is>
      </c>
      <c r="G5270" t="n">
        <v>11248</v>
      </c>
      <c r="H5270" t="inlineStr">
        <is>
          <t>P15 - BAN030 - BANHEIRO LOGÍSTICA - M</t>
        </is>
      </c>
      <c r="I5270" t="inlineStr">
        <is>
          <t>BR01-IES-P15-BAN030</t>
        </is>
      </c>
      <c r="J5270" t="inlineStr">
        <is>
          <t>MARIA DAS NEVES CIQUEIRA SILVA</t>
        </is>
      </c>
      <c r="K5270" s="39">
        <f>DATE(YEAR(Tabela6[[#This Row],[Data/Hora de Início]]),MONTH(Tabela6[[#This Row],[Data/Hora de Início]]),DAY(Tabela6[[#This Row],[Data/Hora de Início]]))</f>
        <v/>
      </c>
    </row>
    <row r="5271">
      <c r="A5271" t="n">
        <v>2283052</v>
      </c>
      <c r="B5271" t="n">
        <v>56</v>
      </c>
      <c r="C5271" t="n">
        <v>2965</v>
      </c>
      <c r="D5271" t="inlineStr">
        <is>
          <t>LIMPEZA DIÁRIA DE SALA</t>
        </is>
      </c>
      <c r="E5271" t="inlineStr">
        <is>
          <t>15/09/2025 14:12:32</t>
        </is>
      </c>
      <c r="F5271" t="inlineStr">
        <is>
          <t>15/09/2025 14:42:40</t>
        </is>
      </c>
      <c r="G5271" t="n">
        <v>36170</v>
      </c>
      <c r="H5271" t="inlineStr">
        <is>
          <t>P43 - HALL DE ENTRADA TÉRREO</t>
        </is>
      </c>
      <c r="I5271" t="inlineStr">
        <is>
          <t>RS-ST01-43-00T-SLA01</t>
        </is>
      </c>
      <c r="J5271" t="inlineStr">
        <is>
          <t>GILMARA TERESINHA LACERDA</t>
        </is>
      </c>
      <c r="K5271" s="39">
        <f>DATE(YEAR(Tabela6[[#This Row],[Data/Hora de Início]]),MONTH(Tabela6[[#This Row],[Data/Hora de Início]]),DAY(Tabela6[[#This Row],[Data/Hora de Início]]))</f>
        <v/>
      </c>
    </row>
    <row r="5272">
      <c r="A5272" t="n">
        <v>2283056</v>
      </c>
      <c r="B5272" t="n">
        <v>56</v>
      </c>
      <c r="C5272" t="n">
        <v>1260</v>
      </c>
      <c r="D5272" t="inlineStr">
        <is>
          <t>Limpeza e Higienização de Sanitários e Vestiários - Diário - WC Masc</t>
        </is>
      </c>
      <c r="E5272" t="inlineStr">
        <is>
          <t>15/09/2025 14:14:00</t>
        </is>
      </c>
      <c r="F5272" t="inlineStr">
        <is>
          <t>15/09/2025 14:47:14</t>
        </is>
      </c>
      <c r="G5272" t="n">
        <v>11383</v>
      </c>
      <c r="H5272" t="inlineStr">
        <is>
          <t>P28 - BAN056 - BANHEIRO USINAGEM CILINDROS - M</t>
        </is>
      </c>
      <c r="I5272" t="inlineStr">
        <is>
          <t>BR01-IES-P28-BAN056</t>
        </is>
      </c>
      <c r="J5272" t="inlineStr">
        <is>
          <t>NAIR SILVEIRA DA SILVEIRA</t>
        </is>
      </c>
      <c r="K5272" s="39">
        <f>DATE(YEAR(Tabela6[[#This Row],[Data/Hora de Início]]),MONTH(Tabela6[[#This Row],[Data/Hora de Início]]),DAY(Tabela6[[#This Row],[Data/Hora de Início]]))</f>
        <v/>
      </c>
    </row>
    <row r="5273">
      <c r="A5273" t="n">
        <v>2283057</v>
      </c>
      <c r="B5273" t="n">
        <v>56</v>
      </c>
      <c r="C5273" t="n">
        <v>5708</v>
      </c>
      <c r="D5273" t="inlineStr">
        <is>
          <t>SEGUNDA-FEIRA - LIMPEZA DE BANHEIRO FEMININO</t>
        </is>
      </c>
      <c r="E5273" t="inlineStr">
        <is>
          <t>15/09/2025 14:32:20</t>
        </is>
      </c>
      <c r="F5273" t="inlineStr">
        <is>
          <t>15/09/2025 14:48:08</t>
        </is>
      </c>
      <c r="G5273" t="n">
        <v>11321</v>
      </c>
      <c r="H5273" t="inlineStr">
        <is>
          <t>P20 - BAN043 - BANHEIRO AFAS GALPÃO - F</t>
        </is>
      </c>
      <c r="I5273" t="inlineStr">
        <is>
          <t>BR01-IES-P20-BAN043</t>
        </is>
      </c>
      <c r="J5273" t="inlineStr">
        <is>
          <t>MARA LISE POTT</t>
        </is>
      </c>
      <c r="K5273" s="39">
        <f>DATE(YEAR(Tabela6[[#This Row],[Data/Hora de Início]]),MONTH(Tabela6[[#This Row],[Data/Hora de Início]]),DAY(Tabela6[[#This Row],[Data/Hora de Início]]))</f>
        <v/>
      </c>
    </row>
    <row r="5274">
      <c r="A5274" t="n">
        <v>2283058</v>
      </c>
      <c r="B5274" t="n">
        <v>56</v>
      </c>
      <c r="C5274" t="n">
        <v>1698</v>
      </c>
      <c r="D5274" t="inlineStr">
        <is>
          <t>REPASSE / REABASTECIMENTO FEMININO</t>
        </is>
      </c>
      <c r="E5274" t="inlineStr">
        <is>
          <t>15/09/2025 14:47:35</t>
        </is>
      </c>
      <c r="F5274" t="inlineStr">
        <is>
          <t>15/09/2025 14:48:06</t>
        </is>
      </c>
      <c r="G5274" t="n">
        <v>11384</v>
      </c>
      <c r="H5274" t="inlineStr">
        <is>
          <t>P28 - BAN057 - BANHEIRO USINAGEM CILINDROS - F</t>
        </is>
      </c>
      <c r="I5274" t="inlineStr">
        <is>
          <t>BR01-IES-P28-BAN057</t>
        </is>
      </c>
      <c r="J5274" t="inlineStr">
        <is>
          <t>NAIR SILVEIRA DA SILVEIRA</t>
        </is>
      </c>
      <c r="K5274" s="39">
        <f>DATE(YEAR(Tabela6[[#This Row],[Data/Hora de Início]]),MONTH(Tabela6[[#This Row],[Data/Hora de Início]]),DAY(Tabela6[[#This Row],[Data/Hora de Início]]))</f>
        <v/>
      </c>
    </row>
    <row r="5275">
      <c r="A5275" t="n">
        <v>2283073</v>
      </c>
      <c r="B5275" t="n">
        <v>56</v>
      </c>
      <c r="C5275" t="n">
        <v>1697</v>
      </c>
      <c r="D5275" t="inlineStr">
        <is>
          <t>REPASSE / REABASTECIMENTO MASCULINO</t>
        </is>
      </c>
      <c r="E5275" t="inlineStr">
        <is>
          <t>15/09/2025 14:31:34</t>
        </is>
      </c>
      <c r="F5275" t="inlineStr">
        <is>
          <t>15/09/2025 14:54:47</t>
        </is>
      </c>
      <c r="G5275" t="n">
        <v>11157</v>
      </c>
      <c r="H5275" t="inlineStr">
        <is>
          <t>P04 - BAN010 - BANHEIRO FINANCEIRO - M</t>
        </is>
      </c>
      <c r="I5275" t="inlineStr">
        <is>
          <t>BR01-IES-P04-BAN010</t>
        </is>
      </c>
      <c r="J5275" t="inlineStr">
        <is>
          <t>ELIANE BARUFFI</t>
        </is>
      </c>
      <c r="K5275" s="39">
        <f>DATE(YEAR(Tabela6[[#This Row],[Data/Hora de Início]]),MONTH(Tabela6[[#This Row],[Data/Hora de Início]]),DAY(Tabela6[[#This Row],[Data/Hora de Início]]))</f>
        <v/>
      </c>
    </row>
    <row r="5276">
      <c r="A5276" t="n">
        <v>2283087</v>
      </c>
      <c r="B5276" t="n">
        <v>56</v>
      </c>
      <c r="C5276" t="n">
        <v>2844</v>
      </c>
      <c r="D5276" t="inlineStr">
        <is>
          <t>REPASSE / REABASTECIMENTO FEMININO</t>
        </is>
      </c>
      <c r="E5276" t="inlineStr">
        <is>
          <t>15/09/2025 14:43:05</t>
        </is>
      </c>
      <c r="F5276" t="inlineStr">
        <is>
          <t>15/09/2025 15:05:20</t>
        </is>
      </c>
      <c r="G5276" t="n">
        <v>36179</v>
      </c>
      <c r="H5276" t="inlineStr">
        <is>
          <t>BAN088 - EXPEDIÇAO - F</t>
        </is>
      </c>
      <c r="I5276" t="inlineStr">
        <is>
          <t>RS-ST01-43-00T-WCF01</t>
        </is>
      </c>
      <c r="J5276" t="inlineStr">
        <is>
          <t>GILMARA TERESINHA LACERDA</t>
        </is>
      </c>
      <c r="K5276" s="39">
        <f>DATE(YEAR(Tabela6[[#This Row],[Data/Hora de Início]]),MONTH(Tabela6[[#This Row],[Data/Hora de Início]]),DAY(Tabela6[[#This Row],[Data/Hora de Início]]))</f>
        <v/>
      </c>
    </row>
    <row r="5277">
      <c r="A5277" t="n">
        <v>2283096</v>
      </c>
      <c r="B5277" t="n">
        <v>56</v>
      </c>
      <c r="C5277" t="n">
        <v>1701</v>
      </c>
      <c r="D5277" t="inlineStr">
        <is>
          <t>LIMPEZA MENSAL DE BANHEIRO FEMININO</t>
        </is>
      </c>
      <c r="E5277" t="inlineStr">
        <is>
          <t>15/09/2025 14:40:03</t>
        </is>
      </c>
      <c r="F5277" t="inlineStr">
        <is>
          <t>15/09/2025 15:10:37</t>
        </is>
      </c>
      <c r="G5277" t="n">
        <v>35870</v>
      </c>
      <c r="H5277" t="inlineStr">
        <is>
          <t>BAN031 - LOGÍSTICA - F</t>
        </is>
      </c>
      <c r="I5277" t="inlineStr">
        <is>
          <t>RS-ST01-15-00T-WCF01</t>
        </is>
      </c>
      <c r="J5277" t="inlineStr">
        <is>
          <t>MARIA DAS NEVES CIQUEIRA SILVA</t>
        </is>
      </c>
      <c r="K5277" s="39">
        <f>DATE(YEAR(Tabela6[[#This Row],[Data/Hora de Início]]),MONTH(Tabela6[[#This Row],[Data/Hora de Início]]),DAY(Tabela6[[#This Row],[Data/Hora de Início]]))</f>
        <v/>
      </c>
    </row>
    <row r="5278">
      <c r="A5278" t="n">
        <v>2283101</v>
      </c>
      <c r="B5278" t="n">
        <v>56</v>
      </c>
      <c r="C5278" t="n">
        <v>1699</v>
      </c>
      <c r="D5278" t="inlineStr">
        <is>
          <t>LIMPEZA DIÁRIA DE ÁREA TÉCNICA</t>
        </is>
      </c>
      <c r="E5278" t="inlineStr">
        <is>
          <t>15/09/2025 15:12:25</t>
        </is>
      </c>
      <c r="F5278" t="inlineStr">
        <is>
          <t>15/09/2025 15:12:39</t>
        </is>
      </c>
      <c r="G5278" t="n">
        <v>38455</v>
      </c>
      <c r="H5278" t="inlineStr">
        <is>
          <t>ÁREA INTERNA - LOGÍSTICA</t>
        </is>
      </c>
      <c r="I5278" t="inlineStr">
        <is>
          <t>SP-ST02-G9-00T-AIN01</t>
        </is>
      </c>
      <c r="J5278" t="inlineStr">
        <is>
          <t>NATALIA BARBOSA DA SILVA</t>
        </is>
      </c>
      <c r="K5278" s="39">
        <f>DATE(YEAR(Tabela6[[#This Row],[Data/Hora de Início]]),MONTH(Tabela6[[#This Row],[Data/Hora de Início]]),DAY(Tabela6[[#This Row],[Data/Hora de Início]]))</f>
        <v/>
      </c>
    </row>
    <row r="5279">
      <c r="A5279" t="n">
        <v>2283112</v>
      </c>
      <c r="B5279" t="n">
        <v>56</v>
      </c>
      <c r="C5279" t="n">
        <v>2842</v>
      </c>
      <c r="D5279" t="inlineStr">
        <is>
          <t>LIMPEZA DIÁRIA DE BANHEIRO FEMININO</t>
        </is>
      </c>
      <c r="E5279" t="inlineStr">
        <is>
          <t>15/09/2025 14:56:55</t>
        </is>
      </c>
      <c r="F5279" t="inlineStr">
        <is>
          <t>15/09/2025 15:15:06</t>
        </is>
      </c>
      <c r="G5279" t="n">
        <v>36312</v>
      </c>
      <c r="H5279" t="inlineStr">
        <is>
          <t>BAN110 - PINTURA - F</t>
        </is>
      </c>
      <c r="I5279" t="inlineStr">
        <is>
          <t>RS-ST01-50-00T-WCF01</t>
        </is>
      </c>
      <c r="J5279" t="inlineStr">
        <is>
          <t>FABIANA FRANCISCA DE LIMA</t>
        </is>
      </c>
      <c r="K5279" s="39">
        <f>DATE(YEAR(Tabela6[[#This Row],[Data/Hora de Início]]),MONTH(Tabela6[[#This Row],[Data/Hora de Início]]),DAY(Tabela6[[#This Row],[Data/Hora de Início]]))</f>
        <v/>
      </c>
    </row>
    <row r="5280">
      <c r="A5280" t="n">
        <v>2283116</v>
      </c>
      <c r="B5280" t="n">
        <v>56</v>
      </c>
      <c r="C5280" t="n">
        <v>2842</v>
      </c>
      <c r="D5280" t="inlineStr">
        <is>
          <t>LIMPEZA DIÁRIA DE BANHEIRO FEMININO</t>
        </is>
      </c>
      <c r="E5280" t="inlineStr">
        <is>
          <t>15/09/2025 14:56:45</t>
        </is>
      </c>
      <c r="F5280" t="inlineStr">
        <is>
          <t>15/09/2025 15:15:47</t>
        </is>
      </c>
      <c r="G5280" t="n">
        <v>36345</v>
      </c>
      <c r="H5280" t="inlineStr">
        <is>
          <t>BAN115 - MEZANINO LESTE - F</t>
        </is>
      </c>
      <c r="I5280" t="inlineStr">
        <is>
          <t>RS-ST01-50-01P-WCF01</t>
        </is>
      </c>
      <c r="J5280" t="inlineStr">
        <is>
          <t>GENI DA SILVEIRA</t>
        </is>
      </c>
      <c r="K5280" s="39">
        <f>DATE(YEAR(Tabela6[[#This Row],[Data/Hora de Início]]),MONTH(Tabela6[[#This Row],[Data/Hora de Início]]),DAY(Tabela6[[#This Row],[Data/Hora de Início]]))</f>
        <v/>
      </c>
    </row>
    <row r="5281">
      <c r="A5281" t="n">
        <v>2283122</v>
      </c>
      <c r="B5281" t="n">
        <v>56</v>
      </c>
      <c r="C5281" t="n">
        <v>5652</v>
      </c>
      <c r="D5281" t="inlineStr">
        <is>
          <t>SEGUNDA-FEIRA - LIMPEZA DE BANHEIRO MASCULINO</t>
        </is>
      </c>
      <c r="E5281" t="inlineStr">
        <is>
          <t>15/09/2025 14:49:37</t>
        </is>
      </c>
      <c r="F5281" t="inlineStr">
        <is>
          <t>15/09/2025 15:19:12</t>
        </is>
      </c>
      <c r="G5281" t="n">
        <v>11320</v>
      </c>
      <c r="H5281" t="inlineStr">
        <is>
          <t>P20 - BAN042 - BANHEIRO AFAS GALPÃO - M</t>
        </is>
      </c>
      <c r="I5281" t="inlineStr">
        <is>
          <t>BR01-IES-P20-BAN042</t>
        </is>
      </c>
      <c r="J5281" t="inlineStr">
        <is>
          <t>MARA LISE POTT</t>
        </is>
      </c>
      <c r="K5281" s="39">
        <f>DATE(YEAR(Tabela6[[#This Row],[Data/Hora de Início]]),MONTH(Tabela6[[#This Row],[Data/Hora de Início]]),DAY(Tabela6[[#This Row],[Data/Hora de Início]]))</f>
        <v/>
      </c>
    </row>
    <row r="5282">
      <c r="A5282" t="n">
        <v>2283124</v>
      </c>
      <c r="B5282" t="n">
        <v>56</v>
      </c>
      <c r="C5282" t="n">
        <v>3645</v>
      </c>
      <c r="D5282" t="inlineStr">
        <is>
          <t>PREVENTIVA BEBEDOUROS</t>
        </is>
      </c>
      <c r="E5282" t="inlineStr">
        <is>
          <t>15/09/2025 15:20:07</t>
        </is>
      </c>
      <c r="F5282" t="inlineStr">
        <is>
          <t>15/09/2025 15:20:29</t>
        </is>
      </c>
      <c r="G5282" t="n">
        <v>35579</v>
      </c>
      <c r="H5282" t="inlineStr">
        <is>
          <t>BEBEDOURO - 26.001</t>
        </is>
      </c>
      <c r="I5282" t="inlineStr">
        <is>
          <t>BR01-IES-P26-BEB001</t>
        </is>
      </c>
      <c r="J5282" t="inlineStr">
        <is>
          <t>JOELSOM CAMARGO ROBALDO</t>
        </is>
      </c>
      <c r="K5282" s="39">
        <f>DATE(YEAR(Tabela6[[#This Row],[Data/Hora de Início]]),MONTH(Tabela6[[#This Row],[Data/Hora de Início]]),DAY(Tabela6[[#This Row],[Data/Hora de Início]]))</f>
        <v/>
      </c>
    </row>
    <row r="5283">
      <c r="A5283" t="n">
        <v>2283128</v>
      </c>
      <c r="B5283" t="n">
        <v>56</v>
      </c>
      <c r="C5283" t="n">
        <v>2965</v>
      </c>
      <c r="D5283" t="inlineStr">
        <is>
          <t>LIMPEZA DIÁRIA DE SALA</t>
        </is>
      </c>
      <c r="E5283" t="inlineStr">
        <is>
          <t>15/09/2025 15:06:32</t>
        </is>
      </c>
      <c r="F5283" t="inlineStr">
        <is>
          <t>15/09/2025 15:25:03</t>
        </is>
      </c>
      <c r="G5283" t="n">
        <v>36178</v>
      </c>
      <c r="H5283" t="inlineStr">
        <is>
          <t>SALA EMPRESTIMO DE MAQUINAS</t>
        </is>
      </c>
      <c r="I5283" t="inlineStr">
        <is>
          <t>RS-ST01-43-00T-SLA10</t>
        </is>
      </c>
      <c r="J5283" t="inlineStr">
        <is>
          <t>GILMARA TERESINHA LACERDA</t>
        </is>
      </c>
      <c r="K5283" s="39">
        <f>DATE(YEAR(Tabela6[[#This Row],[Data/Hora de Início]]),MONTH(Tabela6[[#This Row],[Data/Hora de Início]]),DAY(Tabela6[[#This Row],[Data/Hora de Início]]))</f>
        <v/>
      </c>
    </row>
    <row r="5284">
      <c r="A5284" t="n">
        <v>2283132</v>
      </c>
      <c r="B5284" t="n">
        <v>56</v>
      </c>
      <c r="C5284" t="n">
        <v>3645</v>
      </c>
      <c r="D5284" t="inlineStr">
        <is>
          <t>PREVENTIVA BEBEDOUROS</t>
        </is>
      </c>
      <c r="E5284" t="inlineStr">
        <is>
          <t>15/09/2025 15:26:08</t>
        </is>
      </c>
      <c r="F5284" t="inlineStr">
        <is>
          <t>15/09/2025 15:26:22</t>
        </is>
      </c>
      <c r="G5284" t="n">
        <v>35562</v>
      </c>
      <c r="H5284" t="inlineStr">
        <is>
          <t>BEBEDOURO - 08.002</t>
        </is>
      </c>
      <c r="I5284" t="inlineStr">
        <is>
          <t>BR01-IES-P08-BEB002</t>
        </is>
      </c>
      <c r="J5284" t="inlineStr">
        <is>
          <t>JOELSOM CAMARGO ROBALDO</t>
        </is>
      </c>
      <c r="K5284" s="39">
        <f>DATE(YEAR(Tabela6[[#This Row],[Data/Hora de Início]]),MONTH(Tabela6[[#This Row],[Data/Hora de Início]]),DAY(Tabela6[[#This Row],[Data/Hora de Início]]))</f>
        <v/>
      </c>
    </row>
    <row r="5285">
      <c r="A5285" t="n">
        <v>2283134</v>
      </c>
      <c r="B5285" t="n">
        <v>56</v>
      </c>
      <c r="C5285" t="n">
        <v>1780</v>
      </c>
      <c r="D5285" t="inlineStr">
        <is>
          <t>LIMPEZA DIÁRIA DE ESCADA</t>
        </is>
      </c>
      <c r="E5285" t="inlineStr">
        <is>
          <t>15/09/2025 15:07:42</t>
        </is>
      </c>
      <c r="F5285" t="inlineStr">
        <is>
          <t>15/09/2025 15:30:30</t>
        </is>
      </c>
      <c r="G5285" t="n">
        <v>11346</v>
      </c>
      <c r="H5285" t="inlineStr">
        <is>
          <t>P27 - ESCADARIAS RESTAURANTE</t>
        </is>
      </c>
      <c r="I5285" t="inlineStr">
        <is>
          <t>BR01-IES-P27-ESCD01</t>
        </is>
      </c>
      <c r="J5285" t="inlineStr">
        <is>
          <t>ROSA DIAS GERMANO</t>
        </is>
      </c>
      <c r="K5285" s="39">
        <f>DATE(YEAR(Tabela6[[#This Row],[Data/Hora de Início]]),MONTH(Tabela6[[#This Row],[Data/Hora de Início]]),DAY(Tabela6[[#This Row],[Data/Hora de Início]]))</f>
        <v/>
      </c>
    </row>
    <row r="5286">
      <c r="A5286" t="n">
        <v>2283138</v>
      </c>
      <c r="B5286" t="n">
        <v>56</v>
      </c>
      <c r="C5286" t="n">
        <v>5647</v>
      </c>
      <c r="D5286" t="inlineStr">
        <is>
          <t>SEGUNDA-FEIRA - LIMPEZA DE SALA COM MESA</t>
        </is>
      </c>
      <c r="E5286" t="inlineStr">
        <is>
          <t>15/09/2025 06:38:44</t>
        </is>
      </c>
      <c r="F5286" t="inlineStr">
        <is>
          <t>15/09/2025 06:48:47</t>
        </is>
      </c>
      <c r="G5286" t="n">
        <v>28926</v>
      </c>
      <c r="H5286" t="inlineStr">
        <is>
          <t>P49 - 4° ANDAR - SALA VP OPERAÇÕES</t>
        </is>
      </c>
      <c r="I5286" t="inlineStr">
        <is>
          <t>BR01-IES-P49-SALA80</t>
        </is>
      </c>
      <c r="J5286" t="inlineStr">
        <is>
          <t>CLAUDIA RIOS CORREA</t>
        </is>
      </c>
      <c r="K5286" s="39">
        <f>DATE(YEAR(Tabela6[[#This Row],[Data/Hora de Início]]),MONTH(Tabela6[[#This Row],[Data/Hora de Início]]),DAY(Tabela6[[#This Row],[Data/Hora de Início]]))</f>
        <v/>
      </c>
    </row>
    <row r="5287">
      <c r="A5287" t="n">
        <v>2283139</v>
      </c>
      <c r="B5287" t="n">
        <v>56</v>
      </c>
      <c r="C5287" t="n">
        <v>5642</v>
      </c>
      <c r="D5287" t="inlineStr">
        <is>
          <t>SEGUNDA-FEIRA - LIMPEZA DE SALA</t>
        </is>
      </c>
      <c r="E5287" t="inlineStr">
        <is>
          <t>15/09/2025 06:49:20</t>
        </is>
      </c>
      <c r="F5287" t="inlineStr">
        <is>
          <t>15/09/2025 06:52:57</t>
        </is>
      </c>
      <c r="G5287" t="n">
        <v>36281</v>
      </c>
      <c r="H5287" t="inlineStr">
        <is>
          <t>SALA GERENCIA</t>
        </is>
      </c>
      <c r="I5287" t="inlineStr">
        <is>
          <t>RS-ST01-49-05P-SLA03</t>
        </is>
      </c>
      <c r="J5287" t="inlineStr">
        <is>
          <t>CLAUDIA RIOS CORREA</t>
        </is>
      </c>
      <c r="K5287" s="39">
        <f>DATE(YEAR(Tabela6[[#This Row],[Data/Hora de Início]]),MONTH(Tabela6[[#This Row],[Data/Hora de Início]]),DAY(Tabela6[[#This Row],[Data/Hora de Início]]))</f>
        <v/>
      </c>
    </row>
    <row r="5288">
      <c r="A5288" t="n">
        <v>2283140</v>
      </c>
      <c r="B5288" t="n">
        <v>56</v>
      </c>
      <c r="C5288" t="n">
        <v>1772</v>
      </c>
      <c r="D5288" t="inlineStr">
        <is>
          <t>LIMPEZA DIÁRIA DE SALA COM MESA</t>
        </is>
      </c>
      <c r="E5288" t="inlineStr">
        <is>
          <t>15/09/2025 06:53:52</t>
        </is>
      </c>
      <c r="F5288" t="inlineStr">
        <is>
          <t>15/09/2025 06:54:14</t>
        </is>
      </c>
      <c r="G5288" t="n">
        <v>11800</v>
      </c>
      <c r="H5288" t="inlineStr">
        <is>
          <t>P49 - 4° ANDAR - SALA REUNIÃO 04.01</t>
        </is>
      </c>
      <c r="I5288" t="inlineStr">
        <is>
          <t>BR01-IES-P49-SALA67</t>
        </is>
      </c>
      <c r="J5288" t="inlineStr">
        <is>
          <t>CLAUDIA RIOS CORREA</t>
        </is>
      </c>
      <c r="K5288" s="39">
        <f>DATE(YEAR(Tabela6[[#This Row],[Data/Hora de Início]]),MONTH(Tabela6[[#This Row],[Data/Hora de Início]]),DAY(Tabela6[[#This Row],[Data/Hora de Início]]))</f>
        <v/>
      </c>
    </row>
    <row r="5289">
      <c r="A5289" t="n">
        <v>2283141</v>
      </c>
      <c r="B5289" t="n">
        <v>56</v>
      </c>
      <c r="C5289" t="n">
        <v>1772</v>
      </c>
      <c r="D5289" t="inlineStr">
        <is>
          <t>LIMPEZA DIÁRIA DE SALA COM MESA</t>
        </is>
      </c>
      <c r="E5289" t="inlineStr">
        <is>
          <t>15/09/2025 06:55:13</t>
        </is>
      </c>
      <c r="F5289" t="inlineStr">
        <is>
          <t>15/09/2025 06:58:19</t>
        </is>
      </c>
      <c r="G5289" t="n">
        <v>11801</v>
      </c>
      <c r="H5289" t="inlineStr">
        <is>
          <t>P49 - 4° ANDAR - SALA REUNIÃO 04.02</t>
        </is>
      </c>
      <c r="I5289" t="inlineStr">
        <is>
          <t>BR01-IES-P49-SALA68</t>
        </is>
      </c>
      <c r="J5289" t="inlineStr">
        <is>
          <t>CLAUDIA RIOS CORREA</t>
        </is>
      </c>
      <c r="K5289" s="39">
        <f>DATE(YEAR(Tabela6[[#This Row],[Data/Hora de Início]]),MONTH(Tabela6[[#This Row],[Data/Hora de Início]]),DAY(Tabela6[[#This Row],[Data/Hora de Início]]))</f>
        <v/>
      </c>
    </row>
    <row r="5290">
      <c r="A5290" t="n">
        <v>2283142</v>
      </c>
      <c r="B5290" t="n">
        <v>56</v>
      </c>
      <c r="C5290" t="n">
        <v>1525</v>
      </c>
      <c r="D5290" t="inlineStr">
        <is>
          <t>LIMPEZA DIÁRIA DE COPA</t>
        </is>
      </c>
      <c r="E5290" t="inlineStr">
        <is>
          <t>15/09/2025 06:32:47</t>
        </is>
      </c>
      <c r="F5290" t="inlineStr">
        <is>
          <t>15/09/2025 06:35:03</t>
        </is>
      </c>
      <c r="G5290" t="n">
        <v>11803</v>
      </c>
      <c r="H5290" t="inlineStr">
        <is>
          <t>P49 - 4° ANDAR - COPA</t>
        </is>
      </c>
      <c r="I5290" t="inlineStr">
        <is>
          <t>BR01-IES-P49-SALA70</t>
        </is>
      </c>
      <c r="J5290" t="inlineStr">
        <is>
          <t>CLAUDIA RIOS CORREA</t>
        </is>
      </c>
      <c r="K5290" s="39">
        <f>DATE(YEAR(Tabela6[[#This Row],[Data/Hora de Início]]),MONTH(Tabela6[[#This Row],[Data/Hora de Início]]),DAY(Tabela6[[#This Row],[Data/Hora de Início]]))</f>
        <v/>
      </c>
    </row>
    <row r="5291">
      <c r="A5291" t="n">
        <v>2283147</v>
      </c>
      <c r="B5291" t="n">
        <v>56</v>
      </c>
      <c r="C5291" t="n">
        <v>1772</v>
      </c>
      <c r="D5291" t="inlineStr">
        <is>
          <t>LIMPEZA DIÁRIA DE SALA COM MESA</t>
        </is>
      </c>
      <c r="E5291" t="inlineStr">
        <is>
          <t>15/09/2025 06:58:51</t>
        </is>
      </c>
      <c r="F5291" t="inlineStr">
        <is>
          <t>15/09/2025 06:59:09</t>
        </is>
      </c>
      <c r="G5291" t="n">
        <v>11802</v>
      </c>
      <c r="H5291" t="inlineStr">
        <is>
          <t>P49 - 4° ANDAR - SALA REUNIÃO 04.03</t>
        </is>
      </c>
      <c r="I5291" t="inlineStr">
        <is>
          <t>BR01-IES-P49-SALA69</t>
        </is>
      </c>
      <c r="J5291" t="inlineStr">
        <is>
          <t>CLAUDIA RIOS CORREA</t>
        </is>
      </c>
      <c r="K5291" s="39">
        <f>DATE(YEAR(Tabela6[[#This Row],[Data/Hora de Início]]),MONTH(Tabela6[[#This Row],[Data/Hora de Início]]),DAY(Tabela6[[#This Row],[Data/Hora de Início]]))</f>
        <v/>
      </c>
    </row>
    <row r="5292">
      <c r="A5292" t="n">
        <v>2283148</v>
      </c>
      <c r="B5292" t="n">
        <v>56</v>
      </c>
      <c r="C5292" t="n">
        <v>2966</v>
      </c>
      <c r="D5292" t="inlineStr">
        <is>
          <t>LIMPEZA DIÁRIA HALL / RECEPÇÃO</t>
        </is>
      </c>
      <c r="E5292" t="inlineStr">
        <is>
          <t>15/09/2025 07:03:31</t>
        </is>
      </c>
      <c r="F5292" t="inlineStr">
        <is>
          <t>15/09/2025 07:04:06</t>
        </is>
      </c>
      <c r="G5292" t="n">
        <v>11799</v>
      </c>
      <c r="H5292" t="inlineStr">
        <is>
          <t>P49 - 4° ANDAR - HALL DE ENTRADA</t>
        </is>
      </c>
      <c r="I5292" t="inlineStr">
        <is>
          <t>BR01-IES-P49-SALA66</t>
        </is>
      </c>
      <c r="J5292" t="inlineStr">
        <is>
          <t>CLAUDIA RIOS CORREA</t>
        </is>
      </c>
      <c r="K5292" s="39">
        <f>DATE(YEAR(Tabela6[[#This Row],[Data/Hora de Início]]),MONTH(Tabela6[[#This Row],[Data/Hora de Início]]),DAY(Tabela6[[#This Row],[Data/Hora de Início]]))</f>
        <v/>
      </c>
    </row>
    <row r="5293">
      <c r="A5293" t="n">
        <v>2283149</v>
      </c>
      <c r="B5293" t="n">
        <v>56</v>
      </c>
      <c r="C5293" t="n">
        <v>2965</v>
      </c>
      <c r="D5293" t="inlineStr">
        <is>
          <t>LIMPEZA DIÁRIA DE SALA</t>
        </is>
      </c>
      <c r="E5293" t="inlineStr">
        <is>
          <t>15/09/2025 07:02:29</t>
        </is>
      </c>
      <c r="F5293" t="inlineStr">
        <is>
          <t>15/09/2025 07:03:01</t>
        </is>
      </c>
      <c r="G5293" t="n">
        <v>11804</v>
      </c>
      <c r="H5293" t="inlineStr">
        <is>
          <t>P49 - 4° ANDAR - ENG PRODUTO - SALA ADM</t>
        </is>
      </c>
      <c r="I5293" t="inlineStr">
        <is>
          <t>BR01-IES-P49-SALA71</t>
        </is>
      </c>
      <c r="J5293" t="inlineStr">
        <is>
          <t>CLAUDIA RIOS CORREA</t>
        </is>
      </c>
      <c r="K5293" s="39">
        <f>DATE(YEAR(Tabela6[[#This Row],[Data/Hora de Início]]),MONTH(Tabela6[[#This Row],[Data/Hora de Início]]),DAY(Tabela6[[#This Row],[Data/Hora de Início]]))</f>
        <v/>
      </c>
    </row>
    <row r="5294">
      <c r="A5294" t="n">
        <v>2283150</v>
      </c>
      <c r="B5294" t="n">
        <v>56</v>
      </c>
      <c r="C5294" t="n">
        <v>2965</v>
      </c>
      <c r="D5294" t="inlineStr">
        <is>
          <t>LIMPEZA DIÁRIA DE SALA</t>
        </is>
      </c>
      <c r="E5294" t="inlineStr">
        <is>
          <t>15/09/2025 07:04:52</t>
        </is>
      </c>
      <c r="F5294" t="inlineStr">
        <is>
          <t>15/09/2025 07:08:31</t>
        </is>
      </c>
      <c r="G5294" t="n">
        <v>11808</v>
      </c>
      <c r="H5294" t="inlineStr">
        <is>
          <t>P49 - 5° ANDAR - SALA ADM</t>
        </is>
      </c>
      <c r="I5294" t="inlineStr">
        <is>
          <t>BR01-IES-P49-SALA75</t>
        </is>
      </c>
      <c r="J5294" t="inlineStr">
        <is>
          <t>CLAUDIA RIOS CORREA</t>
        </is>
      </c>
      <c r="K5294" s="39">
        <f>DATE(YEAR(Tabela6[[#This Row],[Data/Hora de Início]]),MONTH(Tabela6[[#This Row],[Data/Hora de Início]]),DAY(Tabela6[[#This Row],[Data/Hora de Início]]))</f>
        <v/>
      </c>
    </row>
    <row r="5295">
      <c r="A5295" t="n">
        <v>2283151</v>
      </c>
      <c r="B5295" t="n">
        <v>56</v>
      </c>
      <c r="C5295" t="n">
        <v>5642</v>
      </c>
      <c r="D5295" t="inlineStr">
        <is>
          <t>SEGUNDA-FEIRA - LIMPEZA DE SALA</t>
        </is>
      </c>
      <c r="E5295" t="inlineStr">
        <is>
          <t>15/09/2025 07:09:09</t>
        </is>
      </c>
      <c r="F5295" t="inlineStr">
        <is>
          <t>15/09/2025 07:11:23</t>
        </is>
      </c>
      <c r="G5295" t="n">
        <v>36266</v>
      </c>
      <c r="H5295" t="inlineStr">
        <is>
          <t>SALA GERENCIA ENGENHARIA DE PRODUTO</t>
        </is>
      </c>
      <c r="I5295" t="inlineStr">
        <is>
          <t>RS-ST01-49-04P-SLA01</t>
        </is>
      </c>
      <c r="J5295" t="inlineStr">
        <is>
          <t>CLAUDIA RIOS CORREA</t>
        </is>
      </c>
      <c r="K5295" s="39">
        <f>DATE(YEAR(Tabela6[[#This Row],[Data/Hora de Início]]),MONTH(Tabela6[[#This Row],[Data/Hora de Início]]),DAY(Tabela6[[#This Row],[Data/Hora de Início]]))</f>
        <v/>
      </c>
    </row>
    <row r="5296">
      <c r="A5296" t="n">
        <v>2283152</v>
      </c>
      <c r="B5296" t="n">
        <v>56</v>
      </c>
      <c r="C5296" t="n">
        <v>2966</v>
      </c>
      <c r="D5296" t="inlineStr">
        <is>
          <t>LIMPEZA DIÁRIA HALL / RECEPÇÃO</t>
        </is>
      </c>
      <c r="E5296" t="inlineStr">
        <is>
          <t>15/09/2025 07:22:25</t>
        </is>
      </c>
      <c r="F5296" t="inlineStr">
        <is>
          <t>15/09/2025 07:30:03</t>
        </is>
      </c>
      <c r="G5296" t="n">
        <v>11797</v>
      </c>
      <c r="H5296" t="inlineStr">
        <is>
          <t>P49 - 3° ANDAR - HALL DE ENTRADA</t>
        </is>
      </c>
      <c r="I5296" t="inlineStr">
        <is>
          <t>BR01-IES-P49-SALA64</t>
        </is>
      </c>
      <c r="J5296" t="inlineStr">
        <is>
          <t>CLAUDIA RIOS CORREA</t>
        </is>
      </c>
      <c r="K5296" s="39">
        <f>DATE(YEAR(Tabela6[[#This Row],[Data/Hora de Início]]),MONTH(Tabela6[[#This Row],[Data/Hora de Início]]),DAY(Tabela6[[#This Row],[Data/Hora de Início]]))</f>
        <v/>
      </c>
    </row>
    <row r="5297">
      <c r="A5297" t="n">
        <v>2283153</v>
      </c>
      <c r="B5297" t="n">
        <v>56</v>
      </c>
      <c r="C5297" t="n">
        <v>2966</v>
      </c>
      <c r="D5297" t="inlineStr">
        <is>
          <t>LIMPEZA DIÁRIA HALL / RECEPÇÃO</t>
        </is>
      </c>
      <c r="E5297" t="inlineStr">
        <is>
          <t>15/09/2025 07:11:43</t>
        </is>
      </c>
      <c r="F5297" t="inlineStr">
        <is>
          <t>15/09/2025 07:12:37</t>
        </is>
      </c>
      <c r="G5297" t="n">
        <v>11806</v>
      </c>
      <c r="H5297" t="inlineStr">
        <is>
          <t>P49 - 5° ANDAR - HALL DE ENTRADA</t>
        </is>
      </c>
      <c r="I5297" t="inlineStr">
        <is>
          <t>BR01-IES-P49-SALA73</t>
        </is>
      </c>
      <c r="J5297" t="inlineStr">
        <is>
          <t>CLAUDIA RIOS CORREA</t>
        </is>
      </c>
      <c r="K5297" s="39">
        <f>DATE(YEAR(Tabela6[[#This Row],[Data/Hora de Início]]),MONTH(Tabela6[[#This Row],[Data/Hora de Início]]),DAY(Tabela6[[#This Row],[Data/Hora de Início]]))</f>
        <v/>
      </c>
    </row>
    <row r="5298">
      <c r="A5298" t="n">
        <v>2283154</v>
      </c>
      <c r="B5298" t="n">
        <v>56</v>
      </c>
      <c r="C5298" t="n">
        <v>1772</v>
      </c>
      <c r="D5298" t="inlineStr">
        <is>
          <t>LIMPEZA DIÁRIA DE SALA COM MESA</t>
        </is>
      </c>
      <c r="E5298" t="inlineStr">
        <is>
          <t>15/09/2025 07:33:21</t>
        </is>
      </c>
      <c r="F5298" t="inlineStr">
        <is>
          <t>15/09/2025 08:22:22</t>
        </is>
      </c>
      <c r="G5298" t="n">
        <v>36256</v>
      </c>
      <c r="H5298" t="inlineStr">
        <is>
          <t>REUNIÃO 01.01</t>
        </is>
      </c>
      <c r="I5298" t="inlineStr">
        <is>
          <t>RS-ST01-49-01P-SLA04</t>
        </is>
      </c>
      <c r="J5298" t="inlineStr">
        <is>
          <t>CLAUDIA RIOS CORREA</t>
        </is>
      </c>
      <c r="K5298" s="39">
        <f>DATE(YEAR(Tabela6[[#This Row],[Data/Hora de Início]]),MONTH(Tabela6[[#This Row],[Data/Hora de Início]]),DAY(Tabela6[[#This Row],[Data/Hora de Início]]))</f>
        <v/>
      </c>
    </row>
    <row r="5299">
      <c r="A5299" t="n">
        <v>2283155</v>
      </c>
      <c r="B5299" t="n">
        <v>56</v>
      </c>
      <c r="C5299" t="n">
        <v>2965</v>
      </c>
      <c r="D5299" t="inlineStr">
        <is>
          <t>LIMPEZA DIÁRIA DE SALA</t>
        </is>
      </c>
      <c r="E5299" t="inlineStr">
        <is>
          <t>15/09/2025 07:21:39</t>
        </is>
      </c>
      <c r="F5299" t="inlineStr">
        <is>
          <t>15/09/2025 07:22:07</t>
        </is>
      </c>
      <c r="G5299" t="n">
        <v>11798</v>
      </c>
      <c r="H5299" t="inlineStr">
        <is>
          <t>P49 - 3° ANDAR - SALA ADM DTD / DSS</t>
        </is>
      </c>
      <c r="I5299" t="inlineStr">
        <is>
          <t>BR01-IES-P49-SALA65</t>
        </is>
      </c>
      <c r="J5299" t="inlineStr">
        <is>
          <t>CLAUDIA RIOS CORREA</t>
        </is>
      </c>
      <c r="K5299" s="39">
        <f>DATE(YEAR(Tabela6[[#This Row],[Data/Hora de Início]]),MONTH(Tabela6[[#This Row],[Data/Hora de Início]]),DAY(Tabela6[[#This Row],[Data/Hora de Início]]))</f>
        <v/>
      </c>
    </row>
    <row r="5300">
      <c r="A5300" t="n">
        <v>2283156</v>
      </c>
      <c r="B5300" t="n">
        <v>56</v>
      </c>
      <c r="C5300" t="n">
        <v>2842</v>
      </c>
      <c r="D5300" t="inlineStr">
        <is>
          <t>LIMPEZA DIÁRIA DE BANHEIRO FEMININO</t>
        </is>
      </c>
      <c r="E5300" t="inlineStr">
        <is>
          <t>15/09/2025 08:23:53</t>
        </is>
      </c>
      <c r="F5300" t="inlineStr">
        <is>
          <t>15/09/2025 08:30:42</t>
        </is>
      </c>
      <c r="G5300" t="n">
        <v>11721</v>
      </c>
      <c r="H5300" t="inlineStr">
        <is>
          <t>P49 - BAN101 - BANHEIRO VESTIÁRIO ZPT 2º ANDAR - F</t>
        </is>
      </c>
      <c r="I5300" t="inlineStr">
        <is>
          <t>BR01-IES-P49-BAN101</t>
        </is>
      </c>
      <c r="J5300" t="inlineStr">
        <is>
          <t>CLAUDIA RIOS CORREA</t>
        </is>
      </c>
      <c r="K5300" s="39">
        <f>DATE(YEAR(Tabela6[[#This Row],[Data/Hora de Início]]),MONTH(Tabela6[[#This Row],[Data/Hora de Início]]),DAY(Tabela6[[#This Row],[Data/Hora de Início]]))</f>
        <v/>
      </c>
    </row>
    <row r="5301">
      <c r="A5301" t="n">
        <v>2283157</v>
      </c>
      <c r="B5301" t="n">
        <v>56</v>
      </c>
      <c r="C5301" t="n">
        <v>2842</v>
      </c>
      <c r="D5301" t="inlineStr">
        <is>
          <t>LIMPEZA DIÁRIA DE BANHEIRO FEMININO</t>
        </is>
      </c>
      <c r="E5301" t="inlineStr">
        <is>
          <t>15/09/2025 09:20:43</t>
        </is>
      </c>
      <c r="F5301" t="inlineStr">
        <is>
          <t>15/09/2025 09:32:13</t>
        </is>
      </c>
      <c r="G5301" t="n">
        <v>11723</v>
      </c>
      <c r="H5301" t="inlineStr">
        <is>
          <t>P49 - BAN103 - BANHEIRO ENG PRODUTO 4º ANDAR - F</t>
        </is>
      </c>
      <c r="I5301" t="inlineStr">
        <is>
          <t>BR01-IES-P49-BAN103</t>
        </is>
      </c>
      <c r="J5301" t="inlineStr">
        <is>
          <t>CLAUDIA RIOS CORREA</t>
        </is>
      </c>
      <c r="K5301" s="39">
        <f>DATE(YEAR(Tabela6[[#This Row],[Data/Hora de Início]]),MONTH(Tabela6[[#This Row],[Data/Hora de Início]]),DAY(Tabela6[[#This Row],[Data/Hora de Início]]))</f>
        <v/>
      </c>
    </row>
    <row r="5302">
      <c r="A5302" t="n">
        <v>2283158</v>
      </c>
      <c r="B5302" t="n">
        <v>56</v>
      </c>
      <c r="C5302" t="n">
        <v>2842</v>
      </c>
      <c r="D5302" t="inlineStr">
        <is>
          <t>LIMPEZA DIÁRIA DE BANHEIRO FEMININO</t>
        </is>
      </c>
      <c r="E5302" t="inlineStr">
        <is>
          <t>15/09/2025 09:52:54</t>
        </is>
      </c>
      <c r="F5302" t="inlineStr">
        <is>
          <t>15/09/2025 09:53:43</t>
        </is>
      </c>
      <c r="G5302" t="n">
        <v>11724</v>
      </c>
      <c r="H5302" t="inlineStr">
        <is>
          <t>P49 - BAN104 - BANHEIRO ENG PRODUTO 4º ANDAR - C</t>
        </is>
      </c>
      <c r="I5302" t="inlineStr">
        <is>
          <t>BR01-IES-P49-BAN104</t>
        </is>
      </c>
      <c r="J5302" t="inlineStr">
        <is>
          <t>CLAUDIA RIOS CORREA</t>
        </is>
      </c>
      <c r="K5302" s="39">
        <f>DATE(YEAR(Tabela6[[#This Row],[Data/Hora de Início]]),MONTH(Tabela6[[#This Row],[Data/Hora de Início]]),DAY(Tabela6[[#This Row],[Data/Hora de Início]]))</f>
        <v/>
      </c>
    </row>
    <row r="5303">
      <c r="A5303" t="n">
        <v>2283159</v>
      </c>
      <c r="B5303" t="n">
        <v>56</v>
      </c>
      <c r="C5303" t="n">
        <v>2841</v>
      </c>
      <c r="D5303" t="inlineStr">
        <is>
          <t>LIMPEZA DIÁRIA DE BANHEIRO MASCULINO</t>
        </is>
      </c>
      <c r="E5303" t="inlineStr">
        <is>
          <t>15/09/2025 08:32:31</t>
        </is>
      </c>
      <c r="F5303" t="inlineStr">
        <is>
          <t>15/09/2025 09:18:44</t>
        </is>
      </c>
      <c r="G5303" t="n">
        <v>11722</v>
      </c>
      <c r="H5303" t="inlineStr">
        <is>
          <t>P49 - BAN102 - BANHEIRO ZPT 2º ANDAR - M</t>
        </is>
      </c>
      <c r="I5303" t="inlineStr">
        <is>
          <t>BR01-IES-P49-BAN102</t>
        </is>
      </c>
      <c r="J5303" t="inlineStr">
        <is>
          <t>CLAUDIA RIOS CORREA</t>
        </is>
      </c>
      <c r="K5303" s="39">
        <f>DATE(YEAR(Tabela6[[#This Row],[Data/Hora de Início]]),MONTH(Tabela6[[#This Row],[Data/Hora de Início]]),DAY(Tabela6[[#This Row],[Data/Hora de Início]]))</f>
        <v/>
      </c>
    </row>
    <row r="5304">
      <c r="A5304" t="n">
        <v>2283160</v>
      </c>
      <c r="B5304" t="n">
        <v>56</v>
      </c>
      <c r="C5304" t="n">
        <v>2841</v>
      </c>
      <c r="D5304" t="inlineStr">
        <is>
          <t>LIMPEZA DIÁRIA DE BANHEIRO MASCULINO</t>
        </is>
      </c>
      <c r="E5304" t="inlineStr">
        <is>
          <t>15/09/2025 09:59:26</t>
        </is>
      </c>
      <c r="F5304" t="inlineStr">
        <is>
          <t>15/09/2025 10:10:00</t>
        </is>
      </c>
      <c r="G5304" t="n">
        <v>11720</v>
      </c>
      <c r="H5304" t="inlineStr">
        <is>
          <t>P49 - BAN100 - BANHEIRO VESTIÁRIO TÉRREO - M</t>
        </is>
      </c>
      <c r="I5304" t="inlineStr">
        <is>
          <t>BR01-IES-P49-BAN100</t>
        </is>
      </c>
      <c r="J5304" t="inlineStr">
        <is>
          <t>CLAUDIA RIOS CORREA</t>
        </is>
      </c>
      <c r="K5304" s="39">
        <f>DATE(YEAR(Tabela6[[#This Row],[Data/Hora de Início]]),MONTH(Tabela6[[#This Row],[Data/Hora de Início]]),DAY(Tabela6[[#This Row],[Data/Hora de Início]]))</f>
        <v/>
      </c>
    </row>
    <row r="5305">
      <c r="A5305" t="n">
        <v>2283161</v>
      </c>
      <c r="B5305" t="n">
        <v>56</v>
      </c>
      <c r="C5305" t="n">
        <v>2966</v>
      </c>
      <c r="D5305" t="inlineStr">
        <is>
          <t>LIMPEZA DIÁRIA HALL / RECEPÇÃO</t>
        </is>
      </c>
      <c r="E5305" t="inlineStr">
        <is>
          <t>15/09/2025 11:51:21</t>
        </is>
      </c>
      <c r="F5305" t="inlineStr">
        <is>
          <t>15/09/2025 12:04:30</t>
        </is>
      </c>
      <c r="G5305" t="n">
        <v>11763</v>
      </c>
      <c r="H5305" t="inlineStr">
        <is>
          <t>P49 - 2° ANDAR - HALL DE ENTRADA</t>
        </is>
      </c>
      <c r="I5305" t="inlineStr">
        <is>
          <t>BR01-IES-P49-SALA30</t>
        </is>
      </c>
      <c r="J5305" t="inlineStr">
        <is>
          <t>CLAUDIA RIOS CORREA</t>
        </is>
      </c>
      <c r="K5305" s="39">
        <f>DATE(YEAR(Tabela6[[#This Row],[Data/Hora de Início]]),MONTH(Tabela6[[#This Row],[Data/Hora de Início]]),DAY(Tabela6[[#This Row],[Data/Hora de Início]]))</f>
        <v/>
      </c>
    </row>
    <row r="5306">
      <c r="A5306" t="n">
        <v>2283162</v>
      </c>
      <c r="B5306" t="n">
        <v>56</v>
      </c>
      <c r="C5306" t="n">
        <v>2965</v>
      </c>
      <c r="D5306" t="inlineStr">
        <is>
          <t>LIMPEZA DIÁRIA DE SALA</t>
        </is>
      </c>
      <c r="E5306" t="inlineStr">
        <is>
          <t>15/09/2025 13:03:59</t>
        </is>
      </c>
      <c r="F5306" t="inlineStr">
        <is>
          <t>15/09/2025 13:34:30</t>
        </is>
      </c>
      <c r="G5306" t="n">
        <v>36237</v>
      </c>
      <c r="H5306" t="inlineStr">
        <is>
          <t>OFICINA DE TESTE E CAMPO</t>
        </is>
      </c>
      <c r="I5306" t="inlineStr">
        <is>
          <t>RS-ST01-49-00T-SLA04</t>
        </is>
      </c>
      <c r="J5306" t="inlineStr">
        <is>
          <t>CLAUDIA RIOS CORREA</t>
        </is>
      </c>
      <c r="K5306" s="39">
        <f>DATE(YEAR(Tabela6[[#This Row],[Data/Hora de Início]]),MONTH(Tabela6[[#This Row],[Data/Hora de Início]]),DAY(Tabela6[[#This Row],[Data/Hora de Início]]))</f>
        <v/>
      </c>
    </row>
    <row r="5307">
      <c r="A5307" t="n">
        <v>2283163</v>
      </c>
      <c r="B5307" t="n">
        <v>56</v>
      </c>
      <c r="C5307" t="n">
        <v>2965</v>
      </c>
      <c r="D5307" t="inlineStr">
        <is>
          <t>LIMPEZA DIÁRIA DE SALA</t>
        </is>
      </c>
      <c r="E5307" t="inlineStr">
        <is>
          <t>15/09/2025 12:07:14</t>
        </is>
      </c>
      <c r="F5307" t="inlineStr">
        <is>
          <t>15/09/2025 12:15:12</t>
        </is>
      </c>
      <c r="G5307" t="n">
        <v>11766</v>
      </c>
      <c r="H5307" t="inlineStr">
        <is>
          <t>P49 - 2° ANDAR - SALA REUNIÃO 02.01</t>
        </is>
      </c>
      <c r="I5307" t="inlineStr">
        <is>
          <t>BR01-IES-P49-SALA33</t>
        </is>
      </c>
      <c r="J5307" t="inlineStr">
        <is>
          <t>CLAUDIA RIOS CORREA</t>
        </is>
      </c>
      <c r="K5307" s="39">
        <f>DATE(YEAR(Tabela6[[#This Row],[Data/Hora de Início]]),MONTH(Tabela6[[#This Row],[Data/Hora de Início]]),DAY(Tabela6[[#This Row],[Data/Hora de Início]]))</f>
        <v/>
      </c>
    </row>
    <row r="5308">
      <c r="A5308" t="n">
        <v>2283164</v>
      </c>
      <c r="B5308" t="n">
        <v>56</v>
      </c>
      <c r="C5308" t="n">
        <v>2845</v>
      </c>
      <c r="D5308" t="inlineStr">
        <is>
          <t>LIMPEZA DIÁRIA DE COPA (DESATIVADO)</t>
        </is>
      </c>
      <c r="E5308" t="inlineStr">
        <is>
          <t>15/09/2025 12:15:36</t>
        </is>
      </c>
      <c r="F5308" t="inlineStr">
        <is>
          <t>15/09/2025 12:37:04</t>
        </is>
      </c>
      <c r="G5308" t="n">
        <v>11768</v>
      </c>
      <c r="H5308" t="inlineStr">
        <is>
          <t>P49 - 2° ANDAR - COPA</t>
        </is>
      </c>
      <c r="I5308" t="inlineStr">
        <is>
          <t>BR01-IES-P49-SALA35</t>
        </is>
      </c>
      <c r="J5308" t="inlineStr">
        <is>
          <t>CLAUDIA RIOS CORREA</t>
        </is>
      </c>
      <c r="K5308" s="39">
        <f>DATE(YEAR(Tabela6[[#This Row],[Data/Hora de Início]]),MONTH(Tabela6[[#This Row],[Data/Hora de Início]]),DAY(Tabela6[[#This Row],[Data/Hora de Início]]))</f>
        <v/>
      </c>
    </row>
    <row r="5309">
      <c r="A5309" t="n">
        <v>2283165</v>
      </c>
      <c r="B5309" t="n">
        <v>56</v>
      </c>
      <c r="C5309" t="n">
        <v>2842</v>
      </c>
      <c r="D5309" t="inlineStr">
        <is>
          <t>LIMPEZA DIÁRIA DE BANHEIRO FEMININO</t>
        </is>
      </c>
      <c r="E5309" t="inlineStr">
        <is>
          <t>15/09/2025 13:46:42</t>
        </is>
      </c>
      <c r="F5309" t="inlineStr">
        <is>
          <t>15/09/2025 13:47:17</t>
        </is>
      </c>
      <c r="G5309" t="n">
        <v>11136</v>
      </c>
      <c r="H5309" t="inlineStr">
        <is>
          <t>P02 - BAN007 - BANHEIRO PORTARIA 1 - RECEPÇÃO</t>
        </is>
      </c>
      <c r="I5309" t="inlineStr">
        <is>
          <t>BR01-IES-P02-BAN007</t>
        </is>
      </c>
      <c r="J5309" t="inlineStr">
        <is>
          <t>CLAUDIA RIOS CORREA</t>
        </is>
      </c>
      <c r="K5309" s="39">
        <f>DATE(YEAR(Tabela6[[#This Row],[Data/Hora de Início]]),MONTH(Tabela6[[#This Row],[Data/Hora de Início]]),DAY(Tabela6[[#This Row],[Data/Hora de Início]]))</f>
        <v/>
      </c>
    </row>
    <row r="5310">
      <c r="A5310" t="n">
        <v>2283166</v>
      </c>
      <c r="B5310" t="n">
        <v>56</v>
      </c>
      <c r="C5310" t="n">
        <v>2965</v>
      </c>
      <c r="D5310" t="inlineStr">
        <is>
          <t>LIMPEZA DIÁRIA DE SALA</t>
        </is>
      </c>
      <c r="E5310" t="inlineStr">
        <is>
          <t>15/09/2025 13:50:14</t>
        </is>
      </c>
      <c r="F5310" t="inlineStr">
        <is>
          <t>15/09/2025 13:54:13</t>
        </is>
      </c>
      <c r="G5310" t="n">
        <v>11138</v>
      </c>
      <c r="H5310" t="inlineStr">
        <is>
          <t>P02 - SALA RECEPÇÃO</t>
        </is>
      </c>
      <c r="I5310" t="inlineStr">
        <is>
          <t>BR01-IES-P02-SALA02</t>
        </is>
      </c>
      <c r="J5310" t="inlineStr">
        <is>
          <t>CLAUDIA RIOS CORREA</t>
        </is>
      </c>
      <c r="K5310" s="39">
        <f>DATE(YEAR(Tabela6[[#This Row],[Data/Hora de Início]]),MONTH(Tabela6[[#This Row],[Data/Hora de Início]]),DAY(Tabela6[[#This Row],[Data/Hora de Início]]))</f>
        <v/>
      </c>
    </row>
    <row r="5311">
      <c r="A5311" t="n">
        <v>2283167</v>
      </c>
      <c r="B5311" t="n">
        <v>56</v>
      </c>
      <c r="C5311" t="n">
        <v>2966</v>
      </c>
      <c r="D5311" t="inlineStr">
        <is>
          <t>LIMPEZA DIÁRIA HALL / RECEPÇÃO</t>
        </is>
      </c>
      <c r="E5311" t="inlineStr">
        <is>
          <t>15/09/2025 14:08:55</t>
        </is>
      </c>
      <c r="F5311" t="inlineStr">
        <is>
          <t>15/09/2025 14:16:50</t>
        </is>
      </c>
      <c r="G5311" t="n">
        <v>11737</v>
      </c>
      <c r="H5311" t="inlineStr">
        <is>
          <t>P49 - TÉRREO - HALL DE ENTRADA</t>
        </is>
      </c>
      <c r="I5311" t="inlineStr">
        <is>
          <t>BR01-IES-P49-SALA01</t>
        </is>
      </c>
      <c r="J5311" t="inlineStr">
        <is>
          <t>CLAUDIA RIOS CORREA</t>
        </is>
      </c>
      <c r="K5311" s="39">
        <f>DATE(YEAR(Tabela6[[#This Row],[Data/Hora de Início]]),MONTH(Tabela6[[#This Row],[Data/Hora de Início]]),DAY(Tabela6[[#This Row],[Data/Hora de Início]]))</f>
        <v/>
      </c>
    </row>
    <row r="5312">
      <c r="A5312" t="n">
        <v>2283168</v>
      </c>
      <c r="B5312" t="n">
        <v>56</v>
      </c>
      <c r="C5312" t="n">
        <v>1698</v>
      </c>
      <c r="D5312" t="inlineStr">
        <is>
          <t>REPASSE / REABASTECIMENTO FEMININO</t>
        </is>
      </c>
      <c r="E5312" t="inlineStr">
        <is>
          <t>15/09/2025 14:38:20</t>
        </is>
      </c>
      <c r="F5312" t="inlineStr">
        <is>
          <t>15/09/2025 14:38:37</t>
        </is>
      </c>
      <c r="G5312" t="n">
        <v>11723</v>
      </c>
      <c r="H5312" t="inlineStr">
        <is>
          <t>P49 - BAN103 - BANHEIRO ENG PRODUTO 4º ANDAR - F</t>
        </is>
      </c>
      <c r="I5312" t="inlineStr">
        <is>
          <t>BR01-IES-P49-BAN103</t>
        </is>
      </c>
      <c r="J5312" t="inlineStr">
        <is>
          <t>CLAUDIA RIOS CORREA</t>
        </is>
      </c>
      <c r="K5312" s="39">
        <f>DATE(YEAR(Tabela6[[#This Row],[Data/Hora de Início]]),MONTH(Tabela6[[#This Row],[Data/Hora de Início]]),DAY(Tabela6[[#This Row],[Data/Hora de Início]]))</f>
        <v/>
      </c>
    </row>
    <row r="5313">
      <c r="A5313" t="n">
        <v>2283169</v>
      </c>
      <c r="B5313" t="n">
        <v>56</v>
      </c>
      <c r="C5313" t="n">
        <v>2845</v>
      </c>
      <c r="D5313" t="inlineStr">
        <is>
          <t>LIMPEZA DIÁRIA DE COPA (DESATIVADO)</t>
        </is>
      </c>
      <c r="E5313" t="inlineStr">
        <is>
          <t>15/09/2025 14:33:47</t>
        </is>
      </c>
      <c r="F5313" t="inlineStr">
        <is>
          <t>15/09/2025 14:37:18</t>
        </is>
      </c>
      <c r="G5313" t="n">
        <v>11803</v>
      </c>
      <c r="H5313" t="inlineStr">
        <is>
          <t>P49 - 4° ANDAR - COPA</t>
        </is>
      </c>
      <c r="I5313" t="inlineStr">
        <is>
          <t>BR01-IES-P49-SALA70</t>
        </is>
      </c>
      <c r="J5313" t="inlineStr">
        <is>
          <t>CLAUDIA RIOS CORREA</t>
        </is>
      </c>
      <c r="K5313" s="39">
        <f>DATE(YEAR(Tabela6[[#This Row],[Data/Hora de Início]]),MONTH(Tabela6[[#This Row],[Data/Hora de Início]]),DAY(Tabela6[[#This Row],[Data/Hora de Início]]))</f>
        <v/>
      </c>
    </row>
    <row r="5314">
      <c r="A5314" t="n">
        <v>2283170</v>
      </c>
      <c r="B5314" t="n">
        <v>56</v>
      </c>
      <c r="C5314" t="n">
        <v>1697</v>
      </c>
      <c r="D5314" t="inlineStr">
        <is>
          <t>REPASSE / REABASTECIMENTO MASCULINO</t>
        </is>
      </c>
      <c r="E5314" t="inlineStr">
        <is>
          <t>15/09/2025 13:54:50</t>
        </is>
      </c>
      <c r="F5314" t="inlineStr">
        <is>
          <t>15/09/2025 14:08:29</t>
        </is>
      </c>
      <c r="G5314" t="n">
        <v>11135</v>
      </c>
      <c r="H5314" t="inlineStr">
        <is>
          <t>P02 - BAN006 - BANHEIRO PORTARIA 1 - VIGILANTES</t>
        </is>
      </c>
      <c r="I5314" t="inlineStr">
        <is>
          <t>BR01-IES-P02-BAN006</t>
        </is>
      </c>
      <c r="J5314" t="inlineStr">
        <is>
          <t>CLAUDIA RIOS CORREA</t>
        </is>
      </c>
      <c r="K5314" s="39">
        <f>DATE(YEAR(Tabela6[[#This Row],[Data/Hora de Início]]),MONTH(Tabela6[[#This Row],[Data/Hora de Início]]),DAY(Tabela6[[#This Row],[Data/Hora de Início]]))</f>
        <v/>
      </c>
    </row>
    <row r="5315">
      <c r="A5315" t="n">
        <v>2283171</v>
      </c>
      <c r="B5315" t="n">
        <v>56</v>
      </c>
      <c r="C5315" t="n">
        <v>1697</v>
      </c>
      <c r="D5315" t="inlineStr">
        <is>
          <t>REPASSE / REABASTECIMENTO MASCULINO</t>
        </is>
      </c>
      <c r="E5315" t="inlineStr">
        <is>
          <t>15/09/2025 14:44:26</t>
        </is>
      </c>
      <c r="F5315" t="inlineStr">
        <is>
          <t>15/09/2025 14:45:15</t>
        </is>
      </c>
      <c r="G5315" t="n">
        <v>11725</v>
      </c>
      <c r="H5315" t="inlineStr">
        <is>
          <t>P49 - BAN105 - BANHEIRO ENG PRODUTO 4º ANDAR - M</t>
        </is>
      </c>
      <c r="I5315" t="inlineStr">
        <is>
          <t>BR01-IES-P49-BAN105</t>
        </is>
      </c>
      <c r="J5315" t="inlineStr">
        <is>
          <t>CLAUDIA RIOS CORREA</t>
        </is>
      </c>
      <c r="K5315" s="39">
        <f>DATE(YEAR(Tabela6[[#This Row],[Data/Hora de Início]]),MONTH(Tabela6[[#This Row],[Data/Hora de Início]]),DAY(Tabela6[[#This Row],[Data/Hora de Início]]))</f>
        <v/>
      </c>
    </row>
    <row r="5316">
      <c r="A5316" t="n">
        <v>2283172</v>
      </c>
      <c r="B5316" t="n">
        <v>56</v>
      </c>
      <c r="C5316" t="n">
        <v>1697</v>
      </c>
      <c r="D5316" t="inlineStr">
        <is>
          <t>REPASSE / REABASTECIMENTO MASCULINO</t>
        </is>
      </c>
      <c r="E5316" t="inlineStr">
        <is>
          <t>15/09/2025 14:55:31</t>
        </is>
      </c>
      <c r="F5316" t="inlineStr">
        <is>
          <t>15/09/2025 14:58:29</t>
        </is>
      </c>
      <c r="G5316" t="n">
        <v>11722</v>
      </c>
      <c r="H5316" t="inlineStr">
        <is>
          <t>P49 - BAN102 - BANHEIRO ZPT 2º ANDAR - M</t>
        </is>
      </c>
      <c r="I5316" t="inlineStr">
        <is>
          <t>BR01-IES-P49-BAN102</t>
        </is>
      </c>
      <c r="J5316" t="inlineStr">
        <is>
          <t>CLAUDIA RIOS CORREA</t>
        </is>
      </c>
      <c r="K5316" s="39">
        <f>DATE(YEAR(Tabela6[[#This Row],[Data/Hora de Início]]),MONTH(Tabela6[[#This Row],[Data/Hora de Início]]),DAY(Tabela6[[#This Row],[Data/Hora de Início]]))</f>
        <v/>
      </c>
    </row>
    <row r="5317">
      <c r="A5317" t="n">
        <v>2283173</v>
      </c>
      <c r="B5317" t="n">
        <v>56</v>
      </c>
      <c r="C5317" t="n">
        <v>2966</v>
      </c>
      <c r="D5317" t="inlineStr">
        <is>
          <t>LIMPEZA DIÁRIA HALL / RECEPÇÃO</t>
        </is>
      </c>
      <c r="E5317" t="inlineStr">
        <is>
          <t>15/09/2025 15:16:49</t>
        </is>
      </c>
      <c r="F5317" t="inlineStr">
        <is>
          <t>15/09/2025 15:17:55</t>
        </is>
      </c>
      <c r="G5317" t="n">
        <v>11759</v>
      </c>
      <c r="H5317" t="inlineStr">
        <is>
          <t>P49 - 1° ANDAR - HALL DE ENTRADA</t>
        </is>
      </c>
      <c r="I5317" t="inlineStr">
        <is>
          <t>BR01-IES-P49-SALA26</t>
        </is>
      </c>
      <c r="J5317" t="inlineStr">
        <is>
          <t>CLAUDIA RIOS CORREA</t>
        </is>
      </c>
      <c r="K5317" s="39">
        <f>DATE(YEAR(Tabela6[[#This Row],[Data/Hora de Início]]),MONTH(Tabela6[[#This Row],[Data/Hora de Início]]),DAY(Tabela6[[#This Row],[Data/Hora de Início]]))</f>
        <v/>
      </c>
    </row>
    <row r="5318">
      <c r="A5318" t="n">
        <v>2283174</v>
      </c>
      <c r="B5318" t="n">
        <v>56</v>
      </c>
      <c r="C5318" t="n">
        <v>1697</v>
      </c>
      <c r="D5318" t="inlineStr">
        <is>
          <t>REPASSE / REABASTECIMENTO MASCULINO</t>
        </is>
      </c>
      <c r="E5318" t="inlineStr">
        <is>
          <t>15/09/2025 15:01:24</t>
        </is>
      </c>
      <c r="F5318" t="inlineStr">
        <is>
          <t>15/09/2025 15:12:59</t>
        </is>
      </c>
      <c r="G5318" t="n">
        <v>11720</v>
      </c>
      <c r="H5318" t="inlineStr">
        <is>
          <t>P49 - BAN100 - BANHEIRO VESTIÁRIO TÉRREO - M</t>
        </is>
      </c>
      <c r="I5318" t="inlineStr">
        <is>
          <t>BR01-IES-P49-BAN100</t>
        </is>
      </c>
      <c r="J5318" t="inlineStr">
        <is>
          <t>CLAUDIA RIOS CORREA</t>
        </is>
      </c>
      <c r="K5318" s="39">
        <f>DATE(YEAR(Tabela6[[#This Row],[Data/Hora de Início]]),MONTH(Tabela6[[#This Row],[Data/Hora de Início]]),DAY(Tabela6[[#This Row],[Data/Hora de Início]]))</f>
        <v/>
      </c>
    </row>
    <row r="5319">
      <c r="A5319" t="n">
        <v>2283175</v>
      </c>
      <c r="B5319" t="n">
        <v>56</v>
      </c>
      <c r="C5319" t="n">
        <v>1698</v>
      </c>
      <c r="D5319" t="inlineStr">
        <is>
          <t>REPASSE / REABASTECIMENTO FEMININO</t>
        </is>
      </c>
      <c r="E5319" t="inlineStr">
        <is>
          <t>15/09/2025 14:48:20</t>
        </is>
      </c>
      <c r="F5319" t="inlineStr">
        <is>
          <t>15/09/2025 14:54:55</t>
        </is>
      </c>
      <c r="G5319" t="n">
        <v>11721</v>
      </c>
      <c r="H5319" t="inlineStr">
        <is>
          <t>P49 - BAN101 - BANHEIRO VESTIÁRIO ZPT 2º ANDAR - F</t>
        </is>
      </c>
      <c r="I5319" t="inlineStr">
        <is>
          <t>BR01-IES-P49-BAN101</t>
        </is>
      </c>
      <c r="J5319" t="inlineStr">
        <is>
          <t>CLAUDIA RIOS CORREA</t>
        </is>
      </c>
      <c r="K5319" s="39">
        <f>DATE(YEAR(Tabela6[[#This Row],[Data/Hora de Início]]),MONTH(Tabela6[[#This Row],[Data/Hora de Início]]),DAY(Tabela6[[#This Row],[Data/Hora de Início]]))</f>
        <v/>
      </c>
    </row>
    <row r="5320">
      <c r="A5320" t="n">
        <v>2283176</v>
      </c>
      <c r="B5320" t="n">
        <v>56</v>
      </c>
      <c r="C5320" t="n">
        <v>2841</v>
      </c>
      <c r="D5320" t="inlineStr">
        <is>
          <t>LIMPEZA DIÁRIA DE BANHEIRO MASCULINO</t>
        </is>
      </c>
      <c r="E5320" t="inlineStr">
        <is>
          <t>15/09/2025 15:17:29</t>
        </is>
      </c>
      <c r="F5320" t="inlineStr">
        <is>
          <t>15/09/2025 15:36:22</t>
        </is>
      </c>
      <c r="G5320" t="n">
        <v>36347</v>
      </c>
      <c r="H5320" t="inlineStr">
        <is>
          <t>BAN114 - MEZANINO LESTE - M</t>
        </is>
      </c>
      <c r="I5320" t="inlineStr">
        <is>
          <t>RS-ST01-50-01P-WCM01</t>
        </is>
      </c>
      <c r="J5320" t="inlineStr">
        <is>
          <t>GENI DA SILVEIRA</t>
        </is>
      </c>
      <c r="K5320" s="39">
        <f>DATE(YEAR(Tabela6[[#This Row],[Data/Hora de Início]]),MONTH(Tabela6[[#This Row],[Data/Hora de Início]]),DAY(Tabela6[[#This Row],[Data/Hora de Início]]))</f>
        <v/>
      </c>
    </row>
    <row r="5321">
      <c r="A5321" t="n">
        <v>2283185</v>
      </c>
      <c r="B5321" t="n">
        <v>56</v>
      </c>
      <c r="C5321" t="n">
        <v>3645</v>
      </c>
      <c r="D5321" t="inlineStr">
        <is>
          <t>PREVENTIVA BEBEDOUROS</t>
        </is>
      </c>
      <c r="E5321" t="inlineStr">
        <is>
          <t>15/09/2025 15:44:37</t>
        </is>
      </c>
      <c r="F5321" t="inlineStr">
        <is>
          <t>15/09/2025 15:44:53</t>
        </is>
      </c>
      <c r="G5321" t="n">
        <v>35561</v>
      </c>
      <c r="H5321" t="inlineStr">
        <is>
          <t>BEBEDOURO - 08.001</t>
        </is>
      </c>
      <c r="I5321" t="inlineStr">
        <is>
          <t>BR01-IES-P08-BEB001</t>
        </is>
      </c>
      <c r="J5321" t="inlineStr">
        <is>
          <t>JOELSOM CAMARGO ROBALDO</t>
        </is>
      </c>
      <c r="K5321" s="39">
        <f>DATE(YEAR(Tabela6[[#This Row],[Data/Hora de Início]]),MONTH(Tabela6[[#This Row],[Data/Hora de Início]]),DAY(Tabela6[[#This Row],[Data/Hora de Início]]))</f>
        <v/>
      </c>
    </row>
    <row r="5322">
      <c r="A5322" t="n">
        <v>2283186</v>
      </c>
      <c r="B5322" t="n">
        <v>56</v>
      </c>
      <c r="C5322" t="n">
        <v>3645</v>
      </c>
      <c r="D5322" t="inlineStr">
        <is>
          <t>PREVENTIVA BEBEDOUROS</t>
        </is>
      </c>
      <c r="E5322" t="inlineStr">
        <is>
          <t>15/09/2025 15:44:37</t>
        </is>
      </c>
      <c r="F5322" t="inlineStr">
        <is>
          <t>15/09/2025 15:45:00</t>
        </is>
      </c>
      <c r="G5322" t="n">
        <v>35561</v>
      </c>
      <c r="H5322" t="inlineStr">
        <is>
          <t>BEBEDOURO - 08.001</t>
        </is>
      </c>
      <c r="I5322" t="inlineStr">
        <is>
          <t>BR01-IES-P08-BEB001</t>
        </is>
      </c>
      <c r="J5322" t="inlineStr">
        <is>
          <t>JOELSOM CAMARGO ROBALDO</t>
        </is>
      </c>
      <c r="K5322" s="39">
        <f>DATE(YEAR(Tabela6[[#This Row],[Data/Hora de Início]]),MONTH(Tabela6[[#This Row],[Data/Hora de Início]]),DAY(Tabela6[[#This Row],[Data/Hora de Início]]))</f>
        <v/>
      </c>
    </row>
    <row r="5323">
      <c r="A5323" t="n">
        <v>2283201</v>
      </c>
      <c r="B5323" t="n">
        <v>56</v>
      </c>
      <c r="C5323" t="n">
        <v>3645</v>
      </c>
      <c r="D5323" t="inlineStr">
        <is>
          <t>PREVENTIVA BEBEDOUROS</t>
        </is>
      </c>
      <c r="E5323" t="inlineStr">
        <is>
          <t>15/09/2025 15:52:41</t>
        </is>
      </c>
      <c r="F5323" t="inlineStr">
        <is>
          <t>15/09/2025 15:52:52</t>
        </is>
      </c>
      <c r="G5323" t="n">
        <v>35557</v>
      </c>
      <c r="H5323" t="inlineStr">
        <is>
          <t>BEBEDOURO - 03.001</t>
        </is>
      </c>
      <c r="I5323" t="inlineStr">
        <is>
          <t>BR01-IES-P03-BEB001</t>
        </is>
      </c>
      <c r="J5323" t="inlineStr">
        <is>
          <t>JOELSOM CAMARGO ROBALDO</t>
        </is>
      </c>
      <c r="K5323" s="39">
        <f>DATE(YEAR(Tabela6[[#This Row],[Data/Hora de Início]]),MONTH(Tabela6[[#This Row],[Data/Hora de Início]]),DAY(Tabela6[[#This Row],[Data/Hora de Início]]))</f>
        <v/>
      </c>
    </row>
    <row r="5324">
      <c r="A5324" t="n">
        <v>2283213</v>
      </c>
      <c r="B5324" t="n">
        <v>56</v>
      </c>
      <c r="C5324" t="n">
        <v>2841</v>
      </c>
      <c r="D5324" t="inlineStr">
        <is>
          <t>LIMPEZA DIÁRIA DE BANHEIRO MASCULINO</t>
        </is>
      </c>
      <c r="E5324" t="inlineStr">
        <is>
          <t>15/09/2025 15:38:52</t>
        </is>
      </c>
      <c r="F5324" t="inlineStr">
        <is>
          <t>15/09/2025 15:57:30</t>
        </is>
      </c>
      <c r="G5324" t="n">
        <v>36348</v>
      </c>
      <c r="H5324" t="inlineStr">
        <is>
          <t>BAN111 - MEZANINO OESTE - M</t>
        </is>
      </c>
      <c r="I5324" t="inlineStr">
        <is>
          <t>RS-ST01-50-01P-WCM02</t>
        </is>
      </c>
      <c r="J5324" t="inlineStr">
        <is>
          <t>GENI DA SILVEIRA</t>
        </is>
      </c>
      <c r="K5324" s="39">
        <f>DATE(YEAR(Tabela6[[#This Row],[Data/Hora de Início]]),MONTH(Tabela6[[#This Row],[Data/Hora de Início]]),DAY(Tabela6[[#This Row],[Data/Hora de Início]]))</f>
        <v/>
      </c>
    </row>
    <row r="5325">
      <c r="A5325" t="n">
        <v>2283216</v>
      </c>
      <c r="B5325" t="n">
        <v>56</v>
      </c>
      <c r="C5325" t="n">
        <v>2841</v>
      </c>
      <c r="D5325" t="inlineStr">
        <is>
          <t>LIMPEZA DIÁRIA DE BANHEIRO MASCULINO</t>
        </is>
      </c>
      <c r="E5325" t="inlineStr">
        <is>
          <t>15/09/2025 15:21:13</t>
        </is>
      </c>
      <c r="F5325" t="inlineStr">
        <is>
          <t>15/09/2025 16:00:19</t>
        </is>
      </c>
      <c r="G5325" t="n">
        <v>36314</v>
      </c>
      <c r="H5325" t="inlineStr">
        <is>
          <t>BAN109 - PINTURA - M</t>
        </is>
      </c>
      <c r="I5325" t="inlineStr">
        <is>
          <t>RS-ST01-50-00T-WCM01</t>
        </is>
      </c>
      <c r="J5325" t="inlineStr">
        <is>
          <t>FABIANA FRANCISCA DE LIMA</t>
        </is>
      </c>
      <c r="K5325" s="39">
        <f>DATE(YEAR(Tabela6[[#This Row],[Data/Hora de Início]]),MONTH(Tabela6[[#This Row],[Data/Hora de Início]]),DAY(Tabela6[[#This Row],[Data/Hora de Início]]))</f>
        <v/>
      </c>
    </row>
    <row r="5326">
      <c r="A5326" t="n">
        <v>2283217</v>
      </c>
      <c r="B5326" t="n">
        <v>56</v>
      </c>
      <c r="C5326" t="n">
        <v>3645</v>
      </c>
      <c r="D5326" t="inlineStr">
        <is>
          <t>PREVENTIVA BEBEDOUROS</t>
        </is>
      </c>
      <c r="E5326" t="inlineStr">
        <is>
          <t>15/09/2025 16:00:07</t>
        </is>
      </c>
      <c r="F5326" t="inlineStr">
        <is>
          <t>15/09/2025 16:00:25</t>
        </is>
      </c>
      <c r="G5326" t="n">
        <v>35558</v>
      </c>
      <c r="H5326" t="inlineStr">
        <is>
          <t>BEBEDOURO - 04.001</t>
        </is>
      </c>
      <c r="I5326" t="inlineStr">
        <is>
          <t>BR01-IES-P04-BEB001</t>
        </is>
      </c>
      <c r="J5326" t="inlineStr">
        <is>
          <t>JOELSOM CAMARGO ROBALDO</t>
        </is>
      </c>
      <c r="K5326" s="39">
        <f>DATE(YEAR(Tabela6[[#This Row],[Data/Hora de Início]]),MONTH(Tabela6[[#This Row],[Data/Hora de Início]]),DAY(Tabela6[[#This Row],[Data/Hora de Início]]))</f>
        <v/>
      </c>
    </row>
    <row r="5327">
      <c r="A5327" t="n">
        <v>2283219</v>
      </c>
      <c r="B5327" t="n">
        <v>56</v>
      </c>
      <c r="C5327" t="n">
        <v>3645</v>
      </c>
      <c r="D5327" t="inlineStr">
        <is>
          <t>PREVENTIVA BEBEDOUROS</t>
        </is>
      </c>
      <c r="E5327" t="inlineStr">
        <is>
          <t>15/09/2025 16:05:16</t>
        </is>
      </c>
      <c r="F5327" t="inlineStr">
        <is>
          <t>15/09/2025 16:05:29</t>
        </is>
      </c>
      <c r="G5327" t="n">
        <v>35559</v>
      </c>
      <c r="H5327" t="inlineStr">
        <is>
          <t>BEBEDOURO - 07.001</t>
        </is>
      </c>
      <c r="I5327" t="inlineStr">
        <is>
          <t>BR01-IES-P07-BEB001</t>
        </is>
      </c>
      <c r="J5327" t="inlineStr">
        <is>
          <t>JOELSOM CAMARGO ROBALDO</t>
        </is>
      </c>
      <c r="K5327" s="39">
        <f>DATE(YEAR(Tabela6[[#This Row],[Data/Hora de Início]]),MONTH(Tabela6[[#This Row],[Data/Hora de Início]]),DAY(Tabela6[[#This Row],[Data/Hora de Início]]))</f>
        <v/>
      </c>
    </row>
    <row r="5328">
      <c r="A5328" t="n">
        <v>2283224</v>
      </c>
      <c r="B5328" t="n">
        <v>56</v>
      </c>
      <c r="C5328" t="n">
        <v>3645</v>
      </c>
      <c r="D5328" t="inlineStr">
        <is>
          <t>PREVENTIVA BEBEDOUROS</t>
        </is>
      </c>
      <c r="E5328" t="inlineStr">
        <is>
          <t>15/09/2025 16:09:16</t>
        </is>
      </c>
      <c r="F5328" t="inlineStr">
        <is>
          <t>15/09/2025 16:09:36</t>
        </is>
      </c>
      <c r="G5328" t="n">
        <v>35560</v>
      </c>
      <c r="H5328" t="inlineStr">
        <is>
          <t>BEBEDOURO - 07.002</t>
        </is>
      </c>
      <c r="I5328" t="inlineStr">
        <is>
          <t>BR01-IES-P07-BEB002</t>
        </is>
      </c>
      <c r="J5328" t="inlineStr">
        <is>
          <t>JOELSOM CAMARGO ROBALDO</t>
        </is>
      </c>
      <c r="K5328" s="39">
        <f>DATE(YEAR(Tabela6[[#This Row],[Data/Hora de Início]]),MONTH(Tabela6[[#This Row],[Data/Hora de Início]]),DAY(Tabela6[[#This Row],[Data/Hora de Início]]))</f>
        <v/>
      </c>
    </row>
    <row r="5329">
      <c r="A5329" t="n">
        <v>2283226</v>
      </c>
      <c r="B5329" t="n">
        <v>56</v>
      </c>
      <c r="C5329" t="n">
        <v>2842</v>
      </c>
      <c r="D5329" t="inlineStr">
        <is>
          <t>LIMPEZA DIÁRIA DE BANHEIRO FEMININO</t>
        </is>
      </c>
      <c r="E5329" t="inlineStr">
        <is>
          <t>15/09/2025 15:58:11</t>
        </is>
      </c>
      <c r="F5329" t="inlineStr">
        <is>
          <t>15/09/2025 16:15:44</t>
        </is>
      </c>
      <c r="G5329" t="n">
        <v>36349</v>
      </c>
      <c r="H5329" t="inlineStr">
        <is>
          <t>BAN113 - MEZANINO OESTE - PNE</t>
        </is>
      </c>
      <c r="I5329" t="inlineStr">
        <is>
          <t>RS-ST01-50-01P-WPU01</t>
        </is>
      </c>
      <c r="J5329" t="inlineStr">
        <is>
          <t>GENI DA SILVEIRA</t>
        </is>
      </c>
      <c r="K5329" s="39">
        <f>DATE(YEAR(Tabela6[[#This Row],[Data/Hora de Início]]),MONTH(Tabela6[[#This Row],[Data/Hora de Início]]),DAY(Tabela6[[#This Row],[Data/Hora de Início]]))</f>
        <v/>
      </c>
    </row>
    <row r="5330">
      <c r="A5330" t="n">
        <v>2283233</v>
      </c>
      <c r="B5330" t="n">
        <v>56</v>
      </c>
      <c r="C5330" t="n">
        <v>1700</v>
      </c>
      <c r="D5330" t="inlineStr">
        <is>
          <t>LIMPEZA DE VESTIARIO</t>
        </is>
      </c>
      <c r="E5330" t="inlineStr">
        <is>
          <t>15/09/2025 16:15:05</t>
        </is>
      </c>
      <c r="F5330" t="inlineStr">
        <is>
          <t>15/09/2025 16:16:10</t>
        </is>
      </c>
      <c r="G5330" t="n">
        <v>43488</v>
      </c>
      <c r="H5330" t="inlineStr">
        <is>
          <t>BAN131 - ÁREA DE BOXES</t>
        </is>
      </c>
      <c r="I5330" t="inlineStr">
        <is>
          <t>RS-ST01-56-02P-WCM05-BOX001</t>
        </is>
      </c>
      <c r="J5330" t="inlineStr">
        <is>
          <t>ALINE MARQUES DE CAMPOS</t>
        </is>
      </c>
      <c r="K5330" s="39">
        <f>DATE(YEAR(Tabela6[[#This Row],[Data/Hora de Início]]),MONTH(Tabela6[[#This Row],[Data/Hora de Início]]),DAY(Tabela6[[#This Row],[Data/Hora de Início]]))</f>
        <v/>
      </c>
    </row>
    <row r="5331">
      <c r="A5331" t="n">
        <v>2283234</v>
      </c>
      <c r="B5331" t="n">
        <v>56</v>
      </c>
      <c r="C5331" t="n">
        <v>2842</v>
      </c>
      <c r="D5331" t="inlineStr">
        <is>
          <t>LIMPEZA DIÁRIA DE BANHEIRO FEMININO</t>
        </is>
      </c>
      <c r="E5331" t="inlineStr">
        <is>
          <t>15/09/2025 16:16:31</t>
        </is>
      </c>
      <c r="F5331" t="inlineStr">
        <is>
          <t>15/09/2025 16:21:51</t>
        </is>
      </c>
      <c r="G5331" t="n">
        <v>36346</v>
      </c>
      <c r="H5331" t="inlineStr">
        <is>
          <t>BAN112 - MEZANINO OESTE - F</t>
        </is>
      </c>
      <c r="I5331" t="inlineStr">
        <is>
          <t>RS-ST01-50-01P-WCF02</t>
        </is>
      </c>
      <c r="J5331" t="inlineStr">
        <is>
          <t>GENI DA SILVEIRA</t>
        </is>
      </c>
      <c r="K5331" s="39">
        <f>DATE(YEAR(Tabela6[[#This Row],[Data/Hora de Início]]),MONTH(Tabela6[[#This Row],[Data/Hora de Início]]),DAY(Tabela6[[#This Row],[Data/Hora de Início]]))</f>
        <v/>
      </c>
    </row>
    <row r="5332">
      <c r="A5332" t="n">
        <v>2283255</v>
      </c>
      <c r="B5332" t="n">
        <v>56</v>
      </c>
      <c r="C5332" t="n">
        <v>3645</v>
      </c>
      <c r="D5332" t="inlineStr">
        <is>
          <t>PREVENTIVA BEBEDOUROS</t>
        </is>
      </c>
      <c r="E5332" t="inlineStr">
        <is>
          <t>15/09/2025 16:26:00</t>
        </is>
      </c>
      <c r="F5332" t="inlineStr">
        <is>
          <t>15/09/2025 16:26:14</t>
        </is>
      </c>
      <c r="G5332" t="n">
        <v>35577</v>
      </c>
      <c r="H5332" t="inlineStr">
        <is>
          <t>BEBEDOURO - 20.001</t>
        </is>
      </c>
      <c r="I5332" t="inlineStr">
        <is>
          <t>BR01-IES-P20-BEB001</t>
        </is>
      </c>
      <c r="J5332" t="inlineStr">
        <is>
          <t>JOELSOM CAMARGO ROBALDO</t>
        </is>
      </c>
      <c r="K5332" s="39">
        <f>DATE(YEAR(Tabela6[[#This Row],[Data/Hora de Início]]),MONTH(Tabela6[[#This Row],[Data/Hora de Início]]),DAY(Tabela6[[#This Row],[Data/Hora de Início]]))</f>
        <v/>
      </c>
    </row>
    <row r="5333">
      <c r="A5333" t="n">
        <v>2283258</v>
      </c>
      <c r="B5333" t="n">
        <v>56</v>
      </c>
      <c r="C5333" t="n">
        <v>3645</v>
      </c>
      <c r="D5333" t="inlineStr">
        <is>
          <t>PREVENTIVA BEBEDOUROS</t>
        </is>
      </c>
      <c r="E5333" t="inlineStr">
        <is>
          <t>15/09/2025 16:27:43</t>
        </is>
      </c>
      <c r="F5333" t="inlineStr">
        <is>
          <t>15/09/2025 16:28:01</t>
        </is>
      </c>
      <c r="G5333" t="n">
        <v>35578</v>
      </c>
      <c r="H5333" t="inlineStr">
        <is>
          <t>BEBEDOURO - 20.002</t>
        </is>
      </c>
      <c r="I5333" t="inlineStr">
        <is>
          <t>BR01-IES-P20-BEB002</t>
        </is>
      </c>
      <c r="J5333" t="inlineStr">
        <is>
          <t>JOELSOM CAMARGO ROBALDO</t>
        </is>
      </c>
      <c r="K5333" s="39">
        <f>DATE(YEAR(Tabela6[[#This Row],[Data/Hora de Início]]),MONTH(Tabela6[[#This Row],[Data/Hora de Início]]),DAY(Tabela6[[#This Row],[Data/Hora de Início]]))</f>
        <v/>
      </c>
    </row>
    <row r="5334">
      <c r="A5334" t="n">
        <v>2283261</v>
      </c>
      <c r="B5334" t="n">
        <v>56</v>
      </c>
      <c r="C5334" t="n">
        <v>3645</v>
      </c>
      <c r="D5334" t="inlineStr">
        <is>
          <t>PREVENTIVA BEBEDOUROS</t>
        </is>
      </c>
      <c r="E5334" t="inlineStr">
        <is>
          <t>15/09/2025 16:34:05</t>
        </is>
      </c>
      <c r="F5334" t="inlineStr">
        <is>
          <t>15/09/2025 16:34:16</t>
        </is>
      </c>
      <c r="G5334" t="n">
        <v>35556</v>
      </c>
      <c r="H5334" t="inlineStr">
        <is>
          <t>BEBEDOURO - 02.001</t>
        </is>
      </c>
      <c r="I5334" t="inlineStr">
        <is>
          <t>BR01-IES-P02-BEB001</t>
        </is>
      </c>
      <c r="J5334" t="inlineStr">
        <is>
          <t>JOELSOM CAMARGO ROBALDO</t>
        </is>
      </c>
      <c r="K5334" s="39">
        <f>DATE(YEAR(Tabela6[[#This Row],[Data/Hora de Início]]),MONTH(Tabela6[[#This Row],[Data/Hora de Início]]),DAY(Tabela6[[#This Row],[Data/Hora de Início]]))</f>
        <v/>
      </c>
    </row>
    <row r="5335">
      <c r="A5335" t="n">
        <v>2283264</v>
      </c>
      <c r="B5335" t="n">
        <v>56</v>
      </c>
      <c r="C5335" t="n">
        <v>2842</v>
      </c>
      <c r="D5335" t="inlineStr">
        <is>
          <t>LIMPEZA DIÁRIA DE BANHEIRO FEMININO</t>
        </is>
      </c>
      <c r="E5335" t="inlineStr">
        <is>
          <t>15/09/2025 16:13:08</t>
        </is>
      </c>
      <c r="F5335" t="inlineStr">
        <is>
          <t>15/09/2025 16:36:43</t>
        </is>
      </c>
      <c r="G5335" t="n">
        <v>36313</v>
      </c>
      <c r="H5335" t="inlineStr">
        <is>
          <t>BAN107 - MONTAGEM - F</t>
        </is>
      </c>
      <c r="I5335" t="inlineStr">
        <is>
          <t>RS-ST01-50-00T-WCF02</t>
        </is>
      </c>
      <c r="J5335" t="inlineStr">
        <is>
          <t>FABIANA FRANCISCA DE LIMA</t>
        </is>
      </c>
      <c r="K5335" s="39">
        <f>DATE(YEAR(Tabela6[[#This Row],[Data/Hora de Início]]),MONTH(Tabela6[[#This Row],[Data/Hora de Início]]),DAY(Tabela6[[#This Row],[Data/Hora de Início]]))</f>
        <v/>
      </c>
    </row>
    <row r="5336">
      <c r="A5336" t="n">
        <v>2283265</v>
      </c>
      <c r="B5336" t="n">
        <v>56</v>
      </c>
      <c r="C5336" t="n">
        <v>2842</v>
      </c>
      <c r="D5336" t="inlineStr">
        <is>
          <t>LIMPEZA DIÁRIA DE BANHEIRO FEMININO</t>
        </is>
      </c>
      <c r="E5336" t="inlineStr">
        <is>
          <t>15/09/2025 16:13:08</t>
        </is>
      </c>
      <c r="F5336" t="inlineStr">
        <is>
          <t>15/09/2025 16:36:32</t>
        </is>
      </c>
      <c r="G5336" t="n">
        <v>36313</v>
      </c>
      <c r="H5336" t="inlineStr">
        <is>
          <t>BAN107 - MONTAGEM - F</t>
        </is>
      </c>
      <c r="I5336" t="inlineStr">
        <is>
          <t>RS-ST01-50-00T-WCF02</t>
        </is>
      </c>
      <c r="J5336" t="inlineStr">
        <is>
          <t>FABIANA FRANCISCA DE LIMA</t>
        </is>
      </c>
      <c r="K5336" s="39">
        <f>DATE(YEAR(Tabela6[[#This Row],[Data/Hora de Início]]),MONTH(Tabela6[[#This Row],[Data/Hora de Início]]),DAY(Tabela6[[#This Row],[Data/Hora de Início]]))</f>
        <v/>
      </c>
    </row>
    <row r="5337">
      <c r="A5337" t="n">
        <v>2283266</v>
      </c>
      <c r="B5337" t="n">
        <v>56</v>
      </c>
      <c r="C5337" t="n">
        <v>2842</v>
      </c>
      <c r="D5337" t="inlineStr">
        <is>
          <t>LIMPEZA DIÁRIA DE BANHEIRO FEMININO</t>
        </is>
      </c>
      <c r="E5337" t="inlineStr">
        <is>
          <t>15/09/2025 16:13:08</t>
        </is>
      </c>
      <c r="F5337" t="inlineStr">
        <is>
          <t>15/09/2025 16:36:50</t>
        </is>
      </c>
      <c r="G5337" t="n">
        <v>36313</v>
      </c>
      <c r="H5337" t="inlineStr">
        <is>
          <t>BAN107 - MONTAGEM - F</t>
        </is>
      </c>
      <c r="I5337" t="inlineStr">
        <is>
          <t>RS-ST01-50-00T-WCF02</t>
        </is>
      </c>
      <c r="J5337" t="inlineStr">
        <is>
          <t>FABIANA FRANCISCA DE LIMA</t>
        </is>
      </c>
      <c r="K5337" s="39">
        <f>DATE(YEAR(Tabela6[[#This Row],[Data/Hora de Início]]),MONTH(Tabela6[[#This Row],[Data/Hora de Início]]),DAY(Tabela6[[#This Row],[Data/Hora de Início]]))</f>
        <v/>
      </c>
    </row>
    <row r="5338">
      <c r="A5338" t="n">
        <v>2283267</v>
      </c>
      <c r="B5338" t="n">
        <v>56</v>
      </c>
      <c r="C5338" t="n">
        <v>2965</v>
      </c>
      <c r="D5338" t="inlineStr">
        <is>
          <t>LIMPEZA DIÁRIA DE SALA</t>
        </is>
      </c>
      <c r="E5338" t="inlineStr">
        <is>
          <t>15/09/2025 16:22:28</t>
        </is>
      </c>
      <c r="F5338" t="inlineStr">
        <is>
          <t>15/09/2025 16:22:49</t>
        </is>
      </c>
      <c r="G5338" t="n">
        <v>11875</v>
      </c>
      <c r="H5338" t="inlineStr">
        <is>
          <t>P50 - CIRCULAÇÃO / OPEN SPACE</t>
        </is>
      </c>
      <c r="I5338" t="inlineStr">
        <is>
          <t>BR01-IES-P50-SALA44</t>
        </is>
      </c>
      <c r="J5338" t="inlineStr">
        <is>
          <t>GENI DA SILVEIRA</t>
        </is>
      </c>
      <c r="K5338" s="39">
        <f>DATE(YEAR(Tabela6[[#This Row],[Data/Hora de Início]]),MONTH(Tabela6[[#This Row],[Data/Hora de Início]]),DAY(Tabela6[[#This Row],[Data/Hora de Início]]))</f>
        <v/>
      </c>
    </row>
    <row r="5339">
      <c r="A5339" t="n">
        <v>2283278</v>
      </c>
      <c r="B5339" t="n">
        <v>56</v>
      </c>
      <c r="C5339" t="n">
        <v>2965</v>
      </c>
      <c r="D5339" t="inlineStr">
        <is>
          <t>LIMPEZA DIÁRIA DE SALA</t>
        </is>
      </c>
      <c r="E5339" t="inlineStr">
        <is>
          <t>15/09/2025 16:38:33</t>
        </is>
      </c>
      <c r="F5339" t="inlineStr">
        <is>
          <t>15/09/2025 16:44:41</t>
        </is>
      </c>
      <c r="G5339" t="n">
        <v>36344</v>
      </c>
      <c r="H5339" t="inlineStr">
        <is>
          <t>ENGENHARIA DE PROCESSOS DE MOTORES</t>
        </is>
      </c>
      <c r="I5339" t="inlineStr">
        <is>
          <t>RS-ST01-50-01P-STR02</t>
        </is>
      </c>
      <c r="J5339" t="inlineStr">
        <is>
          <t>GENI DA SILVEIRA</t>
        </is>
      </c>
      <c r="K5339" s="39">
        <f>DATE(YEAR(Tabela6[[#This Row],[Data/Hora de Início]]),MONTH(Tabela6[[#This Row],[Data/Hora de Início]]),DAY(Tabela6[[#This Row],[Data/Hora de Início]]))</f>
        <v/>
      </c>
    </row>
    <row r="5340">
      <c r="A5340" t="n">
        <v>2283279</v>
      </c>
      <c r="B5340" t="n">
        <v>56</v>
      </c>
      <c r="C5340" t="n">
        <v>1699</v>
      </c>
      <c r="D5340" t="inlineStr">
        <is>
          <t>LIMPEZA DIÁRIA DE ÁREA TÉCNICA</t>
        </is>
      </c>
      <c r="E5340" t="inlineStr">
        <is>
          <t>15/09/2025 15:35:14</t>
        </is>
      </c>
      <c r="F5340" t="inlineStr">
        <is>
          <t>15/09/2025 16:44:52</t>
        </is>
      </c>
      <c r="G5340" t="n">
        <v>38455</v>
      </c>
      <c r="H5340" t="inlineStr">
        <is>
          <t>ÁREA INTERNA - LOGÍSTICA</t>
        </is>
      </c>
      <c r="I5340" t="inlineStr">
        <is>
          <t>SP-ST02-G9-00T-AIN01</t>
        </is>
      </c>
      <c r="J5340" t="inlineStr">
        <is>
          <t>ANTONIA MARÇAL DOS SANTOS RAMOS</t>
        </is>
      </c>
      <c r="K5340" s="39">
        <f>DATE(YEAR(Tabela6[[#This Row],[Data/Hora de Início]]),MONTH(Tabela6[[#This Row],[Data/Hora de Início]]),DAY(Tabela6[[#This Row],[Data/Hora de Início]]))</f>
        <v/>
      </c>
    </row>
    <row r="5341">
      <c r="A5341" t="n">
        <v>2283282</v>
      </c>
      <c r="B5341" t="n">
        <v>56</v>
      </c>
      <c r="C5341" t="n">
        <v>5642</v>
      </c>
      <c r="D5341" t="inlineStr">
        <is>
          <t>SEGUNDA-FEIRA - LIMPEZA DE SALA</t>
        </is>
      </c>
      <c r="E5341" t="inlineStr">
        <is>
          <t>15/09/2025 16:39:37</t>
        </is>
      </c>
      <c r="F5341" t="inlineStr">
        <is>
          <t>15/09/2025 16:47:04</t>
        </is>
      </c>
      <c r="G5341" t="n">
        <v>36112</v>
      </c>
      <c r="H5341" t="inlineStr">
        <is>
          <t>SALA PROJETOS II - ENGENHARIA MANUTENÇAO</t>
        </is>
      </c>
      <c r="I5341" t="inlineStr">
        <is>
          <t>RS-ST01-31-02P-SLA13</t>
        </is>
      </c>
      <c r="J5341" t="inlineStr">
        <is>
          <t>IVONETE SILVA DOS SANTOS</t>
        </is>
      </c>
      <c r="K5341" s="39">
        <f>DATE(YEAR(Tabela6[[#This Row],[Data/Hora de Início]]),MONTH(Tabela6[[#This Row],[Data/Hora de Início]]),DAY(Tabela6[[#This Row],[Data/Hora de Início]]))</f>
        <v/>
      </c>
    </row>
    <row r="5342">
      <c r="A5342" t="n">
        <v>2283314</v>
      </c>
      <c r="B5342" t="n">
        <v>56</v>
      </c>
      <c r="C5342" t="n">
        <v>5642</v>
      </c>
      <c r="D5342" t="inlineStr">
        <is>
          <t>SEGUNDA-FEIRA - LIMPEZA DE SALA</t>
        </is>
      </c>
      <c r="E5342" t="inlineStr">
        <is>
          <t>15/09/2025 16:47:47</t>
        </is>
      </c>
      <c r="F5342" t="inlineStr">
        <is>
          <t>15/09/2025 16:54:55</t>
        </is>
      </c>
      <c r="G5342" t="n">
        <v>36108</v>
      </c>
      <c r="H5342" t="inlineStr">
        <is>
          <t>HALL ENGENHARIA MANUTENÇAO</t>
        </is>
      </c>
      <c r="I5342" t="inlineStr">
        <is>
          <t>RS-ST01-31-02P-SLA09</t>
        </is>
      </c>
      <c r="J5342" t="inlineStr">
        <is>
          <t>IVONETE SILVA DOS SANTOS</t>
        </is>
      </c>
      <c r="K5342" s="39">
        <f>DATE(YEAR(Tabela6[[#This Row],[Data/Hora de Início]]),MONTH(Tabela6[[#This Row],[Data/Hora de Início]]),DAY(Tabela6[[#This Row],[Data/Hora de Início]]))</f>
        <v/>
      </c>
    </row>
    <row r="5343">
      <c r="A5343" t="n">
        <v>2283336</v>
      </c>
      <c r="B5343" t="n">
        <v>56</v>
      </c>
      <c r="C5343" t="n">
        <v>5652</v>
      </c>
      <c r="D5343" t="inlineStr">
        <is>
          <t>SEGUNDA-FEIRA - LIMPEZA DE BANHEIRO MASCULINO</t>
        </is>
      </c>
      <c r="E5343" t="inlineStr">
        <is>
          <t>15/09/2025 16:31:44</t>
        </is>
      </c>
      <c r="F5343" t="inlineStr">
        <is>
          <t>15/09/2025 16:59:11</t>
        </is>
      </c>
      <c r="G5343" t="n">
        <v>35736</v>
      </c>
      <c r="H5343" t="inlineStr">
        <is>
          <t>BAN002 - VIRABREQUIM - M</t>
        </is>
      </c>
      <c r="I5343" t="inlineStr">
        <is>
          <t>RS-ST01-01-00T-WCM02</t>
        </is>
      </c>
      <c r="J5343" t="inlineStr">
        <is>
          <t>CECILIA LISBOA</t>
        </is>
      </c>
      <c r="K5343" s="39">
        <f>DATE(YEAR(Tabela6[[#This Row],[Data/Hora de Início]]),MONTH(Tabela6[[#This Row],[Data/Hora de Início]]),DAY(Tabela6[[#This Row],[Data/Hora de Início]]))</f>
        <v/>
      </c>
    </row>
    <row r="5344">
      <c r="A5344" t="n">
        <v>2283343</v>
      </c>
      <c r="B5344" t="n">
        <v>56</v>
      </c>
      <c r="C5344" t="n">
        <v>1699</v>
      </c>
      <c r="D5344" t="inlineStr">
        <is>
          <t>LIMPEZA DIÁRIA DE ÁREA TÉCNICA</t>
        </is>
      </c>
      <c r="E5344" t="inlineStr">
        <is>
          <t>15/09/2025 12:47:31</t>
        </is>
      </c>
      <c r="F5344" t="inlineStr">
        <is>
          <t>15/09/2025 13:00:31</t>
        </is>
      </c>
      <c r="G5344" t="n">
        <v>38449</v>
      </c>
      <c r="H5344" t="inlineStr">
        <is>
          <t>ÁREA OPERAÇÃO ESTOQUE</t>
        </is>
      </c>
      <c r="I5344" t="inlineStr">
        <is>
          <t>SP-ST02-G9-00T-SLA01</t>
        </is>
      </c>
      <c r="J5344" t="inlineStr">
        <is>
          <t>LUCINEIDE BUENO DO CARMO</t>
        </is>
      </c>
      <c r="K5344" s="39">
        <f>DATE(YEAR(Tabela6[[#This Row],[Data/Hora de Início]]),MONTH(Tabela6[[#This Row],[Data/Hora de Início]]),DAY(Tabela6[[#This Row],[Data/Hora de Início]]))</f>
        <v/>
      </c>
    </row>
    <row r="5345">
      <c r="A5345" t="n">
        <v>2283344</v>
      </c>
      <c r="B5345" t="n">
        <v>56</v>
      </c>
      <c r="C5345" t="n">
        <v>1698</v>
      </c>
      <c r="D5345" t="inlineStr">
        <is>
          <t>REPASSE / REABASTECIMENTO FEMININO</t>
        </is>
      </c>
      <c r="E5345" t="inlineStr">
        <is>
          <t>15/09/2025 14:20:20</t>
        </is>
      </c>
      <c r="F5345" t="inlineStr">
        <is>
          <t>15/09/2025 14:34:12</t>
        </is>
      </c>
      <c r="G5345" t="n">
        <v>38465</v>
      </c>
      <c r="H5345" t="inlineStr">
        <is>
          <t>BANHEIRO - F</t>
        </is>
      </c>
      <c r="I5345" t="inlineStr">
        <is>
          <t>SP-ST02-G9-01P-WCF01</t>
        </is>
      </c>
      <c r="J5345" t="inlineStr">
        <is>
          <t>LUCINEIDE BUENO DO CARMO</t>
        </is>
      </c>
      <c r="K5345" s="39">
        <f>DATE(YEAR(Tabela6[[#This Row],[Data/Hora de Início]]),MONTH(Tabela6[[#This Row],[Data/Hora de Início]]),DAY(Tabela6[[#This Row],[Data/Hora de Início]]))</f>
        <v/>
      </c>
    </row>
    <row r="5346">
      <c r="A5346" t="n">
        <v>2283346</v>
      </c>
      <c r="B5346" t="n">
        <v>56</v>
      </c>
      <c r="C5346" t="n">
        <v>1772</v>
      </c>
      <c r="D5346" t="inlineStr">
        <is>
          <t>LIMPEZA DIÁRIA DE SALA COM MESA</t>
        </is>
      </c>
      <c r="E5346" t="inlineStr">
        <is>
          <t>15/09/2025 13:21:14</t>
        </is>
      </c>
      <c r="F5346" t="inlineStr">
        <is>
          <t>15/09/2025 13:32:52</t>
        </is>
      </c>
      <c r="G5346" t="n">
        <v>38461</v>
      </c>
      <c r="H5346" t="inlineStr">
        <is>
          <t>SALA CONVÍVIO</t>
        </is>
      </c>
      <c r="I5346" t="inlineStr">
        <is>
          <t>SP-ST02-G9-01P-SLA04</t>
        </is>
      </c>
      <c r="J5346" t="inlineStr">
        <is>
          <t>LUCINEIDE BUENO DO CARMO</t>
        </is>
      </c>
      <c r="K5346" s="39">
        <f>DATE(YEAR(Tabela6[[#This Row],[Data/Hora de Início]]),MONTH(Tabela6[[#This Row],[Data/Hora de Início]]),DAY(Tabela6[[#This Row],[Data/Hora de Início]]))</f>
        <v/>
      </c>
    </row>
    <row r="5347">
      <c r="A5347" t="n">
        <v>2283347</v>
      </c>
      <c r="B5347" t="n">
        <v>56</v>
      </c>
      <c r="C5347" t="n">
        <v>1260</v>
      </c>
      <c r="D5347" t="inlineStr">
        <is>
          <t>Limpeza e Higienização de Sanitários e Vestiários - Diário - WC Masc</t>
        </is>
      </c>
      <c r="E5347" t="inlineStr">
        <is>
          <t>15/09/2025 14:08:09</t>
        </is>
      </c>
      <c r="F5347" t="inlineStr">
        <is>
          <t>15/09/2025 14:19:51</t>
        </is>
      </c>
      <c r="G5347" t="n">
        <v>38472</v>
      </c>
      <c r="H5347" t="inlineStr">
        <is>
          <t>BANHEIRO - M</t>
        </is>
      </c>
      <c r="I5347" t="inlineStr">
        <is>
          <t>SP-ST02-G9-02P-WCM01</t>
        </is>
      </c>
      <c r="J5347" t="inlineStr">
        <is>
          <t>LUCINEIDE BUENO DO CARMO</t>
        </is>
      </c>
      <c r="K5347" s="39">
        <f>DATE(YEAR(Tabela6[[#This Row],[Data/Hora de Início]]),MONTH(Tabela6[[#This Row],[Data/Hora de Início]]),DAY(Tabela6[[#This Row],[Data/Hora de Início]]))</f>
        <v/>
      </c>
    </row>
    <row r="5348">
      <c r="A5348" t="n">
        <v>2283348</v>
      </c>
      <c r="B5348" t="n">
        <v>56</v>
      </c>
      <c r="C5348" t="n">
        <v>1780</v>
      </c>
      <c r="D5348" t="inlineStr">
        <is>
          <t>LIMPEZA DIÁRIA DE ESCADA</t>
        </is>
      </c>
      <c r="E5348" t="inlineStr">
        <is>
          <t>15/09/2025 09:32:24</t>
        </is>
      </c>
      <c r="F5348" t="inlineStr">
        <is>
          <t>15/09/2025 10:10:56</t>
        </is>
      </c>
      <c r="G5348" t="n">
        <v>38456</v>
      </c>
      <c r="H5348" t="inlineStr">
        <is>
          <t>ESCADARIA MEZANINOS</t>
        </is>
      </c>
      <c r="I5348" t="inlineStr">
        <is>
          <t>SP-ST02-G9-00T-ESD01</t>
        </is>
      </c>
      <c r="J5348" t="inlineStr">
        <is>
          <t>LUCINEIDE BUENO DO CARMO</t>
        </is>
      </c>
      <c r="K5348" s="39">
        <f>DATE(YEAR(Tabela6[[#This Row],[Data/Hora de Início]]),MONTH(Tabela6[[#This Row],[Data/Hora de Início]]),DAY(Tabela6[[#This Row],[Data/Hora de Início]]))</f>
        <v/>
      </c>
    </row>
    <row r="5349">
      <c r="A5349" t="n">
        <v>2283353</v>
      </c>
      <c r="B5349" t="n">
        <v>56</v>
      </c>
      <c r="C5349" t="n">
        <v>1308</v>
      </c>
      <c r="D5349" t="inlineStr">
        <is>
          <t>LAVAGEM DE PISO FABRIL</t>
        </is>
      </c>
      <c r="E5349" t="inlineStr">
        <is>
          <t>15/09/2025 13:44:15</t>
        </is>
      </c>
      <c r="F5349" t="inlineStr">
        <is>
          <t>15/09/2025 17:01:33</t>
        </is>
      </c>
      <c r="G5349" t="n">
        <v>36308</v>
      </c>
      <c r="H5349" t="inlineStr">
        <is>
          <t>UMO - MONTAGEM</t>
        </is>
      </c>
      <c r="I5349" t="inlineStr">
        <is>
          <t>RS-ST01-50-00T-STR03</t>
        </is>
      </c>
      <c r="J5349" t="inlineStr">
        <is>
          <t>GIOVANI NOGUEIRA SOUZA</t>
        </is>
      </c>
      <c r="K5349" s="39">
        <f>DATE(YEAR(Tabela6[[#This Row],[Data/Hora de Início]]),MONTH(Tabela6[[#This Row],[Data/Hora de Início]]),DAY(Tabela6[[#This Row],[Data/Hora de Início]]))</f>
        <v/>
      </c>
    </row>
    <row r="5350">
      <c r="A5350" t="n">
        <v>2283355</v>
      </c>
      <c r="B5350" t="n">
        <v>56</v>
      </c>
      <c r="C5350" t="n">
        <v>1308</v>
      </c>
      <c r="D5350" t="inlineStr">
        <is>
          <t>LAVAGEM DE PISO FABRIL</t>
        </is>
      </c>
      <c r="E5350" t="inlineStr">
        <is>
          <t>15/09/2025 13:44:15</t>
        </is>
      </c>
      <c r="F5350" t="inlineStr">
        <is>
          <t>15/09/2025 17:02:20</t>
        </is>
      </c>
      <c r="G5350" t="n">
        <v>36308</v>
      </c>
      <c r="H5350" t="inlineStr">
        <is>
          <t>UMO - MONTAGEM</t>
        </is>
      </c>
      <c r="I5350" t="inlineStr">
        <is>
          <t>RS-ST01-50-00T-STR03</t>
        </is>
      </c>
      <c r="J5350" t="inlineStr">
        <is>
          <t>GIOVANI NOGUEIRA SOUZA</t>
        </is>
      </c>
      <c r="K5350" s="39">
        <f>DATE(YEAR(Tabela6[[#This Row],[Data/Hora de Início]]),MONTH(Tabela6[[#This Row],[Data/Hora de Início]]),DAY(Tabela6[[#This Row],[Data/Hora de Início]]))</f>
        <v/>
      </c>
    </row>
    <row r="5351">
      <c r="A5351" t="n">
        <v>2283356</v>
      </c>
      <c r="B5351" t="n">
        <v>56</v>
      </c>
      <c r="C5351" t="n">
        <v>5642</v>
      </c>
      <c r="D5351" t="inlineStr">
        <is>
          <t>SEGUNDA-FEIRA - LIMPEZA DE SALA</t>
        </is>
      </c>
      <c r="E5351" t="inlineStr">
        <is>
          <t>15/09/2025 16:55:53</t>
        </is>
      </c>
      <c r="F5351" t="inlineStr">
        <is>
          <t>15/09/2025 17:02:26</t>
        </is>
      </c>
      <c r="G5351" t="n">
        <v>11503</v>
      </c>
      <c r="H5351" t="inlineStr">
        <is>
          <t>P31 - PLANEJAMENTO INDUSTRIAL - SALA IMS I</t>
        </is>
      </c>
      <c r="I5351" t="inlineStr">
        <is>
          <t>BR01-IES-P31-SALA28</t>
        </is>
      </c>
      <c r="J5351" t="inlineStr">
        <is>
          <t>IVONETE SILVA DOS SANTOS</t>
        </is>
      </c>
      <c r="K5351" s="39">
        <f>DATE(YEAR(Tabela6[[#This Row],[Data/Hora de Início]]),MONTH(Tabela6[[#This Row],[Data/Hora de Início]]),DAY(Tabela6[[#This Row],[Data/Hora de Início]]))</f>
        <v/>
      </c>
    </row>
    <row r="5352">
      <c r="A5352" t="n">
        <v>2283357</v>
      </c>
      <c r="B5352" t="n">
        <v>56</v>
      </c>
      <c r="C5352" t="n">
        <v>1308</v>
      </c>
      <c r="D5352" t="inlineStr">
        <is>
          <t>LAVAGEM DE PISO FABRIL</t>
        </is>
      </c>
      <c r="E5352" t="inlineStr">
        <is>
          <t>15/09/2025 13:44:15</t>
        </is>
      </c>
      <c r="F5352" t="inlineStr">
        <is>
          <t>15/09/2025 17:02:26</t>
        </is>
      </c>
      <c r="G5352" t="n">
        <v>36308</v>
      </c>
      <c r="H5352" t="inlineStr">
        <is>
          <t>UMO - MONTAGEM</t>
        </is>
      </c>
      <c r="I5352" t="inlineStr">
        <is>
          <t>RS-ST01-50-00T-STR03</t>
        </is>
      </c>
      <c r="J5352" t="inlineStr">
        <is>
          <t>GIOVANI NOGUEIRA SOUZA</t>
        </is>
      </c>
      <c r="K5352" s="39">
        <f>DATE(YEAR(Tabela6[[#This Row],[Data/Hora de Início]]),MONTH(Tabela6[[#This Row],[Data/Hora de Início]]),DAY(Tabela6[[#This Row],[Data/Hora de Início]]))</f>
        <v/>
      </c>
    </row>
    <row r="5353">
      <c r="A5353" t="n">
        <v>2283403</v>
      </c>
      <c r="B5353" t="n">
        <v>56</v>
      </c>
      <c r="C5353" t="n">
        <v>2965</v>
      </c>
      <c r="D5353" t="inlineStr">
        <is>
          <t>LIMPEZA DIÁRIA DE SALA</t>
        </is>
      </c>
      <c r="E5353" t="inlineStr">
        <is>
          <t>15/09/2025 16:45:14</t>
        </is>
      </c>
      <c r="F5353" t="inlineStr">
        <is>
          <t>15/09/2025 17:11:28</t>
        </is>
      </c>
      <c r="G5353" t="n">
        <v>36353</v>
      </c>
      <c r="H5353" t="inlineStr">
        <is>
          <t>QUALIDADE</t>
        </is>
      </c>
      <c r="I5353" t="inlineStr">
        <is>
          <t>RS-ST01-50-01P-STR04</t>
        </is>
      </c>
      <c r="J5353" t="inlineStr">
        <is>
          <t>GENI DA SILVEIRA</t>
        </is>
      </c>
      <c r="K5353" s="39">
        <f>DATE(YEAR(Tabela6[[#This Row],[Data/Hora de Início]]),MONTH(Tabela6[[#This Row],[Data/Hora de Início]]),DAY(Tabela6[[#This Row],[Data/Hora de Início]]))</f>
        <v/>
      </c>
    </row>
    <row r="5354">
      <c r="A5354" t="n">
        <v>2283414</v>
      </c>
      <c r="B5354" t="n">
        <v>56</v>
      </c>
      <c r="C5354" t="n">
        <v>5708</v>
      </c>
      <c r="D5354" t="inlineStr">
        <is>
          <t>SEGUNDA-FEIRA - LIMPEZA DE BANHEIRO FEMININO</t>
        </is>
      </c>
      <c r="E5354" t="inlineStr">
        <is>
          <t>15/09/2025 16:46:06</t>
        </is>
      </c>
      <c r="F5354" t="inlineStr">
        <is>
          <t>15/09/2025 17:13:51</t>
        </is>
      </c>
      <c r="G5354" t="n">
        <v>36203</v>
      </c>
      <c r="H5354" t="inlineStr">
        <is>
          <t>BAN099 - UIE - F</t>
        </is>
      </c>
      <c r="I5354" t="inlineStr">
        <is>
          <t>RS-ST01-43-01P-WCF02</t>
        </is>
      </c>
      <c r="J5354" t="inlineStr">
        <is>
          <t>JAQUELINE TATIANE LEAL BITTENCOURT</t>
        </is>
      </c>
      <c r="K5354" s="39">
        <f>DATE(YEAR(Tabela6[[#This Row],[Data/Hora de Início]]),MONTH(Tabela6[[#This Row],[Data/Hora de Início]]),DAY(Tabela6[[#This Row],[Data/Hora de Início]]))</f>
        <v/>
      </c>
    </row>
    <row r="5355">
      <c r="A5355" t="n">
        <v>2283415</v>
      </c>
      <c r="B5355" t="n">
        <v>56</v>
      </c>
      <c r="C5355" t="n">
        <v>5708</v>
      </c>
      <c r="D5355" t="inlineStr">
        <is>
          <t>SEGUNDA-FEIRA - LIMPEZA DE BANHEIRO FEMININO</t>
        </is>
      </c>
      <c r="E5355" t="inlineStr">
        <is>
          <t>15/09/2025 16:46:06</t>
        </is>
      </c>
      <c r="F5355" t="inlineStr">
        <is>
          <t>15/09/2025 17:13:41</t>
        </is>
      </c>
      <c r="G5355" t="n">
        <v>36203</v>
      </c>
      <c r="H5355" t="inlineStr">
        <is>
          <t>BAN099 - UIE - F</t>
        </is>
      </c>
      <c r="I5355" t="inlineStr">
        <is>
          <t>RS-ST01-43-01P-WCF02</t>
        </is>
      </c>
      <c r="J5355" t="inlineStr">
        <is>
          <t>JAQUELINE TATIANE LEAL BITTENCOURT</t>
        </is>
      </c>
      <c r="K5355" s="39">
        <f>DATE(YEAR(Tabela6[[#This Row],[Data/Hora de Início]]),MONTH(Tabela6[[#This Row],[Data/Hora de Início]]),DAY(Tabela6[[#This Row],[Data/Hora de Início]]))</f>
        <v/>
      </c>
    </row>
    <row r="5356">
      <c r="A5356" t="n">
        <v>2283416</v>
      </c>
      <c r="B5356" t="n">
        <v>56</v>
      </c>
      <c r="C5356" t="n">
        <v>5708</v>
      </c>
      <c r="D5356" t="inlineStr">
        <is>
          <t>SEGUNDA-FEIRA - LIMPEZA DE BANHEIRO FEMININO</t>
        </is>
      </c>
      <c r="E5356" t="inlineStr">
        <is>
          <t>15/09/2025 16:46:06</t>
        </is>
      </c>
      <c r="F5356" t="inlineStr">
        <is>
          <t>15/09/2025 17:13:51</t>
        </is>
      </c>
      <c r="G5356" t="n">
        <v>36203</v>
      </c>
      <c r="H5356" t="inlineStr">
        <is>
          <t>BAN099 - UIE - F</t>
        </is>
      </c>
      <c r="I5356" t="inlineStr">
        <is>
          <t>RS-ST01-43-01P-WCF02</t>
        </is>
      </c>
      <c r="J5356" t="inlineStr">
        <is>
          <t>JAQUELINE TATIANE LEAL BITTENCOURT</t>
        </is>
      </c>
      <c r="K5356" s="39">
        <f>DATE(YEAR(Tabela6[[#This Row],[Data/Hora de Início]]),MONTH(Tabela6[[#This Row],[Data/Hora de Início]]),DAY(Tabela6[[#This Row],[Data/Hora de Início]]))</f>
        <v/>
      </c>
    </row>
    <row r="5357">
      <c r="A5357" t="n">
        <v>2283426</v>
      </c>
      <c r="B5357" t="n">
        <v>56</v>
      </c>
      <c r="C5357" t="n">
        <v>5642</v>
      </c>
      <c r="D5357" t="inlineStr">
        <is>
          <t>SEGUNDA-FEIRA - LIMPEZA DE SALA</t>
        </is>
      </c>
      <c r="E5357" t="inlineStr">
        <is>
          <t>15/09/2025 16:29:46</t>
        </is>
      </c>
      <c r="F5357" t="inlineStr">
        <is>
          <t>15/09/2025 17:16:18</t>
        </is>
      </c>
      <c r="G5357" t="n">
        <v>36391</v>
      </c>
      <c r="H5357" t="inlineStr">
        <is>
          <t>AREA DE CONVIVIO</t>
        </is>
      </c>
      <c r="I5357" t="inlineStr">
        <is>
          <t>RS-ST01-56-00T-SLA13</t>
        </is>
      </c>
      <c r="J5357" t="inlineStr">
        <is>
          <t>VANESSA DOS SANTOS RODRIGUES</t>
        </is>
      </c>
      <c r="K5357" s="39">
        <f>DATE(YEAR(Tabela6[[#This Row],[Data/Hora de Início]]),MONTH(Tabela6[[#This Row],[Data/Hora de Início]]),DAY(Tabela6[[#This Row],[Data/Hora de Início]]))</f>
        <v/>
      </c>
    </row>
    <row r="5358">
      <c r="A5358" t="n">
        <v>2283429</v>
      </c>
      <c r="B5358" t="n">
        <v>56</v>
      </c>
      <c r="C5358" t="n">
        <v>5652</v>
      </c>
      <c r="D5358" t="inlineStr">
        <is>
          <t>SEGUNDA-FEIRA - LIMPEZA DE BANHEIRO MASCULINO</t>
        </is>
      </c>
      <c r="E5358" t="inlineStr">
        <is>
          <t>15/09/2025 17:00:36</t>
        </is>
      </c>
      <c r="F5358" t="inlineStr">
        <is>
          <t>15/09/2025 17:17:35</t>
        </is>
      </c>
      <c r="G5358" t="n">
        <v>11065</v>
      </c>
      <c r="H5358" t="inlineStr">
        <is>
          <t>P01 - BAN003 - BANHEIRO VIRABREQUIM - M</t>
        </is>
      </c>
      <c r="I5358" t="inlineStr">
        <is>
          <t>BR01-IES-P01-BAN003</t>
        </is>
      </c>
      <c r="J5358" t="inlineStr">
        <is>
          <t>CECILIA LISBOA</t>
        </is>
      </c>
      <c r="K5358" s="39">
        <f>DATE(YEAR(Tabela6[[#This Row],[Data/Hora de Início]]),MONTH(Tabela6[[#This Row],[Data/Hora de Início]]),DAY(Tabela6[[#This Row],[Data/Hora de Início]]))</f>
        <v/>
      </c>
    </row>
    <row r="5359">
      <c r="A5359" t="n">
        <v>2283442</v>
      </c>
      <c r="B5359" t="n">
        <v>56</v>
      </c>
      <c r="C5359" t="n">
        <v>5642</v>
      </c>
      <c r="D5359" t="inlineStr">
        <is>
          <t>SEGUNDA-FEIRA - LIMPEZA DE SALA</t>
        </is>
      </c>
      <c r="E5359" t="inlineStr">
        <is>
          <t>15/09/2025 17:13:07</t>
        </is>
      </c>
      <c r="F5359" t="inlineStr">
        <is>
          <t>15/09/2025 17:22:33</t>
        </is>
      </c>
      <c r="G5359" t="n">
        <v>36084</v>
      </c>
      <c r="H5359" t="inlineStr">
        <is>
          <t>SALA IMS II - PLANEJAMENTO INDUSTRIAL</t>
        </is>
      </c>
      <c r="I5359" t="inlineStr">
        <is>
          <t>RS-ST01-31-01P-SLA10</t>
        </is>
      </c>
      <c r="J5359" t="inlineStr">
        <is>
          <t>IVONETE SILVA DOS SANTOS</t>
        </is>
      </c>
      <c r="K5359" s="39">
        <f>DATE(YEAR(Tabela6[[#This Row],[Data/Hora de Início]]),MONTH(Tabela6[[#This Row],[Data/Hora de Início]]),DAY(Tabela6[[#This Row],[Data/Hora de Início]]))</f>
        <v/>
      </c>
    </row>
    <row r="5360">
      <c r="A5360" t="n">
        <v>2283449</v>
      </c>
      <c r="B5360" t="n">
        <v>56</v>
      </c>
      <c r="C5360" t="n">
        <v>2970</v>
      </c>
      <c r="D5360" t="inlineStr">
        <is>
          <t>LIMPEZA DIÁRIA DE COPA</t>
        </is>
      </c>
      <c r="E5360" t="inlineStr">
        <is>
          <t>15/09/2025 17:11:53</t>
        </is>
      </c>
      <c r="F5360" t="inlineStr">
        <is>
          <t>15/09/2025 17:24:22</t>
        </is>
      </c>
      <c r="G5360" t="n">
        <v>36320</v>
      </c>
      <c r="H5360" t="inlineStr">
        <is>
          <t>COPA LESTE - MEZANINO</t>
        </is>
      </c>
      <c r="I5360" t="inlineStr">
        <is>
          <t>RS-ST01-50-01P-COP02</t>
        </is>
      </c>
      <c r="J5360" t="inlineStr">
        <is>
          <t>GENI DA SILVEIRA</t>
        </is>
      </c>
      <c r="K5360" s="39">
        <f>DATE(YEAR(Tabela6[[#This Row],[Data/Hora de Início]]),MONTH(Tabela6[[#This Row],[Data/Hora de Início]]),DAY(Tabela6[[#This Row],[Data/Hora de Início]]))</f>
        <v/>
      </c>
    </row>
    <row r="5361">
      <c r="A5361" t="n">
        <v>2283479</v>
      </c>
      <c r="B5361" t="n">
        <v>56</v>
      </c>
      <c r="C5361" t="n">
        <v>5652</v>
      </c>
      <c r="D5361" t="inlineStr">
        <is>
          <t>SEGUNDA-FEIRA - LIMPEZA DE BANHEIRO MASCULINO</t>
        </is>
      </c>
      <c r="E5361" t="inlineStr">
        <is>
          <t>15/09/2025 17:16:03</t>
        </is>
      </c>
      <c r="F5361" t="inlineStr">
        <is>
          <t>15/09/2025 17:29:45</t>
        </is>
      </c>
      <c r="G5361" t="n">
        <v>36205</v>
      </c>
      <c r="H5361" t="inlineStr">
        <is>
          <t>BAN098 - UIE - M</t>
        </is>
      </c>
      <c r="I5361" t="inlineStr">
        <is>
          <t>RS-ST01-43-01P-WCM02</t>
        </is>
      </c>
      <c r="J5361" t="inlineStr">
        <is>
          <t>JAQUELINE TATIANE LEAL BITTENCOURT</t>
        </is>
      </c>
      <c r="K5361" s="39">
        <f>DATE(YEAR(Tabela6[[#This Row],[Data/Hora de Início]]),MONTH(Tabela6[[#This Row],[Data/Hora de Início]]),DAY(Tabela6[[#This Row],[Data/Hora de Início]]))</f>
        <v/>
      </c>
    </row>
    <row r="5362">
      <c r="A5362" t="n">
        <v>2283480</v>
      </c>
      <c r="B5362" t="n">
        <v>56</v>
      </c>
      <c r="C5362" t="n">
        <v>5652</v>
      </c>
      <c r="D5362" t="inlineStr">
        <is>
          <t>SEGUNDA-FEIRA - LIMPEZA DE BANHEIRO MASCULINO</t>
        </is>
      </c>
      <c r="E5362" t="inlineStr">
        <is>
          <t>15/09/2025 17:16:03</t>
        </is>
      </c>
      <c r="F5362" t="inlineStr">
        <is>
          <t>15/09/2025 17:29:45</t>
        </is>
      </c>
      <c r="G5362" t="n">
        <v>36205</v>
      </c>
      <c r="H5362" t="inlineStr">
        <is>
          <t>BAN098 - UIE - M</t>
        </is>
      </c>
      <c r="I5362" t="inlineStr">
        <is>
          <t>RS-ST01-43-01P-WCM02</t>
        </is>
      </c>
      <c r="J5362" t="inlineStr">
        <is>
          <t>JAQUELINE TATIANE LEAL BITTENCOURT</t>
        </is>
      </c>
      <c r="K5362" s="39">
        <f>DATE(YEAR(Tabela6[[#This Row],[Data/Hora de Início]]),MONTH(Tabela6[[#This Row],[Data/Hora de Início]]),DAY(Tabela6[[#This Row],[Data/Hora de Início]]))</f>
        <v/>
      </c>
    </row>
    <row r="5363">
      <c r="A5363" t="n">
        <v>2283481</v>
      </c>
      <c r="B5363" t="n">
        <v>56</v>
      </c>
      <c r="C5363" t="n">
        <v>5652</v>
      </c>
      <c r="D5363" t="inlineStr">
        <is>
          <t>SEGUNDA-FEIRA - LIMPEZA DE BANHEIRO MASCULINO</t>
        </is>
      </c>
      <c r="E5363" t="inlineStr">
        <is>
          <t>15/09/2025 17:16:03</t>
        </is>
      </c>
      <c r="F5363" t="inlineStr">
        <is>
          <t>15/09/2025 17:30:03</t>
        </is>
      </c>
      <c r="G5363" t="n">
        <v>36205</v>
      </c>
      <c r="H5363" t="inlineStr">
        <is>
          <t>BAN098 - UIE - M</t>
        </is>
      </c>
      <c r="I5363" t="inlineStr">
        <is>
          <t>RS-ST01-43-01P-WCM02</t>
        </is>
      </c>
      <c r="J5363" t="inlineStr">
        <is>
          <t>JAQUELINE TATIANE LEAL BITTENCOURT</t>
        </is>
      </c>
      <c r="K5363" s="39">
        <f>DATE(YEAR(Tabela6[[#This Row],[Data/Hora de Início]]),MONTH(Tabela6[[#This Row],[Data/Hora de Início]]),DAY(Tabela6[[#This Row],[Data/Hora de Início]]))</f>
        <v/>
      </c>
    </row>
    <row r="5364">
      <c r="A5364" t="n">
        <v>2283482</v>
      </c>
      <c r="B5364" t="n">
        <v>56</v>
      </c>
      <c r="C5364" t="n">
        <v>5652</v>
      </c>
      <c r="D5364" t="inlineStr">
        <is>
          <t>SEGUNDA-FEIRA - LIMPEZA DE BANHEIRO MASCULINO</t>
        </is>
      </c>
      <c r="E5364" t="inlineStr">
        <is>
          <t>15/09/2025 17:16:03</t>
        </is>
      </c>
      <c r="F5364" t="inlineStr">
        <is>
          <t>15/09/2025 17:29:45</t>
        </is>
      </c>
      <c r="G5364" t="n">
        <v>36205</v>
      </c>
      <c r="H5364" t="inlineStr">
        <is>
          <t>BAN098 - UIE - M</t>
        </is>
      </c>
      <c r="I5364" t="inlineStr">
        <is>
          <t>RS-ST01-43-01P-WCM02</t>
        </is>
      </c>
      <c r="J5364" t="inlineStr">
        <is>
          <t>JAQUELINE TATIANE LEAL BITTENCOURT</t>
        </is>
      </c>
      <c r="K5364" s="39">
        <f>DATE(YEAR(Tabela6[[#This Row],[Data/Hora de Início]]),MONTH(Tabela6[[#This Row],[Data/Hora de Início]]),DAY(Tabela6[[#This Row],[Data/Hora de Início]]))</f>
        <v/>
      </c>
    </row>
    <row r="5365">
      <c r="A5365" t="n">
        <v>2283483</v>
      </c>
      <c r="B5365" t="n">
        <v>56</v>
      </c>
      <c r="C5365" t="n">
        <v>5652</v>
      </c>
      <c r="D5365" t="inlineStr">
        <is>
          <t>SEGUNDA-FEIRA - LIMPEZA DE BANHEIRO MASCULINO</t>
        </is>
      </c>
      <c r="E5365" t="inlineStr">
        <is>
          <t>15/09/2025 17:16:03</t>
        </is>
      </c>
      <c r="F5365" t="inlineStr">
        <is>
          <t>15/09/2025 17:30:03</t>
        </is>
      </c>
      <c r="G5365" t="n">
        <v>36205</v>
      </c>
      <c r="H5365" t="inlineStr">
        <is>
          <t>BAN098 - UIE - M</t>
        </is>
      </c>
      <c r="I5365" t="inlineStr">
        <is>
          <t>RS-ST01-43-01P-WCM02</t>
        </is>
      </c>
      <c r="J5365" t="inlineStr">
        <is>
          <t>JAQUELINE TATIANE LEAL BITTENCOURT</t>
        </is>
      </c>
      <c r="K5365" s="39">
        <f>DATE(YEAR(Tabela6[[#This Row],[Data/Hora de Início]]),MONTH(Tabela6[[#This Row],[Data/Hora de Início]]),DAY(Tabela6[[#This Row],[Data/Hora de Início]]))</f>
        <v/>
      </c>
    </row>
    <row r="5366">
      <c r="A5366" t="n">
        <v>2283484</v>
      </c>
      <c r="B5366" t="n">
        <v>56</v>
      </c>
      <c r="C5366" t="n">
        <v>5652</v>
      </c>
      <c r="D5366" t="inlineStr">
        <is>
          <t>SEGUNDA-FEIRA - LIMPEZA DE BANHEIRO MASCULINO</t>
        </is>
      </c>
      <c r="E5366" t="inlineStr">
        <is>
          <t>15/09/2025 17:16:03</t>
        </is>
      </c>
      <c r="F5366" t="inlineStr">
        <is>
          <t>15/09/2025 17:29:52</t>
        </is>
      </c>
      <c r="G5366" t="n">
        <v>36205</v>
      </c>
      <c r="H5366" t="inlineStr">
        <is>
          <t>BAN098 - UIE - M</t>
        </is>
      </c>
      <c r="I5366" t="inlineStr">
        <is>
          <t>RS-ST01-43-01P-WCM02</t>
        </is>
      </c>
      <c r="J5366" t="inlineStr">
        <is>
          <t>JAQUELINE TATIANE LEAL BITTENCOURT</t>
        </is>
      </c>
      <c r="K5366" s="39">
        <f>DATE(YEAR(Tabela6[[#This Row],[Data/Hora de Início]]),MONTH(Tabela6[[#This Row],[Data/Hora de Início]]),DAY(Tabela6[[#This Row],[Data/Hora de Início]]))</f>
        <v/>
      </c>
    </row>
    <row r="5367">
      <c r="A5367" t="n">
        <v>2283491</v>
      </c>
      <c r="B5367" t="n">
        <v>56</v>
      </c>
      <c r="C5367" t="n">
        <v>5642</v>
      </c>
      <c r="D5367" t="inlineStr">
        <is>
          <t>SEGUNDA-FEIRA - LIMPEZA DE SALA</t>
        </is>
      </c>
      <c r="E5367" t="inlineStr">
        <is>
          <t>15/09/2025 17:24:57</t>
        </is>
      </c>
      <c r="F5367" t="inlineStr">
        <is>
          <t>15/09/2025 17:32:33</t>
        </is>
      </c>
      <c r="G5367" t="n">
        <v>36087</v>
      </c>
      <c r="H5367" t="inlineStr">
        <is>
          <t>SALA IMS III - PLANEJAMENTO INDUSTRIAL</t>
        </is>
      </c>
      <c r="I5367" t="inlineStr">
        <is>
          <t>RS-ST01-31-01P-SLA12</t>
        </is>
      </c>
      <c r="J5367" t="inlineStr">
        <is>
          <t>IVONETE SILVA DOS SANTOS</t>
        </is>
      </c>
      <c r="K5367" s="39">
        <f>DATE(YEAR(Tabela6[[#This Row],[Data/Hora de Início]]),MONTH(Tabela6[[#This Row],[Data/Hora de Início]]),DAY(Tabela6[[#This Row],[Data/Hora de Início]]))</f>
        <v/>
      </c>
    </row>
    <row r="5368">
      <c r="A5368" t="n">
        <v>2283496</v>
      </c>
      <c r="B5368" t="n">
        <v>56</v>
      </c>
      <c r="C5368" t="n">
        <v>5652</v>
      </c>
      <c r="D5368" t="inlineStr">
        <is>
          <t>SEGUNDA-FEIRA - LIMPEZA DE BANHEIRO MASCULINO</t>
        </is>
      </c>
      <c r="E5368" t="inlineStr">
        <is>
          <t>15/09/2025 17:16:44</t>
        </is>
      </c>
      <c r="F5368" t="inlineStr">
        <is>
          <t>15/09/2025 17:37:34</t>
        </is>
      </c>
      <c r="G5368" t="n">
        <v>36398</v>
      </c>
      <c r="H5368" t="inlineStr">
        <is>
          <t>BAN123 - BANHEIRO CONVIVIO - M</t>
        </is>
      </c>
      <c r="I5368" t="inlineStr">
        <is>
          <t>RS-ST01-56-00T-WCM01</t>
        </is>
      </c>
      <c r="J5368" t="inlineStr">
        <is>
          <t>VANESSA DOS SANTOS RODRIGUES</t>
        </is>
      </c>
      <c r="K5368" s="39">
        <f>DATE(YEAR(Tabela6[[#This Row],[Data/Hora de Início]]),MONTH(Tabela6[[#This Row],[Data/Hora de Início]]),DAY(Tabela6[[#This Row],[Data/Hora de Início]]))</f>
        <v/>
      </c>
    </row>
    <row r="5369">
      <c r="A5369" t="n">
        <v>2283501</v>
      </c>
      <c r="B5369" t="n">
        <v>56</v>
      </c>
      <c r="C5369" t="n">
        <v>5713</v>
      </c>
      <c r="D5369" t="inlineStr">
        <is>
          <t>SEGUNDA-FEIRA - LIMPEZA DE COPA</t>
        </is>
      </c>
      <c r="E5369" t="inlineStr">
        <is>
          <t>15/09/2025 17:30:30</t>
        </is>
      </c>
      <c r="F5369" t="inlineStr">
        <is>
          <t>15/09/2025 17:46:49</t>
        </is>
      </c>
      <c r="G5369" t="n">
        <v>36187</v>
      </c>
      <c r="H5369" t="inlineStr">
        <is>
          <t>COPA INFRAESTRUTURA</t>
        </is>
      </c>
      <c r="I5369" t="inlineStr">
        <is>
          <t>RS-ST01-43-01P-COP02</t>
        </is>
      </c>
      <c r="J5369" t="inlineStr">
        <is>
          <t>JAQUELINE TATIANE LEAL BITTENCOURT</t>
        </is>
      </c>
      <c r="K5369" s="39">
        <f>DATE(YEAR(Tabela6[[#This Row],[Data/Hora de Início]]),MONTH(Tabela6[[#This Row],[Data/Hora de Início]]),DAY(Tabela6[[#This Row],[Data/Hora de Início]]))</f>
        <v/>
      </c>
    </row>
    <row r="5370">
      <c r="A5370" t="n">
        <v>2283502</v>
      </c>
      <c r="B5370" t="n">
        <v>56</v>
      </c>
      <c r="C5370" t="n">
        <v>5708</v>
      </c>
      <c r="D5370" t="inlineStr">
        <is>
          <t>SEGUNDA-FEIRA - LIMPEZA DE BANHEIRO FEMININO</t>
        </is>
      </c>
      <c r="E5370" t="inlineStr">
        <is>
          <t>15/09/2025 16:36:14</t>
        </is>
      </c>
      <c r="F5370" t="inlineStr">
        <is>
          <t>15/09/2025 17:52:15</t>
        </is>
      </c>
      <c r="G5370" t="n">
        <v>43491</v>
      </c>
      <c r="H5370" t="inlineStr">
        <is>
          <t>BAN130 - ÁREA DE SANITÁRIOS</t>
        </is>
      </c>
      <c r="I5370" t="inlineStr">
        <is>
          <t>RS-ST01-56-02P-WCF03-SAN001</t>
        </is>
      </c>
      <c r="J5370" t="inlineStr">
        <is>
          <t>SUELI DE GODOY</t>
        </is>
      </c>
      <c r="K5370" s="39">
        <f>DATE(YEAR(Tabela6[[#This Row],[Data/Hora de Início]]),MONTH(Tabela6[[#This Row],[Data/Hora de Início]]),DAY(Tabela6[[#This Row],[Data/Hora de Início]]))</f>
        <v/>
      </c>
    </row>
    <row r="5371">
      <c r="A5371" t="n">
        <v>2283508</v>
      </c>
      <c r="B5371" t="n">
        <v>56</v>
      </c>
      <c r="C5371" t="n">
        <v>5652</v>
      </c>
      <c r="D5371" t="inlineStr">
        <is>
          <t>SEGUNDA-FEIRA - LIMPEZA DE BANHEIRO MASCULINO</t>
        </is>
      </c>
      <c r="E5371" t="inlineStr">
        <is>
          <t>15/09/2025 17:18:16</t>
        </is>
      </c>
      <c r="F5371" t="inlineStr">
        <is>
          <t>15/09/2025 17:59:29</t>
        </is>
      </c>
      <c r="G5371" t="n">
        <v>35735</v>
      </c>
      <c r="H5371" t="inlineStr">
        <is>
          <t>BAN001 - BANHEIRO PLÁSTICO - M</t>
        </is>
      </c>
      <c r="I5371" t="inlineStr">
        <is>
          <t>RS-ST01-01-00T-WCM01</t>
        </is>
      </c>
      <c r="J5371" t="inlineStr">
        <is>
          <t>CECILIA LISBOA</t>
        </is>
      </c>
      <c r="K5371" s="39">
        <f>DATE(YEAR(Tabela6[[#This Row],[Data/Hora de Início]]),MONTH(Tabela6[[#This Row],[Data/Hora de Início]]),DAY(Tabela6[[#This Row],[Data/Hora de Início]]))</f>
        <v/>
      </c>
    </row>
    <row r="5372">
      <c r="A5372" t="n">
        <v>2283509</v>
      </c>
      <c r="B5372" t="n">
        <v>56</v>
      </c>
      <c r="C5372" t="n">
        <v>5642</v>
      </c>
      <c r="D5372" t="inlineStr">
        <is>
          <t>SEGUNDA-FEIRA - LIMPEZA DE SALA</t>
        </is>
      </c>
      <c r="E5372" t="inlineStr">
        <is>
          <t>15/09/2025 17:48:51</t>
        </is>
      </c>
      <c r="F5372" t="inlineStr">
        <is>
          <t>15/09/2025 18:02:46</t>
        </is>
      </c>
      <c r="G5372" t="n">
        <v>28918</v>
      </c>
      <c r="H5372" t="inlineStr">
        <is>
          <t>P43 - UIE - AREA DE LAZER</t>
        </is>
      </c>
      <c r="I5372" t="inlineStr">
        <is>
          <t>BR01-IES-P43-SALA52</t>
        </is>
      </c>
      <c r="J5372" t="inlineStr">
        <is>
          <t>JAQUELINE TATIANE LEAL BITTENCOURT</t>
        </is>
      </c>
      <c r="K5372" s="39">
        <f>DATE(YEAR(Tabela6[[#This Row],[Data/Hora de Início]]),MONTH(Tabela6[[#This Row],[Data/Hora de Início]]),DAY(Tabela6[[#This Row],[Data/Hora de Início]]))</f>
        <v/>
      </c>
    </row>
    <row r="5373">
      <c r="A5373" t="n">
        <v>2283510</v>
      </c>
      <c r="B5373" t="n">
        <v>56</v>
      </c>
      <c r="C5373" t="n">
        <v>2965</v>
      </c>
      <c r="D5373" t="inlineStr">
        <is>
          <t>LIMPEZA DIÁRIA DE SALA</t>
        </is>
      </c>
      <c r="E5373" t="inlineStr">
        <is>
          <t>15/09/2025 17:30:07</t>
        </is>
      </c>
      <c r="F5373" t="inlineStr">
        <is>
          <t>15/09/2025 18:03:07</t>
        </is>
      </c>
      <c r="G5373" t="n">
        <v>36340</v>
      </c>
      <c r="H5373" t="inlineStr">
        <is>
          <t>AREA DE ESTAR 02</t>
        </is>
      </c>
      <c r="I5373" t="inlineStr">
        <is>
          <t>RS-ST01-50-01P-SLA21</t>
        </is>
      </c>
      <c r="J5373" t="inlineStr">
        <is>
          <t>GENI DA SILVEIRA</t>
        </is>
      </c>
      <c r="K5373" s="39">
        <f>DATE(YEAR(Tabela6[[#This Row],[Data/Hora de Início]]),MONTH(Tabela6[[#This Row],[Data/Hora de Início]]),DAY(Tabela6[[#This Row],[Data/Hora de Início]]))</f>
        <v/>
      </c>
    </row>
    <row r="5374">
      <c r="A5374" t="n">
        <v>2283511</v>
      </c>
      <c r="B5374" t="n">
        <v>56</v>
      </c>
      <c r="C5374" t="n">
        <v>5708</v>
      </c>
      <c r="D5374" t="inlineStr">
        <is>
          <t>SEGUNDA-FEIRA - LIMPEZA DE BANHEIRO FEMININO</t>
        </is>
      </c>
      <c r="E5374" t="inlineStr">
        <is>
          <t>15/09/2025 17:37:55</t>
        </is>
      </c>
      <c r="F5374" t="inlineStr">
        <is>
          <t>15/09/2025 18:03:02</t>
        </is>
      </c>
      <c r="G5374" t="n">
        <v>36403</v>
      </c>
      <c r="H5374" t="inlineStr">
        <is>
          <t>BAN124 - BANHEIRO CONVIVIO - F / PNE</t>
        </is>
      </c>
      <c r="I5374" t="inlineStr">
        <is>
          <t>RS-ST01-56-00T-WPF02</t>
        </is>
      </c>
      <c r="J5374" t="inlineStr">
        <is>
          <t>VANESSA DOS SANTOS RODRIGUES</t>
        </is>
      </c>
      <c r="K5374" s="39">
        <f>DATE(YEAR(Tabela6[[#This Row],[Data/Hora de Início]]),MONTH(Tabela6[[#This Row],[Data/Hora de Início]]),DAY(Tabela6[[#This Row],[Data/Hora de Início]]))</f>
        <v/>
      </c>
    </row>
    <row r="5375">
      <c r="A5375" t="n">
        <v>2283513</v>
      </c>
      <c r="B5375" t="n">
        <v>56</v>
      </c>
      <c r="C5375" t="n">
        <v>5642</v>
      </c>
      <c r="D5375" t="inlineStr">
        <is>
          <t>SEGUNDA-FEIRA - LIMPEZA DE SALA</t>
        </is>
      </c>
      <c r="E5375" t="inlineStr">
        <is>
          <t>15/09/2025 18:03:11</t>
        </is>
      </c>
      <c r="F5375" t="inlineStr">
        <is>
          <t>15/09/2025 18:04:39</t>
        </is>
      </c>
      <c r="G5375" t="n">
        <v>36194</v>
      </c>
      <c r="H5375" t="inlineStr">
        <is>
          <t>HALL INFRAESTRUTURA / SEGURANÇA</t>
        </is>
      </c>
      <c r="I5375" t="inlineStr">
        <is>
          <t>RS-ST01-43-01P-SLA07</t>
        </is>
      </c>
      <c r="J5375" t="inlineStr">
        <is>
          <t>JAQUELINE TATIANE LEAL BITTENCOURT</t>
        </is>
      </c>
      <c r="K5375" s="39">
        <f>DATE(YEAR(Tabela6[[#This Row],[Data/Hora de Início]]),MONTH(Tabela6[[#This Row],[Data/Hora de Início]]),DAY(Tabela6[[#This Row],[Data/Hora de Início]]))</f>
        <v/>
      </c>
    </row>
    <row r="5376">
      <c r="A5376" t="n">
        <v>2283515</v>
      </c>
      <c r="B5376" t="n">
        <v>56</v>
      </c>
      <c r="C5376" t="n">
        <v>5708</v>
      </c>
      <c r="D5376" t="inlineStr">
        <is>
          <t>SEGUNDA-FEIRA - LIMPEZA DE BANHEIRO FEMININO</t>
        </is>
      </c>
      <c r="E5376" t="inlineStr">
        <is>
          <t>15/09/2025 17:52:57</t>
        </is>
      </c>
      <c r="F5376" t="inlineStr">
        <is>
          <t>15/09/2025 18:09:14</t>
        </is>
      </c>
      <c r="G5376" t="n">
        <v>36410</v>
      </c>
      <c r="H5376" t="inlineStr">
        <is>
          <t>BAN130 - VESTIARIO 3º PAVIMENTO - F</t>
        </is>
      </c>
      <c r="I5376" t="inlineStr">
        <is>
          <t>RS-ST01-56-02P-WCF03</t>
        </is>
      </c>
      <c r="J5376" t="inlineStr">
        <is>
          <t>SUELI DE GODOY</t>
        </is>
      </c>
      <c r="K5376" s="39">
        <f>DATE(YEAR(Tabela6[[#This Row],[Data/Hora de Início]]),MONTH(Tabela6[[#This Row],[Data/Hora de Início]]),DAY(Tabela6[[#This Row],[Data/Hora de Início]]))</f>
        <v/>
      </c>
    </row>
    <row r="5377">
      <c r="A5377" t="n">
        <v>2283516</v>
      </c>
      <c r="B5377" t="n">
        <v>56</v>
      </c>
      <c r="C5377" t="n">
        <v>5642</v>
      </c>
      <c r="D5377" t="inlineStr">
        <is>
          <t>SEGUNDA-FEIRA - LIMPEZA DE SALA</t>
        </is>
      </c>
      <c r="E5377" t="inlineStr">
        <is>
          <t>15/09/2025 18:10:05</t>
        </is>
      </c>
      <c r="F5377" t="inlineStr">
        <is>
          <t>15/09/2025 18:15:20</t>
        </is>
      </c>
      <c r="G5377" t="n">
        <v>36167</v>
      </c>
      <c r="H5377" t="inlineStr">
        <is>
          <t>RECEPÇAO PORTARIA 3</t>
        </is>
      </c>
      <c r="I5377" t="inlineStr">
        <is>
          <t>RS-ST01-42-00T-SLA02</t>
        </is>
      </c>
      <c r="J5377" t="inlineStr">
        <is>
          <t>SUELI DE GODOY</t>
        </is>
      </c>
      <c r="K5377" s="39">
        <f>DATE(YEAR(Tabela6[[#This Row],[Data/Hora de Início]]),MONTH(Tabela6[[#This Row],[Data/Hora de Início]]),DAY(Tabela6[[#This Row],[Data/Hora de Início]]))</f>
        <v/>
      </c>
    </row>
    <row r="5378">
      <c r="A5378" t="n">
        <v>2283519</v>
      </c>
      <c r="B5378" t="n">
        <v>56</v>
      </c>
      <c r="C5378" t="n">
        <v>5708</v>
      </c>
      <c r="D5378" t="inlineStr">
        <is>
          <t>SEGUNDA-FEIRA - LIMPEZA DE BANHEIRO FEMININO</t>
        </is>
      </c>
      <c r="E5378" t="inlineStr">
        <is>
          <t>15/09/2025 18:18:50</t>
        </is>
      </c>
      <c r="F5378" t="inlineStr">
        <is>
          <t>15/09/2025 18:19:31</t>
        </is>
      </c>
      <c r="G5378" t="n">
        <v>11628</v>
      </c>
      <c r="H5378" t="inlineStr">
        <is>
          <t>P42 - BAN086 - BANHEIRO PORTARIA 3 - C</t>
        </is>
      </c>
      <c r="I5378" t="inlineStr">
        <is>
          <t>BR01-IES-P42-BAN086</t>
        </is>
      </c>
      <c r="J5378" t="inlineStr">
        <is>
          <t>SUELI DE GODOY</t>
        </is>
      </c>
      <c r="K5378" s="39">
        <f>DATE(YEAR(Tabela6[[#This Row],[Data/Hora de Início]]),MONTH(Tabela6[[#This Row],[Data/Hora de Início]]),DAY(Tabela6[[#This Row],[Data/Hora de Início]]))</f>
        <v/>
      </c>
    </row>
    <row r="5379">
      <c r="A5379" t="n">
        <v>2283520</v>
      </c>
      <c r="B5379" t="n">
        <v>56</v>
      </c>
      <c r="C5379" t="n">
        <v>1699</v>
      </c>
      <c r="D5379" t="inlineStr">
        <is>
          <t>LIMPEZA DIÁRIA DE ÁREA TÉCNICA</t>
        </is>
      </c>
      <c r="E5379" t="inlineStr">
        <is>
          <t>15/09/2025 18:20:04</t>
        </is>
      </c>
      <c r="F5379" t="inlineStr">
        <is>
          <t>15/09/2025 18:21:00</t>
        </is>
      </c>
      <c r="G5379" t="n">
        <v>11631</v>
      </c>
      <c r="H5379" t="inlineStr">
        <is>
          <t>P42 - PORTARIA 3 - SALA CLAVICULÁRIO</t>
        </is>
      </c>
      <c r="I5379" t="inlineStr">
        <is>
          <t>BR01-IES-P42-SALA03</t>
        </is>
      </c>
      <c r="J5379" t="inlineStr">
        <is>
          <t>SUELI DE GODOY</t>
        </is>
      </c>
      <c r="K5379" s="39">
        <f>DATE(YEAR(Tabela6[[#This Row],[Data/Hora de Início]]),MONTH(Tabela6[[#This Row],[Data/Hora de Início]]),DAY(Tabela6[[#This Row],[Data/Hora de Início]]))</f>
        <v/>
      </c>
    </row>
    <row r="5380">
      <c r="A5380" t="n">
        <v>2283522</v>
      </c>
      <c r="B5380" t="n">
        <v>56</v>
      </c>
      <c r="C5380" t="n">
        <v>5642</v>
      </c>
      <c r="D5380" t="inlineStr">
        <is>
          <t>SEGUNDA-FEIRA - LIMPEZA DE SALA</t>
        </is>
      </c>
      <c r="E5380" t="inlineStr">
        <is>
          <t>15/09/2025 18:03:29</t>
        </is>
      </c>
      <c r="F5380" t="inlineStr">
        <is>
          <t>15/09/2025 18:23:32</t>
        </is>
      </c>
      <c r="G5380" t="n">
        <v>36393</v>
      </c>
      <c r="H5380" t="inlineStr">
        <is>
          <t>SALA RENOVA</t>
        </is>
      </c>
      <c r="I5380" t="inlineStr">
        <is>
          <t>RS-ST01-56-00T-SLA16</t>
        </is>
      </c>
      <c r="J5380" t="inlineStr">
        <is>
          <t>VANESSA DOS SANTOS RODRIGUES</t>
        </is>
      </c>
      <c r="K5380" s="39">
        <f>DATE(YEAR(Tabela6[[#This Row],[Data/Hora de Início]]),MONTH(Tabela6[[#This Row],[Data/Hora de Início]]),DAY(Tabela6[[#This Row],[Data/Hora de Início]]))</f>
        <v/>
      </c>
    </row>
    <row r="5381">
      <c r="A5381" t="n">
        <v>2283523</v>
      </c>
      <c r="B5381" t="n">
        <v>56</v>
      </c>
      <c r="C5381" t="n">
        <v>2979</v>
      </c>
      <c r="D5381" t="inlineStr">
        <is>
          <t>LIMPEZA DIÁRIA DE RESTAURANTE</t>
        </is>
      </c>
      <c r="E5381" t="inlineStr">
        <is>
          <t>15/09/2025 15:31:04</t>
        </is>
      </c>
      <c r="F5381" t="inlineStr">
        <is>
          <t>15/09/2025 18:24:06</t>
        </is>
      </c>
      <c r="G5381" t="n">
        <v>11347</v>
      </c>
      <c r="H5381" t="inlineStr">
        <is>
          <t>P27 - RESTAURANTE</t>
        </is>
      </c>
      <c r="I5381" t="inlineStr">
        <is>
          <t>BR01-IES-P27-SALA01</t>
        </is>
      </c>
      <c r="J5381" t="inlineStr">
        <is>
          <t>ROSA DIAS GERMANO</t>
        </is>
      </c>
      <c r="K5381" s="39">
        <f>DATE(YEAR(Tabela6[[#This Row],[Data/Hora de Início]]),MONTH(Tabela6[[#This Row],[Data/Hora de Início]]),DAY(Tabela6[[#This Row],[Data/Hora de Início]]))</f>
        <v/>
      </c>
    </row>
    <row r="5382">
      <c r="A5382" t="n">
        <v>2283524</v>
      </c>
      <c r="B5382" t="n">
        <v>56</v>
      </c>
      <c r="C5382" t="n">
        <v>5652</v>
      </c>
      <c r="D5382" t="inlineStr">
        <is>
          <t>SEGUNDA-FEIRA - LIMPEZA DE BANHEIRO MASCULINO</t>
        </is>
      </c>
      <c r="E5382" t="inlineStr">
        <is>
          <t>15/09/2025 18:21:37</t>
        </is>
      </c>
      <c r="F5382" t="inlineStr">
        <is>
          <t>15/09/2025 18:27:22</t>
        </is>
      </c>
      <c r="G5382" t="n">
        <v>11627</v>
      </c>
      <c r="H5382" t="inlineStr">
        <is>
          <t>P42 - BAN085 - BANHEIRO PORTARIA 3 - M</t>
        </is>
      </c>
      <c r="I5382" t="inlineStr">
        <is>
          <t>BR01-IES-P42-BAN085</t>
        </is>
      </c>
      <c r="J5382" t="inlineStr">
        <is>
          <t>SUELI DE GODOY</t>
        </is>
      </c>
      <c r="K5382" s="39">
        <f>DATE(YEAR(Tabela6[[#This Row],[Data/Hora de Início]]),MONTH(Tabela6[[#This Row],[Data/Hora de Início]]),DAY(Tabela6[[#This Row],[Data/Hora de Início]]))</f>
        <v/>
      </c>
    </row>
    <row r="5383">
      <c r="A5383" t="n">
        <v>2283525</v>
      </c>
      <c r="B5383" t="n">
        <v>56</v>
      </c>
      <c r="C5383" t="n">
        <v>5642</v>
      </c>
      <c r="D5383" t="inlineStr">
        <is>
          <t>SEGUNDA-FEIRA - LIMPEZA DE SALA</t>
        </is>
      </c>
      <c r="E5383" t="inlineStr">
        <is>
          <t>15/09/2025 18:14:24</t>
        </is>
      </c>
      <c r="F5383" t="inlineStr">
        <is>
          <t>15/09/2025 18:28:11</t>
        </is>
      </c>
      <c r="G5383" t="n">
        <v>36085</v>
      </c>
      <c r="H5383" t="inlineStr">
        <is>
          <t>SALA ATI SISTEMAS</t>
        </is>
      </c>
      <c r="I5383" t="inlineStr">
        <is>
          <t>RS-ST01-31-01P-SLA11</t>
        </is>
      </c>
      <c r="J5383" t="inlineStr">
        <is>
          <t>IVONETE SILVA DOS SANTOS</t>
        </is>
      </c>
      <c r="K5383" s="39">
        <f>DATE(YEAR(Tabela6[[#This Row],[Data/Hora de Início]]),MONTH(Tabela6[[#This Row],[Data/Hora de Início]]),DAY(Tabela6[[#This Row],[Data/Hora de Início]]))</f>
        <v/>
      </c>
    </row>
    <row r="5384">
      <c r="A5384" t="n">
        <v>2283526</v>
      </c>
      <c r="B5384" t="n">
        <v>56</v>
      </c>
      <c r="C5384" t="n">
        <v>5708</v>
      </c>
      <c r="D5384" t="inlineStr">
        <is>
          <t>SEGUNDA-FEIRA - LIMPEZA DE BANHEIRO FEMININO</t>
        </is>
      </c>
      <c r="E5384" t="inlineStr">
        <is>
          <t>15/09/2025 18:08:28</t>
        </is>
      </c>
      <c r="F5384" t="inlineStr">
        <is>
          <t>15/09/2025 18:28:48</t>
        </is>
      </c>
      <c r="G5384" t="n">
        <v>11184</v>
      </c>
      <c r="H5384" t="inlineStr">
        <is>
          <t>P11 - BAN020 - BANHEIRO FUNDIÇÃO GRAVIDADE - F</t>
        </is>
      </c>
      <c r="I5384" t="inlineStr">
        <is>
          <t>BR01-IES-P11-BAN020</t>
        </is>
      </c>
      <c r="J5384" t="inlineStr">
        <is>
          <t>CECILIA LISBOA</t>
        </is>
      </c>
      <c r="K5384" s="39">
        <f>DATE(YEAR(Tabela6[[#This Row],[Data/Hora de Início]]),MONTH(Tabela6[[#This Row],[Data/Hora de Início]]),DAY(Tabela6[[#This Row],[Data/Hora de Início]]))</f>
        <v/>
      </c>
    </row>
    <row r="5385">
      <c r="A5385" t="n">
        <v>2283527</v>
      </c>
      <c r="B5385" t="n">
        <v>56</v>
      </c>
      <c r="C5385" t="n">
        <v>5708</v>
      </c>
      <c r="D5385" t="inlineStr">
        <is>
          <t>SEGUNDA-FEIRA - LIMPEZA DE BANHEIRO FEMININO</t>
        </is>
      </c>
      <c r="E5385" t="inlineStr">
        <is>
          <t>15/09/2025 18:28:33</t>
        </is>
      </c>
      <c r="F5385" t="inlineStr">
        <is>
          <t>15/09/2025 18:32:04</t>
        </is>
      </c>
      <c r="G5385" t="n">
        <v>11626</v>
      </c>
      <c r="H5385" t="inlineStr">
        <is>
          <t>P42 - BAN084 - BANHEIRO PORTARIA 3 - F</t>
        </is>
      </c>
      <c r="I5385" t="inlineStr">
        <is>
          <t>BR01-IES-P42-BAN084</t>
        </is>
      </c>
      <c r="J5385" t="inlineStr">
        <is>
          <t>SUELI DE GODOY</t>
        </is>
      </c>
      <c r="K5385" s="39">
        <f>DATE(YEAR(Tabela6[[#This Row],[Data/Hora de Início]]),MONTH(Tabela6[[#This Row],[Data/Hora de Início]]),DAY(Tabela6[[#This Row],[Data/Hora de Início]]))</f>
        <v/>
      </c>
    </row>
    <row r="5386">
      <c r="A5386" t="n">
        <v>2283530</v>
      </c>
      <c r="B5386" t="n">
        <v>56</v>
      </c>
      <c r="C5386" t="n">
        <v>1780</v>
      </c>
      <c r="D5386" t="inlineStr">
        <is>
          <t>LIMPEZA DIÁRIA DE ESCADA</t>
        </is>
      </c>
      <c r="E5386" t="inlineStr">
        <is>
          <t>15/09/2025 18:29:12</t>
        </is>
      </c>
      <c r="F5386" t="inlineStr">
        <is>
          <t>15/09/2025 18:36:34</t>
        </is>
      </c>
      <c r="G5386" t="n">
        <v>36040</v>
      </c>
      <c r="H5386" t="inlineStr">
        <is>
          <t>ESCADARIA MEZANINO OESTE</t>
        </is>
      </c>
      <c r="I5386" t="inlineStr">
        <is>
          <t>RS-ST01-31-00T-ESD01</t>
        </is>
      </c>
      <c r="J5386" t="inlineStr">
        <is>
          <t>IVONETE SILVA DOS SANTOS</t>
        </is>
      </c>
      <c r="K5386" s="39">
        <f>DATE(YEAR(Tabela6[[#This Row],[Data/Hora de Início]]),MONTH(Tabela6[[#This Row],[Data/Hora de Início]]),DAY(Tabela6[[#This Row],[Data/Hora de Início]]))</f>
        <v/>
      </c>
    </row>
    <row r="5387">
      <c r="A5387" t="n">
        <v>2283531</v>
      </c>
      <c r="B5387" t="n">
        <v>56</v>
      </c>
      <c r="C5387" t="n">
        <v>5642</v>
      </c>
      <c r="D5387" t="inlineStr">
        <is>
          <t>SEGUNDA-FEIRA - LIMPEZA DE SALA</t>
        </is>
      </c>
      <c r="E5387" t="inlineStr">
        <is>
          <t>15/09/2025 18:23:51</t>
        </is>
      </c>
      <c r="F5387" t="inlineStr">
        <is>
          <t>15/09/2025 18:38:47</t>
        </is>
      </c>
      <c r="G5387" t="n">
        <v>36392</v>
      </c>
      <c r="H5387" t="inlineStr">
        <is>
          <t>PROVADOR</t>
        </is>
      </c>
      <c r="I5387" t="inlineStr">
        <is>
          <t>RS-ST01-56-00T-SLA15</t>
        </is>
      </c>
      <c r="J5387" t="inlineStr">
        <is>
          <t>VANESSA DOS SANTOS RODRIGUES</t>
        </is>
      </c>
      <c r="K5387" s="39">
        <f>DATE(YEAR(Tabela6[[#This Row],[Data/Hora de Início]]),MONTH(Tabela6[[#This Row],[Data/Hora de Início]]),DAY(Tabela6[[#This Row],[Data/Hora de Início]]))</f>
        <v/>
      </c>
    </row>
    <row r="5388">
      <c r="A5388" t="n">
        <v>2283534</v>
      </c>
      <c r="B5388" t="n">
        <v>56</v>
      </c>
      <c r="C5388" t="n">
        <v>5642</v>
      </c>
      <c r="D5388" t="inlineStr">
        <is>
          <t>SEGUNDA-FEIRA - LIMPEZA DE SALA</t>
        </is>
      </c>
      <c r="E5388" t="inlineStr">
        <is>
          <t>15/09/2025 18:40:26</t>
        </is>
      </c>
      <c r="F5388" t="inlineStr">
        <is>
          <t>15/09/2025 18:49:26</t>
        </is>
      </c>
      <c r="G5388" t="n">
        <v>11495</v>
      </c>
      <c r="H5388" t="inlineStr">
        <is>
          <t>P31 - FUNDIÇÃO - SALA METROLOGIA 3D</t>
        </is>
      </c>
      <c r="I5388" t="inlineStr">
        <is>
          <t>BR01-IES-P31-SALA20</t>
        </is>
      </c>
      <c r="J5388" t="inlineStr">
        <is>
          <t>IVONETE SILVA DOS SANTOS</t>
        </is>
      </c>
      <c r="K5388" s="39">
        <f>DATE(YEAR(Tabela6[[#This Row],[Data/Hora de Início]]),MONTH(Tabela6[[#This Row],[Data/Hora de Início]]),DAY(Tabela6[[#This Row],[Data/Hora de Início]]))</f>
        <v/>
      </c>
    </row>
    <row r="5389">
      <c r="A5389" t="n">
        <v>2283535</v>
      </c>
      <c r="B5389" t="n">
        <v>56</v>
      </c>
      <c r="C5389" t="n">
        <v>5642</v>
      </c>
      <c r="D5389" t="inlineStr">
        <is>
          <t>SEGUNDA-FEIRA - LIMPEZA DE SALA</t>
        </is>
      </c>
      <c r="E5389" t="inlineStr">
        <is>
          <t>15/09/2025 18:32:43</t>
        </is>
      </c>
      <c r="F5389" t="inlineStr">
        <is>
          <t>15/09/2025 18:51:15</t>
        </is>
      </c>
      <c r="G5389" t="n">
        <v>36166</v>
      </c>
      <c r="H5389" t="inlineStr">
        <is>
          <t>HALL PORTARIA 3</t>
        </is>
      </c>
      <c r="I5389" t="inlineStr">
        <is>
          <t>RS-ST01-42-00T-SLA01</t>
        </is>
      </c>
      <c r="J5389" t="inlineStr">
        <is>
          <t>SUELI DE GODOY</t>
        </is>
      </c>
      <c r="K5389" s="39">
        <f>DATE(YEAR(Tabela6[[#This Row],[Data/Hora de Início]]),MONTH(Tabela6[[#This Row],[Data/Hora de Início]]),DAY(Tabela6[[#This Row],[Data/Hora de Início]]))</f>
        <v/>
      </c>
    </row>
    <row r="5390">
      <c r="A5390" t="n">
        <v>2283537</v>
      </c>
      <c r="B5390" t="n">
        <v>56</v>
      </c>
      <c r="C5390" t="n">
        <v>5642</v>
      </c>
      <c r="D5390" t="inlineStr">
        <is>
          <t>SEGUNDA-FEIRA - LIMPEZA DE SALA</t>
        </is>
      </c>
      <c r="E5390" t="inlineStr">
        <is>
          <t>15/09/2025 18:49:55</t>
        </is>
      </c>
      <c r="F5390" t="inlineStr">
        <is>
          <t>15/09/2025 18:55:47</t>
        </is>
      </c>
      <c r="G5390" t="n">
        <v>36046</v>
      </c>
      <c r="H5390" t="inlineStr">
        <is>
          <t>SALA METROLOGIA 3D</t>
        </is>
      </c>
      <c r="I5390" t="inlineStr">
        <is>
          <t>RS-ST01-31-00T-SLA05</t>
        </is>
      </c>
      <c r="J5390" t="inlineStr">
        <is>
          <t>IVONETE SILVA DOS SANTOS</t>
        </is>
      </c>
      <c r="K5390" s="39">
        <f>DATE(YEAR(Tabela6[[#This Row],[Data/Hora de Início]]),MONTH(Tabela6[[#This Row],[Data/Hora de Início]]),DAY(Tabela6[[#This Row],[Data/Hora de Início]]))</f>
        <v/>
      </c>
    </row>
    <row r="5391">
      <c r="A5391" t="n">
        <v>2283545</v>
      </c>
      <c r="B5391" t="n">
        <v>56</v>
      </c>
      <c r="C5391" t="n">
        <v>5642</v>
      </c>
      <c r="D5391" t="inlineStr">
        <is>
          <t>SEGUNDA-FEIRA - LIMPEZA DE SALA</t>
        </is>
      </c>
      <c r="E5391" t="inlineStr">
        <is>
          <t>15/09/2025 18:42:15</t>
        </is>
      </c>
      <c r="F5391" t="inlineStr">
        <is>
          <t>15/09/2025 19:00:25</t>
        </is>
      </c>
      <c r="G5391" t="n">
        <v>36379</v>
      </c>
      <c r="H5391" t="inlineStr">
        <is>
          <t>P56 - HALL DE ENTRADA TÉRREO</t>
        </is>
      </c>
      <c r="I5391" t="inlineStr">
        <is>
          <t>RS-ST01-56-00T-SLA01</t>
        </is>
      </c>
      <c r="J5391" t="inlineStr">
        <is>
          <t>VANESSA DOS SANTOS RODRIGUES</t>
        </is>
      </c>
      <c r="K5391" s="39">
        <f>DATE(YEAR(Tabela6[[#This Row],[Data/Hora de Início]]),MONTH(Tabela6[[#This Row],[Data/Hora de Início]]),DAY(Tabela6[[#This Row],[Data/Hora de Início]]))</f>
        <v/>
      </c>
    </row>
    <row r="5392">
      <c r="A5392" t="n">
        <v>2283547</v>
      </c>
      <c r="B5392" t="n">
        <v>56</v>
      </c>
      <c r="C5392" t="n">
        <v>5652</v>
      </c>
      <c r="D5392" t="inlineStr">
        <is>
          <t>SEGUNDA-FEIRA - LIMPEZA DE BANHEIRO MASCULINO</t>
        </is>
      </c>
      <c r="E5392" t="inlineStr">
        <is>
          <t>15/09/2025 18:29:27</t>
        </is>
      </c>
      <c r="F5392" t="inlineStr">
        <is>
          <t>15/09/2025 19:02:09</t>
        </is>
      </c>
      <c r="G5392" t="n">
        <v>11183</v>
      </c>
      <c r="H5392" t="inlineStr">
        <is>
          <t>P11 - BAN019 - BANHEIRO FUNDIÇÃO GRAVIDADE - M</t>
        </is>
      </c>
      <c r="I5392" t="inlineStr">
        <is>
          <t>BR01-IES-P11-BAN019</t>
        </is>
      </c>
      <c r="J5392" t="inlineStr">
        <is>
          <t>CECILIA LISBOA</t>
        </is>
      </c>
      <c r="K5392" s="39">
        <f>DATE(YEAR(Tabela6[[#This Row],[Data/Hora de Início]]),MONTH(Tabela6[[#This Row],[Data/Hora de Início]]),DAY(Tabela6[[#This Row],[Data/Hora de Início]]))</f>
        <v/>
      </c>
    </row>
    <row r="5393">
      <c r="A5393" t="n">
        <v>2283549</v>
      </c>
      <c r="B5393" t="n">
        <v>56</v>
      </c>
      <c r="C5393" t="n">
        <v>5713</v>
      </c>
      <c r="D5393" t="inlineStr">
        <is>
          <t>SEGUNDA-FEIRA - LIMPEZA DE COPA</t>
        </is>
      </c>
      <c r="E5393" t="inlineStr">
        <is>
          <t>15/09/2025 19:06:01</t>
        </is>
      </c>
      <c r="F5393" t="inlineStr">
        <is>
          <t>15/09/2025 19:12:45</t>
        </is>
      </c>
      <c r="G5393" t="n">
        <v>36093</v>
      </c>
      <c r="H5393" t="inlineStr">
        <is>
          <t>COPA TRF</t>
        </is>
      </c>
      <c r="I5393" t="inlineStr">
        <is>
          <t>RS-ST01-31-01P-SLA27</t>
        </is>
      </c>
      <c r="J5393" t="inlineStr">
        <is>
          <t>IVONETE SILVA DOS SANTOS</t>
        </is>
      </c>
      <c r="K5393" s="39">
        <f>DATE(YEAR(Tabela6[[#This Row],[Data/Hora de Início]]),MONTH(Tabela6[[#This Row],[Data/Hora de Início]]),DAY(Tabela6[[#This Row],[Data/Hora de Início]]))</f>
        <v/>
      </c>
    </row>
    <row r="5394">
      <c r="A5394" t="n">
        <v>2283552</v>
      </c>
      <c r="B5394" t="n">
        <v>56</v>
      </c>
      <c r="C5394" t="n">
        <v>5642</v>
      </c>
      <c r="D5394" t="inlineStr">
        <is>
          <t>SEGUNDA-FEIRA - LIMPEZA DE SALA</t>
        </is>
      </c>
      <c r="E5394" t="inlineStr">
        <is>
          <t>15/09/2025 19:13:53</t>
        </is>
      </c>
      <c r="F5394" t="inlineStr">
        <is>
          <t>15/09/2025 19:17:38</t>
        </is>
      </c>
      <c r="G5394" t="n">
        <v>36103</v>
      </c>
      <c r="H5394" t="inlineStr">
        <is>
          <t>SALA ADM TRF</t>
        </is>
      </c>
      <c r="I5394" t="inlineStr">
        <is>
          <t>RS-ST01-31-01P-SLA25</t>
        </is>
      </c>
      <c r="J5394" t="inlineStr">
        <is>
          <t>IVONETE SILVA DOS SANTOS</t>
        </is>
      </c>
      <c r="K5394" s="39">
        <f>DATE(YEAR(Tabela6[[#This Row],[Data/Hora de Início]]),MONTH(Tabela6[[#This Row],[Data/Hora de Início]]),DAY(Tabela6[[#This Row],[Data/Hora de Início]]))</f>
        <v/>
      </c>
    </row>
    <row r="5395">
      <c r="A5395" t="n">
        <v>2283553</v>
      </c>
      <c r="B5395" t="n">
        <v>56</v>
      </c>
      <c r="C5395" t="n">
        <v>5708</v>
      </c>
      <c r="D5395" t="inlineStr">
        <is>
          <t>SEGUNDA-FEIRA - LIMPEZA DE BANHEIRO FEMININO</t>
        </is>
      </c>
      <c r="E5395" t="inlineStr">
        <is>
          <t>15/09/2025 19:00:51</t>
        </is>
      </c>
      <c r="F5395" t="inlineStr">
        <is>
          <t>15/09/2025 19:17:42</t>
        </is>
      </c>
      <c r="G5395" t="n">
        <v>36405</v>
      </c>
      <c r="H5395" t="inlineStr">
        <is>
          <t>BAN120 - BANHEIRO HALL TERREO - PNE</t>
        </is>
      </c>
      <c r="I5395" t="inlineStr">
        <is>
          <t>RS-ST01-56-00T-WPU01</t>
        </is>
      </c>
      <c r="J5395" t="inlineStr">
        <is>
          <t>VANESSA DOS SANTOS RODRIGUES</t>
        </is>
      </c>
      <c r="K5395" s="39">
        <f>DATE(YEAR(Tabela6[[#This Row],[Data/Hora de Início]]),MONTH(Tabela6[[#This Row],[Data/Hora de Início]]),DAY(Tabela6[[#This Row],[Data/Hora de Início]]))</f>
        <v/>
      </c>
    </row>
    <row r="5396">
      <c r="A5396" t="n">
        <v>2283558</v>
      </c>
      <c r="B5396" t="n">
        <v>56</v>
      </c>
      <c r="C5396" t="n">
        <v>5713</v>
      </c>
      <c r="D5396" t="inlineStr">
        <is>
          <t>SEGUNDA-FEIRA - LIMPEZA DE COPA</t>
        </is>
      </c>
      <c r="E5396" t="inlineStr">
        <is>
          <t>15/09/2025 18:09:40</t>
        </is>
      </c>
      <c r="F5396" t="inlineStr">
        <is>
          <t>15/09/2025 19:23:26</t>
        </is>
      </c>
      <c r="G5396" t="n">
        <v>36184</v>
      </c>
      <c r="H5396" t="inlineStr">
        <is>
          <t>COPA RH</t>
        </is>
      </c>
      <c r="I5396" t="inlineStr">
        <is>
          <t>RS-ST01-43-01P-COP01</t>
        </is>
      </c>
      <c r="J5396" t="inlineStr">
        <is>
          <t>JAQUELINE TATIANE LEAL BITTENCOURT</t>
        </is>
      </c>
      <c r="K5396" s="39">
        <f>DATE(YEAR(Tabela6[[#This Row],[Data/Hora de Início]]),MONTH(Tabela6[[#This Row],[Data/Hora de Início]]),DAY(Tabela6[[#This Row],[Data/Hora de Início]]))</f>
        <v/>
      </c>
    </row>
    <row r="5397">
      <c r="A5397" t="n">
        <v>2283562</v>
      </c>
      <c r="B5397" t="n">
        <v>56</v>
      </c>
      <c r="C5397" t="n">
        <v>2841</v>
      </c>
      <c r="D5397" t="inlineStr">
        <is>
          <t>LIMPEZA DIÁRIA DE BANHEIRO MASCULINO</t>
        </is>
      </c>
      <c r="E5397" t="inlineStr">
        <is>
          <t>15/09/2025 16:43:09</t>
        </is>
      </c>
      <c r="F5397" t="inlineStr">
        <is>
          <t>15/09/2025 19:30:07</t>
        </is>
      </c>
      <c r="G5397" t="n">
        <v>36315</v>
      </c>
      <c r="H5397" t="inlineStr">
        <is>
          <t>BAN106 - MONTAGEM - M</t>
        </is>
      </c>
      <c r="I5397" t="inlineStr">
        <is>
          <t>RS-ST01-50-00T-WCM02</t>
        </is>
      </c>
      <c r="J5397" t="inlineStr">
        <is>
          <t>FABIANA FRANCISCA DE LIMA</t>
        </is>
      </c>
      <c r="K5397" s="39">
        <f>DATE(YEAR(Tabela6[[#This Row],[Data/Hora de Início]]),MONTH(Tabela6[[#This Row],[Data/Hora de Início]]),DAY(Tabela6[[#This Row],[Data/Hora de Início]]))</f>
        <v/>
      </c>
    </row>
    <row r="5398">
      <c r="A5398" t="n">
        <v>2283564</v>
      </c>
      <c r="B5398" t="n">
        <v>56</v>
      </c>
      <c r="C5398" t="n">
        <v>2845</v>
      </c>
      <c r="D5398" t="inlineStr">
        <is>
          <t>LIMPEZA DIÁRIA DE COPA (DESATIVADO)</t>
        </is>
      </c>
      <c r="E5398" t="inlineStr">
        <is>
          <t>15/09/2025 19:30:32</t>
        </is>
      </c>
      <c r="F5398" t="inlineStr">
        <is>
          <t>15/09/2025 19:31:00</t>
        </is>
      </c>
      <c r="G5398" t="n">
        <v>36283</v>
      </c>
      <c r="H5398" t="inlineStr">
        <is>
          <t>COPA AUDITORIA DE PRODUTO</t>
        </is>
      </c>
      <c r="I5398" t="inlineStr">
        <is>
          <t>RS-ST01-50-00T-COP01</t>
        </is>
      </c>
      <c r="J5398" t="inlineStr">
        <is>
          <t>FABIANA FRANCISCA DE LIMA</t>
        </is>
      </c>
      <c r="K5398" s="39">
        <f>DATE(YEAR(Tabela6[[#This Row],[Data/Hora de Início]]),MONTH(Tabela6[[#This Row],[Data/Hora de Início]]),DAY(Tabela6[[#This Row],[Data/Hora de Início]]))</f>
        <v/>
      </c>
    </row>
    <row r="5399">
      <c r="A5399" t="n">
        <v>2283565</v>
      </c>
      <c r="B5399" t="n">
        <v>56</v>
      </c>
      <c r="C5399" t="n">
        <v>4679</v>
      </c>
      <c r="D5399" t="inlineStr">
        <is>
          <t>LIMPEZA DE BOXE DE BANHO</t>
        </is>
      </c>
      <c r="E5399" t="inlineStr">
        <is>
          <t>15/09/2025 18:51:52</t>
        </is>
      </c>
      <c r="F5399" t="inlineStr">
        <is>
          <t>15/09/2025 19:32:38</t>
        </is>
      </c>
      <c r="G5399" t="n">
        <v>43492</v>
      </c>
      <c r="H5399" t="inlineStr">
        <is>
          <t>BAN130 - ÁREA DE BOXES</t>
        </is>
      </c>
      <c r="I5399" t="inlineStr">
        <is>
          <t>RS-ST01-56-02P-WCF03-BOX001</t>
        </is>
      </c>
      <c r="J5399" t="inlineStr">
        <is>
          <t>SUELI DE GODOY</t>
        </is>
      </c>
      <c r="K5399" s="39">
        <f>DATE(YEAR(Tabela6[[#This Row],[Data/Hora de Início]]),MONTH(Tabela6[[#This Row],[Data/Hora de Início]]),DAY(Tabela6[[#This Row],[Data/Hora de Início]]))</f>
        <v/>
      </c>
    </row>
    <row r="5400">
      <c r="A5400" t="n">
        <v>2283566</v>
      </c>
      <c r="B5400" t="n">
        <v>56</v>
      </c>
      <c r="C5400" t="n">
        <v>4679</v>
      </c>
      <c r="D5400" t="inlineStr">
        <is>
          <t>LIMPEZA DE BOXE DE BANHO</t>
        </is>
      </c>
      <c r="E5400" t="inlineStr">
        <is>
          <t>15/09/2025 18:51:52</t>
        </is>
      </c>
      <c r="F5400" t="inlineStr">
        <is>
          <t>15/09/2025 19:32:38</t>
        </is>
      </c>
      <c r="G5400" t="n">
        <v>43492</v>
      </c>
      <c r="H5400" t="inlineStr">
        <is>
          <t>BAN130 - ÁREA DE BOXES</t>
        </is>
      </c>
      <c r="I5400" t="inlineStr">
        <is>
          <t>RS-ST01-56-02P-WCF03-BOX001</t>
        </is>
      </c>
      <c r="J5400" t="inlineStr">
        <is>
          <t>SUELI DE GODOY</t>
        </is>
      </c>
      <c r="K5400" s="39">
        <f>DATE(YEAR(Tabela6[[#This Row],[Data/Hora de Início]]),MONTH(Tabela6[[#This Row],[Data/Hora de Início]]),DAY(Tabela6[[#This Row],[Data/Hora de Início]]))</f>
        <v/>
      </c>
    </row>
    <row r="5401">
      <c r="A5401" t="n">
        <v>2283567</v>
      </c>
      <c r="B5401" t="n">
        <v>56</v>
      </c>
      <c r="C5401" t="n">
        <v>4679</v>
      </c>
      <c r="D5401" t="inlineStr">
        <is>
          <t>LIMPEZA DE BOXE DE BANHO</t>
        </is>
      </c>
      <c r="E5401" t="inlineStr">
        <is>
          <t>15/09/2025 18:51:52</t>
        </is>
      </c>
      <c r="F5401" t="inlineStr">
        <is>
          <t>15/09/2025 19:32:51</t>
        </is>
      </c>
      <c r="G5401" t="n">
        <v>43492</v>
      </c>
      <c r="H5401" t="inlineStr">
        <is>
          <t>BAN130 - ÁREA DE BOXES</t>
        </is>
      </c>
      <c r="I5401" t="inlineStr">
        <is>
          <t>RS-ST01-56-02P-WCF03-BOX001</t>
        </is>
      </c>
      <c r="J5401" t="inlineStr">
        <is>
          <t>SUELI DE GODOY</t>
        </is>
      </c>
      <c r="K5401" s="39">
        <f>DATE(YEAR(Tabela6[[#This Row],[Data/Hora de Início]]),MONTH(Tabela6[[#This Row],[Data/Hora de Início]]),DAY(Tabela6[[#This Row],[Data/Hora de Início]]))</f>
        <v/>
      </c>
    </row>
    <row r="5402">
      <c r="A5402" t="n">
        <v>2283568</v>
      </c>
      <c r="B5402" t="n">
        <v>56</v>
      </c>
      <c r="C5402" t="n">
        <v>4679</v>
      </c>
      <c r="D5402" t="inlineStr">
        <is>
          <t>LIMPEZA DE BOXE DE BANHO</t>
        </is>
      </c>
      <c r="E5402" t="inlineStr">
        <is>
          <t>15/09/2025 19:33:06</t>
        </is>
      </c>
      <c r="F5402" t="inlineStr">
        <is>
          <t>15/09/2025 19:33:18</t>
        </is>
      </c>
      <c r="G5402" t="n">
        <v>43492</v>
      </c>
      <c r="H5402" t="inlineStr">
        <is>
          <t>BAN130 - ÁREA DE BOXES</t>
        </is>
      </c>
      <c r="I5402" t="inlineStr">
        <is>
          <t>RS-ST01-56-02P-WCF03-BOX001</t>
        </is>
      </c>
      <c r="J5402" t="inlineStr">
        <is>
          <t>SUELI DE GODOY</t>
        </is>
      </c>
      <c r="K5402" s="39">
        <f>DATE(YEAR(Tabela6[[#This Row],[Data/Hora de Início]]),MONTH(Tabela6[[#This Row],[Data/Hora de Início]]),DAY(Tabela6[[#This Row],[Data/Hora de Início]]))</f>
        <v/>
      </c>
    </row>
    <row r="5403">
      <c r="A5403" t="n">
        <v>2283569</v>
      </c>
      <c r="B5403" t="n">
        <v>56</v>
      </c>
      <c r="C5403" t="n">
        <v>4679</v>
      </c>
      <c r="D5403" t="inlineStr">
        <is>
          <t>LIMPEZA DE BOXE DE BANHO</t>
        </is>
      </c>
      <c r="E5403" t="inlineStr">
        <is>
          <t>15/09/2025 19:33:39</t>
        </is>
      </c>
      <c r="F5403" t="inlineStr">
        <is>
          <t>15/09/2025 19:33:46</t>
        </is>
      </c>
      <c r="G5403" t="n">
        <v>43492</v>
      </c>
      <c r="H5403" t="inlineStr">
        <is>
          <t>BAN130 - ÁREA DE BOXES</t>
        </is>
      </c>
      <c r="I5403" t="inlineStr">
        <is>
          <t>RS-ST01-56-02P-WCF03-BOX001</t>
        </is>
      </c>
      <c r="J5403" t="inlineStr">
        <is>
          <t>SUELI DE GODOY</t>
        </is>
      </c>
      <c r="K5403" s="39">
        <f>DATE(YEAR(Tabela6[[#This Row],[Data/Hora de Início]]),MONTH(Tabela6[[#This Row],[Data/Hora de Início]]),DAY(Tabela6[[#This Row],[Data/Hora de Início]]))</f>
        <v/>
      </c>
    </row>
    <row r="5404">
      <c r="A5404" t="n">
        <v>2283572</v>
      </c>
      <c r="B5404" t="n">
        <v>56</v>
      </c>
      <c r="C5404" t="n">
        <v>5642</v>
      </c>
      <c r="D5404" t="inlineStr">
        <is>
          <t>SEGUNDA-FEIRA - LIMPEZA DE SALA</t>
        </is>
      </c>
      <c r="E5404" t="inlineStr">
        <is>
          <t>15/09/2025 19:18:44</t>
        </is>
      </c>
      <c r="F5404" t="inlineStr">
        <is>
          <t>15/09/2025 19:35:51</t>
        </is>
      </c>
      <c r="G5404" t="n">
        <v>36380</v>
      </c>
      <c r="H5404" t="inlineStr">
        <is>
          <t>AMBULATORIO - SALA DE ESPERA</t>
        </is>
      </c>
      <c r="I5404" t="inlineStr">
        <is>
          <t>RS-ST01-56-00T-SLA02</t>
        </is>
      </c>
      <c r="J5404" t="inlineStr">
        <is>
          <t>VANESSA DOS SANTOS RODRIGUES</t>
        </is>
      </c>
      <c r="K5404" s="39">
        <f>DATE(YEAR(Tabela6[[#This Row],[Data/Hora de Início]]),MONTH(Tabela6[[#This Row],[Data/Hora de Início]]),DAY(Tabela6[[#This Row],[Data/Hora de Início]]))</f>
        <v/>
      </c>
    </row>
    <row r="5405">
      <c r="A5405" t="n">
        <v>2283575</v>
      </c>
      <c r="B5405" t="n">
        <v>56</v>
      </c>
      <c r="C5405" t="n">
        <v>2965</v>
      </c>
      <c r="D5405" t="inlineStr">
        <is>
          <t>LIMPEZA DIÁRIA DE SALA</t>
        </is>
      </c>
      <c r="E5405" t="inlineStr">
        <is>
          <t>15/09/2025 19:35:02</t>
        </is>
      </c>
      <c r="F5405" t="inlineStr">
        <is>
          <t>15/09/2025 19:40:22</t>
        </is>
      </c>
      <c r="G5405" t="n">
        <v>36299</v>
      </c>
      <c r="H5405" t="inlineStr">
        <is>
          <t>SALA DE ETIQUETAS</t>
        </is>
      </c>
      <c r="I5405" t="inlineStr">
        <is>
          <t>RS-ST01-50-00T-SLA08</t>
        </is>
      </c>
      <c r="J5405" t="inlineStr">
        <is>
          <t>FABIANA FRANCISCA DE LIMA</t>
        </is>
      </c>
      <c r="K5405" s="39">
        <f>DATE(YEAR(Tabela6[[#This Row],[Data/Hora de Início]]),MONTH(Tabela6[[#This Row],[Data/Hora de Início]]),DAY(Tabela6[[#This Row],[Data/Hora de Início]]))</f>
        <v/>
      </c>
    </row>
    <row r="5406">
      <c r="A5406" t="n">
        <v>2283579</v>
      </c>
      <c r="B5406" t="n">
        <v>56</v>
      </c>
      <c r="C5406" t="n">
        <v>5642</v>
      </c>
      <c r="D5406" t="inlineStr">
        <is>
          <t>SEGUNDA-FEIRA - LIMPEZA DE SALA</t>
        </is>
      </c>
      <c r="E5406" t="inlineStr">
        <is>
          <t>15/09/2025 19:22:30</t>
        </is>
      </c>
      <c r="F5406" t="inlineStr">
        <is>
          <t>15/09/2025 19:47:44</t>
        </is>
      </c>
      <c r="G5406" t="n">
        <v>36043</v>
      </c>
      <c r="H5406" t="inlineStr">
        <is>
          <t>SALA SUPERVISAO ZCP / ZCR</t>
        </is>
      </c>
      <c r="I5406" t="inlineStr">
        <is>
          <t>RS-ST01-31-00T-SLA01</t>
        </is>
      </c>
      <c r="J5406" t="inlineStr">
        <is>
          <t>IVONETE SILVA DOS SANTOS</t>
        </is>
      </c>
      <c r="K5406" s="39">
        <f>DATE(YEAR(Tabela6[[#This Row],[Data/Hora de Início]]),MONTH(Tabela6[[#This Row],[Data/Hora de Início]]),DAY(Tabela6[[#This Row],[Data/Hora de Início]]))</f>
        <v/>
      </c>
    </row>
    <row r="5407">
      <c r="A5407" t="n">
        <v>2283580</v>
      </c>
      <c r="B5407" t="n">
        <v>56</v>
      </c>
      <c r="C5407" t="n">
        <v>2965</v>
      </c>
      <c r="D5407" t="inlineStr">
        <is>
          <t>LIMPEZA DIÁRIA DE SALA</t>
        </is>
      </c>
      <c r="E5407" t="inlineStr">
        <is>
          <t>15/09/2025 19:30:30</t>
        </is>
      </c>
      <c r="F5407" t="inlineStr">
        <is>
          <t>15/09/2025 19:49:06</t>
        </is>
      </c>
      <c r="G5407" t="n">
        <v>36338</v>
      </c>
      <c r="H5407" t="inlineStr">
        <is>
          <t>REUNIAO IV</t>
        </is>
      </c>
      <c r="I5407" t="inlineStr">
        <is>
          <t>RS-ST01-50-01P-SLA19</t>
        </is>
      </c>
      <c r="J5407" t="inlineStr">
        <is>
          <t>GENI DA SILVEIRA</t>
        </is>
      </c>
      <c r="K5407" s="39">
        <f>DATE(YEAR(Tabela6[[#This Row],[Data/Hora de Início]]),MONTH(Tabela6[[#This Row],[Data/Hora de Início]]),DAY(Tabela6[[#This Row],[Data/Hora de Início]]))</f>
        <v/>
      </c>
    </row>
    <row r="5408">
      <c r="A5408" t="n">
        <v>2283581</v>
      </c>
      <c r="B5408" t="n">
        <v>56</v>
      </c>
      <c r="C5408" t="n">
        <v>2965</v>
      </c>
      <c r="D5408" t="inlineStr">
        <is>
          <t>LIMPEZA DIÁRIA DE SALA</t>
        </is>
      </c>
      <c r="E5408" t="inlineStr">
        <is>
          <t>15/09/2025 19:35:27</t>
        </is>
      </c>
      <c r="F5408" t="inlineStr">
        <is>
          <t>15/09/2025 19:51:09</t>
        </is>
      </c>
      <c r="G5408" t="n">
        <v>43370</v>
      </c>
      <c r="H5408" t="inlineStr">
        <is>
          <t>ONE STIHL - ESCRITORIO</t>
        </is>
      </c>
      <c r="I5408" t="inlineStr">
        <is>
          <t>RS-ST01-15-02P-SLA06</t>
        </is>
      </c>
      <c r="J5408" t="inlineStr">
        <is>
          <t>ALINE MARQUES DE CAMPOS</t>
        </is>
      </c>
      <c r="K5408" s="39">
        <f>DATE(YEAR(Tabela6[[#This Row],[Data/Hora de Início]]),MONTH(Tabela6[[#This Row],[Data/Hora de Início]]),DAY(Tabela6[[#This Row],[Data/Hora de Início]]))</f>
        <v/>
      </c>
    </row>
    <row r="5409">
      <c r="A5409" t="n">
        <v>2283582</v>
      </c>
      <c r="B5409" t="n">
        <v>56</v>
      </c>
      <c r="C5409" t="n">
        <v>5652</v>
      </c>
      <c r="D5409" t="inlineStr">
        <is>
          <t>SEGUNDA-FEIRA - LIMPEZA DE BANHEIRO MASCULINO</t>
        </is>
      </c>
      <c r="E5409" t="inlineStr">
        <is>
          <t>15/09/2025 19:18:15</t>
        </is>
      </c>
      <c r="F5409" t="inlineStr">
        <is>
          <t>15/09/2025 19:51:41</t>
        </is>
      </c>
      <c r="G5409" t="n">
        <v>11274</v>
      </c>
      <c r="H5409" t="inlineStr">
        <is>
          <t>P16 - BAN034 - BANHEIRO SABRES - M</t>
        </is>
      </c>
      <c r="I5409" t="inlineStr">
        <is>
          <t>BR01-IES-P16-BAN034</t>
        </is>
      </c>
      <c r="J5409" t="inlineStr">
        <is>
          <t>CECILIA LISBOA</t>
        </is>
      </c>
      <c r="K5409" s="39">
        <f>DATE(YEAR(Tabela6[[#This Row],[Data/Hora de Início]]),MONTH(Tabela6[[#This Row],[Data/Hora de Início]]),DAY(Tabela6[[#This Row],[Data/Hora de Início]]))</f>
        <v/>
      </c>
    </row>
    <row r="5410">
      <c r="A5410" t="n">
        <v>2283583</v>
      </c>
      <c r="B5410" t="n">
        <v>56</v>
      </c>
      <c r="C5410" t="n">
        <v>5713</v>
      </c>
      <c r="D5410" t="inlineStr">
        <is>
          <t>SEGUNDA-FEIRA - LIMPEZA DE COPA</t>
        </is>
      </c>
      <c r="E5410" t="inlineStr">
        <is>
          <t>15/09/2025 19:36:10</t>
        </is>
      </c>
      <c r="F5410" t="inlineStr">
        <is>
          <t>15/09/2025 19:52:19</t>
        </is>
      </c>
      <c r="G5410" t="n">
        <v>36381</v>
      </c>
      <c r="H5410" t="inlineStr">
        <is>
          <t>AMBULATORIO - COPA</t>
        </is>
      </c>
      <c r="I5410" t="inlineStr">
        <is>
          <t>RS-ST01-56-00T-COP01</t>
        </is>
      </c>
      <c r="J5410" t="inlineStr">
        <is>
          <t>VANESSA DOS SANTOS RODRIGUES</t>
        </is>
      </c>
      <c r="K5410" s="39">
        <f>DATE(YEAR(Tabela6[[#This Row],[Data/Hora de Início]]),MONTH(Tabela6[[#This Row],[Data/Hora de Início]]),DAY(Tabela6[[#This Row],[Data/Hora de Início]]))</f>
        <v/>
      </c>
    </row>
    <row r="5411">
      <c r="A5411" t="n">
        <v>2283584</v>
      </c>
      <c r="B5411" t="n">
        <v>56</v>
      </c>
      <c r="C5411" t="n">
        <v>5642</v>
      </c>
      <c r="D5411" t="inlineStr">
        <is>
          <t>SEGUNDA-FEIRA - LIMPEZA DE SALA</t>
        </is>
      </c>
      <c r="E5411" t="inlineStr">
        <is>
          <t>15/09/2025 19:33:33</t>
        </is>
      </c>
      <c r="F5411" t="inlineStr">
        <is>
          <t>15/09/2025 19:59:23</t>
        </is>
      </c>
      <c r="G5411" t="n">
        <v>36189</v>
      </c>
      <c r="H5411" t="inlineStr">
        <is>
          <t>SALA VIDEOCONFERENCIA - RH</t>
        </is>
      </c>
      <c r="I5411" t="inlineStr">
        <is>
          <t>RS-ST01-43-01P-SLA02</t>
        </is>
      </c>
      <c r="J5411" t="inlineStr">
        <is>
          <t>JAQUELINE TATIANE LEAL BITTENCOURT</t>
        </is>
      </c>
      <c r="K5411" s="39">
        <f>DATE(YEAR(Tabela6[[#This Row],[Data/Hora de Início]]),MONTH(Tabela6[[#This Row],[Data/Hora de Início]]),DAY(Tabela6[[#This Row],[Data/Hora de Início]]))</f>
        <v/>
      </c>
    </row>
    <row r="5412">
      <c r="A5412" t="n">
        <v>2283585</v>
      </c>
      <c r="B5412" t="n">
        <v>56</v>
      </c>
      <c r="C5412" t="n">
        <v>5642</v>
      </c>
      <c r="D5412" t="inlineStr">
        <is>
          <t>SEGUNDA-FEIRA - LIMPEZA DE SALA</t>
        </is>
      </c>
      <c r="E5412" t="inlineStr">
        <is>
          <t>15/09/2025 19:59:44</t>
        </is>
      </c>
      <c r="F5412" t="inlineStr">
        <is>
          <t>15/09/2025 20:00:23</t>
        </is>
      </c>
      <c r="G5412" t="n">
        <v>36192</v>
      </c>
      <c r="H5412" t="inlineStr">
        <is>
          <t>SALA GERENCIA - RH</t>
        </is>
      </c>
      <c r="I5412" t="inlineStr">
        <is>
          <t>RS-ST01-43-01P-SLA05</t>
        </is>
      </c>
      <c r="J5412" t="inlineStr">
        <is>
          <t>JAQUELINE TATIANE LEAL BITTENCOURT</t>
        </is>
      </c>
      <c r="K5412" s="39">
        <f>DATE(YEAR(Tabela6[[#This Row],[Data/Hora de Início]]),MONTH(Tabela6[[#This Row],[Data/Hora de Início]]),DAY(Tabela6[[#This Row],[Data/Hora de Início]]))</f>
        <v/>
      </c>
    </row>
    <row r="5413">
      <c r="A5413" t="n">
        <v>2283587</v>
      </c>
      <c r="B5413" t="n">
        <v>56</v>
      </c>
      <c r="C5413" t="n">
        <v>2970</v>
      </c>
      <c r="D5413" t="inlineStr">
        <is>
          <t>LIMPEZA DIÁRIA DE COPA</t>
        </is>
      </c>
      <c r="E5413" t="inlineStr">
        <is>
          <t>15/09/2025 19:43:03</t>
        </is>
      </c>
      <c r="F5413" t="inlineStr">
        <is>
          <t>15/09/2025 20:03:44</t>
        </is>
      </c>
      <c r="G5413" t="n">
        <v>36284</v>
      </c>
      <c r="H5413" t="inlineStr">
        <is>
          <t>COPA SALA DOS TECNICOS</t>
        </is>
      </c>
      <c r="I5413" t="inlineStr">
        <is>
          <t>RS-ST01-50-00T-COP02</t>
        </is>
      </c>
      <c r="J5413" t="inlineStr">
        <is>
          <t>FABIANA FRANCISCA DE LIMA</t>
        </is>
      </c>
      <c r="K5413" s="39">
        <f>DATE(YEAR(Tabela6[[#This Row],[Data/Hora de Início]]),MONTH(Tabela6[[#This Row],[Data/Hora de Início]]),DAY(Tabela6[[#This Row],[Data/Hora de Início]]))</f>
        <v/>
      </c>
    </row>
    <row r="5414">
      <c r="A5414" t="n">
        <v>2283588</v>
      </c>
      <c r="B5414" t="n">
        <v>56</v>
      </c>
      <c r="C5414" t="n">
        <v>2965</v>
      </c>
      <c r="D5414" t="inlineStr">
        <is>
          <t>LIMPEZA DIÁRIA DE SALA</t>
        </is>
      </c>
      <c r="E5414" t="inlineStr">
        <is>
          <t>15/09/2025 19:50:24</t>
        </is>
      </c>
      <c r="F5414" t="inlineStr">
        <is>
          <t>15/09/2025 20:10:46</t>
        </is>
      </c>
      <c r="G5414" t="n">
        <v>36337</v>
      </c>
      <c r="H5414" t="inlineStr">
        <is>
          <t>DIRETOR PQA</t>
        </is>
      </c>
      <c r="I5414" t="inlineStr">
        <is>
          <t>RS-ST01-50-01P-SLA18</t>
        </is>
      </c>
      <c r="J5414" t="inlineStr">
        <is>
          <t>GENI DA SILVEIRA</t>
        </is>
      </c>
      <c r="K5414" s="39">
        <f>DATE(YEAR(Tabela6[[#This Row],[Data/Hora de Início]]),MONTH(Tabela6[[#This Row],[Data/Hora de Início]]),DAY(Tabela6[[#This Row],[Data/Hora de Início]]))</f>
        <v/>
      </c>
    </row>
    <row r="5415">
      <c r="A5415" t="n">
        <v>2283589</v>
      </c>
      <c r="B5415" t="n">
        <v>56</v>
      </c>
      <c r="C5415" t="n">
        <v>2841</v>
      </c>
      <c r="D5415" t="inlineStr">
        <is>
          <t>LIMPEZA DIÁRIA DE BANHEIRO MASCULINO</t>
        </is>
      </c>
      <c r="E5415" t="inlineStr">
        <is>
          <t>15/09/2025 19:52:39</t>
        </is>
      </c>
      <c r="F5415" t="inlineStr">
        <is>
          <t>15/09/2025 20:16:18</t>
        </is>
      </c>
      <c r="G5415" t="n">
        <v>35880</v>
      </c>
      <c r="H5415" t="inlineStr">
        <is>
          <t>BAN032 - TREINAMENTOS - M</t>
        </is>
      </c>
      <c r="I5415" t="inlineStr">
        <is>
          <t>RS-ST01-15-01P-WCM01</t>
        </is>
      </c>
      <c r="J5415" t="inlineStr">
        <is>
          <t>ALINE MARQUES DE CAMPOS</t>
        </is>
      </c>
      <c r="K5415" s="39">
        <f>DATE(YEAR(Tabela6[[#This Row],[Data/Hora de Início]]),MONTH(Tabela6[[#This Row],[Data/Hora de Início]]),DAY(Tabela6[[#This Row],[Data/Hora de Início]]))</f>
        <v/>
      </c>
    </row>
    <row r="5416">
      <c r="A5416" t="n">
        <v>2283595</v>
      </c>
      <c r="B5416" t="n">
        <v>56</v>
      </c>
      <c r="C5416" t="n">
        <v>2965</v>
      </c>
      <c r="D5416" t="inlineStr">
        <is>
          <t>LIMPEZA DIÁRIA DE SALA</t>
        </is>
      </c>
      <c r="E5416" t="inlineStr">
        <is>
          <t>15/09/2025 20:11:36</t>
        </is>
      </c>
      <c r="F5416" t="inlineStr">
        <is>
          <t>15/09/2025 20:18:00</t>
        </is>
      </c>
      <c r="G5416" t="n">
        <v>36336</v>
      </c>
      <c r="H5416" t="inlineStr">
        <is>
          <t>SALA ENGENHARIA DE CILINDROS - PROJETISTAS</t>
        </is>
      </c>
      <c r="I5416" t="inlineStr">
        <is>
          <t>RS-ST01-50-01P-SLA17</t>
        </is>
      </c>
      <c r="J5416" t="inlineStr">
        <is>
          <t>GENI DA SILVEIRA</t>
        </is>
      </c>
      <c r="K5416" s="39">
        <f>DATE(YEAR(Tabela6[[#This Row],[Data/Hora de Início]]),MONTH(Tabela6[[#This Row],[Data/Hora de Início]]),DAY(Tabela6[[#This Row],[Data/Hora de Início]]))</f>
        <v/>
      </c>
    </row>
    <row r="5417">
      <c r="A5417" t="n">
        <v>2283603</v>
      </c>
      <c r="B5417" t="n">
        <v>56</v>
      </c>
      <c r="C5417" t="n">
        <v>2965</v>
      </c>
      <c r="D5417" t="inlineStr">
        <is>
          <t>LIMPEZA DIÁRIA DE SALA</t>
        </is>
      </c>
      <c r="E5417" t="inlineStr">
        <is>
          <t>15/09/2025 20:18:33</t>
        </is>
      </c>
      <c r="F5417" t="inlineStr">
        <is>
          <t>15/09/2025 20:32:06</t>
        </is>
      </c>
      <c r="G5417" t="n">
        <v>36334</v>
      </c>
      <c r="H5417" t="inlineStr">
        <is>
          <t>REUNIAO III</t>
        </is>
      </c>
      <c r="I5417" t="inlineStr">
        <is>
          <t>RS-ST01-50-01P-SLA15</t>
        </is>
      </c>
      <c r="J5417" t="inlineStr">
        <is>
          <t>GENI DA SILVEIRA</t>
        </is>
      </c>
      <c r="K5417" s="39">
        <f>DATE(YEAR(Tabela6[[#This Row],[Data/Hora de Início]]),MONTH(Tabela6[[#This Row],[Data/Hora de Início]]),DAY(Tabela6[[#This Row],[Data/Hora de Início]]))</f>
        <v/>
      </c>
    </row>
    <row r="5418">
      <c r="A5418" t="n">
        <v>2283604</v>
      </c>
      <c r="B5418" t="n">
        <v>56</v>
      </c>
      <c r="C5418" t="n">
        <v>2970</v>
      </c>
      <c r="D5418" t="inlineStr">
        <is>
          <t>LIMPEZA DIÁRIA DE COPA</t>
        </is>
      </c>
      <c r="E5418" t="inlineStr">
        <is>
          <t>15/09/2025 20:04:10</t>
        </is>
      </c>
      <c r="F5418" t="inlineStr">
        <is>
          <t>15/09/2025 20:35:25</t>
        </is>
      </c>
      <c r="G5418" t="n">
        <v>36289</v>
      </c>
      <c r="H5418" t="inlineStr">
        <is>
          <t>COPA SUPERVISAO</t>
        </is>
      </c>
      <c r="I5418" t="inlineStr">
        <is>
          <t>RS-ST01-50-00T-COP03</t>
        </is>
      </c>
      <c r="J5418" t="inlineStr">
        <is>
          <t>FABIANA FRANCISCA DE LIMA</t>
        </is>
      </c>
      <c r="K5418" s="39">
        <f>DATE(YEAR(Tabela6[[#This Row],[Data/Hora de Início]]),MONTH(Tabela6[[#This Row],[Data/Hora de Início]]),DAY(Tabela6[[#This Row],[Data/Hora de Início]]))</f>
        <v/>
      </c>
    </row>
    <row r="5419">
      <c r="A5419" t="n">
        <v>2283605</v>
      </c>
      <c r="B5419" t="n">
        <v>56</v>
      </c>
      <c r="C5419" t="n">
        <v>2965</v>
      </c>
      <c r="D5419" t="inlineStr">
        <is>
          <t>LIMPEZA DIÁRIA DE SALA</t>
        </is>
      </c>
      <c r="E5419" t="inlineStr">
        <is>
          <t>15/09/2025 20:35:51</t>
        </is>
      </c>
      <c r="F5419" t="inlineStr">
        <is>
          <t>15/09/2025 20:36:10</t>
        </is>
      </c>
      <c r="G5419" t="n">
        <v>36303</v>
      </c>
      <c r="H5419" t="inlineStr">
        <is>
          <t>SALA SUPERVISAO</t>
        </is>
      </c>
      <c r="I5419" t="inlineStr">
        <is>
          <t>RS-ST01-50-00T-SLA13</t>
        </is>
      </c>
      <c r="J5419" t="inlineStr">
        <is>
          <t>FABIANA FRANCISCA DE LIMA</t>
        </is>
      </c>
      <c r="K5419" s="39">
        <f>DATE(YEAR(Tabela6[[#This Row],[Data/Hora de Início]]),MONTH(Tabela6[[#This Row],[Data/Hora de Início]]),DAY(Tabela6[[#This Row],[Data/Hora de Início]]))</f>
        <v/>
      </c>
    </row>
    <row r="5420">
      <c r="A5420" t="n">
        <v>2283606</v>
      </c>
      <c r="B5420" t="n">
        <v>56</v>
      </c>
      <c r="C5420" t="n">
        <v>2965</v>
      </c>
      <c r="D5420" t="inlineStr">
        <is>
          <t>LIMPEZA DIÁRIA DE SALA</t>
        </is>
      </c>
      <c r="E5420" t="inlineStr">
        <is>
          <t>15/09/2025 20:32:44</t>
        </is>
      </c>
      <c r="F5420" t="inlineStr">
        <is>
          <t>15/09/2025 20:37:04</t>
        </is>
      </c>
      <c r="G5420" t="n">
        <v>36333</v>
      </c>
      <c r="H5420" t="inlineStr">
        <is>
          <t>REUNIAO II</t>
        </is>
      </c>
      <c r="I5420" t="inlineStr">
        <is>
          <t>RS-ST01-50-01P-SLA14</t>
        </is>
      </c>
      <c r="J5420" t="inlineStr">
        <is>
          <t>GENI DA SILVEIRA</t>
        </is>
      </c>
      <c r="K5420" s="39">
        <f>DATE(YEAR(Tabela6[[#This Row],[Data/Hora de Início]]),MONTH(Tabela6[[#This Row],[Data/Hora de Início]]),DAY(Tabela6[[#This Row],[Data/Hora de Início]]))</f>
        <v/>
      </c>
    </row>
    <row r="5421">
      <c r="A5421" t="n">
        <v>2283607</v>
      </c>
      <c r="B5421" t="n">
        <v>56</v>
      </c>
      <c r="C5421" t="n">
        <v>2842</v>
      </c>
      <c r="D5421" t="inlineStr">
        <is>
          <t>LIMPEZA DIÁRIA DE BANHEIRO FEMININO</t>
        </is>
      </c>
      <c r="E5421" t="inlineStr">
        <is>
          <t>15/09/2025 20:16:56</t>
        </is>
      </c>
      <c r="F5421" t="inlineStr">
        <is>
          <t>15/09/2025 20:38:11</t>
        </is>
      </c>
      <c r="G5421" t="n">
        <v>35879</v>
      </c>
      <c r="H5421" t="inlineStr">
        <is>
          <t>BAN033 - TREINAMENTOS - F</t>
        </is>
      </c>
      <c r="I5421" t="inlineStr">
        <is>
          <t>RS-ST01-15-01P-WCF01</t>
        </is>
      </c>
      <c r="J5421" t="inlineStr">
        <is>
          <t>ALINE MARQUES DE CAMPOS</t>
        </is>
      </c>
      <c r="K5421" s="39">
        <f>DATE(YEAR(Tabela6[[#This Row],[Data/Hora de Início]]),MONTH(Tabela6[[#This Row],[Data/Hora de Início]]),DAY(Tabela6[[#This Row],[Data/Hora de Início]]))</f>
        <v/>
      </c>
    </row>
    <row r="5422">
      <c r="A5422" t="n">
        <v>2283608</v>
      </c>
      <c r="B5422" t="n">
        <v>56</v>
      </c>
      <c r="C5422" t="n">
        <v>2841</v>
      </c>
      <c r="D5422" t="inlineStr">
        <is>
          <t>LIMPEZA DIÁRIA DE BANHEIRO MASCULINO</t>
        </is>
      </c>
      <c r="E5422" t="inlineStr">
        <is>
          <t>15/09/2025 20:30:29</t>
        </is>
      </c>
      <c r="F5422" t="inlineStr">
        <is>
          <t>15/09/2025 20:33:28</t>
        </is>
      </c>
      <c r="G5422" t="n">
        <v>43484</v>
      </c>
      <c r="H5422" t="inlineStr">
        <is>
          <t>BAN129 - ÁREA DE SANITÁRIOS</t>
        </is>
      </c>
      <c r="I5422" t="inlineStr">
        <is>
          <t>RS-ST01-56-01P-WCM04-SAN001</t>
        </is>
      </c>
      <c r="J5422" t="inlineStr">
        <is>
          <t>ALINE MARQUES DE CAMPOS</t>
        </is>
      </c>
      <c r="K5422" s="39">
        <f>DATE(YEAR(Tabela6[[#This Row],[Data/Hora de Início]]),MONTH(Tabela6[[#This Row],[Data/Hora de Início]]),DAY(Tabela6[[#This Row],[Data/Hora de Início]]))</f>
        <v/>
      </c>
    </row>
    <row r="5423">
      <c r="A5423" t="n">
        <v>2283612</v>
      </c>
      <c r="B5423" t="n">
        <v>56</v>
      </c>
      <c r="C5423" t="n">
        <v>1525</v>
      </c>
      <c r="D5423" t="inlineStr">
        <is>
          <t>LIMPEZA DIÁRIA DE COPA</t>
        </is>
      </c>
      <c r="E5423" t="inlineStr">
        <is>
          <t>15/09/2025 20:38:01</t>
        </is>
      </c>
      <c r="F5423" t="inlineStr">
        <is>
          <t>15/09/2025 20:41:34</t>
        </is>
      </c>
      <c r="G5423" t="n">
        <v>36317</v>
      </c>
      <c r="H5423" t="inlineStr">
        <is>
          <t>COPA OESTE - MEZANINO</t>
        </is>
      </c>
      <c r="I5423" t="inlineStr">
        <is>
          <t>RS-ST01-50-01P-COP01</t>
        </is>
      </c>
      <c r="J5423" t="inlineStr">
        <is>
          <t>GENI DA SILVEIRA</t>
        </is>
      </c>
      <c r="K5423" s="39">
        <f>DATE(YEAR(Tabela6[[#This Row],[Data/Hora de Início]]),MONTH(Tabela6[[#This Row],[Data/Hora de Início]]),DAY(Tabela6[[#This Row],[Data/Hora de Início]]))</f>
        <v/>
      </c>
    </row>
    <row r="5424">
      <c r="A5424" t="n">
        <v>2283613</v>
      </c>
      <c r="B5424" t="n">
        <v>56</v>
      </c>
      <c r="C5424" t="n">
        <v>2966</v>
      </c>
      <c r="D5424" t="inlineStr">
        <is>
          <t>LIMPEZA DIÁRIA HALL / RECEPÇÃO</t>
        </is>
      </c>
      <c r="E5424" t="inlineStr">
        <is>
          <t>15/09/2025 20:38:28</t>
        </is>
      </c>
      <c r="F5424" t="inlineStr">
        <is>
          <t>15/09/2025 20:43:15</t>
        </is>
      </c>
      <c r="G5424" t="n">
        <v>43372</v>
      </c>
      <c r="H5424" t="inlineStr">
        <is>
          <t>P15 -HALL DE ENTRADA ONE STIHL</t>
        </is>
      </c>
      <c r="I5424" t="inlineStr">
        <is>
          <t>RS-ST01-15-02P-SLA01</t>
        </is>
      </c>
      <c r="J5424" t="inlineStr">
        <is>
          <t>ALINE MARQUES DE CAMPOS</t>
        </is>
      </c>
      <c r="K5424" s="39">
        <f>DATE(YEAR(Tabela6[[#This Row],[Data/Hora de Início]]),MONTH(Tabela6[[#This Row],[Data/Hora de Início]]),DAY(Tabela6[[#This Row],[Data/Hora de Início]]))</f>
        <v/>
      </c>
    </row>
    <row r="5425">
      <c r="A5425" t="n">
        <v>2283616</v>
      </c>
      <c r="B5425" t="n">
        <v>56</v>
      </c>
      <c r="C5425" t="n">
        <v>1780</v>
      </c>
      <c r="D5425" t="inlineStr">
        <is>
          <t>LIMPEZA DIÁRIA DE ESCADA</t>
        </is>
      </c>
      <c r="E5425" t="inlineStr">
        <is>
          <t>15/09/2025 20:42:08</t>
        </is>
      </c>
      <c r="F5425" t="inlineStr">
        <is>
          <t>15/09/2025 20:47:24</t>
        </is>
      </c>
      <c r="G5425" t="n">
        <v>36286</v>
      </c>
      <c r="H5425" t="inlineStr">
        <is>
          <t>ESCADARIA 01</t>
        </is>
      </c>
      <c r="I5425" t="inlineStr">
        <is>
          <t>RS-ST01-50-00T-ESD01</t>
        </is>
      </c>
      <c r="J5425" t="inlineStr">
        <is>
          <t>GENI DA SILVEIRA</t>
        </is>
      </c>
      <c r="K5425" s="39">
        <f>DATE(YEAR(Tabela6[[#This Row],[Data/Hora de Início]]),MONTH(Tabela6[[#This Row],[Data/Hora de Início]]),DAY(Tabela6[[#This Row],[Data/Hora de Início]]))</f>
        <v/>
      </c>
    </row>
    <row r="5426">
      <c r="A5426" t="n">
        <v>2283623</v>
      </c>
      <c r="B5426" t="n">
        <v>56</v>
      </c>
      <c r="C5426" t="n">
        <v>5708</v>
      </c>
      <c r="D5426" t="inlineStr">
        <is>
          <t>SEGUNDA-FEIRA - LIMPEZA DE BANHEIRO FEMININO</t>
        </is>
      </c>
      <c r="E5426" t="inlineStr">
        <is>
          <t>15/09/2025 20:12:22</t>
        </is>
      </c>
      <c r="F5426" t="inlineStr">
        <is>
          <t>15/09/2025 20:52:23</t>
        </is>
      </c>
      <c r="G5426" t="n">
        <v>36202</v>
      </c>
      <c r="H5426" t="inlineStr">
        <is>
          <t>BAN093 - RH - F</t>
        </is>
      </c>
      <c r="I5426" t="inlineStr">
        <is>
          <t>RS-ST01-43-01P-WCF01</t>
        </is>
      </c>
      <c r="J5426" t="inlineStr">
        <is>
          <t>JAQUELINE TATIANE LEAL BITTENCOURT</t>
        </is>
      </c>
      <c r="K5426" s="39">
        <f>DATE(YEAR(Tabela6[[#This Row],[Data/Hora de Início]]),MONTH(Tabela6[[#This Row],[Data/Hora de Início]]),DAY(Tabela6[[#This Row],[Data/Hora de Início]]))</f>
        <v/>
      </c>
    </row>
    <row r="5427">
      <c r="A5427" t="n">
        <v>2283624</v>
      </c>
      <c r="B5427" t="n">
        <v>56</v>
      </c>
      <c r="C5427" t="n">
        <v>5708</v>
      </c>
      <c r="D5427" t="inlineStr">
        <is>
          <t>SEGUNDA-FEIRA - LIMPEZA DE BANHEIRO FEMININO</t>
        </is>
      </c>
      <c r="E5427" t="inlineStr">
        <is>
          <t>15/09/2025 20:12:22</t>
        </is>
      </c>
      <c r="F5427" t="inlineStr">
        <is>
          <t>15/09/2025 20:52:23</t>
        </is>
      </c>
      <c r="G5427" t="n">
        <v>36202</v>
      </c>
      <c r="H5427" t="inlineStr">
        <is>
          <t>BAN093 - RH - F</t>
        </is>
      </c>
      <c r="I5427" t="inlineStr">
        <is>
          <t>RS-ST01-43-01P-WCF01</t>
        </is>
      </c>
      <c r="J5427" t="inlineStr">
        <is>
          <t>JAQUELINE TATIANE LEAL BITTENCOURT</t>
        </is>
      </c>
      <c r="K5427" s="39">
        <f>DATE(YEAR(Tabela6[[#This Row],[Data/Hora de Início]]),MONTH(Tabela6[[#This Row],[Data/Hora de Início]]),DAY(Tabela6[[#This Row],[Data/Hora de Início]]))</f>
        <v/>
      </c>
    </row>
    <row r="5428">
      <c r="A5428" t="n">
        <v>2283625</v>
      </c>
      <c r="B5428" t="n">
        <v>56</v>
      </c>
      <c r="C5428" t="n">
        <v>5708</v>
      </c>
      <c r="D5428" t="inlineStr">
        <is>
          <t>SEGUNDA-FEIRA - LIMPEZA DE BANHEIRO FEMININO</t>
        </is>
      </c>
      <c r="E5428" t="inlineStr">
        <is>
          <t>15/09/2025 20:12:22</t>
        </is>
      </c>
      <c r="F5428" t="inlineStr">
        <is>
          <t>15/09/2025 20:52:15</t>
        </is>
      </c>
      <c r="G5428" t="n">
        <v>36202</v>
      </c>
      <c r="H5428" t="inlineStr">
        <is>
          <t>BAN093 - RH - F</t>
        </is>
      </c>
      <c r="I5428" t="inlineStr">
        <is>
          <t>RS-ST01-43-01P-WCF01</t>
        </is>
      </c>
      <c r="J5428" t="inlineStr">
        <is>
          <t>JAQUELINE TATIANE LEAL BITTENCOURT</t>
        </is>
      </c>
      <c r="K5428" s="39">
        <f>DATE(YEAR(Tabela6[[#This Row],[Data/Hora de Início]]),MONTH(Tabela6[[#This Row],[Data/Hora de Início]]),DAY(Tabela6[[#This Row],[Data/Hora de Início]]))</f>
        <v/>
      </c>
    </row>
    <row r="5429">
      <c r="A5429" t="n">
        <v>2283632</v>
      </c>
      <c r="B5429" t="n">
        <v>56</v>
      </c>
      <c r="C5429" t="n">
        <v>1780</v>
      </c>
      <c r="D5429" t="inlineStr">
        <is>
          <t>LIMPEZA DIÁRIA DE ESCADA</t>
        </is>
      </c>
      <c r="E5429" t="inlineStr">
        <is>
          <t>15/09/2025 21:00:47</t>
        </is>
      </c>
      <c r="F5429" t="inlineStr">
        <is>
          <t>15/09/2025 21:00:57</t>
        </is>
      </c>
      <c r="G5429" t="n">
        <v>36287</v>
      </c>
      <c r="H5429" t="inlineStr">
        <is>
          <t>ESCADARIA 02</t>
        </is>
      </c>
      <c r="I5429" t="inlineStr">
        <is>
          <t>RS-ST01-50-00T-ESD02</t>
        </is>
      </c>
      <c r="J5429" t="inlineStr">
        <is>
          <t>GENI DA SILVEIRA</t>
        </is>
      </c>
      <c r="K5429" s="39">
        <f>DATE(YEAR(Tabela6[[#This Row],[Data/Hora de Início]]),MONTH(Tabela6[[#This Row],[Data/Hora de Início]]),DAY(Tabela6[[#This Row],[Data/Hora de Início]]))</f>
        <v/>
      </c>
    </row>
    <row r="5430">
      <c r="A5430" t="n">
        <v>2283633</v>
      </c>
      <c r="B5430" t="n">
        <v>56</v>
      </c>
      <c r="C5430" t="n">
        <v>2970</v>
      </c>
      <c r="D5430" t="inlineStr">
        <is>
          <t>LIMPEZA DIÁRIA DE COPA</t>
        </is>
      </c>
      <c r="E5430" t="inlineStr">
        <is>
          <t>15/09/2025 20:43:35</t>
        </is>
      </c>
      <c r="F5430" t="inlineStr">
        <is>
          <t>15/09/2025 21:09:20</t>
        </is>
      </c>
      <c r="G5430" t="n">
        <v>43368</v>
      </c>
      <c r="H5430" t="inlineStr">
        <is>
          <t>ONE STIHL - COPA</t>
        </is>
      </c>
      <c r="I5430" t="inlineStr">
        <is>
          <t>RS-ST01-15-02P-SLA02</t>
        </is>
      </c>
      <c r="J5430" t="inlineStr">
        <is>
          <t>ALINE MARQUES DE CAMPOS</t>
        </is>
      </c>
      <c r="K5430" s="39">
        <f>DATE(YEAR(Tabela6[[#This Row],[Data/Hora de Início]]),MONTH(Tabela6[[#This Row],[Data/Hora de Início]]),DAY(Tabela6[[#This Row],[Data/Hora de Início]]))</f>
        <v/>
      </c>
    </row>
    <row r="5431">
      <c r="A5431" t="n">
        <v>2283635</v>
      </c>
      <c r="B5431" t="n">
        <v>56</v>
      </c>
      <c r="C5431" t="n">
        <v>2968</v>
      </c>
      <c r="D5431" t="inlineStr">
        <is>
          <t>LIMPEZA DIÁRIA DE ÁREA TÉCNICA</t>
        </is>
      </c>
      <c r="E5431" t="inlineStr">
        <is>
          <t>15/09/2025 17:06:17</t>
        </is>
      </c>
      <c r="F5431" t="inlineStr">
        <is>
          <t>15/09/2025 21:12:39</t>
        </is>
      </c>
      <c r="G5431" t="n">
        <v>38455</v>
      </c>
      <c r="H5431" t="inlineStr">
        <is>
          <t>ÁREA INTERNA - LOGÍSTICA</t>
        </is>
      </c>
      <c r="I5431" t="inlineStr">
        <is>
          <t>SP-ST02-G9-00T-AIN01</t>
        </is>
      </c>
      <c r="J5431" t="inlineStr">
        <is>
          <t>PAMELLA MENDES DE ARAUJO</t>
        </is>
      </c>
      <c r="K5431" s="39">
        <f>DATE(YEAR(Tabela6[[#This Row],[Data/Hora de Início]]),MONTH(Tabela6[[#This Row],[Data/Hora de Início]]),DAY(Tabela6[[#This Row],[Data/Hora de Início]]))</f>
        <v/>
      </c>
    </row>
    <row r="5432">
      <c r="A5432" t="n">
        <v>2283638</v>
      </c>
      <c r="B5432" t="n">
        <v>56</v>
      </c>
      <c r="C5432" t="n">
        <v>5647</v>
      </c>
      <c r="D5432" t="inlineStr">
        <is>
          <t>SEGUNDA-FEIRA - LIMPEZA DE SALA COM MESA</t>
        </is>
      </c>
      <c r="E5432" t="inlineStr">
        <is>
          <t>15/09/2025 21:13:04</t>
        </is>
      </c>
      <c r="F5432" t="inlineStr">
        <is>
          <t>15/09/2025 21:13:24</t>
        </is>
      </c>
      <c r="G5432" t="n">
        <v>38458</v>
      </c>
      <c r="H5432" t="inlineStr">
        <is>
          <t>SALA ADM - MEZANINO</t>
        </is>
      </c>
      <c r="I5432" t="inlineStr">
        <is>
          <t>SP-ST02-G9-01P-SLA01</t>
        </is>
      </c>
      <c r="J5432" t="inlineStr">
        <is>
          <t>PAMELLA MENDES DE ARAUJO</t>
        </is>
      </c>
      <c r="K5432" s="39">
        <f>DATE(YEAR(Tabela6[[#This Row],[Data/Hora de Início]]),MONTH(Tabela6[[#This Row],[Data/Hora de Início]]),DAY(Tabela6[[#This Row],[Data/Hora de Início]]))</f>
        <v/>
      </c>
    </row>
    <row r="5433">
      <c r="A5433" t="n">
        <v>2283639</v>
      </c>
      <c r="B5433" t="n">
        <v>56</v>
      </c>
      <c r="C5433" t="n">
        <v>2965</v>
      </c>
      <c r="D5433" t="inlineStr">
        <is>
          <t>LIMPEZA DIÁRIA DE SALA</t>
        </is>
      </c>
      <c r="E5433" t="inlineStr">
        <is>
          <t>15/09/2025 21:08:25</t>
        </is>
      </c>
      <c r="F5433" t="inlineStr">
        <is>
          <t>15/09/2025 21:13:46</t>
        </is>
      </c>
      <c r="G5433" t="n">
        <v>36044</v>
      </c>
      <c r="H5433" t="inlineStr">
        <is>
          <t>SALA DA COLA</t>
        </is>
      </c>
      <c r="I5433" t="inlineStr">
        <is>
          <t>RS-ST01-31-00T-SLA02</t>
        </is>
      </c>
      <c r="J5433" t="inlineStr">
        <is>
          <t>IVONETE SILVA DOS SANTOS</t>
        </is>
      </c>
      <c r="K5433" s="39">
        <f>DATE(YEAR(Tabela6[[#This Row],[Data/Hora de Início]]),MONTH(Tabela6[[#This Row],[Data/Hora de Início]]),DAY(Tabela6[[#This Row],[Data/Hora de Início]]))</f>
        <v/>
      </c>
    </row>
    <row r="5434">
      <c r="A5434" t="n">
        <v>2283643</v>
      </c>
      <c r="B5434" t="n">
        <v>56</v>
      </c>
      <c r="C5434" t="n">
        <v>2965</v>
      </c>
      <c r="D5434" t="inlineStr">
        <is>
          <t>LIMPEZA DIÁRIA DE SALA</t>
        </is>
      </c>
      <c r="E5434" t="inlineStr">
        <is>
          <t>15/09/2025 20:38:35</t>
        </is>
      </c>
      <c r="F5434" t="inlineStr">
        <is>
          <t>15/09/2025 21:22:39</t>
        </is>
      </c>
      <c r="G5434" t="n">
        <v>36288</v>
      </c>
      <c r="H5434" t="inlineStr">
        <is>
          <t>LABORATORIO METROLOGIA</t>
        </is>
      </c>
      <c r="I5434" t="inlineStr">
        <is>
          <t>RS-ST01-50-00T-LAB01</t>
        </is>
      </c>
      <c r="J5434" t="inlineStr">
        <is>
          <t>FABIANA FRANCISCA DE LIMA</t>
        </is>
      </c>
      <c r="K5434" s="39">
        <f>DATE(YEAR(Tabela6[[#This Row],[Data/Hora de Início]]),MONTH(Tabela6[[#This Row],[Data/Hora de Início]]),DAY(Tabela6[[#This Row],[Data/Hora de Início]]))</f>
        <v/>
      </c>
    </row>
    <row r="5435">
      <c r="A5435" t="n">
        <v>2283644</v>
      </c>
      <c r="B5435" t="n">
        <v>56</v>
      </c>
      <c r="C5435" t="n">
        <v>5708</v>
      </c>
      <c r="D5435" t="inlineStr">
        <is>
          <t>SEGUNDA-FEIRA - LIMPEZA DE BANHEIRO FEMININO</t>
        </is>
      </c>
      <c r="E5435" t="inlineStr">
        <is>
          <t>15/09/2025 21:02:42</t>
        </is>
      </c>
      <c r="F5435" t="inlineStr">
        <is>
          <t>15/09/2025 21:22:48</t>
        </is>
      </c>
      <c r="G5435" t="n">
        <v>36401</v>
      </c>
      <c r="H5435" t="inlineStr">
        <is>
          <t>BAN122 - BANHEIRO AMBULATORIO - F / PNE</t>
        </is>
      </c>
      <c r="I5435" t="inlineStr">
        <is>
          <t>RS-ST01-56-00T-WPF01</t>
        </is>
      </c>
      <c r="J5435" t="inlineStr">
        <is>
          <t>VANESSA DOS SANTOS RODRIGUES</t>
        </is>
      </c>
      <c r="K5435" s="39">
        <f>DATE(YEAR(Tabela6[[#This Row],[Data/Hora de Início]]),MONTH(Tabela6[[#This Row],[Data/Hora de Início]]),DAY(Tabela6[[#This Row],[Data/Hora de Início]]))</f>
        <v/>
      </c>
    </row>
    <row r="5436">
      <c r="A5436" t="n">
        <v>2283647</v>
      </c>
      <c r="B5436" t="n">
        <v>56</v>
      </c>
      <c r="C5436" t="n">
        <v>2970</v>
      </c>
      <c r="D5436" t="inlineStr">
        <is>
          <t>LIMPEZA DIÁRIA DE COPA</t>
        </is>
      </c>
      <c r="E5436" t="inlineStr">
        <is>
          <t>15/09/2025 21:17:29</t>
        </is>
      </c>
      <c r="F5436" t="inlineStr">
        <is>
          <t>15/09/2025 21:26:00</t>
        </is>
      </c>
      <c r="G5436" t="n">
        <v>36125</v>
      </c>
      <c r="H5436" t="inlineStr">
        <is>
          <t>COPA - ENGENHARIA PROCESSOS CILINDROS</t>
        </is>
      </c>
      <c r="I5436" t="inlineStr">
        <is>
          <t>RS-ST01-31-02P-SLA08</t>
        </is>
      </c>
      <c r="J5436" t="inlineStr">
        <is>
          <t>IVONETE SILVA DOS SANTOS</t>
        </is>
      </c>
      <c r="K5436" s="39">
        <f>DATE(YEAR(Tabela6[[#This Row],[Data/Hora de Início]]),MONTH(Tabela6[[#This Row],[Data/Hora de Início]]),DAY(Tabela6[[#This Row],[Data/Hora de Início]]))</f>
        <v/>
      </c>
    </row>
    <row r="5437">
      <c r="A5437" t="n">
        <v>2283648</v>
      </c>
      <c r="B5437" t="n">
        <v>56</v>
      </c>
      <c r="C5437" t="n">
        <v>1773</v>
      </c>
      <c r="D5437" t="inlineStr">
        <is>
          <t>LIMPEZA DIÁRIA HALL / RECEPÇÃO (DESATIVADO)</t>
        </is>
      </c>
      <c r="E5437" t="inlineStr">
        <is>
          <t>15/09/2025 21:08:56</t>
        </is>
      </c>
      <c r="F5437" t="inlineStr">
        <is>
          <t>15/09/2025 21:26:16</t>
        </is>
      </c>
      <c r="G5437" t="n">
        <v>11855</v>
      </c>
      <c r="H5437" t="inlineStr">
        <is>
          <t>P50 - HALL MEZANINO</t>
        </is>
      </c>
      <c r="I5437" t="inlineStr">
        <is>
          <t>BR01-IES-P50-SALA24</t>
        </is>
      </c>
      <c r="J5437" t="inlineStr">
        <is>
          <t>GENI DA SILVEIRA</t>
        </is>
      </c>
      <c r="K5437" s="39">
        <f>DATE(YEAR(Tabela6[[#This Row],[Data/Hora de Início]]),MONTH(Tabela6[[#This Row],[Data/Hora de Início]]),DAY(Tabela6[[#This Row],[Data/Hora de Início]]))</f>
        <v/>
      </c>
    </row>
    <row r="5438">
      <c r="A5438" t="n">
        <v>2283649</v>
      </c>
      <c r="B5438" t="n">
        <v>56</v>
      </c>
      <c r="C5438" t="n">
        <v>5642</v>
      </c>
      <c r="D5438" t="inlineStr">
        <is>
          <t>SEGUNDA-FEIRA - LIMPEZA DE SALA</t>
        </is>
      </c>
      <c r="E5438" t="inlineStr">
        <is>
          <t>15/09/2025 21:26:38</t>
        </is>
      </c>
      <c r="F5438" t="inlineStr">
        <is>
          <t>15/09/2025 21:28:31</t>
        </is>
      </c>
      <c r="G5438" t="n">
        <v>36110</v>
      </c>
      <c r="H5438" t="inlineStr">
        <is>
          <t>HALL SUL - ENGENHARIA PROCESSOS CILINDROS</t>
        </is>
      </c>
      <c r="I5438" t="inlineStr">
        <is>
          <t>RS-ST01-31-02P-SLA11</t>
        </is>
      </c>
      <c r="J5438" t="inlineStr">
        <is>
          <t>IVONETE SILVA DOS SANTOS</t>
        </is>
      </c>
      <c r="K5438" s="39">
        <f>DATE(YEAR(Tabela6[[#This Row],[Data/Hora de Início]]),MONTH(Tabela6[[#This Row],[Data/Hora de Início]]),DAY(Tabela6[[#This Row],[Data/Hora de Início]]))</f>
        <v/>
      </c>
    </row>
    <row r="5439">
      <c r="A5439" t="n">
        <v>2283650</v>
      </c>
      <c r="B5439" t="n">
        <v>56</v>
      </c>
      <c r="C5439" t="n">
        <v>5652</v>
      </c>
      <c r="D5439" t="inlineStr">
        <is>
          <t>SEGUNDA-FEIRA - LIMPEZA DE BANHEIRO MASCULINO</t>
        </is>
      </c>
      <c r="E5439" t="inlineStr">
        <is>
          <t>15/09/2025 20:52:51</t>
        </is>
      </c>
      <c r="F5439" t="inlineStr">
        <is>
          <t>15/09/2025 21:28:40</t>
        </is>
      </c>
      <c r="G5439" t="n">
        <v>36204</v>
      </c>
      <c r="H5439" t="inlineStr">
        <is>
          <t>BAN092 - RH - M</t>
        </is>
      </c>
      <c r="I5439" t="inlineStr">
        <is>
          <t>RS-ST01-43-01P-WCM01</t>
        </is>
      </c>
      <c r="J5439" t="inlineStr">
        <is>
          <t>JAQUELINE TATIANE LEAL BITTENCOURT</t>
        </is>
      </c>
      <c r="K5439" s="39">
        <f>DATE(YEAR(Tabela6[[#This Row],[Data/Hora de Início]]),MONTH(Tabela6[[#This Row],[Data/Hora de Início]]),DAY(Tabela6[[#This Row],[Data/Hora de Início]]))</f>
        <v/>
      </c>
    </row>
    <row r="5440">
      <c r="A5440" t="n">
        <v>2283654</v>
      </c>
      <c r="B5440" t="n">
        <v>56</v>
      </c>
      <c r="C5440" t="n">
        <v>5708</v>
      </c>
      <c r="D5440" t="inlineStr">
        <is>
          <t>SEGUNDA-FEIRA - LIMPEZA DE BANHEIRO FEMININO</t>
        </is>
      </c>
      <c r="E5440" t="inlineStr">
        <is>
          <t>15/09/2025 21:14:01</t>
        </is>
      </c>
      <c r="F5440" t="inlineStr">
        <is>
          <t>15/09/2025 21:30:28</t>
        </is>
      </c>
      <c r="G5440" t="n">
        <v>43392</v>
      </c>
      <c r="H5440" t="inlineStr">
        <is>
          <t>BAN133 - WRS - F</t>
        </is>
      </c>
      <c r="I5440" t="inlineStr">
        <is>
          <t>RS-ST01-43-00T-WCF04</t>
        </is>
      </c>
      <c r="J5440" t="inlineStr">
        <is>
          <t>SUELI DE GODOY</t>
        </is>
      </c>
      <c r="K5440" s="39">
        <f>DATE(YEAR(Tabela6[[#This Row],[Data/Hora de Início]]),MONTH(Tabela6[[#This Row],[Data/Hora de Início]]),DAY(Tabela6[[#This Row],[Data/Hora de Início]]))</f>
        <v/>
      </c>
    </row>
    <row r="5441">
      <c r="A5441" t="n">
        <v>2283655</v>
      </c>
      <c r="B5441" t="n">
        <v>56</v>
      </c>
      <c r="C5441" t="n">
        <v>5647</v>
      </c>
      <c r="D5441" t="inlineStr">
        <is>
          <t>SEGUNDA-FEIRA - LIMPEZA DE SALA COM MESA</t>
        </is>
      </c>
      <c r="E5441" t="inlineStr">
        <is>
          <t>15/09/2025 21:31:50</t>
        </is>
      </c>
      <c r="F5441" t="inlineStr">
        <is>
          <t>15/09/2025 21:32:20</t>
        </is>
      </c>
      <c r="G5441" t="n">
        <v>38457</v>
      </c>
      <c r="H5441" t="inlineStr">
        <is>
          <t>REFEITÓRIO</t>
        </is>
      </c>
      <c r="I5441" t="inlineStr">
        <is>
          <t>SP-ST02-G9-01P-COP01</t>
        </is>
      </c>
      <c r="J5441" t="inlineStr">
        <is>
          <t>PAMELLA MENDES DE ARAUJO</t>
        </is>
      </c>
      <c r="K5441" s="39">
        <f>DATE(YEAR(Tabela6[[#This Row],[Data/Hora de Início]]),MONTH(Tabela6[[#This Row],[Data/Hora de Início]]),DAY(Tabela6[[#This Row],[Data/Hora de Início]]))</f>
        <v/>
      </c>
    </row>
    <row r="5442">
      <c r="A5442" t="n">
        <v>2283656</v>
      </c>
      <c r="B5442" t="n">
        <v>56</v>
      </c>
      <c r="C5442" t="n">
        <v>5708</v>
      </c>
      <c r="D5442" t="inlineStr">
        <is>
          <t>SEGUNDA-FEIRA - LIMPEZA DE BANHEIRO FEMININO</t>
        </is>
      </c>
      <c r="E5442" t="inlineStr">
        <is>
          <t>15/09/2025 21:12:44</t>
        </is>
      </c>
      <c r="F5442" t="inlineStr">
        <is>
          <t>15/09/2025 21:35:17</t>
        </is>
      </c>
      <c r="G5442" t="n">
        <v>11345</v>
      </c>
      <c r="H5442" t="inlineStr">
        <is>
          <t>P27 - BAN051 - BANHEIRO AMBULATÓRIO - USO COMUM</t>
        </is>
      </c>
      <c r="I5442" t="inlineStr">
        <is>
          <t>BR01-IES-P27-BAN051</t>
        </is>
      </c>
      <c r="J5442" t="inlineStr">
        <is>
          <t>CECILIA LISBOA</t>
        </is>
      </c>
      <c r="K5442" s="39">
        <f>DATE(YEAR(Tabela6[[#This Row],[Data/Hora de Início]]),MONTH(Tabela6[[#This Row],[Data/Hora de Início]]),DAY(Tabela6[[#This Row],[Data/Hora de Início]]))</f>
        <v/>
      </c>
    </row>
    <row r="5443">
      <c r="A5443" t="n">
        <v>2283658</v>
      </c>
      <c r="B5443" t="n">
        <v>56</v>
      </c>
      <c r="C5443" t="n">
        <v>5642</v>
      </c>
      <c r="D5443" t="inlineStr">
        <is>
          <t>SEGUNDA-FEIRA - LIMPEZA DE SALA</t>
        </is>
      </c>
      <c r="E5443" t="inlineStr">
        <is>
          <t>15/09/2025 21:37:08</t>
        </is>
      </c>
      <c r="F5443" t="inlineStr">
        <is>
          <t>15/09/2025 21:38:49</t>
        </is>
      </c>
      <c r="G5443" t="n">
        <v>36122</v>
      </c>
      <c r="H5443" t="inlineStr">
        <is>
          <t>REUNIAO I - ENGENHARIA PROCESSO CILINDROS</t>
        </is>
      </c>
      <c r="I5443" t="inlineStr">
        <is>
          <t>RS-ST01-31-02P-SLA03</t>
        </is>
      </c>
      <c r="J5443" t="inlineStr">
        <is>
          <t>IVONETE SILVA DOS SANTOS</t>
        </is>
      </c>
      <c r="K5443" s="39">
        <f>DATE(YEAR(Tabela6[[#This Row],[Data/Hora de Início]]),MONTH(Tabela6[[#This Row],[Data/Hora de Início]]),DAY(Tabela6[[#This Row],[Data/Hora de Início]]))</f>
        <v/>
      </c>
    </row>
    <row r="5444">
      <c r="A5444" t="n">
        <v>2283659</v>
      </c>
      <c r="B5444" t="n">
        <v>56</v>
      </c>
      <c r="C5444" t="n">
        <v>2965</v>
      </c>
      <c r="D5444" t="inlineStr">
        <is>
          <t>LIMPEZA DIÁRIA DE SALA</t>
        </is>
      </c>
      <c r="E5444" t="inlineStr">
        <is>
          <t>15/09/2025 21:31:22</t>
        </is>
      </c>
      <c r="F5444" t="inlineStr">
        <is>
          <t>15/09/2025 21:41:46</t>
        </is>
      </c>
      <c r="G5444" t="n">
        <v>36298</v>
      </c>
      <c r="H5444" t="inlineStr">
        <is>
          <t>TRF</t>
        </is>
      </c>
      <c r="I5444" t="inlineStr">
        <is>
          <t>RS-ST01-50-00T-SLA07</t>
        </is>
      </c>
      <c r="J5444" t="inlineStr">
        <is>
          <t>FABIANA FRANCISCA DE LIMA</t>
        </is>
      </c>
      <c r="K5444" s="39">
        <f>DATE(YEAR(Tabela6[[#This Row],[Data/Hora de Início]]),MONTH(Tabela6[[#This Row],[Data/Hora de Início]]),DAY(Tabela6[[#This Row],[Data/Hora de Início]]))</f>
        <v/>
      </c>
    </row>
    <row r="5445">
      <c r="A5445" t="n">
        <v>2283660</v>
      </c>
      <c r="B5445" t="n">
        <v>56</v>
      </c>
      <c r="C5445" t="n">
        <v>5652</v>
      </c>
      <c r="D5445" t="inlineStr">
        <is>
          <t>SEGUNDA-FEIRA - LIMPEZA DE BANHEIRO MASCULINO</t>
        </is>
      </c>
      <c r="E5445" t="inlineStr">
        <is>
          <t>15/09/2025 21:23:11</t>
        </is>
      </c>
      <c r="F5445" t="inlineStr">
        <is>
          <t>15/09/2025 21:41:47</t>
        </is>
      </c>
      <c r="G5445" t="n">
        <v>36404</v>
      </c>
      <c r="H5445" t="inlineStr">
        <is>
          <t>BAN121 - BANHEIRO AMBULATORIO - M / PNE</t>
        </is>
      </c>
      <c r="I5445" t="inlineStr">
        <is>
          <t>RS-ST01-56-00T-WPM01</t>
        </is>
      </c>
      <c r="J5445" t="inlineStr">
        <is>
          <t>VANESSA DOS SANTOS RODRIGUES</t>
        </is>
      </c>
      <c r="K5445" s="39">
        <f>DATE(YEAR(Tabela6[[#This Row],[Data/Hora de Início]]),MONTH(Tabela6[[#This Row],[Data/Hora de Início]]),DAY(Tabela6[[#This Row],[Data/Hora de Início]]))</f>
        <v/>
      </c>
    </row>
    <row r="5446">
      <c r="A5446" t="n">
        <v>2283665</v>
      </c>
      <c r="B5446" t="n">
        <v>56</v>
      </c>
      <c r="C5446" t="n">
        <v>5652</v>
      </c>
      <c r="D5446" t="inlineStr">
        <is>
          <t>SEGUNDA-FEIRA - LIMPEZA DE BANHEIRO MASCULINO</t>
        </is>
      </c>
      <c r="E5446" t="inlineStr">
        <is>
          <t>15/09/2025 21:49:35</t>
        </is>
      </c>
      <c r="F5446" t="inlineStr">
        <is>
          <t>15/09/2025 21:50:49</t>
        </is>
      </c>
      <c r="G5446" t="n">
        <v>43391</v>
      </c>
      <c r="H5446" t="inlineStr">
        <is>
          <t>BAN132 - WRS - M</t>
        </is>
      </c>
      <c r="I5446" t="inlineStr">
        <is>
          <t>RS-ST01-43-00T-WCM03</t>
        </is>
      </c>
      <c r="J5446" t="inlineStr">
        <is>
          <t>SUELI DE GODOY</t>
        </is>
      </c>
      <c r="K5446" s="39">
        <f>DATE(YEAR(Tabela6[[#This Row],[Data/Hora de Início]]),MONTH(Tabela6[[#This Row],[Data/Hora de Início]]),DAY(Tabela6[[#This Row],[Data/Hora de Início]]))</f>
        <v/>
      </c>
    </row>
    <row r="5447">
      <c r="A5447" t="n">
        <v>2283667</v>
      </c>
      <c r="B5447" t="n">
        <v>56</v>
      </c>
      <c r="C5447" t="n">
        <v>5642</v>
      </c>
      <c r="D5447" t="inlineStr">
        <is>
          <t>SEGUNDA-FEIRA - LIMPEZA DE SALA</t>
        </is>
      </c>
      <c r="E5447" t="inlineStr">
        <is>
          <t>15/09/2025 21:42:11</t>
        </is>
      </c>
      <c r="F5447" t="inlineStr">
        <is>
          <t>15/09/2025 21:52:57</t>
        </is>
      </c>
      <c r="G5447" t="n">
        <v>36386</v>
      </c>
      <c r="H5447" t="inlineStr">
        <is>
          <t>AMBULATORIO - SALA CONSULTORIO II</t>
        </is>
      </c>
      <c r="I5447" t="inlineStr">
        <is>
          <t>RS-ST01-56-00T-SLA07</t>
        </is>
      </c>
      <c r="J5447" t="inlineStr">
        <is>
          <t>VANESSA DOS SANTOS RODRIGUES</t>
        </is>
      </c>
      <c r="K5447" s="39">
        <f>DATE(YEAR(Tabela6[[#This Row],[Data/Hora de Início]]),MONTH(Tabela6[[#This Row],[Data/Hora de Início]]),DAY(Tabela6[[#This Row],[Data/Hora de Início]]))</f>
        <v/>
      </c>
    </row>
    <row r="5448">
      <c r="A5448" t="n">
        <v>2283668</v>
      </c>
      <c r="B5448" t="n">
        <v>56</v>
      </c>
      <c r="C5448" t="n">
        <v>5642</v>
      </c>
      <c r="D5448" t="inlineStr">
        <is>
          <t>SEGUNDA-FEIRA - LIMPEZA DE SALA</t>
        </is>
      </c>
      <c r="E5448" t="inlineStr">
        <is>
          <t>15/09/2025 21:44:15</t>
        </is>
      </c>
      <c r="F5448" t="inlineStr">
        <is>
          <t>15/09/2025 21:54:13</t>
        </is>
      </c>
      <c r="G5448" t="n">
        <v>36102</v>
      </c>
      <c r="H5448" t="inlineStr">
        <is>
          <t>SALA ENGENHARIA PROCESSO CILINDROS</t>
        </is>
      </c>
      <c r="I5448" t="inlineStr">
        <is>
          <t>RS-ST01-31-02P-SLA01</t>
        </is>
      </c>
      <c r="J5448" t="inlineStr">
        <is>
          <t>IVONETE SILVA DOS SANTOS</t>
        </is>
      </c>
      <c r="K5448" s="39">
        <f>DATE(YEAR(Tabela6[[#This Row],[Data/Hora de Início]]),MONTH(Tabela6[[#This Row],[Data/Hora de Início]]),DAY(Tabela6[[#This Row],[Data/Hora de Início]]))</f>
        <v/>
      </c>
    </row>
    <row r="5449">
      <c r="A5449" t="n">
        <v>2283669</v>
      </c>
      <c r="B5449" t="n">
        <v>56</v>
      </c>
      <c r="C5449" t="n">
        <v>4679</v>
      </c>
      <c r="D5449" t="inlineStr">
        <is>
          <t>LIMPEZA DE BOXE DE BANHO</t>
        </is>
      </c>
      <c r="E5449" t="inlineStr">
        <is>
          <t>15/09/2025 21:49:17</t>
        </is>
      </c>
      <c r="F5449" t="inlineStr">
        <is>
          <t>15/09/2025 21:49:25</t>
        </is>
      </c>
      <c r="G5449" t="n">
        <v>43485</v>
      </c>
      <c r="H5449" t="inlineStr">
        <is>
          <t>BAN129 - ÁREA DE BOXES</t>
        </is>
      </c>
      <c r="I5449" t="inlineStr">
        <is>
          <t>RS-ST01-56-01P-WCM04-BOX001</t>
        </is>
      </c>
      <c r="J5449" t="inlineStr">
        <is>
          <t>ALINE MARQUES DE CAMPOS</t>
        </is>
      </c>
      <c r="K5449" s="39">
        <f>DATE(YEAR(Tabela6[[#This Row],[Data/Hora de Início]]),MONTH(Tabela6[[#This Row],[Data/Hora de Início]]),DAY(Tabela6[[#This Row],[Data/Hora de Início]]))</f>
        <v/>
      </c>
    </row>
    <row r="5450">
      <c r="A5450" t="n">
        <v>2283670</v>
      </c>
      <c r="B5450" t="n">
        <v>56</v>
      </c>
      <c r="C5450" t="n">
        <v>2965</v>
      </c>
      <c r="D5450" t="inlineStr">
        <is>
          <t>LIMPEZA DIÁRIA DE SALA</t>
        </is>
      </c>
      <c r="E5450" t="inlineStr">
        <is>
          <t>15/09/2025 21:48:47</t>
        </is>
      </c>
      <c r="F5450" t="inlineStr">
        <is>
          <t>15/09/2025 21:54:56</t>
        </is>
      </c>
      <c r="G5450" t="n">
        <v>36290</v>
      </c>
      <c r="H5450" t="inlineStr">
        <is>
          <t>LABORATORIO VIRABREQUIM</t>
        </is>
      </c>
      <c r="I5450" t="inlineStr">
        <is>
          <t>RS-ST01-50-00T-LAB02</t>
        </is>
      </c>
      <c r="J5450" t="inlineStr">
        <is>
          <t>FABIANA FRANCISCA DE LIMA</t>
        </is>
      </c>
      <c r="K5450" s="39">
        <f>DATE(YEAR(Tabela6[[#This Row],[Data/Hora de Início]]),MONTH(Tabela6[[#This Row],[Data/Hora de Início]]),DAY(Tabela6[[#This Row],[Data/Hora de Início]]))</f>
        <v/>
      </c>
    </row>
    <row r="5451">
      <c r="A5451" t="n">
        <v>2283671</v>
      </c>
      <c r="B5451" t="n">
        <v>56</v>
      </c>
      <c r="C5451" t="n">
        <v>1307</v>
      </c>
      <c r="D5451" t="inlineStr">
        <is>
          <t>LIMPEZA DE ELEVADOR</t>
        </is>
      </c>
      <c r="E5451" t="inlineStr">
        <is>
          <t>15/09/2025 21:26:38</t>
        </is>
      </c>
      <c r="F5451" t="inlineStr">
        <is>
          <t>15/09/2025 21:55:18</t>
        </is>
      </c>
      <c r="G5451" t="n">
        <v>36285</v>
      </c>
      <c r="H5451" t="inlineStr">
        <is>
          <t>ELEVADOR SOCIAL</t>
        </is>
      </c>
      <c r="I5451" t="inlineStr">
        <is>
          <t>RS-ST01-50-00T-ELV01</t>
        </is>
      </c>
      <c r="J5451" t="inlineStr">
        <is>
          <t>GENI DA SILVEIRA</t>
        </is>
      </c>
      <c r="K5451" s="39">
        <f>DATE(YEAR(Tabela6[[#This Row],[Data/Hora de Início]]),MONTH(Tabela6[[#This Row],[Data/Hora de Início]]),DAY(Tabela6[[#This Row],[Data/Hora de Início]]))</f>
        <v/>
      </c>
    </row>
    <row r="5452">
      <c r="A5452" t="n">
        <v>2283673</v>
      </c>
      <c r="B5452" t="n">
        <v>56</v>
      </c>
      <c r="C5452" t="n">
        <v>4679</v>
      </c>
      <c r="D5452" t="inlineStr">
        <is>
          <t>LIMPEZA DE BOXE DE BANHO</t>
        </is>
      </c>
      <c r="E5452" t="inlineStr">
        <is>
          <t>15/09/2025 21:58:56</t>
        </is>
      </c>
      <c r="F5452" t="inlineStr">
        <is>
          <t>15/09/2025 21:59:05</t>
        </is>
      </c>
      <c r="G5452" t="n">
        <v>43485</v>
      </c>
      <c r="H5452" t="inlineStr">
        <is>
          <t>BAN129 - ÁREA DE BOXES</t>
        </is>
      </c>
      <c r="I5452" t="inlineStr">
        <is>
          <t>RS-ST01-56-01P-WCM04-BOX001</t>
        </is>
      </c>
      <c r="J5452" t="inlineStr">
        <is>
          <t>ALINE MARQUES DE CAMPOS</t>
        </is>
      </c>
      <c r="K5452" s="39">
        <f>DATE(YEAR(Tabela6[[#This Row],[Data/Hora de Início]]),MONTH(Tabela6[[#This Row],[Data/Hora de Início]]),DAY(Tabela6[[#This Row],[Data/Hora de Início]]))</f>
        <v/>
      </c>
    </row>
    <row r="5453">
      <c r="A5453" t="n">
        <v>2283674</v>
      </c>
      <c r="B5453" t="n">
        <v>56</v>
      </c>
      <c r="C5453" t="n">
        <v>2969</v>
      </c>
      <c r="D5453" t="inlineStr">
        <is>
          <t>LIMPEZA DIÁRIA DE CORREDOR</t>
        </is>
      </c>
      <c r="E5453" t="inlineStr">
        <is>
          <t>15/09/2025 21:59:28</t>
        </is>
      </c>
      <c r="F5453" t="inlineStr">
        <is>
          <t>15/09/2025 21:59:52</t>
        </is>
      </c>
      <c r="G5453" t="n">
        <v>43483</v>
      </c>
      <c r="H5453" t="inlineStr">
        <is>
          <t>BAN129 - CORREDOR E ARMÁRIO</t>
        </is>
      </c>
      <c r="I5453" t="inlineStr">
        <is>
          <t>RS-ST01-56-01P-WCM04-COR001</t>
        </is>
      </c>
      <c r="J5453" t="inlineStr">
        <is>
          <t>ALINE MARQUES DE CAMPOS</t>
        </is>
      </c>
      <c r="K5453" s="39">
        <f>DATE(YEAR(Tabela6[[#This Row],[Data/Hora de Início]]),MONTH(Tabela6[[#This Row],[Data/Hora de Início]]),DAY(Tabela6[[#This Row],[Data/Hora de Início]]))</f>
        <v/>
      </c>
    </row>
    <row r="5454">
      <c r="A5454" t="n">
        <v>2283678</v>
      </c>
      <c r="B5454" t="n">
        <v>56</v>
      </c>
      <c r="C5454" t="n">
        <v>5708</v>
      </c>
      <c r="D5454" t="inlineStr">
        <is>
          <t>SEGUNDA-FEIRA - LIMPEZA DE BANHEIRO FEMININO</t>
        </is>
      </c>
      <c r="E5454" t="inlineStr">
        <is>
          <t>15/09/2025 21:30:55</t>
        </is>
      </c>
      <c r="F5454" t="inlineStr">
        <is>
          <t>15/09/2025 22:08:45</t>
        </is>
      </c>
      <c r="G5454" t="n">
        <v>36228</v>
      </c>
      <c r="H5454" t="inlineStr">
        <is>
          <t>BAN095 - MARKETING - F</t>
        </is>
      </c>
      <c r="I5454" t="inlineStr">
        <is>
          <t>RS-ST01-43-02P-WCF01</t>
        </is>
      </c>
      <c r="J5454" t="inlineStr">
        <is>
          <t>JAQUELINE TATIANE LEAL BITTENCOURT</t>
        </is>
      </c>
      <c r="K5454" s="39">
        <f>DATE(YEAR(Tabela6[[#This Row],[Data/Hora de Início]]),MONTH(Tabela6[[#This Row],[Data/Hora de Início]]),DAY(Tabela6[[#This Row],[Data/Hora de Início]]))</f>
        <v/>
      </c>
    </row>
    <row r="5455">
      <c r="A5455" t="n">
        <v>2283680</v>
      </c>
      <c r="B5455" t="n">
        <v>56</v>
      </c>
      <c r="C5455" t="n">
        <v>5642</v>
      </c>
      <c r="D5455" t="inlineStr">
        <is>
          <t>SEGUNDA-FEIRA - LIMPEZA DE SALA</t>
        </is>
      </c>
      <c r="E5455" t="inlineStr">
        <is>
          <t>15/09/2025 21:53:18</t>
        </is>
      </c>
      <c r="F5455" t="inlineStr">
        <is>
          <t>15/09/2025 22:09:35</t>
        </is>
      </c>
      <c r="G5455" t="n">
        <v>36387</v>
      </c>
      <c r="H5455" t="inlineStr">
        <is>
          <t>AMBULATORIO - SALA CONSULTORIO III</t>
        </is>
      </c>
      <c r="I5455" t="inlineStr">
        <is>
          <t>RS-ST01-56-00T-SLA08</t>
        </is>
      </c>
      <c r="J5455" t="inlineStr">
        <is>
          <t>VANESSA DOS SANTOS RODRIGUES</t>
        </is>
      </c>
      <c r="K5455" s="39">
        <f>DATE(YEAR(Tabela6[[#This Row],[Data/Hora de Início]]),MONTH(Tabela6[[#This Row],[Data/Hora de Início]]),DAY(Tabela6[[#This Row],[Data/Hora de Início]]))</f>
        <v/>
      </c>
    </row>
    <row r="5456">
      <c r="A5456" t="n">
        <v>2283682</v>
      </c>
      <c r="B5456" t="n">
        <v>56</v>
      </c>
      <c r="C5456" t="n">
        <v>5708</v>
      </c>
      <c r="D5456" t="inlineStr">
        <is>
          <t>SEGUNDA-FEIRA - LIMPEZA DE BANHEIRO FEMININO</t>
        </is>
      </c>
      <c r="E5456" t="inlineStr">
        <is>
          <t>15/09/2025 21:36:09</t>
        </is>
      </c>
      <c r="F5456" t="inlineStr">
        <is>
          <t>15/09/2025 22:11:18</t>
        </is>
      </c>
      <c r="G5456" t="n">
        <v>11344</v>
      </c>
      <c r="H5456" t="inlineStr">
        <is>
          <t>P27 - BAN050 - BANHEIRO CENTRAL DE SERVIÇOS - F</t>
        </is>
      </c>
      <c r="I5456" t="inlineStr">
        <is>
          <t>BR01-IES-P27-BAN050</t>
        </is>
      </c>
      <c r="J5456" t="inlineStr">
        <is>
          <t>CECILIA LISBOA</t>
        </is>
      </c>
      <c r="K5456" s="39">
        <f>DATE(YEAR(Tabela6[[#This Row],[Data/Hora de Início]]),MONTH(Tabela6[[#This Row],[Data/Hora de Início]]),DAY(Tabela6[[#This Row],[Data/Hora de Início]]))</f>
        <v/>
      </c>
    </row>
    <row r="5457">
      <c r="A5457" t="n">
        <v>2283686</v>
      </c>
      <c r="B5457" t="n">
        <v>56</v>
      </c>
      <c r="C5457" t="n">
        <v>2965</v>
      </c>
      <c r="D5457" t="inlineStr">
        <is>
          <t>LIMPEZA DIÁRIA DE SALA</t>
        </is>
      </c>
      <c r="E5457" t="inlineStr">
        <is>
          <t>15/09/2025 21:55:49</t>
        </is>
      </c>
      <c r="F5457" t="inlineStr">
        <is>
          <t>15/09/2025 22:14:26</t>
        </is>
      </c>
      <c r="G5457" t="n">
        <v>36292</v>
      </c>
      <c r="H5457" t="inlineStr">
        <is>
          <t>P50 - HALL DE ENTRADA TÉRREO</t>
        </is>
      </c>
      <c r="I5457" t="inlineStr">
        <is>
          <t>RS-ST01-50-00T-SLA01</t>
        </is>
      </c>
      <c r="J5457" t="inlineStr">
        <is>
          <t>GENI DA SILVEIRA</t>
        </is>
      </c>
      <c r="K5457" s="39">
        <f>DATE(YEAR(Tabela6[[#This Row],[Data/Hora de Início]]),MONTH(Tabela6[[#This Row],[Data/Hora de Início]]),DAY(Tabela6[[#This Row],[Data/Hora de Início]]))</f>
        <v/>
      </c>
    </row>
    <row r="5458">
      <c r="A5458" t="n">
        <v>2283687</v>
      </c>
      <c r="B5458" t="n">
        <v>56</v>
      </c>
      <c r="C5458" t="n">
        <v>2969</v>
      </c>
      <c r="D5458" t="inlineStr">
        <is>
          <t>LIMPEZA DIÁRIA DE CORREDOR</t>
        </is>
      </c>
      <c r="E5458" t="inlineStr">
        <is>
          <t>15/09/2025 22:08:57</t>
        </is>
      </c>
      <c r="F5458" t="inlineStr">
        <is>
          <t>15/09/2025 22:14:51</t>
        </is>
      </c>
      <c r="G5458" t="n">
        <v>36092</v>
      </c>
      <c r="H5458" t="inlineStr">
        <is>
          <t>CORREDOR SALAS DE TREINAMENTO</t>
        </is>
      </c>
      <c r="I5458" t="inlineStr">
        <is>
          <t>RS-ST01-31-01P-SLA24</t>
        </is>
      </c>
      <c r="J5458" t="inlineStr">
        <is>
          <t>IVONETE SILVA DOS SANTOS</t>
        </is>
      </c>
      <c r="K5458" s="39">
        <f>DATE(YEAR(Tabela6[[#This Row],[Data/Hora de Início]]),MONTH(Tabela6[[#This Row],[Data/Hora de Início]]),DAY(Tabela6[[#This Row],[Data/Hora de Início]]))</f>
        <v/>
      </c>
    </row>
    <row r="5459">
      <c r="A5459" t="n">
        <v>2283689</v>
      </c>
      <c r="B5459" t="n">
        <v>56</v>
      </c>
      <c r="C5459" t="n">
        <v>2979</v>
      </c>
      <c r="D5459" t="inlineStr">
        <is>
          <t>LIMPEZA DIÁRIA DE RESTAURANTE</t>
        </is>
      </c>
      <c r="E5459" t="inlineStr">
        <is>
          <t>15/09/2025 19:25:58</t>
        </is>
      </c>
      <c r="F5459" t="inlineStr">
        <is>
          <t>15/09/2025 22:17:24</t>
        </is>
      </c>
      <c r="G5459" t="n">
        <v>11347</v>
      </c>
      <c r="H5459" t="inlineStr">
        <is>
          <t>P27 - RESTAURANTE</t>
        </is>
      </c>
      <c r="I5459" t="inlineStr">
        <is>
          <t>BR01-IES-P27-SALA01</t>
        </is>
      </c>
      <c r="J5459" t="inlineStr">
        <is>
          <t>ROSA DIAS GERMANO</t>
        </is>
      </c>
      <c r="K5459" s="39">
        <f>DATE(YEAR(Tabela6[[#This Row],[Data/Hora de Início]]),MONTH(Tabela6[[#This Row],[Data/Hora de Início]]),DAY(Tabela6[[#This Row],[Data/Hora de Início]]))</f>
        <v/>
      </c>
    </row>
    <row r="5460">
      <c r="A5460" t="n">
        <v>2283690</v>
      </c>
      <c r="B5460" t="n">
        <v>56</v>
      </c>
      <c r="C5460" t="n">
        <v>5642</v>
      </c>
      <c r="D5460" t="inlineStr">
        <is>
          <t>SEGUNDA-FEIRA - LIMPEZA DE SALA</t>
        </is>
      </c>
      <c r="E5460" t="inlineStr">
        <is>
          <t>15/09/2025 22:09:52</t>
        </is>
      </c>
      <c r="F5460" t="inlineStr">
        <is>
          <t>15/09/2025 22:23:08</t>
        </is>
      </c>
      <c r="G5460" t="n">
        <v>36402</v>
      </c>
      <c r="H5460" t="inlineStr">
        <is>
          <t>AMBULATORIO - SALA CONSULTORIO I</t>
        </is>
      </c>
      <c r="I5460" t="inlineStr">
        <is>
          <t>RS-ST01-56-00T-SLA12</t>
        </is>
      </c>
      <c r="J5460" t="inlineStr">
        <is>
          <t>VANESSA DOS SANTOS RODRIGUES</t>
        </is>
      </c>
      <c r="K5460" s="39">
        <f>DATE(YEAR(Tabela6[[#This Row],[Data/Hora de Início]]),MONTH(Tabela6[[#This Row],[Data/Hora de Início]]),DAY(Tabela6[[#This Row],[Data/Hora de Início]]))</f>
        <v/>
      </c>
    </row>
    <row r="5461">
      <c r="A5461" t="n">
        <v>2283692</v>
      </c>
      <c r="B5461" t="n">
        <v>56</v>
      </c>
      <c r="C5461" t="n">
        <v>5652</v>
      </c>
      <c r="D5461" t="inlineStr">
        <is>
          <t>SEGUNDA-FEIRA - LIMPEZA DE BANHEIRO MASCULINO</t>
        </is>
      </c>
      <c r="E5461" t="inlineStr">
        <is>
          <t>15/09/2025 22:09:12</t>
        </is>
      </c>
      <c r="F5461" t="inlineStr">
        <is>
          <t>15/09/2025 22:32:45</t>
        </is>
      </c>
      <c r="G5461" t="n">
        <v>36230</v>
      </c>
      <c r="H5461" t="inlineStr">
        <is>
          <t>BAN094 - MARKETING - M</t>
        </is>
      </c>
      <c r="I5461" t="inlineStr">
        <is>
          <t>RS-ST01-43-02P-WCM01</t>
        </is>
      </c>
      <c r="J5461" t="inlineStr">
        <is>
          <t>JAQUELINE TATIANE LEAL BITTENCOURT</t>
        </is>
      </c>
      <c r="K5461" s="39">
        <f>DATE(YEAR(Tabela6[[#This Row],[Data/Hora de Início]]),MONTH(Tabela6[[#This Row],[Data/Hora de Início]]),DAY(Tabela6[[#This Row],[Data/Hora de Início]]))</f>
        <v/>
      </c>
    </row>
    <row r="5462">
      <c r="A5462" t="n">
        <v>2283693</v>
      </c>
      <c r="B5462" t="n">
        <v>56</v>
      </c>
      <c r="C5462" t="n">
        <v>5652</v>
      </c>
      <c r="D5462" t="inlineStr">
        <is>
          <t>SEGUNDA-FEIRA - LIMPEZA DE BANHEIRO MASCULINO</t>
        </is>
      </c>
      <c r="E5462" t="inlineStr">
        <is>
          <t>15/09/2025 22:09:12</t>
        </is>
      </c>
      <c r="F5462" t="inlineStr">
        <is>
          <t>15/09/2025 22:32:56</t>
        </is>
      </c>
      <c r="G5462" t="n">
        <v>36230</v>
      </c>
      <c r="H5462" t="inlineStr">
        <is>
          <t>BAN094 - MARKETING - M</t>
        </is>
      </c>
      <c r="I5462" t="inlineStr">
        <is>
          <t>RS-ST01-43-02P-WCM01</t>
        </is>
      </c>
      <c r="J5462" t="inlineStr">
        <is>
          <t>JAQUELINE TATIANE LEAL BITTENCOURT</t>
        </is>
      </c>
      <c r="K5462" s="39">
        <f>DATE(YEAR(Tabela6[[#This Row],[Data/Hora de Início]]),MONTH(Tabela6[[#This Row],[Data/Hora de Início]]),DAY(Tabela6[[#This Row],[Data/Hora de Início]]))</f>
        <v/>
      </c>
    </row>
    <row r="5463">
      <c r="A5463" t="n">
        <v>2283694</v>
      </c>
      <c r="B5463" t="n">
        <v>56</v>
      </c>
      <c r="C5463" t="n">
        <v>5652</v>
      </c>
      <c r="D5463" t="inlineStr">
        <is>
          <t>SEGUNDA-FEIRA - LIMPEZA DE BANHEIRO MASCULINO</t>
        </is>
      </c>
      <c r="E5463" t="inlineStr">
        <is>
          <t>15/09/2025 22:09:12</t>
        </is>
      </c>
      <c r="F5463" t="inlineStr">
        <is>
          <t>15/09/2025 22:33:09</t>
        </is>
      </c>
      <c r="G5463" t="n">
        <v>36230</v>
      </c>
      <c r="H5463" t="inlineStr">
        <is>
          <t>BAN094 - MARKETING - M</t>
        </is>
      </c>
      <c r="I5463" t="inlineStr">
        <is>
          <t>RS-ST01-43-02P-WCM01</t>
        </is>
      </c>
      <c r="J5463" t="inlineStr">
        <is>
          <t>JAQUELINE TATIANE LEAL BITTENCOURT</t>
        </is>
      </c>
      <c r="K5463" s="39">
        <f>DATE(YEAR(Tabela6[[#This Row],[Data/Hora de Início]]),MONTH(Tabela6[[#This Row],[Data/Hora de Início]]),DAY(Tabela6[[#This Row],[Data/Hora de Início]]))</f>
        <v/>
      </c>
    </row>
    <row r="5464">
      <c r="A5464" t="n">
        <v>2283696</v>
      </c>
      <c r="B5464" t="n">
        <v>56</v>
      </c>
      <c r="C5464" t="n">
        <v>5642</v>
      </c>
      <c r="D5464" t="inlineStr">
        <is>
          <t>SEGUNDA-FEIRA - LIMPEZA DE SALA</t>
        </is>
      </c>
      <c r="E5464" t="inlineStr">
        <is>
          <t>15/09/2025 22:23:39</t>
        </is>
      </c>
      <c r="F5464" t="inlineStr">
        <is>
          <t>15/09/2025 22:36:33</t>
        </is>
      </c>
      <c r="G5464" t="n">
        <v>36390</v>
      </c>
      <c r="H5464" t="inlineStr">
        <is>
          <t>AMBULATORIO - SALA GESTAO E SAUDE</t>
        </is>
      </c>
      <c r="I5464" t="inlineStr">
        <is>
          <t>RS-ST01-56-00T-SLA11</t>
        </is>
      </c>
      <c r="J5464" t="inlineStr">
        <is>
          <t>VANESSA DOS SANTOS RODRIGUES</t>
        </is>
      </c>
      <c r="K5464" s="39">
        <f>DATE(YEAR(Tabela6[[#This Row],[Data/Hora de Início]]),MONTH(Tabela6[[#This Row],[Data/Hora de Início]]),DAY(Tabela6[[#This Row],[Data/Hora de Início]]))</f>
        <v/>
      </c>
    </row>
    <row r="5465">
      <c r="A5465" t="n">
        <v>2283697</v>
      </c>
      <c r="B5465" t="n">
        <v>56</v>
      </c>
      <c r="C5465" t="n">
        <v>5642</v>
      </c>
      <c r="D5465" t="inlineStr">
        <is>
          <t>SEGUNDA-FEIRA - LIMPEZA DE SALA</t>
        </is>
      </c>
      <c r="E5465" t="inlineStr">
        <is>
          <t>15/09/2025 22:33:56</t>
        </is>
      </c>
      <c r="F5465" t="inlineStr">
        <is>
          <t>15/09/2025 22:38:17</t>
        </is>
      </c>
      <c r="G5465" t="n">
        <v>36252</v>
      </c>
      <c r="H5465" t="inlineStr">
        <is>
          <t>P43 - HALL DE ENTRADA - MVV</t>
        </is>
      </c>
      <c r="I5465" t="inlineStr">
        <is>
          <t>RS-ST01-43-02P-SLA09</t>
        </is>
      </c>
      <c r="J5465" t="inlineStr">
        <is>
          <t>JAQUELINE TATIANE LEAL BITTENCOURT</t>
        </is>
      </c>
      <c r="K5465" s="39">
        <f>DATE(YEAR(Tabela6[[#This Row],[Data/Hora de Início]]),MONTH(Tabela6[[#This Row],[Data/Hora de Início]]),DAY(Tabela6[[#This Row],[Data/Hora de Início]]))</f>
        <v/>
      </c>
    </row>
    <row r="5466">
      <c r="A5466" t="n">
        <v>2283698</v>
      </c>
      <c r="B5466" t="n">
        <v>56</v>
      </c>
      <c r="C5466" t="n">
        <v>5642</v>
      </c>
      <c r="D5466" t="inlineStr">
        <is>
          <t>SEGUNDA-FEIRA - LIMPEZA DE SALA</t>
        </is>
      </c>
      <c r="E5466" t="inlineStr">
        <is>
          <t>15/09/2025 22:33:56</t>
        </is>
      </c>
      <c r="F5466" t="inlineStr">
        <is>
          <t>15/09/2025 22:38:17</t>
        </is>
      </c>
      <c r="G5466" t="n">
        <v>36252</v>
      </c>
      <c r="H5466" t="inlineStr">
        <is>
          <t>P43 - HALL DE ENTRADA - MVV</t>
        </is>
      </c>
      <c r="I5466" t="inlineStr">
        <is>
          <t>RS-ST01-43-02P-SLA09</t>
        </is>
      </c>
      <c r="J5466" t="inlineStr">
        <is>
          <t>JAQUELINE TATIANE LEAL BITTENCOURT</t>
        </is>
      </c>
      <c r="K5466" s="39">
        <f>DATE(YEAR(Tabela6[[#This Row],[Data/Hora de Início]]),MONTH(Tabela6[[#This Row],[Data/Hora de Início]]),DAY(Tabela6[[#This Row],[Data/Hora de Início]]))</f>
        <v/>
      </c>
    </row>
    <row r="5467">
      <c r="A5467" t="n">
        <v>2283700</v>
      </c>
      <c r="B5467" t="n">
        <v>56</v>
      </c>
      <c r="C5467" t="n">
        <v>5647</v>
      </c>
      <c r="D5467" t="inlineStr">
        <is>
          <t>SEGUNDA-FEIRA - LIMPEZA DE SALA COM MESA</t>
        </is>
      </c>
      <c r="E5467" t="inlineStr">
        <is>
          <t>15/09/2025 22:38:41</t>
        </is>
      </c>
      <c r="F5467" t="inlineStr">
        <is>
          <t>15/09/2025 22:40:28</t>
        </is>
      </c>
      <c r="G5467" t="n">
        <v>11680</v>
      </c>
      <c r="H5467" t="inlineStr">
        <is>
          <t>P43 - MVV - SALA REUNIÃO II</t>
        </is>
      </c>
      <c r="I5467" t="inlineStr">
        <is>
          <t>BR01-IES-P43-SALA32</t>
        </is>
      </c>
      <c r="J5467" t="inlineStr">
        <is>
          <t>JAQUELINE TATIANE LEAL BITTENCOURT</t>
        </is>
      </c>
      <c r="K5467" s="39">
        <f>DATE(YEAR(Tabela6[[#This Row],[Data/Hora de Início]]),MONTH(Tabela6[[#This Row],[Data/Hora de Início]]),DAY(Tabela6[[#This Row],[Data/Hora de Início]]))</f>
        <v/>
      </c>
    </row>
    <row r="5468">
      <c r="A5468" t="n">
        <v>2283706</v>
      </c>
      <c r="B5468" t="n">
        <v>56</v>
      </c>
      <c r="C5468" t="n">
        <v>5642</v>
      </c>
      <c r="D5468" t="inlineStr">
        <is>
          <t>SEGUNDA-FEIRA - LIMPEZA DE SALA</t>
        </is>
      </c>
      <c r="E5468" t="inlineStr">
        <is>
          <t>15/09/2025 22:40:55</t>
        </is>
      </c>
      <c r="F5468" t="inlineStr">
        <is>
          <t>15/09/2025 22:42:16</t>
        </is>
      </c>
      <c r="G5468" t="n">
        <v>36213</v>
      </c>
      <c r="H5468" t="inlineStr">
        <is>
          <t>REUNIAO I - MVV</t>
        </is>
      </c>
      <c r="I5468" t="inlineStr">
        <is>
          <t>RS-ST01-43-02P-SLA03</t>
        </is>
      </c>
      <c r="J5468" t="inlineStr">
        <is>
          <t>JAQUELINE TATIANE LEAL BITTENCOURT</t>
        </is>
      </c>
      <c r="K5468" s="39">
        <f>DATE(YEAR(Tabela6[[#This Row],[Data/Hora de Início]]),MONTH(Tabela6[[#This Row],[Data/Hora de Início]]),DAY(Tabela6[[#This Row],[Data/Hora de Início]]))</f>
        <v/>
      </c>
    </row>
    <row r="5469">
      <c r="A5469" t="n">
        <v>2283709</v>
      </c>
      <c r="B5469" t="n">
        <v>56</v>
      </c>
      <c r="C5469" t="n">
        <v>1699</v>
      </c>
      <c r="D5469" t="inlineStr">
        <is>
          <t>LIMPEZA DIÁRIA DE ÁREA TÉCNICA</t>
        </is>
      </c>
      <c r="E5469" t="inlineStr">
        <is>
          <t>15/09/2025 22:36:52</t>
        </is>
      </c>
      <c r="F5469" t="inlineStr">
        <is>
          <t>15/09/2025 22:43:31</t>
        </is>
      </c>
      <c r="G5469" t="n">
        <v>11527</v>
      </c>
      <c r="H5469" t="inlineStr">
        <is>
          <t>P31 - SALA DE PAINÉIS MAGNÉSIO</t>
        </is>
      </c>
      <c r="I5469" t="inlineStr">
        <is>
          <t>BR01-IES-P31-SALA52</t>
        </is>
      </c>
      <c r="J5469" t="inlineStr">
        <is>
          <t>IVONETE SILVA DOS SANTOS</t>
        </is>
      </c>
      <c r="K5469" s="39">
        <f>DATE(YEAR(Tabela6[[#This Row],[Data/Hora de Início]]),MONTH(Tabela6[[#This Row],[Data/Hora de Início]]),DAY(Tabela6[[#This Row],[Data/Hora de Início]]))</f>
        <v/>
      </c>
    </row>
    <row r="5470">
      <c r="A5470" t="n">
        <v>2283711</v>
      </c>
      <c r="B5470" t="n">
        <v>56</v>
      </c>
      <c r="C5470" t="n">
        <v>5642</v>
      </c>
      <c r="D5470" t="inlineStr">
        <is>
          <t>SEGUNDA-FEIRA - LIMPEZA DE SALA</t>
        </is>
      </c>
      <c r="E5470" t="inlineStr">
        <is>
          <t>15/09/2025 22:36:49</t>
        </is>
      </c>
      <c r="F5470" t="inlineStr">
        <is>
          <t>15/09/2025 22:51:04</t>
        </is>
      </c>
      <c r="G5470" t="n">
        <v>36388</v>
      </c>
      <c r="H5470" t="inlineStr">
        <is>
          <t>AMBULATORIO - SALA LABORATORIO POSTURAL</t>
        </is>
      </c>
      <c r="I5470" t="inlineStr">
        <is>
          <t>RS-ST01-56-00T-SLA09</t>
        </is>
      </c>
      <c r="J5470" t="inlineStr">
        <is>
          <t>VANESSA DOS SANTOS RODRIGUES</t>
        </is>
      </c>
      <c r="K5470" s="39">
        <f>DATE(YEAR(Tabela6[[#This Row],[Data/Hora de Início]]),MONTH(Tabela6[[#This Row],[Data/Hora de Início]]),DAY(Tabela6[[#This Row],[Data/Hora de Início]]))</f>
        <v/>
      </c>
    </row>
    <row r="5471">
      <c r="A5471" t="n">
        <v>2283713</v>
      </c>
      <c r="B5471" t="n">
        <v>56</v>
      </c>
      <c r="C5471" t="n">
        <v>2842</v>
      </c>
      <c r="D5471" t="inlineStr">
        <is>
          <t>LIMPEZA DIÁRIA DE BANHEIRO FEMININO</t>
        </is>
      </c>
      <c r="E5471" t="inlineStr">
        <is>
          <t>15/09/2025 21:40:05</t>
        </is>
      </c>
      <c r="F5471" t="inlineStr">
        <is>
          <t>15/09/2025 22:52:05</t>
        </is>
      </c>
      <c r="G5471" t="n">
        <v>38452</v>
      </c>
      <c r="H5471" t="inlineStr">
        <is>
          <t>VESTIÁRIO - F</t>
        </is>
      </c>
      <c r="I5471" t="inlineStr">
        <is>
          <t>SP-ST02-G9-00T-WCF01</t>
        </is>
      </c>
      <c r="J5471" t="inlineStr">
        <is>
          <t>PAMELLA MENDES DE ARAUJO</t>
        </is>
      </c>
      <c r="K5471" s="39">
        <f>DATE(YEAR(Tabela6[[#This Row],[Data/Hora de Início]]),MONTH(Tabela6[[#This Row],[Data/Hora de Início]]),DAY(Tabela6[[#This Row],[Data/Hora de Início]]))</f>
        <v/>
      </c>
    </row>
    <row r="5472">
      <c r="A5472" t="n">
        <v>2283715</v>
      </c>
      <c r="B5472" t="n">
        <v>56</v>
      </c>
      <c r="C5472" t="n">
        <v>2841</v>
      </c>
      <c r="D5472" t="inlineStr">
        <is>
          <t>LIMPEZA DIÁRIA DE BANHEIRO MASCULINO</t>
        </is>
      </c>
      <c r="E5472" t="inlineStr">
        <is>
          <t>15/09/2025 22:52:39</t>
        </is>
      </c>
      <c r="F5472" t="inlineStr">
        <is>
          <t>15/09/2025 22:53:06</t>
        </is>
      </c>
      <c r="G5472" t="n">
        <v>38453</v>
      </c>
      <c r="H5472" t="inlineStr">
        <is>
          <t>VESTIÁRIO - M</t>
        </is>
      </c>
      <c r="I5472" t="inlineStr">
        <is>
          <t>SP-ST02-G9-00T-WCM01</t>
        </is>
      </c>
      <c r="J5472" t="inlineStr">
        <is>
          <t>PAMELLA MENDES DE ARAUJO</t>
        </is>
      </c>
      <c r="K5472" s="39">
        <f>DATE(YEAR(Tabela6[[#This Row],[Data/Hora de Início]]),MONTH(Tabela6[[#This Row],[Data/Hora de Início]]),DAY(Tabela6[[#This Row],[Data/Hora de Início]]))</f>
        <v/>
      </c>
    </row>
    <row r="5473">
      <c r="A5473" t="n">
        <v>2283717</v>
      </c>
      <c r="B5473" t="n">
        <v>56</v>
      </c>
      <c r="C5473" t="n">
        <v>5647</v>
      </c>
      <c r="D5473" t="inlineStr">
        <is>
          <t>SEGUNDA-FEIRA - LIMPEZA DE SALA COM MESA</t>
        </is>
      </c>
      <c r="E5473" t="inlineStr">
        <is>
          <t>15/09/2025 22:47:00</t>
        </is>
      </c>
      <c r="F5473" t="inlineStr">
        <is>
          <t>15/09/2025 22:55:02</t>
        </is>
      </c>
      <c r="G5473" t="n">
        <v>28922</v>
      </c>
      <c r="H5473" t="inlineStr">
        <is>
          <t>P43 - MVV - SECRETARIA VP</t>
        </is>
      </c>
      <c r="I5473" t="inlineStr">
        <is>
          <t>BR01-IES-P43-SALA16</t>
        </is>
      </c>
      <c r="J5473" t="inlineStr">
        <is>
          <t>JAQUELINE TATIANE LEAL BITTENCOURT</t>
        </is>
      </c>
      <c r="K5473" s="39">
        <f>DATE(YEAR(Tabela6[[#This Row],[Data/Hora de Início]]),MONTH(Tabela6[[#This Row],[Data/Hora de Início]]),DAY(Tabela6[[#This Row],[Data/Hora de Início]]))</f>
        <v/>
      </c>
    </row>
    <row r="5474">
      <c r="A5474" t="n">
        <v>2283718</v>
      </c>
      <c r="B5474" t="n">
        <v>56</v>
      </c>
      <c r="C5474" t="n">
        <v>4440</v>
      </c>
      <c r="D5474" t="inlineStr">
        <is>
          <t>RECOLHIMENTO PAPELÃO</t>
        </is>
      </c>
      <c r="E5474" t="inlineStr">
        <is>
          <t>15/09/2025 22:58:34</t>
        </is>
      </c>
      <c r="F5474" t="inlineStr">
        <is>
          <t>15/09/2025 22:58:55</t>
        </is>
      </c>
      <c r="G5474" t="n">
        <v>45721</v>
      </c>
      <c r="H5474" t="inlineStr">
        <is>
          <t>CCB-50.001</t>
        </is>
      </c>
      <c r="I5474" t="inlineStr">
        <is>
          <t>CCB-50.001</t>
        </is>
      </c>
      <c r="J5474" t="inlineStr">
        <is>
          <t>ISAIAS DE OLIVEIRA</t>
        </is>
      </c>
      <c r="K5474" s="39">
        <f>DATE(YEAR(Tabela6[[#This Row],[Data/Hora de Início]]),MONTH(Tabela6[[#This Row],[Data/Hora de Início]]),DAY(Tabela6[[#This Row],[Data/Hora de Início]]))</f>
        <v/>
      </c>
    </row>
    <row r="5475">
      <c r="A5475" t="n">
        <v>2283719</v>
      </c>
      <c r="B5475" t="n">
        <v>56</v>
      </c>
      <c r="C5475" t="n">
        <v>4440</v>
      </c>
      <c r="D5475" t="inlineStr">
        <is>
          <t>RECOLHIMENTO PAPELÃO</t>
        </is>
      </c>
      <c r="E5475" t="inlineStr">
        <is>
          <t>15/09/2025 22:58:34</t>
        </is>
      </c>
      <c r="F5475" t="inlineStr">
        <is>
          <t>15/09/2025 22:59:06</t>
        </is>
      </c>
      <c r="G5475" t="n">
        <v>45721</v>
      </c>
      <c r="H5475" t="inlineStr">
        <is>
          <t>CCB-50.001</t>
        </is>
      </c>
      <c r="I5475" t="inlineStr">
        <is>
          <t>CCB-50.001</t>
        </is>
      </c>
      <c r="J5475" t="inlineStr">
        <is>
          <t>ISAIAS DE OLIVEIRA</t>
        </is>
      </c>
      <c r="K5475" s="39">
        <f>DATE(YEAR(Tabela6[[#This Row],[Data/Hora de Início]]),MONTH(Tabela6[[#This Row],[Data/Hora de Início]]),DAY(Tabela6[[#This Row],[Data/Hora de Início]]))</f>
        <v/>
      </c>
    </row>
    <row r="5476">
      <c r="A5476" t="n">
        <v>2283720</v>
      </c>
      <c r="B5476" t="n">
        <v>56</v>
      </c>
      <c r="C5476" t="n">
        <v>4440</v>
      </c>
      <c r="D5476" t="inlineStr">
        <is>
          <t>RECOLHIMENTO PAPELÃO</t>
        </is>
      </c>
      <c r="E5476" t="inlineStr">
        <is>
          <t>15/09/2025 22:58:34</t>
        </is>
      </c>
      <c r="F5476" t="inlineStr">
        <is>
          <t>15/09/2025 22:59:12</t>
        </is>
      </c>
      <c r="G5476" t="n">
        <v>45721</v>
      </c>
      <c r="H5476" t="inlineStr">
        <is>
          <t>CCB-50.001</t>
        </is>
      </c>
      <c r="I5476" t="inlineStr">
        <is>
          <t>CCB-50.001</t>
        </is>
      </c>
      <c r="J5476" t="inlineStr">
        <is>
          <t>ISAIAS DE OLIVEIRA</t>
        </is>
      </c>
      <c r="K5476" s="39">
        <f>DATE(YEAR(Tabela6[[#This Row],[Data/Hora de Início]]),MONTH(Tabela6[[#This Row],[Data/Hora de Início]]),DAY(Tabela6[[#This Row],[Data/Hora de Início]]))</f>
        <v/>
      </c>
    </row>
    <row r="5477">
      <c r="A5477" t="n">
        <v>2283721</v>
      </c>
      <c r="B5477" t="n">
        <v>56</v>
      </c>
      <c r="C5477" t="n">
        <v>4440</v>
      </c>
      <c r="D5477" t="inlineStr">
        <is>
          <t>RECOLHIMENTO PAPELÃO</t>
        </is>
      </c>
      <c r="E5477" t="inlineStr">
        <is>
          <t>15/09/2025 22:58:34</t>
        </is>
      </c>
      <c r="F5477" t="inlineStr">
        <is>
          <t>15/09/2025 22:59:12</t>
        </is>
      </c>
      <c r="G5477" t="n">
        <v>45721</v>
      </c>
      <c r="H5477" t="inlineStr">
        <is>
          <t>CCB-50.001</t>
        </is>
      </c>
      <c r="I5477" t="inlineStr">
        <is>
          <t>CCB-50.001</t>
        </is>
      </c>
      <c r="J5477" t="inlineStr">
        <is>
          <t>ISAIAS DE OLIVEIRA</t>
        </is>
      </c>
      <c r="K5477" s="39">
        <f>DATE(YEAR(Tabela6[[#This Row],[Data/Hora de Início]]),MONTH(Tabela6[[#This Row],[Data/Hora de Início]]),DAY(Tabela6[[#This Row],[Data/Hora de Início]]))</f>
        <v/>
      </c>
    </row>
    <row r="5478">
      <c r="A5478" t="n">
        <v>2283722</v>
      </c>
      <c r="B5478" t="n">
        <v>56</v>
      </c>
      <c r="C5478" t="n">
        <v>4440</v>
      </c>
      <c r="D5478" t="inlineStr">
        <is>
          <t>RECOLHIMENTO PAPELÃO</t>
        </is>
      </c>
      <c r="E5478" t="inlineStr">
        <is>
          <t>15/09/2025 22:58:34</t>
        </is>
      </c>
      <c r="F5478" t="inlineStr">
        <is>
          <t>15/09/2025 22:59:12</t>
        </is>
      </c>
      <c r="G5478" t="n">
        <v>45721</v>
      </c>
      <c r="H5478" t="inlineStr">
        <is>
          <t>CCB-50.001</t>
        </is>
      </c>
      <c r="I5478" t="inlineStr">
        <is>
          <t>CCB-50.001</t>
        </is>
      </c>
      <c r="J5478" t="inlineStr">
        <is>
          <t>ISAIAS DE OLIVEIRA</t>
        </is>
      </c>
      <c r="K5478" s="39">
        <f>DATE(YEAR(Tabela6[[#This Row],[Data/Hora de Início]]),MONTH(Tabela6[[#This Row],[Data/Hora de Início]]),DAY(Tabela6[[#This Row],[Data/Hora de Início]]))</f>
        <v/>
      </c>
    </row>
    <row r="5479">
      <c r="A5479" t="n">
        <v>2283723</v>
      </c>
      <c r="B5479" t="n">
        <v>56</v>
      </c>
      <c r="C5479" t="n">
        <v>5642</v>
      </c>
      <c r="D5479" t="inlineStr">
        <is>
          <t>SEGUNDA-FEIRA - LIMPEZA DE SALA</t>
        </is>
      </c>
      <c r="E5479" t="inlineStr">
        <is>
          <t>15/09/2025 22:51:22</t>
        </is>
      </c>
      <c r="F5479" t="inlineStr">
        <is>
          <t>15/09/2025 23:01:49</t>
        </is>
      </c>
      <c r="G5479" t="n">
        <v>36385</v>
      </c>
      <c r="H5479" t="inlineStr">
        <is>
          <t>AMBULATORIO - SALA DE TRIAGEM</t>
        </is>
      </c>
      <c r="I5479" t="inlineStr">
        <is>
          <t>RS-ST01-56-00T-SLA06</t>
        </is>
      </c>
      <c r="J5479" t="inlineStr">
        <is>
          <t>VANESSA DOS SANTOS RODRIGUES</t>
        </is>
      </c>
      <c r="K5479" s="39">
        <f>DATE(YEAR(Tabela6[[#This Row],[Data/Hora de Início]]),MONTH(Tabela6[[#This Row],[Data/Hora de Início]]),DAY(Tabela6[[#This Row],[Data/Hora de Início]]))</f>
        <v/>
      </c>
    </row>
    <row r="5480">
      <c r="A5480" t="n">
        <v>2283727</v>
      </c>
      <c r="B5480" t="n">
        <v>56</v>
      </c>
      <c r="C5480" t="n">
        <v>5652</v>
      </c>
      <c r="D5480" t="inlineStr">
        <is>
          <t>SEGUNDA-FEIRA - LIMPEZA DE BANHEIRO MASCULINO</t>
        </is>
      </c>
      <c r="E5480" t="inlineStr">
        <is>
          <t>15/09/2025 22:11:57</t>
        </is>
      </c>
      <c r="F5480" t="inlineStr">
        <is>
          <t>15/09/2025 23:04:29</t>
        </is>
      </c>
      <c r="G5480" t="n">
        <v>11343</v>
      </c>
      <c r="H5480" t="inlineStr">
        <is>
          <t>P27 - BAN049 - BANHEIRO CENTRAL DE SERVIÇOS - M</t>
        </is>
      </c>
      <c r="I5480" t="inlineStr">
        <is>
          <t>BR01-IES-P27-BAN049</t>
        </is>
      </c>
      <c r="J5480" t="inlineStr">
        <is>
          <t>CECILIA LISBOA</t>
        </is>
      </c>
      <c r="K5480" s="39">
        <f>DATE(YEAR(Tabela6[[#This Row],[Data/Hora de Início]]),MONTH(Tabela6[[#This Row],[Data/Hora de Início]]),DAY(Tabela6[[#This Row],[Data/Hora de Início]]))</f>
        <v/>
      </c>
    </row>
    <row r="5481">
      <c r="A5481" t="n">
        <v>2283729</v>
      </c>
      <c r="B5481" t="n">
        <v>56</v>
      </c>
      <c r="C5481" t="n">
        <v>4679</v>
      </c>
      <c r="D5481" t="inlineStr">
        <is>
          <t>LIMPEZA DE BOXE DE BANHO</t>
        </is>
      </c>
      <c r="E5481" t="inlineStr">
        <is>
          <t>15/09/2025 22:55:44</t>
        </is>
      </c>
      <c r="F5481" t="inlineStr">
        <is>
          <t>15/09/2025 23:09:16</t>
        </is>
      </c>
      <c r="G5481" t="n">
        <v>43492</v>
      </c>
      <c r="H5481" t="inlineStr">
        <is>
          <t>BAN130 - ÁREA DE BOXES</t>
        </is>
      </c>
      <c r="I5481" t="inlineStr">
        <is>
          <t>RS-ST01-56-02P-WCF03-BOX001</t>
        </is>
      </c>
      <c r="J5481" t="inlineStr">
        <is>
          <t>SUELI DE GODOY</t>
        </is>
      </c>
      <c r="K5481" s="39">
        <f>DATE(YEAR(Tabela6[[#This Row],[Data/Hora de Início]]),MONTH(Tabela6[[#This Row],[Data/Hora de Início]]),DAY(Tabela6[[#This Row],[Data/Hora de Início]]))</f>
        <v/>
      </c>
    </row>
    <row r="5482">
      <c r="A5482" t="n">
        <v>2283730</v>
      </c>
      <c r="B5482" t="n">
        <v>56</v>
      </c>
      <c r="C5482" t="n">
        <v>2222</v>
      </c>
      <c r="D5482" t="inlineStr">
        <is>
          <t>LIMPEZA DIÁRIA DE CORREDOR (DESATIVADO)</t>
        </is>
      </c>
      <c r="E5482" t="inlineStr">
        <is>
          <t>15/09/2025 23:09:51</t>
        </is>
      </c>
      <c r="F5482" t="inlineStr">
        <is>
          <t>15/09/2025 23:15:43</t>
        </is>
      </c>
      <c r="G5482" t="n">
        <v>43490</v>
      </c>
      <c r="H5482" t="inlineStr">
        <is>
          <t>BAN130 - CORREDOR E ARMÁRIO</t>
        </is>
      </c>
      <c r="I5482" t="inlineStr">
        <is>
          <t>RS-ST01-56-02P-WCF03-COR001</t>
        </is>
      </c>
      <c r="J5482" t="inlineStr">
        <is>
          <t>SUELI DE GODOY</t>
        </is>
      </c>
      <c r="K5482" s="39">
        <f>DATE(YEAR(Tabela6[[#This Row],[Data/Hora de Início]]),MONTH(Tabela6[[#This Row],[Data/Hora de Início]]),DAY(Tabela6[[#This Row],[Data/Hora de Início]]))</f>
        <v/>
      </c>
    </row>
    <row r="5483">
      <c r="A5483" t="n">
        <v>2283731</v>
      </c>
      <c r="B5483" t="n">
        <v>56</v>
      </c>
      <c r="C5483" t="n">
        <v>5642</v>
      </c>
      <c r="D5483" t="inlineStr">
        <is>
          <t>SEGUNDA-FEIRA - LIMPEZA DE SALA</t>
        </is>
      </c>
      <c r="E5483" t="inlineStr">
        <is>
          <t>15/09/2025 23:02:20</t>
        </is>
      </c>
      <c r="F5483" t="inlineStr">
        <is>
          <t>15/09/2025 23:17:08</t>
        </is>
      </c>
      <c r="G5483" t="n">
        <v>36389</v>
      </c>
      <c r="H5483" t="inlineStr">
        <is>
          <t>AMBULATORIO - SALA PROGRAMA CUIDAR</t>
        </is>
      </c>
      <c r="I5483" t="inlineStr">
        <is>
          <t>RS-ST01-56-00T-SLA10</t>
        </is>
      </c>
      <c r="J5483" t="inlineStr">
        <is>
          <t>VANESSA DOS SANTOS RODRIGUES</t>
        </is>
      </c>
      <c r="K5483" s="39">
        <f>DATE(YEAR(Tabela6[[#This Row],[Data/Hora de Início]]),MONTH(Tabela6[[#This Row],[Data/Hora de Início]]),DAY(Tabela6[[#This Row],[Data/Hora de Início]]))</f>
        <v/>
      </c>
    </row>
    <row r="5484">
      <c r="A5484" t="n">
        <v>2283732</v>
      </c>
      <c r="B5484" t="n">
        <v>56</v>
      </c>
      <c r="C5484" t="n">
        <v>5713</v>
      </c>
      <c r="D5484" t="inlineStr">
        <is>
          <t>SEGUNDA-FEIRA - LIMPEZA DE COPA</t>
        </is>
      </c>
      <c r="E5484" t="inlineStr">
        <is>
          <t>15/09/2025 22:55:24</t>
        </is>
      </c>
      <c r="F5484" t="inlineStr">
        <is>
          <t>15/09/2025 23:25:01</t>
        </is>
      </c>
      <c r="G5484" t="n">
        <v>36206</v>
      </c>
      <c r="H5484" t="inlineStr">
        <is>
          <t>COPA MVV I</t>
        </is>
      </c>
      <c r="I5484" t="inlineStr">
        <is>
          <t>RS-ST01-43-02P-COP01</t>
        </is>
      </c>
      <c r="J5484" t="inlineStr">
        <is>
          <t>JAQUELINE TATIANE LEAL BITTENCOURT</t>
        </is>
      </c>
      <c r="K5484" s="39">
        <f>DATE(YEAR(Tabela6[[#This Row],[Data/Hora de Início]]),MONTH(Tabela6[[#This Row],[Data/Hora de Início]]),DAY(Tabela6[[#This Row],[Data/Hora de Início]]))</f>
        <v/>
      </c>
    </row>
    <row r="5485">
      <c r="A5485" t="n">
        <v>2283733</v>
      </c>
      <c r="B5485" t="n">
        <v>56</v>
      </c>
      <c r="C5485" t="n">
        <v>5713</v>
      </c>
      <c r="D5485" t="inlineStr">
        <is>
          <t>SEGUNDA-FEIRA - LIMPEZA DE COPA</t>
        </is>
      </c>
      <c r="E5485" t="inlineStr">
        <is>
          <t>15/09/2025 22:55:24</t>
        </is>
      </c>
      <c r="F5485" t="inlineStr">
        <is>
          <t>15/09/2025 23:25:01</t>
        </is>
      </c>
      <c r="G5485" t="n">
        <v>36206</v>
      </c>
      <c r="H5485" t="inlineStr">
        <is>
          <t>COPA MVV I</t>
        </is>
      </c>
      <c r="I5485" t="inlineStr">
        <is>
          <t>RS-ST01-43-02P-COP01</t>
        </is>
      </c>
      <c r="J5485" t="inlineStr">
        <is>
          <t>JAQUELINE TATIANE LEAL BITTENCOURT</t>
        </is>
      </c>
      <c r="K5485" s="39">
        <f>DATE(YEAR(Tabela6[[#This Row],[Data/Hora de Início]]),MONTH(Tabela6[[#This Row],[Data/Hora de Início]]),DAY(Tabela6[[#This Row],[Data/Hora de Início]]))</f>
        <v/>
      </c>
    </row>
    <row r="5486">
      <c r="A5486" t="n">
        <v>2283734</v>
      </c>
      <c r="B5486" t="n">
        <v>56</v>
      </c>
      <c r="C5486" t="n">
        <v>5713</v>
      </c>
      <c r="D5486" t="inlineStr">
        <is>
          <t>SEGUNDA-FEIRA - LIMPEZA DE COPA</t>
        </is>
      </c>
      <c r="E5486" t="inlineStr">
        <is>
          <t>15/09/2025 22:55:24</t>
        </is>
      </c>
      <c r="F5486" t="inlineStr">
        <is>
          <t>15/09/2025 23:25:12</t>
        </is>
      </c>
      <c r="G5486" t="n">
        <v>36206</v>
      </c>
      <c r="H5486" t="inlineStr">
        <is>
          <t>COPA MVV I</t>
        </is>
      </c>
      <c r="I5486" t="inlineStr">
        <is>
          <t>RS-ST01-43-02P-COP01</t>
        </is>
      </c>
      <c r="J5486" t="inlineStr">
        <is>
          <t>JAQUELINE TATIANE LEAL BITTENCOURT</t>
        </is>
      </c>
      <c r="K5486" s="39">
        <f>DATE(YEAR(Tabela6[[#This Row],[Data/Hora de Início]]),MONTH(Tabela6[[#This Row],[Data/Hora de Início]]),DAY(Tabela6[[#This Row],[Data/Hora de Início]]))</f>
        <v/>
      </c>
    </row>
    <row r="5487">
      <c r="A5487" t="n">
        <v>2283735</v>
      </c>
      <c r="B5487" t="n">
        <v>56</v>
      </c>
      <c r="C5487" t="n">
        <v>5713</v>
      </c>
      <c r="D5487" t="inlineStr">
        <is>
          <t>SEGUNDA-FEIRA - LIMPEZA DE COPA</t>
        </is>
      </c>
      <c r="E5487" t="inlineStr">
        <is>
          <t>15/09/2025 22:55:24</t>
        </is>
      </c>
      <c r="F5487" t="inlineStr">
        <is>
          <t>15/09/2025 23:25:22</t>
        </is>
      </c>
      <c r="G5487" t="n">
        <v>36206</v>
      </c>
      <c r="H5487" t="inlineStr">
        <is>
          <t>COPA MVV I</t>
        </is>
      </c>
      <c r="I5487" t="inlineStr">
        <is>
          <t>RS-ST01-43-02P-COP01</t>
        </is>
      </c>
      <c r="J5487" t="inlineStr">
        <is>
          <t>JAQUELINE TATIANE LEAL BITTENCOURT</t>
        </is>
      </c>
      <c r="K5487" s="39">
        <f>DATE(YEAR(Tabela6[[#This Row],[Data/Hora de Início]]),MONTH(Tabela6[[#This Row],[Data/Hora de Início]]),DAY(Tabela6[[#This Row],[Data/Hora de Início]]))</f>
        <v/>
      </c>
    </row>
    <row r="5488">
      <c r="A5488" t="n">
        <v>2283736</v>
      </c>
      <c r="B5488" t="n">
        <v>56</v>
      </c>
      <c r="C5488" t="n">
        <v>5713</v>
      </c>
      <c r="D5488" t="inlineStr">
        <is>
          <t>SEGUNDA-FEIRA - LIMPEZA DE COPA</t>
        </is>
      </c>
      <c r="E5488" t="inlineStr">
        <is>
          <t>15/09/2025 22:55:24</t>
        </is>
      </c>
      <c r="F5488" t="inlineStr">
        <is>
          <t>15/09/2025 23:25:01</t>
        </is>
      </c>
      <c r="G5488" t="n">
        <v>36206</v>
      </c>
      <c r="H5488" t="inlineStr">
        <is>
          <t>COPA MVV I</t>
        </is>
      </c>
      <c r="I5488" t="inlineStr">
        <is>
          <t>RS-ST01-43-02P-COP01</t>
        </is>
      </c>
      <c r="J5488" t="inlineStr">
        <is>
          <t>JAQUELINE TATIANE LEAL BITTENCOURT</t>
        </is>
      </c>
      <c r="K5488" s="39">
        <f>DATE(YEAR(Tabela6[[#This Row],[Data/Hora de Início]]),MONTH(Tabela6[[#This Row],[Data/Hora de Início]]),DAY(Tabela6[[#This Row],[Data/Hora de Início]]))</f>
        <v/>
      </c>
    </row>
    <row r="5489">
      <c r="A5489" t="n">
        <v>2283737</v>
      </c>
      <c r="B5489" t="n">
        <v>56</v>
      </c>
      <c r="C5489" t="n">
        <v>5713</v>
      </c>
      <c r="D5489" t="inlineStr">
        <is>
          <t>SEGUNDA-FEIRA - LIMPEZA DE COPA</t>
        </is>
      </c>
      <c r="E5489" t="inlineStr">
        <is>
          <t>15/09/2025 22:55:24</t>
        </is>
      </c>
      <c r="F5489" t="inlineStr">
        <is>
          <t>15/09/2025 23:25:12</t>
        </is>
      </c>
      <c r="G5489" t="n">
        <v>36206</v>
      </c>
      <c r="H5489" t="inlineStr">
        <is>
          <t>COPA MVV I</t>
        </is>
      </c>
      <c r="I5489" t="inlineStr">
        <is>
          <t>RS-ST01-43-02P-COP01</t>
        </is>
      </c>
      <c r="J5489" t="inlineStr">
        <is>
          <t>JAQUELINE TATIANE LEAL BITTENCOURT</t>
        </is>
      </c>
      <c r="K5489" s="39">
        <f>DATE(YEAR(Tabela6[[#This Row],[Data/Hora de Início]]),MONTH(Tabela6[[#This Row],[Data/Hora de Início]]),DAY(Tabela6[[#This Row],[Data/Hora de Início]]))</f>
        <v/>
      </c>
    </row>
    <row r="5490">
      <c r="A5490" t="n">
        <v>2283738</v>
      </c>
      <c r="B5490" t="n">
        <v>56</v>
      </c>
      <c r="C5490" t="n">
        <v>5642</v>
      </c>
      <c r="D5490" t="inlineStr">
        <is>
          <t>SEGUNDA-FEIRA - LIMPEZA DE SALA</t>
        </is>
      </c>
      <c r="E5490" t="inlineStr">
        <is>
          <t>15/09/2025 23:17:29</t>
        </is>
      </c>
      <c r="F5490" t="inlineStr">
        <is>
          <t>15/09/2025 23:25:35</t>
        </is>
      </c>
      <c r="G5490" t="n">
        <v>36383</v>
      </c>
      <c r="H5490" t="inlineStr">
        <is>
          <t>AMBULATORIO - SALA DE AMAMENTAÇAO</t>
        </is>
      </c>
      <c r="I5490" t="inlineStr">
        <is>
          <t>RS-ST01-56-00T-SLA04</t>
        </is>
      </c>
      <c r="J5490" t="inlineStr">
        <is>
          <t>VANESSA DOS SANTOS RODRIGUES</t>
        </is>
      </c>
      <c r="K5490" s="39">
        <f>DATE(YEAR(Tabela6[[#This Row],[Data/Hora de Início]]),MONTH(Tabela6[[#This Row],[Data/Hora de Início]]),DAY(Tabela6[[#This Row],[Data/Hora de Início]]))</f>
        <v/>
      </c>
    </row>
    <row r="5491">
      <c r="A5491" t="n">
        <v>2283739</v>
      </c>
      <c r="B5491" t="n">
        <v>56</v>
      </c>
      <c r="C5491" t="n">
        <v>5642</v>
      </c>
      <c r="D5491" t="inlineStr">
        <is>
          <t>SEGUNDA-FEIRA - LIMPEZA DE SALA</t>
        </is>
      </c>
      <c r="E5491" t="inlineStr">
        <is>
          <t>15/09/2025 23:25:47</t>
        </is>
      </c>
      <c r="F5491" t="inlineStr">
        <is>
          <t>15/09/2025 23:27:52</t>
        </is>
      </c>
      <c r="G5491" t="n">
        <v>11654</v>
      </c>
      <c r="H5491" t="inlineStr">
        <is>
          <t>P43 - MVV - HALL DE ENTRADA</t>
        </is>
      </c>
      <c r="I5491" t="inlineStr">
        <is>
          <t>BR01-IES-P43-SALA06</t>
        </is>
      </c>
      <c r="J5491" t="inlineStr">
        <is>
          <t>JAQUELINE TATIANE LEAL BITTENCOURT</t>
        </is>
      </c>
      <c r="K5491" s="39">
        <f>DATE(YEAR(Tabela6[[#This Row],[Data/Hora de Início]]),MONTH(Tabela6[[#This Row],[Data/Hora de Início]]),DAY(Tabela6[[#This Row],[Data/Hora de Início]]))</f>
        <v/>
      </c>
    </row>
    <row r="5492">
      <c r="A5492" t="n">
        <v>2283740</v>
      </c>
      <c r="B5492" t="n">
        <v>56</v>
      </c>
      <c r="C5492" t="n">
        <v>5642</v>
      </c>
      <c r="D5492" t="inlineStr">
        <is>
          <t>SEGUNDA-FEIRA - LIMPEZA DE SALA</t>
        </is>
      </c>
      <c r="E5492" t="inlineStr">
        <is>
          <t>15/09/2025 23:28:21</t>
        </is>
      </c>
      <c r="F5492" t="inlineStr">
        <is>
          <t>15/09/2025 23:31:26</t>
        </is>
      </c>
      <c r="G5492" t="n">
        <v>36225</v>
      </c>
      <c r="H5492" t="inlineStr">
        <is>
          <t>SALA VENDAS AMERICA LATINA</t>
        </is>
      </c>
      <c r="I5492" t="inlineStr">
        <is>
          <t>RS-ST01-43-02P-SLA16</t>
        </is>
      </c>
      <c r="J5492" t="inlineStr">
        <is>
          <t>JAQUELINE TATIANE LEAL BITTENCOURT</t>
        </is>
      </c>
      <c r="K5492" s="39">
        <f>DATE(YEAR(Tabela6[[#This Row],[Data/Hora de Início]]),MONTH(Tabela6[[#This Row],[Data/Hora de Início]]),DAY(Tabela6[[#This Row],[Data/Hora de Início]]))</f>
        <v/>
      </c>
    </row>
    <row r="5493">
      <c r="A5493" t="n">
        <v>2283741</v>
      </c>
      <c r="B5493" t="n">
        <v>56</v>
      </c>
      <c r="C5493" t="n">
        <v>5642</v>
      </c>
      <c r="D5493" t="inlineStr">
        <is>
          <t>SEGUNDA-FEIRA - LIMPEZA DE SALA</t>
        </is>
      </c>
      <c r="E5493" t="inlineStr">
        <is>
          <t>15/09/2025 23:31:47</t>
        </is>
      </c>
      <c r="F5493" t="inlineStr">
        <is>
          <t>15/09/2025 23:32:38</t>
        </is>
      </c>
      <c r="G5493" t="n">
        <v>36215</v>
      </c>
      <c r="H5493" t="inlineStr">
        <is>
          <t>SALA GERENCIA VENDAS</t>
        </is>
      </c>
      <c r="I5493" t="inlineStr">
        <is>
          <t>RS-ST01-43-02P-SLA05</t>
        </is>
      </c>
      <c r="J5493" t="inlineStr">
        <is>
          <t>JAQUELINE TATIANE LEAL BITTENCOURT</t>
        </is>
      </c>
      <c r="K5493" s="39">
        <f>DATE(YEAR(Tabela6[[#This Row],[Data/Hora de Início]]),MONTH(Tabela6[[#This Row],[Data/Hora de Início]]),DAY(Tabela6[[#This Row],[Data/Hora de Início]]))</f>
        <v/>
      </c>
    </row>
    <row r="5494">
      <c r="A5494" t="n">
        <v>2283742</v>
      </c>
      <c r="B5494" t="n">
        <v>56</v>
      </c>
      <c r="C5494" t="n">
        <v>5642</v>
      </c>
      <c r="D5494" t="inlineStr">
        <is>
          <t>SEGUNDA-FEIRA - LIMPEZA DE SALA</t>
        </is>
      </c>
      <c r="E5494" t="inlineStr">
        <is>
          <t>15/09/2025 23:32:59</t>
        </is>
      </c>
      <c r="F5494" t="inlineStr">
        <is>
          <t>15/09/2025 23:33:50</t>
        </is>
      </c>
      <c r="G5494" t="n">
        <v>36214</v>
      </c>
      <c r="H5494" t="inlineStr">
        <is>
          <t>SALA GERENCIAS REGIONAIS</t>
        </is>
      </c>
      <c r="I5494" t="inlineStr">
        <is>
          <t>RS-ST01-43-02P-SLA04</t>
        </is>
      </c>
      <c r="J5494" t="inlineStr">
        <is>
          <t>JAQUELINE TATIANE LEAL BITTENCOURT</t>
        </is>
      </c>
      <c r="K5494" s="39">
        <f>DATE(YEAR(Tabela6[[#This Row],[Data/Hora de Início]]),MONTH(Tabela6[[#This Row],[Data/Hora de Início]]),DAY(Tabela6[[#This Row],[Data/Hora de Início]]))</f>
        <v/>
      </c>
    </row>
    <row r="5495">
      <c r="A5495" t="n">
        <v>2283743</v>
      </c>
      <c r="B5495" t="n">
        <v>56</v>
      </c>
      <c r="C5495" t="n">
        <v>1698</v>
      </c>
      <c r="D5495" t="inlineStr">
        <is>
          <t>REPASSE / REABASTECIMENTO FEMININO</t>
        </is>
      </c>
      <c r="E5495" t="inlineStr">
        <is>
          <t>15/09/2025 23:16:54</t>
        </is>
      </c>
      <c r="F5495" t="inlineStr">
        <is>
          <t>15/09/2025 23:37:51</t>
        </is>
      </c>
      <c r="G5495" t="n">
        <v>36410</v>
      </c>
      <c r="H5495" t="inlineStr">
        <is>
          <t>BAN130 - VESTIARIO 3º PAVIMENTO - F</t>
        </is>
      </c>
      <c r="I5495" t="inlineStr">
        <is>
          <t>RS-ST01-56-02P-WCF03</t>
        </is>
      </c>
      <c r="J5495" t="inlineStr">
        <is>
          <t>SUELI DE GODOY</t>
        </is>
      </c>
      <c r="K5495" s="39">
        <f>DATE(YEAR(Tabela6[[#This Row],[Data/Hora de Início]]),MONTH(Tabela6[[#This Row],[Data/Hora de Início]]),DAY(Tabela6[[#This Row],[Data/Hora de Início]]))</f>
        <v/>
      </c>
    </row>
    <row r="5496">
      <c r="A5496" t="n">
        <v>2283744</v>
      </c>
      <c r="B5496" t="n">
        <v>56</v>
      </c>
      <c r="C5496" t="n">
        <v>5642</v>
      </c>
      <c r="D5496" t="inlineStr">
        <is>
          <t>SEGUNDA-FEIRA - LIMPEZA DE SALA</t>
        </is>
      </c>
      <c r="E5496" t="inlineStr">
        <is>
          <t>15/09/2025 23:38:45</t>
        </is>
      </c>
      <c r="F5496" t="inlineStr">
        <is>
          <t>15/09/2025 23:39:45</t>
        </is>
      </c>
      <c r="G5496" t="n">
        <v>36219</v>
      </c>
      <c r="H5496" t="inlineStr">
        <is>
          <t>REUNIAO II - MKT</t>
        </is>
      </c>
      <c r="I5496" t="inlineStr">
        <is>
          <t>RS-ST01-43-02P-SLA10</t>
        </is>
      </c>
      <c r="J5496" t="inlineStr">
        <is>
          <t>JAQUELINE TATIANE LEAL BITTENCOURT</t>
        </is>
      </c>
      <c r="K5496" s="39">
        <f>DATE(YEAR(Tabela6[[#This Row],[Data/Hora de Início]]),MONTH(Tabela6[[#This Row],[Data/Hora de Início]]),DAY(Tabela6[[#This Row],[Data/Hora de Início]]))</f>
        <v/>
      </c>
    </row>
    <row r="5497">
      <c r="A5497" t="n">
        <v>2283745</v>
      </c>
      <c r="B5497" t="n">
        <v>56</v>
      </c>
      <c r="C5497" t="n">
        <v>5642</v>
      </c>
      <c r="D5497" t="inlineStr">
        <is>
          <t>SEGUNDA-FEIRA - LIMPEZA DE SALA</t>
        </is>
      </c>
      <c r="E5497" t="inlineStr">
        <is>
          <t>15/09/2025 23:25:57</t>
        </is>
      </c>
      <c r="F5497" t="inlineStr">
        <is>
          <t>15/09/2025 23:39:54</t>
        </is>
      </c>
      <c r="G5497" t="n">
        <v>36384</v>
      </c>
      <c r="H5497" t="inlineStr">
        <is>
          <t>AMBULATORIO - SALA NQV II</t>
        </is>
      </c>
      <c r="I5497" t="inlineStr">
        <is>
          <t>RS-ST01-56-00T-SLA05</t>
        </is>
      </c>
      <c r="J5497" t="inlineStr">
        <is>
          <t>VANESSA DOS SANTOS RODRIGUES</t>
        </is>
      </c>
      <c r="K5497" s="39">
        <f>DATE(YEAR(Tabela6[[#This Row],[Data/Hora de Início]]),MONTH(Tabela6[[#This Row],[Data/Hora de Início]]),DAY(Tabela6[[#This Row],[Data/Hora de Início]]))</f>
        <v/>
      </c>
    </row>
    <row r="5498">
      <c r="A5498" t="n">
        <v>2283746</v>
      </c>
      <c r="B5498" t="n">
        <v>56</v>
      </c>
      <c r="C5498" t="n">
        <v>5642</v>
      </c>
      <c r="D5498" t="inlineStr">
        <is>
          <t>SEGUNDA-FEIRA - LIMPEZA DE SALA</t>
        </is>
      </c>
      <c r="E5498" t="inlineStr">
        <is>
          <t>15/09/2025 23:40:02</t>
        </is>
      </c>
      <c r="F5498" t="inlineStr">
        <is>
          <t>15/09/2025 23:41:40</t>
        </is>
      </c>
      <c r="G5498" t="n">
        <v>36222</v>
      </c>
      <c r="H5498" t="inlineStr">
        <is>
          <t>SALA GERENCIA - MKT</t>
        </is>
      </c>
      <c r="I5498" t="inlineStr">
        <is>
          <t>RS-ST01-43-02P-SLA13</t>
        </is>
      </c>
      <c r="J5498" t="inlineStr">
        <is>
          <t>JAQUELINE TATIANE LEAL BITTENCOURT</t>
        </is>
      </c>
      <c r="K5498" s="39">
        <f>DATE(YEAR(Tabela6[[#This Row],[Data/Hora de Início]]),MONTH(Tabela6[[#This Row],[Data/Hora de Início]]),DAY(Tabela6[[#This Row],[Data/Hora de Início]]))</f>
        <v/>
      </c>
    </row>
    <row r="5499">
      <c r="A5499" t="n">
        <v>2283747</v>
      </c>
      <c r="B5499" t="n">
        <v>56</v>
      </c>
      <c r="C5499" t="n">
        <v>5647</v>
      </c>
      <c r="D5499" t="inlineStr">
        <is>
          <t>SEGUNDA-FEIRA - LIMPEZA DE SALA COM MESA</t>
        </is>
      </c>
      <c r="E5499" t="inlineStr">
        <is>
          <t>15/09/2025 23:41:58</t>
        </is>
      </c>
      <c r="F5499" t="inlineStr">
        <is>
          <t>15/09/2025 23:46:35</t>
        </is>
      </c>
      <c r="G5499" t="n">
        <v>11684</v>
      </c>
      <c r="H5499" t="inlineStr">
        <is>
          <t>P43 - MKT - SALA REUNIÃO I</t>
        </is>
      </c>
      <c r="I5499" t="inlineStr">
        <is>
          <t>BR01-IES-P43-SALA36</t>
        </is>
      </c>
      <c r="J5499" t="inlineStr">
        <is>
          <t>JAQUELINE TATIANE LEAL BITTENCOURT</t>
        </is>
      </c>
      <c r="K5499" s="39">
        <f>DATE(YEAR(Tabela6[[#This Row],[Data/Hora de Início]]),MONTH(Tabela6[[#This Row],[Data/Hora de Início]]),DAY(Tabela6[[#This Row],[Data/Hora de Início]]))</f>
        <v/>
      </c>
    </row>
    <row r="5500">
      <c r="A5500" t="n">
        <v>2283748</v>
      </c>
      <c r="B5500" t="n">
        <v>56</v>
      </c>
      <c r="C5500" t="n">
        <v>2841</v>
      </c>
      <c r="D5500" t="inlineStr">
        <is>
          <t>LIMPEZA DIÁRIA DE BANHEIRO MASCULINO</t>
        </is>
      </c>
      <c r="E5500" t="inlineStr">
        <is>
          <t>15/09/2025 23:47:26</t>
        </is>
      </c>
      <c r="F5500" t="inlineStr">
        <is>
          <t>15/09/2025 23:47:56</t>
        </is>
      </c>
      <c r="G5500" t="n">
        <v>36314</v>
      </c>
      <c r="H5500" t="inlineStr">
        <is>
          <t>BAN109 - PINTURA - M</t>
        </is>
      </c>
      <c r="I5500" t="inlineStr">
        <is>
          <t>RS-ST01-50-00T-WCM01</t>
        </is>
      </c>
      <c r="J5500" t="inlineStr">
        <is>
          <t>DANIELE OSIELE SPANEMBERG</t>
        </is>
      </c>
      <c r="K5500" s="39">
        <f>DATE(YEAR(Tabela6[[#This Row],[Data/Hora de Início]]),MONTH(Tabela6[[#This Row],[Data/Hora de Início]]),DAY(Tabela6[[#This Row],[Data/Hora de Início]]))</f>
        <v/>
      </c>
    </row>
    <row r="5501">
      <c r="A5501" t="n">
        <v>2283752</v>
      </c>
      <c r="B5501" t="n">
        <v>56</v>
      </c>
      <c r="C5501" t="n">
        <v>2841</v>
      </c>
      <c r="D5501" t="inlineStr">
        <is>
          <t>LIMPEZA DIÁRIA DE BANHEIRO MASCULINO</t>
        </is>
      </c>
      <c r="E5501" t="inlineStr">
        <is>
          <t>15/09/2025 23:51:32</t>
        </is>
      </c>
      <c r="F5501" t="inlineStr">
        <is>
          <t>15/09/2025 23:52:44</t>
        </is>
      </c>
      <c r="G5501" t="n">
        <v>36363</v>
      </c>
      <c r="H5501" t="inlineStr">
        <is>
          <t>BAN116 - BANHEIRO TÉRREO - M</t>
        </is>
      </c>
      <c r="I5501" t="inlineStr">
        <is>
          <t>RS-ST01-52-00T-WCM01</t>
        </is>
      </c>
      <c r="J5501" t="inlineStr">
        <is>
          <t>TOGNIA CAMILLE</t>
        </is>
      </c>
      <c r="K5501" s="39">
        <f>DATE(YEAR(Tabela6[[#This Row],[Data/Hora de Início]]),MONTH(Tabela6[[#This Row],[Data/Hora de Início]]),DAY(Tabela6[[#This Row],[Data/Hora de Início]]))</f>
        <v/>
      </c>
    </row>
    <row r="5502">
      <c r="A5502" t="n">
        <v>2283753</v>
      </c>
      <c r="B5502" t="n">
        <v>56</v>
      </c>
      <c r="C5502" t="n">
        <v>5642</v>
      </c>
      <c r="D5502" t="inlineStr">
        <is>
          <t>SEGUNDA-FEIRA - LIMPEZA DE SALA</t>
        </is>
      </c>
      <c r="E5502" t="inlineStr">
        <is>
          <t>15/09/2025 23:40:15</t>
        </is>
      </c>
      <c r="F5502" t="inlineStr">
        <is>
          <t>15/09/2025 23:53:55</t>
        </is>
      </c>
      <c r="G5502" t="n">
        <v>36382</v>
      </c>
      <c r="H5502" t="inlineStr">
        <is>
          <t>AMBULATORIO - SALA NQV I</t>
        </is>
      </c>
      <c r="I5502" t="inlineStr">
        <is>
          <t>RS-ST01-56-00T-SLA03</t>
        </is>
      </c>
      <c r="J5502" t="inlineStr">
        <is>
          <t>VANESSA DOS SANTOS RODRIGUES</t>
        </is>
      </c>
      <c r="K5502" s="39">
        <f>DATE(YEAR(Tabela6[[#This Row],[Data/Hora de Início]]),MONTH(Tabela6[[#This Row],[Data/Hora de Início]]),DAY(Tabela6[[#This Row],[Data/Hora de Início]]))</f>
        <v/>
      </c>
    </row>
    <row r="5503">
      <c r="A5503" t="n">
        <v>2283756</v>
      </c>
      <c r="B5503" t="n">
        <v>56</v>
      </c>
      <c r="C5503" t="n">
        <v>5642</v>
      </c>
      <c r="D5503" t="inlineStr">
        <is>
          <t>SEGUNDA-FEIRA - LIMPEZA DE SALA</t>
        </is>
      </c>
      <c r="E5503" t="inlineStr">
        <is>
          <t>15/09/2025 23:46:55</t>
        </is>
      </c>
      <c r="F5503" t="inlineStr">
        <is>
          <t>15/09/2025 23:56:49</t>
        </is>
      </c>
      <c r="G5503" t="n">
        <v>36218</v>
      </c>
      <c r="H5503" t="inlineStr">
        <is>
          <t>SALA POS-VENDAS</t>
        </is>
      </c>
      <c r="I5503" t="inlineStr">
        <is>
          <t>RS-ST01-43-02P-SLA08</t>
        </is>
      </c>
      <c r="J5503" t="inlineStr">
        <is>
          <t>JAQUELINE TATIANE LEAL BITTENCOURT</t>
        </is>
      </c>
      <c r="K5503" s="39">
        <f>DATE(YEAR(Tabela6[[#This Row],[Data/Hora de Início]]),MONTH(Tabela6[[#This Row],[Data/Hora de Início]]),DAY(Tabela6[[#This Row],[Data/Hora de Início]]))</f>
        <v/>
      </c>
    </row>
    <row r="5504">
      <c r="A5504" t="n">
        <v>2283757</v>
      </c>
      <c r="B5504" t="n">
        <v>56</v>
      </c>
      <c r="C5504" t="n">
        <v>2842</v>
      </c>
      <c r="D5504" t="inlineStr">
        <is>
          <t>LIMPEZA DIÁRIA DE BANHEIRO FEMININO</t>
        </is>
      </c>
      <c r="E5504" t="inlineStr">
        <is>
          <t>16/09/2025 00:01:10</t>
        </is>
      </c>
      <c r="F5504" t="inlineStr">
        <is>
          <t>16/09/2025 00:01:36</t>
        </is>
      </c>
      <c r="G5504" t="n">
        <v>36312</v>
      </c>
      <c r="H5504" t="inlineStr">
        <is>
          <t>BAN110 - PINTURA - F</t>
        </is>
      </c>
      <c r="I5504" t="inlineStr">
        <is>
          <t>RS-ST01-50-00T-WCF01</t>
        </is>
      </c>
      <c r="J5504" t="inlineStr">
        <is>
          <t>DANIELE OSIELE SPANEMBERG</t>
        </is>
      </c>
      <c r="K5504" s="39">
        <f>DATE(YEAR(Tabela6[[#This Row],[Data/Hora de Início]]),MONTH(Tabela6[[#This Row],[Data/Hora de Início]]),DAY(Tabela6[[#This Row],[Data/Hora de Início]]))</f>
        <v/>
      </c>
    </row>
    <row r="5505">
      <c r="A5505" t="n">
        <v>2283758</v>
      </c>
      <c r="B5505" t="n">
        <v>56</v>
      </c>
      <c r="C5505" t="n">
        <v>5642</v>
      </c>
      <c r="D5505" t="inlineStr">
        <is>
          <t>SEGUNDA-FEIRA - LIMPEZA DE SALA</t>
        </is>
      </c>
      <c r="E5505" t="inlineStr">
        <is>
          <t>15/09/2025 23:15:42</t>
        </is>
      </c>
      <c r="F5505" t="inlineStr">
        <is>
          <t>16/09/2025 00:01:48</t>
        </is>
      </c>
      <c r="G5505" t="n">
        <v>11192</v>
      </c>
      <c r="H5505" t="inlineStr">
        <is>
          <t>P11 - CENTRAL QUALIDADE - SALA ADM</t>
        </is>
      </c>
      <c r="I5505" t="inlineStr">
        <is>
          <t>BR01-IES-P11-SALA03</t>
        </is>
      </c>
      <c r="J5505" t="inlineStr">
        <is>
          <t>CECILIA LISBOA</t>
        </is>
      </c>
      <c r="K5505" s="39">
        <f>DATE(YEAR(Tabela6[[#This Row],[Data/Hora de Início]]),MONTH(Tabela6[[#This Row],[Data/Hora de Início]]),DAY(Tabela6[[#This Row],[Data/Hora de Início]]))</f>
        <v/>
      </c>
    </row>
    <row r="5506">
      <c r="A5506" t="n">
        <v>2283759</v>
      </c>
      <c r="B5506" t="n">
        <v>56</v>
      </c>
      <c r="C5506" t="n">
        <v>4440</v>
      </c>
      <c r="D5506" t="inlineStr">
        <is>
          <t>RECOLHIMENTO PAPELÃO</t>
        </is>
      </c>
      <c r="E5506" t="inlineStr">
        <is>
          <t>15/09/2025 23:49:33</t>
        </is>
      </c>
      <c r="F5506" t="inlineStr">
        <is>
          <t>16/09/2025 00:01:57</t>
        </is>
      </c>
      <c r="G5506" t="n">
        <v>45727</v>
      </c>
      <c r="H5506" t="inlineStr">
        <is>
          <t>CCB-50.007</t>
        </is>
      </c>
      <c r="I5506" t="inlineStr">
        <is>
          <t>CCB-50.007</t>
        </is>
      </c>
      <c r="J5506" t="inlineStr">
        <is>
          <t>ISAIAS DE OLIVEIRA</t>
        </is>
      </c>
      <c r="K5506" s="39">
        <f>DATE(YEAR(Tabela6[[#This Row],[Data/Hora de Início]]),MONTH(Tabela6[[#This Row],[Data/Hora de Início]]),DAY(Tabela6[[#This Row],[Data/Hora de Início]]))</f>
        <v/>
      </c>
    </row>
    <row r="5507">
      <c r="A5507" t="n">
        <v>2283760</v>
      </c>
      <c r="B5507" t="n">
        <v>56</v>
      </c>
      <c r="C5507" t="n">
        <v>4440</v>
      </c>
      <c r="D5507" t="inlineStr">
        <is>
          <t>RECOLHIMENTO PAPELÃO</t>
        </is>
      </c>
      <c r="E5507" t="inlineStr">
        <is>
          <t>15/09/2025 23:49:33</t>
        </is>
      </c>
      <c r="F5507" t="inlineStr">
        <is>
          <t>16/09/2025 00:02:03</t>
        </is>
      </c>
      <c r="G5507" t="n">
        <v>45727</v>
      </c>
      <c r="H5507" t="inlineStr">
        <is>
          <t>CCB-50.007</t>
        </is>
      </c>
      <c r="I5507" t="inlineStr">
        <is>
          <t>CCB-50.007</t>
        </is>
      </c>
      <c r="J5507" t="inlineStr">
        <is>
          <t>ISAIAS DE OLIVEIRA</t>
        </is>
      </c>
      <c r="K5507" s="39">
        <f>DATE(YEAR(Tabela6[[#This Row],[Data/Hora de Início]]),MONTH(Tabela6[[#This Row],[Data/Hora de Início]]),DAY(Tabela6[[#This Row],[Data/Hora de Início]]))</f>
        <v/>
      </c>
    </row>
    <row r="5508">
      <c r="A5508" t="n">
        <v>2283761</v>
      </c>
      <c r="B5508" t="n">
        <v>56</v>
      </c>
      <c r="C5508" t="n">
        <v>4440</v>
      </c>
      <c r="D5508" t="inlineStr">
        <is>
          <t>RECOLHIMENTO PAPELÃO</t>
        </is>
      </c>
      <c r="E5508" t="inlineStr">
        <is>
          <t>15/09/2025 23:49:33</t>
        </is>
      </c>
      <c r="F5508" t="inlineStr">
        <is>
          <t>16/09/2025 00:02:10</t>
        </is>
      </c>
      <c r="G5508" t="n">
        <v>45727</v>
      </c>
      <c r="H5508" t="inlineStr">
        <is>
          <t>CCB-50.007</t>
        </is>
      </c>
      <c r="I5508" t="inlineStr">
        <is>
          <t>CCB-50.007</t>
        </is>
      </c>
      <c r="J5508" t="inlineStr">
        <is>
          <t>ISAIAS DE OLIVEIRA</t>
        </is>
      </c>
      <c r="K5508" s="39">
        <f>DATE(YEAR(Tabela6[[#This Row],[Data/Hora de Início]]),MONTH(Tabela6[[#This Row],[Data/Hora de Início]]),DAY(Tabela6[[#This Row],[Data/Hora de Início]]))</f>
        <v/>
      </c>
    </row>
    <row r="5509">
      <c r="A5509" t="n">
        <v>2283762</v>
      </c>
      <c r="B5509" t="n">
        <v>56</v>
      </c>
      <c r="C5509" t="n">
        <v>4440</v>
      </c>
      <c r="D5509" t="inlineStr">
        <is>
          <t>RECOLHIMENTO PAPELÃO</t>
        </is>
      </c>
      <c r="E5509" t="inlineStr">
        <is>
          <t>15/09/2025 23:49:33</t>
        </is>
      </c>
      <c r="F5509" t="inlineStr">
        <is>
          <t>16/09/2025 00:02:15</t>
        </is>
      </c>
      <c r="G5509" t="n">
        <v>45727</v>
      </c>
      <c r="H5509" t="inlineStr">
        <is>
          <t>CCB-50.007</t>
        </is>
      </c>
      <c r="I5509" t="inlineStr">
        <is>
          <t>CCB-50.007</t>
        </is>
      </c>
      <c r="J5509" t="inlineStr">
        <is>
          <t>ISAIAS DE OLIVEIRA</t>
        </is>
      </c>
      <c r="K5509" s="39">
        <f>DATE(YEAR(Tabela6[[#This Row],[Data/Hora de Início]]),MONTH(Tabela6[[#This Row],[Data/Hora de Início]]),DAY(Tabela6[[#This Row],[Data/Hora de Início]]))</f>
        <v/>
      </c>
    </row>
    <row r="5510">
      <c r="A5510" t="n">
        <v>2283763</v>
      </c>
      <c r="B5510" t="n">
        <v>56</v>
      </c>
      <c r="C5510" t="n">
        <v>4440</v>
      </c>
      <c r="D5510" t="inlineStr">
        <is>
          <t>RECOLHIMENTO PAPELÃO</t>
        </is>
      </c>
      <c r="E5510" t="inlineStr">
        <is>
          <t>15/09/2025 23:49:33</t>
        </is>
      </c>
      <c r="F5510" t="inlineStr">
        <is>
          <t>16/09/2025 00:02:22</t>
        </is>
      </c>
      <c r="G5510" t="n">
        <v>45727</v>
      </c>
      <c r="H5510" t="inlineStr">
        <is>
          <t>CCB-50.007</t>
        </is>
      </c>
      <c r="I5510" t="inlineStr">
        <is>
          <t>CCB-50.007</t>
        </is>
      </c>
      <c r="J5510" t="inlineStr">
        <is>
          <t>ISAIAS DE OLIVEIRA</t>
        </is>
      </c>
      <c r="K5510" s="39">
        <f>DATE(YEAR(Tabela6[[#This Row],[Data/Hora de Início]]),MONTH(Tabela6[[#This Row],[Data/Hora de Início]]),DAY(Tabela6[[#This Row],[Data/Hora de Início]]))</f>
        <v/>
      </c>
    </row>
    <row r="5511">
      <c r="A5511" t="n">
        <v>2283764</v>
      </c>
      <c r="B5511" t="n">
        <v>56</v>
      </c>
      <c r="C5511" t="n">
        <v>4440</v>
      </c>
      <c r="D5511" t="inlineStr">
        <is>
          <t>RECOLHIMENTO PAPELÃO</t>
        </is>
      </c>
      <c r="E5511" t="inlineStr">
        <is>
          <t>15/09/2025 23:49:33</t>
        </is>
      </c>
      <c r="F5511" t="inlineStr">
        <is>
          <t>16/09/2025 00:02:26</t>
        </is>
      </c>
      <c r="G5511" t="n">
        <v>45727</v>
      </c>
      <c r="H5511" t="inlineStr">
        <is>
          <t>CCB-50.007</t>
        </is>
      </c>
      <c r="I5511" t="inlineStr">
        <is>
          <t>CCB-50.007</t>
        </is>
      </c>
      <c r="J5511" t="inlineStr">
        <is>
          <t>ISAIAS DE OLIVEIRA</t>
        </is>
      </c>
      <c r="K5511" s="39">
        <f>DATE(YEAR(Tabela6[[#This Row],[Data/Hora de Início]]),MONTH(Tabela6[[#This Row],[Data/Hora de Início]]),DAY(Tabela6[[#This Row],[Data/Hora de Início]]))</f>
        <v/>
      </c>
    </row>
    <row r="5512">
      <c r="A5512" t="n">
        <v>2283765</v>
      </c>
      <c r="B5512" t="n">
        <v>56</v>
      </c>
      <c r="C5512" t="n">
        <v>4440</v>
      </c>
      <c r="D5512" t="inlineStr">
        <is>
          <t>RECOLHIMENTO PAPELÃO</t>
        </is>
      </c>
      <c r="E5512" t="inlineStr">
        <is>
          <t>15/09/2025 23:49:33</t>
        </is>
      </c>
      <c r="F5512" t="inlineStr">
        <is>
          <t>16/09/2025 00:02:35</t>
        </is>
      </c>
      <c r="G5512" t="n">
        <v>45727</v>
      </c>
      <c r="H5512" t="inlineStr">
        <is>
          <t>CCB-50.007</t>
        </is>
      </c>
      <c r="I5512" t="inlineStr">
        <is>
          <t>CCB-50.007</t>
        </is>
      </c>
      <c r="J5512" t="inlineStr">
        <is>
          <t>ISAIAS DE OLIVEIRA</t>
        </is>
      </c>
      <c r="K5512" s="39">
        <f>DATE(YEAR(Tabela6[[#This Row],[Data/Hora de Início]]),MONTH(Tabela6[[#This Row],[Data/Hora de Início]]),DAY(Tabela6[[#This Row],[Data/Hora de Início]]))</f>
        <v/>
      </c>
    </row>
    <row r="5513">
      <c r="A5513" t="n">
        <v>2283766</v>
      </c>
      <c r="B5513" t="n">
        <v>56</v>
      </c>
      <c r="C5513" t="n">
        <v>5647</v>
      </c>
      <c r="D5513" t="inlineStr">
        <is>
          <t>SEGUNDA-FEIRA - LIMPEZA DE SALA COM MESA</t>
        </is>
      </c>
      <c r="E5513" t="inlineStr">
        <is>
          <t>16/09/2025 00:02:44</t>
        </is>
      </c>
      <c r="F5513" t="inlineStr">
        <is>
          <t>16/09/2025 00:03:39</t>
        </is>
      </c>
      <c r="G5513" t="n">
        <v>11217</v>
      </c>
      <c r="H5513" t="inlineStr">
        <is>
          <t>P11 - CENTRAL QUALIDADE - GERÊNCIA</t>
        </is>
      </c>
      <c r="I5513" t="inlineStr">
        <is>
          <t>BR01-IES-P11-SALA28</t>
        </is>
      </c>
      <c r="J5513" t="inlineStr">
        <is>
          <t>CECILIA LISBOA</t>
        </is>
      </c>
      <c r="K5513" s="39">
        <f>DATE(YEAR(Tabela6[[#This Row],[Data/Hora de Início]]),MONTH(Tabela6[[#This Row],[Data/Hora de Início]]),DAY(Tabela6[[#This Row],[Data/Hora de Início]]))</f>
        <v/>
      </c>
    </row>
    <row r="5514">
      <c r="A5514" t="n">
        <v>2283767</v>
      </c>
      <c r="B5514" t="n">
        <v>56</v>
      </c>
      <c r="C5514" t="n">
        <v>4440</v>
      </c>
      <c r="D5514" t="inlineStr">
        <is>
          <t>RECOLHIMENTO PAPELÃO</t>
        </is>
      </c>
      <c r="E5514" t="inlineStr">
        <is>
          <t>15/09/2025 23:49:33</t>
        </is>
      </c>
      <c r="F5514" t="inlineStr">
        <is>
          <t>16/09/2025 00:02:31</t>
        </is>
      </c>
      <c r="G5514" t="n">
        <v>45727</v>
      </c>
      <c r="H5514" t="inlineStr">
        <is>
          <t>CCB-50.007</t>
        </is>
      </c>
      <c r="I5514" t="inlineStr">
        <is>
          <t>CCB-50.007</t>
        </is>
      </c>
      <c r="J5514" t="inlineStr">
        <is>
          <t>ISAIAS DE OLIVEIRA</t>
        </is>
      </c>
      <c r="K5514" s="39">
        <f>DATE(YEAR(Tabela6[[#This Row],[Data/Hora de Início]]),MONTH(Tabela6[[#This Row],[Data/Hora de Início]]),DAY(Tabela6[[#This Row],[Data/Hora de Início]]))</f>
        <v/>
      </c>
    </row>
    <row r="5515">
      <c r="A5515" t="n">
        <v>2283768</v>
      </c>
      <c r="B5515" t="n">
        <v>56</v>
      </c>
      <c r="C5515" t="n">
        <v>5713</v>
      </c>
      <c r="D5515" t="inlineStr">
        <is>
          <t>SEGUNDA-FEIRA - LIMPEZA DE COPA</t>
        </is>
      </c>
      <c r="E5515" t="inlineStr">
        <is>
          <t>15/09/2025 23:57:30</t>
        </is>
      </c>
      <c r="F5515" t="inlineStr">
        <is>
          <t>16/09/2025 00:04:35</t>
        </is>
      </c>
      <c r="G5515" t="n">
        <v>36210</v>
      </c>
      <c r="H5515" t="inlineStr">
        <is>
          <t>COPA MVV II</t>
        </is>
      </c>
      <c r="I5515" t="inlineStr">
        <is>
          <t>RS-ST01-43-02P-COP02</t>
        </is>
      </c>
      <c r="J5515" t="inlineStr">
        <is>
          <t>JAQUELINE TATIANE LEAL BITTENCOURT</t>
        </is>
      </c>
      <c r="K5515" s="39">
        <f>DATE(YEAR(Tabela6[[#This Row],[Data/Hora de Início]]),MONTH(Tabela6[[#This Row],[Data/Hora de Início]]),DAY(Tabela6[[#This Row],[Data/Hora de Início]]))</f>
        <v/>
      </c>
    </row>
    <row r="5516">
      <c r="A5516" t="n">
        <v>2283769</v>
      </c>
      <c r="B5516" t="n">
        <v>56</v>
      </c>
      <c r="C5516" t="n">
        <v>1780</v>
      </c>
      <c r="D5516" t="inlineStr">
        <is>
          <t>LIMPEZA DIÁRIA DE ESCADA</t>
        </is>
      </c>
      <c r="E5516" t="inlineStr">
        <is>
          <t>15/09/2025 23:20:12</t>
        </is>
      </c>
      <c r="F5516" t="inlineStr">
        <is>
          <t>16/09/2025 00:05:45</t>
        </is>
      </c>
      <c r="G5516" t="n">
        <v>11346</v>
      </c>
      <c r="H5516" t="inlineStr">
        <is>
          <t>P27 - ESCADARIAS RESTAURANTE</t>
        </is>
      </c>
      <c r="I5516" t="inlineStr">
        <is>
          <t>BR01-IES-P27-ESCD01</t>
        </is>
      </c>
      <c r="J5516" t="inlineStr">
        <is>
          <t>ANA CRISTINA MEDEIROS SILVA</t>
        </is>
      </c>
      <c r="K5516" s="39">
        <f>DATE(YEAR(Tabela6[[#This Row],[Data/Hora de Início]]),MONTH(Tabela6[[#This Row],[Data/Hora de Início]]),DAY(Tabela6[[#This Row],[Data/Hora de Início]]))</f>
        <v/>
      </c>
    </row>
    <row r="5517">
      <c r="A5517" t="n">
        <v>2283770</v>
      </c>
      <c r="B5517" t="n">
        <v>56</v>
      </c>
      <c r="C5517" t="n">
        <v>5713</v>
      </c>
      <c r="D5517" t="inlineStr">
        <is>
          <t>SEGUNDA-FEIRA - LIMPEZA DE COPA</t>
        </is>
      </c>
      <c r="E5517" t="inlineStr">
        <is>
          <t>16/09/2025 00:04:15</t>
        </is>
      </c>
      <c r="F5517" t="inlineStr">
        <is>
          <t>16/09/2025 00:16:51</t>
        </is>
      </c>
      <c r="G5517" t="n">
        <v>11197</v>
      </c>
      <c r="H5517" t="inlineStr">
        <is>
          <t>P11 - CENTRAL QUALIDADE - COPA</t>
        </is>
      </c>
      <c r="I5517" t="inlineStr">
        <is>
          <t>BR01-IES-P11-SALA08</t>
        </is>
      </c>
      <c r="J5517" t="inlineStr">
        <is>
          <t>CECILIA LISBOA</t>
        </is>
      </c>
      <c r="K5517" s="39">
        <f>DATE(YEAR(Tabela6[[#This Row],[Data/Hora de Início]]),MONTH(Tabela6[[#This Row],[Data/Hora de Início]]),DAY(Tabela6[[#This Row],[Data/Hora de Início]]))</f>
        <v/>
      </c>
    </row>
    <row r="5518">
      <c r="A5518" t="n">
        <v>2283771</v>
      </c>
      <c r="B5518" t="n">
        <v>56</v>
      </c>
      <c r="C5518" t="n">
        <v>5652</v>
      </c>
      <c r="D5518" t="inlineStr">
        <is>
          <t>SEGUNDA-FEIRA - LIMPEZA DE BANHEIRO MASCULINO</t>
        </is>
      </c>
      <c r="E5518" t="inlineStr">
        <is>
          <t>16/09/2025 00:04:58</t>
        </is>
      </c>
      <c r="F5518" t="inlineStr">
        <is>
          <t>16/09/2025 00:17:40</t>
        </is>
      </c>
      <c r="G5518" t="n">
        <v>36231</v>
      </c>
      <c r="H5518" t="inlineStr">
        <is>
          <t>BAN096 - VENDAS - M</t>
        </is>
      </c>
      <c r="I5518" t="inlineStr">
        <is>
          <t>RS-ST01-43-02P-WCM02</t>
        </is>
      </c>
      <c r="J5518" t="inlineStr">
        <is>
          <t>JAQUELINE TATIANE LEAL BITTENCOURT</t>
        </is>
      </c>
      <c r="K5518" s="39">
        <f>DATE(YEAR(Tabela6[[#This Row],[Data/Hora de Início]]),MONTH(Tabela6[[#This Row],[Data/Hora de Início]]),DAY(Tabela6[[#This Row],[Data/Hora de Início]]))</f>
        <v/>
      </c>
    </row>
    <row r="5519">
      <c r="A5519" t="n">
        <v>2283772</v>
      </c>
      <c r="B5519" t="n">
        <v>56</v>
      </c>
      <c r="C5519" t="n">
        <v>4440</v>
      </c>
      <c r="D5519" t="inlineStr">
        <is>
          <t>RECOLHIMENTO PAPELÃO</t>
        </is>
      </c>
      <c r="E5519" t="inlineStr">
        <is>
          <t>15/09/2025 23:49:33</t>
        </is>
      </c>
      <c r="F5519" t="inlineStr">
        <is>
          <t>16/09/2025 00:02:51</t>
        </is>
      </c>
      <c r="G5519" t="n">
        <v>45727</v>
      </c>
      <c r="H5519" t="inlineStr">
        <is>
          <t>CCB-50.007</t>
        </is>
      </c>
      <c r="I5519" t="inlineStr">
        <is>
          <t>CCB-50.007</t>
        </is>
      </c>
      <c r="J5519" t="inlineStr">
        <is>
          <t>ISAIAS DE OLIVEIRA</t>
        </is>
      </c>
      <c r="K5519" s="39">
        <f>DATE(YEAR(Tabela6[[#This Row],[Data/Hora de Início]]),MONTH(Tabela6[[#This Row],[Data/Hora de Início]]),DAY(Tabela6[[#This Row],[Data/Hora de Início]]))</f>
        <v/>
      </c>
    </row>
    <row r="5520">
      <c r="A5520" t="n">
        <v>2283773</v>
      </c>
      <c r="B5520" t="n">
        <v>56</v>
      </c>
      <c r="C5520" t="n">
        <v>4440</v>
      </c>
      <c r="D5520" t="inlineStr">
        <is>
          <t>RECOLHIMENTO PAPELÃO</t>
        </is>
      </c>
      <c r="E5520" t="inlineStr">
        <is>
          <t>15/09/2025 23:49:33</t>
        </is>
      </c>
      <c r="F5520" t="inlineStr">
        <is>
          <t>16/09/2025 00:02:59</t>
        </is>
      </c>
      <c r="G5520" t="n">
        <v>45727</v>
      </c>
      <c r="H5520" t="inlineStr">
        <is>
          <t>CCB-50.007</t>
        </is>
      </c>
      <c r="I5520" t="inlineStr">
        <is>
          <t>CCB-50.007</t>
        </is>
      </c>
      <c r="J5520" t="inlineStr">
        <is>
          <t>ISAIAS DE OLIVEIRA</t>
        </is>
      </c>
      <c r="K5520" s="39">
        <f>DATE(YEAR(Tabela6[[#This Row],[Data/Hora de Início]]),MONTH(Tabela6[[#This Row],[Data/Hora de Início]]),DAY(Tabela6[[#This Row],[Data/Hora de Início]]))</f>
        <v/>
      </c>
    </row>
    <row r="5521">
      <c r="A5521" t="n">
        <v>2283774</v>
      </c>
      <c r="B5521" t="n">
        <v>56</v>
      </c>
      <c r="C5521" t="n">
        <v>4440</v>
      </c>
      <c r="D5521" t="inlineStr">
        <is>
          <t>RECOLHIMENTO PAPELÃO</t>
        </is>
      </c>
      <c r="E5521" t="inlineStr">
        <is>
          <t>15/09/2025 23:49:33</t>
        </is>
      </c>
      <c r="F5521" t="inlineStr">
        <is>
          <t>16/09/2025 00:03:28</t>
        </is>
      </c>
      <c r="G5521" t="n">
        <v>45727</v>
      </c>
      <c r="H5521" t="inlineStr">
        <is>
          <t>CCB-50.007</t>
        </is>
      </c>
      <c r="I5521" t="inlineStr">
        <is>
          <t>CCB-50.007</t>
        </is>
      </c>
      <c r="J5521" t="inlineStr">
        <is>
          <t>ISAIAS DE OLIVEIRA</t>
        </is>
      </c>
      <c r="K5521" s="39">
        <f>DATE(YEAR(Tabela6[[#This Row],[Data/Hora de Início]]),MONTH(Tabela6[[#This Row],[Data/Hora de Início]]),DAY(Tabela6[[#This Row],[Data/Hora de Início]]))</f>
        <v/>
      </c>
    </row>
    <row r="5522">
      <c r="A5522" t="n">
        <v>2283775</v>
      </c>
      <c r="B5522" t="n">
        <v>56</v>
      </c>
      <c r="C5522" t="n">
        <v>4440</v>
      </c>
      <c r="D5522" t="inlineStr">
        <is>
          <t>RECOLHIMENTO PAPELÃO</t>
        </is>
      </c>
      <c r="E5522" t="inlineStr">
        <is>
          <t>15/09/2025 23:49:33</t>
        </is>
      </c>
      <c r="F5522" t="inlineStr">
        <is>
          <t>16/09/2025 00:03:08</t>
        </is>
      </c>
      <c r="G5522" t="n">
        <v>45727</v>
      </c>
      <c r="H5522" t="inlineStr">
        <is>
          <t>CCB-50.007</t>
        </is>
      </c>
      <c r="I5522" t="inlineStr">
        <is>
          <t>CCB-50.007</t>
        </is>
      </c>
      <c r="J5522" t="inlineStr">
        <is>
          <t>ISAIAS DE OLIVEIRA</t>
        </is>
      </c>
      <c r="K5522" s="39">
        <f>DATE(YEAR(Tabela6[[#This Row],[Data/Hora de Início]]),MONTH(Tabela6[[#This Row],[Data/Hora de Início]]),DAY(Tabela6[[#This Row],[Data/Hora de Início]]))</f>
        <v/>
      </c>
    </row>
    <row r="5523">
      <c r="A5523" t="n">
        <v>2283776</v>
      </c>
      <c r="B5523" t="n">
        <v>56</v>
      </c>
      <c r="C5523" t="n">
        <v>4440</v>
      </c>
      <c r="D5523" t="inlineStr">
        <is>
          <t>RECOLHIMENTO PAPELÃO</t>
        </is>
      </c>
      <c r="E5523" t="inlineStr">
        <is>
          <t>15/09/2025 23:49:33</t>
        </is>
      </c>
      <c r="F5523" t="inlineStr">
        <is>
          <t>16/09/2025 00:03:32</t>
        </is>
      </c>
      <c r="G5523" t="n">
        <v>45727</v>
      </c>
      <c r="H5523" t="inlineStr">
        <is>
          <t>CCB-50.007</t>
        </is>
      </c>
      <c r="I5523" t="inlineStr">
        <is>
          <t>CCB-50.007</t>
        </is>
      </c>
      <c r="J5523" t="inlineStr">
        <is>
          <t>ISAIAS DE OLIVEIRA</t>
        </is>
      </c>
      <c r="K5523" s="39">
        <f>DATE(YEAR(Tabela6[[#This Row],[Data/Hora de Início]]),MONTH(Tabela6[[#This Row],[Data/Hora de Início]]),DAY(Tabela6[[#This Row],[Data/Hora de Início]]))</f>
        <v/>
      </c>
    </row>
    <row r="5524">
      <c r="A5524" t="n">
        <v>2283777</v>
      </c>
      <c r="B5524" t="n">
        <v>56</v>
      </c>
      <c r="C5524" t="n">
        <v>4440</v>
      </c>
      <c r="D5524" t="inlineStr">
        <is>
          <t>RECOLHIMENTO PAPELÃO</t>
        </is>
      </c>
      <c r="E5524" t="inlineStr">
        <is>
          <t>15/09/2025 23:49:33</t>
        </is>
      </c>
      <c r="F5524" t="inlineStr">
        <is>
          <t>16/09/2025 00:03:12</t>
        </is>
      </c>
      <c r="G5524" t="n">
        <v>45727</v>
      </c>
      <c r="H5524" t="inlineStr">
        <is>
          <t>CCB-50.007</t>
        </is>
      </c>
      <c r="I5524" t="inlineStr">
        <is>
          <t>CCB-50.007</t>
        </is>
      </c>
      <c r="J5524" t="inlineStr">
        <is>
          <t>ISAIAS DE OLIVEIRA</t>
        </is>
      </c>
      <c r="K5524" s="39">
        <f>DATE(YEAR(Tabela6[[#This Row],[Data/Hora de Início]]),MONTH(Tabela6[[#This Row],[Data/Hora de Início]]),DAY(Tabela6[[#This Row],[Data/Hora de Início]]))</f>
        <v/>
      </c>
    </row>
    <row r="5525">
      <c r="A5525" t="n">
        <v>2283778</v>
      </c>
      <c r="B5525" t="n">
        <v>56</v>
      </c>
      <c r="C5525" t="n">
        <v>4440</v>
      </c>
      <c r="D5525" t="inlineStr">
        <is>
          <t>RECOLHIMENTO PAPELÃO</t>
        </is>
      </c>
      <c r="E5525" t="inlineStr">
        <is>
          <t>15/09/2025 23:49:33</t>
        </is>
      </c>
      <c r="F5525" t="inlineStr">
        <is>
          <t>16/09/2025 00:03:04</t>
        </is>
      </c>
      <c r="G5525" t="n">
        <v>45727</v>
      </c>
      <c r="H5525" t="inlineStr">
        <is>
          <t>CCB-50.007</t>
        </is>
      </c>
      <c r="I5525" t="inlineStr">
        <is>
          <t>CCB-50.007</t>
        </is>
      </c>
      <c r="J5525" t="inlineStr">
        <is>
          <t>ISAIAS DE OLIVEIRA</t>
        </is>
      </c>
      <c r="K5525" s="39">
        <f>DATE(YEAR(Tabela6[[#This Row],[Data/Hora de Início]]),MONTH(Tabela6[[#This Row],[Data/Hora de Início]]),DAY(Tabela6[[#This Row],[Data/Hora de Início]]))</f>
        <v/>
      </c>
    </row>
    <row r="5526">
      <c r="A5526" t="n">
        <v>2283779</v>
      </c>
      <c r="B5526" t="n">
        <v>56</v>
      </c>
      <c r="C5526" t="n">
        <v>4440</v>
      </c>
      <c r="D5526" t="inlineStr">
        <is>
          <t>RECOLHIMENTO PAPELÃO</t>
        </is>
      </c>
      <c r="E5526" t="inlineStr">
        <is>
          <t>15/09/2025 23:49:33</t>
        </is>
      </c>
      <c r="F5526" t="inlineStr">
        <is>
          <t>16/09/2025 00:03:44</t>
        </is>
      </c>
      <c r="G5526" t="n">
        <v>45727</v>
      </c>
      <c r="H5526" t="inlineStr">
        <is>
          <t>CCB-50.007</t>
        </is>
      </c>
      <c r="I5526" t="inlineStr">
        <is>
          <t>CCB-50.007</t>
        </is>
      </c>
      <c r="J5526" t="inlineStr">
        <is>
          <t>ISAIAS DE OLIVEIRA</t>
        </is>
      </c>
      <c r="K5526" s="39">
        <f>DATE(YEAR(Tabela6[[#This Row],[Data/Hora de Início]]),MONTH(Tabela6[[#This Row],[Data/Hora de Início]]),DAY(Tabela6[[#This Row],[Data/Hora de Início]]))</f>
        <v/>
      </c>
    </row>
    <row r="5527">
      <c r="A5527" t="n">
        <v>2283780</v>
      </c>
      <c r="B5527" t="n">
        <v>56</v>
      </c>
      <c r="C5527" t="n">
        <v>4440</v>
      </c>
      <c r="D5527" t="inlineStr">
        <is>
          <t>RECOLHIMENTO PAPELÃO</t>
        </is>
      </c>
      <c r="E5527" t="inlineStr">
        <is>
          <t>15/09/2025 23:49:33</t>
        </is>
      </c>
      <c r="F5527" t="inlineStr">
        <is>
          <t>16/09/2025 00:03:37</t>
        </is>
      </c>
      <c r="G5527" t="n">
        <v>45727</v>
      </c>
      <c r="H5527" t="inlineStr">
        <is>
          <t>CCB-50.007</t>
        </is>
      </c>
      <c r="I5527" t="inlineStr">
        <is>
          <t>CCB-50.007</t>
        </is>
      </c>
      <c r="J5527" t="inlineStr">
        <is>
          <t>ISAIAS DE OLIVEIRA</t>
        </is>
      </c>
      <c r="K5527" s="39">
        <f>DATE(YEAR(Tabela6[[#This Row],[Data/Hora de Início]]),MONTH(Tabela6[[#This Row],[Data/Hora de Início]]),DAY(Tabela6[[#This Row],[Data/Hora de Início]]))</f>
        <v/>
      </c>
    </row>
    <row r="5528">
      <c r="A5528" t="n">
        <v>2283781</v>
      </c>
      <c r="B5528" t="n">
        <v>56</v>
      </c>
      <c r="C5528" t="n">
        <v>4440</v>
      </c>
      <c r="D5528" t="inlineStr">
        <is>
          <t>RECOLHIMENTO PAPELÃO</t>
        </is>
      </c>
      <c r="E5528" t="inlineStr">
        <is>
          <t>16/09/2025 00:14:30</t>
        </is>
      </c>
      <c r="F5528" t="inlineStr">
        <is>
          <t>16/09/2025 00:21:13</t>
        </is>
      </c>
      <c r="G5528" t="n">
        <v>45722</v>
      </c>
      <c r="H5528" t="inlineStr">
        <is>
          <t>CCB-50.002</t>
        </is>
      </c>
      <c r="I5528" t="inlineStr">
        <is>
          <t>CCB-50.002</t>
        </is>
      </c>
      <c r="J5528" t="inlineStr">
        <is>
          <t>ISAIAS DE OLIVEIRA</t>
        </is>
      </c>
      <c r="K5528" s="39">
        <f>DATE(YEAR(Tabela6[[#This Row],[Data/Hora de Início]]),MONTH(Tabela6[[#This Row],[Data/Hora de Início]]),DAY(Tabela6[[#This Row],[Data/Hora de Início]]))</f>
        <v/>
      </c>
    </row>
    <row r="5529">
      <c r="A5529" t="n">
        <v>2283782</v>
      </c>
      <c r="B5529" t="n">
        <v>56</v>
      </c>
      <c r="C5529" t="n">
        <v>4440</v>
      </c>
      <c r="D5529" t="inlineStr">
        <is>
          <t>RECOLHIMENTO PAPELÃO</t>
        </is>
      </c>
      <c r="E5529" t="inlineStr">
        <is>
          <t>16/09/2025 00:14:30</t>
        </is>
      </c>
      <c r="F5529" t="inlineStr">
        <is>
          <t>16/09/2025 00:21:42</t>
        </is>
      </c>
      <c r="G5529" t="n">
        <v>45722</v>
      </c>
      <c r="H5529" t="inlineStr">
        <is>
          <t>CCB-50.002</t>
        </is>
      </c>
      <c r="I5529" t="inlineStr">
        <is>
          <t>CCB-50.002</t>
        </is>
      </c>
      <c r="J5529" t="inlineStr">
        <is>
          <t>ISAIAS DE OLIVEIRA</t>
        </is>
      </c>
      <c r="K5529" s="39">
        <f>DATE(YEAR(Tabela6[[#This Row],[Data/Hora de Início]]),MONTH(Tabela6[[#This Row],[Data/Hora de Início]]),DAY(Tabela6[[#This Row],[Data/Hora de Início]]))</f>
        <v/>
      </c>
    </row>
    <row r="5530">
      <c r="A5530" t="n">
        <v>2283783</v>
      </c>
      <c r="B5530" t="n">
        <v>56</v>
      </c>
      <c r="C5530" t="n">
        <v>4440</v>
      </c>
      <c r="D5530" t="inlineStr">
        <is>
          <t>RECOLHIMENTO PAPELÃO</t>
        </is>
      </c>
      <c r="E5530" t="inlineStr">
        <is>
          <t>16/09/2025 00:14:30</t>
        </is>
      </c>
      <c r="F5530" t="inlineStr">
        <is>
          <t>16/09/2025 00:21:36</t>
        </is>
      </c>
      <c r="G5530" t="n">
        <v>45722</v>
      </c>
      <c r="H5530" t="inlineStr">
        <is>
          <t>CCB-50.002</t>
        </is>
      </c>
      <c r="I5530" t="inlineStr">
        <is>
          <t>CCB-50.002</t>
        </is>
      </c>
      <c r="J5530" t="inlineStr">
        <is>
          <t>ISAIAS DE OLIVEIRA</t>
        </is>
      </c>
      <c r="K5530" s="39">
        <f>DATE(YEAR(Tabela6[[#This Row],[Data/Hora de Início]]),MONTH(Tabela6[[#This Row],[Data/Hora de Início]]),DAY(Tabela6[[#This Row],[Data/Hora de Início]]))</f>
        <v/>
      </c>
    </row>
    <row r="5531">
      <c r="A5531" t="n">
        <v>2283784</v>
      </c>
      <c r="B5531" t="n">
        <v>56</v>
      </c>
      <c r="C5531" t="n">
        <v>4440</v>
      </c>
      <c r="D5531" t="inlineStr">
        <is>
          <t>RECOLHIMENTO PAPELÃO</t>
        </is>
      </c>
      <c r="E5531" t="inlineStr">
        <is>
          <t>16/09/2025 00:14:30</t>
        </is>
      </c>
      <c r="F5531" t="inlineStr">
        <is>
          <t>16/09/2025 00:21:42</t>
        </is>
      </c>
      <c r="G5531" t="n">
        <v>45722</v>
      </c>
      <c r="H5531" t="inlineStr">
        <is>
          <t>CCB-50.002</t>
        </is>
      </c>
      <c r="I5531" t="inlineStr">
        <is>
          <t>CCB-50.002</t>
        </is>
      </c>
      <c r="J5531" t="inlineStr">
        <is>
          <t>ISAIAS DE OLIVEIRA</t>
        </is>
      </c>
      <c r="K5531" s="39">
        <f>DATE(YEAR(Tabela6[[#This Row],[Data/Hora de Início]]),MONTH(Tabela6[[#This Row],[Data/Hora de Início]]),DAY(Tabela6[[#This Row],[Data/Hora de Início]]))</f>
        <v/>
      </c>
    </row>
    <row r="5532">
      <c r="A5532" t="n">
        <v>2283785</v>
      </c>
      <c r="B5532" t="n">
        <v>56</v>
      </c>
      <c r="C5532" t="n">
        <v>5708</v>
      </c>
      <c r="D5532" t="inlineStr">
        <is>
          <t>SEGUNDA-FEIRA - LIMPEZA DE BANHEIRO FEMININO</t>
        </is>
      </c>
      <c r="E5532" t="inlineStr">
        <is>
          <t>15/09/2025 23:56:49</t>
        </is>
      </c>
      <c r="F5532" t="inlineStr">
        <is>
          <t>16/09/2025 00:22:00</t>
        </is>
      </c>
      <c r="G5532" t="n">
        <v>36396</v>
      </c>
      <c r="H5532" t="inlineStr">
        <is>
          <t>BAN126 - VESTIARIO RESTAURANTE - F</t>
        </is>
      </c>
      <c r="I5532" t="inlineStr">
        <is>
          <t>RS-ST01-56-00T-WCF01</t>
        </is>
      </c>
      <c r="J5532" t="inlineStr">
        <is>
          <t>VANESSA DOS SANTOS RODRIGUES</t>
        </is>
      </c>
      <c r="K5532" s="39">
        <f>DATE(YEAR(Tabela6[[#This Row],[Data/Hora de Início]]),MONTH(Tabela6[[#This Row],[Data/Hora de Início]]),DAY(Tabela6[[#This Row],[Data/Hora de Início]]))</f>
        <v/>
      </c>
    </row>
    <row r="5533">
      <c r="A5533" t="n">
        <v>2283786</v>
      </c>
      <c r="B5533" t="n">
        <v>56</v>
      </c>
      <c r="C5533" t="n">
        <v>4440</v>
      </c>
      <c r="D5533" t="inlineStr">
        <is>
          <t>RECOLHIMENTO PAPELÃO</t>
        </is>
      </c>
      <c r="E5533" t="inlineStr">
        <is>
          <t>16/09/2025 00:14:30</t>
        </is>
      </c>
      <c r="F5533" t="inlineStr">
        <is>
          <t>16/09/2025 00:21:47</t>
        </is>
      </c>
      <c r="G5533" t="n">
        <v>45722</v>
      </c>
      <c r="H5533" t="inlineStr">
        <is>
          <t>CCB-50.002</t>
        </is>
      </c>
      <c r="I5533" t="inlineStr">
        <is>
          <t>CCB-50.002</t>
        </is>
      </c>
      <c r="J5533" t="inlineStr">
        <is>
          <t>ISAIAS DE OLIVEIRA</t>
        </is>
      </c>
      <c r="K5533" s="39">
        <f>DATE(YEAR(Tabela6[[#This Row],[Data/Hora de Início]]),MONTH(Tabela6[[#This Row],[Data/Hora de Início]]),DAY(Tabela6[[#This Row],[Data/Hora de Início]]))</f>
        <v/>
      </c>
    </row>
    <row r="5534">
      <c r="A5534" t="n">
        <v>2283790</v>
      </c>
      <c r="B5534" t="n">
        <v>56</v>
      </c>
      <c r="C5534" t="n">
        <v>1780</v>
      </c>
      <c r="D5534" t="inlineStr">
        <is>
          <t>LIMPEZA DIÁRIA DE ESCADA</t>
        </is>
      </c>
      <c r="E5534" t="inlineStr">
        <is>
          <t>15/09/2025 23:38:12</t>
        </is>
      </c>
      <c r="F5534" t="inlineStr">
        <is>
          <t>16/09/2025 00:37:25</t>
        </is>
      </c>
      <c r="G5534" t="n">
        <v>36377</v>
      </c>
      <c r="H5534" t="inlineStr">
        <is>
          <t>ESCADARIA VESTIÁRIOS</t>
        </is>
      </c>
      <c r="I5534" t="inlineStr">
        <is>
          <t>RS-ST01-56-00T-ESD01</t>
        </is>
      </c>
      <c r="J5534" t="inlineStr">
        <is>
          <t>SUELI DE GODOY</t>
        </is>
      </c>
      <c r="K5534" s="39">
        <f>DATE(YEAR(Tabela6[[#This Row],[Data/Hora de Início]]),MONTH(Tabela6[[#This Row],[Data/Hora de Início]]),DAY(Tabela6[[#This Row],[Data/Hora de Início]]))</f>
        <v/>
      </c>
    </row>
    <row r="5535">
      <c r="A5535" t="n">
        <v>2283791</v>
      </c>
      <c r="B5535" t="n">
        <v>56</v>
      </c>
      <c r="C5535" t="n">
        <v>5648</v>
      </c>
      <c r="D5535" t="inlineStr">
        <is>
          <t>TERÇA-FEIRA - LIMPEZA DE SALA COM MESA</t>
        </is>
      </c>
      <c r="E5535" t="inlineStr">
        <is>
          <t>16/09/2025 00:06:13</t>
        </is>
      </c>
      <c r="F5535" t="inlineStr">
        <is>
          <t>16/09/2025 00:37:50</t>
        </is>
      </c>
      <c r="G5535" t="n">
        <v>11370</v>
      </c>
      <c r="H5535" t="inlineStr">
        <is>
          <t>P27 - RESTAURANTE - LAZER</t>
        </is>
      </c>
      <c r="I5535" t="inlineStr">
        <is>
          <t>BR01-IES-P27-SALA24</t>
        </is>
      </c>
      <c r="J5535" t="inlineStr">
        <is>
          <t>ANA CRISTINA MEDEIROS SILVA</t>
        </is>
      </c>
      <c r="K5535" s="39">
        <f>DATE(YEAR(Tabela6[[#This Row],[Data/Hora de Início]]),MONTH(Tabela6[[#This Row],[Data/Hora de Início]]),DAY(Tabela6[[#This Row],[Data/Hora de Início]]))</f>
        <v/>
      </c>
    </row>
    <row r="5536">
      <c r="A5536" t="n">
        <v>2283792</v>
      </c>
      <c r="B5536" t="n">
        <v>56</v>
      </c>
      <c r="C5536" t="n">
        <v>5708</v>
      </c>
      <c r="D5536" t="inlineStr">
        <is>
          <t>SEGUNDA-FEIRA - LIMPEZA DE BANHEIRO FEMININO</t>
        </is>
      </c>
      <c r="E5536" t="inlineStr">
        <is>
          <t>16/09/2025 00:17:55</t>
        </is>
      </c>
      <c r="F5536" t="inlineStr">
        <is>
          <t>16/09/2025 00:39:04</t>
        </is>
      </c>
      <c r="G5536" t="n">
        <v>11182</v>
      </c>
      <c r="H5536" t="inlineStr">
        <is>
          <t>P11 - BAN018 - BANHEIRO CENTRAL QUALIDADE - F</t>
        </is>
      </c>
      <c r="I5536" t="inlineStr">
        <is>
          <t>BR01-IES-P11-BAN018</t>
        </is>
      </c>
      <c r="J5536" t="inlineStr">
        <is>
          <t>CECILIA LISBOA</t>
        </is>
      </c>
      <c r="K5536" s="39">
        <f>DATE(YEAR(Tabela6[[#This Row],[Data/Hora de Início]]),MONTH(Tabela6[[#This Row],[Data/Hora de Início]]),DAY(Tabela6[[#This Row],[Data/Hora de Início]]))</f>
        <v/>
      </c>
    </row>
    <row r="5537">
      <c r="A5537" t="n">
        <v>2283793</v>
      </c>
      <c r="B5537" t="n">
        <v>56</v>
      </c>
      <c r="C5537" t="n">
        <v>1699</v>
      </c>
      <c r="D5537" t="inlineStr">
        <is>
          <t>LIMPEZA DIÁRIA DE ÁREA TÉCNICA</t>
        </is>
      </c>
      <c r="E5537" t="inlineStr">
        <is>
          <t>15/09/2025 21:11:34</t>
        </is>
      </c>
      <c r="F5537" t="inlineStr">
        <is>
          <t>15/09/2025 21:17:19</t>
        </is>
      </c>
      <c r="G5537" t="n">
        <v>11415</v>
      </c>
      <c r="H5537" t="inlineStr">
        <is>
          <t>P28 - BRUNIMENTO / PREPARAÇÃO DE FERRAMENTAS</t>
        </is>
      </c>
      <c r="I5537" t="inlineStr">
        <is>
          <t>BR01-IES-P28-SALA24</t>
        </is>
      </c>
      <c r="J5537" t="inlineStr">
        <is>
          <t>MARIA SUELI DE ALMEIDA</t>
        </is>
      </c>
      <c r="K5537" s="39">
        <f>DATE(YEAR(Tabela6[[#This Row],[Data/Hora de Início]]),MONTH(Tabela6[[#This Row],[Data/Hora de Início]]),DAY(Tabela6[[#This Row],[Data/Hora de Início]]))</f>
        <v/>
      </c>
    </row>
    <row r="5538">
      <c r="A5538" t="n">
        <v>2283794</v>
      </c>
      <c r="B5538" t="n">
        <v>56</v>
      </c>
      <c r="C5538" t="n">
        <v>5642</v>
      </c>
      <c r="D5538" t="inlineStr">
        <is>
          <t>SEGUNDA-FEIRA - LIMPEZA DE SALA</t>
        </is>
      </c>
      <c r="E5538" t="inlineStr">
        <is>
          <t>15/09/2025 17:54:02</t>
        </is>
      </c>
      <c r="F5538" t="inlineStr">
        <is>
          <t>15/09/2025 18:05:26</t>
        </is>
      </c>
      <c r="G5538" t="n">
        <v>35983</v>
      </c>
      <c r="H5538" t="inlineStr">
        <is>
          <t>P28 - SALA CENTRAL RAIO X</t>
        </is>
      </c>
      <c r="I5538" t="inlineStr">
        <is>
          <t>RS-ST01-28-00T-SLA16</t>
        </is>
      </c>
      <c r="J5538" t="inlineStr">
        <is>
          <t>MARIA SUELI DE ALMEIDA</t>
        </is>
      </c>
      <c r="K5538" s="39">
        <f>DATE(YEAR(Tabela6[[#This Row],[Data/Hora de Início]]),MONTH(Tabela6[[#This Row],[Data/Hora de Início]]),DAY(Tabela6[[#This Row],[Data/Hora de Início]]))</f>
        <v/>
      </c>
    </row>
    <row r="5539">
      <c r="A5539" t="n">
        <v>2283795</v>
      </c>
      <c r="B5539" t="n">
        <v>56</v>
      </c>
      <c r="C5539" t="n">
        <v>5642</v>
      </c>
      <c r="D5539" t="inlineStr">
        <is>
          <t>SEGUNDA-FEIRA - LIMPEZA DE SALA</t>
        </is>
      </c>
      <c r="E5539" t="inlineStr">
        <is>
          <t>15/09/2025 18:47:23</t>
        </is>
      </c>
      <c r="F5539" t="inlineStr">
        <is>
          <t>15/09/2025 21:11:13</t>
        </is>
      </c>
      <c r="G5539" t="n">
        <v>28914</v>
      </c>
      <c r="H5539" t="inlineStr">
        <is>
          <t>P28 - TRF - USINAGEM PRESET FERRAMENTAS</t>
        </is>
      </c>
      <c r="I5539" t="inlineStr">
        <is>
          <t>BR01-IES-P28-SALA08</t>
        </is>
      </c>
      <c r="J5539" t="inlineStr">
        <is>
          <t>MARIA SUELI DE ALMEIDA</t>
        </is>
      </c>
      <c r="K5539" s="39">
        <f>DATE(YEAR(Tabela6[[#This Row],[Data/Hora de Início]]),MONTH(Tabela6[[#This Row],[Data/Hora de Início]]),DAY(Tabela6[[#This Row],[Data/Hora de Início]]))</f>
        <v/>
      </c>
    </row>
    <row r="5540">
      <c r="A5540" t="n">
        <v>2283796</v>
      </c>
      <c r="B5540" t="n">
        <v>56</v>
      </c>
      <c r="C5540" t="n">
        <v>5642</v>
      </c>
      <c r="D5540" t="inlineStr">
        <is>
          <t>SEGUNDA-FEIRA - LIMPEZA DE SALA</t>
        </is>
      </c>
      <c r="E5540" t="inlineStr">
        <is>
          <t>15/09/2025 18:05:47</t>
        </is>
      </c>
      <c r="F5540" t="inlineStr">
        <is>
          <t>15/09/2025 18:46:55</t>
        </is>
      </c>
      <c r="G5540" t="n">
        <v>27763</v>
      </c>
      <c r="H5540" t="inlineStr">
        <is>
          <t>P28 - ADM MANUTENÇÃO USINAGEM</t>
        </is>
      </c>
      <c r="I5540" t="inlineStr">
        <is>
          <t>BR01-IES-P28-SALA33</t>
        </is>
      </c>
      <c r="J5540" t="inlineStr">
        <is>
          <t>MARIA SUELI DE ALMEIDA</t>
        </is>
      </c>
      <c r="K5540" s="39">
        <f>DATE(YEAR(Tabela6[[#This Row],[Data/Hora de Início]]),MONTH(Tabela6[[#This Row],[Data/Hora de Início]]),DAY(Tabela6[[#This Row],[Data/Hora de Início]]))</f>
        <v/>
      </c>
    </row>
    <row r="5541">
      <c r="A5541" t="n">
        <v>2283797</v>
      </c>
      <c r="B5541" t="n">
        <v>56</v>
      </c>
      <c r="C5541" t="n">
        <v>1780</v>
      </c>
      <c r="D5541" t="inlineStr">
        <is>
          <t>LIMPEZA DIÁRIA DE ESCADA</t>
        </is>
      </c>
      <c r="E5541" t="inlineStr">
        <is>
          <t>15/09/2025 16:38:03</t>
        </is>
      </c>
      <c r="F5541" t="inlineStr">
        <is>
          <t>15/09/2025 17:53:29</t>
        </is>
      </c>
      <c r="G5541" t="n">
        <v>11387</v>
      </c>
      <c r="H5541" t="inlineStr">
        <is>
          <t>P28 - ADM CILINDROS - ESCADARIA OESTE</t>
        </is>
      </c>
      <c r="I5541" t="inlineStr">
        <is>
          <t>BR01-IES-P28-ESCD01</t>
        </is>
      </c>
      <c r="J5541" t="inlineStr">
        <is>
          <t>MARIA SUELI DE ALMEIDA</t>
        </is>
      </c>
      <c r="K5541" s="39">
        <f>DATE(YEAR(Tabela6[[#This Row],[Data/Hora de Início]]),MONTH(Tabela6[[#This Row],[Data/Hora de Início]]),DAY(Tabela6[[#This Row],[Data/Hora de Início]]))</f>
        <v/>
      </c>
    </row>
    <row r="5542">
      <c r="A5542" t="n">
        <v>2283798</v>
      </c>
      <c r="B5542" t="n">
        <v>56</v>
      </c>
      <c r="C5542" t="n">
        <v>2221</v>
      </c>
      <c r="D5542" t="inlineStr">
        <is>
          <t>LIMPEZA DIÁRIA DE ÁREA TÉCNICA (DESATIVADO)</t>
        </is>
      </c>
      <c r="E5542" t="inlineStr">
        <is>
          <t>15/09/2025 21:21:12</t>
        </is>
      </c>
      <c r="F5542" t="inlineStr">
        <is>
          <t>15/09/2025 21:28:56</t>
        </is>
      </c>
      <c r="G5542" t="n">
        <v>11393</v>
      </c>
      <c r="H5542" t="inlineStr">
        <is>
          <t>P28 - SALA METROLOGIA TRIDIMENSIONAL</t>
        </is>
      </c>
      <c r="I5542" t="inlineStr">
        <is>
          <t>BR01-IES-P28-SALA03</t>
        </is>
      </c>
      <c r="J5542" t="inlineStr">
        <is>
          <t>MARIA SUELI DE ALMEIDA</t>
        </is>
      </c>
      <c r="K5542" s="39">
        <f>DATE(YEAR(Tabela6[[#This Row],[Data/Hora de Início]]),MONTH(Tabela6[[#This Row],[Data/Hora de Início]]),DAY(Tabela6[[#This Row],[Data/Hora de Início]]))</f>
        <v/>
      </c>
    </row>
    <row r="5543">
      <c r="A5543" t="n">
        <v>2283799</v>
      </c>
      <c r="B5543" t="n">
        <v>56</v>
      </c>
      <c r="C5543" t="n">
        <v>5642</v>
      </c>
      <c r="D5543" t="inlineStr">
        <is>
          <t>SEGUNDA-FEIRA - LIMPEZA DE SALA</t>
        </is>
      </c>
      <c r="E5543" t="inlineStr">
        <is>
          <t>15/09/2025 21:29:43</t>
        </is>
      </c>
      <c r="F5543" t="inlineStr">
        <is>
          <t>15/09/2025 21:52:32</t>
        </is>
      </c>
      <c r="G5543" t="n">
        <v>11394</v>
      </c>
      <c r="H5543" t="inlineStr">
        <is>
          <t>P28 - SALA QUALIDADE METROLOGIA</t>
        </is>
      </c>
      <c r="I5543" t="inlineStr">
        <is>
          <t>BR01-IES-P28-SALA04</t>
        </is>
      </c>
      <c r="J5543" t="inlineStr">
        <is>
          <t>MARIA SUELI DE ALMEIDA</t>
        </is>
      </c>
      <c r="K5543" s="39">
        <f>DATE(YEAR(Tabela6[[#This Row],[Data/Hora de Início]]),MONTH(Tabela6[[#This Row],[Data/Hora de Início]]),DAY(Tabela6[[#This Row],[Data/Hora de Início]]))</f>
        <v/>
      </c>
    </row>
    <row r="5544">
      <c r="A5544" t="n">
        <v>2283800</v>
      </c>
      <c r="B5544" t="n">
        <v>56</v>
      </c>
      <c r="C5544" t="n">
        <v>5642</v>
      </c>
      <c r="D5544" t="inlineStr">
        <is>
          <t>SEGUNDA-FEIRA - LIMPEZA DE SALA</t>
        </is>
      </c>
      <c r="E5544" t="inlineStr">
        <is>
          <t>15/09/2025 21:17:39</t>
        </is>
      </c>
      <c r="F5544" t="inlineStr">
        <is>
          <t>15/09/2025 21:20:55</t>
        </is>
      </c>
      <c r="G5544" t="n">
        <v>11395</v>
      </c>
      <c r="H5544" t="inlineStr">
        <is>
          <t>P28 - METROLOGIA CALIBRAÇÃO</t>
        </is>
      </c>
      <c r="I5544" t="inlineStr">
        <is>
          <t>BR01-IES-P28-SALA05</t>
        </is>
      </c>
      <c r="J5544" t="inlineStr">
        <is>
          <t>MARIA SUELI DE ALMEIDA</t>
        </is>
      </c>
      <c r="K5544" s="39">
        <f>DATE(YEAR(Tabela6[[#This Row],[Data/Hora de Início]]),MONTH(Tabela6[[#This Row],[Data/Hora de Início]]),DAY(Tabela6[[#This Row],[Data/Hora de Início]]))</f>
        <v/>
      </c>
    </row>
    <row r="5545">
      <c r="A5545" t="n">
        <v>2283801</v>
      </c>
      <c r="B5545" t="n">
        <v>56</v>
      </c>
      <c r="C5545" t="n">
        <v>1260</v>
      </c>
      <c r="D5545" t="inlineStr">
        <is>
          <t>Limpeza e Higienização de Sanitários e Vestiários - Diário - WC Masc</t>
        </is>
      </c>
      <c r="E5545" t="inlineStr">
        <is>
          <t>15/09/2025 22:05:02</t>
        </is>
      </c>
      <c r="F5545" t="inlineStr">
        <is>
          <t>15/09/2025 22:20:00</t>
        </is>
      </c>
      <c r="G5545" t="n">
        <v>11383</v>
      </c>
      <c r="H5545" t="inlineStr">
        <is>
          <t>P28 - BAN056 - BANHEIRO USINAGEM CILINDROS - M</t>
        </is>
      </c>
      <c r="I5545" t="inlineStr">
        <is>
          <t>BR01-IES-P28-BAN056</t>
        </is>
      </c>
      <c r="J5545" t="inlineStr">
        <is>
          <t>MARIA SUELI DE ALMEIDA</t>
        </is>
      </c>
      <c r="K5545" s="39">
        <f>DATE(YEAR(Tabela6[[#This Row],[Data/Hora de Início]]),MONTH(Tabela6[[#This Row],[Data/Hora de Início]]),DAY(Tabela6[[#This Row],[Data/Hora de Início]]))</f>
        <v/>
      </c>
    </row>
    <row r="5546">
      <c r="A5546" t="n">
        <v>2283802</v>
      </c>
      <c r="B5546" t="n">
        <v>56</v>
      </c>
      <c r="C5546" t="n">
        <v>1699</v>
      </c>
      <c r="D5546" t="inlineStr">
        <is>
          <t>LIMPEZA DIÁRIA DE ÁREA TÉCNICA</t>
        </is>
      </c>
      <c r="E5546" t="inlineStr">
        <is>
          <t>15/09/2025 21:52:55</t>
        </is>
      </c>
      <c r="F5546" t="inlineStr">
        <is>
          <t>15/09/2025 22:04:18</t>
        </is>
      </c>
      <c r="G5546" t="n">
        <v>11403</v>
      </c>
      <c r="H5546" t="inlineStr">
        <is>
          <t>P28 - TRF - FUNDIÇÃO PREP FERRAMENTAS</t>
        </is>
      </c>
      <c r="I5546" t="inlineStr">
        <is>
          <t>BR01-IES-P28-SALA13</t>
        </is>
      </c>
      <c r="J5546" t="inlineStr">
        <is>
          <t>MARIA SUELI DE ALMEIDA</t>
        </is>
      </c>
      <c r="K5546" s="39">
        <f>DATE(YEAR(Tabela6[[#This Row],[Data/Hora de Início]]),MONTH(Tabela6[[#This Row],[Data/Hora de Início]]),DAY(Tabela6[[#This Row],[Data/Hora de Início]]))</f>
        <v/>
      </c>
    </row>
    <row r="5547">
      <c r="A5547" t="n">
        <v>2283803</v>
      </c>
      <c r="B5547" t="n">
        <v>56</v>
      </c>
      <c r="C5547" t="n">
        <v>5652</v>
      </c>
      <c r="D5547" t="inlineStr">
        <is>
          <t>SEGUNDA-FEIRA - LIMPEZA DE BANHEIRO MASCULINO</t>
        </is>
      </c>
      <c r="E5547" t="inlineStr">
        <is>
          <t>15/09/2025 22:49:38</t>
        </is>
      </c>
      <c r="F5547" t="inlineStr">
        <is>
          <t>15/09/2025 23:00:16</t>
        </is>
      </c>
      <c r="G5547" t="n">
        <v>11379</v>
      </c>
      <c r="H5547" t="inlineStr">
        <is>
          <t>P28 - BAN052 - BANHEIRO FUNDIÇÃO ALUMÍNIO - M</t>
        </is>
      </c>
      <c r="I5547" t="inlineStr">
        <is>
          <t>BR01-IES-P28-BAN052</t>
        </is>
      </c>
      <c r="J5547" t="inlineStr">
        <is>
          <t>MARIA SUELI DE ALMEIDA</t>
        </is>
      </c>
      <c r="K5547" s="39">
        <f>DATE(YEAR(Tabela6[[#This Row],[Data/Hora de Início]]),MONTH(Tabela6[[#This Row],[Data/Hora de Início]]),DAY(Tabela6[[#This Row],[Data/Hora de Início]]))</f>
        <v/>
      </c>
    </row>
    <row r="5548">
      <c r="A5548" t="n">
        <v>2283804</v>
      </c>
      <c r="B5548" t="n">
        <v>56</v>
      </c>
      <c r="C5548" t="n">
        <v>5708</v>
      </c>
      <c r="D5548" t="inlineStr">
        <is>
          <t>SEGUNDA-FEIRA - LIMPEZA DE BANHEIRO FEMININO</t>
        </is>
      </c>
      <c r="E5548" t="inlineStr">
        <is>
          <t>15/09/2025 23:00:49</t>
        </is>
      </c>
      <c r="F5548" t="inlineStr">
        <is>
          <t>15/09/2025 23:13:58</t>
        </is>
      </c>
      <c r="G5548" t="n">
        <v>11380</v>
      </c>
      <c r="H5548" t="inlineStr">
        <is>
          <t>P28 - BAN053 - BANHEIRO FUNDIÇÃO ALUMÍNIO - F</t>
        </is>
      </c>
      <c r="I5548" t="inlineStr">
        <is>
          <t>BR01-IES-P28-BAN053</t>
        </is>
      </c>
      <c r="J5548" t="inlineStr">
        <is>
          <t>MARIA SUELI DE ALMEIDA</t>
        </is>
      </c>
      <c r="K5548" s="39">
        <f>DATE(YEAR(Tabela6[[#This Row],[Data/Hora de Início]]),MONTH(Tabela6[[#This Row],[Data/Hora de Início]]),DAY(Tabela6[[#This Row],[Data/Hora de Início]]))</f>
        <v/>
      </c>
    </row>
    <row r="5549">
      <c r="A5549" t="n">
        <v>2283805</v>
      </c>
      <c r="B5549" t="n">
        <v>56</v>
      </c>
      <c r="C5549" t="n">
        <v>5652</v>
      </c>
      <c r="D5549" t="inlineStr">
        <is>
          <t>SEGUNDA-FEIRA - LIMPEZA DE BANHEIRO MASCULINO</t>
        </is>
      </c>
      <c r="E5549" t="inlineStr">
        <is>
          <t>15/09/2025 23:14:27</t>
        </is>
      </c>
      <c r="F5549" t="inlineStr">
        <is>
          <t>15/09/2025 23:22:53</t>
        </is>
      </c>
      <c r="G5549" t="n">
        <v>11381</v>
      </c>
      <c r="H5549" t="inlineStr">
        <is>
          <t>P28 - BAN054 - BANHEIRO ADM CILINDROS OESTE - M</t>
        </is>
      </c>
      <c r="I5549" t="inlineStr">
        <is>
          <t>BR01-IES-P28-BAN054</t>
        </is>
      </c>
      <c r="J5549" t="inlineStr">
        <is>
          <t>MARIA SUELI DE ALMEIDA</t>
        </is>
      </c>
      <c r="K5549" s="39">
        <f>DATE(YEAR(Tabela6[[#This Row],[Data/Hora de Início]]),MONTH(Tabela6[[#This Row],[Data/Hora de Início]]),DAY(Tabela6[[#This Row],[Data/Hora de Início]]))</f>
        <v/>
      </c>
    </row>
    <row r="5550">
      <c r="A5550" t="n">
        <v>2283806</v>
      </c>
      <c r="B5550" t="n">
        <v>56</v>
      </c>
      <c r="C5550" t="n">
        <v>5708</v>
      </c>
      <c r="D5550" t="inlineStr">
        <is>
          <t>SEGUNDA-FEIRA - LIMPEZA DE BANHEIRO FEMININO</t>
        </is>
      </c>
      <c r="E5550" t="inlineStr">
        <is>
          <t>15/09/2025 22:20:33</t>
        </is>
      </c>
      <c r="F5550" t="inlineStr">
        <is>
          <t>15/09/2025 22:49:01</t>
        </is>
      </c>
      <c r="G5550" t="n">
        <v>11384</v>
      </c>
      <c r="H5550" t="inlineStr">
        <is>
          <t>P28 - BAN057 - BANHEIRO USINAGEM CILINDROS - F</t>
        </is>
      </c>
      <c r="I5550" t="inlineStr">
        <is>
          <t>BR01-IES-P28-BAN057</t>
        </is>
      </c>
      <c r="J5550" t="inlineStr">
        <is>
          <t>MARIA SUELI DE ALMEIDA</t>
        </is>
      </c>
      <c r="K5550" s="39">
        <f>DATE(YEAR(Tabela6[[#This Row],[Data/Hora de Início]]),MONTH(Tabela6[[#This Row],[Data/Hora de Início]]),DAY(Tabela6[[#This Row],[Data/Hora de Início]]))</f>
        <v/>
      </c>
    </row>
    <row r="5551">
      <c r="A5551" t="n">
        <v>2283807</v>
      </c>
      <c r="B5551" t="n">
        <v>56</v>
      </c>
      <c r="C5551" t="n">
        <v>5708</v>
      </c>
      <c r="D5551" t="inlineStr">
        <is>
          <t>SEGUNDA-FEIRA - LIMPEZA DE BANHEIRO FEMININO</t>
        </is>
      </c>
      <c r="E5551" t="inlineStr">
        <is>
          <t>15/09/2025 23:23:25</t>
        </is>
      </c>
      <c r="F5551" t="inlineStr">
        <is>
          <t>15/09/2025 23:26:54</t>
        </is>
      </c>
      <c r="G5551" t="n">
        <v>11382</v>
      </c>
      <c r="H5551" t="inlineStr">
        <is>
          <t>P28 - BAN055 - BANHEIRO ADM CILINDROS OESTE - F</t>
        </is>
      </c>
      <c r="I5551" t="inlineStr">
        <is>
          <t>BR01-IES-P28-BAN055</t>
        </is>
      </c>
      <c r="J5551" t="inlineStr">
        <is>
          <t>MARIA SUELI DE ALMEIDA</t>
        </is>
      </c>
      <c r="K5551" s="39">
        <f>DATE(YEAR(Tabela6[[#This Row],[Data/Hora de Início]]),MONTH(Tabela6[[#This Row],[Data/Hora de Início]]),DAY(Tabela6[[#This Row],[Data/Hora de Início]]))</f>
        <v/>
      </c>
    </row>
    <row r="5552">
      <c r="A5552" t="n">
        <v>2283808</v>
      </c>
      <c r="B5552" t="n">
        <v>56</v>
      </c>
      <c r="C5552" t="n">
        <v>5652</v>
      </c>
      <c r="D5552" t="inlineStr">
        <is>
          <t>SEGUNDA-FEIRA - LIMPEZA DE BANHEIRO MASCULINO</t>
        </is>
      </c>
      <c r="E5552" t="inlineStr">
        <is>
          <t>15/09/2025 23:28:27</t>
        </is>
      </c>
      <c r="F5552" t="inlineStr">
        <is>
          <t>15/09/2025 23:34:03</t>
        </is>
      </c>
      <c r="G5552" t="n">
        <v>11385</v>
      </c>
      <c r="H5552" t="inlineStr">
        <is>
          <t>P28 - BAN058 - BANHEIRO ADM CILINDROS LESTE - M</t>
        </is>
      </c>
      <c r="I5552" t="inlineStr">
        <is>
          <t>BR01-IES-P28-BAN058</t>
        </is>
      </c>
      <c r="J5552" t="inlineStr">
        <is>
          <t>MARIA SUELI DE ALMEIDA</t>
        </is>
      </c>
      <c r="K5552" s="39">
        <f>DATE(YEAR(Tabela6[[#This Row],[Data/Hora de Início]]),MONTH(Tabela6[[#This Row],[Data/Hora de Início]]),DAY(Tabela6[[#This Row],[Data/Hora de Início]]))</f>
        <v/>
      </c>
    </row>
    <row r="5553">
      <c r="A5553" t="n">
        <v>2283809</v>
      </c>
      <c r="B5553" t="n">
        <v>56</v>
      </c>
      <c r="C5553" t="n">
        <v>5708</v>
      </c>
      <c r="D5553" t="inlineStr">
        <is>
          <t>SEGUNDA-FEIRA - LIMPEZA DE BANHEIRO FEMININO</t>
        </is>
      </c>
      <c r="E5553" t="inlineStr">
        <is>
          <t>15/09/2025 23:27:05</t>
        </is>
      </c>
      <c r="F5553" t="inlineStr">
        <is>
          <t>15/09/2025 23:27:43</t>
        </is>
      </c>
      <c r="G5553" t="n">
        <v>11382</v>
      </c>
      <c r="H5553" t="inlineStr">
        <is>
          <t>P28 - BAN055 - BANHEIRO ADM CILINDROS OESTE - F</t>
        </is>
      </c>
      <c r="I5553" t="inlineStr">
        <is>
          <t>BR01-IES-P28-BAN055</t>
        </is>
      </c>
      <c r="J5553" t="inlineStr">
        <is>
          <t>MARIA SUELI DE ALMEIDA</t>
        </is>
      </c>
      <c r="K5553" s="39">
        <f>DATE(YEAR(Tabela6[[#This Row],[Data/Hora de Início]]),MONTH(Tabela6[[#This Row],[Data/Hora de Início]]),DAY(Tabela6[[#This Row],[Data/Hora de Início]]))</f>
        <v/>
      </c>
    </row>
    <row r="5554">
      <c r="A5554" t="n">
        <v>2283810</v>
      </c>
      <c r="B5554" t="n">
        <v>56</v>
      </c>
      <c r="C5554" t="n">
        <v>5642</v>
      </c>
      <c r="D5554" t="inlineStr">
        <is>
          <t>SEGUNDA-FEIRA - LIMPEZA DE SALA</t>
        </is>
      </c>
      <c r="E5554" t="inlineStr">
        <is>
          <t>15/09/2025 23:42:35</t>
        </is>
      </c>
      <c r="F5554" t="inlineStr">
        <is>
          <t>16/09/2025 00:02:28</t>
        </is>
      </c>
      <c r="G5554" t="n">
        <v>11412</v>
      </c>
      <c r="H5554" t="inlineStr">
        <is>
          <t>P28 - ADM CILINDROS - SALA SUPERVISÃO ZFA</t>
        </is>
      </c>
      <c r="I5554" t="inlineStr">
        <is>
          <t>BR01-IES-P28-SALA21</t>
        </is>
      </c>
      <c r="J5554" t="inlineStr">
        <is>
          <t>MARIA SUELI DE ALMEIDA</t>
        </is>
      </c>
      <c r="K5554" s="39">
        <f>DATE(YEAR(Tabela6[[#This Row],[Data/Hora de Início]]),MONTH(Tabela6[[#This Row],[Data/Hora de Início]]),DAY(Tabela6[[#This Row],[Data/Hora de Início]]))</f>
        <v/>
      </c>
    </row>
    <row r="5555">
      <c r="A5555" t="n">
        <v>2283811</v>
      </c>
      <c r="B5555" t="n">
        <v>56</v>
      </c>
      <c r="C5555" t="n">
        <v>5708</v>
      </c>
      <c r="D5555" t="inlineStr">
        <is>
          <t>SEGUNDA-FEIRA - LIMPEZA DE BANHEIRO FEMININO</t>
        </is>
      </c>
      <c r="E5555" t="inlineStr">
        <is>
          <t>15/09/2025 23:34:46</t>
        </is>
      </c>
      <c r="F5555" t="inlineStr">
        <is>
          <t>15/09/2025 23:42:13</t>
        </is>
      </c>
      <c r="G5555" t="n">
        <v>11386</v>
      </c>
      <c r="H5555" t="inlineStr">
        <is>
          <t>P28 - BAN059 - BANHEIRO ADM CILINDROS LESTE - F</t>
        </is>
      </c>
      <c r="I5555" t="inlineStr">
        <is>
          <t>BR01-IES-P28-BAN059</t>
        </is>
      </c>
      <c r="J5555" t="inlineStr">
        <is>
          <t>MARIA SUELI DE ALMEIDA</t>
        </is>
      </c>
      <c r="K5555" s="39">
        <f>DATE(YEAR(Tabela6[[#This Row],[Data/Hora de Início]]),MONTH(Tabela6[[#This Row],[Data/Hora de Início]]),DAY(Tabela6[[#This Row],[Data/Hora de Início]]))</f>
        <v/>
      </c>
    </row>
    <row r="5556">
      <c r="A5556" t="n">
        <v>2283812</v>
      </c>
      <c r="B5556" t="n">
        <v>56</v>
      </c>
      <c r="C5556" t="n">
        <v>5642</v>
      </c>
      <c r="D5556" t="inlineStr">
        <is>
          <t>SEGUNDA-FEIRA - LIMPEZA DE SALA</t>
        </is>
      </c>
      <c r="E5556" t="inlineStr">
        <is>
          <t>16/09/2025 00:02:48</t>
        </is>
      </c>
      <c r="F5556" t="inlineStr">
        <is>
          <t>16/09/2025 00:23:43</t>
        </is>
      </c>
      <c r="G5556" t="n">
        <v>36001</v>
      </c>
      <c r="H5556" t="inlineStr">
        <is>
          <t>SALA ADM CILINDROS</t>
        </is>
      </c>
      <c r="I5556" t="inlineStr">
        <is>
          <t>RS-ST01-28-01P-SLA06</t>
        </is>
      </c>
      <c r="J5556" t="inlineStr">
        <is>
          <t>MARIA SUELI DE ALMEIDA</t>
        </is>
      </c>
      <c r="K5556" s="39">
        <f>DATE(YEAR(Tabela6[[#This Row],[Data/Hora de Início]]),MONTH(Tabela6[[#This Row],[Data/Hora de Início]]),DAY(Tabela6[[#This Row],[Data/Hora de Início]]))</f>
        <v/>
      </c>
    </row>
    <row r="5557">
      <c r="A5557" t="n">
        <v>2283813</v>
      </c>
      <c r="B5557" t="n">
        <v>56</v>
      </c>
      <c r="C5557" t="n">
        <v>5511</v>
      </c>
      <c r="D5557" t="inlineStr">
        <is>
          <t>RECOLHIMENTO RESIDUO EXTERNO</t>
        </is>
      </c>
      <c r="E5557" t="inlineStr">
        <is>
          <t>16/09/2025 00:24:04</t>
        </is>
      </c>
      <c r="F5557" t="inlineStr">
        <is>
          <t>16/09/2025 00:24:52</t>
        </is>
      </c>
      <c r="G5557" t="n">
        <v>49372</v>
      </c>
      <c r="H5557" t="inlineStr">
        <is>
          <t>LIXEIRA - 28.007</t>
        </is>
      </c>
      <c r="I5557" t="inlineStr">
        <is>
          <t>BR01-IES-P28-LIX007</t>
        </is>
      </c>
      <c r="J5557" t="inlineStr">
        <is>
          <t>MARIA SUELI DE ALMEIDA</t>
        </is>
      </c>
      <c r="K5557" s="39">
        <f>DATE(YEAR(Tabela6[[#This Row],[Data/Hora de Início]]),MONTH(Tabela6[[#This Row],[Data/Hora de Início]]),DAY(Tabela6[[#This Row],[Data/Hora de Início]]))</f>
        <v/>
      </c>
    </row>
    <row r="5558">
      <c r="A5558" t="n">
        <v>2283814</v>
      </c>
      <c r="B5558" t="n">
        <v>56</v>
      </c>
      <c r="C5558" t="n">
        <v>5511</v>
      </c>
      <c r="D5558" t="inlineStr">
        <is>
          <t>RECOLHIMENTO RESIDUO EXTERNO</t>
        </is>
      </c>
      <c r="E5558" t="inlineStr">
        <is>
          <t>16/09/2025 00:26:28</t>
        </is>
      </c>
      <c r="F5558" t="inlineStr">
        <is>
          <t>16/09/2025 00:40:31</t>
        </is>
      </c>
      <c r="G5558" t="n">
        <v>49372</v>
      </c>
      <c r="H5558" t="inlineStr">
        <is>
          <t>LIXEIRA - 28.007</t>
        </is>
      </c>
      <c r="I5558" t="inlineStr">
        <is>
          <t>BR01-IES-P28-LIX007</t>
        </is>
      </c>
      <c r="J5558" t="inlineStr">
        <is>
          <t>MARIA SUELI DE ALMEIDA</t>
        </is>
      </c>
      <c r="K5558" s="39">
        <f>DATE(YEAR(Tabela6[[#This Row],[Data/Hora de Início]]),MONTH(Tabela6[[#This Row],[Data/Hora de Início]]),DAY(Tabela6[[#This Row],[Data/Hora de Início]]))</f>
        <v/>
      </c>
    </row>
    <row r="5559">
      <c r="A5559" t="n">
        <v>2283815</v>
      </c>
      <c r="B5559" t="n">
        <v>56</v>
      </c>
      <c r="C5559" t="n">
        <v>5511</v>
      </c>
      <c r="D5559" t="inlineStr">
        <is>
          <t>RECOLHIMENTO RESIDUO EXTERNO</t>
        </is>
      </c>
      <c r="E5559" t="inlineStr">
        <is>
          <t>16/09/2025 00:26:28</t>
        </is>
      </c>
      <c r="F5559" t="inlineStr">
        <is>
          <t>16/09/2025 00:40:51</t>
        </is>
      </c>
      <c r="G5559" t="n">
        <v>49372</v>
      </c>
      <c r="H5559" t="inlineStr">
        <is>
          <t>LIXEIRA - 28.007</t>
        </is>
      </c>
      <c r="I5559" t="inlineStr">
        <is>
          <t>BR01-IES-P28-LIX007</t>
        </is>
      </c>
      <c r="J5559" t="inlineStr">
        <is>
          <t>MARIA SUELI DE ALMEIDA</t>
        </is>
      </c>
      <c r="K5559" s="39">
        <f>DATE(YEAR(Tabela6[[#This Row],[Data/Hora de Início]]),MONTH(Tabela6[[#This Row],[Data/Hora de Início]]),DAY(Tabela6[[#This Row],[Data/Hora de Início]]))</f>
        <v/>
      </c>
    </row>
    <row r="5560">
      <c r="A5560" t="n">
        <v>2283816</v>
      </c>
      <c r="B5560" t="n">
        <v>56</v>
      </c>
      <c r="C5560" t="n">
        <v>5511</v>
      </c>
      <c r="D5560" t="inlineStr">
        <is>
          <t>RECOLHIMENTO RESIDUO EXTERNO</t>
        </is>
      </c>
      <c r="E5560" t="inlineStr">
        <is>
          <t>16/09/2025 00:26:28</t>
        </is>
      </c>
      <c r="F5560" t="inlineStr">
        <is>
          <t>16/09/2025 00:40:43</t>
        </is>
      </c>
      <c r="G5560" t="n">
        <v>49372</v>
      </c>
      <c r="H5560" t="inlineStr">
        <is>
          <t>LIXEIRA - 28.007</t>
        </is>
      </c>
      <c r="I5560" t="inlineStr">
        <is>
          <t>BR01-IES-P28-LIX007</t>
        </is>
      </c>
      <c r="J5560" t="inlineStr">
        <is>
          <t>MARIA SUELI DE ALMEIDA</t>
        </is>
      </c>
      <c r="K5560" s="39">
        <f>DATE(YEAR(Tabela6[[#This Row],[Data/Hora de Início]]),MONTH(Tabela6[[#This Row],[Data/Hora de Início]]),DAY(Tabela6[[#This Row],[Data/Hora de Início]]))</f>
        <v/>
      </c>
    </row>
    <row r="5561">
      <c r="A5561" t="n">
        <v>2283818</v>
      </c>
      <c r="B5561" t="n">
        <v>56</v>
      </c>
      <c r="C5561" t="n">
        <v>5652</v>
      </c>
      <c r="D5561" t="inlineStr">
        <is>
          <t>SEGUNDA-FEIRA - LIMPEZA DE BANHEIRO MASCULINO</t>
        </is>
      </c>
      <c r="E5561" t="inlineStr">
        <is>
          <t>16/09/2025 00:22:24</t>
        </is>
      </c>
      <c r="F5561" t="inlineStr">
        <is>
          <t>16/09/2025 00:46:28</t>
        </is>
      </c>
      <c r="G5561" t="n">
        <v>36399</v>
      </c>
      <c r="H5561" t="inlineStr">
        <is>
          <t>BAN125 - VESTIARIO RESTAURANTE - M</t>
        </is>
      </c>
      <c r="I5561" t="inlineStr">
        <is>
          <t>RS-ST01-56-00T-WCM02</t>
        </is>
      </c>
      <c r="J5561" t="inlineStr">
        <is>
          <t>VANESSA DOS SANTOS RODRIGUES</t>
        </is>
      </c>
      <c r="K5561" s="39">
        <f>DATE(YEAR(Tabela6[[#This Row],[Data/Hora de Início]]),MONTH(Tabela6[[#This Row],[Data/Hora de Início]]),DAY(Tabela6[[#This Row],[Data/Hora de Início]]))</f>
        <v/>
      </c>
    </row>
    <row r="5562">
      <c r="A5562" t="n">
        <v>2283819</v>
      </c>
      <c r="B5562" t="n">
        <v>56</v>
      </c>
      <c r="C5562" t="n">
        <v>5708</v>
      </c>
      <c r="D5562" t="inlineStr">
        <is>
          <t>SEGUNDA-FEIRA - LIMPEZA DE BANHEIRO FEMININO</t>
        </is>
      </c>
      <c r="E5562" t="inlineStr">
        <is>
          <t>16/09/2025 00:23:29</t>
        </is>
      </c>
      <c r="F5562" t="inlineStr">
        <is>
          <t>16/09/2025 00:50:06</t>
        </is>
      </c>
      <c r="G5562" t="n">
        <v>36229</v>
      </c>
      <c r="H5562" t="inlineStr">
        <is>
          <t>BAN097 - VENDAS - F</t>
        </is>
      </c>
      <c r="I5562" t="inlineStr">
        <is>
          <t>RS-ST01-43-02P-WCF02</t>
        </is>
      </c>
      <c r="J5562" t="inlineStr">
        <is>
          <t>JAQUELINE TATIANE LEAL BITTENCOURT</t>
        </is>
      </c>
      <c r="K5562" s="39">
        <f>DATE(YEAR(Tabela6[[#This Row],[Data/Hora de Início]]),MONTH(Tabela6[[#This Row],[Data/Hora de Início]]),DAY(Tabela6[[#This Row],[Data/Hora de Início]]))</f>
        <v/>
      </c>
    </row>
    <row r="5563">
      <c r="A5563" t="n">
        <v>2283820</v>
      </c>
      <c r="B5563" t="n">
        <v>56</v>
      </c>
      <c r="C5563" t="n">
        <v>5652</v>
      </c>
      <c r="D5563" t="inlineStr">
        <is>
          <t>SEGUNDA-FEIRA - LIMPEZA DE BANHEIRO MASCULINO</t>
        </is>
      </c>
      <c r="E5563" t="inlineStr">
        <is>
          <t>16/09/2025 00:39:32</t>
        </is>
      </c>
      <c r="F5563" t="inlineStr">
        <is>
          <t>16/09/2025 00:54:23</t>
        </is>
      </c>
      <c r="G5563" t="n">
        <v>11181</v>
      </c>
      <c r="H5563" t="inlineStr">
        <is>
          <t>P11 - BAN017 - BANHEIRO CENTRAL QUALIDADE - M</t>
        </is>
      </c>
      <c r="I5563" t="inlineStr">
        <is>
          <t>BR01-IES-P11-BAN017</t>
        </is>
      </c>
      <c r="J5563" t="inlineStr">
        <is>
          <t>CECILIA LISBOA</t>
        </is>
      </c>
      <c r="K5563" s="39">
        <f>DATE(YEAR(Tabela6[[#This Row],[Data/Hora de Início]]),MONTH(Tabela6[[#This Row],[Data/Hora de Início]]),DAY(Tabela6[[#This Row],[Data/Hora de Início]]))</f>
        <v/>
      </c>
    </row>
    <row r="5564">
      <c r="A5564" t="n">
        <v>2283822</v>
      </c>
      <c r="B5564" t="n">
        <v>56</v>
      </c>
      <c r="C5564" t="n">
        <v>2966</v>
      </c>
      <c r="D5564" t="inlineStr">
        <is>
          <t>LIMPEZA DIÁRIA HALL / RECEPÇÃO</t>
        </is>
      </c>
      <c r="E5564" t="inlineStr">
        <is>
          <t>16/09/2025 00:38:43</t>
        </is>
      </c>
      <c r="F5564" t="inlineStr">
        <is>
          <t>16/09/2025 02:20:32</t>
        </is>
      </c>
      <c r="G5564" t="n">
        <v>11363</v>
      </c>
      <c r="H5564" t="inlineStr">
        <is>
          <t>P27 - SALA CAIXAS ELETRÔNICOS</t>
        </is>
      </c>
      <c r="I5564" t="inlineStr">
        <is>
          <t>BR01-IES-P27-SALA17</t>
        </is>
      </c>
      <c r="J5564" t="inlineStr">
        <is>
          <t>ANA CRISTINA MEDEIROS SILVA</t>
        </is>
      </c>
      <c r="K5564" s="39">
        <f>DATE(YEAR(Tabela6[[#This Row],[Data/Hora de Início]]),MONTH(Tabela6[[#This Row],[Data/Hora de Início]]),DAY(Tabela6[[#This Row],[Data/Hora de Início]]))</f>
        <v/>
      </c>
    </row>
    <row r="5565">
      <c r="A5565" t="n">
        <v>2283823</v>
      </c>
      <c r="B5565" t="n">
        <v>56</v>
      </c>
      <c r="C5565" t="n">
        <v>1697</v>
      </c>
      <c r="D5565" t="inlineStr">
        <is>
          <t>REPASSE / REABASTECIMENTO MASCULINO</t>
        </is>
      </c>
      <c r="E5565" t="inlineStr">
        <is>
          <t>16/09/2025 02:37:53</t>
        </is>
      </c>
      <c r="F5565" t="inlineStr">
        <is>
          <t>16/09/2025 02:42:03</t>
        </is>
      </c>
      <c r="G5565" t="n">
        <v>35736</v>
      </c>
      <c r="H5565" t="inlineStr">
        <is>
          <t>BAN002 - VIRABREQUIM - M</t>
        </is>
      </c>
      <c r="I5565" t="inlineStr">
        <is>
          <t>RS-ST01-01-00T-WCM02</t>
        </is>
      </c>
      <c r="J5565" t="inlineStr">
        <is>
          <t>CHAYENNE FELIX MADRUGA</t>
        </is>
      </c>
      <c r="K5565" s="39">
        <f>DATE(YEAR(Tabela6[[#This Row],[Data/Hora de Início]]),MONTH(Tabela6[[#This Row],[Data/Hora de Início]]),DAY(Tabela6[[#This Row],[Data/Hora de Início]]))</f>
        <v/>
      </c>
    </row>
    <row r="5566">
      <c r="A5566" t="n">
        <v>2283824</v>
      </c>
      <c r="B5566" t="n">
        <v>56</v>
      </c>
      <c r="C5566" t="n">
        <v>1697</v>
      </c>
      <c r="D5566" t="inlineStr">
        <is>
          <t>REPASSE / REABASTECIMENTO MASCULINO</t>
        </is>
      </c>
      <c r="E5566" t="inlineStr">
        <is>
          <t>16/09/2025 02:42:21</t>
        </is>
      </c>
      <c r="F5566" t="inlineStr">
        <is>
          <t>16/09/2025 02:46:04</t>
        </is>
      </c>
      <c r="G5566" t="n">
        <v>11065</v>
      </c>
      <c r="H5566" t="inlineStr">
        <is>
          <t>P01 - BAN003 - BANHEIRO VIRABREQUIM - M</t>
        </is>
      </c>
      <c r="I5566" t="inlineStr">
        <is>
          <t>BR01-IES-P01-BAN003</t>
        </is>
      </c>
      <c r="J5566" t="inlineStr">
        <is>
          <t>CHAYENNE FELIX MADRUGA</t>
        </is>
      </c>
      <c r="K5566" s="39">
        <f>DATE(YEAR(Tabela6[[#This Row],[Data/Hora de Início]]),MONTH(Tabela6[[#This Row],[Data/Hora de Início]]),DAY(Tabela6[[#This Row],[Data/Hora de Início]]))</f>
        <v/>
      </c>
    </row>
    <row r="5567">
      <c r="A5567" t="n">
        <v>2283825</v>
      </c>
      <c r="B5567" t="n">
        <v>56</v>
      </c>
      <c r="C5567" t="n">
        <v>2841</v>
      </c>
      <c r="D5567" t="inlineStr">
        <is>
          <t>LIMPEZA DIÁRIA DE BANHEIRO MASCULINO</t>
        </is>
      </c>
      <c r="E5567" t="inlineStr">
        <is>
          <t>16/09/2025 03:00:15</t>
        </is>
      </c>
      <c r="F5567" t="inlineStr">
        <is>
          <t>16/09/2025 03:00:44</t>
        </is>
      </c>
      <c r="G5567" t="n">
        <v>36315</v>
      </c>
      <c r="H5567" t="inlineStr">
        <is>
          <t>BAN106 - MONTAGEM - M</t>
        </is>
      </c>
      <c r="I5567" t="inlineStr">
        <is>
          <t>RS-ST01-50-00T-WCM02</t>
        </is>
      </c>
      <c r="J5567" t="inlineStr">
        <is>
          <t>DANIELE OSIELE SPANEMBERG</t>
        </is>
      </c>
      <c r="K5567" s="39">
        <f>DATE(YEAR(Tabela6[[#This Row],[Data/Hora de Início]]),MONTH(Tabela6[[#This Row],[Data/Hora de Início]]),DAY(Tabela6[[#This Row],[Data/Hora de Início]]))</f>
        <v/>
      </c>
    </row>
    <row r="5568">
      <c r="A5568" t="n">
        <v>2283826</v>
      </c>
      <c r="B5568" t="n">
        <v>56</v>
      </c>
      <c r="C5568" t="n">
        <v>1697</v>
      </c>
      <c r="D5568" t="inlineStr">
        <is>
          <t>REPASSE / REABASTECIMENTO MASCULINO</t>
        </is>
      </c>
      <c r="E5568" t="inlineStr">
        <is>
          <t>16/09/2025 02:46:20</t>
        </is>
      </c>
      <c r="F5568" t="inlineStr">
        <is>
          <t>16/09/2025 03:01:47</t>
        </is>
      </c>
      <c r="G5568" t="n">
        <v>35735</v>
      </c>
      <c r="H5568" t="inlineStr">
        <is>
          <t>BAN001 - BANHEIRO PLÁSTICO - M</t>
        </is>
      </c>
      <c r="I5568" t="inlineStr">
        <is>
          <t>RS-ST01-01-00T-WCM01</t>
        </is>
      </c>
      <c r="J5568" t="inlineStr">
        <is>
          <t>CHAYENNE FELIX MADRUGA</t>
        </is>
      </c>
      <c r="K5568" s="39">
        <f>DATE(YEAR(Tabela6[[#This Row],[Data/Hora de Início]]),MONTH(Tabela6[[#This Row],[Data/Hora de Início]]),DAY(Tabela6[[#This Row],[Data/Hora de Início]]))</f>
        <v/>
      </c>
    </row>
    <row r="5569">
      <c r="A5569" t="n">
        <v>2283827</v>
      </c>
      <c r="B5569" t="n">
        <v>56</v>
      </c>
      <c r="C5569" t="n">
        <v>1260</v>
      </c>
      <c r="D5569" t="inlineStr">
        <is>
          <t>Limpeza e Higienização de Sanitários e Vestiários - Diário - WC Masc</t>
        </is>
      </c>
      <c r="E5569" t="inlineStr">
        <is>
          <t>16/09/2025 02:39:31</t>
        </is>
      </c>
      <c r="F5569" t="inlineStr">
        <is>
          <t>16/09/2025 03:03:39</t>
        </is>
      </c>
      <c r="G5569" t="n">
        <v>43484</v>
      </c>
      <c r="H5569" t="inlineStr">
        <is>
          <t>BAN129 - ÁREA DE SANITÁRIOS</t>
        </is>
      </c>
      <c r="I5569" t="inlineStr">
        <is>
          <t>RS-ST01-56-01P-WCM04-SAN001</t>
        </is>
      </c>
      <c r="J5569" t="inlineStr">
        <is>
          <t>ANA CRISTINA MEDEIROS SILVA</t>
        </is>
      </c>
      <c r="K5569" s="39">
        <f>DATE(YEAR(Tabela6[[#This Row],[Data/Hora de Início]]),MONTH(Tabela6[[#This Row],[Data/Hora de Início]]),DAY(Tabela6[[#This Row],[Data/Hora de Início]]))</f>
        <v/>
      </c>
    </row>
    <row r="5570">
      <c r="A5570" t="n">
        <v>2283828</v>
      </c>
      <c r="B5570" t="n">
        <v>56</v>
      </c>
      <c r="C5570" t="n">
        <v>2842</v>
      </c>
      <c r="D5570" t="inlineStr">
        <is>
          <t>LIMPEZA DIÁRIA DE BANHEIRO FEMININO</t>
        </is>
      </c>
      <c r="E5570" t="inlineStr">
        <is>
          <t>16/09/2025 03:24:41</t>
        </is>
      </c>
      <c r="F5570" t="inlineStr">
        <is>
          <t>16/09/2025 03:25:08</t>
        </is>
      </c>
      <c r="G5570" t="n">
        <v>36313</v>
      </c>
      <c r="H5570" t="inlineStr">
        <is>
          <t>BAN107 - MONTAGEM - F</t>
        </is>
      </c>
      <c r="I5570" t="inlineStr">
        <is>
          <t>RS-ST01-50-00T-WCF02</t>
        </is>
      </c>
      <c r="J5570" t="inlineStr">
        <is>
          <t>DANIELE OSIELE SPANEMBERG</t>
        </is>
      </c>
      <c r="K5570" s="39">
        <f>DATE(YEAR(Tabela6[[#This Row],[Data/Hora de Início]]),MONTH(Tabela6[[#This Row],[Data/Hora de Início]]),DAY(Tabela6[[#This Row],[Data/Hora de Início]]))</f>
        <v/>
      </c>
    </row>
    <row r="5571">
      <c r="A5571" t="n">
        <v>2283829</v>
      </c>
      <c r="B5571" t="n">
        <v>56</v>
      </c>
      <c r="C5571" t="n">
        <v>1304</v>
      </c>
      <c r="D5571" t="inlineStr">
        <is>
          <t>BANHEIRO MASCULINO (RESERVA)</t>
        </is>
      </c>
      <c r="E5571" t="inlineStr">
        <is>
          <t>16/09/2025 03:04:24</t>
        </is>
      </c>
      <c r="F5571" t="inlineStr">
        <is>
          <t>16/09/2025 03:44:05</t>
        </is>
      </c>
      <c r="G5571" t="n">
        <v>28927</v>
      </c>
      <c r="H5571" t="inlineStr">
        <is>
          <t>QR CODE RESERVA</t>
        </is>
      </c>
      <c r="I5571" t="inlineStr">
        <is>
          <t>BR01-IES-RESERVA</t>
        </is>
      </c>
      <c r="J5571" t="inlineStr">
        <is>
          <t>ANA CRISTINA MEDEIROS SILVA</t>
        </is>
      </c>
      <c r="K5571" s="39">
        <f>DATE(YEAR(Tabela6[[#This Row],[Data/Hora de Início]]),MONTH(Tabela6[[#This Row],[Data/Hora de Início]]),DAY(Tabela6[[#This Row],[Data/Hora de Início]]))</f>
        <v/>
      </c>
    </row>
    <row r="5572">
      <c r="A5572" t="n">
        <v>2283830</v>
      </c>
      <c r="B5572" t="n">
        <v>56</v>
      </c>
      <c r="C5572" t="n">
        <v>2842</v>
      </c>
      <c r="D5572" t="inlineStr">
        <is>
          <t>LIMPEZA DIÁRIA DE BANHEIRO FEMININO</t>
        </is>
      </c>
      <c r="E5572" t="inlineStr">
        <is>
          <t>16/09/2025 00:09:06</t>
        </is>
      </c>
      <c r="F5572" t="inlineStr">
        <is>
          <t>16/09/2025 03:59:29</t>
        </is>
      </c>
      <c r="G5572" t="n">
        <v>36362</v>
      </c>
      <c r="H5572" t="inlineStr">
        <is>
          <t>BAN117 - BANHEIRO TÉRREO - F / PNE</t>
        </is>
      </c>
      <c r="I5572" t="inlineStr">
        <is>
          <t>RS-ST01-52-00T-WCF01</t>
        </is>
      </c>
      <c r="J5572" t="inlineStr">
        <is>
          <t>TOGNIA CAMILLE</t>
        </is>
      </c>
      <c r="K5572" s="39">
        <f>DATE(YEAR(Tabela6[[#This Row],[Data/Hora de Início]]),MONTH(Tabela6[[#This Row],[Data/Hora de Início]]),DAY(Tabela6[[#This Row],[Data/Hora de Início]]))</f>
        <v/>
      </c>
    </row>
    <row r="5573">
      <c r="A5573" t="n">
        <v>2283831</v>
      </c>
      <c r="B5573" t="n">
        <v>56</v>
      </c>
      <c r="C5573" t="n">
        <v>2842</v>
      </c>
      <c r="D5573" t="inlineStr">
        <is>
          <t>LIMPEZA DIÁRIA DE BANHEIRO FEMININO</t>
        </is>
      </c>
      <c r="E5573" t="inlineStr">
        <is>
          <t>16/09/2025 04:00:11</t>
        </is>
      </c>
      <c r="F5573" t="inlineStr">
        <is>
          <t>16/09/2025 04:00:51</t>
        </is>
      </c>
      <c r="G5573" t="n">
        <v>36072</v>
      </c>
      <c r="H5573" t="inlineStr">
        <is>
          <t>BAN071 - BRUNIMENTO NORTE - F</t>
        </is>
      </c>
      <c r="I5573" t="inlineStr">
        <is>
          <t>RS-ST01-31-00T-WCF03</t>
        </is>
      </c>
      <c r="J5573" t="inlineStr">
        <is>
          <t>TOGNIA CAMILLE</t>
        </is>
      </c>
      <c r="K5573" s="39">
        <f>DATE(YEAR(Tabela6[[#This Row],[Data/Hora de Início]]),MONTH(Tabela6[[#This Row],[Data/Hora de Início]]),DAY(Tabela6[[#This Row],[Data/Hora de Início]]))</f>
        <v/>
      </c>
    </row>
    <row r="5574">
      <c r="A5574" t="n">
        <v>2283832</v>
      </c>
      <c r="B5574" t="n">
        <v>56</v>
      </c>
      <c r="C5574" t="n">
        <v>2841</v>
      </c>
      <c r="D5574" t="inlineStr">
        <is>
          <t>LIMPEZA DIÁRIA DE BANHEIRO MASCULINO</t>
        </is>
      </c>
      <c r="E5574" t="inlineStr">
        <is>
          <t>16/09/2025 04:01:24</t>
        </is>
      </c>
      <c r="F5574" t="inlineStr">
        <is>
          <t>16/09/2025 04:02:16</t>
        </is>
      </c>
      <c r="G5574" t="n">
        <v>36075</v>
      </c>
      <c r="H5574" t="inlineStr">
        <is>
          <t>BAN070 - BRUNIMENTO NORTE - M</t>
        </is>
      </c>
      <c r="I5574" t="inlineStr">
        <is>
          <t>RS-ST01-31-00T-WCM03</t>
        </is>
      </c>
      <c r="J5574" t="inlineStr">
        <is>
          <t>TOGNIA CAMILLE</t>
        </is>
      </c>
      <c r="K5574" s="39">
        <f>DATE(YEAR(Tabela6[[#This Row],[Data/Hora de Início]]),MONTH(Tabela6[[#This Row],[Data/Hora de Início]]),DAY(Tabela6[[#This Row],[Data/Hora de Início]]))</f>
        <v/>
      </c>
    </row>
    <row r="5575">
      <c r="A5575" t="n">
        <v>2283833</v>
      </c>
      <c r="B5575" t="n">
        <v>56</v>
      </c>
      <c r="C5575" t="n">
        <v>4440</v>
      </c>
      <c r="D5575" t="inlineStr">
        <is>
          <t>RECOLHIMENTO PAPELÃO</t>
        </is>
      </c>
      <c r="E5575" t="inlineStr">
        <is>
          <t>16/09/2025 04:17:09</t>
        </is>
      </c>
      <c r="F5575" t="inlineStr">
        <is>
          <t>16/09/2025 04:18:17</t>
        </is>
      </c>
      <c r="G5575" t="n">
        <v>45725</v>
      </c>
      <c r="H5575" t="inlineStr">
        <is>
          <t>CCB-50.005</t>
        </is>
      </c>
      <c r="I5575" t="inlineStr">
        <is>
          <t>CCB-50.005</t>
        </is>
      </c>
      <c r="J5575" t="inlineStr">
        <is>
          <t>RONALDO SILVA DA SILVA</t>
        </is>
      </c>
      <c r="K5575" s="39">
        <f>DATE(YEAR(Tabela6[[#This Row],[Data/Hora de Início]]),MONTH(Tabela6[[#This Row],[Data/Hora de Início]]),DAY(Tabela6[[#This Row],[Data/Hora de Início]]))</f>
        <v/>
      </c>
    </row>
    <row r="5576">
      <c r="A5576" t="n">
        <v>2283834</v>
      </c>
      <c r="B5576" t="n">
        <v>56</v>
      </c>
      <c r="C5576" t="n">
        <v>1697</v>
      </c>
      <c r="D5576" t="inlineStr">
        <is>
          <t>REPASSE / REABASTECIMENTO MASCULINO</t>
        </is>
      </c>
      <c r="E5576" t="inlineStr">
        <is>
          <t>16/09/2025 04:21:14</t>
        </is>
      </c>
      <c r="F5576" t="inlineStr">
        <is>
          <t>16/09/2025 04:21:27</t>
        </is>
      </c>
      <c r="G5576" t="n">
        <v>11383</v>
      </c>
      <c r="H5576" t="inlineStr">
        <is>
          <t>P28 - BAN056 - BANHEIRO USINAGEM CILINDROS - M</t>
        </is>
      </c>
      <c r="I5576" t="inlineStr">
        <is>
          <t>BR01-IES-P28-BAN056</t>
        </is>
      </c>
      <c r="J5576" t="inlineStr">
        <is>
          <t>DANIELE OSIELE SPANEMBERG</t>
        </is>
      </c>
      <c r="K5576" s="39">
        <f>DATE(YEAR(Tabela6[[#This Row],[Data/Hora de Início]]),MONTH(Tabela6[[#This Row],[Data/Hora de Início]]),DAY(Tabela6[[#This Row],[Data/Hora de Início]]))</f>
        <v/>
      </c>
    </row>
    <row r="5577">
      <c r="A5577" t="n">
        <v>2283835</v>
      </c>
      <c r="B5577" t="n">
        <v>56</v>
      </c>
      <c r="C5577" t="n">
        <v>2844</v>
      </c>
      <c r="D5577" t="inlineStr">
        <is>
          <t>REPASSE / REABASTECIMENTO FEMININO</t>
        </is>
      </c>
      <c r="E5577" t="inlineStr">
        <is>
          <t>16/09/2025 04:24:10</t>
        </is>
      </c>
      <c r="F5577" t="inlineStr">
        <is>
          <t>16/09/2025 04:24:34</t>
        </is>
      </c>
      <c r="G5577" t="n">
        <v>11384</v>
      </c>
      <c r="H5577" t="inlineStr">
        <is>
          <t>P28 - BAN057 - BANHEIRO USINAGEM CILINDROS - F</t>
        </is>
      </c>
      <c r="I5577" t="inlineStr">
        <is>
          <t>BR01-IES-P28-BAN057</t>
        </is>
      </c>
      <c r="J5577" t="inlineStr">
        <is>
          <t>DANIELE OSIELE SPANEMBERG</t>
        </is>
      </c>
      <c r="K5577" s="39">
        <f>DATE(YEAR(Tabela6[[#This Row],[Data/Hora de Início]]),MONTH(Tabela6[[#This Row],[Data/Hora de Início]]),DAY(Tabela6[[#This Row],[Data/Hora de Início]]))</f>
        <v/>
      </c>
    </row>
    <row r="5578">
      <c r="A5578" t="n">
        <v>2283836</v>
      </c>
      <c r="B5578" t="n">
        <v>56</v>
      </c>
      <c r="C5578" t="n">
        <v>2842</v>
      </c>
      <c r="D5578" t="inlineStr">
        <is>
          <t>LIMPEZA DIÁRIA DE BANHEIRO FEMININO</t>
        </is>
      </c>
      <c r="E5578" t="inlineStr">
        <is>
          <t>16/09/2025 04:27:19</t>
        </is>
      </c>
      <c r="F5578" t="inlineStr">
        <is>
          <t>16/09/2025 04:28:01</t>
        </is>
      </c>
      <c r="G5578" t="n">
        <v>36071</v>
      </c>
      <c r="H5578" t="inlineStr">
        <is>
          <t>BAN069 - BRUNIMENTO SUL - F</t>
        </is>
      </c>
      <c r="I5578" t="inlineStr">
        <is>
          <t>RS-ST01-31-00T-WCF02</t>
        </is>
      </c>
      <c r="J5578" t="inlineStr">
        <is>
          <t>TOGNIA CAMILLE</t>
        </is>
      </c>
      <c r="K5578" s="39">
        <f>DATE(YEAR(Tabela6[[#This Row],[Data/Hora de Início]]),MONTH(Tabela6[[#This Row],[Data/Hora de Início]]),DAY(Tabela6[[#This Row],[Data/Hora de Início]]))</f>
        <v/>
      </c>
    </row>
    <row r="5579">
      <c r="A5579" t="n">
        <v>2283837</v>
      </c>
      <c r="B5579" t="n">
        <v>56</v>
      </c>
      <c r="C5579" t="n">
        <v>2844</v>
      </c>
      <c r="D5579" t="inlineStr">
        <is>
          <t>REPASSE / REABASTECIMENTO FEMININO</t>
        </is>
      </c>
      <c r="E5579" t="inlineStr">
        <is>
          <t>16/09/2025 04:30:59</t>
        </is>
      </c>
      <c r="F5579" t="inlineStr">
        <is>
          <t>16/09/2025 04:31:19</t>
        </is>
      </c>
      <c r="G5579" t="n">
        <v>11380</v>
      </c>
      <c r="H5579" t="inlineStr">
        <is>
          <t>P28 - BAN053 - BANHEIRO FUNDIÇÃO ALUMÍNIO - F</t>
        </is>
      </c>
      <c r="I5579" t="inlineStr">
        <is>
          <t>BR01-IES-P28-BAN053</t>
        </is>
      </c>
      <c r="J5579" t="inlineStr">
        <is>
          <t>DANIELE OSIELE SPANEMBERG</t>
        </is>
      </c>
      <c r="K5579" s="39">
        <f>DATE(YEAR(Tabela6[[#This Row],[Data/Hora de Início]]),MONTH(Tabela6[[#This Row],[Data/Hora de Início]]),DAY(Tabela6[[#This Row],[Data/Hora de Início]]))</f>
        <v/>
      </c>
    </row>
    <row r="5580">
      <c r="A5580" t="n">
        <v>2283838</v>
      </c>
      <c r="B5580" t="n">
        <v>56</v>
      </c>
      <c r="C5580" t="n">
        <v>5511</v>
      </c>
      <c r="D5580" t="inlineStr">
        <is>
          <t>RECOLHIMENTO RESIDUO EXTERNO</t>
        </is>
      </c>
      <c r="E5580" t="inlineStr">
        <is>
          <t>16/09/2025 04:35:42</t>
        </is>
      </c>
      <c r="F5580" t="inlineStr">
        <is>
          <t>16/09/2025 04:36:01</t>
        </is>
      </c>
      <c r="G5580" t="n">
        <v>49479</v>
      </c>
      <c r="H5580" t="inlineStr">
        <is>
          <t>LIXEIRA - 50.009</t>
        </is>
      </c>
      <c r="I5580" t="inlineStr">
        <is>
          <t>BR01-IES-P50-LIX009</t>
        </is>
      </c>
      <c r="J5580" t="inlineStr">
        <is>
          <t>RONALDO SILVA DA SILVA</t>
        </is>
      </c>
      <c r="K5580" s="39">
        <f>DATE(YEAR(Tabela6[[#This Row],[Data/Hora de Início]]),MONTH(Tabela6[[#This Row],[Data/Hora de Início]]),DAY(Tabela6[[#This Row],[Data/Hora de Início]]))</f>
        <v/>
      </c>
    </row>
    <row r="5581">
      <c r="A5581" t="n">
        <v>2283839</v>
      </c>
      <c r="B5581" t="n">
        <v>56</v>
      </c>
      <c r="C5581" t="n">
        <v>5511</v>
      </c>
      <c r="D5581" t="inlineStr">
        <is>
          <t>RECOLHIMENTO RESIDUO EXTERNO</t>
        </is>
      </c>
      <c r="E5581" t="inlineStr">
        <is>
          <t>16/09/2025 04:35:42</t>
        </is>
      </c>
      <c r="F5581" t="inlineStr">
        <is>
          <t>16/09/2025 04:36:01</t>
        </is>
      </c>
      <c r="G5581" t="n">
        <v>49479</v>
      </c>
      <c r="H5581" t="inlineStr">
        <is>
          <t>LIXEIRA - 50.009</t>
        </is>
      </c>
      <c r="I5581" t="inlineStr">
        <is>
          <t>BR01-IES-P50-LIX009</t>
        </is>
      </c>
      <c r="J5581" t="inlineStr">
        <is>
          <t>RONALDO SILVA DA SILVA</t>
        </is>
      </c>
      <c r="K5581" s="39">
        <f>DATE(YEAR(Tabela6[[#This Row],[Data/Hora de Início]]),MONTH(Tabela6[[#This Row],[Data/Hora de Início]]),DAY(Tabela6[[#This Row],[Data/Hora de Início]]))</f>
        <v/>
      </c>
    </row>
    <row r="5582">
      <c r="A5582" t="n">
        <v>2283840</v>
      </c>
      <c r="B5582" t="n">
        <v>56</v>
      </c>
      <c r="C5582" t="n">
        <v>5511</v>
      </c>
      <c r="D5582" t="inlineStr">
        <is>
          <t>RECOLHIMENTO RESIDUO EXTERNO</t>
        </is>
      </c>
      <c r="E5582" t="inlineStr">
        <is>
          <t>16/09/2025 04:35:42</t>
        </is>
      </c>
      <c r="F5582" t="inlineStr">
        <is>
          <t>16/09/2025 04:36:06</t>
        </is>
      </c>
      <c r="G5582" t="n">
        <v>49479</v>
      </c>
      <c r="H5582" t="inlineStr">
        <is>
          <t>LIXEIRA - 50.009</t>
        </is>
      </c>
      <c r="I5582" t="inlineStr">
        <is>
          <t>BR01-IES-P50-LIX009</t>
        </is>
      </c>
      <c r="J5582" t="inlineStr">
        <is>
          <t>RONALDO SILVA DA SILVA</t>
        </is>
      </c>
      <c r="K5582" s="39">
        <f>DATE(YEAR(Tabela6[[#This Row],[Data/Hora de Início]]),MONTH(Tabela6[[#This Row],[Data/Hora de Início]]),DAY(Tabela6[[#This Row],[Data/Hora de Início]]))</f>
        <v/>
      </c>
    </row>
    <row r="5583">
      <c r="A5583" t="n">
        <v>2283841</v>
      </c>
      <c r="B5583" t="n">
        <v>56</v>
      </c>
      <c r="C5583" t="n">
        <v>2843</v>
      </c>
      <c r="D5583" t="inlineStr">
        <is>
          <t>REPASSE / REABASTECIMENTO MASCULINO</t>
        </is>
      </c>
      <c r="E5583" t="inlineStr">
        <is>
          <t>16/09/2025 04:40:00</t>
        </is>
      </c>
      <c r="F5583" t="inlineStr">
        <is>
          <t>16/09/2025 04:40:24</t>
        </is>
      </c>
      <c r="G5583" t="n">
        <v>11379</v>
      </c>
      <c r="H5583" t="inlineStr">
        <is>
          <t>P28 - BAN052 - BANHEIRO FUNDIÇÃO ALUMÍNIO - M</t>
        </is>
      </c>
      <c r="I5583" t="inlineStr">
        <is>
          <t>BR01-IES-P28-BAN052</t>
        </is>
      </c>
      <c r="J5583" t="inlineStr">
        <is>
          <t>DANIELE OSIELE SPANEMBERG</t>
        </is>
      </c>
      <c r="K5583" s="39">
        <f>DATE(YEAR(Tabela6[[#This Row],[Data/Hora de Início]]),MONTH(Tabela6[[#This Row],[Data/Hora de Início]]),DAY(Tabela6[[#This Row],[Data/Hora de Início]]))</f>
        <v/>
      </c>
    </row>
    <row r="5584">
      <c r="A5584" t="n">
        <v>2283854</v>
      </c>
      <c r="B5584" t="n">
        <v>56</v>
      </c>
      <c r="C5584" t="n">
        <v>2979</v>
      </c>
      <c r="D5584" t="inlineStr">
        <is>
          <t>LIMPEZA DIÁRIA DE RESTAURANTE</t>
        </is>
      </c>
      <c r="E5584" t="inlineStr">
        <is>
          <t>16/09/2025 03:44:33</t>
        </is>
      </c>
      <c r="F5584" t="inlineStr">
        <is>
          <t>16/09/2025 05:42:45</t>
        </is>
      </c>
      <c r="G5584" t="n">
        <v>11347</v>
      </c>
      <c r="H5584" t="inlineStr">
        <is>
          <t>P27 - RESTAURANTE</t>
        </is>
      </c>
      <c r="I5584" t="inlineStr">
        <is>
          <t>BR01-IES-P27-SALA01</t>
        </is>
      </c>
      <c r="J5584" t="inlineStr">
        <is>
          <t>ANA CRISTINA MEDEIROS SILVA</t>
        </is>
      </c>
      <c r="K5584" s="39">
        <f>DATE(YEAR(Tabela6[[#This Row],[Data/Hora de Início]]),MONTH(Tabela6[[#This Row],[Data/Hora de Início]]),DAY(Tabela6[[#This Row],[Data/Hora de Início]]))</f>
        <v/>
      </c>
    </row>
    <row r="5585">
      <c r="A5585" t="n">
        <v>2283855</v>
      </c>
      <c r="B5585" t="n">
        <v>56</v>
      </c>
      <c r="C5585" t="n">
        <v>2841</v>
      </c>
      <c r="D5585" t="inlineStr">
        <is>
          <t>LIMPEZA DIÁRIA DE BANHEIRO MASCULINO</t>
        </is>
      </c>
      <c r="E5585" t="inlineStr">
        <is>
          <t>16/09/2025 04:29:23</t>
        </is>
      </c>
      <c r="F5585" t="inlineStr">
        <is>
          <t>16/09/2025 05:45:02</t>
        </is>
      </c>
      <c r="G5585" t="n">
        <v>36074</v>
      </c>
      <c r="H5585" t="inlineStr">
        <is>
          <t>BAN068 - BRUNIMENTO SUL - M</t>
        </is>
      </c>
      <c r="I5585" t="inlineStr">
        <is>
          <t>RS-ST01-31-00T-WCM02</t>
        </is>
      </c>
      <c r="J5585" t="inlineStr">
        <is>
          <t>TOGNIA CAMILLE</t>
        </is>
      </c>
      <c r="K5585" s="39">
        <f>DATE(YEAR(Tabela6[[#This Row],[Data/Hora de Início]]),MONTH(Tabela6[[#This Row],[Data/Hora de Início]]),DAY(Tabela6[[#This Row],[Data/Hora de Início]]))</f>
        <v/>
      </c>
    </row>
    <row r="5586">
      <c r="A5586" t="n">
        <v>2283860</v>
      </c>
      <c r="B5586" t="n">
        <v>56</v>
      </c>
      <c r="C5586" t="n">
        <v>1701</v>
      </c>
      <c r="D5586" t="inlineStr">
        <is>
          <t>LIMPEZA MENSAL DE BANHEIRO FEMININO</t>
        </is>
      </c>
      <c r="E5586" t="inlineStr">
        <is>
          <t>15/09/2025 16:43:58</t>
        </is>
      </c>
      <c r="F5586" t="inlineStr">
        <is>
          <t>15/09/2025 16:50:12</t>
        </is>
      </c>
      <c r="G5586" t="n">
        <v>36114</v>
      </c>
      <c r="H5586" t="inlineStr">
        <is>
          <t>BAN067 - ENGENHARIA MANUTENÇAO - F</t>
        </is>
      </c>
      <c r="I5586" t="inlineStr">
        <is>
          <t>RS-ST01-31-02P-WCF01</t>
        </is>
      </c>
      <c r="J5586" t="inlineStr">
        <is>
          <t>CARINA FAGUNDES DA SILVA</t>
        </is>
      </c>
      <c r="K5586" s="39">
        <f>DATE(YEAR(Tabela6[[#This Row],[Data/Hora de Início]]),MONTH(Tabela6[[#This Row],[Data/Hora de Início]]),DAY(Tabela6[[#This Row],[Data/Hora de Início]]))</f>
        <v/>
      </c>
    </row>
    <row r="5587">
      <c r="A5587" t="n">
        <v>2283861</v>
      </c>
      <c r="B5587" t="n">
        <v>56</v>
      </c>
      <c r="C5587" t="n">
        <v>1697</v>
      </c>
      <c r="D5587" t="inlineStr">
        <is>
          <t>REPASSE / REABASTECIMENTO MASCULINO</t>
        </is>
      </c>
      <c r="E5587" t="inlineStr">
        <is>
          <t>15/09/2025 17:56:56</t>
        </is>
      </c>
      <c r="F5587" t="inlineStr">
        <is>
          <t>15/09/2025 18:09:26</t>
        </is>
      </c>
      <c r="G5587" t="n">
        <v>36075</v>
      </c>
      <c r="H5587" t="inlineStr">
        <is>
          <t>BAN070 - BRUNIMENTO NORTE - M</t>
        </is>
      </c>
      <c r="I5587" t="inlineStr">
        <is>
          <t>RS-ST01-31-00T-WCM03</t>
        </is>
      </c>
      <c r="J5587" t="inlineStr">
        <is>
          <t>CARINA FAGUNDES DA SILVA</t>
        </is>
      </c>
      <c r="K5587" s="39">
        <f>DATE(YEAR(Tabela6[[#This Row],[Data/Hora de Início]]),MONTH(Tabela6[[#This Row],[Data/Hora de Início]]),DAY(Tabela6[[#This Row],[Data/Hora de Início]]))</f>
        <v/>
      </c>
    </row>
    <row r="5588">
      <c r="A5588" t="n">
        <v>2283862</v>
      </c>
      <c r="B5588" t="n">
        <v>56</v>
      </c>
      <c r="C5588" t="n">
        <v>1701</v>
      </c>
      <c r="D5588" t="inlineStr">
        <is>
          <t>LIMPEZA MENSAL DE BANHEIRO FEMININO</t>
        </is>
      </c>
      <c r="E5588" t="inlineStr">
        <is>
          <t>15/09/2025 18:09:51</t>
        </is>
      </c>
      <c r="F5588" t="inlineStr">
        <is>
          <t>15/09/2025 18:42:19</t>
        </is>
      </c>
      <c r="G5588" t="n">
        <v>36072</v>
      </c>
      <c r="H5588" t="inlineStr">
        <is>
          <t>BAN071 - BRUNIMENTO NORTE - F</t>
        </is>
      </c>
      <c r="I5588" t="inlineStr">
        <is>
          <t>RS-ST01-31-00T-WCF03</t>
        </is>
      </c>
      <c r="J5588" t="inlineStr">
        <is>
          <t>CARINA FAGUNDES DA SILVA</t>
        </is>
      </c>
      <c r="K5588" s="39">
        <f>DATE(YEAR(Tabela6[[#This Row],[Data/Hora de Início]]),MONTH(Tabela6[[#This Row],[Data/Hora de Início]]),DAY(Tabela6[[#This Row],[Data/Hora de Início]]))</f>
        <v/>
      </c>
    </row>
    <row r="5589">
      <c r="A5589" t="n">
        <v>2283863</v>
      </c>
      <c r="B5589" t="n">
        <v>56</v>
      </c>
      <c r="C5589" t="n">
        <v>1697</v>
      </c>
      <c r="D5589" t="inlineStr">
        <is>
          <t>REPASSE / REABASTECIMENTO MASCULINO</t>
        </is>
      </c>
      <c r="E5589" t="inlineStr">
        <is>
          <t>15/09/2025 16:32:50</t>
        </is>
      </c>
      <c r="F5589" t="inlineStr">
        <is>
          <t>15/09/2025 16:43:34</t>
        </is>
      </c>
      <c r="G5589" t="n">
        <v>36117</v>
      </c>
      <c r="H5589" t="inlineStr">
        <is>
          <t>BAN066 - ENGENHARIA MANUTENÇAO - M</t>
        </is>
      </c>
      <c r="I5589" t="inlineStr">
        <is>
          <t>RS-ST01-31-02P-WCM01</t>
        </is>
      </c>
      <c r="J5589" t="inlineStr">
        <is>
          <t>CARINA FAGUNDES DA SILVA</t>
        </is>
      </c>
      <c r="K5589" s="39">
        <f>DATE(YEAR(Tabela6[[#This Row],[Data/Hora de Início]]),MONTH(Tabela6[[#This Row],[Data/Hora de Início]]),DAY(Tabela6[[#This Row],[Data/Hora de Início]]))</f>
        <v/>
      </c>
    </row>
    <row r="5590">
      <c r="A5590" t="n">
        <v>2283864</v>
      </c>
      <c r="B5590" t="n">
        <v>56</v>
      </c>
      <c r="C5590" t="n">
        <v>1697</v>
      </c>
      <c r="D5590" t="inlineStr">
        <is>
          <t>REPASSE / REABASTECIMENTO MASCULINO</t>
        </is>
      </c>
      <c r="E5590" t="inlineStr">
        <is>
          <t>15/09/2025 16:50:50</t>
        </is>
      </c>
      <c r="F5590" t="inlineStr">
        <is>
          <t>15/09/2025 17:01:59</t>
        </is>
      </c>
      <c r="G5590" t="n">
        <v>36097</v>
      </c>
      <c r="H5590" t="inlineStr">
        <is>
          <t>BAN064 - PLANEJAMENTO INDUSTRIAL - M</t>
        </is>
      </c>
      <c r="I5590" t="inlineStr">
        <is>
          <t>RS-ST01-31-01P-WCM01</t>
        </is>
      </c>
      <c r="J5590" t="inlineStr">
        <is>
          <t>CARINA FAGUNDES DA SILVA</t>
        </is>
      </c>
      <c r="K5590" s="39">
        <f>DATE(YEAR(Tabela6[[#This Row],[Data/Hora de Início]]),MONTH(Tabela6[[#This Row],[Data/Hora de Início]]),DAY(Tabela6[[#This Row],[Data/Hora de Início]]))</f>
        <v/>
      </c>
    </row>
    <row r="5591">
      <c r="A5591" t="n">
        <v>2283865</v>
      </c>
      <c r="B5591" t="n">
        <v>56</v>
      </c>
      <c r="C5591" t="n">
        <v>1701</v>
      </c>
      <c r="D5591" t="inlineStr">
        <is>
          <t>LIMPEZA MENSAL DE BANHEIRO FEMININO</t>
        </is>
      </c>
      <c r="E5591" t="inlineStr">
        <is>
          <t>15/09/2025 19:05:52</t>
        </is>
      </c>
      <c r="F5591" t="inlineStr">
        <is>
          <t>15/09/2025 19:09:56</t>
        </is>
      </c>
      <c r="G5591" t="n">
        <v>36115</v>
      </c>
      <c r="H5591" t="inlineStr">
        <is>
          <t>BAN077 - ENGENHARIA CILINDROS SUL - F</t>
        </is>
      </c>
      <c r="I5591" t="inlineStr">
        <is>
          <t>RS-ST01-31-02P-WCF02</t>
        </is>
      </c>
      <c r="J5591" t="inlineStr">
        <is>
          <t>CARINA FAGUNDES DA SILVA</t>
        </is>
      </c>
      <c r="K5591" s="39">
        <f>DATE(YEAR(Tabela6[[#This Row],[Data/Hora de Início]]),MONTH(Tabela6[[#This Row],[Data/Hora de Início]]),DAY(Tabela6[[#This Row],[Data/Hora de Início]]))</f>
        <v/>
      </c>
    </row>
    <row r="5592">
      <c r="A5592" t="n">
        <v>2283866</v>
      </c>
      <c r="B5592" t="n">
        <v>56</v>
      </c>
      <c r="C5592" t="n">
        <v>1697</v>
      </c>
      <c r="D5592" t="inlineStr">
        <is>
          <t>REPASSE / REABASTECIMENTO MASCULINO</t>
        </is>
      </c>
      <c r="E5592" t="inlineStr">
        <is>
          <t>15/09/2025 19:10:17</t>
        </is>
      </c>
      <c r="F5592" t="inlineStr">
        <is>
          <t>15/09/2025 19:16:45</t>
        </is>
      </c>
      <c r="G5592" t="n">
        <v>36098</v>
      </c>
      <c r="H5592" t="inlineStr">
        <is>
          <t>BAN072 - TREINAMENTOS SUL - M</t>
        </is>
      </c>
      <c r="I5592" t="inlineStr">
        <is>
          <t>RS-ST01-31-01P-WCM02</t>
        </is>
      </c>
      <c r="J5592" t="inlineStr">
        <is>
          <t>CARINA FAGUNDES DA SILVA</t>
        </is>
      </c>
      <c r="K5592" s="39">
        <f>DATE(YEAR(Tabela6[[#This Row],[Data/Hora de Início]]),MONTH(Tabela6[[#This Row],[Data/Hora de Início]]),DAY(Tabela6[[#This Row],[Data/Hora de Início]]))</f>
        <v/>
      </c>
    </row>
    <row r="5593">
      <c r="A5593" t="n">
        <v>2283867</v>
      </c>
      <c r="B5593" t="n">
        <v>56</v>
      </c>
      <c r="C5593" t="n">
        <v>1701</v>
      </c>
      <c r="D5593" t="inlineStr">
        <is>
          <t>LIMPEZA MENSAL DE BANHEIRO FEMININO</t>
        </is>
      </c>
      <c r="E5593" t="inlineStr">
        <is>
          <t>15/09/2025 18:42:59</t>
        </is>
      </c>
      <c r="F5593" t="inlineStr">
        <is>
          <t>15/09/2025 19:00:26</t>
        </is>
      </c>
      <c r="G5593" t="n">
        <v>36071</v>
      </c>
      <c r="H5593" t="inlineStr">
        <is>
          <t>BAN069 - BRUNIMENTO SUL - F</t>
        </is>
      </c>
      <c r="I5593" t="inlineStr">
        <is>
          <t>RS-ST01-31-00T-WCF02</t>
        </is>
      </c>
      <c r="J5593" t="inlineStr">
        <is>
          <t>CARINA FAGUNDES DA SILVA</t>
        </is>
      </c>
      <c r="K5593" s="39">
        <f>DATE(YEAR(Tabela6[[#This Row],[Data/Hora de Início]]),MONTH(Tabela6[[#This Row],[Data/Hora de Início]]),DAY(Tabela6[[#This Row],[Data/Hora de Início]]))</f>
        <v/>
      </c>
    </row>
    <row r="5594">
      <c r="A5594" t="n">
        <v>2283868</v>
      </c>
      <c r="B5594" t="n">
        <v>56</v>
      </c>
      <c r="C5594" t="n">
        <v>1697</v>
      </c>
      <c r="D5594" t="inlineStr">
        <is>
          <t>REPASSE / REABASTECIMENTO MASCULINO</t>
        </is>
      </c>
      <c r="E5594" t="inlineStr">
        <is>
          <t>15/09/2025 19:01:30</t>
        </is>
      </c>
      <c r="F5594" t="inlineStr">
        <is>
          <t>15/09/2025 19:05:30</t>
        </is>
      </c>
      <c r="G5594" t="n">
        <v>36118</v>
      </c>
      <c r="H5594" t="inlineStr">
        <is>
          <t>BAN076 - ENGENHARIA CILINDROS SUL - M</t>
        </is>
      </c>
      <c r="I5594" t="inlineStr">
        <is>
          <t>RS-ST01-31-02P-WCM02</t>
        </is>
      </c>
      <c r="J5594" t="inlineStr">
        <is>
          <t>CARINA FAGUNDES DA SILVA</t>
        </is>
      </c>
      <c r="K5594" s="39">
        <f>DATE(YEAR(Tabela6[[#This Row],[Data/Hora de Início]]),MONTH(Tabela6[[#This Row],[Data/Hora de Início]]),DAY(Tabela6[[#This Row],[Data/Hora de Início]]))</f>
        <v/>
      </c>
    </row>
    <row r="5595">
      <c r="A5595" t="n">
        <v>2283869</v>
      </c>
      <c r="B5595" t="n">
        <v>56</v>
      </c>
      <c r="C5595" t="n">
        <v>1701</v>
      </c>
      <c r="D5595" t="inlineStr">
        <is>
          <t>LIMPEZA MENSAL DE BANHEIRO FEMININO</t>
        </is>
      </c>
      <c r="E5595" t="inlineStr">
        <is>
          <t>15/09/2025 19:17:52</t>
        </is>
      </c>
      <c r="F5595" t="inlineStr">
        <is>
          <t>15/09/2025 19:38:42</t>
        </is>
      </c>
      <c r="G5595" t="n">
        <v>36095</v>
      </c>
      <c r="H5595" t="inlineStr">
        <is>
          <t>BAN073 - TREINAMENTOS SUL - F</t>
        </is>
      </c>
      <c r="I5595" t="inlineStr">
        <is>
          <t>RS-ST01-31-01P-WCF02</t>
        </is>
      </c>
      <c r="J5595" t="inlineStr">
        <is>
          <t>CARINA FAGUNDES DA SILVA</t>
        </is>
      </c>
      <c r="K5595" s="39">
        <f>DATE(YEAR(Tabela6[[#This Row],[Data/Hora de Início]]),MONTH(Tabela6[[#This Row],[Data/Hora de Início]]),DAY(Tabela6[[#This Row],[Data/Hora de Início]]))</f>
        <v/>
      </c>
    </row>
    <row r="5596">
      <c r="A5596" t="n">
        <v>2283870</v>
      </c>
      <c r="B5596" t="n">
        <v>56</v>
      </c>
      <c r="C5596" t="n">
        <v>1697</v>
      </c>
      <c r="D5596" t="inlineStr">
        <is>
          <t>REPASSE / REABASTECIMENTO MASCULINO</t>
        </is>
      </c>
      <c r="E5596" t="inlineStr">
        <is>
          <t>15/09/2025 21:25:51</t>
        </is>
      </c>
      <c r="F5596" t="inlineStr">
        <is>
          <t>15/09/2025 21:34:42</t>
        </is>
      </c>
      <c r="G5596" t="n">
        <v>36075</v>
      </c>
      <c r="H5596" t="inlineStr">
        <is>
          <t>BAN070 - BRUNIMENTO NORTE - M</t>
        </is>
      </c>
      <c r="I5596" t="inlineStr">
        <is>
          <t>RS-ST01-31-00T-WCM03</t>
        </is>
      </c>
      <c r="J5596" t="inlineStr">
        <is>
          <t>CARINA FAGUNDES DA SILVA</t>
        </is>
      </c>
      <c r="K5596" s="39">
        <f>DATE(YEAR(Tabela6[[#This Row],[Data/Hora de Início]]),MONTH(Tabela6[[#This Row],[Data/Hora de Início]]),DAY(Tabela6[[#This Row],[Data/Hora de Início]]))</f>
        <v/>
      </c>
    </row>
    <row r="5597">
      <c r="A5597" t="n">
        <v>2283871</v>
      </c>
      <c r="B5597" t="n">
        <v>56</v>
      </c>
      <c r="C5597" t="n">
        <v>1697</v>
      </c>
      <c r="D5597" t="inlineStr">
        <is>
          <t>REPASSE / REABASTECIMENTO MASCULINO</t>
        </is>
      </c>
      <c r="E5597" t="inlineStr">
        <is>
          <t>15/09/2025 21:12:07</t>
        </is>
      </c>
      <c r="F5597" t="inlineStr">
        <is>
          <t>15/09/2025 21:20:18</t>
        </is>
      </c>
      <c r="G5597" t="n">
        <v>36074</v>
      </c>
      <c r="H5597" t="inlineStr">
        <is>
          <t>BAN068 - BRUNIMENTO SUL - M</t>
        </is>
      </c>
      <c r="I5597" t="inlineStr">
        <is>
          <t>RS-ST01-31-00T-WCM02</t>
        </is>
      </c>
      <c r="J5597" t="inlineStr">
        <is>
          <t>CARINA FAGUNDES DA SILVA</t>
        </is>
      </c>
      <c r="K5597" s="39">
        <f>DATE(YEAR(Tabela6[[#This Row],[Data/Hora de Início]]),MONTH(Tabela6[[#This Row],[Data/Hora de Início]]),DAY(Tabela6[[#This Row],[Data/Hora de Início]]))</f>
        <v/>
      </c>
    </row>
    <row r="5598">
      <c r="A5598" t="n">
        <v>2283872</v>
      </c>
      <c r="B5598" t="n">
        <v>56</v>
      </c>
      <c r="C5598" t="n">
        <v>1701</v>
      </c>
      <c r="D5598" t="inlineStr">
        <is>
          <t>LIMPEZA MENSAL DE BANHEIRO FEMININO</t>
        </is>
      </c>
      <c r="E5598" t="inlineStr">
        <is>
          <t>15/09/2025 21:21:02</t>
        </is>
      </c>
      <c r="F5598" t="inlineStr">
        <is>
          <t>15/09/2025 21:25:26</t>
        </is>
      </c>
      <c r="G5598" t="n">
        <v>36071</v>
      </c>
      <c r="H5598" t="inlineStr">
        <is>
          <t>BAN069 - BRUNIMENTO SUL - F</t>
        </is>
      </c>
      <c r="I5598" t="inlineStr">
        <is>
          <t>RS-ST01-31-00T-WCF02</t>
        </is>
      </c>
      <c r="J5598" t="inlineStr">
        <is>
          <t>CARINA FAGUNDES DA SILVA</t>
        </is>
      </c>
      <c r="K5598" s="39">
        <f>DATE(YEAR(Tabela6[[#This Row],[Data/Hora de Início]]),MONTH(Tabela6[[#This Row],[Data/Hora de Início]]),DAY(Tabela6[[#This Row],[Data/Hora de Início]]))</f>
        <v/>
      </c>
    </row>
    <row r="5599">
      <c r="A5599" t="n">
        <v>2283873</v>
      </c>
      <c r="B5599" t="n">
        <v>56</v>
      </c>
      <c r="C5599" t="n">
        <v>1701</v>
      </c>
      <c r="D5599" t="inlineStr">
        <is>
          <t>LIMPEZA MENSAL DE BANHEIRO FEMININO</t>
        </is>
      </c>
      <c r="E5599" t="inlineStr">
        <is>
          <t>15/09/2025 21:35:08</t>
        </is>
      </c>
      <c r="F5599" t="inlineStr">
        <is>
          <t>15/09/2025 21:43:47</t>
        </is>
      </c>
      <c r="G5599" t="n">
        <v>36072</v>
      </c>
      <c r="H5599" t="inlineStr">
        <is>
          <t>BAN071 - BRUNIMENTO NORTE - F</t>
        </is>
      </c>
      <c r="I5599" t="inlineStr">
        <is>
          <t>RS-ST01-31-00T-WCF03</t>
        </is>
      </c>
      <c r="J5599" t="inlineStr">
        <is>
          <t>CARINA FAGUNDES DA SILVA</t>
        </is>
      </c>
      <c r="K5599" s="39">
        <f>DATE(YEAR(Tabela6[[#This Row],[Data/Hora de Início]]),MONTH(Tabela6[[#This Row],[Data/Hora de Início]]),DAY(Tabela6[[#This Row],[Data/Hora de Início]]))</f>
        <v/>
      </c>
    </row>
    <row r="5600">
      <c r="A5600" t="n">
        <v>2283874</v>
      </c>
      <c r="B5600" t="n">
        <v>56</v>
      </c>
      <c r="C5600" t="n">
        <v>1697</v>
      </c>
      <c r="D5600" t="inlineStr">
        <is>
          <t>REPASSE / REABASTECIMENTO MASCULINO</t>
        </is>
      </c>
      <c r="E5600" t="inlineStr">
        <is>
          <t>15/09/2025 21:44:14</t>
        </is>
      </c>
      <c r="F5600" t="inlineStr">
        <is>
          <t>15/09/2025 21:51:13</t>
        </is>
      </c>
      <c r="G5600" t="n">
        <v>36119</v>
      </c>
      <c r="H5600" t="inlineStr">
        <is>
          <t>BAN078 - ENGENHARIA CILINDROS NORTE - M</t>
        </is>
      </c>
      <c r="I5600" t="inlineStr">
        <is>
          <t>RS-ST01-31-02P-WCM03</t>
        </is>
      </c>
      <c r="J5600" t="inlineStr">
        <is>
          <t>CARINA FAGUNDES DA SILVA</t>
        </is>
      </c>
      <c r="K5600" s="39">
        <f>DATE(YEAR(Tabela6[[#This Row],[Data/Hora de Início]]),MONTH(Tabela6[[#This Row],[Data/Hora de Início]]),DAY(Tabela6[[#This Row],[Data/Hora de Início]]))</f>
        <v/>
      </c>
    </row>
    <row r="5601">
      <c r="A5601" t="n">
        <v>2283875</v>
      </c>
      <c r="B5601" t="n">
        <v>56</v>
      </c>
      <c r="C5601" t="n">
        <v>1697</v>
      </c>
      <c r="D5601" t="inlineStr">
        <is>
          <t>REPASSE / REABASTECIMENTO MASCULINO</t>
        </is>
      </c>
      <c r="E5601" t="inlineStr">
        <is>
          <t>15/09/2025 22:01:15</t>
        </is>
      </c>
      <c r="F5601" t="inlineStr">
        <is>
          <t>15/09/2025 22:07:10</t>
        </is>
      </c>
      <c r="G5601" t="n">
        <v>36099</v>
      </c>
      <c r="H5601" t="inlineStr">
        <is>
          <t>BAN074 - TREINAMENTOS NORTE - M</t>
        </is>
      </c>
      <c r="I5601" t="inlineStr">
        <is>
          <t>RS-ST01-31-01P-WCM03</t>
        </is>
      </c>
      <c r="J5601" t="inlineStr">
        <is>
          <t>CARINA FAGUNDES DA SILVA</t>
        </is>
      </c>
      <c r="K5601" s="39">
        <f>DATE(YEAR(Tabela6[[#This Row],[Data/Hora de Início]]),MONTH(Tabela6[[#This Row],[Data/Hora de Início]]),DAY(Tabela6[[#This Row],[Data/Hora de Início]]))</f>
        <v/>
      </c>
    </row>
    <row r="5602">
      <c r="A5602" t="n">
        <v>2283876</v>
      </c>
      <c r="B5602" t="n">
        <v>56</v>
      </c>
      <c r="C5602" t="n">
        <v>1701</v>
      </c>
      <c r="D5602" t="inlineStr">
        <is>
          <t>LIMPEZA MENSAL DE BANHEIRO FEMININO</t>
        </is>
      </c>
      <c r="E5602" t="inlineStr">
        <is>
          <t>15/09/2025 21:51:39</t>
        </is>
      </c>
      <c r="F5602" t="inlineStr">
        <is>
          <t>15/09/2025 22:00:22</t>
        </is>
      </c>
      <c r="G5602" t="n">
        <v>36116</v>
      </c>
      <c r="H5602" t="inlineStr">
        <is>
          <t>BAN079 - ENGENHARIA CILINDROS NORTE - F</t>
        </is>
      </c>
      <c r="I5602" t="inlineStr">
        <is>
          <t>RS-ST01-31-02P-WCF03</t>
        </is>
      </c>
      <c r="J5602" t="inlineStr">
        <is>
          <t>CARINA FAGUNDES DA SILVA</t>
        </is>
      </c>
      <c r="K5602" s="39">
        <f>DATE(YEAR(Tabela6[[#This Row],[Data/Hora de Início]]),MONTH(Tabela6[[#This Row],[Data/Hora de Início]]),DAY(Tabela6[[#This Row],[Data/Hora de Início]]))</f>
        <v/>
      </c>
    </row>
    <row r="5603">
      <c r="A5603" t="n">
        <v>2283879</v>
      </c>
      <c r="B5603" t="n">
        <v>56</v>
      </c>
      <c r="C5603" t="n">
        <v>2965</v>
      </c>
      <c r="D5603" t="inlineStr">
        <is>
          <t>LIMPEZA DIÁRIA DE SALA</t>
        </is>
      </c>
      <c r="E5603" t="inlineStr">
        <is>
          <t>16/09/2025 06:20:51</t>
        </is>
      </c>
      <c r="F5603" t="inlineStr">
        <is>
          <t>16/09/2025 06:21:16</t>
        </is>
      </c>
      <c r="G5603" t="n">
        <v>11174</v>
      </c>
      <c r="H5603" t="inlineStr">
        <is>
          <t>P07 - MANSERV - SALA ADM</t>
        </is>
      </c>
      <c r="I5603" t="inlineStr">
        <is>
          <t>BR01-IES-P07-SALA02</t>
        </is>
      </c>
      <c r="J5603" t="inlineStr">
        <is>
          <t>GILMARA TERESINHA LACERDA</t>
        </is>
      </c>
      <c r="K5603" s="39">
        <f>DATE(YEAR(Tabela6[[#This Row],[Data/Hora de Início]]),MONTH(Tabela6[[#This Row],[Data/Hora de Início]]),DAY(Tabela6[[#This Row],[Data/Hora de Início]]))</f>
        <v/>
      </c>
    </row>
    <row r="5604">
      <c r="A5604" t="n">
        <v>2283880</v>
      </c>
      <c r="B5604" t="n">
        <v>56</v>
      </c>
      <c r="C5604" t="n">
        <v>3495</v>
      </c>
      <c r="D5604" t="inlineStr">
        <is>
          <t>CARRO ELÉTRICO</t>
        </is>
      </c>
      <c r="E5604" t="inlineStr">
        <is>
          <t>16/09/2025 06:20:45</t>
        </is>
      </c>
      <c r="F5604" t="inlineStr">
        <is>
          <t>16/09/2025 06:21:46</t>
        </is>
      </c>
      <c r="G5604" t="n">
        <v>35118</v>
      </c>
      <c r="H5604" t="inlineStr">
        <is>
          <t>CARRO ELÉTRICO 34</t>
        </is>
      </c>
      <c r="I5604" t="inlineStr">
        <is>
          <t>BR01-IES-CARROELETRICO1</t>
        </is>
      </c>
      <c r="J5604" t="inlineStr">
        <is>
          <t>MARCIO PEREIRA DOS SANTOS</t>
        </is>
      </c>
      <c r="K5604" s="39">
        <f>DATE(YEAR(Tabela6[[#This Row],[Data/Hora de Início]]),MONTH(Tabela6[[#This Row],[Data/Hora de Início]]),DAY(Tabela6[[#This Row],[Data/Hora de Início]]))</f>
        <v/>
      </c>
    </row>
    <row r="5605">
      <c r="A5605" t="n">
        <v>2283889</v>
      </c>
      <c r="B5605" t="n">
        <v>56</v>
      </c>
      <c r="C5605" t="n">
        <v>2965</v>
      </c>
      <c r="D5605" t="inlineStr">
        <is>
          <t>LIMPEZA DIÁRIA DE SALA</t>
        </is>
      </c>
      <c r="E5605" t="inlineStr">
        <is>
          <t>16/09/2025 06:29:52</t>
        </is>
      </c>
      <c r="F5605" t="inlineStr">
        <is>
          <t>16/09/2025 06:30:12</t>
        </is>
      </c>
      <c r="G5605" t="n">
        <v>11174</v>
      </c>
      <c r="H5605" t="inlineStr">
        <is>
          <t>P07 - MANSERV - SALA ADM</t>
        </is>
      </c>
      <c r="I5605" t="inlineStr">
        <is>
          <t>BR01-IES-P07-SALA02</t>
        </is>
      </c>
      <c r="J5605" t="inlineStr">
        <is>
          <t>ROSANGELA MARIA DA SILVA</t>
        </is>
      </c>
      <c r="K5605" s="39">
        <f>DATE(YEAR(Tabela6[[#This Row],[Data/Hora de Início]]),MONTH(Tabela6[[#This Row],[Data/Hora de Início]]),DAY(Tabela6[[#This Row],[Data/Hora de Início]]))</f>
        <v/>
      </c>
    </row>
    <row r="5606">
      <c r="A5606" t="n">
        <v>2283890</v>
      </c>
      <c r="B5606" t="n">
        <v>56</v>
      </c>
      <c r="C5606" t="n">
        <v>5643</v>
      </c>
      <c r="D5606" t="inlineStr">
        <is>
          <t>TERÇA-FEIRA - LIMPEZA DE SALA</t>
        </is>
      </c>
      <c r="E5606" t="inlineStr">
        <is>
          <t>16/09/2025 06:23:11</t>
        </is>
      </c>
      <c r="F5606" t="inlineStr">
        <is>
          <t>16/09/2025 06:35:20</t>
        </is>
      </c>
      <c r="G5606" t="n">
        <v>36025</v>
      </c>
      <c r="H5606" t="inlineStr">
        <is>
          <t>SHOWROOM</t>
        </is>
      </c>
      <c r="I5606" t="inlineStr">
        <is>
          <t>RS-ST01-29-00T-SLA09</t>
        </is>
      </c>
      <c r="J5606" t="inlineStr">
        <is>
          <t>MARA LISE POTT</t>
        </is>
      </c>
      <c r="K5606" s="39">
        <f>DATE(YEAR(Tabela6[[#This Row],[Data/Hora de Início]]),MONTH(Tabela6[[#This Row],[Data/Hora de Início]]),DAY(Tabela6[[#This Row],[Data/Hora de Início]]))</f>
        <v/>
      </c>
    </row>
    <row r="5607">
      <c r="A5607" t="n">
        <v>2283895</v>
      </c>
      <c r="B5607" t="n">
        <v>56</v>
      </c>
      <c r="C5607" t="n">
        <v>1772</v>
      </c>
      <c r="D5607" t="inlineStr">
        <is>
          <t>LIMPEZA DIÁRIA DE SALA COM MESA</t>
        </is>
      </c>
      <c r="E5607" t="inlineStr">
        <is>
          <t>16/09/2025 06:39:20</t>
        </is>
      </c>
      <c r="F5607" t="inlineStr">
        <is>
          <t>16/09/2025 06:39:41</t>
        </is>
      </c>
      <c r="G5607" t="n">
        <v>38458</v>
      </c>
      <c r="H5607" t="inlineStr">
        <is>
          <t>SALA ADM - MEZANINO</t>
        </is>
      </c>
      <c r="I5607" t="inlineStr">
        <is>
          <t>SP-ST02-G9-01P-SLA01</t>
        </is>
      </c>
      <c r="J5607" t="inlineStr">
        <is>
          <t>LUCINEIDE BUENO DO CARMO</t>
        </is>
      </c>
      <c r="K5607" s="39">
        <f>DATE(YEAR(Tabela6[[#This Row],[Data/Hora de Início]]),MONTH(Tabela6[[#This Row],[Data/Hora de Início]]),DAY(Tabela6[[#This Row],[Data/Hora de Início]]))</f>
        <v/>
      </c>
    </row>
    <row r="5608">
      <c r="A5608" t="n">
        <v>2283896</v>
      </c>
      <c r="B5608" t="n">
        <v>56</v>
      </c>
      <c r="C5608" t="n">
        <v>5648</v>
      </c>
      <c r="D5608" t="inlineStr">
        <is>
          <t>TERÇA-FEIRA - LIMPEZA DE SALA COM MESA</t>
        </is>
      </c>
      <c r="E5608" t="inlineStr">
        <is>
          <t>16/09/2025 06:35:48</t>
        </is>
      </c>
      <c r="F5608" t="inlineStr">
        <is>
          <t>16/09/2025 06:40:34</t>
        </is>
      </c>
      <c r="G5608" t="n">
        <v>11431</v>
      </c>
      <c r="H5608" t="inlineStr">
        <is>
          <t>P29 - SALA DE TREINAMENTO I - SOPRADOR</t>
        </is>
      </c>
      <c r="I5608" t="inlineStr">
        <is>
          <t>BR01-IES-P29-SALA02</t>
        </is>
      </c>
      <c r="J5608" t="inlineStr">
        <is>
          <t>MARA LISE POTT</t>
        </is>
      </c>
      <c r="K5608" s="39">
        <f>DATE(YEAR(Tabela6[[#This Row],[Data/Hora de Início]]),MONTH(Tabela6[[#This Row],[Data/Hora de Início]]),DAY(Tabela6[[#This Row],[Data/Hora de Início]]))</f>
        <v/>
      </c>
    </row>
    <row r="5609">
      <c r="A5609" t="n">
        <v>2283901</v>
      </c>
      <c r="B5609" t="n">
        <v>56</v>
      </c>
      <c r="C5609" t="n">
        <v>1772</v>
      </c>
      <c r="D5609" t="inlineStr">
        <is>
          <t>LIMPEZA DIÁRIA DE SALA COM MESA</t>
        </is>
      </c>
      <c r="E5609" t="inlineStr">
        <is>
          <t>16/09/2025 06:40:17</t>
        </is>
      </c>
      <c r="F5609" t="inlineStr">
        <is>
          <t>16/09/2025 06:43:03</t>
        </is>
      </c>
      <c r="G5609" t="n">
        <v>38459</v>
      </c>
      <c r="H5609" t="inlineStr">
        <is>
          <t>SALA DE REUNIÃO 2</t>
        </is>
      </c>
      <c r="I5609" t="inlineStr">
        <is>
          <t>SP-ST02-G9-01P-SLA02</t>
        </is>
      </c>
      <c r="J5609" t="inlineStr">
        <is>
          <t>LUCINEIDE BUENO DO CARMO</t>
        </is>
      </c>
      <c r="K5609" s="39">
        <f>DATE(YEAR(Tabela6[[#This Row],[Data/Hora de Início]]),MONTH(Tabela6[[#This Row],[Data/Hora de Início]]),DAY(Tabela6[[#This Row],[Data/Hora de Início]]))</f>
        <v/>
      </c>
    </row>
    <row r="5610">
      <c r="A5610" t="n">
        <v>2283907</v>
      </c>
      <c r="B5610" t="n">
        <v>56</v>
      </c>
      <c r="C5610" t="n">
        <v>5714</v>
      </c>
      <c r="D5610" t="inlineStr">
        <is>
          <t>TERÇA-FEIRA - LIMPEZA DE COPA</t>
        </is>
      </c>
      <c r="E5610" t="inlineStr">
        <is>
          <t>16/09/2025 06:31:08</t>
        </is>
      </c>
      <c r="F5610" t="inlineStr">
        <is>
          <t>16/09/2025 06:49:32</t>
        </is>
      </c>
      <c r="G5610" t="n">
        <v>11313</v>
      </c>
      <c r="H5610" t="inlineStr">
        <is>
          <t>P18 - PRESIDÊNCIA - COPA</t>
        </is>
      </c>
      <c r="I5610" t="inlineStr">
        <is>
          <t>BR01-IES-P18-SALA15</t>
        </is>
      </c>
      <c r="J5610" t="inlineStr">
        <is>
          <t>NATHALIA MORAES DA SILVA</t>
        </is>
      </c>
      <c r="K5610" s="39">
        <f>DATE(YEAR(Tabela6[[#This Row],[Data/Hora de Início]]),MONTH(Tabela6[[#This Row],[Data/Hora de Início]]),DAY(Tabela6[[#This Row],[Data/Hora de Início]]))</f>
        <v/>
      </c>
    </row>
    <row r="5611">
      <c r="A5611" t="n">
        <v>2283911</v>
      </c>
      <c r="B5611" t="n">
        <v>56</v>
      </c>
      <c r="C5611" t="n">
        <v>5648</v>
      </c>
      <c r="D5611" t="inlineStr">
        <is>
          <t>TERÇA-FEIRA - LIMPEZA DE SALA COM MESA</t>
        </is>
      </c>
      <c r="E5611" t="inlineStr">
        <is>
          <t>16/09/2025 06:40:58</t>
        </is>
      </c>
      <c r="F5611" t="inlineStr">
        <is>
          <t>16/09/2025 06:50:56</t>
        </is>
      </c>
      <c r="G5611" t="n">
        <v>11432</v>
      </c>
      <c r="H5611" t="inlineStr">
        <is>
          <t>P29 - SALA DE TREINAMENTO II - PERFURADOR</t>
        </is>
      </c>
      <c r="I5611" t="inlineStr">
        <is>
          <t>BR01-IES-P29-SALA03</t>
        </is>
      </c>
      <c r="J5611" t="inlineStr">
        <is>
          <t>MARA LISE POTT</t>
        </is>
      </c>
      <c r="K5611" s="39">
        <f>DATE(YEAR(Tabela6[[#This Row],[Data/Hora de Início]]),MONTH(Tabela6[[#This Row],[Data/Hora de Início]]),DAY(Tabela6[[#This Row],[Data/Hora de Início]]))</f>
        <v/>
      </c>
    </row>
    <row r="5612">
      <c r="A5612" t="n">
        <v>2283919</v>
      </c>
      <c r="B5612" t="n">
        <v>56</v>
      </c>
      <c r="C5612" t="n">
        <v>2965</v>
      </c>
      <c r="D5612" t="inlineStr">
        <is>
          <t>LIMPEZA DIÁRIA DE SALA</t>
        </is>
      </c>
      <c r="E5612" t="inlineStr">
        <is>
          <t>16/09/2025 06:42:28</t>
        </is>
      </c>
      <c r="F5612" t="inlineStr">
        <is>
          <t>16/09/2025 06:52:13</t>
        </is>
      </c>
      <c r="G5612" t="n">
        <v>36357</v>
      </c>
      <c r="H5612" t="inlineStr">
        <is>
          <t>SALA CAM - SUPORTE</t>
        </is>
      </c>
      <c r="I5612" t="inlineStr">
        <is>
          <t>RS-ST01-52-00T-SLA04</t>
        </is>
      </c>
      <c r="J5612" t="inlineStr">
        <is>
          <t>NAIR SILVEIRA DA SILVEIRA</t>
        </is>
      </c>
      <c r="K5612" s="39">
        <f>DATE(YEAR(Tabela6[[#This Row],[Data/Hora de Início]]),MONTH(Tabela6[[#This Row],[Data/Hora de Início]]),DAY(Tabela6[[#This Row],[Data/Hora de Início]]))</f>
        <v/>
      </c>
    </row>
    <row r="5613">
      <c r="A5613" t="n">
        <v>2283934</v>
      </c>
      <c r="B5613" t="n">
        <v>56</v>
      </c>
      <c r="C5613" t="n">
        <v>2968</v>
      </c>
      <c r="D5613" t="inlineStr">
        <is>
          <t>LIMPEZA DIÁRIA DE ÁREA TÉCNICA</t>
        </is>
      </c>
      <c r="E5613" t="inlineStr">
        <is>
          <t>16/09/2025 06:51:22</t>
        </is>
      </c>
      <c r="F5613" t="inlineStr">
        <is>
          <t>16/09/2025 06:53:50</t>
        </is>
      </c>
      <c r="G5613" t="n">
        <v>11444</v>
      </c>
      <c r="H5613" t="inlineStr">
        <is>
          <t>P29 - SALA OFICINA</t>
        </is>
      </c>
      <c r="I5613" t="inlineStr">
        <is>
          <t>BR01-IES-P29-SALA15</t>
        </is>
      </c>
      <c r="J5613" t="inlineStr">
        <is>
          <t>MARA LISE POTT</t>
        </is>
      </c>
      <c r="K5613" s="39">
        <f>DATE(YEAR(Tabela6[[#This Row],[Data/Hora de Início]]),MONTH(Tabela6[[#This Row],[Data/Hora de Início]]),DAY(Tabela6[[#This Row],[Data/Hora de Início]]))</f>
        <v/>
      </c>
    </row>
    <row r="5614">
      <c r="A5614" t="n">
        <v>2283946</v>
      </c>
      <c r="B5614" t="n">
        <v>56</v>
      </c>
      <c r="C5614" t="n">
        <v>1698</v>
      </c>
      <c r="D5614" t="inlineStr">
        <is>
          <t>REPASSE / REABASTECIMENTO FEMININO</t>
        </is>
      </c>
      <c r="E5614" t="inlineStr">
        <is>
          <t>16/09/2025 06:12:50</t>
        </is>
      </c>
      <c r="F5614" t="inlineStr">
        <is>
          <t>16/09/2025 06:56:47</t>
        </is>
      </c>
      <c r="G5614" t="n">
        <v>38452</v>
      </c>
      <c r="H5614" t="inlineStr">
        <is>
          <t>VESTIÁRIO - F</t>
        </is>
      </c>
      <c r="I5614" t="inlineStr">
        <is>
          <t>SP-ST02-G9-00T-WCF01</t>
        </is>
      </c>
      <c r="J5614" t="inlineStr">
        <is>
          <t>ANTONIA MARÇAL DOS SANTOS RAMOS</t>
        </is>
      </c>
      <c r="K5614" s="39">
        <f>DATE(YEAR(Tabela6[[#This Row],[Data/Hora de Início]]),MONTH(Tabela6[[#This Row],[Data/Hora de Início]]),DAY(Tabela6[[#This Row],[Data/Hora de Início]]))</f>
        <v/>
      </c>
    </row>
    <row r="5615">
      <c r="A5615" t="n">
        <v>2283951</v>
      </c>
      <c r="B5615" t="n">
        <v>56</v>
      </c>
      <c r="C5615" t="n">
        <v>5643</v>
      </c>
      <c r="D5615" t="inlineStr">
        <is>
          <t>TERÇA-FEIRA - LIMPEZA DE SALA</t>
        </is>
      </c>
      <c r="E5615" t="inlineStr">
        <is>
          <t>16/09/2025 06:54:17</t>
        </is>
      </c>
      <c r="F5615" t="inlineStr">
        <is>
          <t>16/09/2025 06:57:48</t>
        </is>
      </c>
      <c r="G5615" t="n">
        <v>11443</v>
      </c>
      <c r="H5615" t="inlineStr">
        <is>
          <t>P29 - SALA INSTRUTORES 2</t>
        </is>
      </c>
      <c r="I5615" t="inlineStr">
        <is>
          <t>BR01-IES-P29-SALA14</t>
        </is>
      </c>
      <c r="J5615" t="inlineStr">
        <is>
          <t>MARA LISE POTT</t>
        </is>
      </c>
      <c r="K5615" s="39">
        <f>DATE(YEAR(Tabela6[[#This Row],[Data/Hora de Início]]),MONTH(Tabela6[[#This Row],[Data/Hora de Início]]),DAY(Tabela6[[#This Row],[Data/Hora de Início]]))</f>
        <v/>
      </c>
    </row>
    <row r="5616">
      <c r="A5616" t="n">
        <v>2283952</v>
      </c>
      <c r="B5616" t="n">
        <v>56</v>
      </c>
      <c r="C5616" t="n">
        <v>1772</v>
      </c>
      <c r="D5616" t="inlineStr">
        <is>
          <t>LIMPEZA DIÁRIA DE SALA COM MESA</t>
        </is>
      </c>
      <c r="E5616" t="inlineStr">
        <is>
          <t>16/09/2025 06:43:22</t>
        </is>
      </c>
      <c r="F5616" t="inlineStr">
        <is>
          <t>16/09/2025 06:59:05</t>
        </is>
      </c>
      <c r="G5616" t="n">
        <v>38461</v>
      </c>
      <c r="H5616" t="inlineStr">
        <is>
          <t>SALA CONVÍVIO</t>
        </is>
      </c>
      <c r="I5616" t="inlineStr">
        <is>
          <t>SP-ST02-G9-01P-SLA04</t>
        </is>
      </c>
      <c r="J5616" t="inlineStr">
        <is>
          <t>LUCINEIDE BUENO DO CARMO</t>
        </is>
      </c>
      <c r="K5616" s="39">
        <f>DATE(YEAR(Tabela6[[#This Row],[Data/Hora de Início]]),MONTH(Tabela6[[#This Row],[Data/Hora de Início]]),DAY(Tabela6[[#This Row],[Data/Hora de Início]]))</f>
        <v/>
      </c>
    </row>
    <row r="5617">
      <c r="A5617" t="n">
        <v>2283953</v>
      </c>
      <c r="B5617" t="n">
        <v>56</v>
      </c>
      <c r="C5617" t="n">
        <v>1525</v>
      </c>
      <c r="D5617" t="inlineStr">
        <is>
          <t>LIMPEZA DIÁRIA DE COPA</t>
        </is>
      </c>
      <c r="E5617" t="inlineStr">
        <is>
          <t>16/09/2025 06:52:42</t>
        </is>
      </c>
      <c r="F5617" t="inlineStr">
        <is>
          <t>16/09/2025 06:59:49</t>
        </is>
      </c>
      <c r="G5617" t="n">
        <v>36364</v>
      </c>
      <c r="H5617" t="inlineStr">
        <is>
          <t>COPA MEZANINO</t>
        </is>
      </c>
      <c r="I5617" t="inlineStr">
        <is>
          <t>RS-ST01-52-01P-COP01</t>
        </is>
      </c>
      <c r="J5617" t="inlineStr">
        <is>
          <t>NAIR SILVEIRA DA SILVEIRA</t>
        </is>
      </c>
      <c r="K5617" s="39">
        <f>DATE(YEAR(Tabela6[[#This Row],[Data/Hora de Início]]),MONTH(Tabela6[[#This Row],[Data/Hora de Início]]),DAY(Tabela6[[#This Row],[Data/Hora de Início]]))</f>
        <v/>
      </c>
    </row>
    <row r="5618">
      <c r="A5618" t="n">
        <v>2283954</v>
      </c>
      <c r="B5618" t="n">
        <v>56</v>
      </c>
      <c r="C5618" t="n">
        <v>5511</v>
      </c>
      <c r="D5618" t="inlineStr">
        <is>
          <t>RECOLHIMENTO RESIDUO EXTERNO</t>
        </is>
      </c>
      <c r="E5618" t="inlineStr">
        <is>
          <t>16/09/2025 07:00:12</t>
        </is>
      </c>
      <c r="F5618" t="inlineStr">
        <is>
          <t>16/09/2025 07:00:44</t>
        </is>
      </c>
      <c r="G5618" t="n">
        <v>49350</v>
      </c>
      <c r="H5618" t="inlineStr">
        <is>
          <t>LIXEIRA - 52.002</t>
        </is>
      </c>
      <c r="I5618" t="inlineStr">
        <is>
          <t>BR01-IES-P52-LIX002</t>
        </is>
      </c>
      <c r="J5618" t="inlineStr">
        <is>
          <t>NAIR SILVEIRA DA SILVEIRA</t>
        </is>
      </c>
      <c r="K5618" s="39">
        <f>DATE(YEAR(Tabela6[[#This Row],[Data/Hora de Início]]),MONTH(Tabela6[[#This Row],[Data/Hora de Início]]),DAY(Tabela6[[#This Row],[Data/Hora de Início]]))</f>
        <v/>
      </c>
    </row>
    <row r="5619">
      <c r="A5619" t="n">
        <v>2283956</v>
      </c>
      <c r="B5619" t="n">
        <v>56</v>
      </c>
      <c r="C5619" t="n">
        <v>5511</v>
      </c>
      <c r="D5619" t="inlineStr">
        <is>
          <t>RECOLHIMENTO RESIDUO EXTERNO</t>
        </is>
      </c>
      <c r="E5619" t="inlineStr">
        <is>
          <t>16/09/2025 07:00:12</t>
        </is>
      </c>
      <c r="F5619" t="inlineStr">
        <is>
          <t>16/09/2025 07:00:53</t>
        </is>
      </c>
      <c r="G5619" t="n">
        <v>49350</v>
      </c>
      <c r="H5619" t="inlineStr">
        <is>
          <t>LIXEIRA - 52.002</t>
        </is>
      </c>
      <c r="I5619" t="inlineStr">
        <is>
          <t>BR01-IES-P52-LIX002</t>
        </is>
      </c>
      <c r="J5619" t="inlineStr">
        <is>
          <t>NAIR SILVEIRA DA SILVEIRA</t>
        </is>
      </c>
      <c r="K5619" s="39">
        <f>DATE(YEAR(Tabela6[[#This Row],[Data/Hora de Início]]),MONTH(Tabela6[[#This Row],[Data/Hora de Início]]),DAY(Tabela6[[#This Row],[Data/Hora de Início]]))</f>
        <v/>
      </c>
    </row>
    <row r="5620">
      <c r="A5620" t="n">
        <v>2283961</v>
      </c>
      <c r="B5620" t="n">
        <v>56</v>
      </c>
      <c r="C5620" t="n">
        <v>5643</v>
      </c>
      <c r="D5620" t="inlineStr">
        <is>
          <t>TERÇA-FEIRA - LIMPEZA DE SALA</t>
        </is>
      </c>
      <c r="E5620" t="inlineStr">
        <is>
          <t>16/09/2025 06:58:15</t>
        </is>
      </c>
      <c r="F5620" t="inlineStr">
        <is>
          <t>16/09/2025 07:02:14</t>
        </is>
      </c>
      <c r="G5620" t="n">
        <v>11442</v>
      </c>
      <c r="H5620" t="inlineStr">
        <is>
          <t>P29 - SALA INSTRUTORES 1</t>
        </is>
      </c>
      <c r="I5620" t="inlineStr">
        <is>
          <t>BR01-IES-P29-SALA13</t>
        </is>
      </c>
      <c r="J5620" t="inlineStr">
        <is>
          <t>MARA LISE POTT</t>
        </is>
      </c>
      <c r="K5620" s="39">
        <f>DATE(YEAR(Tabela6[[#This Row],[Data/Hora de Início]]),MONTH(Tabela6[[#This Row],[Data/Hora de Início]]),DAY(Tabela6[[#This Row],[Data/Hora de Início]]))</f>
        <v/>
      </c>
    </row>
    <row r="5621">
      <c r="A5621" t="n">
        <v>2283969</v>
      </c>
      <c r="B5621" t="n">
        <v>56</v>
      </c>
      <c r="C5621" t="n">
        <v>1772</v>
      </c>
      <c r="D5621" t="inlineStr">
        <is>
          <t>LIMPEZA DIÁRIA DE SALA COM MESA</t>
        </is>
      </c>
      <c r="E5621" t="inlineStr">
        <is>
          <t>16/09/2025 06:59:24</t>
        </is>
      </c>
      <c r="F5621" t="inlineStr">
        <is>
          <t>16/09/2025 07:07:25</t>
        </is>
      </c>
      <c r="G5621" t="n">
        <v>38462</v>
      </c>
      <c r="H5621" t="inlineStr">
        <is>
          <t>SALA VIDEOCONFERÊNCIA</t>
        </is>
      </c>
      <c r="I5621" t="inlineStr">
        <is>
          <t>SP-ST02-G9-01P-SLA05</t>
        </is>
      </c>
      <c r="J5621" t="inlineStr">
        <is>
          <t>LUCINEIDE BUENO DO CARMO</t>
        </is>
      </c>
      <c r="K5621" s="39">
        <f>DATE(YEAR(Tabela6[[#This Row],[Data/Hora de Início]]),MONTH(Tabela6[[#This Row],[Data/Hora de Início]]),DAY(Tabela6[[#This Row],[Data/Hora de Início]]))</f>
        <v/>
      </c>
    </row>
    <row r="5622">
      <c r="A5622" t="n">
        <v>2283978</v>
      </c>
      <c r="B5622" t="n">
        <v>56</v>
      </c>
      <c r="C5622" t="n">
        <v>1772</v>
      </c>
      <c r="D5622" t="inlineStr">
        <is>
          <t>LIMPEZA DIÁRIA DE SALA COM MESA</t>
        </is>
      </c>
      <c r="E5622" t="inlineStr">
        <is>
          <t>16/09/2025 07:07:42</t>
        </is>
      </c>
      <c r="F5622" t="inlineStr">
        <is>
          <t>16/09/2025 07:15:25</t>
        </is>
      </c>
      <c r="G5622" t="n">
        <v>38460</v>
      </c>
      <c r="H5622" t="inlineStr">
        <is>
          <t>SALA DIRETORIA</t>
        </is>
      </c>
      <c r="I5622" t="inlineStr">
        <is>
          <t>SP-ST02-G9-01P-SLA03</t>
        </is>
      </c>
      <c r="J5622" t="inlineStr">
        <is>
          <t>LUCINEIDE BUENO DO CARMO</t>
        </is>
      </c>
      <c r="K5622" s="39">
        <f>DATE(YEAR(Tabela6[[#This Row],[Data/Hora de Início]]),MONTH(Tabela6[[#This Row],[Data/Hora de Início]]),DAY(Tabela6[[#This Row],[Data/Hora de Início]]))</f>
        <v/>
      </c>
    </row>
    <row r="5623">
      <c r="A5623" t="n">
        <v>2283984</v>
      </c>
      <c r="B5623" t="n">
        <v>56</v>
      </c>
      <c r="C5623" t="n">
        <v>2842</v>
      </c>
      <c r="D5623" t="inlineStr">
        <is>
          <t>LIMPEZA DIÁRIA DE BANHEIRO FEMININO</t>
        </is>
      </c>
      <c r="E5623" t="inlineStr">
        <is>
          <t>16/09/2025 07:22:36</t>
        </is>
      </c>
      <c r="F5623" t="inlineStr">
        <is>
          <t>16/09/2025 07:23:54</t>
        </is>
      </c>
      <c r="G5623" t="n">
        <v>11603</v>
      </c>
      <c r="H5623" t="inlineStr">
        <is>
          <t>P38 - BAN082 - BANHEIRO CQT - F</t>
        </is>
      </c>
      <c r="I5623" t="inlineStr">
        <is>
          <t>BR01-IES-P38-BAN082</t>
        </is>
      </c>
      <c r="J5623" t="inlineStr">
        <is>
          <t>GILMARA TERESINHA LACERDA</t>
        </is>
      </c>
      <c r="K5623" s="39">
        <f>DATE(YEAR(Tabela6[[#This Row],[Data/Hora de Início]]),MONTH(Tabela6[[#This Row],[Data/Hora de Início]]),DAY(Tabela6[[#This Row],[Data/Hora de Início]]))</f>
        <v/>
      </c>
    </row>
    <row r="5624">
      <c r="A5624" t="n">
        <v>2283985</v>
      </c>
      <c r="B5624" t="n">
        <v>56</v>
      </c>
      <c r="C5624" t="n">
        <v>2841</v>
      </c>
      <c r="D5624" t="inlineStr">
        <is>
          <t>LIMPEZA DIÁRIA DE BANHEIRO MASCULINO</t>
        </is>
      </c>
      <c r="E5624" t="inlineStr">
        <is>
          <t>16/09/2025 07:25:00</t>
        </is>
      </c>
      <c r="F5624" t="inlineStr">
        <is>
          <t>16/09/2025 07:25:55</t>
        </is>
      </c>
      <c r="G5624" t="n">
        <v>11602</v>
      </c>
      <c r="H5624" t="inlineStr">
        <is>
          <t>P38 - BAN081 - BANHEIRO CQT - M</t>
        </is>
      </c>
      <c r="I5624" t="inlineStr">
        <is>
          <t>BR01-IES-P38-BAN081</t>
        </is>
      </c>
      <c r="J5624" t="inlineStr">
        <is>
          <t>GILMARA TERESINHA LACERDA</t>
        </is>
      </c>
      <c r="K5624" s="39">
        <f>DATE(YEAR(Tabela6[[#This Row],[Data/Hora de Início]]),MONTH(Tabela6[[#This Row],[Data/Hora de Início]]),DAY(Tabela6[[#This Row],[Data/Hora de Início]]))</f>
        <v/>
      </c>
    </row>
    <row r="5625">
      <c r="A5625" t="n">
        <v>2283987</v>
      </c>
      <c r="B5625" t="n">
        <v>56</v>
      </c>
      <c r="C5625" t="n">
        <v>5511</v>
      </c>
      <c r="D5625" t="inlineStr">
        <is>
          <t>RECOLHIMENTO RESIDUO EXTERNO</t>
        </is>
      </c>
      <c r="E5625" t="inlineStr">
        <is>
          <t>16/09/2025 07:26:26</t>
        </is>
      </c>
      <c r="F5625" t="inlineStr">
        <is>
          <t>16/09/2025 07:27:36</t>
        </is>
      </c>
      <c r="G5625" t="n">
        <v>49351</v>
      </c>
      <c r="H5625" t="inlineStr">
        <is>
          <t>LIXEIRA - 52.003</t>
        </is>
      </c>
      <c r="I5625" t="inlineStr">
        <is>
          <t>BR01-IES-P52-LIX003</t>
        </is>
      </c>
      <c r="J5625" t="inlineStr">
        <is>
          <t>MARCIO PEREIRA DOS SANTOS</t>
        </is>
      </c>
      <c r="K5625" s="39">
        <f>DATE(YEAR(Tabela6[[#This Row],[Data/Hora de Início]]),MONTH(Tabela6[[#This Row],[Data/Hora de Início]]),DAY(Tabela6[[#This Row],[Data/Hora de Início]]))</f>
        <v/>
      </c>
    </row>
    <row r="5626">
      <c r="A5626" t="n">
        <v>2283988</v>
      </c>
      <c r="B5626" t="n">
        <v>56</v>
      </c>
      <c r="C5626" t="n">
        <v>5511</v>
      </c>
      <c r="D5626" t="inlineStr">
        <is>
          <t>RECOLHIMENTO RESIDUO EXTERNO</t>
        </is>
      </c>
      <c r="E5626" t="inlineStr">
        <is>
          <t>16/09/2025 07:26:26</t>
        </is>
      </c>
      <c r="F5626" t="inlineStr">
        <is>
          <t>16/09/2025 07:27:55</t>
        </is>
      </c>
      <c r="G5626" t="n">
        <v>49351</v>
      </c>
      <c r="H5626" t="inlineStr">
        <is>
          <t>LIXEIRA - 52.003</t>
        </is>
      </c>
      <c r="I5626" t="inlineStr">
        <is>
          <t>BR01-IES-P52-LIX003</t>
        </is>
      </c>
      <c r="J5626" t="inlineStr">
        <is>
          <t>MARCIO PEREIRA DOS SANTOS</t>
        </is>
      </c>
      <c r="K5626" s="39">
        <f>DATE(YEAR(Tabela6[[#This Row],[Data/Hora de Início]]),MONTH(Tabela6[[#This Row],[Data/Hora de Início]]),DAY(Tabela6[[#This Row],[Data/Hora de Início]]))</f>
        <v/>
      </c>
    </row>
    <row r="5627">
      <c r="A5627" t="n">
        <v>2283990</v>
      </c>
      <c r="B5627" t="n">
        <v>56</v>
      </c>
      <c r="C5627" t="n">
        <v>2969</v>
      </c>
      <c r="D5627" t="inlineStr">
        <is>
          <t>LIMPEZA DIÁRIA DE CORREDOR</t>
        </is>
      </c>
      <c r="E5627" t="inlineStr">
        <is>
          <t>16/09/2025 07:02:35</t>
        </is>
      </c>
      <c r="F5627" t="inlineStr">
        <is>
          <t>16/09/2025 07:28:26</t>
        </is>
      </c>
      <c r="G5627" t="n">
        <v>11448</v>
      </c>
      <c r="H5627" t="inlineStr">
        <is>
          <t>P29 - CORREDOR</t>
        </is>
      </c>
      <c r="I5627" t="inlineStr">
        <is>
          <t>BR01-IES-P29-SALA19</t>
        </is>
      </c>
      <c r="J5627" t="inlineStr">
        <is>
          <t>MARA LISE POTT</t>
        </is>
      </c>
      <c r="K5627" s="39">
        <f>DATE(YEAR(Tabela6[[#This Row],[Data/Hora de Início]]),MONTH(Tabela6[[#This Row],[Data/Hora de Início]]),DAY(Tabela6[[#This Row],[Data/Hora de Início]]))</f>
        <v/>
      </c>
    </row>
    <row r="5628">
      <c r="A5628" t="n">
        <v>2284000</v>
      </c>
      <c r="B5628" t="n">
        <v>56</v>
      </c>
      <c r="C5628" t="n">
        <v>5653</v>
      </c>
      <c r="D5628" t="inlineStr">
        <is>
          <t>TERÇA-FEIRA - LIMPEZA DE BANHEIRO MASCULINO</t>
        </is>
      </c>
      <c r="E5628" t="inlineStr">
        <is>
          <t>16/09/2025 07:28:51</t>
        </is>
      </c>
      <c r="F5628" t="inlineStr">
        <is>
          <t>16/09/2025 07:29:27</t>
        </is>
      </c>
      <c r="G5628" t="n">
        <v>11427</v>
      </c>
      <c r="H5628" t="inlineStr">
        <is>
          <t>P29 - BAN060 - BANHEIRO CQS - M</t>
        </is>
      </c>
      <c r="I5628" t="inlineStr">
        <is>
          <t>BR01-IES-P29-BAN060</t>
        </is>
      </c>
      <c r="J5628" t="inlineStr">
        <is>
          <t>MARA LISE POTT</t>
        </is>
      </c>
      <c r="K5628" s="39">
        <f>DATE(YEAR(Tabela6[[#This Row],[Data/Hora de Início]]),MONTH(Tabela6[[#This Row],[Data/Hora de Início]]),DAY(Tabela6[[#This Row],[Data/Hora de Início]]))</f>
        <v/>
      </c>
    </row>
    <row r="5629">
      <c r="A5629" t="n">
        <v>2284002</v>
      </c>
      <c r="B5629" t="n">
        <v>56</v>
      </c>
      <c r="C5629" t="n">
        <v>5709</v>
      </c>
      <c r="D5629" t="inlineStr">
        <is>
          <t>TERÇA-FEIRA - LIMPEZA DE BANHEIRO FEMININO</t>
        </is>
      </c>
      <c r="E5629" t="inlineStr">
        <is>
          <t>16/09/2025 07:29:51</t>
        </is>
      </c>
      <c r="F5629" t="inlineStr">
        <is>
          <t>16/09/2025 07:36:44</t>
        </is>
      </c>
      <c r="G5629" t="n">
        <v>11428</v>
      </c>
      <c r="H5629" t="inlineStr">
        <is>
          <t>P29 - BAN061 - BANHEIRO CQS - F</t>
        </is>
      </c>
      <c r="I5629" t="inlineStr">
        <is>
          <t>BR01-IES-P29-BAN061</t>
        </is>
      </c>
      <c r="J5629" t="inlineStr">
        <is>
          <t>MARA LISE POTT</t>
        </is>
      </c>
      <c r="K5629" s="39">
        <f>DATE(YEAR(Tabela6[[#This Row],[Data/Hora de Início]]),MONTH(Tabela6[[#This Row],[Data/Hora de Início]]),DAY(Tabela6[[#This Row],[Data/Hora de Início]]))</f>
        <v/>
      </c>
    </row>
    <row r="5630">
      <c r="A5630" t="n">
        <v>2284006</v>
      </c>
      <c r="B5630" t="n">
        <v>56</v>
      </c>
      <c r="C5630" t="n">
        <v>1772</v>
      </c>
      <c r="D5630" t="inlineStr">
        <is>
          <t>LIMPEZA DIÁRIA DE SALA COM MESA</t>
        </is>
      </c>
      <c r="E5630" t="inlineStr">
        <is>
          <t>16/09/2025 07:15:42</t>
        </is>
      </c>
      <c r="F5630" t="inlineStr">
        <is>
          <t>16/09/2025 07:40:06</t>
        </is>
      </c>
      <c r="G5630" t="n">
        <v>38457</v>
      </c>
      <c r="H5630" t="inlineStr">
        <is>
          <t>REFEITÓRIO</t>
        </is>
      </c>
      <c r="I5630" t="inlineStr">
        <is>
          <t>SP-ST02-G9-01P-COP01</t>
        </is>
      </c>
      <c r="J5630" t="inlineStr">
        <is>
          <t>LUCINEIDE BUENO DO CARMO</t>
        </is>
      </c>
      <c r="K5630" s="39">
        <f>DATE(YEAR(Tabela6[[#This Row],[Data/Hora de Início]]),MONTH(Tabela6[[#This Row],[Data/Hora de Início]]),DAY(Tabela6[[#This Row],[Data/Hora de Início]]))</f>
        <v/>
      </c>
    </row>
    <row r="5631">
      <c r="A5631" t="n">
        <v>2284007</v>
      </c>
      <c r="B5631" t="n">
        <v>56</v>
      </c>
      <c r="C5631" t="n">
        <v>2841</v>
      </c>
      <c r="D5631" t="inlineStr">
        <is>
          <t>LIMPEZA DIÁRIA DE BANHEIRO MASCULINO</t>
        </is>
      </c>
      <c r="E5631" t="inlineStr">
        <is>
          <t>16/09/2025 07:41:09</t>
        </is>
      </c>
      <c r="F5631" t="inlineStr">
        <is>
          <t>16/09/2025 07:41:56</t>
        </is>
      </c>
      <c r="G5631" t="n">
        <v>36075</v>
      </c>
      <c r="H5631" t="inlineStr">
        <is>
          <t>BAN070 - BRUNIMENTO NORTE - M</t>
        </is>
      </c>
      <c r="I5631" t="inlineStr">
        <is>
          <t>RS-ST01-31-00T-WCM03</t>
        </is>
      </c>
      <c r="J5631" t="inlineStr">
        <is>
          <t>NATHALIA MORAES DA SILVA</t>
        </is>
      </c>
      <c r="K5631" s="39">
        <f>DATE(YEAR(Tabela6[[#This Row],[Data/Hora de Início]]),MONTH(Tabela6[[#This Row],[Data/Hora de Início]]),DAY(Tabela6[[#This Row],[Data/Hora de Início]]))</f>
        <v/>
      </c>
    </row>
    <row r="5632">
      <c r="A5632" t="n">
        <v>2284033</v>
      </c>
      <c r="B5632" t="n">
        <v>56</v>
      </c>
      <c r="C5632" t="n">
        <v>1880</v>
      </c>
      <c r="D5632" t="inlineStr">
        <is>
          <t>REPASSE / REABASTECIMENTO</t>
        </is>
      </c>
      <c r="E5632" t="inlineStr">
        <is>
          <t>16/09/2025 07:41:41</t>
        </is>
      </c>
      <c r="F5632" t="inlineStr">
        <is>
          <t>16/09/2025 07:48:59</t>
        </is>
      </c>
      <c r="G5632" t="n">
        <v>38454</v>
      </c>
      <c r="H5632" t="inlineStr">
        <is>
          <t>BANHEIRO RECEPÇÃO - PNE</t>
        </is>
      </c>
      <c r="I5632" t="inlineStr">
        <is>
          <t>SP-ST02-G9-00T-WPU01</t>
        </is>
      </c>
      <c r="J5632" t="inlineStr">
        <is>
          <t>ANTONIA MARÇAL DOS SANTOS RAMOS</t>
        </is>
      </c>
      <c r="K5632" s="39">
        <f>DATE(YEAR(Tabela6[[#This Row],[Data/Hora de Início]]),MONTH(Tabela6[[#This Row],[Data/Hora de Início]]),DAY(Tabela6[[#This Row],[Data/Hora de Início]]))</f>
        <v/>
      </c>
    </row>
    <row r="5633">
      <c r="A5633" t="n">
        <v>2284035</v>
      </c>
      <c r="B5633" t="n">
        <v>56</v>
      </c>
      <c r="C5633" t="n">
        <v>2842</v>
      </c>
      <c r="D5633" t="inlineStr">
        <is>
          <t>LIMPEZA DIÁRIA DE BANHEIRO FEMININO</t>
        </is>
      </c>
      <c r="E5633" t="inlineStr">
        <is>
          <t>16/09/2025 07:44:08</t>
        </is>
      </c>
      <c r="F5633" t="inlineStr">
        <is>
          <t>16/09/2025 07:51:13</t>
        </is>
      </c>
      <c r="G5633" t="n">
        <v>36072</v>
      </c>
      <c r="H5633" t="inlineStr">
        <is>
          <t>BAN071 - BRUNIMENTO NORTE - F</t>
        </is>
      </c>
      <c r="I5633" t="inlineStr">
        <is>
          <t>RS-ST01-31-00T-WCF03</t>
        </is>
      </c>
      <c r="J5633" t="inlineStr">
        <is>
          <t>NATHALIA MORAES DA SILVA</t>
        </is>
      </c>
      <c r="K5633" s="39">
        <f>DATE(YEAR(Tabela6[[#This Row],[Data/Hora de Início]]),MONTH(Tabela6[[#This Row],[Data/Hora de Início]]),DAY(Tabela6[[#This Row],[Data/Hora de Início]]))</f>
        <v/>
      </c>
    </row>
    <row r="5634">
      <c r="A5634" t="n">
        <v>2284038</v>
      </c>
      <c r="B5634" t="n">
        <v>56</v>
      </c>
      <c r="C5634" t="n">
        <v>2842</v>
      </c>
      <c r="D5634" t="inlineStr">
        <is>
          <t>LIMPEZA DIÁRIA DE BANHEIRO FEMININO</t>
        </is>
      </c>
      <c r="E5634" t="inlineStr">
        <is>
          <t>16/09/2025 07:54:20</t>
        </is>
      </c>
      <c r="F5634" t="inlineStr">
        <is>
          <t>16/09/2025 07:55:06</t>
        </is>
      </c>
      <c r="G5634" t="n">
        <v>36181</v>
      </c>
      <c r="H5634" t="inlineStr">
        <is>
          <t>BAN090 - MOTORISTAS - F</t>
        </is>
      </c>
      <c r="I5634" t="inlineStr">
        <is>
          <t>RS-ST01-43-00T-WCF03</t>
        </is>
      </c>
      <c r="J5634" t="inlineStr">
        <is>
          <t>GILMARA TERESINHA LACERDA</t>
        </is>
      </c>
      <c r="K5634" s="39">
        <f>DATE(YEAR(Tabela6[[#This Row],[Data/Hora de Início]]),MONTH(Tabela6[[#This Row],[Data/Hora de Início]]),DAY(Tabela6[[#This Row],[Data/Hora de Início]]))</f>
        <v/>
      </c>
    </row>
    <row r="5635">
      <c r="A5635" t="n">
        <v>2284041</v>
      </c>
      <c r="B5635" t="n">
        <v>56</v>
      </c>
      <c r="C5635" t="n">
        <v>2841</v>
      </c>
      <c r="D5635" t="inlineStr">
        <is>
          <t>LIMPEZA DIÁRIA DE BANHEIRO MASCULINO</t>
        </is>
      </c>
      <c r="E5635" t="inlineStr">
        <is>
          <t>16/09/2025 07:55:33</t>
        </is>
      </c>
      <c r="F5635" t="inlineStr">
        <is>
          <t>16/09/2025 07:56:39</t>
        </is>
      </c>
      <c r="G5635" t="n">
        <v>36183</v>
      </c>
      <c r="H5635" t="inlineStr">
        <is>
          <t>BAN091 - MOTORISTAS - M</t>
        </is>
      </c>
      <c r="I5635" t="inlineStr">
        <is>
          <t>RS-ST01-43-00T-WCM02</t>
        </is>
      </c>
      <c r="J5635" t="inlineStr">
        <is>
          <t>GILMARA TERESINHA LACERDA</t>
        </is>
      </c>
      <c r="K5635" s="39">
        <f>DATE(YEAR(Tabela6[[#This Row],[Data/Hora de Início]]),MONTH(Tabela6[[#This Row],[Data/Hora de Início]]),DAY(Tabela6[[#This Row],[Data/Hora de Início]]))</f>
        <v/>
      </c>
    </row>
    <row r="5636">
      <c r="A5636" t="n">
        <v>2284044</v>
      </c>
      <c r="B5636" t="n">
        <v>56</v>
      </c>
      <c r="C5636" t="n">
        <v>1780</v>
      </c>
      <c r="D5636" t="inlineStr">
        <is>
          <t>LIMPEZA DIÁRIA DE ESCADA</t>
        </is>
      </c>
      <c r="E5636" t="inlineStr">
        <is>
          <t>16/09/2025 07:59:04</t>
        </is>
      </c>
      <c r="F5636" t="inlineStr">
        <is>
          <t>16/09/2025 07:59:16</t>
        </is>
      </c>
      <c r="G5636" t="n">
        <v>11346</v>
      </c>
      <c r="H5636" t="inlineStr">
        <is>
          <t>P27 - ESCADARIAS RESTAURANTE</t>
        </is>
      </c>
      <c r="I5636" t="inlineStr">
        <is>
          <t>BR01-IES-P27-ESCD01</t>
        </is>
      </c>
      <c r="J5636" t="inlineStr">
        <is>
          <t>ROSANGELA MARIA DA SILVA</t>
        </is>
      </c>
      <c r="K5636" s="39">
        <f>DATE(YEAR(Tabela6[[#This Row],[Data/Hora de Início]]),MONTH(Tabela6[[#This Row],[Data/Hora de Início]]),DAY(Tabela6[[#This Row],[Data/Hora de Início]]))</f>
        <v/>
      </c>
    </row>
    <row r="5637">
      <c r="A5637" t="n">
        <v>2284052</v>
      </c>
      <c r="B5637" t="n">
        <v>56</v>
      </c>
      <c r="C5637" t="n">
        <v>2979</v>
      </c>
      <c r="D5637" t="inlineStr">
        <is>
          <t>LIMPEZA DIÁRIA DE RESTAURANTE</t>
        </is>
      </c>
      <c r="E5637" t="inlineStr">
        <is>
          <t>16/09/2025 08:05:07</t>
        </is>
      </c>
      <c r="F5637" t="inlineStr">
        <is>
          <t>16/09/2025 08:05:40</t>
        </is>
      </c>
      <c r="G5637" t="n">
        <v>11347</v>
      </c>
      <c r="H5637" t="inlineStr">
        <is>
          <t>P27 - RESTAURANTE</t>
        </is>
      </c>
      <c r="I5637" t="inlineStr">
        <is>
          <t>BR01-IES-P27-SALA01</t>
        </is>
      </c>
      <c r="J5637" t="inlineStr">
        <is>
          <t>ROSANGELA MARIA DA SILVA</t>
        </is>
      </c>
      <c r="K5637" s="39">
        <f>DATE(YEAR(Tabela6[[#This Row],[Data/Hora de Início]]),MONTH(Tabela6[[#This Row],[Data/Hora de Início]]),DAY(Tabela6[[#This Row],[Data/Hora de Início]]))</f>
        <v/>
      </c>
    </row>
    <row r="5638">
      <c r="A5638" t="n">
        <v>2284054</v>
      </c>
      <c r="B5638" t="n">
        <v>56</v>
      </c>
      <c r="C5638" t="n">
        <v>2841</v>
      </c>
      <c r="D5638" t="inlineStr">
        <is>
          <t>LIMPEZA DIÁRIA DE BANHEIRO MASCULINO</t>
        </is>
      </c>
      <c r="E5638" t="inlineStr">
        <is>
          <t>16/09/2025 07:58:07</t>
        </is>
      </c>
      <c r="F5638" t="inlineStr">
        <is>
          <t>16/09/2025 08:07:30</t>
        </is>
      </c>
      <c r="G5638" t="n">
        <v>36074</v>
      </c>
      <c r="H5638" t="inlineStr">
        <is>
          <t>BAN068 - BRUNIMENTO SUL - M</t>
        </is>
      </c>
      <c r="I5638" t="inlineStr">
        <is>
          <t>RS-ST01-31-00T-WCM02</t>
        </is>
      </c>
      <c r="J5638" t="inlineStr">
        <is>
          <t>NATHALIA MORAES DA SILVA</t>
        </is>
      </c>
      <c r="K5638" s="39">
        <f>DATE(YEAR(Tabela6[[#This Row],[Data/Hora de Início]]),MONTH(Tabela6[[#This Row],[Data/Hora de Início]]),DAY(Tabela6[[#This Row],[Data/Hora de Início]]))</f>
        <v/>
      </c>
    </row>
    <row r="5639">
      <c r="A5639" t="n">
        <v>2284056</v>
      </c>
      <c r="B5639" t="n">
        <v>56</v>
      </c>
      <c r="C5639" t="n">
        <v>1260</v>
      </c>
      <c r="D5639" t="inlineStr">
        <is>
          <t>Limpeza e Higienização de Sanitários e Vestiários - Diário - WC Masc</t>
        </is>
      </c>
      <c r="E5639" t="inlineStr">
        <is>
          <t>16/09/2025 07:40:23</t>
        </is>
      </c>
      <c r="F5639" t="inlineStr">
        <is>
          <t>16/09/2025 08:10:19</t>
        </is>
      </c>
      <c r="G5639" t="n">
        <v>38472</v>
      </c>
      <c r="H5639" t="inlineStr">
        <is>
          <t>BANHEIRO - M</t>
        </is>
      </c>
      <c r="I5639" t="inlineStr">
        <is>
          <t>SP-ST02-G9-02P-WCM01</t>
        </is>
      </c>
      <c r="J5639" t="inlineStr">
        <is>
          <t>LUCINEIDE BUENO DO CARMO</t>
        </is>
      </c>
      <c r="K5639" s="39">
        <f>DATE(YEAR(Tabela6[[#This Row],[Data/Hora de Início]]),MONTH(Tabela6[[#This Row],[Data/Hora de Início]]),DAY(Tabela6[[#This Row],[Data/Hora de Início]]))</f>
        <v/>
      </c>
    </row>
    <row r="5640">
      <c r="A5640" t="n">
        <v>2284059</v>
      </c>
      <c r="B5640" t="n">
        <v>56</v>
      </c>
      <c r="C5640" t="n">
        <v>1260</v>
      </c>
      <c r="D5640" t="inlineStr">
        <is>
          <t>Limpeza e Higienização de Sanitários e Vestiários - Diário - WC Masc</t>
        </is>
      </c>
      <c r="E5640" t="inlineStr">
        <is>
          <t>16/09/2025 07:40:23</t>
        </is>
      </c>
      <c r="F5640" t="inlineStr">
        <is>
          <t>16/09/2025 08:10:40</t>
        </is>
      </c>
      <c r="G5640" t="n">
        <v>38472</v>
      </c>
      <c r="H5640" t="inlineStr">
        <is>
          <t>BANHEIRO - M</t>
        </is>
      </c>
      <c r="I5640" t="inlineStr">
        <is>
          <t>SP-ST02-G9-02P-WCM01</t>
        </is>
      </c>
      <c r="J5640" t="inlineStr">
        <is>
          <t>LUCINEIDE BUENO DO CARMO</t>
        </is>
      </c>
      <c r="K5640" s="39">
        <f>DATE(YEAR(Tabela6[[#This Row],[Data/Hora de Início]]),MONTH(Tabela6[[#This Row],[Data/Hora de Início]]),DAY(Tabela6[[#This Row],[Data/Hora de Início]]))</f>
        <v/>
      </c>
    </row>
    <row r="5641">
      <c r="A5641" t="n">
        <v>2284060</v>
      </c>
      <c r="B5641" t="n">
        <v>56</v>
      </c>
      <c r="C5641" t="n">
        <v>1260</v>
      </c>
      <c r="D5641" t="inlineStr">
        <is>
          <t>Limpeza e Higienização de Sanitários e Vestiários - Diário - WC Masc</t>
        </is>
      </c>
      <c r="E5641" t="inlineStr">
        <is>
          <t>16/09/2025 07:36:38</t>
        </is>
      </c>
      <c r="F5641" t="inlineStr">
        <is>
          <t>16/09/2025 08:11:17</t>
        </is>
      </c>
      <c r="G5641" t="n">
        <v>36315</v>
      </c>
      <c r="H5641" t="inlineStr">
        <is>
          <t>BAN106 - MONTAGEM - M</t>
        </is>
      </c>
      <c r="I5641" t="inlineStr">
        <is>
          <t>RS-ST01-50-00T-WCM02</t>
        </is>
      </c>
      <c r="J5641" t="inlineStr">
        <is>
          <t>NAIR SILVEIRA DA SILVEIRA</t>
        </is>
      </c>
      <c r="K5641" s="39">
        <f>DATE(YEAR(Tabela6[[#This Row],[Data/Hora de Início]]),MONTH(Tabela6[[#This Row],[Data/Hora de Início]]),DAY(Tabela6[[#This Row],[Data/Hora de Início]]))</f>
        <v/>
      </c>
    </row>
    <row r="5642">
      <c r="A5642" t="n">
        <v>2284063</v>
      </c>
      <c r="B5642" t="n">
        <v>56</v>
      </c>
      <c r="C5642" t="n">
        <v>2842</v>
      </c>
      <c r="D5642" t="inlineStr">
        <is>
          <t>LIMPEZA DIÁRIA DE BANHEIRO FEMININO</t>
        </is>
      </c>
      <c r="E5642" t="inlineStr">
        <is>
          <t>16/09/2025 08:08:06</t>
        </is>
      </c>
      <c r="F5642" t="inlineStr">
        <is>
          <t>16/09/2025 08:13:04</t>
        </is>
      </c>
      <c r="G5642" t="n">
        <v>36071</v>
      </c>
      <c r="H5642" t="inlineStr">
        <is>
          <t>BAN069 - BRUNIMENTO SUL - F</t>
        </is>
      </c>
      <c r="I5642" t="inlineStr">
        <is>
          <t>RS-ST01-31-00T-WCF02</t>
        </is>
      </c>
      <c r="J5642" t="inlineStr">
        <is>
          <t>NATHALIA MORAES DA SILVA</t>
        </is>
      </c>
      <c r="K5642" s="39">
        <f>DATE(YEAR(Tabela6[[#This Row],[Data/Hora de Início]]),MONTH(Tabela6[[#This Row],[Data/Hora de Início]]),DAY(Tabela6[[#This Row],[Data/Hora de Início]]))</f>
        <v/>
      </c>
    </row>
    <row r="5643">
      <c r="A5643" t="n">
        <v>2284067</v>
      </c>
      <c r="B5643" t="n">
        <v>56</v>
      </c>
      <c r="C5643" t="n">
        <v>5648</v>
      </c>
      <c r="D5643" t="inlineStr">
        <is>
          <t>TERÇA-FEIRA - LIMPEZA DE SALA COM MESA</t>
        </is>
      </c>
      <c r="E5643" t="inlineStr">
        <is>
          <t>16/09/2025 07:59:04</t>
        </is>
      </c>
      <c r="F5643" t="inlineStr">
        <is>
          <t>16/09/2025 08:15:53</t>
        </is>
      </c>
      <c r="G5643" t="n">
        <v>11370</v>
      </c>
      <c r="H5643" t="inlineStr">
        <is>
          <t>P27 - RESTAURANTE - LAZER</t>
        </is>
      </c>
      <c r="I5643" t="inlineStr">
        <is>
          <t>BR01-IES-P27-SALA24</t>
        </is>
      </c>
      <c r="J5643" t="inlineStr">
        <is>
          <t>MARA LISE POTT</t>
        </is>
      </c>
      <c r="K5643" s="39">
        <f>DATE(YEAR(Tabela6[[#This Row],[Data/Hora de Início]]),MONTH(Tabela6[[#This Row],[Data/Hora de Início]]),DAY(Tabela6[[#This Row],[Data/Hora de Início]]))</f>
        <v/>
      </c>
    </row>
    <row r="5644">
      <c r="A5644" t="n">
        <v>2284074</v>
      </c>
      <c r="B5644" t="n">
        <v>56</v>
      </c>
      <c r="C5644" t="n">
        <v>1698</v>
      </c>
      <c r="D5644" t="inlineStr">
        <is>
          <t>REPASSE / REABASTECIMENTO FEMININO</t>
        </is>
      </c>
      <c r="E5644" t="inlineStr">
        <is>
          <t>16/09/2025 08:14:19</t>
        </is>
      </c>
      <c r="F5644" t="inlineStr">
        <is>
          <t>16/09/2025 08:26:07</t>
        </is>
      </c>
      <c r="G5644" t="n">
        <v>38465</v>
      </c>
      <c r="H5644" t="inlineStr">
        <is>
          <t>BANHEIRO - F</t>
        </is>
      </c>
      <c r="I5644" t="inlineStr">
        <is>
          <t>SP-ST02-G9-01P-WCF01</t>
        </is>
      </c>
      <c r="J5644" t="inlineStr">
        <is>
          <t>LUCINEIDE BUENO DO CARMO</t>
        </is>
      </c>
      <c r="K5644" s="39">
        <f>DATE(YEAR(Tabela6[[#This Row],[Data/Hora de Início]]),MONTH(Tabela6[[#This Row],[Data/Hora de Início]]),DAY(Tabela6[[#This Row],[Data/Hora de Início]]))</f>
        <v/>
      </c>
    </row>
    <row r="5645">
      <c r="A5645" t="n">
        <v>2284075</v>
      </c>
      <c r="B5645" t="n">
        <v>56</v>
      </c>
      <c r="C5645" t="n">
        <v>1698</v>
      </c>
      <c r="D5645" t="inlineStr">
        <is>
          <t>REPASSE / REABASTECIMENTO FEMININO</t>
        </is>
      </c>
      <c r="E5645" t="inlineStr">
        <is>
          <t>16/09/2025 08:14:19</t>
        </is>
      </c>
      <c r="F5645" t="inlineStr">
        <is>
          <t>16/09/2025 08:26:35</t>
        </is>
      </c>
      <c r="G5645" t="n">
        <v>38465</v>
      </c>
      <c r="H5645" t="inlineStr">
        <is>
          <t>BANHEIRO - F</t>
        </is>
      </c>
      <c r="I5645" t="inlineStr">
        <is>
          <t>SP-ST02-G9-01P-WCF01</t>
        </is>
      </c>
      <c r="J5645" t="inlineStr">
        <is>
          <t>LUCINEIDE BUENO DO CARMO</t>
        </is>
      </c>
      <c r="K5645" s="39">
        <f>DATE(YEAR(Tabela6[[#This Row],[Data/Hora de Início]]),MONTH(Tabela6[[#This Row],[Data/Hora de Início]]),DAY(Tabela6[[#This Row],[Data/Hora de Início]]))</f>
        <v/>
      </c>
    </row>
    <row r="5646">
      <c r="A5646" t="n">
        <v>2284076</v>
      </c>
      <c r="B5646" t="n">
        <v>56</v>
      </c>
      <c r="C5646" t="n">
        <v>2965</v>
      </c>
      <c r="D5646" t="inlineStr">
        <is>
          <t>LIMPEZA DIÁRIA DE SALA</t>
        </is>
      </c>
      <c r="E5646" t="inlineStr">
        <is>
          <t>16/09/2025 07:57:20</t>
        </is>
      </c>
      <c r="F5646" t="inlineStr">
        <is>
          <t>16/09/2025 08:26:35</t>
        </is>
      </c>
      <c r="G5646" t="n">
        <v>36173</v>
      </c>
      <c r="H5646" t="inlineStr">
        <is>
          <t>SALA DE ESPERA TRANSPORTADORAS</t>
        </is>
      </c>
      <c r="I5646" t="inlineStr">
        <is>
          <t>RS-ST01-43-00T-SLA04</t>
        </is>
      </c>
      <c r="J5646" t="inlineStr">
        <is>
          <t>GILMARA TERESINHA LACERDA</t>
        </is>
      </c>
      <c r="K5646" s="39">
        <f>DATE(YEAR(Tabela6[[#This Row],[Data/Hora de Início]]),MONTH(Tabela6[[#This Row],[Data/Hora de Início]]),DAY(Tabela6[[#This Row],[Data/Hora de Início]]))</f>
        <v/>
      </c>
    </row>
    <row r="5647">
      <c r="A5647" t="n">
        <v>2284093</v>
      </c>
      <c r="B5647" t="n">
        <v>56</v>
      </c>
      <c r="C5647" t="n">
        <v>2841</v>
      </c>
      <c r="D5647" t="inlineStr">
        <is>
          <t>LIMPEZA DIÁRIA DE BANHEIRO MASCULINO</t>
        </is>
      </c>
      <c r="E5647" t="inlineStr">
        <is>
          <t>16/09/2025 08:28:17</t>
        </is>
      </c>
      <c r="F5647" t="inlineStr">
        <is>
          <t>16/09/2025 08:41:25</t>
        </is>
      </c>
      <c r="G5647" t="n">
        <v>36099</v>
      </c>
      <c r="H5647" t="inlineStr">
        <is>
          <t>BAN074 - TREINAMENTOS NORTE - M</t>
        </is>
      </c>
      <c r="I5647" t="inlineStr">
        <is>
          <t>RS-ST01-31-01P-WCM03</t>
        </is>
      </c>
      <c r="J5647" t="inlineStr">
        <is>
          <t>NATHALIA MORAES DA SILVA</t>
        </is>
      </c>
      <c r="K5647" s="39">
        <f>DATE(YEAR(Tabela6[[#This Row],[Data/Hora de Início]]),MONTH(Tabela6[[#This Row],[Data/Hora de Início]]),DAY(Tabela6[[#This Row],[Data/Hora de Início]]))</f>
        <v/>
      </c>
    </row>
    <row r="5648">
      <c r="A5648" t="n">
        <v>2284101</v>
      </c>
      <c r="B5648" t="n">
        <v>56</v>
      </c>
      <c r="C5648" t="n">
        <v>2841</v>
      </c>
      <c r="D5648" t="inlineStr">
        <is>
          <t>LIMPEZA DIÁRIA DE BANHEIRO MASCULINO</t>
        </is>
      </c>
      <c r="E5648" t="inlineStr">
        <is>
          <t>16/09/2025 08:38:12</t>
        </is>
      </c>
      <c r="F5648" t="inlineStr">
        <is>
          <t>16/09/2025 08:45:56</t>
        </is>
      </c>
      <c r="G5648" t="n">
        <v>43391</v>
      </c>
      <c r="H5648" t="inlineStr">
        <is>
          <t>BAN132 - WRS - M</t>
        </is>
      </c>
      <c r="I5648" t="inlineStr">
        <is>
          <t>RS-ST01-43-00T-WCM03</t>
        </is>
      </c>
      <c r="J5648" t="inlineStr">
        <is>
          <t>GILMARA TERESINHA LACERDA</t>
        </is>
      </c>
      <c r="K5648" s="39">
        <f>DATE(YEAR(Tabela6[[#This Row],[Data/Hora de Início]]),MONTH(Tabela6[[#This Row],[Data/Hora de Início]]),DAY(Tabela6[[#This Row],[Data/Hora de Início]]))</f>
        <v/>
      </c>
    </row>
    <row r="5649">
      <c r="A5649" t="n">
        <v>2284106</v>
      </c>
      <c r="B5649" t="n">
        <v>56</v>
      </c>
      <c r="C5649" t="n">
        <v>3645</v>
      </c>
      <c r="D5649" t="inlineStr">
        <is>
          <t>PREVENTIVA BEBEDOUROS</t>
        </is>
      </c>
      <c r="E5649" t="inlineStr">
        <is>
          <t>16/09/2025 08:47:15</t>
        </is>
      </c>
      <c r="F5649" t="inlineStr">
        <is>
          <t>16/09/2025 08:47:26</t>
        </is>
      </c>
      <c r="G5649" t="n">
        <v>35584</v>
      </c>
      <c r="H5649" t="inlineStr">
        <is>
          <t>BEBEDOURO - 28.001</t>
        </is>
      </c>
      <c r="I5649" t="inlineStr">
        <is>
          <t>BR01-IES-P28-BEB001</t>
        </is>
      </c>
      <c r="J5649" t="inlineStr">
        <is>
          <t>JOELSOM CAMARGO ROBALDO</t>
        </is>
      </c>
      <c r="K5649" s="39">
        <f>DATE(YEAR(Tabela6[[#This Row],[Data/Hora de Início]]),MONTH(Tabela6[[#This Row],[Data/Hora de Início]]),DAY(Tabela6[[#This Row],[Data/Hora de Início]]))</f>
        <v/>
      </c>
    </row>
    <row r="5650">
      <c r="A5650" t="n">
        <v>2284123</v>
      </c>
      <c r="B5650" t="n">
        <v>56</v>
      </c>
      <c r="C5650" t="n">
        <v>2842</v>
      </c>
      <c r="D5650" t="inlineStr">
        <is>
          <t>LIMPEZA DIÁRIA DE BANHEIRO FEMININO</t>
        </is>
      </c>
      <c r="E5650" t="inlineStr">
        <is>
          <t>16/09/2025 08:42:36</t>
        </is>
      </c>
      <c r="F5650" t="inlineStr">
        <is>
          <t>16/09/2025 08:48:31</t>
        </is>
      </c>
      <c r="G5650" t="n">
        <v>36096</v>
      </c>
      <c r="H5650" t="inlineStr">
        <is>
          <t>BAN075 - TREINAMENTOS NORTE - F</t>
        </is>
      </c>
      <c r="I5650" t="inlineStr">
        <is>
          <t>RS-ST01-31-01P-WCF03</t>
        </is>
      </c>
      <c r="J5650" t="inlineStr">
        <is>
          <t>NATHALIA MORAES DA SILVA</t>
        </is>
      </c>
      <c r="K5650" s="39">
        <f>DATE(YEAR(Tabela6[[#This Row],[Data/Hora de Início]]),MONTH(Tabela6[[#This Row],[Data/Hora de Início]]),DAY(Tabela6[[#This Row],[Data/Hora de Início]]))</f>
        <v/>
      </c>
    </row>
    <row r="5651">
      <c r="A5651" t="n">
        <v>2284124</v>
      </c>
      <c r="B5651" t="n">
        <v>56</v>
      </c>
      <c r="C5651" t="n">
        <v>3645</v>
      </c>
      <c r="D5651" t="inlineStr">
        <is>
          <t>PREVENTIVA BEBEDOUROS</t>
        </is>
      </c>
      <c r="E5651" t="inlineStr">
        <is>
          <t>16/09/2025 08:48:55</t>
        </is>
      </c>
      <c r="F5651" t="inlineStr">
        <is>
          <t>16/09/2025 08:49:11</t>
        </is>
      </c>
      <c r="G5651" t="n">
        <v>35590</v>
      </c>
      <c r="H5651" t="inlineStr">
        <is>
          <t>BEBEDOURO - 28.007</t>
        </is>
      </c>
      <c r="I5651" t="inlineStr">
        <is>
          <t>BR01-IES-P28-BEB007</t>
        </is>
      </c>
      <c r="J5651" t="inlineStr">
        <is>
          <t>JOELSOM CAMARGO ROBALDO</t>
        </is>
      </c>
      <c r="K5651" s="39">
        <f>DATE(YEAR(Tabela6[[#This Row],[Data/Hora de Início]]),MONTH(Tabela6[[#This Row],[Data/Hora de Início]]),DAY(Tabela6[[#This Row],[Data/Hora de Início]]))</f>
        <v/>
      </c>
    </row>
    <row r="5652">
      <c r="A5652" t="n">
        <v>2284130</v>
      </c>
      <c r="B5652" t="n">
        <v>56</v>
      </c>
      <c r="C5652" t="n">
        <v>2841</v>
      </c>
      <c r="D5652" t="inlineStr">
        <is>
          <t>LIMPEZA DIÁRIA DE BANHEIRO MASCULINO</t>
        </is>
      </c>
      <c r="E5652" t="inlineStr">
        <is>
          <t>16/09/2025 08:49:20</t>
        </is>
      </c>
      <c r="F5652" t="inlineStr">
        <is>
          <t>16/09/2025 08:52:16</t>
        </is>
      </c>
      <c r="G5652" t="n">
        <v>36119</v>
      </c>
      <c r="H5652" t="inlineStr">
        <is>
          <t>BAN078 - ENGENHARIA CILINDROS NORTE - M</t>
        </is>
      </c>
      <c r="I5652" t="inlineStr">
        <is>
          <t>RS-ST01-31-02P-WCM03</t>
        </is>
      </c>
      <c r="J5652" t="inlineStr">
        <is>
          <t>NATHALIA MORAES DA SILVA</t>
        </is>
      </c>
      <c r="K5652" s="39">
        <f>DATE(YEAR(Tabela6[[#This Row],[Data/Hora de Início]]),MONTH(Tabela6[[#This Row],[Data/Hora de Início]]),DAY(Tabela6[[#This Row],[Data/Hora de Início]]))</f>
        <v/>
      </c>
    </row>
    <row r="5653">
      <c r="A5653" t="n">
        <v>2284138</v>
      </c>
      <c r="B5653" t="n">
        <v>56</v>
      </c>
      <c r="C5653" t="n">
        <v>2842</v>
      </c>
      <c r="D5653" t="inlineStr">
        <is>
          <t>LIMPEZA DIÁRIA DE BANHEIRO FEMININO</t>
        </is>
      </c>
      <c r="E5653" t="inlineStr">
        <is>
          <t>16/09/2025 08:48:38</t>
        </is>
      </c>
      <c r="F5653" t="inlineStr">
        <is>
          <t>16/09/2025 08:53:11</t>
        </is>
      </c>
      <c r="G5653" t="n">
        <v>43392</v>
      </c>
      <c r="H5653" t="inlineStr">
        <is>
          <t>BAN133 - WRS - F</t>
        </is>
      </c>
      <c r="I5653" t="inlineStr">
        <is>
          <t>RS-ST01-43-00T-WCF04</t>
        </is>
      </c>
      <c r="J5653" t="inlineStr">
        <is>
          <t>GILMARA TERESINHA LACERDA</t>
        </is>
      </c>
      <c r="K5653" s="39">
        <f>DATE(YEAR(Tabela6[[#This Row],[Data/Hora de Início]]),MONTH(Tabela6[[#This Row],[Data/Hora de Início]]),DAY(Tabela6[[#This Row],[Data/Hora de Início]]))</f>
        <v/>
      </c>
    </row>
    <row r="5654">
      <c r="A5654" t="n">
        <v>2284143</v>
      </c>
      <c r="B5654" t="n">
        <v>56</v>
      </c>
      <c r="C5654" t="n">
        <v>1698</v>
      </c>
      <c r="D5654" t="inlineStr">
        <is>
          <t>REPASSE / REABASTECIMENTO FEMININO</t>
        </is>
      </c>
      <c r="E5654" t="inlineStr">
        <is>
          <t>16/09/2025 08:12:00</t>
        </is>
      </c>
      <c r="F5654" t="inlineStr">
        <is>
          <t>16/09/2025 08:55:41</t>
        </is>
      </c>
      <c r="G5654" t="n">
        <v>36313</v>
      </c>
      <c r="H5654" t="inlineStr">
        <is>
          <t>BAN107 - MONTAGEM - F</t>
        </is>
      </c>
      <c r="I5654" t="inlineStr">
        <is>
          <t>RS-ST01-50-00T-WCF02</t>
        </is>
      </c>
      <c r="J5654" t="inlineStr">
        <is>
          <t>NAIR SILVEIRA DA SILVEIRA</t>
        </is>
      </c>
      <c r="K5654" s="39">
        <f>DATE(YEAR(Tabela6[[#This Row],[Data/Hora de Início]]),MONTH(Tabela6[[#This Row],[Data/Hora de Início]]),DAY(Tabela6[[#This Row],[Data/Hora de Início]]))</f>
        <v/>
      </c>
    </row>
    <row r="5655">
      <c r="A5655" t="n">
        <v>2284144</v>
      </c>
      <c r="B5655" t="n">
        <v>56</v>
      </c>
      <c r="C5655" t="n">
        <v>2966</v>
      </c>
      <c r="D5655" t="inlineStr">
        <is>
          <t>LIMPEZA DIÁRIA HALL / RECEPÇÃO</t>
        </is>
      </c>
      <c r="E5655" t="inlineStr">
        <is>
          <t>16/09/2025 08:16:18</t>
        </is>
      </c>
      <c r="F5655" t="inlineStr">
        <is>
          <t>16/09/2025 08:56:37</t>
        </is>
      </c>
      <c r="G5655" t="n">
        <v>11363</v>
      </c>
      <c r="H5655" t="inlineStr">
        <is>
          <t>P27 - SALA CAIXAS ELETRÔNICOS</t>
        </is>
      </c>
      <c r="I5655" t="inlineStr">
        <is>
          <t>BR01-IES-P27-SALA17</t>
        </is>
      </c>
      <c r="J5655" t="inlineStr">
        <is>
          <t>MARA LISE POTT</t>
        </is>
      </c>
      <c r="K5655" s="39">
        <f>DATE(YEAR(Tabela6[[#This Row],[Data/Hora de Início]]),MONTH(Tabela6[[#This Row],[Data/Hora de Início]]),DAY(Tabela6[[#This Row],[Data/Hora de Início]]))</f>
        <v/>
      </c>
    </row>
    <row r="5656">
      <c r="A5656" t="n">
        <v>2284148</v>
      </c>
      <c r="B5656" t="n">
        <v>56</v>
      </c>
      <c r="C5656" t="n">
        <v>2842</v>
      </c>
      <c r="D5656" t="inlineStr">
        <is>
          <t>LIMPEZA DIÁRIA DE BANHEIRO FEMININO</t>
        </is>
      </c>
      <c r="E5656" t="inlineStr">
        <is>
          <t>16/09/2025 08:53:19</t>
        </is>
      </c>
      <c r="F5656" t="inlineStr">
        <is>
          <t>16/09/2025 08:59:40</t>
        </is>
      </c>
      <c r="G5656" t="n">
        <v>36116</v>
      </c>
      <c r="H5656" t="inlineStr">
        <is>
          <t>BAN079 - ENGENHARIA CILINDROS NORTE - F</t>
        </is>
      </c>
      <c r="I5656" t="inlineStr">
        <is>
          <t>RS-ST01-31-02P-WCF03</t>
        </is>
      </c>
      <c r="J5656" t="inlineStr">
        <is>
          <t>NATHALIA MORAES DA SILVA</t>
        </is>
      </c>
      <c r="K5656" s="39">
        <f>DATE(YEAR(Tabela6[[#This Row],[Data/Hora de Início]]),MONTH(Tabela6[[#This Row],[Data/Hora de Início]]),DAY(Tabela6[[#This Row],[Data/Hora de Início]]))</f>
        <v/>
      </c>
    </row>
    <row r="5657">
      <c r="A5657" t="n">
        <v>2284172</v>
      </c>
      <c r="B5657" t="n">
        <v>56</v>
      </c>
      <c r="C5657" t="n">
        <v>5709</v>
      </c>
      <c r="D5657" t="inlineStr">
        <is>
          <t>TERÇA-FEIRA - LIMPEZA DE BANHEIRO FEMININO</t>
        </is>
      </c>
      <c r="E5657" t="inlineStr">
        <is>
          <t>16/09/2025 08:57:03</t>
        </is>
      </c>
      <c r="F5657" t="inlineStr">
        <is>
          <t>16/09/2025 09:17:33</t>
        </is>
      </c>
      <c r="G5657" t="n">
        <v>11344</v>
      </c>
      <c r="H5657" t="inlineStr">
        <is>
          <t>P27 - BAN050 - BANHEIRO CENTRAL DE SERVIÇOS - F</t>
        </is>
      </c>
      <c r="I5657" t="inlineStr">
        <is>
          <t>BR01-IES-P27-BAN050</t>
        </is>
      </c>
      <c r="J5657" t="inlineStr">
        <is>
          <t>MARA LISE POTT</t>
        </is>
      </c>
      <c r="K5657" s="39">
        <f>DATE(YEAR(Tabela6[[#This Row],[Data/Hora de Início]]),MONTH(Tabela6[[#This Row],[Data/Hora de Início]]),DAY(Tabela6[[#This Row],[Data/Hora de Início]]))</f>
        <v/>
      </c>
    </row>
    <row r="5658">
      <c r="A5658" t="n">
        <v>2284173</v>
      </c>
      <c r="B5658" t="n">
        <v>56</v>
      </c>
      <c r="C5658" t="n">
        <v>2842</v>
      </c>
      <c r="D5658" t="inlineStr">
        <is>
          <t>LIMPEZA DIÁRIA DE BANHEIRO FEMININO</t>
        </is>
      </c>
      <c r="E5658" t="inlineStr">
        <is>
          <t>16/09/2025 09:10:59</t>
        </is>
      </c>
      <c r="F5658" t="inlineStr">
        <is>
          <t>16/09/2025 09:17:35</t>
        </is>
      </c>
      <c r="G5658" t="n">
        <v>36180</v>
      </c>
      <c r="H5658" t="inlineStr">
        <is>
          <t>BAN089 - EMBALAGEM - F</t>
        </is>
      </c>
      <c r="I5658" t="inlineStr">
        <is>
          <t>RS-ST01-43-00T-WCF02</t>
        </is>
      </c>
      <c r="J5658" t="inlineStr">
        <is>
          <t>GILMARA TERESINHA LACERDA</t>
        </is>
      </c>
      <c r="K5658" s="39">
        <f>DATE(YEAR(Tabela6[[#This Row],[Data/Hora de Início]]),MONTH(Tabela6[[#This Row],[Data/Hora de Início]]),DAY(Tabela6[[#This Row],[Data/Hora de Início]]))</f>
        <v/>
      </c>
    </row>
    <row r="5659">
      <c r="A5659" t="n">
        <v>2284174</v>
      </c>
      <c r="B5659" t="n">
        <v>56</v>
      </c>
      <c r="C5659" t="n">
        <v>2841</v>
      </c>
      <c r="D5659" t="inlineStr">
        <is>
          <t>LIMPEZA DIÁRIA DE BANHEIRO MASCULINO</t>
        </is>
      </c>
      <c r="E5659" t="inlineStr">
        <is>
          <t>16/09/2025 09:03:51</t>
        </is>
      </c>
      <c r="F5659" t="inlineStr">
        <is>
          <t>16/09/2025 09:18:21</t>
        </is>
      </c>
      <c r="G5659" t="n">
        <v>36098</v>
      </c>
      <c r="H5659" t="inlineStr">
        <is>
          <t>BAN072 - TREINAMENTOS SUL - M</t>
        </is>
      </c>
      <c r="I5659" t="inlineStr">
        <is>
          <t>RS-ST01-31-01P-WCM02</t>
        </is>
      </c>
      <c r="J5659" t="inlineStr">
        <is>
          <t>NATHALIA MORAES DA SILVA</t>
        </is>
      </c>
      <c r="K5659" s="39">
        <f>DATE(YEAR(Tabela6[[#This Row],[Data/Hora de Início]]),MONTH(Tabela6[[#This Row],[Data/Hora de Início]]),DAY(Tabela6[[#This Row],[Data/Hora de Início]]))</f>
        <v/>
      </c>
    </row>
    <row r="5660">
      <c r="A5660" t="n">
        <v>2284187</v>
      </c>
      <c r="B5660" t="n">
        <v>56</v>
      </c>
      <c r="C5660" t="n">
        <v>2842</v>
      </c>
      <c r="D5660" t="inlineStr">
        <is>
          <t>LIMPEZA DIÁRIA DE BANHEIRO FEMININO</t>
        </is>
      </c>
      <c r="E5660" t="inlineStr">
        <is>
          <t>16/09/2025 09:22:40</t>
        </is>
      </c>
      <c r="F5660" t="inlineStr">
        <is>
          <t>16/09/2025 09:23:28</t>
        </is>
      </c>
      <c r="G5660" t="n">
        <v>36095</v>
      </c>
      <c r="H5660" t="inlineStr">
        <is>
          <t>BAN073 - TREINAMENTOS SUL - F</t>
        </is>
      </c>
      <c r="I5660" t="inlineStr">
        <is>
          <t>RS-ST01-31-01P-WCF02</t>
        </is>
      </c>
      <c r="J5660" t="inlineStr">
        <is>
          <t>NATHALIA MORAES DA SILVA</t>
        </is>
      </c>
      <c r="K5660" s="39">
        <f>DATE(YEAR(Tabela6[[#This Row],[Data/Hora de Início]]),MONTH(Tabela6[[#This Row],[Data/Hora de Início]]),DAY(Tabela6[[#This Row],[Data/Hora de Início]]))</f>
        <v/>
      </c>
    </row>
    <row r="5661">
      <c r="A5661" t="n">
        <v>2284201</v>
      </c>
      <c r="B5661" t="n">
        <v>56</v>
      </c>
      <c r="C5661" t="n">
        <v>2841</v>
      </c>
      <c r="D5661" t="inlineStr">
        <is>
          <t>LIMPEZA DIÁRIA DE BANHEIRO MASCULINO</t>
        </is>
      </c>
      <c r="E5661" t="inlineStr">
        <is>
          <t>16/09/2025 09:27:30</t>
        </is>
      </c>
      <c r="F5661" t="inlineStr">
        <is>
          <t>16/09/2025 09:28:02</t>
        </is>
      </c>
      <c r="G5661" t="n">
        <v>36118</v>
      </c>
      <c r="H5661" t="inlineStr">
        <is>
          <t>BAN076 - ENGENHARIA CILINDROS SUL - M</t>
        </is>
      </c>
      <c r="I5661" t="inlineStr">
        <is>
          <t>RS-ST01-31-02P-WCM02</t>
        </is>
      </c>
      <c r="J5661" t="inlineStr">
        <is>
          <t>NATHALIA MORAES DA SILVA</t>
        </is>
      </c>
      <c r="K5661" s="39">
        <f>DATE(YEAR(Tabela6[[#This Row],[Data/Hora de Início]]),MONTH(Tabela6[[#This Row],[Data/Hora de Início]]),DAY(Tabela6[[#This Row],[Data/Hora de Início]]))</f>
        <v/>
      </c>
    </row>
    <row r="5662">
      <c r="A5662" t="n">
        <v>2284203</v>
      </c>
      <c r="B5662" t="n">
        <v>56</v>
      </c>
      <c r="C5662" t="n">
        <v>1260</v>
      </c>
      <c r="D5662" t="inlineStr">
        <is>
          <t>Limpeza e Higienização de Sanitários e Vestiários - Diário - WC Masc</t>
        </is>
      </c>
      <c r="E5662" t="inlineStr">
        <is>
          <t>16/09/2025 08:56:05</t>
        </is>
      </c>
      <c r="F5662" t="inlineStr">
        <is>
          <t>16/09/2025 09:29:03</t>
        </is>
      </c>
      <c r="G5662" t="n">
        <v>36314</v>
      </c>
      <c r="H5662" t="inlineStr">
        <is>
          <t>BAN109 - PINTURA - M</t>
        </is>
      </c>
      <c r="I5662" t="inlineStr">
        <is>
          <t>RS-ST01-50-00T-WCM01</t>
        </is>
      </c>
      <c r="J5662" t="inlineStr">
        <is>
          <t>NAIR SILVEIRA DA SILVEIRA</t>
        </is>
      </c>
      <c r="K5662" s="39">
        <f>DATE(YEAR(Tabela6[[#This Row],[Data/Hora de Início]]),MONTH(Tabela6[[#This Row],[Data/Hora de Início]]),DAY(Tabela6[[#This Row],[Data/Hora de Início]]))</f>
        <v/>
      </c>
    </row>
    <row r="5663">
      <c r="A5663" t="n">
        <v>2284205</v>
      </c>
      <c r="B5663" t="n">
        <v>56</v>
      </c>
      <c r="C5663" t="n">
        <v>2842</v>
      </c>
      <c r="D5663" t="inlineStr">
        <is>
          <t>LIMPEZA DIÁRIA DE BANHEIRO FEMININO</t>
        </is>
      </c>
      <c r="E5663" t="inlineStr">
        <is>
          <t>16/09/2025 09:28:36</t>
        </is>
      </c>
      <c r="F5663" t="inlineStr">
        <is>
          <t>16/09/2025 09:29:08</t>
        </is>
      </c>
      <c r="G5663" t="n">
        <v>36115</v>
      </c>
      <c r="H5663" t="inlineStr">
        <is>
          <t>BAN077 - ENGENHARIA CILINDROS SUL - F</t>
        </is>
      </c>
      <c r="I5663" t="inlineStr">
        <is>
          <t>RS-ST01-31-02P-WCF02</t>
        </is>
      </c>
      <c r="J5663" t="inlineStr">
        <is>
          <t>NATHALIA MORAES DA SILVA</t>
        </is>
      </c>
      <c r="K5663" s="39">
        <f>DATE(YEAR(Tabela6[[#This Row],[Data/Hora de Início]]),MONTH(Tabela6[[#This Row],[Data/Hora de Início]]),DAY(Tabela6[[#This Row],[Data/Hora de Início]]))</f>
        <v/>
      </c>
    </row>
    <row r="5664">
      <c r="A5664" t="n">
        <v>2284207</v>
      </c>
      <c r="B5664" t="n">
        <v>56</v>
      </c>
      <c r="C5664" t="n">
        <v>3645</v>
      </c>
      <c r="D5664" t="inlineStr">
        <is>
          <t>PREVENTIVA BEBEDOUROS</t>
        </is>
      </c>
      <c r="E5664" t="inlineStr">
        <is>
          <t>16/09/2025 09:30:24</t>
        </is>
      </c>
      <c r="F5664" t="inlineStr">
        <is>
          <t>16/09/2025 09:31:24</t>
        </is>
      </c>
      <c r="G5664" t="n">
        <v>35585</v>
      </c>
      <c r="H5664" t="inlineStr">
        <is>
          <t>BEBEDOURO - 28.002</t>
        </is>
      </c>
      <c r="I5664" t="inlineStr">
        <is>
          <t>BR01-IES-P28-BEB002</t>
        </is>
      </c>
      <c r="J5664" t="inlineStr">
        <is>
          <t>JOELSOM CAMARGO ROBALDO</t>
        </is>
      </c>
      <c r="K5664" s="39">
        <f>DATE(YEAR(Tabela6[[#This Row],[Data/Hora de Início]]),MONTH(Tabela6[[#This Row],[Data/Hora de Início]]),DAY(Tabela6[[#This Row],[Data/Hora de Início]]))</f>
        <v/>
      </c>
    </row>
    <row r="5665">
      <c r="A5665" t="n">
        <v>2284231</v>
      </c>
      <c r="B5665" t="n">
        <v>56</v>
      </c>
      <c r="C5665" t="n">
        <v>2965</v>
      </c>
      <c r="D5665" t="inlineStr">
        <is>
          <t>LIMPEZA DIÁRIA DE SALA</t>
        </is>
      </c>
      <c r="E5665" t="inlineStr">
        <is>
          <t>16/09/2025 09:41:50</t>
        </is>
      </c>
      <c r="F5665" t="inlineStr">
        <is>
          <t>16/09/2025 09:42:17</t>
        </is>
      </c>
      <c r="G5665" t="n">
        <v>28913</v>
      </c>
      <c r="H5665" t="inlineStr">
        <is>
          <t>P27 - AGENCIA BANCARIA - GERENCIA</t>
        </is>
      </c>
      <c r="I5665" t="inlineStr">
        <is>
          <t>BR01-IES-P27-SALA20</t>
        </is>
      </c>
      <c r="J5665" t="inlineStr">
        <is>
          <t>ROSANGELA MARIA DA SILVA</t>
        </is>
      </c>
      <c r="K5665" s="39">
        <f>DATE(YEAR(Tabela6[[#This Row],[Data/Hora de Início]]),MONTH(Tabela6[[#This Row],[Data/Hora de Início]]),DAY(Tabela6[[#This Row],[Data/Hora de Início]]))</f>
        <v/>
      </c>
    </row>
    <row r="5666">
      <c r="A5666" t="n">
        <v>2284240</v>
      </c>
      <c r="B5666" t="n">
        <v>56</v>
      </c>
      <c r="C5666" t="n">
        <v>5653</v>
      </c>
      <c r="D5666" t="inlineStr">
        <is>
          <t>TERÇA-FEIRA - LIMPEZA DE BANHEIRO MASCULINO</t>
        </is>
      </c>
      <c r="E5666" t="inlineStr">
        <is>
          <t>16/09/2025 09:17:52</t>
        </is>
      </c>
      <c r="F5666" t="inlineStr">
        <is>
          <t>16/09/2025 09:47:23</t>
        </is>
      </c>
      <c r="G5666" t="n">
        <v>11343</v>
      </c>
      <c r="H5666" t="inlineStr">
        <is>
          <t>P27 - BAN049 - BANHEIRO CENTRAL DE SERVIÇOS - M</t>
        </is>
      </c>
      <c r="I5666" t="inlineStr">
        <is>
          <t>BR01-IES-P27-BAN049</t>
        </is>
      </c>
      <c r="J5666" t="inlineStr">
        <is>
          <t>MARA LISE POTT</t>
        </is>
      </c>
      <c r="K5666" s="39">
        <f>DATE(YEAR(Tabela6[[#This Row],[Data/Hora de Início]]),MONTH(Tabela6[[#This Row],[Data/Hora de Início]]),DAY(Tabela6[[#This Row],[Data/Hora de Início]]))</f>
        <v/>
      </c>
    </row>
    <row r="5667">
      <c r="A5667" t="n">
        <v>2284268</v>
      </c>
      <c r="B5667" t="n">
        <v>56</v>
      </c>
      <c r="C5667" t="n">
        <v>1698</v>
      </c>
      <c r="D5667" t="inlineStr">
        <is>
          <t>REPASSE / REABASTECIMENTO FEMININO</t>
        </is>
      </c>
      <c r="E5667" t="inlineStr">
        <is>
          <t>16/09/2025 09:51:11</t>
        </is>
      </c>
      <c r="F5667" t="inlineStr">
        <is>
          <t>16/09/2025 09:51:36</t>
        </is>
      </c>
      <c r="G5667" t="n">
        <v>36312</v>
      </c>
      <c r="H5667" t="inlineStr">
        <is>
          <t>BAN110 - PINTURA - F</t>
        </is>
      </c>
      <c r="I5667" t="inlineStr">
        <is>
          <t>RS-ST01-50-00T-WCF01</t>
        </is>
      </c>
      <c r="J5667" t="inlineStr">
        <is>
          <t>NAIR SILVEIRA DA SILVEIRA</t>
        </is>
      </c>
      <c r="K5667" s="39">
        <f>DATE(YEAR(Tabela6[[#This Row],[Data/Hora de Início]]),MONTH(Tabela6[[#This Row],[Data/Hora de Início]]),DAY(Tabela6[[#This Row],[Data/Hora de Início]]))</f>
        <v/>
      </c>
    </row>
    <row r="5668">
      <c r="A5668" t="n">
        <v>2284280</v>
      </c>
      <c r="B5668" t="n">
        <v>56</v>
      </c>
      <c r="C5668" t="n">
        <v>1260</v>
      </c>
      <c r="D5668" t="inlineStr">
        <is>
          <t>Limpeza e Higienização de Sanitários e Vestiários - Diário - WC Masc</t>
        </is>
      </c>
      <c r="E5668" t="inlineStr">
        <is>
          <t>16/09/2025 09:35:56</t>
        </is>
      </c>
      <c r="F5668" t="inlineStr">
        <is>
          <t>16/09/2025 09:52:39</t>
        </is>
      </c>
      <c r="G5668" t="n">
        <v>43484</v>
      </c>
      <c r="H5668" t="inlineStr">
        <is>
          <t>BAN129 - ÁREA DE SANITÁRIOS</t>
        </is>
      </c>
      <c r="I5668" t="inlineStr">
        <is>
          <t>RS-ST01-56-01P-WCM04-SAN001</t>
        </is>
      </c>
      <c r="J5668" t="inlineStr">
        <is>
          <t>VINICIUS GOMES DA SILVA</t>
        </is>
      </c>
      <c r="K5668" s="39">
        <f>DATE(YEAR(Tabela6[[#This Row],[Data/Hora de Início]]),MONTH(Tabela6[[#This Row],[Data/Hora de Início]]),DAY(Tabela6[[#This Row],[Data/Hora de Início]]))</f>
        <v/>
      </c>
    </row>
    <row r="5669">
      <c r="A5669" t="n">
        <v>2284336</v>
      </c>
      <c r="B5669" t="n">
        <v>56</v>
      </c>
      <c r="C5669" t="n">
        <v>1699</v>
      </c>
      <c r="D5669" t="inlineStr">
        <is>
          <t>LIMPEZA DIÁRIA DE ÁREA TÉCNICA</t>
        </is>
      </c>
      <c r="E5669" t="inlineStr">
        <is>
          <t>16/09/2025 06:23:06</t>
        </is>
      </c>
      <c r="F5669" t="inlineStr">
        <is>
          <t>16/09/2025 09:02:14</t>
        </is>
      </c>
      <c r="G5669" t="n">
        <v>38455</v>
      </c>
      <c r="H5669" t="inlineStr">
        <is>
          <t>ÁREA INTERNA - LOGÍSTICA</t>
        </is>
      </c>
      <c r="I5669" t="inlineStr">
        <is>
          <t>SP-ST02-G9-00T-AIN01</t>
        </is>
      </c>
      <c r="J5669" t="inlineStr">
        <is>
          <t>NATALIA BARBOSA DA SILVA</t>
        </is>
      </c>
      <c r="K5669" s="39">
        <f>DATE(YEAR(Tabela6[[#This Row],[Data/Hora de Início]]),MONTH(Tabela6[[#This Row],[Data/Hora de Início]]),DAY(Tabela6[[#This Row],[Data/Hora de Início]]))</f>
        <v/>
      </c>
    </row>
    <row r="5670">
      <c r="A5670" t="n">
        <v>2284362</v>
      </c>
      <c r="B5670" t="n">
        <v>56</v>
      </c>
      <c r="C5670" t="n">
        <v>5709</v>
      </c>
      <c r="D5670" t="inlineStr">
        <is>
          <t>TERÇA-FEIRA - LIMPEZA DE BANHEIRO FEMININO</t>
        </is>
      </c>
      <c r="E5670" t="inlineStr">
        <is>
          <t>16/09/2025 09:46:50</t>
        </is>
      </c>
      <c r="F5670" t="inlineStr">
        <is>
          <t>16/09/2025 10:07:48</t>
        </is>
      </c>
      <c r="G5670" t="n">
        <v>11295</v>
      </c>
      <c r="H5670" t="inlineStr">
        <is>
          <t>P18 - BAN039 - BANHEIRO COMPRAS / PLANEJ - F</t>
        </is>
      </c>
      <c r="I5670" t="inlineStr">
        <is>
          <t>BR01-IES-P18-BAN039</t>
        </is>
      </c>
      <c r="J5670" t="inlineStr">
        <is>
          <t>NATHALIA MORAES DA SILVA</t>
        </is>
      </c>
      <c r="K5670" s="39">
        <f>DATE(YEAR(Tabela6[[#This Row],[Data/Hora de Início]]),MONTH(Tabela6[[#This Row],[Data/Hora de Início]]),DAY(Tabela6[[#This Row],[Data/Hora de Início]]))</f>
        <v/>
      </c>
    </row>
    <row r="5671">
      <c r="A5671" t="n">
        <v>2284411</v>
      </c>
      <c r="B5671" t="n">
        <v>56</v>
      </c>
      <c r="C5671" t="n">
        <v>1260</v>
      </c>
      <c r="D5671" t="inlineStr">
        <is>
          <t>Limpeza e Higienização de Sanitários e Vestiários - Diário - WC Masc</t>
        </is>
      </c>
      <c r="E5671" t="inlineStr">
        <is>
          <t>16/09/2025 10:07:06</t>
        </is>
      </c>
      <c r="F5671" t="inlineStr">
        <is>
          <t>16/09/2025 10:14:36</t>
        </is>
      </c>
      <c r="G5671" t="n">
        <v>38466</v>
      </c>
      <c r="H5671" t="inlineStr">
        <is>
          <t>BANHEIRO - M</t>
        </is>
      </c>
      <c r="I5671" t="inlineStr">
        <is>
          <t>SP-ST02-G9-01P-WCM01</t>
        </is>
      </c>
      <c r="J5671" t="inlineStr">
        <is>
          <t>ANTONIA MARÇAL DOS SANTOS RAMOS</t>
        </is>
      </c>
      <c r="K5671" s="39">
        <f>DATE(YEAR(Tabela6[[#This Row],[Data/Hora de Início]]),MONTH(Tabela6[[#This Row],[Data/Hora de Início]]),DAY(Tabela6[[#This Row],[Data/Hora de Início]]))</f>
        <v/>
      </c>
    </row>
    <row r="5672">
      <c r="A5672" t="n">
        <v>2284466</v>
      </c>
      <c r="B5672" t="n">
        <v>56</v>
      </c>
      <c r="C5672" t="n">
        <v>3645</v>
      </c>
      <c r="D5672" t="inlineStr">
        <is>
          <t>PREVENTIVA BEBEDOUROS</t>
        </is>
      </c>
      <c r="E5672" t="inlineStr">
        <is>
          <t>16/09/2025 10:25:05</t>
        </is>
      </c>
      <c r="F5672" t="inlineStr">
        <is>
          <t>16/09/2025 10:25:19</t>
        </is>
      </c>
      <c r="G5672" t="n">
        <v>35586</v>
      </c>
      <c r="H5672" t="inlineStr">
        <is>
          <t>BEBEDOURO - 28.003</t>
        </is>
      </c>
      <c r="I5672" t="inlineStr">
        <is>
          <t>BR01-IES-P28-BEB003</t>
        </is>
      </c>
      <c r="J5672" t="inlineStr">
        <is>
          <t>JOELSOM CAMARGO ROBALDO</t>
        </is>
      </c>
      <c r="K5672" s="39">
        <f>DATE(YEAR(Tabela6[[#This Row],[Data/Hora de Início]]),MONTH(Tabela6[[#This Row],[Data/Hora de Início]]),DAY(Tabela6[[#This Row],[Data/Hora de Início]]))</f>
        <v/>
      </c>
    </row>
    <row r="5673">
      <c r="A5673" t="n">
        <v>2284477</v>
      </c>
      <c r="B5673" t="n">
        <v>56</v>
      </c>
      <c r="C5673" t="n">
        <v>5653</v>
      </c>
      <c r="D5673" t="inlineStr">
        <is>
          <t>TERÇA-FEIRA - LIMPEZA DE BANHEIRO MASCULINO</t>
        </is>
      </c>
      <c r="E5673" t="inlineStr">
        <is>
          <t>16/09/2025 10:11:35</t>
        </is>
      </c>
      <c r="F5673" t="inlineStr">
        <is>
          <t>16/09/2025 10:26:37</t>
        </is>
      </c>
      <c r="G5673" t="n">
        <v>11294</v>
      </c>
      <c r="H5673" t="inlineStr">
        <is>
          <t>P18 - BAN038 - BANHEIRO COMPRAS / PLANEJ - M</t>
        </is>
      </c>
      <c r="I5673" t="inlineStr">
        <is>
          <t>BR01-IES-P18-BAN038</t>
        </is>
      </c>
      <c r="J5673" t="inlineStr">
        <is>
          <t>NATHALIA MORAES DA SILVA</t>
        </is>
      </c>
      <c r="K5673" s="39">
        <f>DATE(YEAR(Tabela6[[#This Row],[Data/Hora de Início]]),MONTH(Tabela6[[#This Row],[Data/Hora de Início]]),DAY(Tabela6[[#This Row],[Data/Hora de Início]]))</f>
        <v/>
      </c>
    </row>
    <row r="5674">
      <c r="A5674" t="n">
        <v>2284487</v>
      </c>
      <c r="B5674" t="n">
        <v>56</v>
      </c>
      <c r="C5674" t="n">
        <v>3645</v>
      </c>
      <c r="D5674" t="inlineStr">
        <is>
          <t>PREVENTIVA BEBEDOUROS</t>
        </is>
      </c>
      <c r="E5674" t="inlineStr">
        <is>
          <t>16/09/2025 10:29:01</t>
        </is>
      </c>
      <c r="F5674" t="inlineStr">
        <is>
          <t>16/09/2025 10:29:16</t>
        </is>
      </c>
      <c r="G5674" t="n">
        <v>35587</v>
      </c>
      <c r="H5674" t="inlineStr">
        <is>
          <t>BEBEDOURO - 28.004</t>
        </is>
      </c>
      <c r="I5674" t="inlineStr">
        <is>
          <t>BR01-IES-P28-BEB004</t>
        </is>
      </c>
      <c r="J5674" t="inlineStr">
        <is>
          <t>JOELSOM CAMARGO ROBALDO</t>
        </is>
      </c>
      <c r="K5674" s="39">
        <f>DATE(YEAR(Tabela6[[#This Row],[Data/Hora de Início]]),MONTH(Tabela6[[#This Row],[Data/Hora de Início]]),DAY(Tabela6[[#This Row],[Data/Hora de Início]]))</f>
        <v/>
      </c>
    </row>
    <row r="5675">
      <c r="A5675" t="n">
        <v>2284495</v>
      </c>
      <c r="B5675" t="n">
        <v>56</v>
      </c>
      <c r="C5675" t="n">
        <v>3645</v>
      </c>
      <c r="D5675" t="inlineStr">
        <is>
          <t>PREVENTIVA BEBEDOUROS</t>
        </is>
      </c>
      <c r="E5675" t="inlineStr">
        <is>
          <t>16/09/2025 10:31:51</t>
        </is>
      </c>
      <c r="F5675" t="inlineStr">
        <is>
          <t>16/09/2025 10:32:07</t>
        </is>
      </c>
      <c r="G5675" t="n">
        <v>35588</v>
      </c>
      <c r="H5675" t="inlineStr">
        <is>
          <t>BEBEDOURO - 28.005</t>
        </is>
      </c>
      <c r="I5675" t="inlineStr">
        <is>
          <t>BR01-IES-P28-BEB005</t>
        </is>
      </c>
      <c r="J5675" t="inlineStr">
        <is>
          <t>JOELSOM CAMARGO ROBALDO</t>
        </is>
      </c>
      <c r="K5675" s="39">
        <f>DATE(YEAR(Tabela6[[#This Row],[Data/Hora de Início]]),MONTH(Tabela6[[#This Row],[Data/Hora de Início]]),DAY(Tabela6[[#This Row],[Data/Hora de Início]]))</f>
        <v/>
      </c>
    </row>
    <row r="5676">
      <c r="A5676" t="n">
        <v>2284510</v>
      </c>
      <c r="B5676" t="n">
        <v>56</v>
      </c>
      <c r="C5676" t="n">
        <v>3645</v>
      </c>
      <c r="D5676" t="inlineStr">
        <is>
          <t>PREVENTIVA BEBEDOUROS</t>
        </is>
      </c>
      <c r="E5676" t="inlineStr">
        <is>
          <t>16/09/2025 10:34:05</t>
        </is>
      </c>
      <c r="F5676" t="inlineStr">
        <is>
          <t>16/09/2025 10:34:18</t>
        </is>
      </c>
      <c r="G5676" t="n">
        <v>35589</v>
      </c>
      <c r="H5676" t="inlineStr">
        <is>
          <t>BEBEDOURO - 28.006</t>
        </is>
      </c>
      <c r="I5676" t="inlineStr">
        <is>
          <t>BR01-IES-P28-BEB006</t>
        </is>
      </c>
      <c r="J5676" t="inlineStr">
        <is>
          <t>JOELSOM CAMARGO ROBALDO</t>
        </is>
      </c>
      <c r="K5676" s="39">
        <f>DATE(YEAR(Tabela6[[#This Row],[Data/Hora de Início]]),MONTH(Tabela6[[#This Row],[Data/Hora de Início]]),DAY(Tabela6[[#This Row],[Data/Hora de Início]]))</f>
        <v/>
      </c>
    </row>
    <row r="5677">
      <c r="A5677" t="n">
        <v>2284527</v>
      </c>
      <c r="B5677" t="n">
        <v>56</v>
      </c>
      <c r="C5677" t="n">
        <v>3645</v>
      </c>
      <c r="D5677" t="inlineStr">
        <is>
          <t>PREVENTIVA BEBEDOUROS</t>
        </is>
      </c>
      <c r="E5677" t="inlineStr">
        <is>
          <t>16/09/2025 10:37:19</t>
        </is>
      </c>
      <c r="F5677" t="inlineStr">
        <is>
          <t>16/09/2025 10:37:32</t>
        </is>
      </c>
      <c r="G5677" t="n">
        <v>35602</v>
      </c>
      <c r="H5677" t="inlineStr">
        <is>
          <t>BEBEDOURO - 31.011</t>
        </is>
      </c>
      <c r="I5677" t="inlineStr">
        <is>
          <t>BR01-IES-P31-BEB011</t>
        </is>
      </c>
      <c r="J5677" t="inlineStr">
        <is>
          <t>JOELSOM CAMARGO ROBALDO</t>
        </is>
      </c>
      <c r="K5677" s="39">
        <f>DATE(YEAR(Tabela6[[#This Row],[Data/Hora de Início]]),MONTH(Tabela6[[#This Row],[Data/Hora de Início]]),DAY(Tabela6[[#This Row],[Data/Hora de Início]]))</f>
        <v/>
      </c>
    </row>
    <row r="5678">
      <c r="A5678" t="n">
        <v>2284544</v>
      </c>
      <c r="B5678" t="n">
        <v>56</v>
      </c>
      <c r="C5678" t="n">
        <v>3645</v>
      </c>
      <c r="D5678" t="inlineStr">
        <is>
          <t>PREVENTIVA BEBEDOUROS</t>
        </is>
      </c>
      <c r="E5678" t="inlineStr">
        <is>
          <t>16/09/2025 10:43:00</t>
        </is>
      </c>
      <c r="F5678" t="inlineStr">
        <is>
          <t>16/09/2025 10:43:17</t>
        </is>
      </c>
      <c r="G5678" t="n">
        <v>35601</v>
      </c>
      <c r="H5678" t="inlineStr">
        <is>
          <t>BEBEDOURO - 31.010</t>
        </is>
      </c>
      <c r="I5678" t="inlineStr">
        <is>
          <t>BR01-IES-P31-BEB010</t>
        </is>
      </c>
      <c r="J5678" t="inlineStr">
        <is>
          <t>JOELSOM CAMARGO ROBALDO</t>
        </is>
      </c>
      <c r="K5678" s="39">
        <f>DATE(YEAR(Tabela6[[#This Row],[Data/Hora de Início]]),MONTH(Tabela6[[#This Row],[Data/Hora de Início]]),DAY(Tabela6[[#This Row],[Data/Hora de Início]]))</f>
        <v/>
      </c>
    </row>
    <row r="5679">
      <c r="A5679" t="n">
        <v>2284589</v>
      </c>
      <c r="B5679" t="n">
        <v>56</v>
      </c>
      <c r="C5679" t="n">
        <v>1780</v>
      </c>
      <c r="D5679" t="inlineStr">
        <is>
          <t>LIMPEZA DIÁRIA DE ESCADA</t>
        </is>
      </c>
      <c r="E5679" t="inlineStr">
        <is>
          <t>16/09/2025 10:24:06</t>
        </is>
      </c>
      <c r="F5679" t="inlineStr">
        <is>
          <t>16/09/2025 10:53:37</t>
        </is>
      </c>
      <c r="G5679" t="n">
        <v>38456</v>
      </c>
      <c r="H5679" t="inlineStr">
        <is>
          <t>ESCADARIA MEZANINOS</t>
        </is>
      </c>
      <c r="I5679" t="inlineStr">
        <is>
          <t>SP-ST02-G9-00T-ESD01</t>
        </is>
      </c>
      <c r="J5679" t="inlineStr">
        <is>
          <t>LUCINEIDE BUENO DO CARMO</t>
        </is>
      </c>
      <c r="K5679" s="39">
        <f>DATE(YEAR(Tabela6[[#This Row],[Data/Hora de Início]]),MONTH(Tabela6[[#This Row],[Data/Hora de Início]]),DAY(Tabela6[[#This Row],[Data/Hora de Início]]))</f>
        <v/>
      </c>
    </row>
    <row r="5680">
      <c r="A5680" t="n">
        <v>2284595</v>
      </c>
      <c r="B5680" t="n">
        <v>56</v>
      </c>
      <c r="C5680" t="n">
        <v>3645</v>
      </c>
      <c r="D5680" t="inlineStr">
        <is>
          <t>PREVENTIVA BEBEDOUROS</t>
        </is>
      </c>
      <c r="E5680" t="inlineStr">
        <is>
          <t>16/09/2025 10:54:55</t>
        </is>
      </c>
      <c r="F5680" t="inlineStr">
        <is>
          <t>16/09/2025 10:55:08</t>
        </is>
      </c>
      <c r="G5680" t="n">
        <v>35600</v>
      </c>
      <c r="H5680" t="inlineStr">
        <is>
          <t>BEBEDOURO - 31.009</t>
        </is>
      </c>
      <c r="I5680" t="inlineStr">
        <is>
          <t>BR01-IES-P31-BEB009</t>
        </is>
      </c>
      <c r="J5680" t="inlineStr">
        <is>
          <t>JOELSOM CAMARGO ROBALDO</t>
        </is>
      </c>
      <c r="K5680" s="39">
        <f>DATE(YEAR(Tabela6[[#This Row],[Data/Hora de Início]]),MONTH(Tabela6[[#This Row],[Data/Hora de Início]]),DAY(Tabela6[[#This Row],[Data/Hora de Início]]))</f>
        <v/>
      </c>
    </row>
    <row r="5681">
      <c r="A5681" t="n">
        <v>2284605</v>
      </c>
      <c r="B5681" t="n">
        <v>56</v>
      </c>
      <c r="C5681" t="n">
        <v>3645</v>
      </c>
      <c r="D5681" t="inlineStr">
        <is>
          <t>PREVENTIVA BEBEDOUROS</t>
        </is>
      </c>
      <c r="E5681" t="inlineStr">
        <is>
          <t>16/09/2025 10:58:53</t>
        </is>
      </c>
      <c r="F5681" t="inlineStr">
        <is>
          <t>16/09/2025 10:59:11</t>
        </is>
      </c>
      <c r="G5681" t="n">
        <v>35599</v>
      </c>
      <c r="H5681" t="inlineStr">
        <is>
          <t>BEBEDOURO - 31.008</t>
        </is>
      </c>
      <c r="I5681" t="inlineStr">
        <is>
          <t>BR01-IES-P31-BEB008</t>
        </is>
      </c>
      <c r="J5681" t="inlineStr">
        <is>
          <t>JOELSOM CAMARGO ROBALDO</t>
        </is>
      </c>
      <c r="K5681" s="39">
        <f>DATE(YEAR(Tabela6[[#This Row],[Data/Hora de Início]]),MONTH(Tabela6[[#This Row],[Data/Hora de Início]]),DAY(Tabela6[[#This Row],[Data/Hora de Início]]))</f>
        <v/>
      </c>
    </row>
    <row r="5682">
      <c r="A5682" t="n">
        <v>2284608</v>
      </c>
      <c r="B5682" t="n">
        <v>56</v>
      </c>
      <c r="C5682" t="n">
        <v>3645</v>
      </c>
      <c r="D5682" t="inlineStr">
        <is>
          <t>PREVENTIVA BEBEDOUROS</t>
        </is>
      </c>
      <c r="E5682" t="inlineStr">
        <is>
          <t>16/09/2025 11:01:06</t>
        </is>
      </c>
      <c r="F5682" t="inlineStr">
        <is>
          <t>16/09/2025 11:01:43</t>
        </is>
      </c>
      <c r="G5682" t="n">
        <v>35598</v>
      </c>
      <c r="H5682" t="inlineStr">
        <is>
          <t>BEBEDOURO - 31.007</t>
        </is>
      </c>
      <c r="I5682" t="inlineStr">
        <is>
          <t>BR01-IES-P31-BEB007</t>
        </is>
      </c>
      <c r="J5682" t="inlineStr">
        <is>
          <t>JOELSOM CAMARGO ROBALDO</t>
        </is>
      </c>
      <c r="K5682" s="39">
        <f>DATE(YEAR(Tabela6[[#This Row],[Data/Hora de Início]]),MONTH(Tabela6[[#This Row],[Data/Hora de Início]]),DAY(Tabela6[[#This Row],[Data/Hora de Início]]))</f>
        <v/>
      </c>
    </row>
    <row r="5683">
      <c r="A5683" t="n">
        <v>2284611</v>
      </c>
      <c r="B5683" t="n">
        <v>56</v>
      </c>
      <c r="C5683" t="n">
        <v>3645</v>
      </c>
      <c r="D5683" t="inlineStr">
        <is>
          <t>PREVENTIVA BEBEDOUROS</t>
        </is>
      </c>
      <c r="E5683" t="inlineStr">
        <is>
          <t>16/09/2025 11:03:18</t>
        </is>
      </c>
      <c r="F5683" t="inlineStr">
        <is>
          <t>16/09/2025 11:03:31</t>
        </is>
      </c>
      <c r="G5683" t="n">
        <v>35597</v>
      </c>
      <c r="H5683" t="inlineStr">
        <is>
          <t>BEBEDOURO - 31.006</t>
        </is>
      </c>
      <c r="I5683" t="inlineStr">
        <is>
          <t>BR01-IES-P31-BEB006</t>
        </is>
      </c>
      <c r="J5683" t="inlineStr">
        <is>
          <t>JOELSOM CAMARGO ROBALDO</t>
        </is>
      </c>
      <c r="K5683" s="39">
        <f>DATE(YEAR(Tabela6[[#This Row],[Data/Hora de Início]]),MONTH(Tabela6[[#This Row],[Data/Hora de Início]]),DAY(Tabela6[[#This Row],[Data/Hora de Início]]))</f>
        <v/>
      </c>
    </row>
    <row r="5684">
      <c r="A5684" t="n">
        <v>2284612</v>
      </c>
      <c r="B5684" t="n">
        <v>56</v>
      </c>
      <c r="C5684" t="n">
        <v>1699</v>
      </c>
      <c r="D5684" t="inlineStr">
        <is>
          <t>LIMPEZA DIÁRIA DE ÁREA TÉCNICA</t>
        </is>
      </c>
      <c r="E5684" t="inlineStr">
        <is>
          <t>16/09/2025 10:06:10</t>
        </is>
      </c>
      <c r="F5684" t="inlineStr">
        <is>
          <t>16/09/2025 11:03:34</t>
        </is>
      </c>
      <c r="G5684" t="n">
        <v>38455</v>
      </c>
      <c r="H5684" t="inlineStr">
        <is>
          <t>ÁREA INTERNA - LOGÍSTICA</t>
        </is>
      </c>
      <c r="I5684" t="inlineStr">
        <is>
          <t>SP-ST02-G9-00T-AIN01</t>
        </is>
      </c>
      <c r="J5684" t="inlineStr">
        <is>
          <t>NATALIA BARBOSA DA SILVA</t>
        </is>
      </c>
      <c r="K5684" s="39">
        <f>DATE(YEAR(Tabela6[[#This Row],[Data/Hora de Início]]),MONTH(Tabela6[[#This Row],[Data/Hora de Início]]),DAY(Tabela6[[#This Row],[Data/Hora de Início]]))</f>
        <v/>
      </c>
    </row>
    <row r="5685">
      <c r="A5685" t="n">
        <v>2284674</v>
      </c>
      <c r="B5685" t="n">
        <v>56</v>
      </c>
      <c r="C5685" t="n">
        <v>3645</v>
      </c>
      <c r="D5685" t="inlineStr">
        <is>
          <t>PREVENTIVA BEBEDOUROS</t>
        </is>
      </c>
      <c r="E5685" t="inlineStr">
        <is>
          <t>16/09/2025 11:52:22</t>
        </is>
      </c>
      <c r="F5685" t="inlineStr">
        <is>
          <t>16/09/2025 11:52:40</t>
        </is>
      </c>
      <c r="G5685" t="n">
        <v>35596</v>
      </c>
      <c r="H5685" t="inlineStr">
        <is>
          <t>BEBEDOURO - 31.005</t>
        </is>
      </c>
      <c r="I5685" t="inlineStr">
        <is>
          <t>BR01-IES-P31-BEB005</t>
        </is>
      </c>
      <c r="J5685" t="inlineStr">
        <is>
          <t>JOELSOM CAMARGO ROBALDO</t>
        </is>
      </c>
      <c r="K5685" s="39">
        <f>DATE(YEAR(Tabela6[[#This Row],[Data/Hora de Início]]),MONTH(Tabela6[[#This Row],[Data/Hora de Início]]),DAY(Tabela6[[#This Row],[Data/Hora de Início]]))</f>
        <v/>
      </c>
    </row>
    <row r="5686">
      <c r="A5686" t="n">
        <v>2284679</v>
      </c>
      <c r="B5686" t="n">
        <v>56</v>
      </c>
      <c r="C5686" t="n">
        <v>3645</v>
      </c>
      <c r="D5686" t="inlineStr">
        <is>
          <t>PREVENTIVA BEBEDOUROS</t>
        </is>
      </c>
      <c r="E5686" t="inlineStr">
        <is>
          <t>16/09/2025 11:58:23</t>
        </is>
      </c>
      <c r="F5686" t="inlineStr">
        <is>
          <t>16/09/2025 11:58:39</t>
        </is>
      </c>
      <c r="G5686" t="n">
        <v>35592</v>
      </c>
      <c r="H5686" t="inlineStr">
        <is>
          <t>BEBEDOURO - 31.001</t>
        </is>
      </c>
      <c r="I5686" t="inlineStr">
        <is>
          <t>BR01-IES-P31-BEB001</t>
        </is>
      </c>
      <c r="J5686" t="inlineStr">
        <is>
          <t>JOELSOM CAMARGO ROBALDO</t>
        </is>
      </c>
      <c r="K5686" s="39">
        <f>DATE(YEAR(Tabela6[[#This Row],[Data/Hora de Início]]),MONTH(Tabela6[[#This Row],[Data/Hora de Início]]),DAY(Tabela6[[#This Row],[Data/Hora de Início]]))</f>
        <v/>
      </c>
    </row>
    <row r="5687">
      <c r="A5687" t="n">
        <v>2284718</v>
      </c>
      <c r="B5687" t="n">
        <v>56</v>
      </c>
      <c r="C5687" t="n">
        <v>2965</v>
      </c>
      <c r="D5687" t="inlineStr">
        <is>
          <t>LIMPEZA DIÁRIA DE SALA</t>
        </is>
      </c>
      <c r="E5687" t="inlineStr">
        <is>
          <t>16/09/2025 06:38:01</t>
        </is>
      </c>
      <c r="F5687" t="inlineStr">
        <is>
          <t>16/09/2025 06:55:28</t>
        </is>
      </c>
      <c r="G5687" t="n">
        <v>11804</v>
      </c>
      <c r="H5687" t="inlineStr">
        <is>
          <t>P49 - 4° ANDAR - ENG PRODUTO - SALA ADM</t>
        </is>
      </c>
      <c r="I5687" t="inlineStr">
        <is>
          <t>BR01-IES-P49-SALA71</t>
        </is>
      </c>
      <c r="J5687" t="inlineStr">
        <is>
          <t>CLAUDIA RIOS CORREA</t>
        </is>
      </c>
      <c r="K5687" s="39">
        <f>DATE(YEAR(Tabela6[[#This Row],[Data/Hora de Início]]),MONTH(Tabela6[[#This Row],[Data/Hora de Início]]),DAY(Tabela6[[#This Row],[Data/Hora de Início]]))</f>
        <v/>
      </c>
    </row>
    <row r="5688">
      <c r="A5688" t="n">
        <v>2284719</v>
      </c>
      <c r="B5688" t="n">
        <v>56</v>
      </c>
      <c r="C5688" t="n">
        <v>2965</v>
      </c>
      <c r="D5688" t="inlineStr">
        <is>
          <t>LIMPEZA DIÁRIA DE SALA</t>
        </is>
      </c>
      <c r="E5688" t="inlineStr">
        <is>
          <t>16/09/2025 06:22:58</t>
        </is>
      </c>
      <c r="F5688" t="inlineStr">
        <is>
          <t>16/09/2025 06:25:23</t>
        </is>
      </c>
      <c r="G5688" t="n">
        <v>11808</v>
      </c>
      <c r="H5688" t="inlineStr">
        <is>
          <t>P49 - 5° ANDAR - SALA ADM</t>
        </is>
      </c>
      <c r="I5688" t="inlineStr">
        <is>
          <t>BR01-IES-P49-SALA75</t>
        </is>
      </c>
      <c r="J5688" t="inlineStr">
        <is>
          <t>CLAUDIA RIOS CORREA</t>
        </is>
      </c>
      <c r="K5688" s="39">
        <f>DATE(YEAR(Tabela6[[#This Row],[Data/Hora de Início]]),MONTH(Tabela6[[#This Row],[Data/Hora de Início]]),DAY(Tabela6[[#This Row],[Data/Hora de Início]]))</f>
        <v/>
      </c>
    </row>
    <row r="5689">
      <c r="A5689" t="n">
        <v>2284720</v>
      </c>
      <c r="B5689" t="n">
        <v>56</v>
      </c>
      <c r="C5689" t="n">
        <v>2966</v>
      </c>
      <c r="D5689" t="inlineStr">
        <is>
          <t>LIMPEZA DIÁRIA HALL / RECEPÇÃO</t>
        </is>
      </c>
      <c r="E5689" t="inlineStr">
        <is>
          <t>16/09/2025 06:25:44</t>
        </is>
      </c>
      <c r="F5689" t="inlineStr">
        <is>
          <t>16/09/2025 06:28:01</t>
        </is>
      </c>
      <c r="G5689" t="n">
        <v>11806</v>
      </c>
      <c r="H5689" t="inlineStr">
        <is>
          <t>P49 - 5° ANDAR - HALL DE ENTRADA</t>
        </is>
      </c>
      <c r="I5689" t="inlineStr">
        <is>
          <t>BR01-IES-P49-SALA73</t>
        </is>
      </c>
      <c r="J5689" t="inlineStr">
        <is>
          <t>CLAUDIA RIOS CORREA</t>
        </is>
      </c>
      <c r="K5689" s="39">
        <f>DATE(YEAR(Tabela6[[#This Row],[Data/Hora de Início]]),MONTH(Tabela6[[#This Row],[Data/Hora de Início]]),DAY(Tabela6[[#This Row],[Data/Hora de Início]]))</f>
        <v/>
      </c>
    </row>
    <row r="5690">
      <c r="A5690" t="n">
        <v>2284721</v>
      </c>
      <c r="B5690" t="n">
        <v>56</v>
      </c>
      <c r="C5690" t="n">
        <v>2970</v>
      </c>
      <c r="D5690" t="inlineStr">
        <is>
          <t>LIMPEZA DIÁRIA DE COPA</t>
        </is>
      </c>
      <c r="E5690" t="inlineStr">
        <is>
          <t>16/09/2025 06:32:19</t>
        </is>
      </c>
      <c r="F5690" t="inlineStr">
        <is>
          <t>16/09/2025 06:35:26</t>
        </is>
      </c>
      <c r="G5690" t="n">
        <v>11803</v>
      </c>
      <c r="H5690" t="inlineStr">
        <is>
          <t>P49 - 4° ANDAR - COPA</t>
        </is>
      </c>
      <c r="I5690" t="inlineStr">
        <is>
          <t>BR01-IES-P49-SALA70</t>
        </is>
      </c>
      <c r="J5690" t="inlineStr">
        <is>
          <t>CLAUDIA RIOS CORREA</t>
        </is>
      </c>
      <c r="K5690" s="39">
        <f>DATE(YEAR(Tabela6[[#This Row],[Data/Hora de Início]]),MONTH(Tabela6[[#This Row],[Data/Hora de Início]]),DAY(Tabela6[[#This Row],[Data/Hora de Início]]))</f>
        <v/>
      </c>
    </row>
    <row r="5691">
      <c r="A5691" t="n">
        <v>2284722</v>
      </c>
      <c r="B5691" t="n">
        <v>56</v>
      </c>
      <c r="C5691" t="n">
        <v>1772</v>
      </c>
      <c r="D5691" t="inlineStr">
        <is>
          <t>LIMPEZA DIÁRIA DE SALA COM MESA</t>
        </is>
      </c>
      <c r="E5691" t="inlineStr">
        <is>
          <t>16/09/2025 06:56:03</t>
        </is>
      </c>
      <c r="F5691" t="inlineStr">
        <is>
          <t>16/09/2025 06:56:28</t>
        </is>
      </c>
      <c r="G5691" t="n">
        <v>11800</v>
      </c>
      <c r="H5691" t="inlineStr">
        <is>
          <t>P49 - 4° ANDAR - SALA REUNIÃO 04.01</t>
        </is>
      </c>
      <c r="I5691" t="inlineStr">
        <is>
          <t>BR01-IES-P49-SALA67</t>
        </is>
      </c>
      <c r="J5691" t="inlineStr">
        <is>
          <t>CLAUDIA RIOS CORREA</t>
        </is>
      </c>
      <c r="K5691" s="39">
        <f>DATE(YEAR(Tabela6[[#This Row],[Data/Hora de Início]]),MONTH(Tabela6[[#This Row],[Data/Hora de Início]]),DAY(Tabela6[[#This Row],[Data/Hora de Início]]))</f>
        <v/>
      </c>
    </row>
    <row r="5692">
      <c r="A5692" t="n">
        <v>2284723</v>
      </c>
      <c r="B5692" t="n">
        <v>56</v>
      </c>
      <c r="C5692" t="n">
        <v>2966</v>
      </c>
      <c r="D5692" t="inlineStr">
        <is>
          <t>LIMPEZA DIÁRIA HALL / RECEPÇÃO</t>
        </is>
      </c>
      <c r="E5692" t="inlineStr">
        <is>
          <t>16/09/2025 06:59:49</t>
        </is>
      </c>
      <c r="F5692" t="inlineStr">
        <is>
          <t>16/09/2025 07:00:45</t>
        </is>
      </c>
      <c r="G5692" t="n">
        <v>11799</v>
      </c>
      <c r="H5692" t="inlineStr">
        <is>
          <t>P49 - 4° ANDAR - HALL DE ENTRADA</t>
        </is>
      </c>
      <c r="I5692" t="inlineStr">
        <is>
          <t>BR01-IES-P49-SALA66</t>
        </is>
      </c>
      <c r="J5692" t="inlineStr">
        <is>
          <t>CLAUDIA RIOS CORREA</t>
        </is>
      </c>
      <c r="K5692" s="39">
        <f>DATE(YEAR(Tabela6[[#This Row],[Data/Hora de Início]]),MONTH(Tabela6[[#This Row],[Data/Hora de Início]]),DAY(Tabela6[[#This Row],[Data/Hora de Início]]))</f>
        <v/>
      </c>
    </row>
    <row r="5693">
      <c r="A5693" t="n">
        <v>2284724</v>
      </c>
      <c r="B5693" t="n">
        <v>56</v>
      </c>
      <c r="C5693" t="n">
        <v>1772</v>
      </c>
      <c r="D5693" t="inlineStr">
        <is>
          <t>LIMPEZA DIÁRIA DE SALA COM MESA</t>
        </is>
      </c>
      <c r="E5693" t="inlineStr">
        <is>
          <t>16/09/2025 06:56:53</t>
        </is>
      </c>
      <c r="F5693" t="inlineStr">
        <is>
          <t>16/09/2025 06:57:29</t>
        </is>
      </c>
      <c r="G5693" t="n">
        <v>11801</v>
      </c>
      <c r="H5693" t="inlineStr">
        <is>
          <t>P49 - 4° ANDAR - SALA REUNIÃO 04.02</t>
        </is>
      </c>
      <c r="I5693" t="inlineStr">
        <is>
          <t>BR01-IES-P49-SALA68</t>
        </is>
      </c>
      <c r="J5693" t="inlineStr">
        <is>
          <t>CLAUDIA RIOS CORREA</t>
        </is>
      </c>
      <c r="K5693" s="39">
        <f>DATE(YEAR(Tabela6[[#This Row],[Data/Hora de Início]]),MONTH(Tabela6[[#This Row],[Data/Hora de Início]]),DAY(Tabela6[[#This Row],[Data/Hora de Início]]))</f>
        <v/>
      </c>
    </row>
    <row r="5694">
      <c r="A5694" t="n">
        <v>2284725</v>
      </c>
      <c r="B5694" t="n">
        <v>56</v>
      </c>
      <c r="C5694" t="n">
        <v>1772</v>
      </c>
      <c r="D5694" t="inlineStr">
        <is>
          <t>LIMPEZA DIÁRIA DE SALA COM MESA</t>
        </is>
      </c>
      <c r="E5694" t="inlineStr">
        <is>
          <t>16/09/2025 06:57:51</t>
        </is>
      </c>
      <c r="F5694" t="inlineStr">
        <is>
          <t>16/09/2025 06:58:41</t>
        </is>
      </c>
      <c r="G5694" t="n">
        <v>11802</v>
      </c>
      <c r="H5694" t="inlineStr">
        <is>
          <t>P49 - 4° ANDAR - SALA REUNIÃO 04.03</t>
        </is>
      </c>
      <c r="I5694" t="inlineStr">
        <is>
          <t>BR01-IES-P49-SALA69</t>
        </is>
      </c>
      <c r="J5694" t="inlineStr">
        <is>
          <t>CLAUDIA RIOS CORREA</t>
        </is>
      </c>
      <c r="K5694" s="39">
        <f>DATE(YEAR(Tabela6[[#This Row],[Data/Hora de Início]]),MONTH(Tabela6[[#This Row],[Data/Hora de Início]]),DAY(Tabela6[[#This Row],[Data/Hora de Início]]))</f>
        <v/>
      </c>
    </row>
    <row r="5695">
      <c r="A5695" t="n">
        <v>2284726</v>
      </c>
      <c r="B5695" t="n">
        <v>56</v>
      </c>
      <c r="C5695" t="n">
        <v>2965</v>
      </c>
      <c r="D5695" t="inlineStr">
        <is>
          <t>LIMPEZA DIÁRIA DE SALA</t>
        </is>
      </c>
      <c r="E5695" t="inlineStr">
        <is>
          <t>16/09/2025 07:01:16</t>
        </is>
      </c>
      <c r="F5695" t="inlineStr">
        <is>
          <t>16/09/2025 07:13:18</t>
        </is>
      </c>
      <c r="G5695" t="n">
        <v>11798</v>
      </c>
      <c r="H5695" t="inlineStr">
        <is>
          <t>P49 - 3° ANDAR - SALA ADM DTD / DSS</t>
        </is>
      </c>
      <c r="I5695" t="inlineStr">
        <is>
          <t>BR01-IES-P49-SALA65</t>
        </is>
      </c>
      <c r="J5695" t="inlineStr">
        <is>
          <t>CLAUDIA RIOS CORREA</t>
        </is>
      </c>
      <c r="K5695" s="39">
        <f>DATE(YEAR(Tabela6[[#This Row],[Data/Hora de Início]]),MONTH(Tabela6[[#This Row],[Data/Hora de Início]]),DAY(Tabela6[[#This Row],[Data/Hora de Início]]))</f>
        <v/>
      </c>
    </row>
    <row r="5696">
      <c r="A5696" t="n">
        <v>2284727</v>
      </c>
      <c r="B5696" t="n">
        <v>56</v>
      </c>
      <c r="C5696" t="n">
        <v>2966</v>
      </c>
      <c r="D5696" t="inlineStr">
        <is>
          <t>LIMPEZA DIÁRIA HALL / RECEPÇÃO</t>
        </is>
      </c>
      <c r="E5696" t="inlineStr">
        <is>
          <t>16/09/2025 07:13:42</t>
        </is>
      </c>
      <c r="F5696" t="inlineStr">
        <is>
          <t>16/09/2025 07:18:18</t>
        </is>
      </c>
      <c r="G5696" t="n">
        <v>11797</v>
      </c>
      <c r="H5696" t="inlineStr">
        <is>
          <t>P49 - 3° ANDAR - HALL DE ENTRADA</t>
        </is>
      </c>
      <c r="I5696" t="inlineStr">
        <is>
          <t>BR01-IES-P49-SALA64</t>
        </is>
      </c>
      <c r="J5696" t="inlineStr">
        <is>
          <t>CLAUDIA RIOS CORREA</t>
        </is>
      </c>
      <c r="K5696" s="39">
        <f>DATE(YEAR(Tabela6[[#This Row],[Data/Hora de Início]]),MONTH(Tabela6[[#This Row],[Data/Hora de Início]]),DAY(Tabela6[[#This Row],[Data/Hora de Início]]))</f>
        <v/>
      </c>
    </row>
    <row r="5697">
      <c r="A5697" t="n">
        <v>2284728</v>
      </c>
      <c r="B5697" t="n">
        <v>56</v>
      </c>
      <c r="C5697" t="n">
        <v>2841</v>
      </c>
      <c r="D5697" t="inlineStr">
        <is>
          <t>LIMPEZA DIÁRIA DE BANHEIRO MASCULINO</t>
        </is>
      </c>
      <c r="E5697" t="inlineStr">
        <is>
          <t>16/09/2025 08:36:31</t>
        </is>
      </c>
      <c r="F5697" t="inlineStr">
        <is>
          <t>16/09/2025 08:52:56</t>
        </is>
      </c>
      <c r="G5697" t="n">
        <v>11722</v>
      </c>
      <c r="H5697" t="inlineStr">
        <is>
          <t>P49 - BAN102 - BANHEIRO ZPT 2º ANDAR - M</t>
        </is>
      </c>
      <c r="I5697" t="inlineStr">
        <is>
          <t>BR01-IES-P49-BAN102</t>
        </is>
      </c>
      <c r="J5697" t="inlineStr">
        <is>
          <t>CLAUDIA RIOS CORREA</t>
        </is>
      </c>
      <c r="K5697" s="39">
        <f>DATE(YEAR(Tabela6[[#This Row],[Data/Hora de Início]]),MONTH(Tabela6[[#This Row],[Data/Hora de Início]]),DAY(Tabela6[[#This Row],[Data/Hora de Início]]))</f>
        <v/>
      </c>
    </row>
    <row r="5698">
      <c r="A5698" t="n">
        <v>2284729</v>
      </c>
      <c r="B5698" t="n">
        <v>56</v>
      </c>
      <c r="C5698" t="n">
        <v>2842</v>
      </c>
      <c r="D5698" t="inlineStr">
        <is>
          <t>LIMPEZA DIÁRIA DE BANHEIRO FEMININO</t>
        </is>
      </c>
      <c r="E5698" t="inlineStr">
        <is>
          <t>16/09/2025 08:58:48</t>
        </is>
      </c>
      <c r="F5698" t="inlineStr">
        <is>
          <t>16/09/2025 08:59:53</t>
        </is>
      </c>
      <c r="G5698" t="n">
        <v>11723</v>
      </c>
      <c r="H5698" t="inlineStr">
        <is>
          <t>P49 - BAN103 - BANHEIRO ENG PRODUTO 4º ANDAR - F</t>
        </is>
      </c>
      <c r="I5698" t="inlineStr">
        <is>
          <t>BR01-IES-P49-BAN103</t>
        </is>
      </c>
      <c r="J5698" t="inlineStr">
        <is>
          <t>CLAUDIA RIOS CORREA</t>
        </is>
      </c>
      <c r="K5698" s="39">
        <f>DATE(YEAR(Tabela6[[#This Row],[Data/Hora de Início]]),MONTH(Tabela6[[#This Row],[Data/Hora de Início]]),DAY(Tabela6[[#This Row],[Data/Hora de Início]]))</f>
        <v/>
      </c>
    </row>
    <row r="5699">
      <c r="A5699" t="n">
        <v>2284730</v>
      </c>
      <c r="B5699" t="n">
        <v>56</v>
      </c>
      <c r="C5699" t="n">
        <v>2842</v>
      </c>
      <c r="D5699" t="inlineStr">
        <is>
          <t>LIMPEZA DIÁRIA DE BANHEIRO FEMININO</t>
        </is>
      </c>
      <c r="E5699" t="inlineStr">
        <is>
          <t>16/09/2025 08:28:42</t>
        </is>
      </c>
      <c r="F5699" t="inlineStr">
        <is>
          <t>16/09/2025 08:35:23</t>
        </is>
      </c>
      <c r="G5699" t="n">
        <v>11721</v>
      </c>
      <c r="H5699" t="inlineStr">
        <is>
          <t>P49 - BAN101 - BANHEIRO VESTIÁRIO ZPT 2º ANDAR - F</t>
        </is>
      </c>
      <c r="I5699" t="inlineStr">
        <is>
          <t>BR01-IES-P49-BAN101</t>
        </is>
      </c>
      <c r="J5699" t="inlineStr">
        <is>
          <t>CLAUDIA RIOS CORREA</t>
        </is>
      </c>
      <c r="K5699" s="39">
        <f>DATE(YEAR(Tabela6[[#This Row],[Data/Hora de Início]]),MONTH(Tabela6[[#This Row],[Data/Hora de Início]]),DAY(Tabela6[[#This Row],[Data/Hora de Início]]))</f>
        <v/>
      </c>
    </row>
    <row r="5700">
      <c r="A5700" t="n">
        <v>2284731</v>
      </c>
      <c r="B5700" t="n">
        <v>56</v>
      </c>
      <c r="C5700" t="n">
        <v>1701</v>
      </c>
      <c r="D5700" t="inlineStr">
        <is>
          <t>LIMPEZA MENSAL DE BANHEIRO FEMININO</t>
        </is>
      </c>
      <c r="E5700" t="inlineStr">
        <is>
          <t>16/09/2025 09:28:41</t>
        </is>
      </c>
      <c r="F5700" t="inlineStr">
        <is>
          <t>16/09/2025 09:29:14</t>
        </is>
      </c>
      <c r="G5700" t="n">
        <v>11724</v>
      </c>
      <c r="H5700" t="inlineStr">
        <is>
          <t>P49 - BAN104 - BANHEIRO ENG PRODUTO 4º ANDAR - C</t>
        </is>
      </c>
      <c r="I5700" t="inlineStr">
        <is>
          <t>BR01-IES-P49-BAN104</t>
        </is>
      </c>
      <c r="J5700" t="inlineStr">
        <is>
          <t>CLAUDIA RIOS CORREA</t>
        </is>
      </c>
      <c r="K5700" s="39">
        <f>DATE(YEAR(Tabela6[[#This Row],[Data/Hora de Início]]),MONTH(Tabela6[[#This Row],[Data/Hora de Início]]),DAY(Tabela6[[#This Row],[Data/Hora de Início]]))</f>
        <v/>
      </c>
    </row>
    <row r="5701">
      <c r="A5701" t="n">
        <v>2284732</v>
      </c>
      <c r="B5701" t="n">
        <v>56</v>
      </c>
      <c r="C5701" t="n">
        <v>2841</v>
      </c>
      <c r="D5701" t="inlineStr">
        <is>
          <t>LIMPEZA DIÁRIA DE BANHEIRO MASCULINO</t>
        </is>
      </c>
      <c r="E5701" t="inlineStr">
        <is>
          <t>16/09/2025 09:10:38</t>
        </is>
      </c>
      <c r="F5701" t="inlineStr">
        <is>
          <t>16/09/2025 09:27:01</t>
        </is>
      </c>
      <c r="G5701" t="n">
        <v>11725</v>
      </c>
      <c r="H5701" t="inlineStr">
        <is>
          <t>P49 - BAN105 - BANHEIRO ENG PRODUTO 4º ANDAR - M</t>
        </is>
      </c>
      <c r="I5701" t="inlineStr">
        <is>
          <t>BR01-IES-P49-BAN105</t>
        </is>
      </c>
      <c r="J5701" t="inlineStr">
        <is>
          <t>CLAUDIA RIOS CORREA</t>
        </is>
      </c>
      <c r="K5701" s="39">
        <f>DATE(YEAR(Tabela6[[#This Row],[Data/Hora de Início]]),MONTH(Tabela6[[#This Row],[Data/Hora de Início]]),DAY(Tabela6[[#This Row],[Data/Hora de Início]]))</f>
        <v/>
      </c>
    </row>
    <row r="5702">
      <c r="A5702" t="n">
        <v>2284733</v>
      </c>
      <c r="B5702" t="n">
        <v>56</v>
      </c>
      <c r="C5702" t="n">
        <v>2966</v>
      </c>
      <c r="D5702" t="inlineStr">
        <is>
          <t>LIMPEZA DIÁRIA HALL / RECEPÇÃO</t>
        </is>
      </c>
      <c r="E5702" t="inlineStr">
        <is>
          <t>16/09/2025 10:11:44</t>
        </is>
      </c>
      <c r="F5702" t="inlineStr">
        <is>
          <t>16/09/2025 10:17:16</t>
        </is>
      </c>
      <c r="G5702" t="n">
        <v>11737</v>
      </c>
      <c r="H5702" t="inlineStr">
        <is>
          <t>P49 - TÉRREO - HALL DE ENTRADA</t>
        </is>
      </c>
      <c r="I5702" t="inlineStr">
        <is>
          <t>BR01-IES-P49-SALA01</t>
        </is>
      </c>
      <c r="J5702" t="inlineStr">
        <is>
          <t>CLAUDIA RIOS CORREA</t>
        </is>
      </c>
      <c r="K5702" s="39">
        <f>DATE(YEAR(Tabela6[[#This Row],[Data/Hora de Início]]),MONTH(Tabela6[[#This Row],[Data/Hora de Início]]),DAY(Tabela6[[#This Row],[Data/Hora de Início]]))</f>
        <v/>
      </c>
    </row>
    <row r="5703">
      <c r="A5703" t="n">
        <v>2284734</v>
      </c>
      <c r="B5703" t="n">
        <v>56</v>
      </c>
      <c r="C5703" t="n">
        <v>2841</v>
      </c>
      <c r="D5703" t="inlineStr">
        <is>
          <t>LIMPEZA DIÁRIA DE BANHEIRO MASCULINO</t>
        </is>
      </c>
      <c r="E5703" t="inlineStr">
        <is>
          <t>16/09/2025 11:49:10</t>
        </is>
      </c>
      <c r="F5703" t="inlineStr">
        <is>
          <t>16/09/2025 11:57:46</t>
        </is>
      </c>
      <c r="G5703" t="n">
        <v>11338</v>
      </c>
      <c r="H5703" t="inlineStr">
        <is>
          <t>P26 - BAN046 - BANHEIRO CENTRAL DE RESÍDUOS - M</t>
        </is>
      </c>
      <c r="I5703" t="inlineStr">
        <is>
          <t>BR01-IES-P26-BAN046</t>
        </is>
      </c>
      <c r="J5703" t="inlineStr">
        <is>
          <t>CLAUDIA RIOS CORREA</t>
        </is>
      </c>
      <c r="K5703" s="39">
        <f>DATE(YEAR(Tabela6[[#This Row],[Data/Hora de Início]]),MONTH(Tabela6[[#This Row],[Data/Hora de Início]]),DAY(Tabela6[[#This Row],[Data/Hora de Início]]))</f>
        <v/>
      </c>
    </row>
    <row r="5704">
      <c r="A5704" t="n">
        <v>2284735</v>
      </c>
      <c r="B5704" t="n">
        <v>56</v>
      </c>
      <c r="C5704" t="n">
        <v>2841</v>
      </c>
      <c r="D5704" t="inlineStr">
        <is>
          <t>LIMPEZA DIÁRIA DE BANHEIRO MASCULINO</t>
        </is>
      </c>
      <c r="E5704" t="inlineStr">
        <is>
          <t>16/09/2025 09:47:05</t>
        </is>
      </c>
      <c r="F5704" t="inlineStr">
        <is>
          <t>16/09/2025 10:11:14</t>
        </is>
      </c>
      <c r="G5704" t="n">
        <v>11720</v>
      </c>
      <c r="H5704" t="inlineStr">
        <is>
          <t>P49 - BAN100 - BANHEIRO VESTIÁRIO TÉRREO - M</t>
        </is>
      </c>
      <c r="I5704" t="inlineStr">
        <is>
          <t>BR01-IES-P49-BAN100</t>
        </is>
      </c>
      <c r="J5704" t="inlineStr">
        <is>
          <t>CLAUDIA RIOS CORREA</t>
        </is>
      </c>
      <c r="K5704" s="39">
        <f>DATE(YEAR(Tabela6[[#This Row],[Data/Hora de Início]]),MONTH(Tabela6[[#This Row],[Data/Hora de Início]]),DAY(Tabela6[[#This Row],[Data/Hora de Início]]))</f>
        <v/>
      </c>
    </row>
    <row r="5705">
      <c r="A5705" t="n">
        <v>2284737</v>
      </c>
      <c r="B5705" t="n">
        <v>56</v>
      </c>
      <c r="C5705" t="n">
        <v>5643</v>
      </c>
      <c r="D5705" t="inlineStr">
        <is>
          <t>TERÇA-FEIRA - LIMPEZA DE SALA</t>
        </is>
      </c>
      <c r="E5705" t="inlineStr">
        <is>
          <t>16/09/2025 12:01:43</t>
        </is>
      </c>
      <c r="F5705" t="inlineStr">
        <is>
          <t>16/09/2025 12:05:07</t>
        </is>
      </c>
      <c r="G5705" t="n">
        <v>35954</v>
      </c>
      <c r="H5705" t="inlineStr">
        <is>
          <t>CONSULTORIO MEDICO III AMBULATORIO</t>
        </is>
      </c>
      <c r="I5705" t="inlineStr">
        <is>
          <t>RS-ST01-27-00T-SLA18</t>
        </is>
      </c>
      <c r="J5705" t="inlineStr">
        <is>
          <t>MARA LISE POTT</t>
        </is>
      </c>
      <c r="K5705" s="39">
        <f>DATE(YEAR(Tabela6[[#This Row],[Data/Hora de Início]]),MONTH(Tabela6[[#This Row],[Data/Hora de Início]]),DAY(Tabela6[[#This Row],[Data/Hora de Início]]))</f>
        <v/>
      </c>
    </row>
    <row r="5706">
      <c r="A5706" t="n">
        <v>2284740</v>
      </c>
      <c r="B5706" t="n">
        <v>56</v>
      </c>
      <c r="C5706" t="n">
        <v>2965</v>
      </c>
      <c r="D5706" t="inlineStr">
        <is>
          <t>LIMPEZA DIÁRIA DE SALA</t>
        </is>
      </c>
      <c r="E5706" t="inlineStr">
        <is>
          <t>16/09/2025 11:52:04</t>
        </is>
      </c>
      <c r="F5706" t="inlineStr">
        <is>
          <t>16/09/2025 12:11:30</t>
        </is>
      </c>
      <c r="G5706" t="n">
        <v>36166</v>
      </c>
      <c r="H5706" t="inlineStr">
        <is>
          <t>HALL PORTARIA 3</t>
        </is>
      </c>
      <c r="I5706" t="inlineStr">
        <is>
          <t>RS-ST01-42-00T-SLA01</t>
        </is>
      </c>
      <c r="J5706" t="inlineStr">
        <is>
          <t>NAIR SILVEIRA DA SILVEIRA</t>
        </is>
      </c>
      <c r="K5706" s="39">
        <f>DATE(YEAR(Tabela6[[#This Row],[Data/Hora de Início]]),MONTH(Tabela6[[#This Row],[Data/Hora de Início]]),DAY(Tabela6[[#This Row],[Data/Hora de Início]]))</f>
        <v/>
      </c>
    </row>
    <row r="5707">
      <c r="A5707" t="n">
        <v>2284741</v>
      </c>
      <c r="B5707" t="n">
        <v>56</v>
      </c>
      <c r="C5707" t="n">
        <v>2966</v>
      </c>
      <c r="D5707" t="inlineStr">
        <is>
          <t>LIMPEZA DIÁRIA HALL / RECEPÇÃO</t>
        </is>
      </c>
      <c r="E5707" t="inlineStr">
        <is>
          <t>16/09/2025 12:05:26</t>
        </is>
      </c>
      <c r="F5707" t="inlineStr">
        <is>
          <t>16/09/2025 12:12:50</t>
        </is>
      </c>
      <c r="G5707" t="n">
        <v>11352</v>
      </c>
      <c r="H5707" t="inlineStr">
        <is>
          <t>P27 - HALL AMBULATÓRIO</t>
        </is>
      </c>
      <c r="I5707" t="inlineStr">
        <is>
          <t>BR01-IES-P27-SALA06</t>
        </is>
      </c>
      <c r="J5707" t="inlineStr">
        <is>
          <t>MARA LISE POTT</t>
        </is>
      </c>
      <c r="K5707" s="39">
        <f>DATE(YEAR(Tabela6[[#This Row],[Data/Hora de Início]]),MONTH(Tabela6[[#This Row],[Data/Hora de Início]]),DAY(Tabela6[[#This Row],[Data/Hora de Início]]))</f>
        <v/>
      </c>
    </row>
    <row r="5708">
      <c r="A5708" t="n">
        <v>2284744</v>
      </c>
      <c r="B5708" t="n">
        <v>56</v>
      </c>
      <c r="C5708" t="n">
        <v>5643</v>
      </c>
      <c r="D5708" t="inlineStr">
        <is>
          <t>TERÇA-FEIRA - LIMPEZA DE SALA</t>
        </is>
      </c>
      <c r="E5708" t="inlineStr">
        <is>
          <t>16/09/2025 12:13:14</t>
        </is>
      </c>
      <c r="F5708" t="inlineStr">
        <is>
          <t>16/09/2025 12:17:48</t>
        </is>
      </c>
      <c r="G5708" t="n">
        <v>35945</v>
      </c>
      <c r="H5708" t="inlineStr">
        <is>
          <t>SALA PROCEDIMENTOS I AMBULATORIO</t>
        </is>
      </c>
      <c r="I5708" t="inlineStr">
        <is>
          <t>RS-ST01-27-00T-SLA07</t>
        </is>
      </c>
      <c r="J5708" t="inlineStr">
        <is>
          <t>MARA LISE POTT</t>
        </is>
      </c>
      <c r="K5708" s="39">
        <f>DATE(YEAR(Tabela6[[#This Row],[Data/Hora de Início]]),MONTH(Tabela6[[#This Row],[Data/Hora de Início]]),DAY(Tabela6[[#This Row],[Data/Hora de Início]]))</f>
        <v/>
      </c>
    </row>
    <row r="5709">
      <c r="A5709" t="n">
        <v>2284746</v>
      </c>
      <c r="B5709" t="n">
        <v>56</v>
      </c>
      <c r="C5709" t="n">
        <v>5643</v>
      </c>
      <c r="D5709" t="inlineStr">
        <is>
          <t>TERÇA-FEIRA - LIMPEZA DE SALA</t>
        </is>
      </c>
      <c r="E5709" t="inlineStr">
        <is>
          <t>16/09/2025 12:18:09</t>
        </is>
      </c>
      <c r="F5709" t="inlineStr">
        <is>
          <t>16/09/2025 12:20:19</t>
        </is>
      </c>
      <c r="G5709" t="n">
        <v>35965</v>
      </c>
      <c r="H5709" t="inlineStr">
        <is>
          <t>SALA PROCEDIMENTOS II AMBULATORIO</t>
        </is>
      </c>
      <c r="I5709" t="inlineStr">
        <is>
          <t>RS-ST01-27-00T-SLA21</t>
        </is>
      </c>
      <c r="J5709" t="inlineStr">
        <is>
          <t>MARA LISE POTT</t>
        </is>
      </c>
      <c r="K5709" s="39">
        <f>DATE(YEAR(Tabela6[[#This Row],[Data/Hora de Início]]),MONTH(Tabela6[[#This Row],[Data/Hora de Início]]),DAY(Tabela6[[#This Row],[Data/Hora de Início]]))</f>
        <v/>
      </c>
    </row>
    <row r="5710">
      <c r="A5710" t="n">
        <v>2284753</v>
      </c>
      <c r="B5710" t="n">
        <v>56</v>
      </c>
      <c r="C5710" t="n">
        <v>5643</v>
      </c>
      <c r="D5710" t="inlineStr">
        <is>
          <t>TERÇA-FEIRA - LIMPEZA DE SALA</t>
        </is>
      </c>
      <c r="E5710" t="inlineStr">
        <is>
          <t>16/09/2025 12:21:13</t>
        </is>
      </c>
      <c r="F5710" t="inlineStr">
        <is>
          <t>16/09/2025 12:24:06</t>
        </is>
      </c>
      <c r="G5710" t="n">
        <v>35947</v>
      </c>
      <c r="H5710" t="inlineStr">
        <is>
          <t>CONSULTORIO MEDICO I AMBULATORIO</t>
        </is>
      </c>
      <c r="I5710" t="inlineStr">
        <is>
          <t>RS-ST01-27-00T-SLA09</t>
        </is>
      </c>
      <c r="J5710" t="inlineStr">
        <is>
          <t>MARA LISE POTT</t>
        </is>
      </c>
      <c r="K5710" s="39">
        <f>DATE(YEAR(Tabela6[[#This Row],[Data/Hora de Início]]),MONTH(Tabela6[[#This Row],[Data/Hora de Início]]),DAY(Tabela6[[#This Row],[Data/Hora de Início]]))</f>
        <v/>
      </c>
    </row>
    <row r="5711">
      <c r="A5711" t="n">
        <v>2284754</v>
      </c>
      <c r="B5711" t="n">
        <v>56</v>
      </c>
      <c r="C5711" t="n">
        <v>2841</v>
      </c>
      <c r="D5711" t="inlineStr">
        <is>
          <t>LIMPEZA DIÁRIA DE BANHEIRO MASCULINO</t>
        </is>
      </c>
      <c r="E5711" t="inlineStr">
        <is>
          <t>16/09/2025 12:10:37</t>
        </is>
      </c>
      <c r="F5711" t="inlineStr">
        <is>
          <t>16/09/2025 12:25:18</t>
        </is>
      </c>
      <c r="G5711" t="n">
        <v>36374</v>
      </c>
      <c r="H5711" t="inlineStr">
        <is>
          <t>BAN118 - BANHEIRO MEZANINO - M</t>
        </is>
      </c>
      <c r="I5711" t="inlineStr">
        <is>
          <t>RS-ST01-52-01P-WCM02</t>
        </is>
      </c>
      <c r="J5711" t="inlineStr">
        <is>
          <t>NATHALIA MORAES DA SILVA</t>
        </is>
      </c>
      <c r="K5711" s="39">
        <f>DATE(YEAR(Tabela6[[#This Row],[Data/Hora de Início]]),MONTH(Tabela6[[#This Row],[Data/Hora de Início]]),DAY(Tabela6[[#This Row],[Data/Hora de Início]]))</f>
        <v/>
      </c>
    </row>
    <row r="5712">
      <c r="A5712" t="n">
        <v>2284755</v>
      </c>
      <c r="B5712" t="n">
        <v>56</v>
      </c>
      <c r="C5712" t="n">
        <v>5643</v>
      </c>
      <c r="D5712" t="inlineStr">
        <is>
          <t>TERÇA-FEIRA - LIMPEZA DE SALA</t>
        </is>
      </c>
      <c r="E5712" t="inlineStr">
        <is>
          <t>16/09/2025 12:24:36</t>
        </is>
      </c>
      <c r="F5712" t="inlineStr">
        <is>
          <t>16/09/2025 12:26:08</t>
        </is>
      </c>
      <c r="G5712" t="n">
        <v>35948</v>
      </c>
      <c r="H5712" t="inlineStr">
        <is>
          <t>CONSULTORIO MEDICO II AMBULATORIO</t>
        </is>
      </c>
      <c r="I5712" t="inlineStr">
        <is>
          <t>RS-ST01-27-00T-SLA10</t>
        </is>
      </c>
      <c r="J5712" t="inlineStr">
        <is>
          <t>MARA LISE POTT</t>
        </is>
      </c>
      <c r="K5712" s="39">
        <f>DATE(YEAR(Tabela6[[#This Row],[Data/Hora de Início]]),MONTH(Tabela6[[#This Row],[Data/Hora de Início]]),DAY(Tabela6[[#This Row],[Data/Hora de Início]]))</f>
        <v/>
      </c>
    </row>
    <row r="5713">
      <c r="A5713" t="n">
        <v>2284770</v>
      </c>
      <c r="B5713" t="n">
        <v>56</v>
      </c>
      <c r="C5713" t="n">
        <v>5643</v>
      </c>
      <c r="D5713" t="inlineStr">
        <is>
          <t>TERÇA-FEIRA - LIMPEZA DE SALA</t>
        </is>
      </c>
      <c r="E5713" t="inlineStr">
        <is>
          <t>16/09/2025 12:26:38</t>
        </is>
      </c>
      <c r="F5713" t="inlineStr">
        <is>
          <t>16/09/2025 12:29:54</t>
        </is>
      </c>
      <c r="G5713" t="n">
        <v>35949</v>
      </c>
      <c r="H5713" t="inlineStr">
        <is>
          <t>SALA ENFERMEIRAS I AMBULATORIO</t>
        </is>
      </c>
      <c r="I5713" t="inlineStr">
        <is>
          <t>RS-ST01-27-00T-SLA11</t>
        </is>
      </c>
      <c r="J5713" t="inlineStr">
        <is>
          <t>MARA LISE POTT</t>
        </is>
      </c>
      <c r="K5713" s="39">
        <f>DATE(YEAR(Tabela6[[#This Row],[Data/Hora de Início]]),MONTH(Tabela6[[#This Row],[Data/Hora de Início]]),DAY(Tabela6[[#This Row],[Data/Hora de Início]]))</f>
        <v/>
      </c>
    </row>
    <row r="5714">
      <c r="A5714" t="n">
        <v>2284775</v>
      </c>
      <c r="B5714" t="n">
        <v>56</v>
      </c>
      <c r="C5714" t="n">
        <v>2964</v>
      </c>
      <c r="D5714" t="inlineStr">
        <is>
          <t>LIMPEZA DIÁRIA AMBULATÓRIO</t>
        </is>
      </c>
      <c r="E5714" t="inlineStr">
        <is>
          <t>16/09/2025 12:30:15</t>
        </is>
      </c>
      <c r="F5714" t="inlineStr">
        <is>
          <t>16/09/2025 12:32:50</t>
        </is>
      </c>
      <c r="G5714" t="n">
        <v>11377</v>
      </c>
      <c r="H5714" t="inlineStr">
        <is>
          <t>P27 - AMBULATÓRIO</t>
        </is>
      </c>
      <c r="I5714" t="inlineStr">
        <is>
          <t>BR01-IES-P27-SALA31</t>
        </is>
      </c>
      <c r="J5714" t="inlineStr">
        <is>
          <t>MARA LISE POTT</t>
        </is>
      </c>
      <c r="K5714" s="39">
        <f>DATE(YEAR(Tabela6[[#This Row],[Data/Hora de Início]]),MONTH(Tabela6[[#This Row],[Data/Hora de Início]]),DAY(Tabela6[[#This Row],[Data/Hora de Início]]))</f>
        <v/>
      </c>
    </row>
    <row r="5715">
      <c r="A5715" t="n">
        <v>2284778</v>
      </c>
      <c r="B5715" t="n">
        <v>56</v>
      </c>
      <c r="C5715" t="n">
        <v>1260</v>
      </c>
      <c r="D5715" t="inlineStr">
        <is>
          <t>Limpeza e Higienização de Sanitários e Vestiários - Diário - WC Masc</t>
        </is>
      </c>
      <c r="E5715" t="inlineStr">
        <is>
          <t>16/09/2025 12:11:50</t>
        </is>
      </c>
      <c r="F5715" t="inlineStr">
        <is>
          <t>16/09/2025 12:37:09</t>
        </is>
      </c>
      <c r="G5715" t="n">
        <v>11627</v>
      </c>
      <c r="H5715" t="inlineStr">
        <is>
          <t>P42 - BAN085 - BANHEIRO PORTARIA 3 - M</t>
        </is>
      </c>
      <c r="I5715" t="inlineStr">
        <is>
          <t>BR01-IES-P42-BAN085</t>
        </is>
      </c>
      <c r="J5715" t="inlineStr">
        <is>
          <t>NAIR SILVEIRA DA SILVEIRA</t>
        </is>
      </c>
      <c r="K5715" s="39">
        <f>DATE(YEAR(Tabela6[[#This Row],[Data/Hora de Início]]),MONTH(Tabela6[[#This Row],[Data/Hora de Início]]),DAY(Tabela6[[#This Row],[Data/Hora de Início]]))</f>
        <v/>
      </c>
    </row>
    <row r="5716">
      <c r="A5716" t="n">
        <v>2284779</v>
      </c>
      <c r="B5716" t="n">
        <v>56</v>
      </c>
      <c r="C5716" t="n">
        <v>1699</v>
      </c>
      <c r="D5716" t="inlineStr">
        <is>
          <t>LIMPEZA DIÁRIA DE ÁREA TÉCNICA</t>
        </is>
      </c>
      <c r="E5716" t="inlineStr">
        <is>
          <t>16/09/2025 12:37:35</t>
        </is>
      </c>
      <c r="F5716" t="inlineStr">
        <is>
          <t>16/09/2025 12:38:08</t>
        </is>
      </c>
      <c r="G5716" t="n">
        <v>11631</v>
      </c>
      <c r="H5716" t="inlineStr">
        <is>
          <t>P42 - PORTARIA 3 - SALA CLAVICULÁRIO</t>
        </is>
      </c>
      <c r="I5716" t="inlineStr">
        <is>
          <t>BR01-IES-P42-SALA03</t>
        </is>
      </c>
      <c r="J5716" t="inlineStr">
        <is>
          <t>NAIR SILVEIRA DA SILVEIRA</t>
        </is>
      </c>
      <c r="K5716" s="39">
        <f>DATE(YEAR(Tabela6[[#This Row],[Data/Hora de Início]]),MONTH(Tabela6[[#This Row],[Data/Hora de Início]]),DAY(Tabela6[[#This Row],[Data/Hora de Início]]))</f>
        <v/>
      </c>
    </row>
    <row r="5717">
      <c r="A5717" t="n">
        <v>2284780</v>
      </c>
      <c r="B5717" t="n">
        <v>56</v>
      </c>
      <c r="C5717" t="n">
        <v>1525</v>
      </c>
      <c r="D5717" t="inlineStr">
        <is>
          <t>LIMPEZA DIÁRIA DE COPA</t>
        </is>
      </c>
      <c r="E5717" t="inlineStr">
        <is>
          <t>16/09/2025 12:33:14</t>
        </is>
      </c>
      <c r="F5717" t="inlineStr">
        <is>
          <t>16/09/2025 12:41:19</t>
        </is>
      </c>
      <c r="G5717" t="n">
        <v>11374</v>
      </c>
      <c r="H5717" t="inlineStr">
        <is>
          <t>P27 - AMBULATÓRIO - COPA</t>
        </is>
      </c>
      <c r="I5717" t="inlineStr">
        <is>
          <t>BR01-IES-P27-SALA28</t>
        </is>
      </c>
      <c r="J5717" t="inlineStr">
        <is>
          <t>MARA LISE POTT</t>
        </is>
      </c>
      <c r="K5717" s="39">
        <f>DATE(YEAR(Tabela6[[#This Row],[Data/Hora de Início]]),MONTH(Tabela6[[#This Row],[Data/Hora de Início]]),DAY(Tabela6[[#This Row],[Data/Hora de Início]]))</f>
        <v/>
      </c>
    </row>
    <row r="5718">
      <c r="A5718" t="n">
        <v>2284782</v>
      </c>
      <c r="B5718" t="n">
        <v>56</v>
      </c>
      <c r="C5718" t="n">
        <v>5643</v>
      </c>
      <c r="D5718" t="inlineStr">
        <is>
          <t>TERÇA-FEIRA - LIMPEZA DE SALA</t>
        </is>
      </c>
      <c r="E5718" t="inlineStr">
        <is>
          <t>16/09/2025 12:41:42</t>
        </is>
      </c>
      <c r="F5718" t="inlineStr">
        <is>
          <t>16/09/2025 12:42:49</t>
        </is>
      </c>
      <c r="G5718" t="n">
        <v>35946</v>
      </c>
      <c r="H5718" t="inlineStr">
        <is>
          <t>SALA AUDIOMETRIA AMBULATORIO</t>
        </is>
      </c>
      <c r="I5718" t="inlineStr">
        <is>
          <t>RS-ST01-27-00T-SLA08</t>
        </is>
      </c>
      <c r="J5718" t="inlineStr">
        <is>
          <t>MARA LISE POTT</t>
        </is>
      </c>
      <c r="K5718" s="39">
        <f>DATE(YEAR(Tabela6[[#This Row],[Data/Hora de Início]]),MONTH(Tabela6[[#This Row],[Data/Hora de Início]]),DAY(Tabela6[[#This Row],[Data/Hora de Início]]))</f>
        <v/>
      </c>
    </row>
    <row r="5719">
      <c r="A5719" t="n">
        <v>2284787</v>
      </c>
      <c r="B5719" t="n">
        <v>56</v>
      </c>
      <c r="C5719" t="n">
        <v>1260</v>
      </c>
      <c r="D5719" t="inlineStr">
        <is>
          <t>Limpeza e Higienização de Sanitários e Vestiários - Diário - WC Masc</t>
        </is>
      </c>
      <c r="E5719" t="inlineStr">
        <is>
          <t>16/09/2025 12:29:33</t>
        </is>
      </c>
      <c r="F5719" t="inlineStr">
        <is>
          <t>16/09/2025 12:47:53</t>
        </is>
      </c>
      <c r="G5719" t="n">
        <v>11274</v>
      </c>
      <c r="H5719" t="inlineStr">
        <is>
          <t>P16 - BAN034 - BANHEIRO SABRES - M</t>
        </is>
      </c>
      <c r="I5719" t="inlineStr">
        <is>
          <t>BR01-IES-P16-BAN034</t>
        </is>
      </c>
      <c r="J5719" t="inlineStr">
        <is>
          <t>VINICIUS GOMES DA SILVA</t>
        </is>
      </c>
      <c r="K5719" s="39">
        <f>DATE(YEAR(Tabela6[[#This Row],[Data/Hora de Início]]),MONTH(Tabela6[[#This Row],[Data/Hora de Início]]),DAY(Tabela6[[#This Row],[Data/Hora de Início]]))</f>
        <v/>
      </c>
    </row>
    <row r="5720">
      <c r="A5720" t="n">
        <v>2284788</v>
      </c>
      <c r="B5720" t="n">
        <v>56</v>
      </c>
      <c r="C5720" t="n">
        <v>2842</v>
      </c>
      <c r="D5720" t="inlineStr">
        <is>
          <t>LIMPEZA DIÁRIA DE BANHEIRO FEMININO</t>
        </is>
      </c>
      <c r="E5720" t="inlineStr">
        <is>
          <t>16/09/2025 12:42:09</t>
        </is>
      </c>
      <c r="F5720" t="inlineStr">
        <is>
          <t>16/09/2025 12:52:20</t>
        </is>
      </c>
      <c r="G5720" t="n">
        <v>36362</v>
      </c>
      <c r="H5720" t="inlineStr">
        <is>
          <t>BAN117 - BANHEIRO TÉRREO - F / PNE</t>
        </is>
      </c>
      <c r="I5720" t="inlineStr">
        <is>
          <t>RS-ST01-52-00T-WCF01</t>
        </is>
      </c>
      <c r="J5720" t="inlineStr">
        <is>
          <t>NATHALIA MORAES DA SILVA</t>
        </is>
      </c>
      <c r="K5720" s="39">
        <f>DATE(YEAR(Tabela6[[#This Row],[Data/Hora de Início]]),MONTH(Tabela6[[#This Row],[Data/Hora de Início]]),DAY(Tabela6[[#This Row],[Data/Hora de Início]]))</f>
        <v/>
      </c>
    </row>
    <row r="5721">
      <c r="A5721" t="n">
        <v>2284789</v>
      </c>
      <c r="B5721" t="n">
        <v>56</v>
      </c>
      <c r="C5721" t="n">
        <v>2842</v>
      </c>
      <c r="D5721" t="inlineStr">
        <is>
          <t>LIMPEZA DIÁRIA DE BANHEIRO FEMININO</t>
        </is>
      </c>
      <c r="E5721" t="inlineStr">
        <is>
          <t>16/09/2025 12:42:09</t>
        </is>
      </c>
      <c r="F5721" t="inlineStr">
        <is>
          <t>16/09/2025 12:52:20</t>
        </is>
      </c>
      <c r="G5721" t="n">
        <v>36362</v>
      </c>
      <c r="H5721" t="inlineStr">
        <is>
          <t>BAN117 - BANHEIRO TÉRREO - F / PNE</t>
        </is>
      </c>
      <c r="I5721" t="inlineStr">
        <is>
          <t>RS-ST01-52-00T-WCF01</t>
        </is>
      </c>
      <c r="J5721" t="inlineStr">
        <is>
          <t>NATHALIA MORAES DA SILVA</t>
        </is>
      </c>
      <c r="K5721" s="39">
        <f>DATE(YEAR(Tabela6[[#This Row],[Data/Hora de Início]]),MONTH(Tabela6[[#This Row],[Data/Hora de Início]]),DAY(Tabela6[[#This Row],[Data/Hora de Início]]))</f>
        <v/>
      </c>
    </row>
    <row r="5722">
      <c r="A5722" t="n">
        <v>2284790</v>
      </c>
      <c r="B5722" t="n">
        <v>56</v>
      </c>
      <c r="C5722" t="n">
        <v>2842</v>
      </c>
      <c r="D5722" t="inlineStr">
        <is>
          <t>LIMPEZA DIÁRIA DE BANHEIRO FEMININO</t>
        </is>
      </c>
      <c r="E5722" t="inlineStr">
        <is>
          <t>16/09/2025 12:42:09</t>
        </is>
      </c>
      <c r="F5722" t="inlineStr">
        <is>
          <t>16/09/2025 12:52:20</t>
        </is>
      </c>
      <c r="G5722" t="n">
        <v>36362</v>
      </c>
      <c r="H5722" t="inlineStr">
        <is>
          <t>BAN117 - BANHEIRO TÉRREO - F / PNE</t>
        </is>
      </c>
      <c r="I5722" t="inlineStr">
        <is>
          <t>RS-ST01-52-00T-WCF01</t>
        </is>
      </c>
      <c r="J5722" t="inlineStr">
        <is>
          <t>NATHALIA MORAES DA SILVA</t>
        </is>
      </c>
      <c r="K5722" s="39">
        <f>DATE(YEAR(Tabela6[[#This Row],[Data/Hora de Início]]),MONTH(Tabela6[[#This Row],[Data/Hora de Início]]),DAY(Tabela6[[#This Row],[Data/Hora de Início]]))</f>
        <v/>
      </c>
    </row>
    <row r="5723">
      <c r="A5723" t="n">
        <v>2284791</v>
      </c>
      <c r="B5723" t="n">
        <v>56</v>
      </c>
      <c r="C5723" t="n">
        <v>2965</v>
      </c>
      <c r="D5723" t="inlineStr">
        <is>
          <t>LIMPEZA DIÁRIA DE SALA</t>
        </is>
      </c>
      <c r="E5723" t="inlineStr">
        <is>
          <t>16/09/2025 12:38:40</t>
        </is>
      </c>
      <c r="F5723" t="inlineStr">
        <is>
          <t>16/09/2025 12:56:25</t>
        </is>
      </c>
      <c r="G5723" t="n">
        <v>36167</v>
      </c>
      <c r="H5723" t="inlineStr">
        <is>
          <t>RECEPÇAO PORTARIA 3</t>
        </is>
      </c>
      <c r="I5723" t="inlineStr">
        <is>
          <t>RS-ST01-42-00T-SLA02</t>
        </is>
      </c>
      <c r="J5723" t="inlineStr">
        <is>
          <t>NAIR SILVEIRA DA SILVEIRA</t>
        </is>
      </c>
      <c r="K5723" s="39">
        <f>DATE(YEAR(Tabela6[[#This Row],[Data/Hora de Início]]),MONTH(Tabela6[[#This Row],[Data/Hora de Início]]),DAY(Tabela6[[#This Row],[Data/Hora de Início]]))</f>
        <v/>
      </c>
    </row>
    <row r="5724">
      <c r="A5724" t="n">
        <v>2284800</v>
      </c>
      <c r="B5724" t="n">
        <v>56</v>
      </c>
      <c r="C5724" t="n">
        <v>2842</v>
      </c>
      <c r="D5724" t="inlineStr">
        <is>
          <t>LIMPEZA DIÁRIA DE BANHEIRO FEMININO</t>
        </is>
      </c>
      <c r="E5724" t="inlineStr">
        <is>
          <t>16/09/2025 13:09:27</t>
        </is>
      </c>
      <c r="F5724" t="inlineStr">
        <is>
          <t>16/09/2025 13:09:50</t>
        </is>
      </c>
      <c r="G5724" t="n">
        <v>11184</v>
      </c>
      <c r="H5724" t="inlineStr">
        <is>
          <t>P11 - BAN020 - BANHEIRO FUNDIÇÃO GRAVIDADE - F</t>
        </is>
      </c>
      <c r="I5724" t="inlineStr">
        <is>
          <t>BR01-IES-P11-BAN020</t>
        </is>
      </c>
      <c r="J5724" t="inlineStr">
        <is>
          <t>JAQUELINE EDUARDA RODRIGUES DE LIMA</t>
        </is>
      </c>
      <c r="K5724" s="39">
        <f>DATE(YEAR(Tabela6[[#This Row],[Data/Hora de Início]]),MONTH(Tabela6[[#This Row],[Data/Hora de Início]]),DAY(Tabela6[[#This Row],[Data/Hora de Início]]))</f>
        <v/>
      </c>
    </row>
    <row r="5725">
      <c r="A5725" t="n">
        <v>2284806</v>
      </c>
      <c r="B5725" t="n">
        <v>56</v>
      </c>
      <c r="C5725" t="n">
        <v>1880</v>
      </c>
      <c r="D5725" t="inlineStr">
        <is>
          <t>REPASSE / REABASTECIMENTO</t>
        </is>
      </c>
      <c r="E5725" t="inlineStr">
        <is>
          <t>16/09/2025 13:07:54</t>
        </is>
      </c>
      <c r="F5725" t="inlineStr">
        <is>
          <t>16/09/2025 13:12:50</t>
        </is>
      </c>
      <c r="G5725" t="n">
        <v>38454</v>
      </c>
      <c r="H5725" t="inlineStr">
        <is>
          <t>BANHEIRO RECEPÇÃO - PNE</t>
        </is>
      </c>
      <c r="I5725" t="inlineStr">
        <is>
          <t>SP-ST02-G9-00T-WPU01</t>
        </is>
      </c>
      <c r="J5725" t="inlineStr">
        <is>
          <t>ANTONIA MARÇAL DOS SANTOS RAMOS</t>
        </is>
      </c>
      <c r="K5725" s="39">
        <f>DATE(YEAR(Tabela6[[#This Row],[Data/Hora de Início]]),MONTH(Tabela6[[#This Row],[Data/Hora de Início]]),DAY(Tabela6[[#This Row],[Data/Hora de Início]]))</f>
        <v/>
      </c>
    </row>
    <row r="5726">
      <c r="A5726" t="n">
        <v>2284838</v>
      </c>
      <c r="B5726" t="n">
        <v>56</v>
      </c>
      <c r="C5726" t="n">
        <v>2841</v>
      </c>
      <c r="D5726" t="inlineStr">
        <is>
          <t>LIMPEZA DIÁRIA DE BANHEIRO MASCULINO</t>
        </is>
      </c>
      <c r="E5726" t="inlineStr">
        <is>
          <t>16/09/2025 13:06:31</t>
        </is>
      </c>
      <c r="F5726" t="inlineStr">
        <is>
          <t>16/09/2025 13:17:59</t>
        </is>
      </c>
      <c r="G5726" t="n">
        <v>35736</v>
      </c>
      <c r="H5726" t="inlineStr">
        <is>
          <t>BAN002 - VIRABREQUIM - M</t>
        </is>
      </c>
      <c r="I5726" t="inlineStr">
        <is>
          <t>RS-ST01-01-00T-WCM02</t>
        </is>
      </c>
      <c r="J5726" t="inlineStr">
        <is>
          <t>NATHALIA MORAES DA SILVA</t>
        </is>
      </c>
      <c r="K5726" s="39">
        <f>DATE(YEAR(Tabela6[[#This Row],[Data/Hora de Início]]),MONTH(Tabela6[[#This Row],[Data/Hora de Início]]),DAY(Tabela6[[#This Row],[Data/Hora de Início]]))</f>
        <v/>
      </c>
    </row>
    <row r="5727">
      <c r="A5727" t="n">
        <v>2284844</v>
      </c>
      <c r="B5727" t="n">
        <v>56</v>
      </c>
      <c r="C5727" t="n">
        <v>1772</v>
      </c>
      <c r="D5727" t="inlineStr">
        <is>
          <t>LIMPEZA DIÁRIA DE SALA COM MESA</t>
        </is>
      </c>
      <c r="E5727" t="inlineStr">
        <is>
          <t>16/09/2025 13:13:32</t>
        </is>
      </c>
      <c r="F5727" t="inlineStr">
        <is>
          <t>16/09/2025 13:19:25</t>
        </is>
      </c>
      <c r="G5727" t="n">
        <v>38451</v>
      </c>
      <c r="H5727" t="inlineStr">
        <is>
          <t>RECEPÇÃO GERAL</t>
        </is>
      </c>
      <c r="I5727" t="inlineStr">
        <is>
          <t>SP-ST02-G9-00T-SLA03</t>
        </is>
      </c>
      <c r="J5727" t="inlineStr">
        <is>
          <t>ANTONIA MARÇAL DOS SANTOS RAMOS</t>
        </is>
      </c>
      <c r="K5727" s="39">
        <f>DATE(YEAR(Tabela6[[#This Row],[Data/Hora de Início]]),MONTH(Tabela6[[#This Row],[Data/Hora de Início]]),DAY(Tabela6[[#This Row],[Data/Hora de Início]]))</f>
        <v/>
      </c>
    </row>
    <row r="5728">
      <c r="A5728" t="n">
        <v>2284851</v>
      </c>
      <c r="B5728" t="n">
        <v>56</v>
      </c>
      <c r="C5728" t="n">
        <v>2841</v>
      </c>
      <c r="D5728" t="inlineStr">
        <is>
          <t>LIMPEZA DIÁRIA DE BANHEIRO MASCULINO</t>
        </is>
      </c>
      <c r="E5728" t="inlineStr">
        <is>
          <t>16/09/2025 13:10:24</t>
        </is>
      </c>
      <c r="F5728" t="inlineStr">
        <is>
          <t>16/09/2025 13:11:09</t>
        </is>
      </c>
      <c r="G5728" t="n">
        <v>11183</v>
      </c>
      <c r="H5728" t="inlineStr">
        <is>
          <t>P11 - BAN019 - BANHEIRO FUNDIÇÃO GRAVIDADE - M</t>
        </is>
      </c>
      <c r="I5728" t="inlineStr">
        <is>
          <t>BR01-IES-P11-BAN019</t>
        </is>
      </c>
      <c r="J5728" t="inlineStr">
        <is>
          <t>JAQUELINE EDUARDA RODRIGUES DE LIMA</t>
        </is>
      </c>
      <c r="K5728" s="39">
        <f>DATE(YEAR(Tabela6[[#This Row],[Data/Hora de Início]]),MONTH(Tabela6[[#This Row],[Data/Hora de Início]]),DAY(Tabela6[[#This Row],[Data/Hora de Início]]))</f>
        <v/>
      </c>
    </row>
    <row r="5729">
      <c r="A5729" t="n">
        <v>2284852</v>
      </c>
      <c r="B5729" t="n">
        <v>56</v>
      </c>
      <c r="C5729" t="n">
        <v>5643</v>
      </c>
      <c r="D5729" t="inlineStr">
        <is>
          <t>TERÇA-FEIRA - LIMPEZA DE SALA</t>
        </is>
      </c>
      <c r="E5729" t="inlineStr">
        <is>
          <t>16/09/2025 13:20:36</t>
        </is>
      </c>
      <c r="F5729" t="inlineStr">
        <is>
          <t>16/09/2025 13:21:35</t>
        </is>
      </c>
      <c r="G5729" t="n">
        <v>35825</v>
      </c>
      <c r="H5729" t="inlineStr">
        <is>
          <t>LABORATÓRIO ZFG</t>
        </is>
      </c>
      <c r="I5729" t="inlineStr">
        <is>
          <t>RS-ST01-11-00T-SLA20</t>
        </is>
      </c>
      <c r="J5729" t="inlineStr">
        <is>
          <t>JAQUELINE EDUARDA RODRIGUES DE LIMA</t>
        </is>
      </c>
      <c r="K5729" s="39">
        <f>DATE(YEAR(Tabela6[[#This Row],[Data/Hora de Início]]),MONTH(Tabela6[[#This Row],[Data/Hora de Início]]),DAY(Tabela6[[#This Row],[Data/Hora de Início]]))</f>
        <v/>
      </c>
    </row>
    <row r="5730">
      <c r="A5730" t="n">
        <v>2284853</v>
      </c>
      <c r="B5730" t="n">
        <v>56</v>
      </c>
      <c r="C5730" t="n">
        <v>1772</v>
      </c>
      <c r="D5730" t="inlineStr">
        <is>
          <t>LIMPEZA DIÁRIA DE SALA COM MESA</t>
        </is>
      </c>
      <c r="E5730" t="inlineStr">
        <is>
          <t>16/09/2025 13:13:58</t>
        </is>
      </c>
      <c r="F5730" t="inlineStr">
        <is>
          <t>16/09/2025 13:21:19</t>
        </is>
      </c>
      <c r="G5730" t="n">
        <v>38461</v>
      </c>
      <c r="H5730" t="inlineStr">
        <is>
          <t>SALA CONVÍVIO</t>
        </is>
      </c>
      <c r="I5730" t="inlineStr">
        <is>
          <t>SP-ST02-G9-01P-SLA04</t>
        </is>
      </c>
      <c r="J5730" t="inlineStr">
        <is>
          <t>LUCINEIDE BUENO DO CARMO</t>
        </is>
      </c>
      <c r="K5730" s="39">
        <f>DATE(YEAR(Tabela6[[#This Row],[Data/Hora de Início]]),MONTH(Tabela6[[#This Row],[Data/Hora de Início]]),DAY(Tabela6[[#This Row],[Data/Hora de Início]]))</f>
        <v/>
      </c>
    </row>
    <row r="5731">
      <c r="A5731" t="n">
        <v>2284854</v>
      </c>
      <c r="B5731" t="n">
        <v>56</v>
      </c>
      <c r="C5731" t="n">
        <v>1772</v>
      </c>
      <c r="D5731" t="inlineStr">
        <is>
          <t>LIMPEZA DIÁRIA DE SALA COM MESA</t>
        </is>
      </c>
      <c r="E5731" t="inlineStr">
        <is>
          <t>16/09/2025 13:13:58</t>
        </is>
      </c>
      <c r="F5731" t="inlineStr">
        <is>
          <t>16/09/2025 13:21:19</t>
        </is>
      </c>
      <c r="G5731" t="n">
        <v>38461</v>
      </c>
      <c r="H5731" t="inlineStr">
        <is>
          <t>SALA CONVÍVIO</t>
        </is>
      </c>
      <c r="I5731" t="inlineStr">
        <is>
          <t>SP-ST02-G9-01P-SLA04</t>
        </is>
      </c>
      <c r="J5731" t="inlineStr">
        <is>
          <t>LUCINEIDE BUENO DO CARMO</t>
        </is>
      </c>
      <c r="K5731" s="39">
        <f>DATE(YEAR(Tabela6[[#This Row],[Data/Hora de Início]]),MONTH(Tabela6[[#This Row],[Data/Hora de Início]]),DAY(Tabela6[[#This Row],[Data/Hora de Início]]))</f>
        <v/>
      </c>
    </row>
    <row r="5732">
      <c r="A5732" t="n">
        <v>2284855</v>
      </c>
      <c r="B5732" t="n">
        <v>56</v>
      </c>
      <c r="C5732" t="n">
        <v>1772</v>
      </c>
      <c r="D5732" t="inlineStr">
        <is>
          <t>LIMPEZA DIÁRIA DE SALA COM MESA</t>
        </is>
      </c>
      <c r="E5732" t="inlineStr">
        <is>
          <t>16/09/2025 13:13:58</t>
        </is>
      </c>
      <c r="F5732" t="inlineStr">
        <is>
          <t>16/09/2025 13:21:26</t>
        </is>
      </c>
      <c r="G5732" t="n">
        <v>38461</v>
      </c>
      <c r="H5732" t="inlineStr">
        <is>
          <t>SALA CONVÍVIO</t>
        </is>
      </c>
      <c r="I5732" t="inlineStr">
        <is>
          <t>SP-ST02-G9-01P-SLA04</t>
        </is>
      </c>
      <c r="J5732" t="inlineStr">
        <is>
          <t>LUCINEIDE BUENO DO CARMO</t>
        </is>
      </c>
      <c r="K5732" s="39">
        <f>DATE(YEAR(Tabela6[[#This Row],[Data/Hora de Início]]),MONTH(Tabela6[[#This Row],[Data/Hora de Início]]),DAY(Tabela6[[#This Row],[Data/Hora de Início]]))</f>
        <v/>
      </c>
    </row>
    <row r="5733">
      <c r="A5733" t="n">
        <v>2284856</v>
      </c>
      <c r="B5733" t="n">
        <v>56</v>
      </c>
      <c r="C5733" t="n">
        <v>5709</v>
      </c>
      <c r="D5733" t="inlineStr">
        <is>
          <t>TERÇA-FEIRA - LIMPEZA DE BANHEIRO FEMININO</t>
        </is>
      </c>
      <c r="E5733" t="inlineStr">
        <is>
          <t>16/09/2025 13:10:41</t>
        </is>
      </c>
      <c r="F5733" t="inlineStr">
        <is>
          <t>16/09/2025 13:23:34</t>
        </is>
      </c>
      <c r="G5733" t="n">
        <v>11345</v>
      </c>
      <c r="H5733" t="inlineStr">
        <is>
          <t>P27 - BAN051 - BANHEIRO AMBULATÓRIO - USO COMUM</t>
        </is>
      </c>
      <c r="I5733" t="inlineStr">
        <is>
          <t>BR01-IES-P27-BAN051</t>
        </is>
      </c>
      <c r="J5733" t="inlineStr">
        <is>
          <t>MARA LISE POTT</t>
        </is>
      </c>
      <c r="K5733" s="39">
        <f>DATE(YEAR(Tabela6[[#This Row],[Data/Hora de Início]]),MONTH(Tabela6[[#This Row],[Data/Hora de Início]]),DAY(Tabela6[[#This Row],[Data/Hora de Início]]))</f>
        <v/>
      </c>
    </row>
    <row r="5734">
      <c r="A5734" t="n">
        <v>2284857</v>
      </c>
      <c r="B5734" t="n">
        <v>56</v>
      </c>
      <c r="C5734" t="n">
        <v>2841</v>
      </c>
      <c r="D5734" t="inlineStr">
        <is>
          <t>LIMPEZA DIÁRIA DE BANHEIRO MASCULINO</t>
        </is>
      </c>
      <c r="E5734" t="inlineStr">
        <is>
          <t>16/09/2025 13:21:19</t>
        </is>
      </c>
      <c r="F5734" t="inlineStr">
        <is>
          <t>16/09/2025 13:27:28</t>
        </is>
      </c>
      <c r="G5734" t="n">
        <v>11065</v>
      </c>
      <c r="H5734" t="inlineStr">
        <is>
          <t>P01 - BAN003 - BANHEIRO VIRABREQUIM - M</t>
        </is>
      </c>
      <c r="I5734" t="inlineStr">
        <is>
          <t>BR01-IES-P01-BAN003</t>
        </is>
      </c>
      <c r="J5734" t="inlineStr">
        <is>
          <t>NATHALIA MORAES DA SILVA</t>
        </is>
      </c>
      <c r="K5734" s="39">
        <f>DATE(YEAR(Tabela6[[#This Row],[Data/Hora de Início]]),MONTH(Tabela6[[#This Row],[Data/Hora de Início]]),DAY(Tabela6[[#This Row],[Data/Hora de Início]]))</f>
        <v/>
      </c>
    </row>
    <row r="5735">
      <c r="A5735" t="n">
        <v>2284879</v>
      </c>
      <c r="B5735" t="n">
        <v>56</v>
      </c>
      <c r="C5735" t="n">
        <v>1698</v>
      </c>
      <c r="D5735" t="inlineStr">
        <is>
          <t>REPASSE / REABASTECIMENTO FEMININO</t>
        </is>
      </c>
      <c r="E5735" t="inlineStr">
        <is>
          <t>16/09/2025 13:23:38</t>
        </is>
      </c>
      <c r="F5735" t="inlineStr">
        <is>
          <t>16/09/2025 13:33:49</t>
        </is>
      </c>
      <c r="G5735" t="n">
        <v>11384</v>
      </c>
      <c r="H5735" t="inlineStr">
        <is>
          <t>P28 - BAN057 - BANHEIRO USINAGEM CILINDROS - F</t>
        </is>
      </c>
      <c r="I5735" t="inlineStr">
        <is>
          <t>BR01-IES-P28-BAN057</t>
        </is>
      </c>
      <c r="J5735" t="inlineStr">
        <is>
          <t>NAIR SILVEIRA DA SILVEIRA</t>
        </is>
      </c>
      <c r="K5735" s="39">
        <f>DATE(YEAR(Tabela6[[#This Row],[Data/Hora de Início]]),MONTH(Tabela6[[#This Row],[Data/Hora de Início]]),DAY(Tabela6[[#This Row],[Data/Hora de Início]]))</f>
        <v/>
      </c>
    </row>
    <row r="5736">
      <c r="A5736" t="n">
        <v>2284892</v>
      </c>
      <c r="B5736" t="n">
        <v>56</v>
      </c>
      <c r="C5736" t="n">
        <v>1772</v>
      </c>
      <c r="D5736" t="inlineStr">
        <is>
          <t>LIMPEZA DIÁRIA DE SALA COM MESA</t>
        </is>
      </c>
      <c r="E5736" t="inlineStr">
        <is>
          <t>16/09/2025 13:23:19</t>
        </is>
      </c>
      <c r="F5736" t="inlineStr">
        <is>
          <t>16/09/2025 13:45:35</t>
        </is>
      </c>
      <c r="G5736" t="n">
        <v>38457</v>
      </c>
      <c r="H5736" t="inlineStr">
        <is>
          <t>REFEITÓRIO</t>
        </is>
      </c>
      <c r="I5736" t="inlineStr">
        <is>
          <t>SP-ST02-G9-01P-COP01</t>
        </is>
      </c>
      <c r="J5736" t="inlineStr">
        <is>
          <t>LUCINEIDE BUENO DO CARMO</t>
        </is>
      </c>
      <c r="K5736" s="39">
        <f>DATE(YEAR(Tabela6[[#This Row],[Data/Hora de Início]]),MONTH(Tabela6[[#This Row],[Data/Hora de Início]]),DAY(Tabela6[[#This Row],[Data/Hora de Início]]))</f>
        <v/>
      </c>
    </row>
    <row r="5737">
      <c r="A5737" t="n">
        <v>2284893</v>
      </c>
      <c r="B5737" t="n">
        <v>56</v>
      </c>
      <c r="C5737" t="n">
        <v>5709</v>
      </c>
      <c r="D5737" t="inlineStr">
        <is>
          <t>TERÇA-FEIRA - LIMPEZA DE BANHEIRO FEMININO</t>
        </is>
      </c>
      <c r="E5737" t="inlineStr">
        <is>
          <t>16/09/2025 13:30:02</t>
        </is>
      </c>
      <c r="F5737" t="inlineStr">
        <is>
          <t>16/09/2025 13:50:53</t>
        </is>
      </c>
      <c r="G5737" t="n">
        <v>11321</v>
      </c>
      <c r="H5737" t="inlineStr">
        <is>
          <t>P20 - BAN043 - BANHEIRO AFAS GALPÃO - F</t>
        </is>
      </c>
      <c r="I5737" t="inlineStr">
        <is>
          <t>BR01-IES-P20-BAN043</t>
        </is>
      </c>
      <c r="J5737" t="inlineStr">
        <is>
          <t>MARA LISE POTT</t>
        </is>
      </c>
      <c r="K5737" s="39">
        <f>DATE(YEAR(Tabela6[[#This Row],[Data/Hora de Início]]),MONTH(Tabela6[[#This Row],[Data/Hora de Início]]),DAY(Tabela6[[#This Row],[Data/Hora de Início]]))</f>
        <v/>
      </c>
    </row>
    <row r="5738">
      <c r="A5738" t="n">
        <v>2284894</v>
      </c>
      <c r="B5738" t="n">
        <v>56</v>
      </c>
      <c r="C5738" t="n">
        <v>1260</v>
      </c>
      <c r="D5738" t="inlineStr">
        <is>
          <t>Limpeza e Higienização de Sanitários e Vestiários - Diário - WC Masc</t>
        </is>
      </c>
      <c r="E5738" t="inlineStr">
        <is>
          <t>16/09/2025 13:25:03</t>
        </is>
      </c>
      <c r="F5738" t="inlineStr">
        <is>
          <t>16/09/2025 13:50:56</t>
        </is>
      </c>
      <c r="G5738" t="n">
        <v>38453</v>
      </c>
      <c r="H5738" t="inlineStr">
        <is>
          <t>VESTIÁRIO - M</t>
        </is>
      </c>
      <c r="I5738" t="inlineStr">
        <is>
          <t>SP-ST02-G9-00T-WCM01</t>
        </is>
      </c>
      <c r="J5738" t="inlineStr">
        <is>
          <t>ANTONIA MARÇAL DOS SANTOS RAMOS</t>
        </is>
      </c>
      <c r="K5738" s="39">
        <f>DATE(YEAR(Tabela6[[#This Row],[Data/Hora de Início]]),MONTH(Tabela6[[#This Row],[Data/Hora de Início]]),DAY(Tabela6[[#This Row],[Data/Hora de Início]]))</f>
        <v/>
      </c>
    </row>
    <row r="5739">
      <c r="A5739" t="n">
        <v>2284910</v>
      </c>
      <c r="B5739" t="n">
        <v>56</v>
      </c>
      <c r="C5739" t="n">
        <v>1260</v>
      </c>
      <c r="D5739" t="inlineStr">
        <is>
          <t>Limpeza e Higienização de Sanitários e Vestiários - Diário - WC Masc</t>
        </is>
      </c>
      <c r="E5739" t="inlineStr">
        <is>
          <t>16/09/2025 13:48:55</t>
        </is>
      </c>
      <c r="F5739" t="inlineStr">
        <is>
          <t>16/09/2025 13:56:01</t>
        </is>
      </c>
      <c r="G5739" t="n">
        <v>38472</v>
      </c>
      <c r="H5739" t="inlineStr">
        <is>
          <t>BANHEIRO - M</t>
        </is>
      </c>
      <c r="I5739" t="inlineStr">
        <is>
          <t>SP-ST02-G9-02P-WCM01</t>
        </is>
      </c>
      <c r="J5739" t="inlineStr">
        <is>
          <t>LUCINEIDE BUENO DO CARMO</t>
        </is>
      </c>
      <c r="K5739" s="39">
        <f>DATE(YEAR(Tabela6[[#This Row],[Data/Hora de Início]]),MONTH(Tabela6[[#This Row],[Data/Hora de Início]]),DAY(Tabela6[[#This Row],[Data/Hora de Início]]))</f>
        <v/>
      </c>
    </row>
    <row r="5740">
      <c r="A5740" t="n">
        <v>2284914</v>
      </c>
      <c r="B5740" t="n">
        <v>56</v>
      </c>
      <c r="C5740" t="n">
        <v>1260</v>
      </c>
      <c r="D5740" t="inlineStr">
        <is>
          <t>Limpeza e Higienização de Sanitários e Vestiários - Diário - WC Masc</t>
        </is>
      </c>
      <c r="E5740" t="inlineStr">
        <is>
          <t>16/09/2025 13:55:42</t>
        </is>
      </c>
      <c r="F5740" t="inlineStr">
        <is>
          <t>16/09/2025 13:59:24</t>
        </is>
      </c>
      <c r="G5740" t="n">
        <v>38466</v>
      </c>
      <c r="H5740" t="inlineStr">
        <is>
          <t>BANHEIRO - M</t>
        </is>
      </c>
      <c r="I5740" t="inlineStr">
        <is>
          <t>SP-ST02-G9-01P-WCM01</t>
        </is>
      </c>
      <c r="J5740" t="inlineStr">
        <is>
          <t>ANTONIA MARÇAL DOS SANTOS RAMOS</t>
        </is>
      </c>
      <c r="K5740" s="39">
        <f>DATE(YEAR(Tabela6[[#This Row],[Data/Hora de Início]]),MONTH(Tabela6[[#This Row],[Data/Hora de Início]]),DAY(Tabela6[[#This Row],[Data/Hora de Início]]))</f>
        <v/>
      </c>
    </row>
    <row r="5741">
      <c r="A5741" t="n">
        <v>2284921</v>
      </c>
      <c r="B5741" t="n">
        <v>56</v>
      </c>
      <c r="C5741" t="n">
        <v>1698</v>
      </c>
      <c r="D5741" t="inlineStr">
        <is>
          <t>REPASSE / REABASTECIMENTO FEMININO</t>
        </is>
      </c>
      <c r="E5741" t="inlineStr">
        <is>
          <t>16/09/2025 14:03:53</t>
        </is>
      </c>
      <c r="F5741" t="inlineStr">
        <is>
          <t>16/09/2025 14:04:09</t>
        </is>
      </c>
      <c r="G5741" t="n">
        <v>38471</v>
      </c>
      <c r="H5741" t="inlineStr">
        <is>
          <t>BANHEIRO - F</t>
        </is>
      </c>
      <c r="I5741" t="inlineStr">
        <is>
          <t>SP-ST02-G9-02P-WCF01</t>
        </is>
      </c>
      <c r="J5741" t="inlineStr">
        <is>
          <t>ANTONIA MARÇAL DOS SANTOS RAMOS</t>
        </is>
      </c>
      <c r="K5741" s="39">
        <f>DATE(YEAR(Tabela6[[#This Row],[Data/Hora de Início]]),MONTH(Tabela6[[#This Row],[Data/Hora de Início]]),DAY(Tabela6[[#This Row],[Data/Hora de Início]]))</f>
        <v/>
      </c>
    </row>
    <row r="5742">
      <c r="A5742" t="n">
        <v>2284923</v>
      </c>
      <c r="B5742" t="n">
        <v>56</v>
      </c>
      <c r="C5742" t="n">
        <v>5511</v>
      </c>
      <c r="D5742" t="inlineStr">
        <is>
          <t>RECOLHIMENTO RESIDUO EXTERNO</t>
        </is>
      </c>
      <c r="E5742" t="inlineStr">
        <is>
          <t>16/09/2025 07:34:34</t>
        </is>
      </c>
      <c r="F5742" t="inlineStr">
        <is>
          <t>16/09/2025 07:35:10</t>
        </is>
      </c>
      <c r="G5742" t="n">
        <v>49477</v>
      </c>
      <c r="H5742" t="inlineStr">
        <is>
          <t>LIXEIRA - 50.007</t>
        </is>
      </c>
      <c r="I5742" t="inlineStr">
        <is>
          <t>BR01-IES-P50-LIX007</t>
        </is>
      </c>
      <c r="J5742" t="inlineStr">
        <is>
          <t>MARCIO PEREIRA DOS SANTOS</t>
        </is>
      </c>
      <c r="K5742" s="39">
        <f>DATE(YEAR(Tabela6[[#This Row],[Data/Hora de Início]]),MONTH(Tabela6[[#This Row],[Data/Hora de Início]]),DAY(Tabela6[[#This Row],[Data/Hora de Início]]))</f>
        <v/>
      </c>
    </row>
    <row r="5743">
      <c r="A5743" t="n">
        <v>2284924</v>
      </c>
      <c r="B5743" t="n">
        <v>56</v>
      </c>
      <c r="C5743" t="n">
        <v>5511</v>
      </c>
      <c r="D5743" t="inlineStr">
        <is>
          <t>RECOLHIMENTO RESIDUO EXTERNO</t>
        </is>
      </c>
      <c r="E5743" t="inlineStr">
        <is>
          <t>16/09/2025 07:55:56</t>
        </is>
      </c>
      <c r="F5743" t="inlineStr">
        <is>
          <t>16/09/2025 07:57:46</t>
        </is>
      </c>
      <c r="G5743" t="n">
        <v>49475</v>
      </c>
      <c r="H5743" t="inlineStr">
        <is>
          <t>LIXEIRA - 50.005</t>
        </is>
      </c>
      <c r="I5743" t="inlineStr">
        <is>
          <t>BR01-IES-P50-LIX005</t>
        </is>
      </c>
      <c r="J5743" t="inlineStr">
        <is>
          <t>MARCIO PEREIRA DOS SANTOS</t>
        </is>
      </c>
      <c r="K5743" s="39">
        <f>DATE(YEAR(Tabela6[[#This Row],[Data/Hora de Início]]),MONTH(Tabela6[[#This Row],[Data/Hora de Início]]),DAY(Tabela6[[#This Row],[Data/Hora de Início]]))</f>
        <v/>
      </c>
    </row>
    <row r="5744">
      <c r="A5744" t="n">
        <v>2284925</v>
      </c>
      <c r="B5744" t="n">
        <v>56</v>
      </c>
      <c r="C5744" t="n">
        <v>5511</v>
      </c>
      <c r="D5744" t="inlineStr">
        <is>
          <t>RECOLHIMENTO RESIDUO EXTERNO</t>
        </is>
      </c>
      <c r="E5744" t="inlineStr">
        <is>
          <t>16/09/2025 07:50:11</t>
        </is>
      </c>
      <c r="F5744" t="inlineStr">
        <is>
          <t>16/09/2025 07:50:35</t>
        </is>
      </c>
      <c r="G5744" t="n">
        <v>49476</v>
      </c>
      <c r="H5744" t="inlineStr">
        <is>
          <t>LIXEIRA - 50.006</t>
        </is>
      </c>
      <c r="I5744" t="inlineStr">
        <is>
          <t>BR01-IES-P50-LIX006</t>
        </is>
      </c>
      <c r="J5744" t="inlineStr">
        <is>
          <t>MARCIO PEREIRA DOS SANTOS</t>
        </is>
      </c>
      <c r="K5744" s="39">
        <f>DATE(YEAR(Tabela6[[#This Row],[Data/Hora de Início]]),MONTH(Tabela6[[#This Row],[Data/Hora de Início]]),DAY(Tabela6[[#This Row],[Data/Hora de Início]]))</f>
        <v/>
      </c>
    </row>
    <row r="5745">
      <c r="A5745" t="n">
        <v>2284926</v>
      </c>
      <c r="B5745" t="n">
        <v>56</v>
      </c>
      <c r="C5745" t="n">
        <v>5511</v>
      </c>
      <c r="D5745" t="inlineStr">
        <is>
          <t>RECOLHIMENTO RESIDUO EXTERNO</t>
        </is>
      </c>
      <c r="E5745" t="inlineStr">
        <is>
          <t>16/09/2025 07:46:52</t>
        </is>
      </c>
      <c r="F5745" t="inlineStr">
        <is>
          <t>16/09/2025 07:47:18</t>
        </is>
      </c>
      <c r="G5745" t="n">
        <v>49478</v>
      </c>
      <c r="H5745" t="inlineStr">
        <is>
          <t>LIXEIRA - 50.008</t>
        </is>
      </c>
      <c r="I5745" t="inlineStr">
        <is>
          <t>BR01-IES-P50-LIX008</t>
        </is>
      </c>
      <c r="J5745" t="inlineStr">
        <is>
          <t>MARCIO PEREIRA DOS SANTOS</t>
        </is>
      </c>
      <c r="K5745" s="39">
        <f>DATE(YEAR(Tabela6[[#This Row],[Data/Hora de Início]]),MONTH(Tabela6[[#This Row],[Data/Hora de Início]]),DAY(Tabela6[[#This Row],[Data/Hora de Início]]))</f>
        <v/>
      </c>
    </row>
    <row r="5746">
      <c r="A5746" t="n">
        <v>2284927</v>
      </c>
      <c r="B5746" t="n">
        <v>56</v>
      </c>
      <c r="C5746" t="n">
        <v>5511</v>
      </c>
      <c r="D5746" t="inlineStr">
        <is>
          <t>RECOLHIMENTO RESIDUO EXTERNO</t>
        </is>
      </c>
      <c r="E5746" t="inlineStr">
        <is>
          <t>16/09/2025 07:28:54</t>
        </is>
      </c>
      <c r="F5746" t="inlineStr">
        <is>
          <t>16/09/2025 07:29:31</t>
        </is>
      </c>
      <c r="G5746" t="n">
        <v>49353</v>
      </c>
      <c r="H5746" t="inlineStr">
        <is>
          <t>LIXEIRA - 52.005</t>
        </is>
      </c>
      <c r="I5746" t="inlineStr">
        <is>
          <t>BR01-IES-P52-LIX005</t>
        </is>
      </c>
      <c r="J5746" t="inlineStr">
        <is>
          <t>MARCIO PEREIRA DOS SANTOS</t>
        </is>
      </c>
      <c r="K5746" s="39">
        <f>DATE(YEAR(Tabela6[[#This Row],[Data/Hora de Início]]),MONTH(Tabela6[[#This Row],[Data/Hora de Início]]),DAY(Tabela6[[#This Row],[Data/Hora de Início]]))</f>
        <v/>
      </c>
    </row>
    <row r="5747">
      <c r="A5747" t="n">
        <v>2284928</v>
      </c>
      <c r="B5747" t="n">
        <v>56</v>
      </c>
      <c r="C5747" t="n">
        <v>1698</v>
      </c>
      <c r="D5747" t="inlineStr">
        <is>
          <t>REPASSE / REABASTECIMENTO FEMININO</t>
        </is>
      </c>
      <c r="E5747" t="inlineStr">
        <is>
          <t>16/09/2025 14:05:10</t>
        </is>
      </c>
      <c r="F5747" t="inlineStr">
        <is>
          <t>16/09/2025 14:05:22</t>
        </is>
      </c>
      <c r="G5747" t="n">
        <v>38465</v>
      </c>
      <c r="H5747" t="inlineStr">
        <is>
          <t>BANHEIRO - F</t>
        </is>
      </c>
      <c r="I5747" t="inlineStr">
        <is>
          <t>SP-ST02-G9-01P-WCF01</t>
        </is>
      </c>
      <c r="J5747" t="inlineStr">
        <is>
          <t>LUCINEIDE BUENO DO CARMO</t>
        </is>
      </c>
      <c r="K5747" s="39">
        <f>DATE(YEAR(Tabela6[[#This Row],[Data/Hora de Início]]),MONTH(Tabela6[[#This Row],[Data/Hora de Início]]),DAY(Tabela6[[#This Row],[Data/Hora de Início]]))</f>
        <v/>
      </c>
    </row>
    <row r="5748">
      <c r="A5748" t="n">
        <v>2284929</v>
      </c>
      <c r="B5748" t="n">
        <v>56</v>
      </c>
      <c r="C5748" t="n">
        <v>5511</v>
      </c>
      <c r="D5748" t="inlineStr">
        <is>
          <t>RECOLHIMENTO RESIDUO EXTERNO</t>
        </is>
      </c>
      <c r="E5748" t="inlineStr">
        <is>
          <t>16/09/2025 08:44:24</t>
        </is>
      </c>
      <c r="F5748" t="inlineStr">
        <is>
          <t>16/09/2025 08:44:54</t>
        </is>
      </c>
      <c r="G5748" t="n">
        <v>49347</v>
      </c>
      <c r="H5748" t="inlineStr">
        <is>
          <t>LIXEIRA - 11.008</t>
        </is>
      </c>
      <c r="I5748" t="inlineStr">
        <is>
          <t>BR01-IES-P11-LIX008</t>
        </is>
      </c>
      <c r="J5748" t="inlineStr">
        <is>
          <t>MARCIO PEREIRA DOS SANTOS</t>
        </is>
      </c>
      <c r="K5748" s="39">
        <f>DATE(YEAR(Tabela6[[#This Row],[Data/Hora de Início]]),MONTH(Tabela6[[#This Row],[Data/Hora de Início]]),DAY(Tabela6[[#This Row],[Data/Hora de Início]]))</f>
        <v/>
      </c>
    </row>
    <row r="5749">
      <c r="A5749" t="n">
        <v>2284930</v>
      </c>
      <c r="B5749" t="n">
        <v>56</v>
      </c>
      <c r="C5749" t="n">
        <v>5511</v>
      </c>
      <c r="D5749" t="inlineStr">
        <is>
          <t>RECOLHIMENTO RESIDUO EXTERNO</t>
        </is>
      </c>
      <c r="E5749" t="inlineStr">
        <is>
          <t>16/09/2025 08:08:35</t>
        </is>
      </c>
      <c r="F5749" t="inlineStr">
        <is>
          <t>16/09/2025 08:09:53</t>
        </is>
      </c>
      <c r="G5749" t="n">
        <v>49483</v>
      </c>
      <c r="H5749" t="inlineStr">
        <is>
          <t>LIXEIRA - 50.013</t>
        </is>
      </c>
      <c r="I5749" t="inlineStr">
        <is>
          <t>BR01-IES-P50-LIX013</t>
        </is>
      </c>
      <c r="J5749" t="inlineStr">
        <is>
          <t>MARCIO PEREIRA DOS SANTOS</t>
        </is>
      </c>
      <c r="K5749" s="39">
        <f>DATE(YEAR(Tabela6[[#This Row],[Data/Hora de Início]]),MONTH(Tabela6[[#This Row],[Data/Hora de Início]]),DAY(Tabela6[[#This Row],[Data/Hora de Início]]))</f>
        <v/>
      </c>
    </row>
    <row r="5750">
      <c r="A5750" t="n">
        <v>2284931</v>
      </c>
      <c r="B5750" t="n">
        <v>56</v>
      </c>
      <c r="C5750" t="n">
        <v>5511</v>
      </c>
      <c r="D5750" t="inlineStr">
        <is>
          <t>RECOLHIMENTO RESIDUO EXTERNO</t>
        </is>
      </c>
      <c r="E5750" t="inlineStr">
        <is>
          <t>16/09/2025 08:10:15</t>
        </is>
      </c>
      <c r="F5750" t="inlineStr">
        <is>
          <t>16/09/2025 08:13:21</t>
        </is>
      </c>
      <c r="G5750" t="n">
        <v>49482</v>
      </c>
      <c r="H5750" t="inlineStr">
        <is>
          <t>LIXEIRA - 50.012</t>
        </is>
      </c>
      <c r="I5750" t="inlineStr">
        <is>
          <t>BR01-IES-P50-LIX012</t>
        </is>
      </c>
      <c r="J5750" t="inlineStr">
        <is>
          <t>MARCIO PEREIRA DOS SANTOS</t>
        </is>
      </c>
      <c r="K5750" s="39">
        <f>DATE(YEAR(Tabela6[[#This Row],[Data/Hora de Início]]),MONTH(Tabela6[[#This Row],[Data/Hora de Início]]),DAY(Tabela6[[#This Row],[Data/Hora de Início]]))</f>
        <v/>
      </c>
    </row>
    <row r="5751">
      <c r="A5751" t="n">
        <v>2284932</v>
      </c>
      <c r="B5751" t="n">
        <v>56</v>
      </c>
      <c r="C5751" t="n">
        <v>5511</v>
      </c>
      <c r="D5751" t="inlineStr">
        <is>
          <t>RECOLHIMENTO RESIDUO EXTERNO</t>
        </is>
      </c>
      <c r="E5751" t="inlineStr">
        <is>
          <t>16/09/2025 08:48:00</t>
        </is>
      </c>
      <c r="F5751" t="inlineStr">
        <is>
          <t>16/09/2025 08:48:48</t>
        </is>
      </c>
      <c r="G5751" t="n">
        <v>49345</v>
      </c>
      <c r="H5751" t="inlineStr">
        <is>
          <t>LIXEIRA - 11.006</t>
        </is>
      </c>
      <c r="I5751" t="inlineStr">
        <is>
          <t>BR01-IES-P11-LIX006</t>
        </is>
      </c>
      <c r="J5751" t="inlineStr">
        <is>
          <t>MARCIO PEREIRA DOS SANTOS</t>
        </is>
      </c>
      <c r="K5751" s="39">
        <f>DATE(YEAR(Tabela6[[#This Row],[Data/Hora de Início]]),MONTH(Tabela6[[#This Row],[Data/Hora de Início]]),DAY(Tabela6[[#This Row],[Data/Hora de Início]]))</f>
        <v/>
      </c>
    </row>
    <row r="5752">
      <c r="A5752" t="n">
        <v>2284933</v>
      </c>
      <c r="B5752" t="n">
        <v>56</v>
      </c>
      <c r="C5752" t="n">
        <v>5511</v>
      </c>
      <c r="D5752" t="inlineStr">
        <is>
          <t>RECOLHIMENTO RESIDUO EXTERNO</t>
        </is>
      </c>
      <c r="E5752" t="inlineStr">
        <is>
          <t>16/09/2025 08:46:49</t>
        </is>
      </c>
      <c r="F5752" t="inlineStr">
        <is>
          <t>16/09/2025 08:47:11</t>
        </is>
      </c>
      <c r="G5752" t="n">
        <v>49348</v>
      </c>
      <c r="H5752" t="inlineStr">
        <is>
          <t>LIXEIRA - 11.009</t>
        </is>
      </c>
      <c r="I5752" t="inlineStr">
        <is>
          <t>BR01-IES-P11-LIX009</t>
        </is>
      </c>
      <c r="J5752" t="inlineStr">
        <is>
          <t>MARCIO PEREIRA DOS SANTOS</t>
        </is>
      </c>
      <c r="K5752" s="39">
        <f>DATE(YEAR(Tabela6[[#This Row],[Data/Hora de Início]]),MONTH(Tabela6[[#This Row],[Data/Hora de Início]]),DAY(Tabela6[[#This Row],[Data/Hora de Início]]))</f>
        <v/>
      </c>
    </row>
    <row r="5753">
      <c r="A5753" t="n">
        <v>2284934</v>
      </c>
      <c r="B5753" t="n">
        <v>56</v>
      </c>
      <c r="C5753" t="n">
        <v>5511</v>
      </c>
      <c r="D5753" t="inlineStr">
        <is>
          <t>RECOLHIMENTO RESIDUO EXTERNO</t>
        </is>
      </c>
      <c r="E5753" t="inlineStr">
        <is>
          <t>16/09/2025 09:00:54</t>
        </is>
      </c>
      <c r="F5753" t="inlineStr">
        <is>
          <t>16/09/2025 09:01:14</t>
        </is>
      </c>
      <c r="G5753" t="n">
        <v>49363</v>
      </c>
      <c r="H5753" t="inlineStr">
        <is>
          <t>LIXEIRA - 16.004</t>
        </is>
      </c>
      <c r="I5753" t="inlineStr">
        <is>
          <t>BR01-IES-P16-LIX004</t>
        </is>
      </c>
      <c r="J5753" t="inlineStr">
        <is>
          <t>MARCIO PEREIRA DOS SANTOS</t>
        </is>
      </c>
      <c r="K5753" s="39">
        <f>DATE(YEAR(Tabela6[[#This Row],[Data/Hora de Início]]),MONTH(Tabela6[[#This Row],[Data/Hora de Início]]),DAY(Tabela6[[#This Row],[Data/Hora de Início]]))</f>
        <v/>
      </c>
    </row>
    <row r="5754">
      <c r="A5754" t="n">
        <v>2284935</v>
      </c>
      <c r="B5754" t="n">
        <v>56</v>
      </c>
      <c r="C5754" t="n">
        <v>5511</v>
      </c>
      <c r="D5754" t="inlineStr">
        <is>
          <t>RECOLHIMENTO RESIDUO EXTERNO</t>
        </is>
      </c>
      <c r="E5754" t="inlineStr">
        <is>
          <t>16/09/2025 08:59:43</t>
        </is>
      </c>
      <c r="F5754" t="inlineStr">
        <is>
          <t>16/09/2025 09:00:08</t>
        </is>
      </c>
      <c r="G5754" t="n">
        <v>49355</v>
      </c>
      <c r="H5754" t="inlineStr">
        <is>
          <t>LIXEIRA - 15.003</t>
        </is>
      </c>
      <c r="I5754" t="inlineStr">
        <is>
          <t>BR01-IES-P15-LIX003</t>
        </is>
      </c>
      <c r="J5754" t="inlineStr">
        <is>
          <t>MARCIO PEREIRA DOS SANTOS</t>
        </is>
      </c>
      <c r="K5754" s="39">
        <f>DATE(YEAR(Tabela6[[#This Row],[Data/Hora de Início]]),MONTH(Tabela6[[#This Row],[Data/Hora de Início]]),DAY(Tabela6[[#This Row],[Data/Hora de Início]]))</f>
        <v/>
      </c>
    </row>
    <row r="5755">
      <c r="A5755" t="n">
        <v>2284936</v>
      </c>
      <c r="B5755" t="n">
        <v>56</v>
      </c>
      <c r="C5755" t="n">
        <v>1772</v>
      </c>
      <c r="D5755" t="inlineStr">
        <is>
          <t>LIMPEZA DIÁRIA DE SALA COM MESA</t>
        </is>
      </c>
      <c r="E5755" t="inlineStr">
        <is>
          <t>16/09/2025 14:04:47</t>
        </is>
      </c>
      <c r="F5755" t="inlineStr">
        <is>
          <t>16/09/2025 14:05:29</t>
        </is>
      </c>
      <c r="G5755" t="n">
        <v>38467</v>
      </c>
      <c r="H5755" t="inlineStr">
        <is>
          <t>SHOWROOM</t>
        </is>
      </c>
      <c r="I5755" t="inlineStr">
        <is>
          <t>SP-ST02-G9-02P-SLA01</t>
        </is>
      </c>
      <c r="J5755" t="inlineStr">
        <is>
          <t>ANTONIA MARÇAL DOS SANTOS RAMOS</t>
        </is>
      </c>
      <c r="K5755" s="39">
        <f>DATE(YEAR(Tabela6[[#This Row],[Data/Hora de Início]]),MONTH(Tabela6[[#This Row],[Data/Hora de Início]]),DAY(Tabela6[[#This Row],[Data/Hora de Início]]))</f>
        <v/>
      </c>
    </row>
    <row r="5756">
      <c r="A5756" t="n">
        <v>2284937</v>
      </c>
      <c r="B5756" t="n">
        <v>56</v>
      </c>
      <c r="C5756" t="n">
        <v>5511</v>
      </c>
      <c r="D5756" t="inlineStr">
        <is>
          <t>RECOLHIMENTO RESIDUO EXTERNO</t>
        </is>
      </c>
      <c r="E5756" t="inlineStr">
        <is>
          <t>16/09/2025 09:13:26</t>
        </is>
      </c>
      <c r="F5756" t="inlineStr">
        <is>
          <t>16/09/2025 09:14:50</t>
        </is>
      </c>
      <c r="G5756" t="n">
        <v>49357</v>
      </c>
      <c r="H5756" t="inlineStr">
        <is>
          <t>LIXEIRA - 15.005</t>
        </is>
      </c>
      <c r="I5756" t="inlineStr">
        <is>
          <t>BR01-IES-P15-LIX005</t>
        </is>
      </c>
      <c r="J5756" t="inlineStr">
        <is>
          <t>MARCIO PEREIRA DOS SANTOS</t>
        </is>
      </c>
      <c r="K5756" s="39">
        <f>DATE(YEAR(Tabela6[[#This Row],[Data/Hora de Início]]),MONTH(Tabela6[[#This Row],[Data/Hora de Início]]),DAY(Tabela6[[#This Row],[Data/Hora de Início]]))</f>
        <v/>
      </c>
    </row>
    <row r="5757">
      <c r="A5757" t="n">
        <v>2284938</v>
      </c>
      <c r="B5757" t="n">
        <v>56</v>
      </c>
      <c r="C5757" t="n">
        <v>5511</v>
      </c>
      <c r="D5757" t="inlineStr">
        <is>
          <t>RECOLHIMENTO RESIDUO EXTERNO</t>
        </is>
      </c>
      <c r="E5757" t="inlineStr">
        <is>
          <t>16/09/2025 09:15:15</t>
        </is>
      </c>
      <c r="F5757" t="inlineStr">
        <is>
          <t>16/09/2025 09:16:30</t>
        </is>
      </c>
      <c r="G5757" t="n">
        <v>49356</v>
      </c>
      <c r="H5757" t="inlineStr">
        <is>
          <t>LIXEIRA - 15.004</t>
        </is>
      </c>
      <c r="I5757" t="inlineStr">
        <is>
          <t>BR01-IES-P15-LIX004</t>
        </is>
      </c>
      <c r="J5757" t="inlineStr">
        <is>
          <t>MARCIO PEREIRA DOS SANTOS</t>
        </is>
      </c>
      <c r="K5757" s="39">
        <f>DATE(YEAR(Tabela6[[#This Row],[Data/Hora de Início]]),MONTH(Tabela6[[#This Row],[Data/Hora de Início]]),DAY(Tabela6[[#This Row],[Data/Hora de Início]]))</f>
        <v/>
      </c>
    </row>
    <row r="5758">
      <c r="A5758" t="n">
        <v>2284939</v>
      </c>
      <c r="B5758" t="n">
        <v>56</v>
      </c>
      <c r="C5758" t="n">
        <v>5511</v>
      </c>
      <c r="D5758" t="inlineStr">
        <is>
          <t>RECOLHIMENTO RESIDUO EXTERNO</t>
        </is>
      </c>
      <c r="E5758" t="inlineStr">
        <is>
          <t>16/09/2025 09:17:53</t>
        </is>
      </c>
      <c r="F5758" t="inlineStr">
        <is>
          <t>16/09/2025 09:19:03</t>
        </is>
      </c>
      <c r="G5758" t="n">
        <v>49355</v>
      </c>
      <c r="H5758" t="inlineStr">
        <is>
          <t>LIXEIRA - 15.003</t>
        </is>
      </c>
      <c r="I5758" t="inlineStr">
        <is>
          <t>BR01-IES-P15-LIX003</t>
        </is>
      </c>
      <c r="J5758" t="inlineStr">
        <is>
          <t>MARCIO PEREIRA DOS SANTOS</t>
        </is>
      </c>
      <c r="K5758" s="39">
        <f>DATE(YEAR(Tabela6[[#This Row],[Data/Hora de Início]]),MONTH(Tabela6[[#This Row],[Data/Hora de Início]]),DAY(Tabela6[[#This Row],[Data/Hora de Início]]))</f>
        <v/>
      </c>
    </row>
    <row r="5759">
      <c r="A5759" t="n">
        <v>2284940</v>
      </c>
      <c r="B5759" t="n">
        <v>56</v>
      </c>
      <c r="C5759" t="n">
        <v>5511</v>
      </c>
      <c r="D5759" t="inlineStr">
        <is>
          <t>RECOLHIMENTO RESIDUO EXTERNO</t>
        </is>
      </c>
      <c r="E5759" t="inlineStr">
        <is>
          <t>16/09/2025 12:52:12</t>
        </is>
      </c>
      <c r="F5759" t="inlineStr">
        <is>
          <t>16/09/2025 12:52:39</t>
        </is>
      </c>
      <c r="G5759" t="n">
        <v>49389</v>
      </c>
      <c r="H5759" t="inlineStr">
        <is>
          <t>LIXEIRA - 43.001</t>
        </is>
      </c>
      <c r="I5759" t="inlineStr">
        <is>
          <t>BR01-IES-P43-LIX001</t>
        </is>
      </c>
      <c r="J5759" t="inlineStr">
        <is>
          <t>MARCIO PEREIRA DOS SANTOS</t>
        </is>
      </c>
      <c r="K5759" s="39">
        <f>DATE(YEAR(Tabela6[[#This Row],[Data/Hora de Início]]),MONTH(Tabela6[[#This Row],[Data/Hora de Início]]),DAY(Tabela6[[#This Row],[Data/Hora de Início]]))</f>
        <v/>
      </c>
    </row>
    <row r="5760">
      <c r="A5760" t="n">
        <v>2284941</v>
      </c>
      <c r="B5760" t="n">
        <v>56</v>
      </c>
      <c r="C5760" t="n">
        <v>5511</v>
      </c>
      <c r="D5760" t="inlineStr">
        <is>
          <t>RECOLHIMENTO RESIDUO EXTERNO</t>
        </is>
      </c>
      <c r="E5760" t="inlineStr">
        <is>
          <t>16/09/2025 12:59:28</t>
        </is>
      </c>
      <c r="F5760" t="inlineStr">
        <is>
          <t>16/09/2025 13:00:17</t>
        </is>
      </c>
      <c r="G5760" t="n">
        <v>49398</v>
      </c>
      <c r="H5760" t="inlineStr">
        <is>
          <t>LIXEIRA - 43.010</t>
        </is>
      </c>
      <c r="I5760" t="inlineStr">
        <is>
          <t>BR01-IES-P43-LIX010</t>
        </is>
      </c>
      <c r="J5760" t="inlineStr">
        <is>
          <t>MARCIO PEREIRA DOS SANTOS</t>
        </is>
      </c>
      <c r="K5760" s="39">
        <f>DATE(YEAR(Tabela6[[#This Row],[Data/Hora de Início]]),MONTH(Tabela6[[#This Row],[Data/Hora de Início]]),DAY(Tabela6[[#This Row],[Data/Hora de Início]]))</f>
        <v/>
      </c>
    </row>
    <row r="5761">
      <c r="A5761" t="n">
        <v>2284942</v>
      </c>
      <c r="B5761" t="n">
        <v>56</v>
      </c>
      <c r="C5761" t="n">
        <v>5511</v>
      </c>
      <c r="D5761" t="inlineStr">
        <is>
          <t>RECOLHIMENTO RESIDUO EXTERNO</t>
        </is>
      </c>
      <c r="E5761" t="inlineStr">
        <is>
          <t>16/09/2025 13:26:50</t>
        </is>
      </c>
      <c r="F5761" t="inlineStr">
        <is>
          <t>16/09/2025 13:27:31</t>
        </is>
      </c>
      <c r="G5761" t="n">
        <v>49460</v>
      </c>
      <c r="H5761" t="inlineStr">
        <is>
          <t>LIXEIRA - 01.010</t>
        </is>
      </c>
      <c r="I5761" t="inlineStr">
        <is>
          <t>BR01-IES-P01-LIX010</t>
        </is>
      </c>
      <c r="J5761" t="inlineStr">
        <is>
          <t>MARCIO PEREIRA DOS SANTOS</t>
        </is>
      </c>
      <c r="K5761" s="39">
        <f>DATE(YEAR(Tabela6[[#This Row],[Data/Hora de Início]]),MONTH(Tabela6[[#This Row],[Data/Hora de Início]]),DAY(Tabela6[[#This Row],[Data/Hora de Início]]))</f>
        <v/>
      </c>
    </row>
    <row r="5762">
      <c r="A5762" t="n">
        <v>2284943</v>
      </c>
      <c r="B5762" t="n">
        <v>56</v>
      </c>
      <c r="C5762" t="n">
        <v>5511</v>
      </c>
      <c r="D5762" t="inlineStr">
        <is>
          <t>RECOLHIMENTO RESIDUO EXTERNO</t>
        </is>
      </c>
      <c r="E5762" t="inlineStr">
        <is>
          <t>16/09/2025 13:29:07</t>
        </is>
      </c>
      <c r="F5762" t="inlineStr">
        <is>
          <t>16/09/2025 13:29:39</t>
        </is>
      </c>
      <c r="G5762" t="n">
        <v>49468</v>
      </c>
      <c r="H5762" t="inlineStr">
        <is>
          <t>LIXEIRA - 01.018</t>
        </is>
      </c>
      <c r="I5762" t="inlineStr">
        <is>
          <t>BR01-IES-P01-LIX018</t>
        </is>
      </c>
      <c r="J5762" t="inlineStr">
        <is>
          <t>MARCIO PEREIRA DOS SANTOS</t>
        </is>
      </c>
      <c r="K5762" s="39">
        <f>DATE(YEAR(Tabela6[[#This Row],[Data/Hora de Início]]),MONTH(Tabela6[[#This Row],[Data/Hora de Início]]),DAY(Tabela6[[#This Row],[Data/Hora de Início]]))</f>
        <v/>
      </c>
    </row>
    <row r="5763">
      <c r="A5763" t="n">
        <v>2284944</v>
      </c>
      <c r="B5763" t="n">
        <v>56</v>
      </c>
      <c r="C5763" t="n">
        <v>5511</v>
      </c>
      <c r="D5763" t="inlineStr">
        <is>
          <t>RECOLHIMENTO RESIDUO EXTERNO</t>
        </is>
      </c>
      <c r="E5763" t="inlineStr">
        <is>
          <t>16/09/2025 13:30:03</t>
        </is>
      </c>
      <c r="F5763" t="inlineStr">
        <is>
          <t>16/09/2025 13:30:27</t>
        </is>
      </c>
      <c r="G5763" t="n">
        <v>49453</v>
      </c>
      <c r="H5763" t="inlineStr">
        <is>
          <t>LIXEIRA - 01.003</t>
        </is>
      </c>
      <c r="I5763" t="inlineStr">
        <is>
          <t>BR01-IES-P01-LIX003</t>
        </is>
      </c>
      <c r="J5763" t="inlineStr">
        <is>
          <t>MARCIO PEREIRA DOS SANTOS</t>
        </is>
      </c>
      <c r="K5763" s="39">
        <f>DATE(YEAR(Tabela6[[#This Row],[Data/Hora de Início]]),MONTH(Tabela6[[#This Row],[Data/Hora de Início]]),DAY(Tabela6[[#This Row],[Data/Hora de Início]]))</f>
        <v/>
      </c>
    </row>
    <row r="5764">
      <c r="A5764" t="n">
        <v>2284946</v>
      </c>
      <c r="B5764" t="n">
        <v>56</v>
      </c>
      <c r="C5764" t="n">
        <v>5511</v>
      </c>
      <c r="D5764" t="inlineStr">
        <is>
          <t>RECOLHIMENTO RESIDUO EXTERNO</t>
        </is>
      </c>
      <c r="E5764" t="inlineStr">
        <is>
          <t>16/09/2025 13:38:16</t>
        </is>
      </c>
      <c r="F5764" t="inlineStr">
        <is>
          <t>16/09/2025 13:41:47</t>
        </is>
      </c>
      <c r="G5764" t="n">
        <v>49455</v>
      </c>
      <c r="H5764" t="inlineStr">
        <is>
          <t>LIXEIRA - 01.005</t>
        </is>
      </c>
      <c r="I5764" t="inlineStr">
        <is>
          <t>BR01-IES-P01-LIX005</t>
        </is>
      </c>
      <c r="J5764" t="inlineStr">
        <is>
          <t>MARCIO PEREIRA DOS SANTOS</t>
        </is>
      </c>
      <c r="K5764" s="39">
        <f>DATE(YEAR(Tabela6[[#This Row],[Data/Hora de Início]]),MONTH(Tabela6[[#This Row],[Data/Hora de Início]]),DAY(Tabela6[[#This Row],[Data/Hora de Início]]))</f>
        <v/>
      </c>
    </row>
    <row r="5765">
      <c r="A5765" t="n">
        <v>2284947</v>
      </c>
      <c r="B5765" t="n">
        <v>56</v>
      </c>
      <c r="C5765" t="n">
        <v>5511</v>
      </c>
      <c r="D5765" t="inlineStr">
        <is>
          <t>RECOLHIMENTO RESIDUO EXTERNO</t>
        </is>
      </c>
      <c r="E5765" t="inlineStr">
        <is>
          <t>16/09/2025 13:36:05</t>
        </is>
      </c>
      <c r="F5765" t="inlineStr">
        <is>
          <t>16/09/2025 13:37:14</t>
        </is>
      </c>
      <c r="G5765" t="n">
        <v>49456</v>
      </c>
      <c r="H5765" t="inlineStr">
        <is>
          <t>LIXEIRA - 01.006</t>
        </is>
      </c>
      <c r="I5765" t="inlineStr">
        <is>
          <t>BR01-IES-P01-LIX006</t>
        </is>
      </c>
      <c r="J5765" t="inlineStr">
        <is>
          <t>MARCIO PEREIRA DOS SANTOS</t>
        </is>
      </c>
      <c r="K5765" s="39">
        <f>DATE(YEAR(Tabela6[[#This Row],[Data/Hora de Início]]),MONTH(Tabela6[[#This Row],[Data/Hora de Início]]),DAY(Tabela6[[#This Row],[Data/Hora de Início]]))</f>
        <v/>
      </c>
    </row>
    <row r="5766">
      <c r="A5766" t="n">
        <v>2284948</v>
      </c>
      <c r="B5766" t="n">
        <v>56</v>
      </c>
      <c r="C5766" t="n">
        <v>3495</v>
      </c>
      <c r="D5766" t="inlineStr">
        <is>
          <t>CARRO ELÉTRICO</t>
        </is>
      </c>
      <c r="E5766" t="inlineStr">
        <is>
          <t>16/09/2025 14:03:04</t>
        </is>
      </c>
      <c r="F5766" t="inlineStr">
        <is>
          <t>16/09/2025 14:03:54</t>
        </is>
      </c>
      <c r="G5766" t="n">
        <v>35118</v>
      </c>
      <c r="H5766" t="inlineStr">
        <is>
          <t>CARRO ELÉTRICO 34</t>
        </is>
      </c>
      <c r="I5766" t="inlineStr">
        <is>
          <t>BR01-IES-CARROELETRICO1</t>
        </is>
      </c>
      <c r="J5766" t="inlineStr">
        <is>
          <t>MARCIO PEREIRA DOS SANTOS</t>
        </is>
      </c>
      <c r="K5766" s="39">
        <f>DATE(YEAR(Tabela6[[#This Row],[Data/Hora de Início]]),MONTH(Tabela6[[#This Row],[Data/Hora de Início]]),DAY(Tabela6[[#This Row],[Data/Hora de Início]]))</f>
        <v/>
      </c>
    </row>
    <row r="5767">
      <c r="A5767" t="n">
        <v>2284951</v>
      </c>
      <c r="B5767" t="n">
        <v>56</v>
      </c>
      <c r="C5767" t="n">
        <v>1260</v>
      </c>
      <c r="D5767" t="inlineStr">
        <is>
          <t>Limpeza e Higienização de Sanitários e Vestiários - Diário - WC Masc</t>
        </is>
      </c>
      <c r="E5767" t="inlineStr">
        <is>
          <t>16/09/2025 13:59:57</t>
        </is>
      </c>
      <c r="F5767" t="inlineStr">
        <is>
          <t>16/09/2025 14:07:28</t>
        </is>
      </c>
      <c r="G5767" t="n">
        <v>11379</v>
      </c>
      <c r="H5767" t="inlineStr">
        <is>
          <t>P28 - BAN052 - BANHEIRO FUNDIÇÃO ALUMÍNIO - M</t>
        </is>
      </c>
      <c r="I5767" t="inlineStr">
        <is>
          <t>BR01-IES-P28-BAN052</t>
        </is>
      </c>
      <c r="J5767" t="inlineStr">
        <is>
          <t>NAIR SILVEIRA DA SILVEIRA</t>
        </is>
      </c>
      <c r="K5767" s="39">
        <f>DATE(YEAR(Tabela6[[#This Row],[Data/Hora de Início]]),MONTH(Tabela6[[#This Row],[Data/Hora de Início]]),DAY(Tabela6[[#This Row],[Data/Hora de Início]]))</f>
        <v/>
      </c>
    </row>
    <row r="5768">
      <c r="A5768" t="n">
        <v>2284963</v>
      </c>
      <c r="B5768" t="n">
        <v>56</v>
      </c>
      <c r="C5768" t="n">
        <v>5653</v>
      </c>
      <c r="D5768" t="inlineStr">
        <is>
          <t>TERÇA-FEIRA - LIMPEZA DE BANHEIRO MASCULINO</t>
        </is>
      </c>
      <c r="E5768" t="inlineStr">
        <is>
          <t>16/09/2025 13:51:43</t>
        </is>
      </c>
      <c r="F5768" t="inlineStr">
        <is>
          <t>16/09/2025 14:11:49</t>
        </is>
      </c>
      <c r="G5768" t="n">
        <v>11320</v>
      </c>
      <c r="H5768" t="inlineStr">
        <is>
          <t>P20 - BAN042 - BANHEIRO AFAS GALPÃO - M</t>
        </is>
      </c>
      <c r="I5768" t="inlineStr">
        <is>
          <t>BR01-IES-P20-BAN042</t>
        </is>
      </c>
      <c r="J5768" t="inlineStr">
        <is>
          <t>MARA LISE POTT</t>
        </is>
      </c>
      <c r="K5768" s="39">
        <f>DATE(YEAR(Tabela6[[#This Row],[Data/Hora de Início]]),MONTH(Tabela6[[#This Row],[Data/Hora de Início]]),DAY(Tabela6[[#This Row],[Data/Hora de Início]]))</f>
        <v/>
      </c>
    </row>
    <row r="5769">
      <c r="A5769" t="n">
        <v>2284976</v>
      </c>
      <c r="B5769" t="n">
        <v>56</v>
      </c>
      <c r="C5769" t="n">
        <v>3645</v>
      </c>
      <c r="D5769" t="inlineStr">
        <is>
          <t>PREVENTIVA BEBEDOUROS</t>
        </is>
      </c>
      <c r="E5769" t="inlineStr">
        <is>
          <t>16/09/2025 14:20:28</t>
        </is>
      </c>
      <c r="F5769" t="inlineStr">
        <is>
          <t>16/09/2025 14:20:45</t>
        </is>
      </c>
      <c r="G5769" t="n">
        <v>35605</v>
      </c>
      <c r="H5769" t="inlineStr">
        <is>
          <t>BEBEDOURO - 31.014</t>
        </is>
      </c>
      <c r="I5769" t="inlineStr">
        <is>
          <t>BR01-IES-P31-BEB014</t>
        </is>
      </c>
      <c r="J5769" t="inlineStr">
        <is>
          <t>JOELSOM CAMARGO ROBALDO</t>
        </is>
      </c>
      <c r="K5769" s="39">
        <f>DATE(YEAR(Tabela6[[#This Row],[Data/Hora de Início]]),MONTH(Tabela6[[#This Row],[Data/Hora de Início]]),DAY(Tabela6[[#This Row],[Data/Hora de Início]]))</f>
        <v/>
      </c>
    </row>
    <row r="5770">
      <c r="A5770" t="n">
        <v>2284982</v>
      </c>
      <c r="B5770" t="n">
        <v>56</v>
      </c>
      <c r="C5770" t="n">
        <v>1698</v>
      </c>
      <c r="D5770" t="inlineStr">
        <is>
          <t>REPASSE / REABASTECIMENTO FEMININO</t>
        </is>
      </c>
      <c r="E5770" t="inlineStr">
        <is>
          <t>16/09/2025 14:07:51</t>
        </is>
      </c>
      <c r="F5770" t="inlineStr">
        <is>
          <t>16/09/2025 14:24:12</t>
        </is>
      </c>
      <c r="G5770" t="n">
        <v>11380</v>
      </c>
      <c r="H5770" t="inlineStr">
        <is>
          <t>P28 - BAN053 - BANHEIRO FUNDIÇÃO ALUMÍNIO - F</t>
        </is>
      </c>
      <c r="I5770" t="inlineStr">
        <is>
          <t>BR01-IES-P28-BAN053</t>
        </is>
      </c>
      <c r="J5770" t="inlineStr">
        <is>
          <t>NAIR SILVEIRA DA SILVEIRA</t>
        </is>
      </c>
      <c r="K5770" s="39">
        <f>DATE(YEAR(Tabela6[[#This Row],[Data/Hora de Início]]),MONTH(Tabela6[[#This Row],[Data/Hora de Início]]),DAY(Tabela6[[#This Row],[Data/Hora de Início]]))</f>
        <v/>
      </c>
    </row>
    <row r="5771">
      <c r="A5771" t="n">
        <v>2284985</v>
      </c>
      <c r="B5771" t="n">
        <v>56</v>
      </c>
      <c r="C5771" t="n">
        <v>3645</v>
      </c>
      <c r="D5771" t="inlineStr">
        <is>
          <t>PREVENTIVA BEBEDOUROS</t>
        </is>
      </c>
      <c r="E5771" t="inlineStr">
        <is>
          <t>16/09/2025 14:25:01</t>
        </is>
      </c>
      <c r="F5771" t="inlineStr">
        <is>
          <t>16/09/2025 14:25:16</t>
        </is>
      </c>
      <c r="G5771" t="n">
        <v>35595</v>
      </c>
      <c r="H5771" t="inlineStr">
        <is>
          <t>BEBEDOURO - 31.004</t>
        </is>
      </c>
      <c r="I5771" t="inlineStr">
        <is>
          <t>BR01-IES-P31-BEB004</t>
        </is>
      </c>
      <c r="J5771" t="inlineStr">
        <is>
          <t>JOELSOM CAMARGO ROBALDO</t>
        </is>
      </c>
      <c r="K5771" s="39">
        <f>DATE(YEAR(Tabela6[[#This Row],[Data/Hora de Início]]),MONTH(Tabela6[[#This Row],[Data/Hora de Início]]),DAY(Tabela6[[#This Row],[Data/Hora de Início]]))</f>
        <v/>
      </c>
    </row>
    <row r="5772">
      <c r="A5772" t="n">
        <v>2284986</v>
      </c>
      <c r="B5772" t="n">
        <v>56</v>
      </c>
      <c r="C5772" t="n">
        <v>5511</v>
      </c>
      <c r="D5772" t="inlineStr">
        <is>
          <t>RECOLHIMENTO RESIDUO EXTERNO</t>
        </is>
      </c>
      <c r="E5772" t="inlineStr">
        <is>
          <t>16/09/2025 14:24:43</t>
        </is>
      </c>
      <c r="F5772" t="inlineStr">
        <is>
          <t>16/09/2025 14:25:11</t>
        </is>
      </c>
      <c r="G5772" t="n">
        <v>49372</v>
      </c>
      <c r="H5772" t="inlineStr">
        <is>
          <t>LIXEIRA - 28.007</t>
        </is>
      </c>
      <c r="I5772" t="inlineStr">
        <is>
          <t>BR01-IES-P28-LIX007</t>
        </is>
      </c>
      <c r="J5772" t="inlineStr">
        <is>
          <t>NAIR SILVEIRA DA SILVEIRA</t>
        </is>
      </c>
      <c r="K5772" s="39">
        <f>DATE(YEAR(Tabela6[[#This Row],[Data/Hora de Início]]),MONTH(Tabela6[[#This Row],[Data/Hora de Início]]),DAY(Tabela6[[#This Row],[Data/Hora de Início]]))</f>
        <v/>
      </c>
    </row>
    <row r="5773">
      <c r="A5773" t="n">
        <v>2284989</v>
      </c>
      <c r="B5773" t="n">
        <v>56</v>
      </c>
      <c r="C5773" t="n">
        <v>3645</v>
      </c>
      <c r="D5773" t="inlineStr">
        <is>
          <t>PREVENTIVA BEBEDOUROS</t>
        </is>
      </c>
      <c r="E5773" t="inlineStr">
        <is>
          <t>16/09/2025 14:26:44</t>
        </is>
      </c>
      <c r="F5773" t="inlineStr">
        <is>
          <t>16/09/2025 14:26:57</t>
        </is>
      </c>
      <c r="G5773" t="n">
        <v>35593</v>
      </c>
      <c r="H5773" t="inlineStr">
        <is>
          <t>BEBEDOURO - 31.002</t>
        </is>
      </c>
      <c r="I5773" t="inlineStr">
        <is>
          <t>BR01-IES-P31-BEB002</t>
        </is>
      </c>
      <c r="J5773" t="inlineStr">
        <is>
          <t>JOELSOM CAMARGO ROBALDO</t>
        </is>
      </c>
      <c r="K5773" s="39">
        <f>DATE(YEAR(Tabela6[[#This Row],[Data/Hora de Início]]),MONTH(Tabela6[[#This Row],[Data/Hora de Início]]),DAY(Tabela6[[#This Row],[Data/Hora de Início]]))</f>
        <v/>
      </c>
    </row>
    <row r="5774">
      <c r="A5774" t="n">
        <v>2284995</v>
      </c>
      <c r="B5774" t="n">
        <v>56</v>
      </c>
      <c r="C5774" t="n">
        <v>5709</v>
      </c>
      <c r="D5774" t="inlineStr">
        <is>
          <t>TERÇA-FEIRA - LIMPEZA DE BANHEIRO FEMININO</t>
        </is>
      </c>
      <c r="E5774" t="inlineStr">
        <is>
          <t>16/09/2025 14:15:22</t>
        </is>
      </c>
      <c r="F5774" t="inlineStr">
        <is>
          <t>16/09/2025 14:28:01</t>
        </is>
      </c>
      <c r="G5774" t="n">
        <v>36400</v>
      </c>
      <c r="H5774" t="inlineStr">
        <is>
          <t>BAN127 - VESTIARIO CAMPO - M</t>
        </is>
      </c>
      <c r="I5774" t="inlineStr">
        <is>
          <t>RS-ST01-56-00T-WCM03</t>
        </is>
      </c>
      <c r="J5774" t="inlineStr">
        <is>
          <t>MARA LISE POTT</t>
        </is>
      </c>
      <c r="K5774" s="39">
        <f>DATE(YEAR(Tabela6[[#This Row],[Data/Hora de Início]]),MONTH(Tabela6[[#This Row],[Data/Hora de Início]]),DAY(Tabela6[[#This Row],[Data/Hora de Início]]))</f>
        <v/>
      </c>
    </row>
    <row r="5775">
      <c r="A5775" t="n">
        <v>2285002</v>
      </c>
      <c r="B5775" t="n">
        <v>56</v>
      </c>
      <c r="C5775" t="n">
        <v>3645</v>
      </c>
      <c r="D5775" t="inlineStr">
        <is>
          <t>PREVENTIVA BEBEDOUROS</t>
        </is>
      </c>
      <c r="E5775" t="inlineStr">
        <is>
          <t>16/09/2025 14:31:27</t>
        </is>
      </c>
      <c r="F5775" t="inlineStr">
        <is>
          <t>16/09/2025 14:31:43</t>
        </is>
      </c>
      <c r="G5775" t="n">
        <v>35677</v>
      </c>
      <c r="H5775" t="inlineStr">
        <is>
          <t>BEBEDOURO - 31.015</t>
        </is>
      </c>
      <c r="I5775" t="inlineStr">
        <is>
          <t>BR01-IES-P31-BEB015</t>
        </is>
      </c>
      <c r="J5775" t="inlineStr">
        <is>
          <t>JOELSOM CAMARGO ROBALDO</t>
        </is>
      </c>
      <c r="K5775" s="39">
        <f>DATE(YEAR(Tabela6[[#This Row],[Data/Hora de Início]]),MONTH(Tabela6[[#This Row],[Data/Hora de Início]]),DAY(Tabela6[[#This Row],[Data/Hora de Início]]))</f>
        <v/>
      </c>
    </row>
    <row r="5776">
      <c r="A5776" t="n">
        <v>2285008</v>
      </c>
      <c r="B5776" t="n">
        <v>56</v>
      </c>
      <c r="C5776" t="n">
        <v>3645</v>
      </c>
      <c r="D5776" t="inlineStr">
        <is>
          <t>PREVENTIVA BEBEDOUROS</t>
        </is>
      </c>
      <c r="E5776" t="inlineStr">
        <is>
          <t>16/09/2025 14:35:16</t>
        </is>
      </c>
      <c r="F5776" t="inlineStr">
        <is>
          <t>16/09/2025 14:35:31</t>
        </is>
      </c>
      <c r="G5776" t="n">
        <v>35603</v>
      </c>
      <c r="H5776" t="inlineStr">
        <is>
          <t>BEBEDOURO - 31.012</t>
        </is>
      </c>
      <c r="I5776" t="inlineStr">
        <is>
          <t>BR01-IES-P31-BEB012</t>
        </is>
      </c>
      <c r="J5776" t="inlineStr">
        <is>
          <t>JOELSOM CAMARGO ROBALDO</t>
        </is>
      </c>
      <c r="K5776" s="39">
        <f>DATE(YEAR(Tabela6[[#This Row],[Data/Hora de Início]]),MONTH(Tabela6[[#This Row],[Data/Hora de Início]]),DAY(Tabela6[[#This Row],[Data/Hora de Início]]))</f>
        <v/>
      </c>
    </row>
    <row r="5777">
      <c r="A5777" t="n">
        <v>2285011</v>
      </c>
      <c r="B5777" t="n">
        <v>56</v>
      </c>
      <c r="C5777" t="n">
        <v>3645</v>
      </c>
      <c r="D5777" t="inlineStr">
        <is>
          <t>PREVENTIVA BEBEDOUROS</t>
        </is>
      </c>
      <c r="E5777" t="inlineStr">
        <is>
          <t>16/09/2025 14:37:00</t>
        </is>
      </c>
      <c r="F5777" t="inlineStr">
        <is>
          <t>16/09/2025 14:37:11</t>
        </is>
      </c>
      <c r="G5777" t="n">
        <v>35594</v>
      </c>
      <c r="H5777" t="inlineStr">
        <is>
          <t>BEBEDOURO - 31.003</t>
        </is>
      </c>
      <c r="I5777" t="inlineStr">
        <is>
          <t>BR01-IES-P31-BEB003</t>
        </is>
      </c>
      <c r="J5777" t="inlineStr">
        <is>
          <t>JOELSOM CAMARGO ROBALDO</t>
        </is>
      </c>
      <c r="K5777" s="39">
        <f>DATE(YEAR(Tabela6[[#This Row],[Data/Hora de Início]]),MONTH(Tabela6[[#This Row],[Data/Hora de Início]]),DAY(Tabela6[[#This Row],[Data/Hora de Início]]))</f>
        <v/>
      </c>
    </row>
    <row r="5778">
      <c r="A5778" t="n">
        <v>2285021</v>
      </c>
      <c r="B5778" t="n">
        <v>56</v>
      </c>
      <c r="C5778" t="n">
        <v>5714</v>
      </c>
      <c r="D5778" t="inlineStr">
        <is>
          <t>TERÇA-FEIRA - LIMPEZA DE COPA</t>
        </is>
      </c>
      <c r="E5778" t="inlineStr">
        <is>
          <t>16/09/2025 14:23:56</t>
        </is>
      </c>
      <c r="F5778" t="inlineStr">
        <is>
          <t>16/09/2025 14:42:56</t>
        </is>
      </c>
      <c r="G5778" t="n">
        <v>11313</v>
      </c>
      <c r="H5778" t="inlineStr">
        <is>
          <t>P18 - PRESIDÊNCIA - COPA</t>
        </is>
      </c>
      <c r="I5778" t="inlineStr">
        <is>
          <t>BR01-IES-P18-SALA15</t>
        </is>
      </c>
      <c r="J5778" t="inlineStr">
        <is>
          <t>NATHALIA MORAES DA SILVA</t>
        </is>
      </c>
      <c r="K5778" s="39">
        <f>DATE(YEAR(Tabela6[[#This Row],[Data/Hora de Início]]),MONTH(Tabela6[[#This Row],[Data/Hora de Início]]),DAY(Tabela6[[#This Row],[Data/Hora de Início]]))</f>
        <v/>
      </c>
    </row>
    <row r="5779">
      <c r="A5779" t="n">
        <v>2285023</v>
      </c>
      <c r="B5779" t="n">
        <v>56</v>
      </c>
      <c r="C5779" t="n">
        <v>5709</v>
      </c>
      <c r="D5779" t="inlineStr">
        <is>
          <t>TERÇA-FEIRA - LIMPEZA DE BANHEIRO FEMININO</t>
        </is>
      </c>
      <c r="E5779" t="inlineStr">
        <is>
          <t>16/09/2025 14:28:43</t>
        </is>
      </c>
      <c r="F5779" t="inlineStr">
        <is>
          <t>16/09/2025 14:44:38</t>
        </is>
      </c>
      <c r="G5779" t="n">
        <v>36397</v>
      </c>
      <c r="H5779" t="inlineStr">
        <is>
          <t>BAN128 - VESTIARIO CAMPO - F</t>
        </is>
      </c>
      <c r="I5779" t="inlineStr">
        <is>
          <t>RS-ST01-56-00T-WCF02</t>
        </is>
      </c>
      <c r="J5779" t="inlineStr">
        <is>
          <t>MARA LISE POTT</t>
        </is>
      </c>
      <c r="K5779" s="39">
        <f>DATE(YEAR(Tabela6[[#This Row],[Data/Hora de Início]]),MONTH(Tabela6[[#This Row],[Data/Hora de Início]]),DAY(Tabela6[[#This Row],[Data/Hora de Início]]))</f>
        <v/>
      </c>
    </row>
    <row r="5780">
      <c r="A5780" t="n">
        <v>2285026</v>
      </c>
      <c r="B5780" t="n">
        <v>56</v>
      </c>
      <c r="C5780" t="n">
        <v>1699</v>
      </c>
      <c r="D5780" t="inlineStr">
        <is>
          <t>LIMPEZA DIÁRIA DE ÁREA TÉCNICA</t>
        </is>
      </c>
      <c r="E5780" t="inlineStr">
        <is>
          <t>16/09/2025 13:02:22</t>
        </is>
      </c>
      <c r="F5780" t="inlineStr">
        <is>
          <t>16/09/2025 14:54:17</t>
        </is>
      </c>
      <c r="G5780" t="n">
        <v>38455</v>
      </c>
      <c r="H5780" t="inlineStr">
        <is>
          <t>ÁREA INTERNA - LOGÍSTICA</t>
        </is>
      </c>
      <c r="I5780" t="inlineStr">
        <is>
          <t>SP-ST02-G9-00T-AIN01</t>
        </is>
      </c>
      <c r="J5780" t="inlineStr">
        <is>
          <t>NATALIA BARBOSA DA SILVA</t>
        </is>
      </c>
      <c r="K5780" s="39">
        <f>DATE(YEAR(Tabela6[[#This Row],[Data/Hora de Início]]),MONTH(Tabela6[[#This Row],[Data/Hora de Início]]),DAY(Tabela6[[#This Row],[Data/Hora de Início]]))</f>
        <v/>
      </c>
    </row>
    <row r="5781">
      <c r="A5781" t="n">
        <v>2285030</v>
      </c>
      <c r="B5781" t="n">
        <v>56</v>
      </c>
      <c r="C5781" t="n">
        <v>3645</v>
      </c>
      <c r="D5781" t="inlineStr">
        <is>
          <t>PREVENTIVA BEBEDOUROS</t>
        </is>
      </c>
      <c r="E5781" t="inlineStr">
        <is>
          <t>16/09/2025 14:55:07</t>
        </is>
      </c>
      <c r="F5781" t="inlineStr">
        <is>
          <t>16/09/2025 14:55:25</t>
        </is>
      </c>
      <c r="G5781" t="n">
        <v>35604</v>
      </c>
      <c r="H5781" t="inlineStr">
        <is>
          <t>BEBEDOURO - 31.013</t>
        </is>
      </c>
      <c r="I5781" t="inlineStr">
        <is>
          <t>BR01-IES-P31-BEB013</t>
        </is>
      </c>
      <c r="J5781" t="inlineStr">
        <is>
          <t>JOELSOM CAMARGO ROBALDO</t>
        </is>
      </c>
      <c r="K5781" s="39">
        <f>DATE(YEAR(Tabela6[[#This Row],[Data/Hora de Início]]),MONTH(Tabela6[[#This Row],[Data/Hora de Início]]),DAY(Tabela6[[#This Row],[Data/Hora de Início]]))</f>
        <v/>
      </c>
    </row>
    <row r="5782">
      <c r="A5782" t="n">
        <v>2285041</v>
      </c>
      <c r="B5782" t="n">
        <v>56</v>
      </c>
      <c r="C5782" t="n">
        <v>5714</v>
      </c>
      <c r="D5782" t="inlineStr">
        <is>
          <t>TERÇA-FEIRA - LIMPEZA DE COPA</t>
        </is>
      </c>
      <c r="E5782" t="inlineStr">
        <is>
          <t>16/09/2025 14:49:38</t>
        </is>
      </c>
      <c r="F5782" t="inlineStr">
        <is>
          <t>16/09/2025 15:03:35</t>
        </is>
      </c>
      <c r="G5782" t="n">
        <v>11326</v>
      </c>
      <c r="H5782" t="inlineStr">
        <is>
          <t>P20 - COZINHA / CHURRASQUEIRA</t>
        </is>
      </c>
      <c r="I5782" t="inlineStr">
        <is>
          <t>BR01-IES-P20-SALA03</t>
        </is>
      </c>
      <c r="J5782" t="inlineStr">
        <is>
          <t>MARA LISE POTT</t>
        </is>
      </c>
      <c r="K5782" s="39">
        <f>DATE(YEAR(Tabela6[[#This Row],[Data/Hora de Início]]),MONTH(Tabela6[[#This Row],[Data/Hora de Início]]),DAY(Tabela6[[#This Row],[Data/Hora de Início]]))</f>
        <v/>
      </c>
    </row>
    <row r="5783">
      <c r="A5783" t="n">
        <v>2285042</v>
      </c>
      <c r="B5783" t="n">
        <v>56</v>
      </c>
      <c r="C5783" t="n">
        <v>5714</v>
      </c>
      <c r="D5783" t="inlineStr">
        <is>
          <t>TERÇA-FEIRA - LIMPEZA DE COPA</t>
        </is>
      </c>
      <c r="E5783" t="inlineStr">
        <is>
          <t>16/09/2025 14:48:33</t>
        </is>
      </c>
      <c r="F5783" t="inlineStr">
        <is>
          <t>16/09/2025 15:03:45</t>
        </is>
      </c>
      <c r="G5783" t="n">
        <v>11315</v>
      </c>
      <c r="H5783" t="inlineStr">
        <is>
          <t>P18 - COMPRAS - COPA</t>
        </is>
      </c>
      <c r="I5783" t="inlineStr">
        <is>
          <t>BR01-IES-P18-SALA17</t>
        </is>
      </c>
      <c r="J5783" t="inlineStr">
        <is>
          <t>NATHALIA MORAES DA SILVA</t>
        </is>
      </c>
      <c r="K5783" s="39">
        <f>DATE(YEAR(Tabela6[[#This Row],[Data/Hora de Início]]),MONTH(Tabela6[[#This Row],[Data/Hora de Início]]),DAY(Tabela6[[#This Row],[Data/Hora de Início]]))</f>
        <v/>
      </c>
    </row>
    <row r="5784">
      <c r="A5784" t="n">
        <v>2285051</v>
      </c>
      <c r="B5784" t="n">
        <v>56</v>
      </c>
      <c r="C5784" t="n">
        <v>3645</v>
      </c>
      <c r="D5784" t="inlineStr">
        <is>
          <t>PREVENTIVA BEBEDOUROS</t>
        </is>
      </c>
      <c r="E5784" t="inlineStr">
        <is>
          <t>16/09/2025 15:09:06</t>
        </is>
      </c>
      <c r="F5784" t="inlineStr">
        <is>
          <t>16/09/2025 15:09:20</t>
        </is>
      </c>
      <c r="G5784" t="n">
        <v>35550</v>
      </c>
      <c r="H5784" t="inlineStr">
        <is>
          <t>BEBEDOURO - 01.003</t>
        </is>
      </c>
      <c r="I5784" t="inlineStr">
        <is>
          <t>BR01-IES-P01-BEB003</t>
        </is>
      </c>
      <c r="J5784" t="inlineStr">
        <is>
          <t>JOELSOM CAMARGO ROBALDO</t>
        </is>
      </c>
      <c r="K5784" s="39">
        <f>DATE(YEAR(Tabela6[[#This Row],[Data/Hora de Início]]),MONTH(Tabela6[[#This Row],[Data/Hora de Início]]),DAY(Tabela6[[#This Row],[Data/Hora de Início]]))</f>
        <v/>
      </c>
    </row>
    <row r="5785">
      <c r="A5785" t="n">
        <v>2285054</v>
      </c>
      <c r="B5785" t="n">
        <v>56</v>
      </c>
      <c r="C5785" t="n">
        <v>3645</v>
      </c>
      <c r="D5785" t="inlineStr">
        <is>
          <t>PREVENTIVA BEBEDOUROS</t>
        </is>
      </c>
      <c r="E5785" t="inlineStr">
        <is>
          <t>16/09/2025 15:10:07</t>
        </is>
      </c>
      <c r="F5785" t="inlineStr">
        <is>
          <t>16/09/2025 15:10:23</t>
        </is>
      </c>
      <c r="G5785" t="n">
        <v>35553</v>
      </c>
      <c r="H5785" t="inlineStr">
        <is>
          <t>BEBEDOURO - 01.007</t>
        </is>
      </c>
      <c r="I5785" t="inlineStr">
        <is>
          <t>BR01-IES-P01-BEB007</t>
        </is>
      </c>
      <c r="J5785" t="inlineStr">
        <is>
          <t>JOELSOM CAMARGO ROBALDO</t>
        </is>
      </c>
      <c r="K5785" s="39">
        <f>DATE(YEAR(Tabela6[[#This Row],[Data/Hora de Início]]),MONTH(Tabela6[[#This Row],[Data/Hora de Início]]),DAY(Tabela6[[#This Row],[Data/Hora de Início]]))</f>
        <v/>
      </c>
    </row>
    <row r="5786">
      <c r="A5786" t="n">
        <v>2285055</v>
      </c>
      <c r="B5786" t="n">
        <v>56</v>
      </c>
      <c r="C5786" t="n">
        <v>2842</v>
      </c>
      <c r="D5786" t="inlineStr">
        <is>
          <t>LIMPEZA DIÁRIA DE BANHEIRO FEMININO</t>
        </is>
      </c>
      <c r="E5786" t="inlineStr">
        <is>
          <t>16/09/2025 14:56:35</t>
        </is>
      </c>
      <c r="F5786" t="inlineStr">
        <is>
          <t>16/09/2025 15:11:27</t>
        </is>
      </c>
      <c r="G5786" t="n">
        <v>36345</v>
      </c>
      <c r="H5786" t="inlineStr">
        <is>
          <t>BAN115 - MEZANINO LESTE - F</t>
        </is>
      </c>
      <c r="I5786" t="inlineStr">
        <is>
          <t>RS-ST01-50-01P-WCF01</t>
        </is>
      </c>
      <c r="J5786" t="inlineStr">
        <is>
          <t>GENI DA SILVEIRA</t>
        </is>
      </c>
      <c r="K5786" s="39">
        <f>DATE(YEAR(Tabela6[[#This Row],[Data/Hora de Início]]),MONTH(Tabela6[[#This Row],[Data/Hora de Início]]),DAY(Tabela6[[#This Row],[Data/Hora de Início]]))</f>
        <v/>
      </c>
    </row>
    <row r="5787">
      <c r="A5787" t="n">
        <v>2285067</v>
      </c>
      <c r="B5787" t="n">
        <v>56</v>
      </c>
      <c r="C5787" t="n">
        <v>3645</v>
      </c>
      <c r="D5787" t="inlineStr">
        <is>
          <t>PREVENTIVA BEBEDOUROS</t>
        </is>
      </c>
      <c r="E5787" t="inlineStr">
        <is>
          <t>16/09/2025 15:14:09</t>
        </is>
      </c>
      <c r="F5787" t="inlineStr">
        <is>
          <t>16/09/2025 15:14:24</t>
        </is>
      </c>
      <c r="G5787" t="n">
        <v>35554</v>
      </c>
      <c r="H5787" t="inlineStr">
        <is>
          <t>BEBEDOURO - 01.008</t>
        </is>
      </c>
      <c r="I5787" t="inlineStr">
        <is>
          <t>BR01-IES-P01-BEB008</t>
        </is>
      </c>
      <c r="J5787" t="inlineStr">
        <is>
          <t>JOELSOM CAMARGO ROBALDO</t>
        </is>
      </c>
      <c r="K5787" s="39">
        <f>DATE(YEAR(Tabela6[[#This Row],[Data/Hora de Início]]),MONTH(Tabela6[[#This Row],[Data/Hora de Início]]),DAY(Tabela6[[#This Row],[Data/Hora de Início]]))</f>
        <v/>
      </c>
    </row>
    <row r="5788">
      <c r="A5788" t="n">
        <v>2285072</v>
      </c>
      <c r="B5788" t="n">
        <v>56</v>
      </c>
      <c r="C5788" t="n">
        <v>3645</v>
      </c>
      <c r="D5788" t="inlineStr">
        <is>
          <t>PREVENTIVA BEBEDOUROS</t>
        </is>
      </c>
      <c r="E5788" t="inlineStr">
        <is>
          <t>16/09/2025 15:15:31</t>
        </is>
      </c>
      <c r="F5788" t="inlineStr">
        <is>
          <t>16/09/2025 15:15:47</t>
        </is>
      </c>
      <c r="G5788" t="n">
        <v>35552</v>
      </c>
      <c r="H5788" t="inlineStr">
        <is>
          <t>BEBEDOURO - 01.006</t>
        </is>
      </c>
      <c r="I5788" t="inlineStr">
        <is>
          <t>BR01-IES-P01-BEB006</t>
        </is>
      </c>
      <c r="J5788" t="inlineStr">
        <is>
          <t>JOELSOM CAMARGO ROBALDO</t>
        </is>
      </c>
      <c r="K5788" s="39">
        <f>DATE(YEAR(Tabela6[[#This Row],[Data/Hora de Início]]),MONTH(Tabela6[[#This Row],[Data/Hora de Início]]),DAY(Tabela6[[#This Row],[Data/Hora de Início]]))</f>
        <v/>
      </c>
    </row>
    <row r="5789">
      <c r="A5789" t="n">
        <v>2285098</v>
      </c>
      <c r="B5789" t="n">
        <v>56</v>
      </c>
      <c r="C5789" t="n">
        <v>1780</v>
      </c>
      <c r="D5789" t="inlineStr">
        <is>
          <t>LIMPEZA DIÁRIA DE ESCADA</t>
        </is>
      </c>
      <c r="E5789" t="inlineStr">
        <is>
          <t>16/09/2025 15:01:07</t>
        </is>
      </c>
      <c r="F5789" t="inlineStr">
        <is>
          <t>16/09/2025 15:22:47</t>
        </is>
      </c>
      <c r="G5789" t="n">
        <v>11346</v>
      </c>
      <c r="H5789" t="inlineStr">
        <is>
          <t>P27 - ESCADARIAS RESTAURANTE</t>
        </is>
      </c>
      <c r="I5789" t="inlineStr">
        <is>
          <t>BR01-IES-P27-ESCD01</t>
        </is>
      </c>
      <c r="J5789" t="inlineStr">
        <is>
          <t>ROSA DIAS GERMANO</t>
        </is>
      </c>
      <c r="K5789" s="39">
        <f>DATE(YEAR(Tabela6[[#This Row],[Data/Hora de Início]]),MONTH(Tabela6[[#This Row],[Data/Hora de Início]]),DAY(Tabela6[[#This Row],[Data/Hora de Início]]))</f>
        <v/>
      </c>
    </row>
    <row r="5790">
      <c r="A5790" t="n">
        <v>2285099</v>
      </c>
      <c r="B5790" t="n">
        <v>56</v>
      </c>
      <c r="C5790" t="n">
        <v>2842</v>
      </c>
      <c r="D5790" t="inlineStr">
        <is>
          <t>LIMPEZA DIÁRIA DE BANHEIRO FEMININO</t>
        </is>
      </c>
      <c r="E5790" t="inlineStr">
        <is>
          <t>16/09/2025 14:56:48</t>
        </is>
      </c>
      <c r="F5790" t="inlineStr">
        <is>
          <t>16/09/2025 15:23:07</t>
        </is>
      </c>
      <c r="G5790" t="n">
        <v>36312</v>
      </c>
      <c r="H5790" t="inlineStr">
        <is>
          <t>BAN110 - PINTURA - F</t>
        </is>
      </c>
      <c r="I5790" t="inlineStr">
        <is>
          <t>RS-ST01-50-00T-WCF01</t>
        </is>
      </c>
      <c r="J5790" t="inlineStr">
        <is>
          <t>FABIANA FRANCISCA DE LIMA</t>
        </is>
      </c>
      <c r="K5790" s="39">
        <f>DATE(YEAR(Tabela6[[#This Row],[Data/Hora de Início]]),MONTH(Tabela6[[#This Row],[Data/Hora de Início]]),DAY(Tabela6[[#This Row],[Data/Hora de Início]]))</f>
        <v/>
      </c>
    </row>
    <row r="5791">
      <c r="A5791" t="n">
        <v>2285115</v>
      </c>
      <c r="B5791" t="n">
        <v>56</v>
      </c>
      <c r="C5791" t="n">
        <v>2970</v>
      </c>
      <c r="D5791" t="inlineStr">
        <is>
          <t>LIMPEZA DIÁRIA DE COPA</t>
        </is>
      </c>
      <c r="E5791" t="inlineStr">
        <is>
          <t>16/09/2025 10:10:59</t>
        </is>
      </c>
      <c r="F5791" t="inlineStr">
        <is>
          <t>16/09/2025 10:11:22</t>
        </is>
      </c>
      <c r="G5791" t="n">
        <v>36174</v>
      </c>
      <c r="H5791" t="inlineStr">
        <is>
          <t>COPA EXPEDIÇAO</t>
        </is>
      </c>
      <c r="I5791" t="inlineStr">
        <is>
          <t>RS-ST01-43-00T-SLA05</t>
        </is>
      </c>
      <c r="J5791" t="inlineStr">
        <is>
          <t>GILMARA TERESINHA LACERDA</t>
        </is>
      </c>
      <c r="K5791" s="39">
        <f>DATE(YEAR(Tabela6[[#This Row],[Data/Hora de Início]]),MONTH(Tabela6[[#This Row],[Data/Hora de Início]]),DAY(Tabela6[[#This Row],[Data/Hora de Início]]))</f>
        <v/>
      </c>
    </row>
    <row r="5792">
      <c r="A5792" t="n">
        <v>2285116</v>
      </c>
      <c r="B5792" t="n">
        <v>56</v>
      </c>
      <c r="C5792" t="n">
        <v>2965</v>
      </c>
      <c r="D5792" t="inlineStr">
        <is>
          <t>LIMPEZA DIÁRIA DE SALA</t>
        </is>
      </c>
      <c r="E5792" t="inlineStr">
        <is>
          <t>16/09/2025 10:13:09</t>
        </is>
      </c>
      <c r="F5792" t="inlineStr">
        <is>
          <t>16/09/2025 10:31:17</t>
        </is>
      </c>
      <c r="G5792" t="n">
        <v>36171</v>
      </c>
      <c r="H5792" t="inlineStr">
        <is>
          <t>SALA ADM EXPEDIÇAO</t>
        </is>
      </c>
      <c r="I5792" t="inlineStr">
        <is>
          <t>RS-ST01-43-00T-SLA02</t>
        </is>
      </c>
      <c r="J5792" t="inlineStr">
        <is>
          <t>GILMARA TERESINHA LACERDA</t>
        </is>
      </c>
      <c r="K5792" s="39">
        <f>DATE(YEAR(Tabela6[[#This Row],[Data/Hora de Início]]),MONTH(Tabela6[[#This Row],[Data/Hora de Início]]),DAY(Tabela6[[#This Row],[Data/Hora de Início]]))</f>
        <v/>
      </c>
    </row>
    <row r="5793">
      <c r="A5793" t="n">
        <v>2285117</v>
      </c>
      <c r="B5793" t="n">
        <v>56</v>
      </c>
      <c r="C5793" t="n">
        <v>2965</v>
      </c>
      <c r="D5793" t="inlineStr">
        <is>
          <t>LIMPEZA DIÁRIA DE SALA</t>
        </is>
      </c>
      <c r="E5793" t="inlineStr">
        <is>
          <t>16/09/2025 10:31:44</t>
        </is>
      </c>
      <c r="F5793" t="inlineStr">
        <is>
          <t>16/09/2025 12:15:18</t>
        </is>
      </c>
      <c r="G5793" t="n">
        <v>36175</v>
      </c>
      <c r="H5793" t="inlineStr">
        <is>
          <t>HALL EXPEDIÇAO</t>
        </is>
      </c>
      <c r="I5793" t="inlineStr">
        <is>
          <t>RS-ST01-43-00T-SLA07</t>
        </is>
      </c>
      <c r="J5793" t="inlineStr">
        <is>
          <t>GILMARA TERESINHA LACERDA</t>
        </is>
      </c>
      <c r="K5793" s="39">
        <f>DATE(YEAR(Tabela6[[#This Row],[Data/Hora de Início]]),MONTH(Tabela6[[#This Row],[Data/Hora de Início]]),DAY(Tabela6[[#This Row],[Data/Hora de Início]]))</f>
        <v/>
      </c>
    </row>
    <row r="5794">
      <c r="A5794" t="n">
        <v>2285118</v>
      </c>
      <c r="B5794" t="n">
        <v>56</v>
      </c>
      <c r="C5794" t="n">
        <v>2841</v>
      </c>
      <c r="D5794" t="inlineStr">
        <is>
          <t>LIMPEZA DIÁRIA DE BANHEIRO MASCULINO</t>
        </is>
      </c>
      <c r="E5794" t="inlineStr">
        <is>
          <t>16/09/2025 09:43:00</t>
        </is>
      </c>
      <c r="F5794" t="inlineStr">
        <is>
          <t>16/09/2025 09:45:31</t>
        </is>
      </c>
      <c r="G5794" t="n">
        <v>36182</v>
      </c>
      <c r="H5794" t="inlineStr">
        <is>
          <t>BAN087 - EXPEDIÇAO - M</t>
        </is>
      </c>
      <c r="I5794" t="inlineStr">
        <is>
          <t>RS-ST01-43-00T-WCM01</t>
        </is>
      </c>
      <c r="J5794" t="inlineStr">
        <is>
          <t>GILMARA TERESINHA LACERDA</t>
        </is>
      </c>
      <c r="K5794" s="39">
        <f>DATE(YEAR(Tabela6[[#This Row],[Data/Hora de Início]]),MONTH(Tabela6[[#This Row],[Data/Hora de Início]]),DAY(Tabela6[[#This Row],[Data/Hora de Início]]))</f>
        <v/>
      </c>
    </row>
    <row r="5795">
      <c r="A5795" t="n">
        <v>2285119</v>
      </c>
      <c r="B5795" t="n">
        <v>56</v>
      </c>
      <c r="C5795" t="n">
        <v>2842</v>
      </c>
      <c r="D5795" t="inlineStr">
        <is>
          <t>LIMPEZA DIÁRIA DE BANHEIRO FEMININO</t>
        </is>
      </c>
      <c r="E5795" t="inlineStr">
        <is>
          <t>16/09/2025 10:04:11</t>
        </is>
      </c>
      <c r="F5795" t="inlineStr">
        <is>
          <t>16/09/2025 10:05:27</t>
        </is>
      </c>
      <c r="G5795" t="n">
        <v>36179</v>
      </c>
      <c r="H5795" t="inlineStr">
        <is>
          <t>BAN088 - EXPEDIÇAO - F</t>
        </is>
      </c>
      <c r="I5795" t="inlineStr">
        <is>
          <t>RS-ST01-43-00T-WCF01</t>
        </is>
      </c>
      <c r="J5795" t="inlineStr">
        <is>
          <t>GILMARA TERESINHA LACERDA</t>
        </is>
      </c>
      <c r="K5795" s="39">
        <f>DATE(YEAR(Tabela6[[#This Row],[Data/Hora de Início]]),MONTH(Tabela6[[#This Row],[Data/Hora de Início]]),DAY(Tabela6[[#This Row],[Data/Hora de Início]]))</f>
        <v/>
      </c>
    </row>
    <row r="5796">
      <c r="A5796" t="n">
        <v>2285120</v>
      </c>
      <c r="B5796" t="n">
        <v>56</v>
      </c>
      <c r="C5796" t="n">
        <v>2842</v>
      </c>
      <c r="D5796" t="inlineStr">
        <is>
          <t>LIMPEZA DIÁRIA DE BANHEIRO FEMININO</t>
        </is>
      </c>
      <c r="E5796" t="inlineStr">
        <is>
          <t>16/09/2025 13:06:05</t>
        </is>
      </c>
      <c r="F5796" t="inlineStr">
        <is>
          <t>16/09/2025 13:26:27</t>
        </is>
      </c>
      <c r="G5796" t="n">
        <v>35734</v>
      </c>
      <c r="H5796" t="inlineStr">
        <is>
          <t>BAN004 - VIRABREQUIM - F</t>
        </is>
      </c>
      <c r="I5796" t="inlineStr">
        <is>
          <t>RS-ST01-01-00T-WCF01</t>
        </is>
      </c>
      <c r="J5796" t="inlineStr">
        <is>
          <t>GILMARA TERESINHA LACERDA</t>
        </is>
      </c>
      <c r="K5796" s="39">
        <f>DATE(YEAR(Tabela6[[#This Row],[Data/Hora de Início]]),MONTH(Tabela6[[#This Row],[Data/Hora de Início]]),DAY(Tabela6[[#This Row],[Data/Hora de Início]]))</f>
        <v/>
      </c>
    </row>
    <row r="5797">
      <c r="A5797" t="n">
        <v>2285121</v>
      </c>
      <c r="B5797" t="n">
        <v>56</v>
      </c>
      <c r="C5797" t="n">
        <v>2842</v>
      </c>
      <c r="D5797" t="inlineStr">
        <is>
          <t>LIMPEZA DIÁRIA DE BANHEIRO FEMININO</t>
        </is>
      </c>
      <c r="E5797" t="inlineStr">
        <is>
          <t>16/09/2025 12:15:46</t>
        </is>
      </c>
      <c r="F5797" t="inlineStr">
        <is>
          <t>16/09/2025 12:26:39</t>
        </is>
      </c>
      <c r="G5797" t="n">
        <v>36373</v>
      </c>
      <c r="H5797" t="inlineStr">
        <is>
          <t>BAN119 - BANHEIRO MEZANINO - F</t>
        </is>
      </c>
      <c r="I5797" t="inlineStr">
        <is>
          <t>RS-ST01-52-01P-WCF02</t>
        </is>
      </c>
      <c r="J5797" t="inlineStr">
        <is>
          <t>GILMARA TERESINHA LACERDA</t>
        </is>
      </c>
      <c r="K5797" s="39">
        <f>DATE(YEAR(Tabela6[[#This Row],[Data/Hora de Início]]),MONTH(Tabela6[[#This Row],[Data/Hora de Início]]),DAY(Tabela6[[#This Row],[Data/Hora de Início]]))</f>
        <v/>
      </c>
    </row>
    <row r="5798">
      <c r="A5798" t="n">
        <v>2285122</v>
      </c>
      <c r="B5798" t="n">
        <v>56</v>
      </c>
      <c r="C5798" t="n">
        <v>2841</v>
      </c>
      <c r="D5798" t="inlineStr">
        <is>
          <t>LIMPEZA DIÁRIA DE BANHEIRO MASCULINO</t>
        </is>
      </c>
      <c r="E5798" t="inlineStr">
        <is>
          <t>16/09/2025 13:39:48</t>
        </is>
      </c>
      <c r="F5798" t="inlineStr">
        <is>
          <t>16/09/2025 15:06:02</t>
        </is>
      </c>
      <c r="G5798" t="n">
        <v>35735</v>
      </c>
      <c r="H5798" t="inlineStr">
        <is>
          <t>BAN001 - BANHEIRO PLÁSTICO - M</t>
        </is>
      </c>
      <c r="I5798" t="inlineStr">
        <is>
          <t>RS-ST01-01-00T-WCM01</t>
        </is>
      </c>
      <c r="J5798" t="inlineStr">
        <is>
          <t>GILMARA TERESINHA LACERDA</t>
        </is>
      </c>
      <c r="K5798" s="39">
        <f>DATE(YEAR(Tabela6[[#This Row],[Data/Hora de Início]]),MONTH(Tabela6[[#This Row],[Data/Hora de Início]]),DAY(Tabela6[[#This Row],[Data/Hora de Início]]))</f>
        <v/>
      </c>
    </row>
    <row r="5799">
      <c r="A5799" t="n">
        <v>2285123</v>
      </c>
      <c r="B5799" t="n">
        <v>56</v>
      </c>
      <c r="C5799" t="n">
        <v>2841</v>
      </c>
      <c r="D5799" t="inlineStr">
        <is>
          <t>LIMPEZA DIÁRIA DE BANHEIRO MASCULINO</t>
        </is>
      </c>
      <c r="E5799" t="inlineStr">
        <is>
          <t>16/09/2025 12:31:28</t>
        </is>
      </c>
      <c r="F5799" t="inlineStr">
        <is>
          <t>16/09/2025 12:52:49</t>
        </is>
      </c>
      <c r="G5799" t="n">
        <v>36363</v>
      </c>
      <c r="H5799" t="inlineStr">
        <is>
          <t>BAN116 - BANHEIRO TÉRREO - M</t>
        </is>
      </c>
      <c r="I5799" t="inlineStr">
        <is>
          <t>RS-ST01-52-00T-WCM01</t>
        </is>
      </c>
      <c r="J5799" t="inlineStr">
        <is>
          <t>GILMARA TERESINHA LACERDA</t>
        </is>
      </c>
      <c r="K5799" s="39">
        <f>DATE(YEAR(Tabela6[[#This Row],[Data/Hora de Início]]),MONTH(Tabela6[[#This Row],[Data/Hora de Início]]),DAY(Tabela6[[#This Row],[Data/Hora de Início]]))</f>
        <v/>
      </c>
    </row>
    <row r="5800">
      <c r="A5800" t="n">
        <v>2285128</v>
      </c>
      <c r="B5800" t="n">
        <v>56</v>
      </c>
      <c r="C5800" t="n">
        <v>2845</v>
      </c>
      <c r="D5800" t="inlineStr">
        <is>
          <t>LIMPEZA DIÁRIA DE COPA (DESATIVADO)</t>
        </is>
      </c>
      <c r="E5800" t="inlineStr">
        <is>
          <t>16/09/2025 06:56:55</t>
        </is>
      </c>
      <c r="F5800" t="inlineStr">
        <is>
          <t>16/09/2025 07:18:13</t>
        </is>
      </c>
      <c r="G5800" t="n">
        <v>28911</v>
      </c>
      <c r="H5800" t="inlineStr">
        <is>
          <t>P15 - LOGISTICA COPA</t>
        </is>
      </c>
      <c r="I5800" t="inlineStr">
        <is>
          <t>BR01-IES-P15-SALA18</t>
        </is>
      </c>
      <c r="J5800" t="inlineStr">
        <is>
          <t>MARIA DAS NEVES CIQUEIRA SILVA</t>
        </is>
      </c>
      <c r="K5800" s="39">
        <f>DATE(YEAR(Tabela6[[#This Row],[Data/Hora de Início]]),MONTH(Tabela6[[#This Row],[Data/Hora de Início]]),DAY(Tabela6[[#This Row],[Data/Hora de Início]]))</f>
        <v/>
      </c>
    </row>
    <row r="5801">
      <c r="A5801" t="n">
        <v>2285129</v>
      </c>
      <c r="B5801" t="n">
        <v>56</v>
      </c>
      <c r="C5801" t="n">
        <v>2965</v>
      </c>
      <c r="D5801" t="inlineStr">
        <is>
          <t>LIMPEZA DIÁRIA DE SALA</t>
        </is>
      </c>
      <c r="E5801" t="inlineStr">
        <is>
          <t>16/09/2025 07:18:31</t>
        </is>
      </c>
      <c r="F5801" t="inlineStr">
        <is>
          <t>16/09/2025 07:38:36</t>
        </is>
      </c>
      <c r="G5801" t="n">
        <v>11263</v>
      </c>
      <c r="H5801" t="inlineStr">
        <is>
          <t>P15 - LOGISTICA - SALA SUPERVISÃO</t>
        </is>
      </c>
      <c r="I5801" t="inlineStr">
        <is>
          <t>BR01-IES-P15-SALA09</t>
        </is>
      </c>
      <c r="J5801" t="inlineStr">
        <is>
          <t>MARIA DAS NEVES CIQUEIRA SILVA</t>
        </is>
      </c>
      <c r="K5801" s="39">
        <f>DATE(YEAR(Tabela6[[#This Row],[Data/Hora de Início]]),MONTH(Tabela6[[#This Row],[Data/Hora de Início]]),DAY(Tabela6[[#This Row],[Data/Hora de Início]]))</f>
        <v/>
      </c>
    </row>
    <row r="5802">
      <c r="A5802" t="n">
        <v>2285130</v>
      </c>
      <c r="B5802" t="n">
        <v>56</v>
      </c>
      <c r="C5802" t="n">
        <v>2965</v>
      </c>
      <c r="D5802" t="inlineStr">
        <is>
          <t>LIMPEZA DIÁRIA DE SALA</t>
        </is>
      </c>
      <c r="E5802" t="inlineStr">
        <is>
          <t>16/09/2025 07:18:31</t>
        </is>
      </c>
      <c r="F5802" t="inlineStr">
        <is>
          <t>16/09/2025 07:38:31</t>
        </is>
      </c>
      <c r="G5802" t="n">
        <v>11263</v>
      </c>
      <c r="H5802" t="inlineStr">
        <is>
          <t>P15 - LOGISTICA - SALA SUPERVISÃO</t>
        </is>
      </c>
      <c r="I5802" t="inlineStr">
        <is>
          <t>BR01-IES-P15-SALA09</t>
        </is>
      </c>
      <c r="J5802" t="inlineStr">
        <is>
          <t>MARIA DAS NEVES CIQUEIRA SILVA</t>
        </is>
      </c>
      <c r="K5802" s="39">
        <f>DATE(YEAR(Tabela6[[#This Row],[Data/Hora de Início]]),MONTH(Tabela6[[#This Row],[Data/Hora de Início]]),DAY(Tabela6[[#This Row],[Data/Hora de Início]]))</f>
        <v/>
      </c>
    </row>
    <row r="5803">
      <c r="A5803" t="n">
        <v>2285131</v>
      </c>
      <c r="B5803" t="n">
        <v>56</v>
      </c>
      <c r="C5803" t="n">
        <v>2965</v>
      </c>
      <c r="D5803" t="inlineStr">
        <is>
          <t>LIMPEZA DIÁRIA DE SALA</t>
        </is>
      </c>
      <c r="E5803" t="inlineStr">
        <is>
          <t>16/09/2025 07:18:31</t>
        </is>
      </c>
      <c r="F5803" t="inlineStr">
        <is>
          <t>16/09/2025 07:38:50</t>
        </is>
      </c>
      <c r="G5803" t="n">
        <v>11263</v>
      </c>
      <c r="H5803" t="inlineStr">
        <is>
          <t>P15 - LOGISTICA - SALA SUPERVISÃO</t>
        </is>
      </c>
      <c r="I5803" t="inlineStr">
        <is>
          <t>BR01-IES-P15-SALA09</t>
        </is>
      </c>
      <c r="J5803" t="inlineStr">
        <is>
          <t>MARIA DAS NEVES CIQUEIRA SILVA</t>
        </is>
      </c>
      <c r="K5803" s="39">
        <f>DATE(YEAR(Tabela6[[#This Row],[Data/Hora de Início]]),MONTH(Tabela6[[#This Row],[Data/Hora de Início]]),DAY(Tabela6[[#This Row],[Data/Hora de Início]]))</f>
        <v/>
      </c>
    </row>
    <row r="5804">
      <c r="A5804" t="n">
        <v>2285132</v>
      </c>
      <c r="B5804" t="n">
        <v>56</v>
      </c>
      <c r="C5804" t="n">
        <v>2965</v>
      </c>
      <c r="D5804" t="inlineStr">
        <is>
          <t>LIMPEZA DIÁRIA DE SALA</t>
        </is>
      </c>
      <c r="E5804" t="inlineStr">
        <is>
          <t>16/09/2025 07:18:31</t>
        </is>
      </c>
      <c r="F5804" t="inlineStr">
        <is>
          <t>16/09/2025 07:38:41</t>
        </is>
      </c>
      <c r="G5804" t="n">
        <v>11263</v>
      </c>
      <c r="H5804" t="inlineStr">
        <is>
          <t>P15 - LOGISTICA - SALA SUPERVISÃO</t>
        </is>
      </c>
      <c r="I5804" t="inlineStr">
        <is>
          <t>BR01-IES-P15-SALA09</t>
        </is>
      </c>
      <c r="J5804" t="inlineStr">
        <is>
          <t>MARIA DAS NEVES CIQUEIRA SILVA</t>
        </is>
      </c>
      <c r="K5804" s="39">
        <f>DATE(YEAR(Tabela6[[#This Row],[Data/Hora de Início]]),MONTH(Tabela6[[#This Row],[Data/Hora de Início]]),DAY(Tabela6[[#This Row],[Data/Hora de Início]]))</f>
        <v/>
      </c>
    </row>
    <row r="5805">
      <c r="A5805" t="n">
        <v>2285133</v>
      </c>
      <c r="B5805" t="n">
        <v>56</v>
      </c>
      <c r="C5805" t="n">
        <v>5647</v>
      </c>
      <c r="D5805" t="inlineStr">
        <is>
          <t>SEGUNDA-FEIRA - LIMPEZA DE SALA COM MESA</t>
        </is>
      </c>
      <c r="E5805" t="inlineStr">
        <is>
          <t>16/09/2025 07:39:21</t>
        </is>
      </c>
      <c r="F5805" t="inlineStr">
        <is>
          <t>16/09/2025 07:56:20</t>
        </is>
      </c>
      <c r="G5805" t="n">
        <v>11257</v>
      </c>
      <c r="H5805" t="inlineStr">
        <is>
          <t>P15 - LOGÍSTICA - SALA REUNIÃO I</t>
        </is>
      </c>
      <c r="I5805" t="inlineStr">
        <is>
          <t>BR01-IES-P15-SALA03</t>
        </is>
      </c>
      <c r="J5805" t="inlineStr">
        <is>
          <t>MARIA DAS NEVES CIQUEIRA SILVA</t>
        </is>
      </c>
      <c r="K5805" s="39">
        <f>DATE(YEAR(Tabela6[[#This Row],[Data/Hora de Início]]),MONTH(Tabela6[[#This Row],[Data/Hora de Início]]),DAY(Tabela6[[#This Row],[Data/Hora de Início]]))</f>
        <v/>
      </c>
    </row>
    <row r="5806">
      <c r="A5806" t="n">
        <v>2285134</v>
      </c>
      <c r="B5806" t="n">
        <v>56</v>
      </c>
      <c r="C5806" t="n">
        <v>5647</v>
      </c>
      <c r="D5806" t="inlineStr">
        <is>
          <t>SEGUNDA-FEIRA - LIMPEZA DE SALA COM MESA</t>
        </is>
      </c>
      <c r="E5806" t="inlineStr">
        <is>
          <t>16/09/2025 07:39:21</t>
        </is>
      </c>
      <c r="F5806" t="inlineStr">
        <is>
          <t>16/09/2025 07:56:25</t>
        </is>
      </c>
      <c r="G5806" t="n">
        <v>11257</v>
      </c>
      <c r="H5806" t="inlineStr">
        <is>
          <t>P15 - LOGÍSTICA - SALA REUNIÃO I</t>
        </is>
      </c>
      <c r="I5806" t="inlineStr">
        <is>
          <t>BR01-IES-P15-SALA03</t>
        </is>
      </c>
      <c r="J5806" t="inlineStr">
        <is>
          <t>MARIA DAS NEVES CIQUEIRA SILVA</t>
        </is>
      </c>
      <c r="K5806" s="39">
        <f>DATE(YEAR(Tabela6[[#This Row],[Data/Hora de Início]]),MONTH(Tabela6[[#This Row],[Data/Hora de Início]]),DAY(Tabela6[[#This Row],[Data/Hora de Início]]))</f>
        <v/>
      </c>
    </row>
    <row r="5807">
      <c r="A5807" t="n">
        <v>2285135</v>
      </c>
      <c r="B5807" t="n">
        <v>56</v>
      </c>
      <c r="C5807" t="n">
        <v>2965</v>
      </c>
      <c r="D5807" t="inlineStr">
        <is>
          <t>LIMPEZA DIÁRIA DE SALA</t>
        </is>
      </c>
      <c r="E5807" t="inlineStr">
        <is>
          <t>16/09/2025 07:18:31</t>
        </is>
      </c>
      <c r="F5807" t="inlineStr">
        <is>
          <t>16/09/2025 07:38:55</t>
        </is>
      </c>
      <c r="G5807" t="n">
        <v>11263</v>
      </c>
      <c r="H5807" t="inlineStr">
        <is>
          <t>P15 - LOGISTICA - SALA SUPERVISÃO</t>
        </is>
      </c>
      <c r="I5807" t="inlineStr">
        <is>
          <t>BR01-IES-P15-SALA09</t>
        </is>
      </c>
      <c r="J5807" t="inlineStr">
        <is>
          <t>MARIA DAS NEVES CIQUEIRA SILVA</t>
        </is>
      </c>
      <c r="K5807" s="39">
        <f>DATE(YEAR(Tabela6[[#This Row],[Data/Hora de Início]]),MONTH(Tabela6[[#This Row],[Data/Hora de Início]]),DAY(Tabela6[[#This Row],[Data/Hora de Início]]))</f>
        <v/>
      </c>
    </row>
    <row r="5808">
      <c r="A5808" t="n">
        <v>2285136</v>
      </c>
      <c r="B5808" t="n">
        <v>56</v>
      </c>
      <c r="C5808" t="n">
        <v>2965</v>
      </c>
      <c r="D5808" t="inlineStr">
        <is>
          <t>LIMPEZA DIÁRIA DE SALA</t>
        </is>
      </c>
      <c r="E5808" t="inlineStr">
        <is>
          <t>16/09/2025 07:57:17</t>
        </is>
      </c>
      <c r="F5808" t="inlineStr">
        <is>
          <t>16/09/2025 08:17:36</t>
        </is>
      </c>
      <c r="G5808" t="n">
        <v>11255</v>
      </c>
      <c r="H5808" t="inlineStr">
        <is>
          <t>P15 - LOGÍSTICA - SALA ADM</t>
        </is>
      </c>
      <c r="I5808" t="inlineStr">
        <is>
          <t>BR01-IES-P15-SALA01</t>
        </is>
      </c>
      <c r="J5808" t="inlineStr">
        <is>
          <t>MARIA DAS NEVES CIQUEIRA SILVA</t>
        </is>
      </c>
      <c r="K5808" s="39">
        <f>DATE(YEAR(Tabela6[[#This Row],[Data/Hora de Início]]),MONTH(Tabela6[[#This Row],[Data/Hora de Início]]),DAY(Tabela6[[#This Row],[Data/Hora de Início]]))</f>
        <v/>
      </c>
    </row>
    <row r="5809">
      <c r="A5809" t="n">
        <v>2285137</v>
      </c>
      <c r="B5809" t="n">
        <v>56</v>
      </c>
      <c r="C5809" t="n">
        <v>2965</v>
      </c>
      <c r="D5809" t="inlineStr">
        <is>
          <t>LIMPEZA DIÁRIA DE SALA</t>
        </is>
      </c>
      <c r="E5809" t="inlineStr">
        <is>
          <t>16/09/2025 07:18:31</t>
        </is>
      </c>
      <c r="F5809" t="inlineStr">
        <is>
          <t>16/09/2025 07:38:55</t>
        </is>
      </c>
      <c r="G5809" t="n">
        <v>11263</v>
      </c>
      <c r="H5809" t="inlineStr">
        <is>
          <t>P15 - LOGISTICA - SALA SUPERVISÃO</t>
        </is>
      </c>
      <c r="I5809" t="inlineStr">
        <is>
          <t>BR01-IES-P15-SALA09</t>
        </is>
      </c>
      <c r="J5809" t="inlineStr">
        <is>
          <t>MARIA DAS NEVES CIQUEIRA SILVA</t>
        </is>
      </c>
      <c r="K5809" s="39">
        <f>DATE(YEAR(Tabela6[[#This Row],[Data/Hora de Início]]),MONTH(Tabela6[[#This Row],[Data/Hora de Início]]),DAY(Tabela6[[#This Row],[Data/Hora de Início]]))</f>
        <v/>
      </c>
    </row>
    <row r="5810">
      <c r="A5810" t="n">
        <v>2285138</v>
      </c>
      <c r="B5810" t="n">
        <v>56</v>
      </c>
      <c r="C5810" t="n">
        <v>2965</v>
      </c>
      <c r="D5810" t="inlineStr">
        <is>
          <t>LIMPEZA DIÁRIA DE SALA</t>
        </is>
      </c>
      <c r="E5810" t="inlineStr">
        <is>
          <t>16/09/2025 09:37:03</t>
        </is>
      </c>
      <c r="F5810" t="inlineStr">
        <is>
          <t>16/09/2025 09:50:51</t>
        </is>
      </c>
      <c r="G5810" t="n">
        <v>35857</v>
      </c>
      <c r="H5810" t="inlineStr">
        <is>
          <t>SALA DE ESPERA - PORTARIA 2</t>
        </is>
      </c>
      <c r="I5810" t="inlineStr">
        <is>
          <t>RS-ST01-15-00T-SLA07</t>
        </is>
      </c>
      <c r="J5810" t="inlineStr">
        <is>
          <t>MARIA DAS NEVES CIQUEIRA SILVA</t>
        </is>
      </c>
      <c r="K5810" s="39">
        <f>DATE(YEAR(Tabela6[[#This Row],[Data/Hora de Início]]),MONTH(Tabela6[[#This Row],[Data/Hora de Início]]),DAY(Tabela6[[#This Row],[Data/Hora de Início]]))</f>
        <v/>
      </c>
    </row>
    <row r="5811">
      <c r="A5811" t="n">
        <v>2285139</v>
      </c>
      <c r="B5811" t="n">
        <v>56</v>
      </c>
      <c r="C5811" t="n">
        <v>1697</v>
      </c>
      <c r="D5811" t="inlineStr">
        <is>
          <t>REPASSE / REABASTECIMENTO MASCULINO</t>
        </is>
      </c>
      <c r="E5811" t="inlineStr">
        <is>
          <t>16/09/2025 09:51:21</t>
        </is>
      </c>
      <c r="F5811" t="inlineStr">
        <is>
          <t>16/09/2025 10:04:31</t>
        </is>
      </c>
      <c r="G5811" t="n">
        <v>11245</v>
      </c>
      <c r="H5811" t="inlineStr">
        <is>
          <t>P15 - BAN027 - BANHEIRO PORTARIA 2 - VIGILANTES</t>
        </is>
      </c>
      <c r="I5811" t="inlineStr">
        <is>
          <t>BR01-IES-P15-BAN027</t>
        </is>
      </c>
      <c r="J5811" t="inlineStr">
        <is>
          <t>MARIA DAS NEVES CIQUEIRA SILVA</t>
        </is>
      </c>
      <c r="K5811" s="39">
        <f>DATE(YEAR(Tabela6[[#This Row],[Data/Hora de Início]]),MONTH(Tabela6[[#This Row],[Data/Hora de Início]]),DAY(Tabela6[[#This Row],[Data/Hora de Início]]))</f>
        <v/>
      </c>
    </row>
    <row r="5812">
      <c r="A5812" t="n">
        <v>2285140</v>
      </c>
      <c r="B5812" t="n">
        <v>56</v>
      </c>
      <c r="C5812" t="n">
        <v>2965</v>
      </c>
      <c r="D5812" t="inlineStr">
        <is>
          <t>LIMPEZA DIÁRIA DE SALA</t>
        </is>
      </c>
      <c r="E5812" t="inlineStr">
        <is>
          <t>16/09/2025 08:48:02</t>
        </is>
      </c>
      <c r="F5812" t="inlineStr">
        <is>
          <t>16/09/2025 09:35:54</t>
        </is>
      </c>
      <c r="G5812" t="n">
        <v>11267</v>
      </c>
      <c r="H5812" t="inlineStr">
        <is>
          <t>P15 - SALA BRIGADA DE EMERGÊNCIA</t>
        </is>
      </c>
      <c r="I5812" t="inlineStr">
        <is>
          <t>BR01-IES-P15-SALA13</t>
        </is>
      </c>
      <c r="J5812" t="inlineStr">
        <is>
          <t>MARIA DAS NEVES CIQUEIRA SILVA</t>
        </is>
      </c>
      <c r="K5812" s="39">
        <f>DATE(YEAR(Tabela6[[#This Row],[Data/Hora de Início]]),MONTH(Tabela6[[#This Row],[Data/Hora de Início]]),DAY(Tabela6[[#This Row],[Data/Hora de Início]]))</f>
        <v/>
      </c>
    </row>
    <row r="5813">
      <c r="A5813" t="n">
        <v>2285141</v>
      </c>
      <c r="B5813" t="n">
        <v>56</v>
      </c>
      <c r="C5813" t="n">
        <v>2221</v>
      </c>
      <c r="D5813" t="inlineStr">
        <is>
          <t>LIMPEZA DIÁRIA DE ÁREA TÉCNICA (DESATIVADO)</t>
        </is>
      </c>
      <c r="E5813" t="inlineStr">
        <is>
          <t>16/09/2025 08:17:55</t>
        </is>
      </c>
      <c r="F5813" t="inlineStr">
        <is>
          <t>16/09/2025 08:47:39</t>
        </is>
      </c>
      <c r="G5813" t="n">
        <v>28912</v>
      </c>
      <c r="H5813" t="inlineStr">
        <is>
          <t>P15 - SALA SPCI</t>
        </is>
      </c>
      <c r="I5813" t="inlineStr">
        <is>
          <t>BR01-IES-P15-SALA19</t>
        </is>
      </c>
      <c r="J5813" t="inlineStr">
        <is>
          <t>MARIA DAS NEVES CIQUEIRA SILVA</t>
        </is>
      </c>
      <c r="K5813" s="39">
        <f>DATE(YEAR(Tabela6[[#This Row],[Data/Hora de Início]]),MONTH(Tabela6[[#This Row],[Data/Hora de Início]]),DAY(Tabela6[[#This Row],[Data/Hora de Início]]))</f>
        <v/>
      </c>
    </row>
    <row r="5814">
      <c r="A5814" t="n">
        <v>2285142</v>
      </c>
      <c r="B5814" t="n">
        <v>56</v>
      </c>
      <c r="C5814" t="n">
        <v>2965</v>
      </c>
      <c r="D5814" t="inlineStr">
        <is>
          <t>LIMPEZA DIÁRIA DE SALA</t>
        </is>
      </c>
      <c r="E5814" t="inlineStr">
        <is>
          <t>16/09/2025 08:48:02</t>
        </is>
      </c>
      <c r="F5814" t="inlineStr">
        <is>
          <t>16/09/2025 09:35:47</t>
        </is>
      </c>
      <c r="G5814" t="n">
        <v>11267</v>
      </c>
      <c r="H5814" t="inlineStr">
        <is>
          <t>P15 - SALA BRIGADA DE EMERGÊNCIA</t>
        </is>
      </c>
      <c r="I5814" t="inlineStr">
        <is>
          <t>BR01-IES-P15-SALA13</t>
        </is>
      </c>
      <c r="J5814" t="inlineStr">
        <is>
          <t>MARIA DAS NEVES CIQUEIRA SILVA</t>
        </is>
      </c>
      <c r="K5814" s="39">
        <f>DATE(YEAR(Tabela6[[#This Row],[Data/Hora de Início]]),MONTH(Tabela6[[#This Row],[Data/Hora de Início]]),DAY(Tabela6[[#This Row],[Data/Hora de Início]]))</f>
        <v/>
      </c>
    </row>
    <row r="5815">
      <c r="A5815" t="n">
        <v>2285143</v>
      </c>
      <c r="B5815" t="n">
        <v>56</v>
      </c>
      <c r="C5815" t="n">
        <v>1697</v>
      </c>
      <c r="D5815" t="inlineStr">
        <is>
          <t>REPASSE / REABASTECIMENTO MASCULINO</t>
        </is>
      </c>
      <c r="E5815" t="inlineStr">
        <is>
          <t>16/09/2025 09:51:21</t>
        </is>
      </c>
      <c r="F5815" t="inlineStr">
        <is>
          <t>16/09/2025 10:04:25</t>
        </is>
      </c>
      <c r="G5815" t="n">
        <v>11245</v>
      </c>
      <c r="H5815" t="inlineStr">
        <is>
          <t>P15 - BAN027 - BANHEIRO PORTARIA 2 - VIGILANTES</t>
        </is>
      </c>
      <c r="I5815" t="inlineStr">
        <is>
          <t>BR01-IES-P15-BAN027</t>
        </is>
      </c>
      <c r="J5815" t="inlineStr">
        <is>
          <t>MARIA DAS NEVES CIQUEIRA SILVA</t>
        </is>
      </c>
      <c r="K5815" s="39">
        <f>DATE(YEAR(Tabela6[[#This Row],[Data/Hora de Início]]),MONTH(Tabela6[[#This Row],[Data/Hora de Início]]),DAY(Tabela6[[#This Row],[Data/Hora de Início]]))</f>
        <v/>
      </c>
    </row>
    <row r="5816">
      <c r="A5816" t="n">
        <v>2285144</v>
      </c>
      <c r="B5816" t="n">
        <v>56</v>
      </c>
      <c r="C5816" t="n">
        <v>2965</v>
      </c>
      <c r="D5816" t="inlineStr">
        <is>
          <t>LIMPEZA DIÁRIA DE SALA</t>
        </is>
      </c>
      <c r="E5816" t="inlineStr">
        <is>
          <t>16/09/2025 10:04:50</t>
        </is>
      </c>
      <c r="F5816" t="inlineStr">
        <is>
          <t>16/09/2025 10:09:11</t>
        </is>
      </c>
      <c r="G5816" t="n">
        <v>11259</v>
      </c>
      <c r="H5816" t="inlineStr">
        <is>
          <t>P15 - PORTARIA 2 - SALA RECEPÇÃO</t>
        </is>
      </c>
      <c r="I5816" t="inlineStr">
        <is>
          <t>BR01-IES-P15-SALA05</t>
        </is>
      </c>
      <c r="J5816" t="inlineStr">
        <is>
          <t>MARIA DAS NEVES CIQUEIRA SILVA</t>
        </is>
      </c>
      <c r="K5816" s="39">
        <f>DATE(YEAR(Tabela6[[#This Row],[Data/Hora de Início]]),MONTH(Tabela6[[#This Row],[Data/Hora de Início]]),DAY(Tabela6[[#This Row],[Data/Hora de Início]]))</f>
        <v/>
      </c>
    </row>
    <row r="5817">
      <c r="A5817" t="n">
        <v>2285145</v>
      </c>
      <c r="B5817" t="n">
        <v>56</v>
      </c>
      <c r="C5817" t="n">
        <v>1697</v>
      </c>
      <c r="D5817" t="inlineStr">
        <is>
          <t>REPASSE / REABASTECIMENTO MASCULINO</t>
        </is>
      </c>
      <c r="E5817" t="inlineStr">
        <is>
          <t>16/09/2025 09:51:21</t>
        </is>
      </c>
      <c r="F5817" t="inlineStr">
        <is>
          <t>16/09/2025 10:04:12</t>
        </is>
      </c>
      <c r="G5817" t="n">
        <v>11245</v>
      </c>
      <c r="H5817" t="inlineStr">
        <is>
          <t>P15 - BAN027 - BANHEIRO PORTARIA 2 - VIGILANTES</t>
        </is>
      </c>
      <c r="I5817" t="inlineStr">
        <is>
          <t>BR01-IES-P15-BAN027</t>
        </is>
      </c>
      <c r="J5817" t="inlineStr">
        <is>
          <t>MARIA DAS NEVES CIQUEIRA SILVA</t>
        </is>
      </c>
      <c r="K5817" s="39">
        <f>DATE(YEAR(Tabela6[[#This Row],[Data/Hora de Início]]),MONTH(Tabela6[[#This Row],[Data/Hora de Início]]),DAY(Tabela6[[#This Row],[Data/Hora de Início]]))</f>
        <v/>
      </c>
    </row>
    <row r="5818">
      <c r="A5818" t="n">
        <v>2285146</v>
      </c>
      <c r="B5818" t="n">
        <v>56</v>
      </c>
      <c r="C5818" t="n">
        <v>1697</v>
      </c>
      <c r="D5818" t="inlineStr">
        <is>
          <t>REPASSE / REABASTECIMENTO MASCULINO</t>
        </is>
      </c>
      <c r="E5818" t="inlineStr">
        <is>
          <t>16/09/2025 09:51:21</t>
        </is>
      </c>
      <c r="F5818" t="inlineStr">
        <is>
          <t>16/09/2025 10:04:18</t>
        </is>
      </c>
      <c r="G5818" t="n">
        <v>11245</v>
      </c>
      <c r="H5818" t="inlineStr">
        <is>
          <t>P15 - BAN027 - BANHEIRO PORTARIA 2 - VIGILANTES</t>
        </is>
      </c>
      <c r="I5818" t="inlineStr">
        <is>
          <t>BR01-IES-P15-BAN027</t>
        </is>
      </c>
      <c r="J5818" t="inlineStr">
        <is>
          <t>MARIA DAS NEVES CIQUEIRA SILVA</t>
        </is>
      </c>
      <c r="K5818" s="39">
        <f>DATE(YEAR(Tabela6[[#This Row],[Data/Hora de Início]]),MONTH(Tabela6[[#This Row],[Data/Hora de Início]]),DAY(Tabela6[[#This Row],[Data/Hora de Início]]))</f>
        <v/>
      </c>
    </row>
    <row r="5819">
      <c r="A5819" t="n">
        <v>2285147</v>
      </c>
      <c r="B5819" t="n">
        <v>56</v>
      </c>
      <c r="C5819" t="n">
        <v>1697</v>
      </c>
      <c r="D5819" t="inlineStr">
        <is>
          <t>REPASSE / REABASTECIMENTO MASCULINO</t>
        </is>
      </c>
      <c r="E5819" t="inlineStr">
        <is>
          <t>16/09/2025 09:51:21</t>
        </is>
      </c>
      <c r="F5819" t="inlineStr">
        <is>
          <t>16/09/2025 10:04:07</t>
        </is>
      </c>
      <c r="G5819" t="n">
        <v>11245</v>
      </c>
      <c r="H5819" t="inlineStr">
        <is>
          <t>P15 - BAN027 - BANHEIRO PORTARIA 2 - VIGILANTES</t>
        </is>
      </c>
      <c r="I5819" t="inlineStr">
        <is>
          <t>BR01-IES-P15-BAN027</t>
        </is>
      </c>
      <c r="J5819" t="inlineStr">
        <is>
          <t>MARIA DAS NEVES CIQUEIRA SILVA</t>
        </is>
      </c>
      <c r="K5819" s="39">
        <f>DATE(YEAR(Tabela6[[#This Row],[Data/Hora de Início]]),MONTH(Tabela6[[#This Row],[Data/Hora de Início]]),DAY(Tabela6[[#This Row],[Data/Hora de Início]]))</f>
        <v/>
      </c>
    </row>
    <row r="5820">
      <c r="A5820" t="n">
        <v>2285148</v>
      </c>
      <c r="B5820" t="n">
        <v>56</v>
      </c>
      <c r="C5820" t="n">
        <v>1701</v>
      </c>
      <c r="D5820" t="inlineStr">
        <is>
          <t>LIMPEZA MENSAL DE BANHEIRO FEMININO</t>
        </is>
      </c>
      <c r="E5820" t="inlineStr">
        <is>
          <t>16/09/2025 10:20:02</t>
        </is>
      </c>
      <c r="F5820" t="inlineStr">
        <is>
          <t>16/09/2025 10:31:41</t>
        </is>
      </c>
      <c r="G5820" t="n">
        <v>11246</v>
      </c>
      <c r="H5820" t="inlineStr">
        <is>
          <t>P15 - BAN028 - BANHEIRO PORTARIA 2 - RECEPÇÃO</t>
        </is>
      </c>
      <c r="I5820" t="inlineStr">
        <is>
          <t>BR01-IES-P15-BAN028</t>
        </is>
      </c>
      <c r="J5820" t="inlineStr">
        <is>
          <t>MARIA DAS NEVES CIQUEIRA SILVA</t>
        </is>
      </c>
      <c r="K5820" s="39">
        <f>DATE(YEAR(Tabela6[[#This Row],[Data/Hora de Início]]),MONTH(Tabela6[[#This Row],[Data/Hora de Início]]),DAY(Tabela6[[#This Row],[Data/Hora de Início]]))</f>
        <v/>
      </c>
    </row>
    <row r="5821">
      <c r="A5821" t="n">
        <v>2285149</v>
      </c>
      <c r="B5821" t="n">
        <v>56</v>
      </c>
      <c r="C5821" t="n">
        <v>2965</v>
      </c>
      <c r="D5821" t="inlineStr">
        <is>
          <t>LIMPEZA DIÁRIA DE SALA</t>
        </is>
      </c>
      <c r="E5821" t="inlineStr">
        <is>
          <t>16/09/2025 10:09:29</t>
        </is>
      </c>
      <c r="F5821" t="inlineStr">
        <is>
          <t>16/09/2025 10:19:42</t>
        </is>
      </c>
      <c r="G5821" t="n">
        <v>11260</v>
      </c>
      <c r="H5821" t="inlineStr">
        <is>
          <t>P15 - PORTARIA 2 - SALA RECEBIMENTO FISCAL</t>
        </is>
      </c>
      <c r="I5821" t="inlineStr">
        <is>
          <t>BR01-IES-P15-SALA06</t>
        </is>
      </c>
      <c r="J5821" t="inlineStr">
        <is>
          <t>MARIA DAS NEVES CIQUEIRA SILVA</t>
        </is>
      </c>
      <c r="K5821" s="39">
        <f>DATE(YEAR(Tabela6[[#This Row],[Data/Hora de Início]]),MONTH(Tabela6[[#This Row],[Data/Hora de Início]]),DAY(Tabela6[[#This Row],[Data/Hora de Início]]))</f>
        <v/>
      </c>
    </row>
    <row r="5822">
      <c r="A5822" t="n">
        <v>2285150</v>
      </c>
      <c r="B5822" t="n">
        <v>56</v>
      </c>
      <c r="C5822" t="n">
        <v>5647</v>
      </c>
      <c r="D5822" t="inlineStr">
        <is>
          <t>SEGUNDA-FEIRA - LIMPEZA DE SALA COM MESA</t>
        </is>
      </c>
      <c r="E5822" t="inlineStr">
        <is>
          <t>16/09/2025 12:34:51</t>
        </is>
      </c>
      <c r="F5822" t="inlineStr">
        <is>
          <t>16/09/2025 12:51:15</t>
        </is>
      </c>
      <c r="G5822" t="n">
        <v>11271</v>
      </c>
      <c r="H5822" t="inlineStr">
        <is>
          <t>P15 - PQR - SALA REUNIÃO I</t>
        </is>
      </c>
      <c r="I5822" t="inlineStr">
        <is>
          <t>BR01-IES-P15-SALA17</t>
        </is>
      </c>
      <c r="J5822" t="inlineStr">
        <is>
          <t>MARIA DAS NEVES CIQUEIRA SILVA</t>
        </is>
      </c>
      <c r="K5822" s="39">
        <f>DATE(YEAR(Tabela6[[#This Row],[Data/Hora de Início]]),MONTH(Tabela6[[#This Row],[Data/Hora de Início]]),DAY(Tabela6[[#This Row],[Data/Hora de Início]]))</f>
        <v/>
      </c>
    </row>
    <row r="5823">
      <c r="A5823" t="n">
        <v>2285151</v>
      </c>
      <c r="B5823" t="n">
        <v>56</v>
      </c>
      <c r="C5823" t="n">
        <v>2963</v>
      </c>
      <c r="D5823" t="inlineStr">
        <is>
          <t>LIMPEZA DIÁRIA DE LABORATÓRIO</t>
        </is>
      </c>
      <c r="E5823" t="inlineStr">
        <is>
          <t>16/09/2025 12:03:36</t>
        </is>
      </c>
      <c r="F5823" t="inlineStr">
        <is>
          <t>16/09/2025 12:34:32</t>
        </is>
      </c>
      <c r="G5823" t="n">
        <v>11265</v>
      </c>
      <c r="H5823" t="inlineStr">
        <is>
          <t>P15 - PQR - SALA LABORATÓRIO DIMENSIONAL</t>
        </is>
      </c>
      <c r="I5823" t="inlineStr">
        <is>
          <t>BR01-IES-P15-SALA11</t>
        </is>
      </c>
      <c r="J5823" t="inlineStr">
        <is>
          <t>MARIA DAS NEVES CIQUEIRA SILVA</t>
        </is>
      </c>
      <c r="K5823" s="39">
        <f>DATE(YEAR(Tabela6[[#This Row],[Data/Hora de Início]]),MONTH(Tabela6[[#This Row],[Data/Hora de Início]]),DAY(Tabela6[[#This Row],[Data/Hora de Início]]))</f>
        <v/>
      </c>
    </row>
    <row r="5824">
      <c r="A5824" t="n">
        <v>2285152</v>
      </c>
      <c r="B5824" t="n">
        <v>56</v>
      </c>
      <c r="C5824" t="n">
        <v>1701</v>
      </c>
      <c r="D5824" t="inlineStr">
        <is>
          <t>LIMPEZA MENSAL DE BANHEIRO FEMININO</t>
        </is>
      </c>
      <c r="E5824" t="inlineStr">
        <is>
          <t>16/09/2025 10:32:11</t>
        </is>
      </c>
      <c r="F5824" t="inlineStr">
        <is>
          <t>16/09/2025 12:03:09</t>
        </is>
      </c>
      <c r="G5824" t="n">
        <v>11247</v>
      </c>
      <c r="H5824" t="inlineStr">
        <is>
          <t>P15 - BAN029 - BANHEIRO PORTARIA 2 - C</t>
        </is>
      </c>
      <c r="I5824" t="inlineStr">
        <is>
          <t>BR01-IES-P15-BAN029</t>
        </is>
      </c>
      <c r="J5824" t="inlineStr">
        <is>
          <t>MARIA DAS NEVES CIQUEIRA SILVA</t>
        </is>
      </c>
      <c r="K5824" s="39">
        <f>DATE(YEAR(Tabela6[[#This Row],[Data/Hora de Início]]),MONTH(Tabela6[[#This Row],[Data/Hora de Início]]),DAY(Tabela6[[#This Row],[Data/Hora de Início]]))</f>
        <v/>
      </c>
    </row>
    <row r="5825">
      <c r="A5825" t="n">
        <v>2285153</v>
      </c>
      <c r="B5825" t="n">
        <v>56</v>
      </c>
      <c r="C5825" t="n">
        <v>5647</v>
      </c>
      <c r="D5825" t="inlineStr">
        <is>
          <t>SEGUNDA-FEIRA - LIMPEZA DE SALA COM MESA</t>
        </is>
      </c>
      <c r="E5825" t="inlineStr">
        <is>
          <t>16/09/2025 12:34:51</t>
        </is>
      </c>
      <c r="F5825" t="inlineStr">
        <is>
          <t>16/09/2025 12:51:25</t>
        </is>
      </c>
      <c r="G5825" t="n">
        <v>11271</v>
      </c>
      <c r="H5825" t="inlineStr">
        <is>
          <t>P15 - PQR - SALA REUNIÃO I</t>
        </is>
      </c>
      <c r="I5825" t="inlineStr">
        <is>
          <t>BR01-IES-P15-SALA17</t>
        </is>
      </c>
      <c r="J5825" t="inlineStr">
        <is>
          <t>MARIA DAS NEVES CIQUEIRA SILVA</t>
        </is>
      </c>
      <c r="K5825" s="39">
        <f>DATE(YEAR(Tabela6[[#This Row],[Data/Hora de Início]]),MONTH(Tabela6[[#This Row],[Data/Hora de Início]]),DAY(Tabela6[[#This Row],[Data/Hora de Início]]))</f>
        <v/>
      </c>
    </row>
    <row r="5826">
      <c r="A5826" t="n">
        <v>2285154</v>
      </c>
      <c r="B5826" t="n">
        <v>56</v>
      </c>
      <c r="C5826" t="n">
        <v>2965</v>
      </c>
      <c r="D5826" t="inlineStr">
        <is>
          <t>LIMPEZA DIÁRIA DE SALA</t>
        </is>
      </c>
      <c r="E5826" t="inlineStr">
        <is>
          <t>16/09/2025 12:51:52</t>
        </is>
      </c>
      <c r="F5826" t="inlineStr">
        <is>
          <t>16/09/2025 13:09:24</t>
        </is>
      </c>
      <c r="G5826" t="n">
        <v>11268</v>
      </c>
      <c r="H5826" t="inlineStr">
        <is>
          <t>P15 - PQR - SALA ADM</t>
        </is>
      </c>
      <c r="I5826" t="inlineStr">
        <is>
          <t>BR01-IES-P15-SALA14</t>
        </is>
      </c>
      <c r="J5826" t="inlineStr">
        <is>
          <t>MARIA DAS NEVES CIQUEIRA SILVA</t>
        </is>
      </c>
      <c r="K5826" s="39">
        <f>DATE(YEAR(Tabela6[[#This Row],[Data/Hora de Início]]),MONTH(Tabela6[[#This Row],[Data/Hora de Início]]),DAY(Tabela6[[#This Row],[Data/Hora de Início]]))</f>
        <v/>
      </c>
    </row>
    <row r="5827">
      <c r="A5827" t="n">
        <v>2285155</v>
      </c>
      <c r="B5827" t="n">
        <v>56</v>
      </c>
      <c r="C5827" t="n">
        <v>5647</v>
      </c>
      <c r="D5827" t="inlineStr">
        <is>
          <t>SEGUNDA-FEIRA - LIMPEZA DE SALA COM MESA</t>
        </is>
      </c>
      <c r="E5827" t="inlineStr">
        <is>
          <t>16/09/2025 12:34:51</t>
        </is>
      </c>
      <c r="F5827" t="inlineStr">
        <is>
          <t>16/09/2025 12:51:31</t>
        </is>
      </c>
      <c r="G5827" t="n">
        <v>11271</v>
      </c>
      <c r="H5827" t="inlineStr">
        <is>
          <t>P15 - PQR - SALA REUNIÃO I</t>
        </is>
      </c>
      <c r="I5827" t="inlineStr">
        <is>
          <t>BR01-IES-P15-SALA17</t>
        </is>
      </c>
      <c r="J5827" t="inlineStr">
        <is>
          <t>MARIA DAS NEVES CIQUEIRA SILVA</t>
        </is>
      </c>
      <c r="K5827" s="39">
        <f>DATE(YEAR(Tabela6[[#This Row],[Data/Hora de Início]]),MONTH(Tabela6[[#This Row],[Data/Hora de Início]]),DAY(Tabela6[[#This Row],[Data/Hora de Início]]))</f>
        <v/>
      </c>
    </row>
    <row r="5828">
      <c r="A5828" t="n">
        <v>2285156</v>
      </c>
      <c r="B5828" t="n">
        <v>56</v>
      </c>
      <c r="C5828" t="n">
        <v>5647</v>
      </c>
      <c r="D5828" t="inlineStr">
        <is>
          <t>SEGUNDA-FEIRA - LIMPEZA DE SALA COM MESA</t>
        </is>
      </c>
      <c r="E5828" t="inlineStr">
        <is>
          <t>16/09/2025 12:34:51</t>
        </is>
      </c>
      <c r="F5828" t="inlineStr">
        <is>
          <t>16/09/2025 12:51:20</t>
        </is>
      </c>
      <c r="G5828" t="n">
        <v>11271</v>
      </c>
      <c r="H5828" t="inlineStr">
        <is>
          <t>P15 - PQR - SALA REUNIÃO I</t>
        </is>
      </c>
      <c r="I5828" t="inlineStr">
        <is>
          <t>BR01-IES-P15-SALA17</t>
        </is>
      </c>
      <c r="J5828" t="inlineStr">
        <is>
          <t>MARIA DAS NEVES CIQUEIRA SILVA</t>
        </is>
      </c>
      <c r="K5828" s="39">
        <f>DATE(YEAR(Tabela6[[#This Row],[Data/Hora de Início]]),MONTH(Tabela6[[#This Row],[Data/Hora de Início]]),DAY(Tabela6[[#This Row],[Data/Hora de Início]]))</f>
        <v/>
      </c>
    </row>
    <row r="5829">
      <c r="A5829" t="n">
        <v>2285157</v>
      </c>
      <c r="B5829" t="n">
        <v>56</v>
      </c>
      <c r="C5829" t="n">
        <v>5647</v>
      </c>
      <c r="D5829" t="inlineStr">
        <is>
          <t>SEGUNDA-FEIRA - LIMPEZA DE SALA COM MESA</t>
        </is>
      </c>
      <c r="E5829" t="inlineStr">
        <is>
          <t>16/09/2025 12:34:51</t>
        </is>
      </c>
      <c r="F5829" t="inlineStr">
        <is>
          <t>16/09/2025 12:51:09</t>
        </is>
      </c>
      <c r="G5829" t="n">
        <v>11271</v>
      </c>
      <c r="H5829" t="inlineStr">
        <is>
          <t>P15 - PQR - SALA REUNIÃO I</t>
        </is>
      </c>
      <c r="I5829" t="inlineStr">
        <is>
          <t>BR01-IES-P15-SALA17</t>
        </is>
      </c>
      <c r="J5829" t="inlineStr">
        <is>
          <t>MARIA DAS NEVES CIQUEIRA SILVA</t>
        </is>
      </c>
      <c r="K5829" s="39">
        <f>DATE(YEAR(Tabela6[[#This Row],[Data/Hora de Início]]),MONTH(Tabela6[[#This Row],[Data/Hora de Início]]),DAY(Tabela6[[#This Row],[Data/Hora de Início]]))</f>
        <v/>
      </c>
    </row>
    <row r="5830">
      <c r="A5830" t="n">
        <v>2285158</v>
      </c>
      <c r="B5830" t="n">
        <v>56</v>
      </c>
      <c r="C5830" t="n">
        <v>2221</v>
      </c>
      <c r="D5830" t="inlineStr">
        <is>
          <t>LIMPEZA DIÁRIA DE ÁREA TÉCNICA (DESATIVADO)</t>
        </is>
      </c>
      <c r="E5830" t="inlineStr">
        <is>
          <t>16/09/2025 13:10:18</t>
        </is>
      </c>
      <c r="F5830" t="inlineStr">
        <is>
          <t>16/09/2025 13:58:50</t>
        </is>
      </c>
      <c r="G5830" t="n">
        <v>11270</v>
      </c>
      <c r="H5830" t="inlineStr">
        <is>
          <t>P15 - QUALIDADE - BANCADA DE TESTES</t>
        </is>
      </c>
      <c r="I5830" t="inlineStr">
        <is>
          <t>BR01-IES-P15-SALA16</t>
        </is>
      </c>
      <c r="J5830" t="inlineStr">
        <is>
          <t>MARIA DAS NEVES CIQUEIRA SILVA</t>
        </is>
      </c>
      <c r="K5830" s="39">
        <f>DATE(YEAR(Tabela6[[#This Row],[Data/Hora de Início]]),MONTH(Tabela6[[#This Row],[Data/Hora de Início]]),DAY(Tabela6[[#This Row],[Data/Hora de Início]]))</f>
        <v/>
      </c>
    </row>
    <row r="5831">
      <c r="A5831" t="n">
        <v>2285159</v>
      </c>
      <c r="B5831" t="n">
        <v>56</v>
      </c>
      <c r="C5831" t="n">
        <v>1697</v>
      </c>
      <c r="D5831" t="inlineStr">
        <is>
          <t>REPASSE / REABASTECIMENTO MASCULINO</t>
        </is>
      </c>
      <c r="E5831" t="inlineStr">
        <is>
          <t>16/09/2025 13:59:37</t>
        </is>
      </c>
      <c r="F5831" t="inlineStr">
        <is>
          <t>16/09/2025 14:39:47</t>
        </is>
      </c>
      <c r="G5831" t="n">
        <v>11248</v>
      </c>
      <c r="H5831" t="inlineStr">
        <is>
          <t>P15 - BAN030 - BANHEIRO LOGÍSTICA - M</t>
        </is>
      </c>
      <c r="I5831" t="inlineStr">
        <is>
          <t>BR01-IES-P15-BAN030</t>
        </is>
      </c>
      <c r="J5831" t="inlineStr">
        <is>
          <t>MARIA DAS NEVES CIQUEIRA SILVA</t>
        </is>
      </c>
      <c r="K5831" s="39">
        <f>DATE(YEAR(Tabela6[[#This Row],[Data/Hora de Início]]),MONTH(Tabela6[[#This Row],[Data/Hora de Início]]),DAY(Tabela6[[#This Row],[Data/Hora de Início]]))</f>
        <v/>
      </c>
    </row>
    <row r="5832">
      <c r="A5832" t="n">
        <v>2285160</v>
      </c>
      <c r="B5832" t="n">
        <v>56</v>
      </c>
      <c r="C5832" t="n">
        <v>2221</v>
      </c>
      <c r="D5832" t="inlineStr">
        <is>
          <t>LIMPEZA DIÁRIA DE ÁREA TÉCNICA (DESATIVADO)</t>
        </is>
      </c>
      <c r="E5832" t="inlineStr">
        <is>
          <t>16/09/2025 13:10:18</t>
        </is>
      </c>
      <c r="F5832" t="inlineStr">
        <is>
          <t>16/09/2025 13:58:45</t>
        </is>
      </c>
      <c r="G5832" t="n">
        <v>11270</v>
      </c>
      <c r="H5832" t="inlineStr">
        <is>
          <t>P15 - QUALIDADE - BANCADA DE TESTES</t>
        </is>
      </c>
      <c r="I5832" t="inlineStr">
        <is>
          <t>BR01-IES-P15-SALA16</t>
        </is>
      </c>
      <c r="J5832" t="inlineStr">
        <is>
          <t>MARIA DAS NEVES CIQUEIRA SILVA</t>
        </is>
      </c>
      <c r="K5832" s="39">
        <f>DATE(YEAR(Tabela6[[#This Row],[Data/Hora de Início]]),MONTH(Tabela6[[#This Row],[Data/Hora de Início]]),DAY(Tabela6[[#This Row],[Data/Hora de Início]]))</f>
        <v/>
      </c>
    </row>
    <row r="5833">
      <c r="A5833" t="n">
        <v>2285161</v>
      </c>
      <c r="B5833" t="n">
        <v>56</v>
      </c>
      <c r="C5833" t="n">
        <v>2221</v>
      </c>
      <c r="D5833" t="inlineStr">
        <is>
          <t>LIMPEZA DIÁRIA DE ÁREA TÉCNICA (DESATIVADO)</t>
        </is>
      </c>
      <c r="E5833" t="inlineStr">
        <is>
          <t>16/09/2025 13:10:18</t>
        </is>
      </c>
      <c r="F5833" t="inlineStr">
        <is>
          <t>16/09/2025 13:58:56</t>
        </is>
      </c>
      <c r="G5833" t="n">
        <v>11270</v>
      </c>
      <c r="H5833" t="inlineStr">
        <is>
          <t>P15 - QUALIDADE - BANCADA DE TESTES</t>
        </is>
      </c>
      <c r="I5833" t="inlineStr">
        <is>
          <t>BR01-IES-P15-SALA16</t>
        </is>
      </c>
      <c r="J5833" t="inlineStr">
        <is>
          <t>MARIA DAS NEVES CIQUEIRA SILVA</t>
        </is>
      </c>
      <c r="K5833" s="39">
        <f>DATE(YEAR(Tabela6[[#This Row],[Data/Hora de Início]]),MONTH(Tabela6[[#This Row],[Data/Hora de Início]]),DAY(Tabela6[[#This Row],[Data/Hora de Início]]))</f>
        <v/>
      </c>
    </row>
    <row r="5834">
      <c r="A5834" t="n">
        <v>2285162</v>
      </c>
      <c r="B5834" t="n">
        <v>56</v>
      </c>
      <c r="C5834" t="n">
        <v>2221</v>
      </c>
      <c r="D5834" t="inlineStr">
        <is>
          <t>LIMPEZA DIÁRIA DE ÁREA TÉCNICA (DESATIVADO)</t>
        </is>
      </c>
      <c r="E5834" t="inlineStr">
        <is>
          <t>16/09/2025 13:10:18</t>
        </is>
      </c>
      <c r="F5834" t="inlineStr">
        <is>
          <t>16/09/2025 13:58:30</t>
        </is>
      </c>
      <c r="G5834" t="n">
        <v>11270</v>
      </c>
      <c r="H5834" t="inlineStr">
        <is>
          <t>P15 - QUALIDADE - BANCADA DE TESTES</t>
        </is>
      </c>
      <c r="I5834" t="inlineStr">
        <is>
          <t>BR01-IES-P15-SALA16</t>
        </is>
      </c>
      <c r="J5834" t="inlineStr">
        <is>
          <t>MARIA DAS NEVES CIQUEIRA SILVA</t>
        </is>
      </c>
      <c r="K5834" s="39">
        <f>DATE(YEAR(Tabela6[[#This Row],[Data/Hora de Início]]),MONTH(Tabela6[[#This Row],[Data/Hora de Início]]),DAY(Tabela6[[#This Row],[Data/Hora de Início]]))</f>
        <v/>
      </c>
    </row>
    <row r="5835">
      <c r="A5835" t="n">
        <v>2285163</v>
      </c>
      <c r="B5835" t="n">
        <v>56</v>
      </c>
      <c r="C5835" t="n">
        <v>1701</v>
      </c>
      <c r="D5835" t="inlineStr">
        <is>
          <t>LIMPEZA MENSAL DE BANHEIRO FEMININO</t>
        </is>
      </c>
      <c r="E5835" t="inlineStr">
        <is>
          <t>16/09/2025 14:40:04</t>
        </is>
      </c>
      <c r="F5835" t="inlineStr">
        <is>
          <t>16/09/2025 15:10:13</t>
        </is>
      </c>
      <c r="G5835" t="n">
        <v>35870</v>
      </c>
      <c r="H5835" t="inlineStr">
        <is>
          <t>BAN031 - LOGÍSTICA - F</t>
        </is>
      </c>
      <c r="I5835" t="inlineStr">
        <is>
          <t>RS-ST01-15-00T-WCF01</t>
        </is>
      </c>
      <c r="J5835" t="inlineStr">
        <is>
          <t>MARIA DAS NEVES CIQUEIRA SILVA</t>
        </is>
      </c>
      <c r="K5835" s="39">
        <f>DATE(YEAR(Tabela6[[#This Row],[Data/Hora de Início]]),MONTH(Tabela6[[#This Row],[Data/Hora de Início]]),DAY(Tabela6[[#This Row],[Data/Hora de Início]]))</f>
        <v/>
      </c>
    </row>
    <row r="5836">
      <c r="A5836" t="n">
        <v>2285164</v>
      </c>
      <c r="B5836" t="n">
        <v>56</v>
      </c>
      <c r="C5836" t="n">
        <v>2965</v>
      </c>
      <c r="D5836" t="inlineStr">
        <is>
          <t>LIMPEZA DIÁRIA DE SALA</t>
        </is>
      </c>
      <c r="E5836" t="inlineStr">
        <is>
          <t>16/09/2025 12:14:17</t>
        </is>
      </c>
      <c r="F5836" t="inlineStr">
        <is>
          <t>16/09/2025 12:16:32</t>
        </is>
      </c>
      <c r="G5836" t="n">
        <v>11766</v>
      </c>
      <c r="H5836" t="inlineStr">
        <is>
          <t>P49 - 2° ANDAR - SALA REUNIÃO 02.01</t>
        </is>
      </c>
      <c r="I5836" t="inlineStr">
        <is>
          <t>BR01-IES-P49-SALA33</t>
        </is>
      </c>
      <c r="J5836" t="inlineStr">
        <is>
          <t>CLAUDIA RIOS CORREA</t>
        </is>
      </c>
      <c r="K5836" s="39">
        <f>DATE(YEAR(Tabela6[[#This Row],[Data/Hora de Início]]),MONTH(Tabela6[[#This Row],[Data/Hora de Início]]),DAY(Tabela6[[#This Row],[Data/Hora de Início]]))</f>
        <v/>
      </c>
    </row>
    <row r="5837">
      <c r="A5837" t="n">
        <v>2285165</v>
      </c>
      <c r="B5837" t="n">
        <v>56</v>
      </c>
      <c r="C5837" t="n">
        <v>2966</v>
      </c>
      <c r="D5837" t="inlineStr">
        <is>
          <t>LIMPEZA DIÁRIA HALL / RECEPÇÃO</t>
        </is>
      </c>
      <c r="E5837" t="inlineStr">
        <is>
          <t>16/09/2025 12:06:05</t>
        </is>
      </c>
      <c r="F5837" t="inlineStr">
        <is>
          <t>16/09/2025 12:13:51</t>
        </is>
      </c>
      <c r="G5837" t="n">
        <v>11763</v>
      </c>
      <c r="H5837" t="inlineStr">
        <is>
          <t>P49 - 2° ANDAR - HALL DE ENTRADA</t>
        </is>
      </c>
      <c r="I5837" t="inlineStr">
        <is>
          <t>BR01-IES-P49-SALA30</t>
        </is>
      </c>
      <c r="J5837" t="inlineStr">
        <is>
          <t>CLAUDIA RIOS CORREA</t>
        </is>
      </c>
      <c r="K5837" s="39">
        <f>DATE(YEAR(Tabela6[[#This Row],[Data/Hora de Início]]),MONTH(Tabela6[[#This Row],[Data/Hora de Início]]),DAY(Tabela6[[#This Row],[Data/Hora de Início]]))</f>
        <v/>
      </c>
    </row>
    <row r="5838">
      <c r="A5838" t="n">
        <v>2285166</v>
      </c>
      <c r="B5838" t="n">
        <v>56</v>
      </c>
      <c r="C5838" t="n">
        <v>2966</v>
      </c>
      <c r="D5838" t="inlineStr">
        <is>
          <t>LIMPEZA DIÁRIA HALL / RECEPÇÃO</t>
        </is>
      </c>
      <c r="E5838" t="inlineStr">
        <is>
          <t>16/09/2025 12:24:22</t>
        </is>
      </c>
      <c r="F5838" t="inlineStr">
        <is>
          <t>16/09/2025 12:40:35</t>
        </is>
      </c>
      <c r="G5838" t="n">
        <v>11759</v>
      </c>
      <c r="H5838" t="inlineStr">
        <is>
          <t>P49 - 1° ANDAR - HALL DE ENTRADA</t>
        </is>
      </c>
      <c r="I5838" t="inlineStr">
        <is>
          <t>BR01-IES-P49-SALA26</t>
        </is>
      </c>
      <c r="J5838" t="inlineStr">
        <is>
          <t>CLAUDIA RIOS CORREA</t>
        </is>
      </c>
      <c r="K5838" s="39">
        <f>DATE(YEAR(Tabela6[[#This Row],[Data/Hora de Início]]),MONTH(Tabela6[[#This Row],[Data/Hora de Início]]),DAY(Tabela6[[#This Row],[Data/Hora de Início]]))</f>
        <v/>
      </c>
    </row>
    <row r="5839">
      <c r="A5839" t="n">
        <v>2285167</v>
      </c>
      <c r="B5839" t="n">
        <v>56</v>
      </c>
      <c r="C5839" t="n">
        <v>2970</v>
      </c>
      <c r="D5839" t="inlineStr">
        <is>
          <t>LIMPEZA DIÁRIA DE COPA</t>
        </is>
      </c>
      <c r="E5839" t="inlineStr">
        <is>
          <t>16/09/2025 12:22:15</t>
        </is>
      </c>
      <c r="F5839" t="inlineStr">
        <is>
          <t>16/09/2025 12:23:23</t>
        </is>
      </c>
      <c r="G5839" t="n">
        <v>11768</v>
      </c>
      <c r="H5839" t="inlineStr">
        <is>
          <t>P49 - 2° ANDAR - COPA</t>
        </is>
      </c>
      <c r="I5839" t="inlineStr">
        <is>
          <t>BR01-IES-P49-SALA35</t>
        </is>
      </c>
      <c r="J5839" t="inlineStr">
        <is>
          <t>CLAUDIA RIOS CORREA</t>
        </is>
      </c>
      <c r="K5839" s="39">
        <f>DATE(YEAR(Tabela6[[#This Row],[Data/Hora de Início]]),MONTH(Tabela6[[#This Row],[Data/Hora de Início]]),DAY(Tabela6[[#This Row],[Data/Hora de Início]]))</f>
        <v/>
      </c>
    </row>
    <row r="5840">
      <c r="A5840" t="n">
        <v>2285168</v>
      </c>
      <c r="B5840" t="n">
        <v>56</v>
      </c>
      <c r="C5840" t="n">
        <v>2965</v>
      </c>
      <c r="D5840" t="inlineStr">
        <is>
          <t>LIMPEZA DIÁRIA DE SALA</t>
        </is>
      </c>
      <c r="E5840" t="inlineStr">
        <is>
          <t>16/09/2025 12:17:01</t>
        </is>
      </c>
      <c r="F5840" t="inlineStr">
        <is>
          <t>16/09/2025 12:21:50</t>
        </is>
      </c>
      <c r="G5840" t="n">
        <v>11767</v>
      </c>
      <c r="H5840" t="inlineStr">
        <is>
          <t>P49 - 2° ANDAR - SALA REUNIÃO 02.02</t>
        </is>
      </c>
      <c r="I5840" t="inlineStr">
        <is>
          <t>BR01-IES-P49-SALA34</t>
        </is>
      </c>
      <c r="J5840" t="inlineStr">
        <is>
          <t>CLAUDIA RIOS CORREA</t>
        </is>
      </c>
      <c r="K5840" s="39">
        <f>DATE(YEAR(Tabela6[[#This Row],[Data/Hora de Início]]),MONTH(Tabela6[[#This Row],[Data/Hora de Início]]),DAY(Tabela6[[#This Row],[Data/Hora de Início]]))</f>
        <v/>
      </c>
    </row>
    <row r="5841">
      <c r="A5841" t="n">
        <v>2285169</v>
      </c>
      <c r="B5841" t="n">
        <v>56</v>
      </c>
      <c r="C5841" t="n">
        <v>2965</v>
      </c>
      <c r="D5841" t="inlineStr">
        <is>
          <t>LIMPEZA DIÁRIA DE SALA</t>
        </is>
      </c>
      <c r="E5841" t="inlineStr">
        <is>
          <t>16/09/2025 13:02:07</t>
        </is>
      </c>
      <c r="F5841" t="inlineStr">
        <is>
          <t>16/09/2025 13:14:17</t>
        </is>
      </c>
      <c r="G5841" t="n">
        <v>36237</v>
      </c>
      <c r="H5841" t="inlineStr">
        <is>
          <t>OFICINA DE TESTE E CAMPO</t>
        </is>
      </c>
      <c r="I5841" t="inlineStr">
        <is>
          <t>RS-ST01-49-00T-SLA04</t>
        </is>
      </c>
      <c r="J5841" t="inlineStr">
        <is>
          <t>CLAUDIA RIOS CORREA</t>
        </is>
      </c>
      <c r="K5841" s="39">
        <f>DATE(YEAR(Tabela6[[#This Row],[Data/Hora de Início]]),MONTH(Tabela6[[#This Row],[Data/Hora de Início]]),DAY(Tabela6[[#This Row],[Data/Hora de Início]]))</f>
        <v/>
      </c>
    </row>
    <row r="5842">
      <c r="A5842" t="n">
        <v>2285170</v>
      </c>
      <c r="B5842" t="n">
        <v>56</v>
      </c>
      <c r="C5842" t="n">
        <v>2841</v>
      </c>
      <c r="D5842" t="inlineStr">
        <is>
          <t>LIMPEZA DIÁRIA DE BANHEIRO MASCULINO</t>
        </is>
      </c>
      <c r="E5842" t="inlineStr">
        <is>
          <t>16/09/2025 13:48:27</t>
        </is>
      </c>
      <c r="F5842" t="inlineStr">
        <is>
          <t>16/09/2025 13:56:35</t>
        </is>
      </c>
      <c r="G5842" t="n">
        <v>11135</v>
      </c>
      <c r="H5842" t="inlineStr">
        <is>
          <t>P02 - BAN006 - BANHEIRO PORTARIA 1 - VIGILANTES</t>
        </is>
      </c>
      <c r="I5842" t="inlineStr">
        <is>
          <t>BR01-IES-P02-BAN006</t>
        </is>
      </c>
      <c r="J5842" t="inlineStr">
        <is>
          <t>CLAUDIA RIOS CORREA</t>
        </is>
      </c>
      <c r="K5842" s="39">
        <f>DATE(YEAR(Tabela6[[#This Row],[Data/Hora de Início]]),MONTH(Tabela6[[#This Row],[Data/Hora de Início]]),DAY(Tabela6[[#This Row],[Data/Hora de Início]]))</f>
        <v/>
      </c>
    </row>
    <row r="5843">
      <c r="A5843" t="n">
        <v>2285171</v>
      </c>
      <c r="B5843" t="n">
        <v>56</v>
      </c>
      <c r="C5843" t="n">
        <v>2842</v>
      </c>
      <c r="D5843" t="inlineStr">
        <is>
          <t>LIMPEZA DIÁRIA DE BANHEIRO FEMININO</t>
        </is>
      </c>
      <c r="E5843" t="inlineStr">
        <is>
          <t>16/09/2025 13:32:57</t>
        </is>
      </c>
      <c r="F5843" t="inlineStr">
        <is>
          <t>16/09/2025 13:37:51</t>
        </is>
      </c>
      <c r="G5843" t="n">
        <v>11136</v>
      </c>
      <c r="H5843" t="inlineStr">
        <is>
          <t>P02 - BAN007 - BANHEIRO PORTARIA 1 - RECEPÇÃO</t>
        </is>
      </c>
      <c r="I5843" t="inlineStr">
        <is>
          <t>BR01-IES-P02-BAN007</t>
        </is>
      </c>
      <c r="J5843" t="inlineStr">
        <is>
          <t>CLAUDIA RIOS CORREA</t>
        </is>
      </c>
      <c r="K5843" s="39">
        <f>DATE(YEAR(Tabela6[[#This Row],[Data/Hora de Início]]),MONTH(Tabela6[[#This Row],[Data/Hora de Início]]),DAY(Tabela6[[#This Row],[Data/Hora de Início]]))</f>
        <v/>
      </c>
    </row>
    <row r="5844">
      <c r="A5844" t="n">
        <v>2285172</v>
      </c>
      <c r="B5844" t="n">
        <v>56</v>
      </c>
      <c r="C5844" t="n">
        <v>2965</v>
      </c>
      <c r="D5844" t="inlineStr">
        <is>
          <t>LIMPEZA DIÁRIA DE SALA</t>
        </is>
      </c>
      <c r="E5844" t="inlineStr">
        <is>
          <t>16/09/2025 13:38:25</t>
        </is>
      </c>
      <c r="F5844" t="inlineStr">
        <is>
          <t>16/09/2025 13:45:59</t>
        </is>
      </c>
      <c r="G5844" t="n">
        <v>11138</v>
      </c>
      <c r="H5844" t="inlineStr">
        <is>
          <t>P02 - SALA RECEPÇÃO</t>
        </is>
      </c>
      <c r="I5844" t="inlineStr">
        <is>
          <t>BR01-IES-P02-SALA02</t>
        </is>
      </c>
      <c r="J5844" t="inlineStr">
        <is>
          <t>CLAUDIA RIOS CORREA</t>
        </is>
      </c>
      <c r="K5844" s="39">
        <f>DATE(YEAR(Tabela6[[#This Row],[Data/Hora de Início]]),MONTH(Tabela6[[#This Row],[Data/Hora de Início]]),DAY(Tabela6[[#This Row],[Data/Hora de Início]]))</f>
        <v/>
      </c>
    </row>
    <row r="5845">
      <c r="A5845" t="n">
        <v>2285173</v>
      </c>
      <c r="B5845" t="n">
        <v>56</v>
      </c>
      <c r="C5845" t="n">
        <v>2842</v>
      </c>
      <c r="D5845" t="inlineStr">
        <is>
          <t>LIMPEZA DIÁRIA DE BANHEIRO FEMININO</t>
        </is>
      </c>
      <c r="E5845" t="inlineStr">
        <is>
          <t>16/09/2025 13:32:57</t>
        </is>
      </c>
      <c r="F5845" t="inlineStr">
        <is>
          <t>16/09/2025 13:37:51</t>
        </is>
      </c>
      <c r="G5845" t="n">
        <v>11136</v>
      </c>
      <c r="H5845" t="inlineStr">
        <is>
          <t>P02 - BAN007 - BANHEIRO PORTARIA 1 - RECEPÇÃO</t>
        </is>
      </c>
      <c r="I5845" t="inlineStr">
        <is>
          <t>BR01-IES-P02-BAN007</t>
        </is>
      </c>
      <c r="J5845" t="inlineStr">
        <is>
          <t>CLAUDIA RIOS CORREA</t>
        </is>
      </c>
      <c r="K5845" s="39">
        <f>DATE(YEAR(Tabela6[[#This Row],[Data/Hora de Início]]),MONTH(Tabela6[[#This Row],[Data/Hora de Início]]),DAY(Tabela6[[#This Row],[Data/Hora de Início]]))</f>
        <v/>
      </c>
    </row>
    <row r="5846">
      <c r="A5846" t="n">
        <v>2285174</v>
      </c>
      <c r="B5846" t="n">
        <v>56</v>
      </c>
      <c r="C5846" t="n">
        <v>1698</v>
      </c>
      <c r="D5846" t="inlineStr">
        <is>
          <t>REPASSE / REABASTECIMENTO FEMININO</t>
        </is>
      </c>
      <c r="E5846" t="inlineStr">
        <is>
          <t>16/09/2025 14:40:11</t>
        </is>
      </c>
      <c r="F5846" t="inlineStr">
        <is>
          <t>16/09/2025 14:40:51</t>
        </is>
      </c>
      <c r="G5846" t="n">
        <v>11723</v>
      </c>
      <c r="H5846" t="inlineStr">
        <is>
          <t>P49 - BAN103 - BANHEIRO ENG PRODUTO 4º ANDAR - F</t>
        </is>
      </c>
      <c r="I5846" t="inlineStr">
        <is>
          <t>BR01-IES-P49-BAN103</t>
        </is>
      </c>
      <c r="J5846" t="inlineStr">
        <is>
          <t>CLAUDIA RIOS CORREA</t>
        </is>
      </c>
      <c r="K5846" s="39">
        <f>DATE(YEAR(Tabela6[[#This Row],[Data/Hora de Início]]),MONTH(Tabela6[[#This Row],[Data/Hora de Início]]),DAY(Tabela6[[#This Row],[Data/Hora de Início]]))</f>
        <v/>
      </c>
    </row>
    <row r="5847">
      <c r="A5847" t="n">
        <v>2285175</v>
      </c>
      <c r="B5847" t="n">
        <v>56</v>
      </c>
      <c r="C5847" t="n">
        <v>1697</v>
      </c>
      <c r="D5847" t="inlineStr">
        <is>
          <t>REPASSE / REABASTECIMENTO MASCULINO</t>
        </is>
      </c>
      <c r="E5847" t="inlineStr">
        <is>
          <t>16/09/2025 14:33:47</t>
        </is>
      </c>
      <c r="F5847" t="inlineStr">
        <is>
          <t>16/09/2025 14:39:31</t>
        </is>
      </c>
      <c r="G5847" t="n">
        <v>11725</v>
      </c>
      <c r="H5847" t="inlineStr">
        <is>
          <t>P49 - BAN105 - BANHEIRO ENG PRODUTO 4º ANDAR - M</t>
        </is>
      </c>
      <c r="I5847" t="inlineStr">
        <is>
          <t>BR01-IES-P49-BAN105</t>
        </is>
      </c>
      <c r="J5847" t="inlineStr">
        <is>
          <t>CLAUDIA RIOS CORREA</t>
        </is>
      </c>
      <c r="K5847" s="39">
        <f>DATE(YEAR(Tabela6[[#This Row],[Data/Hora de Início]]),MONTH(Tabela6[[#This Row],[Data/Hora de Início]]),DAY(Tabela6[[#This Row],[Data/Hora de Início]]))</f>
        <v/>
      </c>
    </row>
    <row r="5848">
      <c r="A5848" t="n">
        <v>2285176</v>
      </c>
      <c r="B5848" t="n">
        <v>56</v>
      </c>
      <c r="C5848" t="n">
        <v>1701</v>
      </c>
      <c r="D5848" t="inlineStr">
        <is>
          <t>LIMPEZA MENSAL DE BANHEIRO FEMININO</t>
        </is>
      </c>
      <c r="E5848" t="inlineStr">
        <is>
          <t>16/09/2025 14:50:32</t>
        </is>
      </c>
      <c r="F5848" t="inlineStr">
        <is>
          <t>16/09/2025 14:51:17</t>
        </is>
      </c>
      <c r="G5848" t="n">
        <v>11721</v>
      </c>
      <c r="H5848" t="inlineStr">
        <is>
          <t>P49 - BAN101 - BANHEIRO VESTIÁRIO ZPT 2º ANDAR - F</t>
        </is>
      </c>
      <c r="I5848" t="inlineStr">
        <is>
          <t>BR01-IES-P49-BAN101</t>
        </is>
      </c>
      <c r="J5848" t="inlineStr">
        <is>
          <t>CLAUDIA RIOS CORREA</t>
        </is>
      </c>
      <c r="K5848" s="39">
        <f>DATE(YEAR(Tabela6[[#This Row],[Data/Hora de Início]]),MONTH(Tabela6[[#This Row],[Data/Hora de Início]]),DAY(Tabela6[[#This Row],[Data/Hora de Início]]))</f>
        <v/>
      </c>
    </row>
    <row r="5849">
      <c r="A5849" t="n">
        <v>2285177</v>
      </c>
      <c r="B5849" t="n">
        <v>56</v>
      </c>
      <c r="C5849" t="n">
        <v>2970</v>
      </c>
      <c r="D5849" t="inlineStr">
        <is>
          <t>LIMPEZA DIÁRIA DE COPA</t>
        </is>
      </c>
      <c r="E5849" t="inlineStr">
        <is>
          <t>16/09/2025 14:29:43</t>
        </is>
      </c>
      <c r="F5849" t="inlineStr">
        <is>
          <t>16/09/2025 14:33:14</t>
        </is>
      </c>
      <c r="G5849" t="n">
        <v>11803</v>
      </c>
      <c r="H5849" t="inlineStr">
        <is>
          <t>P49 - 4° ANDAR - COPA</t>
        </is>
      </c>
      <c r="I5849" t="inlineStr">
        <is>
          <t>BR01-IES-P49-SALA70</t>
        </is>
      </c>
      <c r="J5849" t="inlineStr">
        <is>
          <t>CLAUDIA RIOS CORREA</t>
        </is>
      </c>
      <c r="K5849" s="39">
        <f>DATE(YEAR(Tabela6[[#This Row],[Data/Hora de Início]]),MONTH(Tabela6[[#This Row],[Data/Hora de Início]]),DAY(Tabela6[[#This Row],[Data/Hora de Início]]))</f>
        <v/>
      </c>
    </row>
    <row r="5850">
      <c r="A5850" t="n">
        <v>2285178</v>
      </c>
      <c r="B5850" t="n">
        <v>56</v>
      </c>
      <c r="C5850" t="n">
        <v>1697</v>
      </c>
      <c r="D5850" t="inlineStr">
        <is>
          <t>REPASSE / REABASTECIMENTO MASCULINO</t>
        </is>
      </c>
      <c r="E5850" t="inlineStr">
        <is>
          <t>16/09/2025 15:00:24</t>
        </is>
      </c>
      <c r="F5850" t="inlineStr">
        <is>
          <t>16/09/2025 15:02:23</t>
        </is>
      </c>
      <c r="G5850" t="n">
        <v>11722</v>
      </c>
      <c r="H5850" t="inlineStr">
        <is>
          <t>P49 - BAN102 - BANHEIRO ZPT 2º ANDAR - M</t>
        </is>
      </c>
      <c r="I5850" t="inlineStr">
        <is>
          <t>BR01-IES-P49-BAN102</t>
        </is>
      </c>
      <c r="J5850" t="inlineStr">
        <is>
          <t>CLAUDIA RIOS CORREA</t>
        </is>
      </c>
      <c r="K5850" s="39">
        <f>DATE(YEAR(Tabela6[[#This Row],[Data/Hora de Início]]),MONTH(Tabela6[[#This Row],[Data/Hora de Início]]),DAY(Tabela6[[#This Row],[Data/Hora de Início]]))</f>
        <v/>
      </c>
    </row>
    <row r="5851">
      <c r="A5851" t="n">
        <v>2285179</v>
      </c>
      <c r="B5851" t="n">
        <v>56</v>
      </c>
      <c r="C5851" t="n">
        <v>1697</v>
      </c>
      <c r="D5851" t="inlineStr">
        <is>
          <t>REPASSE / REABASTECIMENTO MASCULINO</t>
        </is>
      </c>
      <c r="E5851" t="inlineStr">
        <is>
          <t>16/09/2025 15:15:18</t>
        </is>
      </c>
      <c r="F5851" t="inlineStr">
        <is>
          <t>16/09/2025 15:15:43</t>
        </is>
      </c>
      <c r="G5851" t="n">
        <v>11720</v>
      </c>
      <c r="H5851" t="inlineStr">
        <is>
          <t>P49 - BAN100 - BANHEIRO VESTIÁRIO TÉRREO - M</t>
        </is>
      </c>
      <c r="I5851" t="inlineStr">
        <is>
          <t>BR01-IES-P49-BAN100</t>
        </is>
      </c>
      <c r="J5851" t="inlineStr">
        <is>
          <t>CLAUDIA RIOS CORREA</t>
        </is>
      </c>
      <c r="K5851" s="39">
        <f>DATE(YEAR(Tabela6[[#This Row],[Data/Hora de Início]]),MONTH(Tabela6[[#This Row],[Data/Hora de Início]]),DAY(Tabela6[[#This Row],[Data/Hora de Início]]))</f>
        <v/>
      </c>
    </row>
    <row r="5852">
      <c r="A5852" t="n">
        <v>2285180</v>
      </c>
      <c r="B5852" t="n">
        <v>56</v>
      </c>
      <c r="C5852" t="n">
        <v>1772</v>
      </c>
      <c r="D5852" t="inlineStr">
        <is>
          <t>LIMPEZA DIÁRIA DE SALA COM MESA</t>
        </is>
      </c>
      <c r="E5852" t="inlineStr">
        <is>
          <t>16/09/2025 15:16:16</t>
        </is>
      </c>
      <c r="F5852" t="inlineStr">
        <is>
          <t>16/09/2025 15:22:17</t>
        </is>
      </c>
      <c r="G5852" t="n">
        <v>36256</v>
      </c>
      <c r="H5852" t="inlineStr">
        <is>
          <t>REUNIÃO 01.01</t>
        </is>
      </c>
      <c r="I5852" t="inlineStr">
        <is>
          <t>RS-ST01-49-01P-SLA04</t>
        </is>
      </c>
      <c r="J5852" t="inlineStr">
        <is>
          <t>CLAUDIA RIOS CORREA</t>
        </is>
      </c>
      <c r="K5852" s="39">
        <f>DATE(YEAR(Tabela6[[#This Row],[Data/Hora de Início]]),MONTH(Tabela6[[#This Row],[Data/Hora de Início]]),DAY(Tabela6[[#This Row],[Data/Hora de Início]]))</f>
        <v/>
      </c>
    </row>
    <row r="5853">
      <c r="A5853" t="n">
        <v>2285181</v>
      </c>
      <c r="B5853" t="n">
        <v>56</v>
      </c>
      <c r="C5853" t="n">
        <v>1697</v>
      </c>
      <c r="D5853" t="inlineStr">
        <is>
          <t>REPASSE / REABASTECIMENTO MASCULINO</t>
        </is>
      </c>
      <c r="E5853" t="inlineStr">
        <is>
          <t>16/09/2025 15:03:04</t>
        </is>
      </c>
      <c r="F5853" t="inlineStr">
        <is>
          <t>16/09/2025 15:10:13</t>
        </is>
      </c>
      <c r="G5853" t="n">
        <v>11720</v>
      </c>
      <c r="H5853" t="inlineStr">
        <is>
          <t>P49 - BAN100 - BANHEIRO VESTIÁRIO TÉRREO - M</t>
        </is>
      </c>
      <c r="I5853" t="inlineStr">
        <is>
          <t>BR01-IES-P49-BAN100</t>
        </is>
      </c>
      <c r="J5853" t="inlineStr">
        <is>
          <t>CLAUDIA RIOS CORREA</t>
        </is>
      </c>
      <c r="K5853" s="39">
        <f>DATE(YEAR(Tabela6[[#This Row],[Data/Hora de Início]]),MONTH(Tabela6[[#This Row],[Data/Hora de Início]]),DAY(Tabela6[[#This Row],[Data/Hora de Início]]))</f>
        <v/>
      </c>
    </row>
    <row r="5854">
      <c r="A5854" t="n">
        <v>2285182</v>
      </c>
      <c r="B5854" t="n">
        <v>56</v>
      </c>
      <c r="C5854" t="n">
        <v>2841</v>
      </c>
      <c r="D5854" t="inlineStr">
        <is>
          <t>LIMPEZA DIÁRIA DE BANHEIRO MASCULINO</t>
        </is>
      </c>
      <c r="E5854" t="inlineStr">
        <is>
          <t>16/09/2025 15:13:13</t>
        </is>
      </c>
      <c r="F5854" t="inlineStr">
        <is>
          <t>16/09/2025 15:36:47</t>
        </is>
      </c>
      <c r="G5854" t="n">
        <v>36347</v>
      </c>
      <c r="H5854" t="inlineStr">
        <is>
          <t>BAN114 - MEZANINO LESTE - M</t>
        </is>
      </c>
      <c r="I5854" t="inlineStr">
        <is>
          <t>RS-ST01-50-01P-WCM01</t>
        </is>
      </c>
      <c r="J5854" t="inlineStr">
        <is>
          <t>GENI DA SILVEIRA</t>
        </is>
      </c>
      <c r="K5854" s="39">
        <f>DATE(YEAR(Tabela6[[#This Row],[Data/Hora de Início]]),MONTH(Tabela6[[#This Row],[Data/Hora de Início]]),DAY(Tabela6[[#This Row],[Data/Hora de Início]]))</f>
        <v/>
      </c>
    </row>
    <row r="5855">
      <c r="A5855" t="n">
        <v>2285184</v>
      </c>
      <c r="B5855" t="n">
        <v>56</v>
      </c>
      <c r="C5855" t="n">
        <v>3645</v>
      </c>
      <c r="D5855" t="inlineStr">
        <is>
          <t>PREVENTIVA BEBEDOUROS</t>
        </is>
      </c>
      <c r="E5855" t="inlineStr">
        <is>
          <t>16/09/2025 15:44:14</t>
        </is>
      </c>
      <c r="F5855" t="inlineStr">
        <is>
          <t>16/09/2025 15:44:28</t>
        </is>
      </c>
      <c r="G5855" t="n">
        <v>35551</v>
      </c>
      <c r="H5855" t="inlineStr">
        <is>
          <t>BEBEDOURO - 01.005</t>
        </is>
      </c>
      <c r="I5855" t="inlineStr">
        <is>
          <t>BR01-IES-P01-BEB005</t>
        </is>
      </c>
      <c r="J5855" t="inlineStr">
        <is>
          <t>JOELSOM CAMARGO ROBALDO</t>
        </is>
      </c>
      <c r="K5855" s="39">
        <f>DATE(YEAR(Tabela6[[#This Row],[Data/Hora de Início]]),MONTH(Tabela6[[#This Row],[Data/Hora de Início]]),DAY(Tabela6[[#This Row],[Data/Hora de Início]]))</f>
        <v/>
      </c>
    </row>
    <row r="5856">
      <c r="A5856" t="n">
        <v>2285189</v>
      </c>
      <c r="B5856" t="n">
        <v>56</v>
      </c>
      <c r="C5856" t="n">
        <v>2841</v>
      </c>
      <c r="D5856" t="inlineStr">
        <is>
          <t>LIMPEZA DIÁRIA DE BANHEIRO MASCULINO</t>
        </is>
      </c>
      <c r="E5856" t="inlineStr">
        <is>
          <t>16/09/2025 15:43:30</t>
        </is>
      </c>
      <c r="F5856" t="inlineStr">
        <is>
          <t>16/09/2025 15:51:41</t>
        </is>
      </c>
      <c r="G5856" t="n">
        <v>36348</v>
      </c>
      <c r="H5856" t="inlineStr">
        <is>
          <t>BAN111 - MEZANINO OESTE - M</t>
        </is>
      </c>
      <c r="I5856" t="inlineStr">
        <is>
          <t>RS-ST01-50-01P-WCM02</t>
        </is>
      </c>
      <c r="J5856" t="inlineStr">
        <is>
          <t>GENI DA SILVEIRA</t>
        </is>
      </c>
      <c r="K5856" s="39">
        <f>DATE(YEAR(Tabela6[[#This Row],[Data/Hora de Início]]),MONTH(Tabela6[[#This Row],[Data/Hora de Início]]),DAY(Tabela6[[#This Row],[Data/Hora de Início]]))</f>
        <v/>
      </c>
    </row>
    <row r="5857">
      <c r="A5857" t="n">
        <v>2285198</v>
      </c>
      <c r="B5857" t="n">
        <v>56</v>
      </c>
      <c r="C5857" t="n">
        <v>2841</v>
      </c>
      <c r="D5857" t="inlineStr">
        <is>
          <t>LIMPEZA DIÁRIA DE BANHEIRO MASCULINO</t>
        </is>
      </c>
      <c r="E5857" t="inlineStr">
        <is>
          <t>16/09/2025 15:24:00</t>
        </is>
      </c>
      <c r="F5857" t="inlineStr">
        <is>
          <t>16/09/2025 16:02:49</t>
        </is>
      </c>
      <c r="G5857" t="n">
        <v>36314</v>
      </c>
      <c r="H5857" t="inlineStr">
        <is>
          <t>BAN109 - PINTURA - M</t>
        </is>
      </c>
      <c r="I5857" t="inlineStr">
        <is>
          <t>RS-ST01-50-00T-WCM01</t>
        </is>
      </c>
      <c r="J5857" t="inlineStr">
        <is>
          <t>FABIANA FRANCISCA DE LIMA</t>
        </is>
      </c>
      <c r="K5857" s="39">
        <f>DATE(YEAR(Tabela6[[#This Row],[Data/Hora de Início]]),MONTH(Tabela6[[#This Row],[Data/Hora de Início]]),DAY(Tabela6[[#This Row],[Data/Hora de Início]]))</f>
        <v/>
      </c>
    </row>
    <row r="5858">
      <c r="A5858" t="n">
        <v>2285211</v>
      </c>
      <c r="B5858" t="n">
        <v>56</v>
      </c>
      <c r="C5858" t="n">
        <v>1700</v>
      </c>
      <c r="D5858" t="inlineStr">
        <is>
          <t>LIMPEZA DE VESTIARIO</t>
        </is>
      </c>
      <c r="E5858" t="inlineStr">
        <is>
          <t>16/09/2025 16:12:55</t>
        </is>
      </c>
      <c r="F5858" t="inlineStr">
        <is>
          <t>16/09/2025 16:14:02</t>
        </is>
      </c>
      <c r="G5858" t="n">
        <v>43488</v>
      </c>
      <c r="H5858" t="inlineStr">
        <is>
          <t>BAN131 - ÁREA DE BOXES</t>
        </is>
      </c>
      <c r="I5858" t="inlineStr">
        <is>
          <t>RS-ST01-56-02P-WCM05-BOX001</t>
        </is>
      </c>
      <c r="J5858" t="inlineStr">
        <is>
          <t>ALINE MARQUES DE CAMPOS</t>
        </is>
      </c>
      <c r="K5858" s="39">
        <f>DATE(YEAR(Tabela6[[#This Row],[Data/Hora de Início]]),MONTH(Tabela6[[#This Row],[Data/Hora de Início]]),DAY(Tabela6[[#This Row],[Data/Hora de Início]]))</f>
        <v/>
      </c>
    </row>
    <row r="5859">
      <c r="A5859" t="n">
        <v>2285324</v>
      </c>
      <c r="B5859" t="n">
        <v>56</v>
      </c>
      <c r="C5859" t="n">
        <v>5643</v>
      </c>
      <c r="D5859" t="inlineStr">
        <is>
          <t>TERÇA-FEIRA - LIMPEZA DE SALA</t>
        </is>
      </c>
      <c r="E5859" t="inlineStr">
        <is>
          <t>16/09/2025 16:23:20</t>
        </is>
      </c>
      <c r="F5859" t="inlineStr">
        <is>
          <t>16/09/2025 16:36:43</t>
        </is>
      </c>
      <c r="G5859" t="n">
        <v>36054</v>
      </c>
      <c r="H5859" t="inlineStr">
        <is>
          <t>SALA RAIO X</t>
        </is>
      </c>
      <c r="I5859" t="inlineStr">
        <is>
          <t>RS-ST01-31-00T-SLA14</t>
        </is>
      </c>
      <c r="J5859" t="inlineStr">
        <is>
          <t>IVONETE SILVA DOS SANTOS</t>
        </is>
      </c>
      <c r="K5859" s="39">
        <f>DATE(YEAR(Tabela6[[#This Row],[Data/Hora de Início]]),MONTH(Tabela6[[#This Row],[Data/Hora de Início]]),DAY(Tabela6[[#This Row],[Data/Hora de Início]]))</f>
        <v/>
      </c>
    </row>
    <row r="5860">
      <c r="A5860" t="n">
        <v>2285325</v>
      </c>
      <c r="B5860" t="n">
        <v>56</v>
      </c>
      <c r="C5860" t="n">
        <v>5643</v>
      </c>
      <c r="D5860" t="inlineStr">
        <is>
          <t>TERÇA-FEIRA - LIMPEZA DE SALA</t>
        </is>
      </c>
      <c r="E5860" t="inlineStr">
        <is>
          <t>16/09/2025 16:23:20</t>
        </is>
      </c>
      <c r="F5860" t="inlineStr">
        <is>
          <t>16/09/2025 16:36:52</t>
        </is>
      </c>
      <c r="G5860" t="n">
        <v>36054</v>
      </c>
      <c r="H5860" t="inlineStr">
        <is>
          <t>SALA RAIO X</t>
        </is>
      </c>
      <c r="I5860" t="inlineStr">
        <is>
          <t>RS-ST01-31-00T-SLA14</t>
        </is>
      </c>
      <c r="J5860" t="inlineStr">
        <is>
          <t>IVONETE SILVA DOS SANTOS</t>
        </is>
      </c>
      <c r="K5860" s="39">
        <f>DATE(YEAR(Tabela6[[#This Row],[Data/Hora de Início]]),MONTH(Tabela6[[#This Row],[Data/Hora de Início]]),DAY(Tabela6[[#This Row],[Data/Hora de Início]]))</f>
        <v/>
      </c>
    </row>
    <row r="5861">
      <c r="A5861" t="n">
        <v>2285326</v>
      </c>
      <c r="B5861" t="n">
        <v>56</v>
      </c>
      <c r="C5861" t="n">
        <v>5643</v>
      </c>
      <c r="D5861" t="inlineStr">
        <is>
          <t>TERÇA-FEIRA - LIMPEZA DE SALA</t>
        </is>
      </c>
      <c r="E5861" t="inlineStr">
        <is>
          <t>16/09/2025 16:23:20</t>
        </is>
      </c>
      <c r="F5861" t="inlineStr">
        <is>
          <t>16/09/2025 16:36:43</t>
        </is>
      </c>
      <c r="G5861" t="n">
        <v>36054</v>
      </c>
      <c r="H5861" t="inlineStr">
        <is>
          <t>SALA RAIO X</t>
        </is>
      </c>
      <c r="I5861" t="inlineStr">
        <is>
          <t>RS-ST01-31-00T-SLA14</t>
        </is>
      </c>
      <c r="J5861" t="inlineStr">
        <is>
          <t>IVONETE SILVA DOS SANTOS</t>
        </is>
      </c>
      <c r="K5861" s="39">
        <f>DATE(YEAR(Tabela6[[#This Row],[Data/Hora de Início]]),MONTH(Tabela6[[#This Row],[Data/Hora de Início]]),DAY(Tabela6[[#This Row],[Data/Hora de Início]]))</f>
        <v/>
      </c>
    </row>
    <row r="5862">
      <c r="A5862" t="n">
        <v>2285327</v>
      </c>
      <c r="B5862" t="n">
        <v>56</v>
      </c>
      <c r="C5862" t="n">
        <v>5643</v>
      </c>
      <c r="D5862" t="inlineStr">
        <is>
          <t>TERÇA-FEIRA - LIMPEZA DE SALA</t>
        </is>
      </c>
      <c r="E5862" t="inlineStr">
        <is>
          <t>16/09/2025 16:23:20</t>
        </is>
      </c>
      <c r="F5862" t="inlineStr">
        <is>
          <t>16/09/2025 16:36:52</t>
        </is>
      </c>
      <c r="G5862" t="n">
        <v>36054</v>
      </c>
      <c r="H5862" t="inlineStr">
        <is>
          <t>SALA RAIO X</t>
        </is>
      </c>
      <c r="I5862" t="inlineStr">
        <is>
          <t>RS-ST01-31-00T-SLA14</t>
        </is>
      </c>
      <c r="J5862" t="inlineStr">
        <is>
          <t>IVONETE SILVA DOS SANTOS</t>
        </is>
      </c>
      <c r="K5862" s="39">
        <f>DATE(YEAR(Tabela6[[#This Row],[Data/Hora de Início]]),MONTH(Tabela6[[#This Row],[Data/Hora de Início]]),DAY(Tabela6[[#This Row],[Data/Hora de Início]]))</f>
        <v/>
      </c>
    </row>
    <row r="5863">
      <c r="A5863" t="n">
        <v>2285328</v>
      </c>
      <c r="B5863" t="n">
        <v>56</v>
      </c>
      <c r="C5863" t="n">
        <v>5643</v>
      </c>
      <c r="D5863" t="inlineStr">
        <is>
          <t>TERÇA-FEIRA - LIMPEZA DE SALA</t>
        </is>
      </c>
      <c r="E5863" t="inlineStr">
        <is>
          <t>16/09/2025 16:23:20</t>
        </is>
      </c>
      <c r="F5863" t="inlineStr">
        <is>
          <t>16/09/2025 16:36:43</t>
        </is>
      </c>
      <c r="G5863" t="n">
        <v>36054</v>
      </c>
      <c r="H5863" t="inlineStr">
        <is>
          <t>SALA RAIO X</t>
        </is>
      </c>
      <c r="I5863" t="inlineStr">
        <is>
          <t>RS-ST01-31-00T-SLA14</t>
        </is>
      </c>
      <c r="J5863" t="inlineStr">
        <is>
          <t>IVONETE SILVA DOS SANTOS</t>
        </is>
      </c>
      <c r="K5863" s="39">
        <f>DATE(YEAR(Tabela6[[#This Row],[Data/Hora de Início]]),MONTH(Tabela6[[#This Row],[Data/Hora de Início]]),DAY(Tabela6[[#This Row],[Data/Hora de Início]]))</f>
        <v/>
      </c>
    </row>
    <row r="5864">
      <c r="A5864" t="n">
        <v>2285329</v>
      </c>
      <c r="B5864" t="n">
        <v>56</v>
      </c>
      <c r="C5864" t="n">
        <v>5643</v>
      </c>
      <c r="D5864" t="inlineStr">
        <is>
          <t>TERÇA-FEIRA - LIMPEZA DE SALA</t>
        </is>
      </c>
      <c r="E5864" t="inlineStr">
        <is>
          <t>16/09/2025 16:23:20</t>
        </is>
      </c>
      <c r="F5864" t="inlineStr">
        <is>
          <t>16/09/2025 16:36:52</t>
        </is>
      </c>
      <c r="G5864" t="n">
        <v>36054</v>
      </c>
      <c r="H5864" t="inlineStr">
        <is>
          <t>SALA RAIO X</t>
        </is>
      </c>
      <c r="I5864" t="inlineStr">
        <is>
          <t>RS-ST01-31-00T-SLA14</t>
        </is>
      </c>
      <c r="J5864" t="inlineStr">
        <is>
          <t>IVONETE SILVA DOS SANTOS</t>
        </is>
      </c>
      <c r="K5864" s="39">
        <f>DATE(YEAR(Tabela6[[#This Row],[Data/Hora de Início]]),MONTH(Tabela6[[#This Row],[Data/Hora de Início]]),DAY(Tabela6[[#This Row],[Data/Hora de Início]]))</f>
        <v/>
      </c>
    </row>
    <row r="5865">
      <c r="A5865" t="n">
        <v>2285334</v>
      </c>
      <c r="B5865" t="n">
        <v>56</v>
      </c>
      <c r="C5865" t="n">
        <v>2841</v>
      </c>
      <c r="D5865" t="inlineStr">
        <is>
          <t>LIMPEZA DIÁRIA DE BANHEIRO MASCULINO</t>
        </is>
      </c>
      <c r="E5865" t="inlineStr">
        <is>
          <t>16/09/2025 16:17:39</t>
        </is>
      </c>
      <c r="F5865" t="inlineStr">
        <is>
          <t>16/09/2025 16:38:06</t>
        </is>
      </c>
      <c r="G5865" t="n">
        <v>35880</v>
      </c>
      <c r="H5865" t="inlineStr">
        <is>
          <t>BAN032 - TREINAMENTOS - M</t>
        </is>
      </c>
      <c r="I5865" t="inlineStr">
        <is>
          <t>RS-ST01-15-01P-WCM01</t>
        </is>
      </c>
      <c r="J5865" t="inlineStr">
        <is>
          <t>LETICIA SOARES GARCIA CZECZOT</t>
        </is>
      </c>
      <c r="K5865" s="39">
        <f>DATE(YEAR(Tabela6[[#This Row],[Data/Hora de Início]]),MONTH(Tabela6[[#This Row],[Data/Hora de Início]]),DAY(Tabela6[[#This Row],[Data/Hora de Início]]))</f>
        <v/>
      </c>
    </row>
    <row r="5866">
      <c r="A5866" t="n">
        <v>2285349</v>
      </c>
      <c r="B5866" t="n">
        <v>56</v>
      </c>
      <c r="C5866" t="n">
        <v>2842</v>
      </c>
      <c r="D5866" t="inlineStr">
        <is>
          <t>LIMPEZA DIÁRIA DE BANHEIRO FEMININO</t>
        </is>
      </c>
      <c r="E5866" t="inlineStr">
        <is>
          <t>16/09/2025 15:52:14</t>
        </is>
      </c>
      <c r="F5866" t="inlineStr">
        <is>
          <t>16/09/2025 16:42:30</t>
        </is>
      </c>
      <c r="G5866" t="n">
        <v>36349</v>
      </c>
      <c r="H5866" t="inlineStr">
        <is>
          <t>BAN113 - MEZANINO OESTE - PNE</t>
        </is>
      </c>
      <c r="I5866" t="inlineStr">
        <is>
          <t>RS-ST01-50-01P-WPU01</t>
        </is>
      </c>
      <c r="J5866" t="inlineStr">
        <is>
          <t>GENI DA SILVEIRA</t>
        </is>
      </c>
      <c r="K5866" s="39">
        <f>DATE(YEAR(Tabela6[[#This Row],[Data/Hora de Início]]),MONTH(Tabela6[[#This Row],[Data/Hora de Início]]),DAY(Tabela6[[#This Row],[Data/Hora de Início]]))</f>
        <v/>
      </c>
    </row>
    <row r="5867">
      <c r="A5867" t="n">
        <v>2285360</v>
      </c>
      <c r="B5867" t="n">
        <v>56</v>
      </c>
      <c r="C5867" t="n">
        <v>5643</v>
      </c>
      <c r="D5867" t="inlineStr">
        <is>
          <t>TERÇA-FEIRA - LIMPEZA DE SALA</t>
        </is>
      </c>
      <c r="E5867" t="inlineStr">
        <is>
          <t>16/09/2025 16:37:26</t>
        </is>
      </c>
      <c r="F5867" t="inlineStr">
        <is>
          <t>16/09/2025 16:44:54</t>
        </is>
      </c>
      <c r="G5867" t="n">
        <v>36051</v>
      </c>
      <c r="H5867" t="inlineStr">
        <is>
          <t>SALA TOMOGRAFIA COMPUTADORIZADA</t>
        </is>
      </c>
      <c r="I5867" t="inlineStr">
        <is>
          <t>RS-ST01-31-00T-SLA11</t>
        </is>
      </c>
      <c r="J5867" t="inlineStr">
        <is>
          <t>IVONETE SILVA DOS SANTOS</t>
        </is>
      </c>
      <c r="K5867" s="39">
        <f>DATE(YEAR(Tabela6[[#This Row],[Data/Hora de Início]]),MONTH(Tabela6[[#This Row],[Data/Hora de Início]]),DAY(Tabela6[[#This Row],[Data/Hora de Início]]))</f>
        <v/>
      </c>
    </row>
    <row r="5868">
      <c r="A5868" t="n">
        <v>2285372</v>
      </c>
      <c r="B5868" t="n">
        <v>56</v>
      </c>
      <c r="C5868" t="n">
        <v>2842</v>
      </c>
      <c r="D5868" t="inlineStr">
        <is>
          <t>LIMPEZA DIÁRIA DE BANHEIRO FEMININO</t>
        </is>
      </c>
      <c r="E5868" t="inlineStr">
        <is>
          <t>16/09/2025 16:38:37</t>
        </is>
      </c>
      <c r="F5868" t="inlineStr">
        <is>
          <t>16/09/2025 16:49:25</t>
        </is>
      </c>
      <c r="G5868" t="n">
        <v>36313</v>
      </c>
      <c r="H5868" t="inlineStr">
        <is>
          <t>BAN107 - MONTAGEM - F</t>
        </is>
      </c>
      <c r="I5868" t="inlineStr">
        <is>
          <t>RS-ST01-50-00T-WCF02</t>
        </is>
      </c>
      <c r="J5868" t="inlineStr">
        <is>
          <t>FABIANA FRANCISCA DE LIMA</t>
        </is>
      </c>
      <c r="K5868" s="39">
        <f>DATE(YEAR(Tabela6[[#This Row],[Data/Hora de Início]]),MONTH(Tabela6[[#This Row],[Data/Hora de Início]]),DAY(Tabela6[[#This Row],[Data/Hora de Início]]))</f>
        <v/>
      </c>
    </row>
    <row r="5869">
      <c r="A5869" t="n">
        <v>2285373</v>
      </c>
      <c r="B5869" t="n">
        <v>56</v>
      </c>
      <c r="C5869" t="n">
        <v>5653</v>
      </c>
      <c r="D5869" t="inlineStr">
        <is>
          <t>TERÇA-FEIRA - LIMPEZA DE BANHEIRO MASCULINO</t>
        </is>
      </c>
      <c r="E5869" t="inlineStr">
        <is>
          <t>16/09/2025 16:13:20</t>
        </is>
      </c>
      <c r="F5869" t="inlineStr">
        <is>
          <t>16/09/2025 16:49:30</t>
        </is>
      </c>
      <c r="G5869" t="n">
        <v>35736</v>
      </c>
      <c r="H5869" t="inlineStr">
        <is>
          <t>BAN002 - VIRABREQUIM - M</t>
        </is>
      </c>
      <c r="I5869" t="inlineStr">
        <is>
          <t>RS-ST01-01-00T-WCM02</t>
        </is>
      </c>
      <c r="J5869" t="inlineStr">
        <is>
          <t>CECILIA LISBOA</t>
        </is>
      </c>
      <c r="K5869" s="39">
        <f>DATE(YEAR(Tabela6[[#This Row],[Data/Hora de Início]]),MONTH(Tabela6[[#This Row],[Data/Hora de Início]]),DAY(Tabela6[[#This Row],[Data/Hora de Início]]))</f>
        <v/>
      </c>
    </row>
    <row r="5870">
      <c r="A5870" t="n">
        <v>2285374</v>
      </c>
      <c r="B5870" t="n">
        <v>56</v>
      </c>
      <c r="C5870" t="n">
        <v>5709</v>
      </c>
      <c r="D5870" t="inlineStr">
        <is>
          <t>TERÇA-FEIRA - LIMPEZA DE BANHEIRO FEMININO</t>
        </is>
      </c>
      <c r="E5870" t="inlineStr">
        <is>
          <t>16/09/2025 16:35:39</t>
        </is>
      </c>
      <c r="F5870" t="inlineStr">
        <is>
          <t>16/09/2025 16:50:00</t>
        </is>
      </c>
      <c r="G5870" t="n">
        <v>36229</v>
      </c>
      <c r="H5870" t="inlineStr">
        <is>
          <t>BAN097 - VENDAS - F</t>
        </is>
      </c>
      <c r="I5870" t="inlineStr">
        <is>
          <t>RS-ST01-43-02P-WCF02</t>
        </is>
      </c>
      <c r="J5870" t="inlineStr">
        <is>
          <t>JAQUELINE TATIANE LEAL BITTENCOURT</t>
        </is>
      </c>
      <c r="K5870" s="39">
        <f>DATE(YEAR(Tabela6[[#This Row],[Data/Hora de Início]]),MONTH(Tabela6[[#This Row],[Data/Hora de Início]]),DAY(Tabela6[[#This Row],[Data/Hora de Início]]))</f>
        <v/>
      </c>
    </row>
    <row r="5871">
      <c r="A5871" t="n">
        <v>2285375</v>
      </c>
      <c r="B5871" t="n">
        <v>56</v>
      </c>
      <c r="C5871" t="n">
        <v>2965</v>
      </c>
      <c r="D5871" t="inlineStr">
        <is>
          <t>LIMPEZA DIÁRIA DE SALA</t>
        </is>
      </c>
      <c r="E5871" t="inlineStr">
        <is>
          <t>16/09/2025 16:43:04</t>
        </is>
      </c>
      <c r="F5871" t="inlineStr">
        <is>
          <t>16/09/2025 16:51:32</t>
        </is>
      </c>
      <c r="G5871" t="n">
        <v>11875</v>
      </c>
      <c r="H5871" t="inlineStr">
        <is>
          <t>P50 - CIRCULAÇÃO / OPEN SPACE</t>
        </is>
      </c>
      <c r="I5871" t="inlineStr">
        <is>
          <t>BR01-IES-P50-SALA44</t>
        </is>
      </c>
      <c r="J5871" t="inlineStr">
        <is>
          <t>GENI DA SILVEIRA</t>
        </is>
      </c>
      <c r="K5871" s="39">
        <f>DATE(YEAR(Tabela6[[#This Row],[Data/Hora de Início]]),MONTH(Tabela6[[#This Row],[Data/Hora de Início]]),DAY(Tabela6[[#This Row],[Data/Hora de Início]]))</f>
        <v/>
      </c>
    </row>
    <row r="5872">
      <c r="A5872" t="n">
        <v>2285377</v>
      </c>
      <c r="B5872" t="n">
        <v>56</v>
      </c>
      <c r="C5872" t="n">
        <v>5643</v>
      </c>
      <c r="D5872" t="inlineStr">
        <is>
          <t>TERÇA-FEIRA - LIMPEZA DE SALA</t>
        </is>
      </c>
      <c r="E5872" t="inlineStr">
        <is>
          <t>16/09/2025 16:51:40</t>
        </is>
      </c>
      <c r="F5872" t="inlineStr">
        <is>
          <t>16/09/2025 16:55:02</t>
        </is>
      </c>
      <c r="G5872" t="n">
        <v>36053</v>
      </c>
      <c r="H5872" t="inlineStr">
        <is>
          <t>LABORATORIO CROMO III</t>
        </is>
      </c>
      <c r="I5872" t="inlineStr">
        <is>
          <t>RS-ST01-31-00T-SLA13</t>
        </is>
      </c>
      <c r="J5872" t="inlineStr">
        <is>
          <t>IVONETE SILVA DOS SANTOS</t>
        </is>
      </c>
      <c r="K5872" s="39">
        <f>DATE(YEAR(Tabela6[[#This Row],[Data/Hora de Início]]),MONTH(Tabela6[[#This Row],[Data/Hora de Início]]),DAY(Tabela6[[#This Row],[Data/Hora de Início]]))</f>
        <v/>
      </c>
    </row>
    <row r="5873">
      <c r="A5873" t="n">
        <v>2285386</v>
      </c>
      <c r="B5873" t="n">
        <v>56</v>
      </c>
      <c r="C5873" t="n">
        <v>2965</v>
      </c>
      <c r="D5873" t="inlineStr">
        <is>
          <t>LIMPEZA DIÁRIA DE SALA</t>
        </is>
      </c>
      <c r="E5873" t="inlineStr">
        <is>
          <t>16/09/2025 16:52:08</t>
        </is>
      </c>
      <c r="F5873" t="inlineStr">
        <is>
          <t>16/09/2025 16:59:42</t>
        </is>
      </c>
      <c r="G5873" t="n">
        <v>36353</v>
      </c>
      <c r="H5873" t="inlineStr">
        <is>
          <t>QUALIDADE</t>
        </is>
      </c>
      <c r="I5873" t="inlineStr">
        <is>
          <t>RS-ST01-50-01P-STR04</t>
        </is>
      </c>
      <c r="J5873" t="inlineStr">
        <is>
          <t>GENI DA SILVEIRA</t>
        </is>
      </c>
      <c r="K5873" s="39">
        <f>DATE(YEAR(Tabela6[[#This Row],[Data/Hora de Início]]),MONTH(Tabela6[[#This Row],[Data/Hora de Início]]),DAY(Tabela6[[#This Row],[Data/Hora de Início]]))</f>
        <v/>
      </c>
    </row>
    <row r="5874">
      <c r="A5874" t="n">
        <v>2285387</v>
      </c>
      <c r="B5874" t="n">
        <v>56</v>
      </c>
      <c r="C5874" t="n">
        <v>5653</v>
      </c>
      <c r="D5874" t="inlineStr">
        <is>
          <t>TERÇA-FEIRA - LIMPEZA DE BANHEIRO MASCULINO</t>
        </is>
      </c>
      <c r="E5874" t="inlineStr">
        <is>
          <t>16/09/2025 16:50:40</t>
        </is>
      </c>
      <c r="F5874" t="inlineStr">
        <is>
          <t>16/09/2025 17:00:54</t>
        </is>
      </c>
      <c r="G5874" t="n">
        <v>36231</v>
      </c>
      <c r="H5874" t="inlineStr">
        <is>
          <t>BAN096 - VENDAS - M</t>
        </is>
      </c>
      <c r="I5874" t="inlineStr">
        <is>
          <t>RS-ST01-43-02P-WCM02</t>
        </is>
      </c>
      <c r="J5874" t="inlineStr">
        <is>
          <t>JAQUELINE TATIANE LEAL BITTENCOURT</t>
        </is>
      </c>
      <c r="K5874" s="39">
        <f>DATE(YEAR(Tabela6[[#This Row],[Data/Hora de Início]]),MONTH(Tabela6[[#This Row],[Data/Hora de Início]]),DAY(Tabela6[[#This Row],[Data/Hora de Início]]))</f>
        <v/>
      </c>
    </row>
    <row r="5875">
      <c r="A5875" t="n">
        <v>2285388</v>
      </c>
      <c r="B5875" t="n">
        <v>56</v>
      </c>
      <c r="C5875" t="n">
        <v>5653</v>
      </c>
      <c r="D5875" t="inlineStr">
        <is>
          <t>TERÇA-FEIRA - LIMPEZA DE BANHEIRO MASCULINO</t>
        </is>
      </c>
      <c r="E5875" t="inlineStr">
        <is>
          <t>16/09/2025 16:50:40</t>
        </is>
      </c>
      <c r="F5875" t="inlineStr">
        <is>
          <t>16/09/2025 17:01:05</t>
        </is>
      </c>
      <c r="G5875" t="n">
        <v>36231</v>
      </c>
      <c r="H5875" t="inlineStr">
        <is>
          <t>BAN096 - VENDAS - M</t>
        </is>
      </c>
      <c r="I5875" t="inlineStr">
        <is>
          <t>RS-ST01-43-02P-WCM02</t>
        </is>
      </c>
      <c r="J5875" t="inlineStr">
        <is>
          <t>JAQUELINE TATIANE LEAL BITTENCOURT</t>
        </is>
      </c>
      <c r="K5875" s="39">
        <f>DATE(YEAR(Tabela6[[#This Row],[Data/Hora de Início]]),MONTH(Tabela6[[#This Row],[Data/Hora de Início]]),DAY(Tabela6[[#This Row],[Data/Hora de Início]]))</f>
        <v/>
      </c>
    </row>
    <row r="5876">
      <c r="A5876" t="n">
        <v>2285390</v>
      </c>
      <c r="B5876" t="n">
        <v>56</v>
      </c>
      <c r="C5876" t="n">
        <v>5653</v>
      </c>
      <c r="D5876" t="inlineStr">
        <is>
          <t>TERÇA-FEIRA - LIMPEZA DE BANHEIRO MASCULINO</t>
        </is>
      </c>
      <c r="E5876" t="inlineStr">
        <is>
          <t>16/09/2025 16:50:40</t>
        </is>
      </c>
      <c r="F5876" t="inlineStr">
        <is>
          <t>16/09/2025 17:01:18</t>
        </is>
      </c>
      <c r="G5876" t="n">
        <v>36231</v>
      </c>
      <c r="H5876" t="inlineStr">
        <is>
          <t>BAN096 - VENDAS - M</t>
        </is>
      </c>
      <c r="I5876" t="inlineStr">
        <is>
          <t>RS-ST01-43-02P-WCM02</t>
        </is>
      </c>
      <c r="J5876" t="inlineStr">
        <is>
          <t>JAQUELINE TATIANE LEAL BITTENCOURT</t>
        </is>
      </c>
      <c r="K5876" s="39">
        <f>DATE(YEAR(Tabela6[[#This Row],[Data/Hora de Início]]),MONTH(Tabela6[[#This Row],[Data/Hora de Início]]),DAY(Tabela6[[#This Row],[Data/Hora de Início]]))</f>
        <v/>
      </c>
    </row>
    <row r="5877">
      <c r="A5877" t="n">
        <v>2285391</v>
      </c>
      <c r="B5877" t="n">
        <v>56</v>
      </c>
      <c r="C5877" t="n">
        <v>1308</v>
      </c>
      <c r="D5877" t="inlineStr">
        <is>
          <t>LAVAGEM DE PISO FABRIL</t>
        </is>
      </c>
      <c r="E5877" t="inlineStr">
        <is>
          <t>16/09/2025 08:28:04</t>
        </is>
      </c>
      <c r="F5877" t="inlineStr">
        <is>
          <t>16/09/2025 09:00:10</t>
        </is>
      </c>
      <c r="G5877" t="n">
        <v>36065</v>
      </c>
      <c r="H5877" t="inlineStr">
        <is>
          <t>ZFM - FUNDIÇAO DE MAGNESIO</t>
        </is>
      </c>
      <c r="I5877" t="inlineStr">
        <is>
          <t>RS-ST01-31-00T-STR05</t>
        </is>
      </c>
      <c r="J5877" t="inlineStr">
        <is>
          <t>GIOVANI NOGUEIRA SOUZA</t>
        </is>
      </c>
      <c r="K5877" s="39">
        <f>DATE(YEAR(Tabela6[[#This Row],[Data/Hora de Início]]),MONTH(Tabela6[[#This Row],[Data/Hora de Início]]),DAY(Tabela6[[#This Row],[Data/Hora de Início]]))</f>
        <v/>
      </c>
    </row>
    <row r="5878">
      <c r="A5878" t="n">
        <v>2285392</v>
      </c>
      <c r="B5878" t="n">
        <v>56</v>
      </c>
      <c r="C5878" t="n">
        <v>1308</v>
      </c>
      <c r="D5878" t="inlineStr">
        <is>
          <t>LAVAGEM DE PISO FABRIL</t>
        </is>
      </c>
      <c r="E5878" t="inlineStr">
        <is>
          <t>16/09/2025 11:03:11</t>
        </is>
      </c>
      <c r="F5878" t="inlineStr">
        <is>
          <t>16/09/2025 12:10:49</t>
        </is>
      </c>
      <c r="G5878" t="n">
        <v>36308</v>
      </c>
      <c r="H5878" t="inlineStr">
        <is>
          <t>UMO - MONTAGEM</t>
        </is>
      </c>
      <c r="I5878" t="inlineStr">
        <is>
          <t>RS-ST01-50-00T-STR03</t>
        </is>
      </c>
      <c r="J5878" t="inlineStr">
        <is>
          <t>GIOVANI NOGUEIRA SOUZA</t>
        </is>
      </c>
      <c r="K5878" s="39">
        <f>DATE(YEAR(Tabela6[[#This Row],[Data/Hora de Início]]),MONTH(Tabela6[[#This Row],[Data/Hora de Início]]),DAY(Tabela6[[#This Row],[Data/Hora de Início]]))</f>
        <v/>
      </c>
    </row>
    <row r="5879">
      <c r="A5879" t="n">
        <v>2285393</v>
      </c>
      <c r="B5879" t="n">
        <v>56</v>
      </c>
      <c r="C5879" t="n">
        <v>1308</v>
      </c>
      <c r="D5879" t="inlineStr">
        <is>
          <t>LAVAGEM DE PISO FABRIL</t>
        </is>
      </c>
      <c r="E5879" t="inlineStr">
        <is>
          <t>16/09/2025 13:44:02</t>
        </is>
      </c>
      <c r="F5879" t="inlineStr">
        <is>
          <t>16/09/2025 16:49:14</t>
        </is>
      </c>
      <c r="G5879" t="n">
        <v>36306</v>
      </c>
      <c r="H5879" t="inlineStr">
        <is>
          <t>UMV - VIRABREQUIM</t>
        </is>
      </c>
      <c r="I5879" t="inlineStr">
        <is>
          <t>RS-ST01-50-00T-STR01</t>
        </is>
      </c>
      <c r="J5879" t="inlineStr">
        <is>
          <t>GIOVANI NOGUEIRA SOUZA</t>
        </is>
      </c>
      <c r="K5879" s="39">
        <f>DATE(YEAR(Tabela6[[#This Row],[Data/Hora de Início]]),MONTH(Tabela6[[#This Row],[Data/Hora de Início]]),DAY(Tabela6[[#This Row],[Data/Hora de Início]]))</f>
        <v/>
      </c>
    </row>
    <row r="5880">
      <c r="A5880" t="n">
        <v>2285394</v>
      </c>
      <c r="B5880" t="n">
        <v>56</v>
      </c>
      <c r="C5880" t="n">
        <v>1308</v>
      </c>
      <c r="D5880" t="inlineStr">
        <is>
          <t>LAVAGEM DE PISO FABRIL</t>
        </is>
      </c>
      <c r="E5880" t="inlineStr">
        <is>
          <t>16/09/2025 09:13:16</t>
        </is>
      </c>
      <c r="F5880" t="inlineStr">
        <is>
          <t>16/09/2025 10:40:56</t>
        </is>
      </c>
      <c r="G5880" t="n">
        <v>42281</v>
      </c>
      <c r="H5880" t="inlineStr">
        <is>
          <t>ZFR - FERRAMENTARIA</t>
        </is>
      </c>
      <c r="I5880" t="inlineStr">
        <is>
          <t>RS-ST01-52-00T-STR01</t>
        </is>
      </c>
      <c r="J5880" t="inlineStr">
        <is>
          <t>GIOVANI NOGUEIRA SOUZA</t>
        </is>
      </c>
      <c r="K5880" s="39">
        <f>DATE(YEAR(Tabela6[[#This Row],[Data/Hora de Início]]),MONTH(Tabela6[[#This Row],[Data/Hora de Início]]),DAY(Tabela6[[#This Row],[Data/Hora de Início]]))</f>
        <v/>
      </c>
    </row>
    <row r="5881">
      <c r="A5881" t="n">
        <v>2285399</v>
      </c>
      <c r="B5881" t="n">
        <v>56</v>
      </c>
      <c r="C5881" t="n">
        <v>2842</v>
      </c>
      <c r="D5881" t="inlineStr">
        <is>
          <t>LIMPEZA DIÁRIA DE BANHEIRO FEMININO</t>
        </is>
      </c>
      <c r="E5881" t="inlineStr">
        <is>
          <t>16/09/2025 16:42:38</t>
        </is>
      </c>
      <c r="F5881" t="inlineStr">
        <is>
          <t>16/09/2025 17:08:23</t>
        </is>
      </c>
      <c r="G5881" t="n">
        <v>35879</v>
      </c>
      <c r="H5881" t="inlineStr">
        <is>
          <t>BAN033 - TREINAMENTOS - F</t>
        </is>
      </c>
      <c r="I5881" t="inlineStr">
        <is>
          <t>RS-ST01-15-01P-WCF01</t>
        </is>
      </c>
      <c r="J5881" t="inlineStr">
        <is>
          <t>LETICIA SOARES GARCIA CZECZOT</t>
        </is>
      </c>
      <c r="K5881" s="39">
        <f>DATE(YEAR(Tabela6[[#This Row],[Data/Hora de Início]]),MONTH(Tabela6[[#This Row],[Data/Hora de Início]]),DAY(Tabela6[[#This Row],[Data/Hora de Início]]))</f>
        <v/>
      </c>
    </row>
    <row r="5882">
      <c r="A5882" t="n">
        <v>2285400</v>
      </c>
      <c r="B5882" t="n">
        <v>56</v>
      </c>
      <c r="C5882" t="n">
        <v>5653</v>
      </c>
      <c r="D5882" t="inlineStr">
        <is>
          <t>TERÇA-FEIRA - LIMPEZA DE BANHEIRO MASCULINO</t>
        </is>
      </c>
      <c r="E5882" t="inlineStr">
        <is>
          <t>16/09/2025 16:55:51</t>
        </is>
      </c>
      <c r="F5882" t="inlineStr">
        <is>
          <t>16/09/2025 17:09:53</t>
        </is>
      </c>
      <c r="G5882" t="n">
        <v>11065</v>
      </c>
      <c r="H5882" t="inlineStr">
        <is>
          <t>P01 - BAN003 - BANHEIRO VIRABREQUIM - M</t>
        </is>
      </c>
      <c r="I5882" t="inlineStr">
        <is>
          <t>BR01-IES-P01-BAN003</t>
        </is>
      </c>
      <c r="J5882" t="inlineStr">
        <is>
          <t>CECILIA LISBOA</t>
        </is>
      </c>
      <c r="K5882" s="39">
        <f>DATE(YEAR(Tabela6[[#This Row],[Data/Hora de Início]]),MONTH(Tabela6[[#This Row],[Data/Hora de Início]]),DAY(Tabela6[[#This Row],[Data/Hora de Início]]))</f>
        <v/>
      </c>
    </row>
    <row r="5883">
      <c r="A5883" t="n">
        <v>2285401</v>
      </c>
      <c r="B5883" t="n">
        <v>56</v>
      </c>
      <c r="C5883" t="n">
        <v>5643</v>
      </c>
      <c r="D5883" t="inlineStr">
        <is>
          <t>TERÇA-FEIRA - LIMPEZA DE SALA</t>
        </is>
      </c>
      <c r="E5883" t="inlineStr">
        <is>
          <t>16/09/2025 17:08:48</t>
        </is>
      </c>
      <c r="F5883" t="inlineStr">
        <is>
          <t>16/09/2025 17:10:28</t>
        </is>
      </c>
      <c r="G5883" t="n">
        <v>36062</v>
      </c>
      <c r="H5883" t="inlineStr">
        <is>
          <t>SALA TRF - ADM OFICINA</t>
        </is>
      </c>
      <c r="I5883" t="inlineStr">
        <is>
          <t>RS-ST01-31-00T-SLA17</t>
        </is>
      </c>
      <c r="J5883" t="inlineStr">
        <is>
          <t>IVONETE SILVA DOS SANTOS</t>
        </is>
      </c>
      <c r="K5883" s="39">
        <f>DATE(YEAR(Tabela6[[#This Row],[Data/Hora de Início]]),MONTH(Tabela6[[#This Row],[Data/Hora de Início]]),DAY(Tabela6[[#This Row],[Data/Hora de Início]]))</f>
        <v/>
      </c>
    </row>
    <row r="5884">
      <c r="A5884" t="n">
        <v>2285403</v>
      </c>
      <c r="B5884" t="n">
        <v>56</v>
      </c>
      <c r="C5884" t="n">
        <v>5714</v>
      </c>
      <c r="D5884" t="inlineStr">
        <is>
          <t>TERÇA-FEIRA - LIMPEZA DE COPA</t>
        </is>
      </c>
      <c r="E5884" t="inlineStr">
        <is>
          <t>16/09/2025 17:02:20</t>
        </is>
      </c>
      <c r="F5884" t="inlineStr">
        <is>
          <t>16/09/2025 17:16:28</t>
        </is>
      </c>
      <c r="G5884" t="n">
        <v>36210</v>
      </c>
      <c r="H5884" t="inlineStr">
        <is>
          <t>COPA MVV II</t>
        </is>
      </c>
      <c r="I5884" t="inlineStr">
        <is>
          <t>RS-ST01-43-02P-COP02</t>
        </is>
      </c>
      <c r="J5884" t="inlineStr">
        <is>
          <t>JAQUELINE TATIANE LEAL BITTENCOURT</t>
        </is>
      </c>
      <c r="K5884" s="39">
        <f>DATE(YEAR(Tabela6[[#This Row],[Data/Hora de Início]]),MONTH(Tabela6[[#This Row],[Data/Hora de Início]]),DAY(Tabela6[[#This Row],[Data/Hora de Início]]))</f>
        <v/>
      </c>
    </row>
    <row r="5885">
      <c r="A5885" t="n">
        <v>2285404</v>
      </c>
      <c r="B5885" t="n">
        <v>56</v>
      </c>
      <c r="C5885" t="n">
        <v>4679</v>
      </c>
      <c r="D5885" t="inlineStr">
        <is>
          <t>LIMPEZA DE BOXE DE BANHO</t>
        </is>
      </c>
      <c r="E5885" t="inlineStr">
        <is>
          <t>16/09/2025 17:17:13</t>
        </is>
      </c>
      <c r="F5885" t="inlineStr">
        <is>
          <t>16/09/2025 17:17:19</t>
        </is>
      </c>
      <c r="G5885" t="n">
        <v>43488</v>
      </c>
      <c r="H5885" t="inlineStr">
        <is>
          <t>BAN131 - ÁREA DE BOXES</t>
        </is>
      </c>
      <c r="I5885" t="inlineStr">
        <is>
          <t>RS-ST01-56-02P-WCM05-BOX001</t>
        </is>
      </c>
      <c r="J5885" t="inlineStr">
        <is>
          <t>ALINE MARQUES DE CAMPOS</t>
        </is>
      </c>
      <c r="K5885" s="39">
        <f>DATE(YEAR(Tabela6[[#This Row],[Data/Hora de Início]]),MONTH(Tabela6[[#This Row],[Data/Hora de Início]]),DAY(Tabela6[[#This Row],[Data/Hora de Início]]))</f>
        <v/>
      </c>
    </row>
    <row r="5886">
      <c r="A5886" t="n">
        <v>2285410</v>
      </c>
      <c r="B5886" t="n">
        <v>56</v>
      </c>
      <c r="C5886" t="n">
        <v>2965</v>
      </c>
      <c r="D5886" t="inlineStr">
        <is>
          <t>LIMPEZA DIÁRIA DE SALA</t>
        </is>
      </c>
      <c r="E5886" t="inlineStr">
        <is>
          <t>16/09/2025 17:00:07</t>
        </is>
      </c>
      <c r="F5886" t="inlineStr">
        <is>
          <t>16/09/2025 17:23:41</t>
        </is>
      </c>
      <c r="G5886" t="n">
        <v>36344</v>
      </c>
      <c r="H5886" t="inlineStr">
        <is>
          <t>ENGENHARIA DE PROCESSOS DE MOTORES</t>
        </is>
      </c>
      <c r="I5886" t="inlineStr">
        <is>
          <t>RS-ST01-50-01P-STR02</t>
        </is>
      </c>
      <c r="J5886" t="inlineStr">
        <is>
          <t>GENI DA SILVEIRA</t>
        </is>
      </c>
      <c r="K5886" s="39">
        <f>DATE(YEAR(Tabela6[[#This Row],[Data/Hora de Início]]),MONTH(Tabela6[[#This Row],[Data/Hora de Início]]),DAY(Tabela6[[#This Row],[Data/Hora de Início]]))</f>
        <v/>
      </c>
    </row>
    <row r="5887">
      <c r="A5887" t="n">
        <v>2285411</v>
      </c>
      <c r="B5887" t="n">
        <v>56</v>
      </c>
      <c r="C5887" t="n">
        <v>5643</v>
      </c>
      <c r="D5887" t="inlineStr">
        <is>
          <t>TERÇA-FEIRA - LIMPEZA DE SALA</t>
        </is>
      </c>
      <c r="E5887" t="inlineStr">
        <is>
          <t>16/09/2025 17:23:38</t>
        </is>
      </c>
      <c r="F5887" t="inlineStr">
        <is>
          <t>16/09/2025 17:24:47</t>
        </is>
      </c>
      <c r="G5887" t="n">
        <v>11654</v>
      </c>
      <c r="H5887" t="inlineStr">
        <is>
          <t>P43 - MVV - HALL DE ENTRADA</t>
        </is>
      </c>
      <c r="I5887" t="inlineStr">
        <is>
          <t>BR01-IES-P43-SALA06</t>
        </is>
      </c>
      <c r="J5887" t="inlineStr">
        <is>
          <t>JAQUELINE TATIANE LEAL BITTENCOURT</t>
        </is>
      </c>
      <c r="K5887" s="39">
        <f>DATE(YEAR(Tabela6[[#This Row],[Data/Hora de Início]]),MONTH(Tabela6[[#This Row],[Data/Hora de Início]]),DAY(Tabela6[[#This Row],[Data/Hora de Início]]))</f>
        <v/>
      </c>
    </row>
    <row r="5888">
      <c r="A5888" t="n">
        <v>2285412</v>
      </c>
      <c r="B5888" t="n">
        <v>56</v>
      </c>
      <c r="C5888" t="n">
        <v>2965</v>
      </c>
      <c r="D5888" t="inlineStr">
        <is>
          <t>LIMPEZA DIÁRIA DE SALA</t>
        </is>
      </c>
      <c r="E5888" t="inlineStr">
        <is>
          <t>16/09/2025 17:15:07</t>
        </is>
      </c>
      <c r="F5888" t="inlineStr">
        <is>
          <t>16/09/2025 17:28:17</t>
        </is>
      </c>
      <c r="G5888" t="n">
        <v>43379</v>
      </c>
      <c r="H5888" t="inlineStr">
        <is>
          <t>ONE STIHL - SALA DE AULA 01</t>
        </is>
      </c>
      <c r="I5888" t="inlineStr">
        <is>
          <t>RS-ST01-15-02P-SLA03</t>
        </is>
      </c>
      <c r="J5888" t="inlineStr">
        <is>
          <t>LETICIA SOARES GARCIA CZECZOT</t>
        </is>
      </c>
      <c r="K5888" s="39">
        <f>DATE(YEAR(Tabela6[[#This Row],[Data/Hora de Início]]),MONTH(Tabela6[[#This Row],[Data/Hora de Início]]),DAY(Tabela6[[#This Row],[Data/Hora de Início]]))</f>
        <v/>
      </c>
    </row>
    <row r="5889">
      <c r="A5889" t="n">
        <v>2285414</v>
      </c>
      <c r="B5889" t="n">
        <v>56</v>
      </c>
      <c r="C5889" t="n">
        <v>5643</v>
      </c>
      <c r="D5889" t="inlineStr">
        <is>
          <t>TERÇA-FEIRA - LIMPEZA DE SALA</t>
        </is>
      </c>
      <c r="E5889" t="inlineStr">
        <is>
          <t>16/09/2025 17:12:59</t>
        </is>
      </c>
      <c r="F5889" t="inlineStr">
        <is>
          <t>16/09/2025 17:29:53</t>
        </is>
      </c>
      <c r="G5889" t="n">
        <v>36056</v>
      </c>
      <c r="H5889" t="inlineStr">
        <is>
          <t>OFICINA TRF</t>
        </is>
      </c>
      <c r="I5889" t="inlineStr">
        <is>
          <t>RS-ST01-31-00T-SLA18</t>
        </is>
      </c>
      <c r="J5889" t="inlineStr">
        <is>
          <t>IVONETE SILVA DOS SANTOS</t>
        </is>
      </c>
      <c r="K5889" s="39">
        <f>DATE(YEAR(Tabela6[[#This Row],[Data/Hora de Início]]),MONTH(Tabela6[[#This Row],[Data/Hora de Início]]),DAY(Tabela6[[#This Row],[Data/Hora de Início]]))</f>
        <v/>
      </c>
    </row>
    <row r="5890">
      <c r="A5890" t="n">
        <v>2285415</v>
      </c>
      <c r="B5890" t="n">
        <v>56</v>
      </c>
      <c r="C5890" t="n">
        <v>5643</v>
      </c>
      <c r="D5890" t="inlineStr">
        <is>
          <t>TERÇA-FEIRA - LIMPEZA DE SALA</t>
        </is>
      </c>
      <c r="E5890" t="inlineStr">
        <is>
          <t>16/09/2025 16:09:26</t>
        </is>
      </c>
      <c r="F5890" t="inlineStr">
        <is>
          <t>16/09/2025 17:30:13</t>
        </is>
      </c>
      <c r="G5890" t="n">
        <v>36391</v>
      </c>
      <c r="H5890" t="inlineStr">
        <is>
          <t>AREA DE CONVIVIO</t>
        </is>
      </c>
      <c r="I5890" t="inlineStr">
        <is>
          <t>RS-ST01-56-00T-SLA13</t>
        </is>
      </c>
      <c r="J5890" t="inlineStr">
        <is>
          <t>VANESSA DOS SANTOS RODRIGUES</t>
        </is>
      </c>
      <c r="K5890" s="39">
        <f>DATE(YEAR(Tabela6[[#This Row],[Data/Hora de Início]]),MONTH(Tabela6[[#This Row],[Data/Hora de Início]]),DAY(Tabela6[[#This Row],[Data/Hora de Início]]))</f>
        <v/>
      </c>
    </row>
    <row r="5891">
      <c r="A5891" t="n">
        <v>2285416</v>
      </c>
      <c r="B5891" t="n">
        <v>56</v>
      </c>
      <c r="C5891" t="n">
        <v>2970</v>
      </c>
      <c r="D5891" t="inlineStr">
        <is>
          <t>LIMPEZA DIÁRIA DE COPA</t>
        </is>
      </c>
      <c r="E5891" t="inlineStr">
        <is>
          <t>16/09/2025 17:24:12</t>
        </is>
      </c>
      <c r="F5891" t="inlineStr">
        <is>
          <t>16/09/2025 17:35:18</t>
        </is>
      </c>
      <c r="G5891" t="n">
        <v>36320</v>
      </c>
      <c r="H5891" t="inlineStr">
        <is>
          <t>COPA LESTE - MEZANINO</t>
        </is>
      </c>
      <c r="I5891" t="inlineStr">
        <is>
          <t>RS-ST01-50-01P-COP02</t>
        </is>
      </c>
      <c r="J5891" t="inlineStr">
        <is>
          <t>GENI DA SILVEIRA</t>
        </is>
      </c>
      <c r="K5891" s="39">
        <f>DATE(YEAR(Tabela6[[#This Row],[Data/Hora de Início]]),MONTH(Tabela6[[#This Row],[Data/Hora de Início]]),DAY(Tabela6[[#This Row],[Data/Hora de Início]]))</f>
        <v/>
      </c>
    </row>
    <row r="5892">
      <c r="A5892" t="n">
        <v>2285417</v>
      </c>
      <c r="B5892" t="n">
        <v>56</v>
      </c>
      <c r="C5892" t="n">
        <v>2965</v>
      </c>
      <c r="D5892" t="inlineStr">
        <is>
          <t>LIMPEZA DIÁRIA DE SALA</t>
        </is>
      </c>
      <c r="E5892" t="inlineStr">
        <is>
          <t>16/09/2025 17:30:44</t>
        </is>
      </c>
      <c r="F5892" t="inlineStr">
        <is>
          <t>16/09/2025 17:35:27</t>
        </is>
      </c>
      <c r="G5892" t="n">
        <v>36044</v>
      </c>
      <c r="H5892" t="inlineStr">
        <is>
          <t>SALA DA COLA</t>
        </is>
      </c>
      <c r="I5892" t="inlineStr">
        <is>
          <t>RS-ST01-31-00T-SLA02</t>
        </is>
      </c>
      <c r="J5892" t="inlineStr">
        <is>
          <t>IVONETE SILVA DOS SANTOS</t>
        </is>
      </c>
      <c r="K5892" s="39">
        <f>DATE(YEAR(Tabela6[[#This Row],[Data/Hora de Início]]),MONTH(Tabela6[[#This Row],[Data/Hora de Início]]),DAY(Tabela6[[#This Row],[Data/Hora de Início]]))</f>
        <v/>
      </c>
    </row>
    <row r="5893">
      <c r="A5893" t="n">
        <v>2285418</v>
      </c>
      <c r="B5893" t="n">
        <v>56</v>
      </c>
      <c r="C5893" t="n">
        <v>5709</v>
      </c>
      <c r="D5893" t="inlineStr">
        <is>
          <t>TERÇA-FEIRA - LIMPEZA DE BANHEIRO FEMININO</t>
        </is>
      </c>
      <c r="E5893" t="inlineStr">
        <is>
          <t>16/09/2025 16:19:40</t>
        </is>
      </c>
      <c r="F5893" t="inlineStr">
        <is>
          <t>16/09/2025 17:36:58</t>
        </is>
      </c>
      <c r="G5893" t="n">
        <v>43491</v>
      </c>
      <c r="H5893" t="inlineStr">
        <is>
          <t>BAN130 - ÁREA DE SANITÁRIOS</t>
        </is>
      </c>
      <c r="I5893" t="inlineStr">
        <is>
          <t>RS-ST01-56-02P-WCF03-SAN001</t>
        </is>
      </c>
      <c r="J5893" t="inlineStr">
        <is>
          <t>SUELI DE GODOY</t>
        </is>
      </c>
      <c r="K5893" s="39">
        <f>DATE(YEAR(Tabela6[[#This Row],[Data/Hora de Início]]),MONTH(Tabela6[[#This Row],[Data/Hora de Início]]),DAY(Tabela6[[#This Row],[Data/Hora de Início]]))</f>
        <v/>
      </c>
    </row>
    <row r="5894">
      <c r="A5894" t="n">
        <v>2285419</v>
      </c>
      <c r="B5894" t="n">
        <v>56</v>
      </c>
      <c r="C5894" t="n">
        <v>5709</v>
      </c>
      <c r="D5894" t="inlineStr">
        <is>
          <t>TERÇA-FEIRA - LIMPEZA DE BANHEIRO FEMININO</t>
        </is>
      </c>
      <c r="E5894" t="inlineStr">
        <is>
          <t>16/09/2025 17:37:19</t>
        </is>
      </c>
      <c r="F5894" t="inlineStr">
        <is>
          <t>16/09/2025 17:38:10</t>
        </is>
      </c>
      <c r="G5894" t="n">
        <v>43491</v>
      </c>
      <c r="H5894" t="inlineStr">
        <is>
          <t>BAN130 - ÁREA DE SANITÁRIOS</t>
        </is>
      </c>
      <c r="I5894" t="inlineStr">
        <is>
          <t>RS-ST01-56-02P-WCF03-SAN001</t>
        </is>
      </c>
      <c r="J5894" t="inlineStr">
        <is>
          <t>SUELI DE GODOY</t>
        </is>
      </c>
      <c r="K5894" s="39">
        <f>DATE(YEAR(Tabela6[[#This Row],[Data/Hora de Início]]),MONTH(Tabela6[[#This Row],[Data/Hora de Início]]),DAY(Tabela6[[#This Row],[Data/Hora de Início]]))</f>
        <v/>
      </c>
    </row>
    <row r="5895">
      <c r="A5895" t="n">
        <v>2285420</v>
      </c>
      <c r="B5895" t="n">
        <v>56</v>
      </c>
      <c r="C5895" t="n">
        <v>5709</v>
      </c>
      <c r="D5895" t="inlineStr">
        <is>
          <t>TERÇA-FEIRA - LIMPEZA DE BANHEIRO FEMININO</t>
        </is>
      </c>
      <c r="E5895" t="inlineStr">
        <is>
          <t>16/09/2025 17:38:43</t>
        </is>
      </c>
      <c r="F5895" t="inlineStr">
        <is>
          <t>16/09/2025 17:39:41</t>
        </is>
      </c>
      <c r="G5895" t="n">
        <v>43491</v>
      </c>
      <c r="H5895" t="inlineStr">
        <is>
          <t>BAN130 - ÁREA DE SANITÁRIOS</t>
        </is>
      </c>
      <c r="I5895" t="inlineStr">
        <is>
          <t>RS-ST01-56-02P-WCF03-SAN001</t>
        </is>
      </c>
      <c r="J5895" t="inlineStr">
        <is>
          <t>SUELI DE GODOY</t>
        </is>
      </c>
      <c r="K5895" s="39">
        <f>DATE(YEAR(Tabela6[[#This Row],[Data/Hora de Início]]),MONTH(Tabela6[[#This Row],[Data/Hora de Início]]),DAY(Tabela6[[#This Row],[Data/Hora de Início]]))</f>
        <v/>
      </c>
    </row>
    <row r="5896">
      <c r="A5896" t="n">
        <v>2285421</v>
      </c>
      <c r="B5896" t="n">
        <v>56</v>
      </c>
      <c r="C5896" t="n">
        <v>2969</v>
      </c>
      <c r="D5896" t="inlineStr">
        <is>
          <t>LIMPEZA DIÁRIA DE CORREDOR</t>
        </is>
      </c>
      <c r="E5896" t="inlineStr">
        <is>
          <t>16/09/2025 17:40:12</t>
        </is>
      </c>
      <c r="F5896" t="inlineStr">
        <is>
          <t>16/09/2025 17:40:26</t>
        </is>
      </c>
      <c r="G5896" t="n">
        <v>43486</v>
      </c>
      <c r="H5896" t="inlineStr">
        <is>
          <t>BAN131 - CORREDOR E ARMÁRIO</t>
        </is>
      </c>
      <c r="I5896" t="inlineStr">
        <is>
          <t>RS-ST01-56-02P-WCM05-COR001</t>
        </is>
      </c>
      <c r="J5896" t="inlineStr">
        <is>
          <t>ALINE MARQUES DE CAMPOS</t>
        </is>
      </c>
      <c r="K5896" s="39">
        <f>DATE(YEAR(Tabela6[[#This Row],[Data/Hora de Início]]),MONTH(Tabela6[[#This Row],[Data/Hora de Início]]),DAY(Tabela6[[#This Row],[Data/Hora de Início]]))</f>
        <v/>
      </c>
    </row>
    <row r="5897">
      <c r="A5897" t="n">
        <v>2285422</v>
      </c>
      <c r="B5897" t="n">
        <v>56</v>
      </c>
      <c r="C5897" t="n">
        <v>5709</v>
      </c>
      <c r="D5897" t="inlineStr">
        <is>
          <t>TERÇA-FEIRA - LIMPEZA DE BANHEIRO FEMININO</t>
        </is>
      </c>
      <c r="E5897" t="inlineStr">
        <is>
          <t>16/09/2025 17:40:12</t>
        </is>
      </c>
      <c r="F5897" t="inlineStr">
        <is>
          <t>16/09/2025 17:41:09</t>
        </is>
      </c>
      <c r="G5897" t="n">
        <v>43491</v>
      </c>
      <c r="H5897" t="inlineStr">
        <is>
          <t>BAN130 - ÁREA DE SANITÁRIOS</t>
        </is>
      </c>
      <c r="I5897" t="inlineStr">
        <is>
          <t>RS-ST01-56-02P-WCF03-SAN001</t>
        </is>
      </c>
      <c r="J5897" t="inlineStr">
        <is>
          <t>SUELI DE GODOY</t>
        </is>
      </c>
      <c r="K5897" s="39">
        <f>DATE(YEAR(Tabela6[[#This Row],[Data/Hora de Início]]),MONTH(Tabela6[[#This Row],[Data/Hora de Início]]),DAY(Tabela6[[#This Row],[Data/Hora de Início]]))</f>
        <v/>
      </c>
    </row>
    <row r="5898">
      <c r="A5898" t="n">
        <v>2285423</v>
      </c>
      <c r="B5898" t="n">
        <v>56</v>
      </c>
      <c r="C5898" t="n">
        <v>2965</v>
      </c>
      <c r="D5898" t="inlineStr">
        <is>
          <t>LIMPEZA DIÁRIA DE SALA</t>
        </is>
      </c>
      <c r="E5898" t="inlineStr">
        <is>
          <t>16/09/2025 17:36:16</t>
        </is>
      </c>
      <c r="F5898" t="inlineStr">
        <is>
          <t>16/09/2025 17:43:42</t>
        </is>
      </c>
      <c r="G5898" t="n">
        <v>36338</v>
      </c>
      <c r="H5898" t="inlineStr">
        <is>
          <t>REUNIAO IV</t>
        </is>
      </c>
      <c r="I5898" t="inlineStr">
        <is>
          <t>RS-ST01-50-01P-SLA19</t>
        </is>
      </c>
      <c r="J5898" t="inlineStr">
        <is>
          <t>GENI DA SILVEIRA</t>
        </is>
      </c>
      <c r="K5898" s="39">
        <f>DATE(YEAR(Tabela6[[#This Row],[Data/Hora de Início]]),MONTH(Tabela6[[#This Row],[Data/Hora de Início]]),DAY(Tabela6[[#This Row],[Data/Hora de Início]]))</f>
        <v/>
      </c>
    </row>
    <row r="5899">
      <c r="A5899" t="n">
        <v>2285424</v>
      </c>
      <c r="B5899" t="n">
        <v>56</v>
      </c>
      <c r="C5899" t="n">
        <v>5709</v>
      </c>
      <c r="D5899" t="inlineStr">
        <is>
          <t>TERÇA-FEIRA - LIMPEZA DE BANHEIRO FEMININO</t>
        </is>
      </c>
      <c r="E5899" t="inlineStr">
        <is>
          <t>16/09/2025 17:42:38</t>
        </is>
      </c>
      <c r="F5899" t="inlineStr">
        <is>
          <t>16/09/2025 17:43:31</t>
        </is>
      </c>
      <c r="G5899" t="n">
        <v>43491</v>
      </c>
      <c r="H5899" t="inlineStr">
        <is>
          <t>BAN130 - ÁREA DE SANITÁRIOS</t>
        </is>
      </c>
      <c r="I5899" t="inlineStr">
        <is>
          <t>RS-ST01-56-02P-WCF03-SAN001</t>
        </is>
      </c>
      <c r="J5899" t="inlineStr">
        <is>
          <t>SUELI DE GODOY</t>
        </is>
      </c>
      <c r="K5899" s="39">
        <f>DATE(YEAR(Tabela6[[#This Row],[Data/Hora de Início]]),MONTH(Tabela6[[#This Row],[Data/Hora de Início]]),DAY(Tabela6[[#This Row],[Data/Hora de Início]]))</f>
        <v/>
      </c>
    </row>
    <row r="5900">
      <c r="A5900" t="n">
        <v>2285425</v>
      </c>
      <c r="B5900" t="n">
        <v>56</v>
      </c>
      <c r="C5900" t="n">
        <v>5709</v>
      </c>
      <c r="D5900" t="inlineStr">
        <is>
          <t>TERÇA-FEIRA - LIMPEZA DE BANHEIRO FEMININO</t>
        </is>
      </c>
      <c r="E5900" t="inlineStr">
        <is>
          <t>16/09/2025 17:44:02</t>
        </is>
      </c>
      <c r="F5900" t="inlineStr">
        <is>
          <t>16/09/2025 17:44:52</t>
        </is>
      </c>
      <c r="G5900" t="n">
        <v>43491</v>
      </c>
      <c r="H5900" t="inlineStr">
        <is>
          <t>BAN130 - ÁREA DE SANITÁRIOS</t>
        </is>
      </c>
      <c r="I5900" t="inlineStr">
        <is>
          <t>RS-ST01-56-02P-WCF03-SAN001</t>
        </is>
      </c>
      <c r="J5900" t="inlineStr">
        <is>
          <t>SUELI DE GODOY</t>
        </is>
      </c>
      <c r="K5900" s="39">
        <f>DATE(YEAR(Tabela6[[#This Row],[Data/Hora de Início]]),MONTH(Tabela6[[#This Row],[Data/Hora de Início]]),DAY(Tabela6[[#This Row],[Data/Hora de Início]]))</f>
        <v/>
      </c>
    </row>
    <row r="5901">
      <c r="A5901" t="n">
        <v>2285427</v>
      </c>
      <c r="B5901" t="n">
        <v>56</v>
      </c>
      <c r="C5901" t="n">
        <v>5709</v>
      </c>
      <c r="D5901" t="inlineStr">
        <is>
          <t>TERÇA-FEIRA - LIMPEZA DE BANHEIRO FEMININO</t>
        </is>
      </c>
      <c r="E5901" t="inlineStr">
        <is>
          <t>16/09/2025 17:46:39</t>
        </is>
      </c>
      <c r="F5901" t="inlineStr">
        <is>
          <t>16/09/2025 17:47:31</t>
        </is>
      </c>
      <c r="G5901" t="n">
        <v>43491</v>
      </c>
      <c r="H5901" t="inlineStr">
        <is>
          <t>BAN130 - ÁREA DE SANITÁRIOS</t>
        </is>
      </c>
      <c r="I5901" t="inlineStr">
        <is>
          <t>RS-ST01-56-02P-WCF03-SAN001</t>
        </is>
      </c>
      <c r="J5901" t="inlineStr">
        <is>
          <t>SUELI DE GODOY</t>
        </is>
      </c>
      <c r="K5901" s="39">
        <f>DATE(YEAR(Tabela6[[#This Row],[Data/Hora de Início]]),MONTH(Tabela6[[#This Row],[Data/Hora de Início]]),DAY(Tabela6[[#This Row],[Data/Hora de Início]]))</f>
        <v/>
      </c>
    </row>
    <row r="5902">
      <c r="A5902" t="n">
        <v>2285428</v>
      </c>
      <c r="B5902" t="n">
        <v>56</v>
      </c>
      <c r="C5902" t="n">
        <v>2965</v>
      </c>
      <c r="D5902" t="inlineStr">
        <is>
          <t>LIMPEZA DIÁRIA DE SALA</t>
        </is>
      </c>
      <c r="E5902" t="inlineStr">
        <is>
          <t>16/09/2025 17:28:40</t>
        </is>
      </c>
      <c r="F5902" t="inlineStr">
        <is>
          <t>16/09/2025 17:47:50</t>
        </is>
      </c>
      <c r="G5902" t="n">
        <v>43380</v>
      </c>
      <c r="H5902" t="inlineStr">
        <is>
          <t>ONE STIHL - SALA DE AULA 02</t>
        </is>
      </c>
      <c r="I5902" t="inlineStr">
        <is>
          <t>RS-ST01-15-02P-SLA04</t>
        </is>
      </c>
      <c r="J5902" t="inlineStr">
        <is>
          <t>LETICIA SOARES GARCIA CZECZOT</t>
        </is>
      </c>
      <c r="K5902" s="39">
        <f>DATE(YEAR(Tabela6[[#This Row],[Data/Hora de Início]]),MONTH(Tabela6[[#This Row],[Data/Hora de Início]]),DAY(Tabela6[[#This Row],[Data/Hora de Início]]))</f>
        <v/>
      </c>
    </row>
    <row r="5903">
      <c r="A5903" t="n">
        <v>2285430</v>
      </c>
      <c r="B5903" t="n">
        <v>56</v>
      </c>
      <c r="C5903" t="n">
        <v>5709</v>
      </c>
      <c r="D5903" t="inlineStr">
        <is>
          <t>TERÇA-FEIRA - LIMPEZA DE BANHEIRO FEMININO</t>
        </is>
      </c>
      <c r="E5903" t="inlineStr">
        <is>
          <t>16/09/2025 17:49:29</t>
        </is>
      </c>
      <c r="F5903" t="inlineStr">
        <is>
          <t>16/09/2025 17:50:13</t>
        </is>
      </c>
      <c r="G5903" t="n">
        <v>43491</v>
      </c>
      <c r="H5903" t="inlineStr">
        <is>
          <t>BAN130 - ÁREA DE SANITÁRIOS</t>
        </is>
      </c>
      <c r="I5903" t="inlineStr">
        <is>
          <t>RS-ST01-56-02P-WCF03-SAN001</t>
        </is>
      </c>
      <c r="J5903" t="inlineStr">
        <is>
          <t>SUELI DE GODOY</t>
        </is>
      </c>
      <c r="K5903" s="39">
        <f>DATE(YEAR(Tabela6[[#This Row],[Data/Hora de Início]]),MONTH(Tabela6[[#This Row],[Data/Hora de Início]]),DAY(Tabela6[[#This Row],[Data/Hora de Início]]))</f>
        <v/>
      </c>
    </row>
    <row r="5904">
      <c r="A5904" t="n">
        <v>2285431</v>
      </c>
      <c r="B5904" t="n">
        <v>56</v>
      </c>
      <c r="C5904" t="n">
        <v>5709</v>
      </c>
      <c r="D5904" t="inlineStr">
        <is>
          <t>TERÇA-FEIRA - LIMPEZA DE BANHEIRO FEMININO</t>
        </is>
      </c>
      <c r="E5904" t="inlineStr">
        <is>
          <t>16/09/2025 17:30:19</t>
        </is>
      </c>
      <c r="F5904" t="inlineStr">
        <is>
          <t>16/09/2025 17:50:44</t>
        </is>
      </c>
      <c r="G5904" t="n">
        <v>36228</v>
      </c>
      <c r="H5904" t="inlineStr">
        <is>
          <t>BAN095 - MARKETING - F</t>
        </is>
      </c>
      <c r="I5904" t="inlineStr">
        <is>
          <t>RS-ST01-43-02P-WCF01</t>
        </is>
      </c>
      <c r="J5904" t="inlineStr">
        <is>
          <t>JAQUELINE TATIANE LEAL BITTENCOURT</t>
        </is>
      </c>
      <c r="K5904" s="39">
        <f>DATE(YEAR(Tabela6[[#This Row],[Data/Hora de Início]]),MONTH(Tabela6[[#This Row],[Data/Hora de Início]]),DAY(Tabela6[[#This Row],[Data/Hora de Início]]))</f>
        <v/>
      </c>
    </row>
    <row r="5905">
      <c r="A5905" t="n">
        <v>2285433</v>
      </c>
      <c r="B5905" t="n">
        <v>56</v>
      </c>
      <c r="C5905" t="n">
        <v>2965</v>
      </c>
      <c r="D5905" t="inlineStr">
        <is>
          <t>LIMPEZA DIÁRIA DE SALA</t>
        </is>
      </c>
      <c r="E5905" t="inlineStr">
        <is>
          <t>16/09/2025 17:45:17</t>
        </is>
      </c>
      <c r="F5905" t="inlineStr">
        <is>
          <t>16/09/2025 17:52:30</t>
        </is>
      </c>
      <c r="G5905" t="n">
        <v>36336</v>
      </c>
      <c r="H5905" t="inlineStr">
        <is>
          <t>SALA ENGENHARIA DE CILINDROS - PROJETISTAS</t>
        </is>
      </c>
      <c r="I5905" t="inlineStr">
        <is>
          <t>RS-ST01-50-01P-SLA17</t>
        </is>
      </c>
      <c r="J5905" t="inlineStr">
        <is>
          <t>GENI DA SILVEIRA</t>
        </is>
      </c>
      <c r="K5905" s="39">
        <f>DATE(YEAR(Tabela6[[#This Row],[Data/Hora de Início]]),MONTH(Tabela6[[#This Row],[Data/Hora de Início]]),DAY(Tabela6[[#This Row],[Data/Hora de Início]]))</f>
        <v/>
      </c>
    </row>
    <row r="5906">
      <c r="A5906" t="n">
        <v>2285436</v>
      </c>
      <c r="B5906" t="n">
        <v>56</v>
      </c>
      <c r="C5906" t="n">
        <v>5653</v>
      </c>
      <c r="D5906" t="inlineStr">
        <is>
          <t>TERÇA-FEIRA - LIMPEZA DE BANHEIRO MASCULINO</t>
        </is>
      </c>
      <c r="E5906" t="inlineStr">
        <is>
          <t>16/09/2025 17:30:47</t>
        </is>
      </c>
      <c r="F5906" t="inlineStr">
        <is>
          <t>16/09/2025 17:54:20</t>
        </is>
      </c>
      <c r="G5906" t="n">
        <v>36398</v>
      </c>
      <c r="H5906" t="inlineStr">
        <is>
          <t>BAN123 - BANHEIRO CONVIVIO - M</t>
        </is>
      </c>
      <c r="I5906" t="inlineStr">
        <is>
          <t>RS-ST01-56-00T-WCM01</t>
        </is>
      </c>
      <c r="J5906" t="inlineStr">
        <is>
          <t>VANESSA DOS SANTOS RODRIGUES</t>
        </is>
      </c>
      <c r="K5906" s="39">
        <f>DATE(YEAR(Tabela6[[#This Row],[Data/Hora de Início]]),MONTH(Tabela6[[#This Row],[Data/Hora de Início]]),DAY(Tabela6[[#This Row],[Data/Hora de Início]]))</f>
        <v/>
      </c>
    </row>
    <row r="5907">
      <c r="A5907" t="n">
        <v>2285440</v>
      </c>
      <c r="B5907" t="n">
        <v>56</v>
      </c>
      <c r="C5907" t="n">
        <v>2841</v>
      </c>
      <c r="D5907" t="inlineStr">
        <is>
          <t>LIMPEZA DIÁRIA DE BANHEIRO MASCULINO</t>
        </is>
      </c>
      <c r="E5907" t="inlineStr">
        <is>
          <t>16/09/2025 16:51:00</t>
        </is>
      </c>
      <c r="F5907" t="inlineStr">
        <is>
          <t>16/09/2025 17:45:34</t>
        </is>
      </c>
      <c r="G5907" t="n">
        <v>36315</v>
      </c>
      <c r="H5907" t="inlineStr">
        <is>
          <t>BAN106 - MONTAGEM - M</t>
        </is>
      </c>
      <c r="I5907" t="inlineStr">
        <is>
          <t>RS-ST01-50-00T-WCM02</t>
        </is>
      </c>
      <c r="J5907" t="inlineStr">
        <is>
          <t>FABIANA FRANCISCA DE LIMA</t>
        </is>
      </c>
      <c r="K5907" s="39">
        <f>DATE(YEAR(Tabela6[[#This Row],[Data/Hora de Início]]),MONTH(Tabela6[[#This Row],[Data/Hora de Início]]),DAY(Tabela6[[#This Row],[Data/Hora de Início]]))</f>
        <v/>
      </c>
    </row>
    <row r="5908">
      <c r="A5908" t="n">
        <v>2285444</v>
      </c>
      <c r="B5908" t="n">
        <v>56</v>
      </c>
      <c r="C5908" t="n">
        <v>2965</v>
      </c>
      <c r="D5908" t="inlineStr">
        <is>
          <t>LIMPEZA DIÁRIA DE SALA</t>
        </is>
      </c>
      <c r="E5908" t="inlineStr">
        <is>
          <t>16/09/2025 17:48:11</t>
        </is>
      </c>
      <c r="F5908" t="inlineStr">
        <is>
          <t>16/09/2025 18:01:44</t>
        </is>
      </c>
      <c r="G5908" t="n">
        <v>43381</v>
      </c>
      <c r="H5908" t="inlineStr">
        <is>
          <t>ONE STIHL - SALA DE AULA 03</t>
        </is>
      </c>
      <c r="I5908" t="inlineStr">
        <is>
          <t>RS-ST01-15-02P-SLA05</t>
        </is>
      </c>
      <c r="J5908" t="inlineStr">
        <is>
          <t>LETICIA SOARES GARCIA CZECZOT</t>
        </is>
      </c>
      <c r="K5908" s="39">
        <f>DATE(YEAR(Tabela6[[#This Row],[Data/Hora de Início]]),MONTH(Tabela6[[#This Row],[Data/Hora de Início]]),DAY(Tabela6[[#This Row],[Data/Hora de Início]]))</f>
        <v/>
      </c>
    </row>
    <row r="5909">
      <c r="A5909" t="n">
        <v>2285445</v>
      </c>
      <c r="B5909" t="n">
        <v>56</v>
      </c>
      <c r="C5909" t="n">
        <v>2965</v>
      </c>
      <c r="D5909" t="inlineStr">
        <is>
          <t>LIMPEZA DIÁRIA DE SALA</t>
        </is>
      </c>
      <c r="E5909" t="inlineStr">
        <is>
          <t>16/09/2025 17:53:03</t>
        </is>
      </c>
      <c r="F5909" t="inlineStr">
        <is>
          <t>16/09/2025 18:03:32</t>
        </is>
      </c>
      <c r="G5909" t="n">
        <v>36333</v>
      </c>
      <c r="H5909" t="inlineStr">
        <is>
          <t>REUNIAO II</t>
        </is>
      </c>
      <c r="I5909" t="inlineStr">
        <is>
          <t>RS-ST01-50-01P-SLA14</t>
        </is>
      </c>
      <c r="J5909" t="inlineStr">
        <is>
          <t>GENI DA SILVEIRA</t>
        </is>
      </c>
      <c r="K5909" s="39">
        <f>DATE(YEAR(Tabela6[[#This Row],[Data/Hora de Início]]),MONTH(Tabela6[[#This Row],[Data/Hora de Início]]),DAY(Tabela6[[#This Row],[Data/Hora de Início]]))</f>
        <v/>
      </c>
    </row>
    <row r="5910">
      <c r="A5910" t="n">
        <v>2285447</v>
      </c>
      <c r="B5910" t="n">
        <v>56</v>
      </c>
      <c r="C5910" t="n">
        <v>5653</v>
      </c>
      <c r="D5910" t="inlineStr">
        <is>
          <t>TERÇA-FEIRA - LIMPEZA DE BANHEIRO MASCULINO</t>
        </is>
      </c>
      <c r="E5910" t="inlineStr">
        <is>
          <t>16/09/2025 17:51:11</t>
        </is>
      </c>
      <c r="F5910" t="inlineStr">
        <is>
          <t>16/09/2025 18:11:33</t>
        </is>
      </c>
      <c r="G5910" t="n">
        <v>36230</v>
      </c>
      <c r="H5910" t="inlineStr">
        <is>
          <t>BAN094 - MARKETING - M</t>
        </is>
      </c>
      <c r="I5910" t="inlineStr">
        <is>
          <t>RS-ST01-43-02P-WCM01</t>
        </is>
      </c>
      <c r="J5910" t="inlineStr">
        <is>
          <t>JAQUELINE TATIANE LEAL BITTENCOURT</t>
        </is>
      </c>
      <c r="K5910" s="39">
        <f>DATE(YEAR(Tabela6[[#This Row],[Data/Hora de Início]]),MONTH(Tabela6[[#This Row],[Data/Hora de Início]]),DAY(Tabela6[[#This Row],[Data/Hora de Início]]))</f>
        <v/>
      </c>
    </row>
    <row r="5911">
      <c r="A5911" t="n">
        <v>2285449</v>
      </c>
      <c r="B5911" t="n">
        <v>56</v>
      </c>
      <c r="C5911" t="n">
        <v>5709</v>
      </c>
      <c r="D5911" t="inlineStr">
        <is>
          <t>TERÇA-FEIRA - LIMPEZA DE BANHEIRO FEMININO</t>
        </is>
      </c>
      <c r="E5911" t="inlineStr">
        <is>
          <t>16/09/2025 17:51:18</t>
        </is>
      </c>
      <c r="F5911" t="inlineStr">
        <is>
          <t>16/09/2025 18:16:53</t>
        </is>
      </c>
      <c r="G5911" t="n">
        <v>36410</v>
      </c>
      <c r="H5911" t="inlineStr">
        <is>
          <t>BAN130 - VESTIARIO 3º PAVIMENTO - F</t>
        </is>
      </c>
      <c r="I5911" t="inlineStr">
        <is>
          <t>RS-ST01-56-02P-WCF03</t>
        </is>
      </c>
      <c r="J5911" t="inlineStr">
        <is>
          <t>SUELI DE GODOY</t>
        </is>
      </c>
      <c r="K5911" s="39">
        <f>DATE(YEAR(Tabela6[[#This Row],[Data/Hora de Início]]),MONTH(Tabela6[[#This Row],[Data/Hora de Início]]),DAY(Tabela6[[#This Row],[Data/Hora de Início]]))</f>
        <v/>
      </c>
    </row>
    <row r="5912">
      <c r="A5912" t="n">
        <v>2285450</v>
      </c>
      <c r="B5912" t="n">
        <v>56</v>
      </c>
      <c r="C5912" t="n">
        <v>5709</v>
      </c>
      <c r="D5912" t="inlineStr">
        <is>
          <t>TERÇA-FEIRA - LIMPEZA DE BANHEIRO FEMININO</t>
        </is>
      </c>
      <c r="E5912" t="inlineStr">
        <is>
          <t>16/09/2025 17:54:41</t>
        </is>
      </c>
      <c r="F5912" t="inlineStr">
        <is>
          <t>16/09/2025 18:17:47</t>
        </is>
      </c>
      <c r="G5912" t="n">
        <v>36403</v>
      </c>
      <c r="H5912" t="inlineStr">
        <is>
          <t>BAN124 - BANHEIRO CONVIVIO - F / PNE</t>
        </is>
      </c>
      <c r="I5912" t="inlineStr">
        <is>
          <t>RS-ST01-56-00T-WPF02</t>
        </is>
      </c>
      <c r="J5912" t="inlineStr">
        <is>
          <t>VANESSA DOS SANTOS RODRIGUES</t>
        </is>
      </c>
      <c r="K5912" s="39">
        <f>DATE(YEAR(Tabela6[[#This Row],[Data/Hora de Início]]),MONTH(Tabela6[[#This Row],[Data/Hora de Início]]),DAY(Tabela6[[#This Row],[Data/Hora de Início]]))</f>
        <v/>
      </c>
    </row>
    <row r="5913">
      <c r="A5913" t="n">
        <v>2285453</v>
      </c>
      <c r="B5913" t="n">
        <v>56</v>
      </c>
      <c r="C5913" t="n">
        <v>5643</v>
      </c>
      <c r="D5913" t="inlineStr">
        <is>
          <t>TERÇA-FEIRA - LIMPEZA DE SALA</t>
        </is>
      </c>
      <c r="E5913" t="inlineStr">
        <is>
          <t>16/09/2025 18:17:51</t>
        </is>
      </c>
      <c r="F5913" t="inlineStr">
        <is>
          <t>16/09/2025 18:20:30</t>
        </is>
      </c>
      <c r="G5913" t="n">
        <v>36167</v>
      </c>
      <c r="H5913" t="inlineStr">
        <is>
          <t>RECEPÇAO PORTARIA 3</t>
        </is>
      </c>
      <c r="I5913" t="inlineStr">
        <is>
          <t>RS-ST01-42-00T-SLA02</t>
        </is>
      </c>
      <c r="J5913" t="inlineStr">
        <is>
          <t>SUELI DE GODOY</t>
        </is>
      </c>
      <c r="K5913" s="39">
        <f>DATE(YEAR(Tabela6[[#This Row],[Data/Hora de Início]]),MONTH(Tabela6[[#This Row],[Data/Hora de Início]]),DAY(Tabela6[[#This Row],[Data/Hora de Início]]))</f>
        <v/>
      </c>
    </row>
    <row r="5914">
      <c r="A5914" t="n">
        <v>2285455</v>
      </c>
      <c r="B5914" t="n">
        <v>56</v>
      </c>
      <c r="C5914" t="n">
        <v>1766</v>
      </c>
      <c r="D5914" t="inlineStr">
        <is>
          <t>LIMPEZA DIÁRIA DE RESTAURANTE (DESATIVADO)</t>
        </is>
      </c>
      <c r="E5914" t="inlineStr">
        <is>
          <t>16/09/2025 15:33:34</t>
        </is>
      </c>
      <c r="F5914" t="inlineStr">
        <is>
          <t>16/09/2025 18:23:31</t>
        </is>
      </c>
      <c r="G5914" t="n">
        <v>11347</v>
      </c>
      <c r="H5914" t="inlineStr">
        <is>
          <t>P27 - RESTAURANTE</t>
        </is>
      </c>
      <c r="I5914" t="inlineStr">
        <is>
          <t>BR01-IES-P27-SALA01</t>
        </is>
      </c>
      <c r="J5914" t="inlineStr">
        <is>
          <t>ROSA DIAS GERMANO</t>
        </is>
      </c>
      <c r="K5914" s="39">
        <f>DATE(YEAR(Tabela6[[#This Row],[Data/Hora de Início]]),MONTH(Tabela6[[#This Row],[Data/Hora de Início]]),DAY(Tabela6[[#This Row],[Data/Hora de Início]]))</f>
        <v/>
      </c>
    </row>
    <row r="5915">
      <c r="A5915" t="n">
        <v>2285456</v>
      </c>
      <c r="B5915" t="n">
        <v>56</v>
      </c>
      <c r="C5915" t="n">
        <v>5709</v>
      </c>
      <c r="D5915" t="inlineStr">
        <is>
          <t>TERÇA-FEIRA - LIMPEZA DE BANHEIRO FEMININO</t>
        </is>
      </c>
      <c r="E5915" t="inlineStr">
        <is>
          <t>16/09/2025 18:22:19</t>
        </is>
      </c>
      <c r="F5915" t="inlineStr">
        <is>
          <t>16/09/2025 18:24:13</t>
        </is>
      </c>
      <c r="G5915" t="n">
        <v>11628</v>
      </c>
      <c r="H5915" t="inlineStr">
        <is>
          <t>P42 - BAN086 - BANHEIRO PORTARIA 3 - C</t>
        </is>
      </c>
      <c r="I5915" t="inlineStr">
        <is>
          <t>BR01-IES-P42-BAN086</t>
        </is>
      </c>
      <c r="J5915" t="inlineStr">
        <is>
          <t>SUELI DE GODOY</t>
        </is>
      </c>
      <c r="K5915" s="39">
        <f>DATE(YEAR(Tabela6[[#This Row],[Data/Hora de Início]]),MONTH(Tabela6[[#This Row],[Data/Hora de Início]]),DAY(Tabela6[[#This Row],[Data/Hora de Início]]))</f>
        <v/>
      </c>
    </row>
    <row r="5916">
      <c r="A5916" t="n">
        <v>2285463</v>
      </c>
      <c r="B5916" t="n">
        <v>56</v>
      </c>
      <c r="C5916" t="n">
        <v>2970</v>
      </c>
      <c r="D5916" t="inlineStr">
        <is>
          <t>LIMPEZA DIÁRIA DE COPA</t>
        </is>
      </c>
      <c r="E5916" t="inlineStr">
        <is>
          <t>16/09/2025 18:02:06</t>
        </is>
      </c>
      <c r="F5916" t="inlineStr">
        <is>
          <t>16/09/2025 18:28:46</t>
        </is>
      </c>
      <c r="G5916" t="n">
        <v>43368</v>
      </c>
      <c r="H5916" t="inlineStr">
        <is>
          <t>ONE STIHL - COPA</t>
        </is>
      </c>
      <c r="I5916" t="inlineStr">
        <is>
          <t>RS-ST01-15-02P-SLA02</t>
        </is>
      </c>
      <c r="J5916" t="inlineStr">
        <is>
          <t>LETICIA SOARES GARCIA CZECZOT</t>
        </is>
      </c>
      <c r="K5916" s="39">
        <f>DATE(YEAR(Tabela6[[#This Row],[Data/Hora de Início]]),MONTH(Tabela6[[#This Row],[Data/Hora de Início]]),DAY(Tabela6[[#This Row],[Data/Hora de Início]]))</f>
        <v/>
      </c>
    </row>
    <row r="5917">
      <c r="A5917" t="n">
        <v>2285468</v>
      </c>
      <c r="B5917" t="n">
        <v>56</v>
      </c>
      <c r="C5917" t="n">
        <v>2221</v>
      </c>
      <c r="D5917" t="inlineStr">
        <is>
          <t>LIMPEZA DIÁRIA DE ÁREA TÉCNICA (DESATIVADO)</t>
        </is>
      </c>
      <c r="E5917" t="inlineStr">
        <is>
          <t>16/09/2025 18:24:38</t>
        </is>
      </c>
      <c r="F5917" t="inlineStr">
        <is>
          <t>16/09/2025 18:31:04</t>
        </is>
      </c>
      <c r="G5917" t="n">
        <v>11631</v>
      </c>
      <c r="H5917" t="inlineStr">
        <is>
          <t>P42 - PORTARIA 3 - SALA CLAVICULÁRIO</t>
        </is>
      </c>
      <c r="I5917" t="inlineStr">
        <is>
          <t>BR01-IES-P42-SALA03</t>
        </is>
      </c>
      <c r="J5917" t="inlineStr">
        <is>
          <t>SUELI DE GODOY</t>
        </is>
      </c>
      <c r="K5917" s="39">
        <f>DATE(YEAR(Tabela6[[#This Row],[Data/Hora de Início]]),MONTH(Tabela6[[#This Row],[Data/Hora de Início]]),DAY(Tabela6[[#This Row],[Data/Hora de Início]]))</f>
        <v/>
      </c>
    </row>
    <row r="5918">
      <c r="A5918" t="n">
        <v>2285475</v>
      </c>
      <c r="B5918" t="n">
        <v>56</v>
      </c>
      <c r="C5918" t="n">
        <v>1525</v>
      </c>
      <c r="D5918" t="inlineStr">
        <is>
          <t>LIMPEZA DIÁRIA DE COPA</t>
        </is>
      </c>
      <c r="E5918" t="inlineStr">
        <is>
          <t>16/09/2025 17:47:22</t>
        </is>
      </c>
      <c r="F5918" t="inlineStr">
        <is>
          <t>16/09/2025 18:36:04</t>
        </is>
      </c>
      <c r="G5918" t="n">
        <v>36125</v>
      </c>
      <c r="H5918" t="inlineStr">
        <is>
          <t>COPA - ENGENHARIA PROCESSOS CILINDROS</t>
        </is>
      </c>
      <c r="I5918" t="inlineStr">
        <is>
          <t>RS-ST01-31-02P-SLA08</t>
        </is>
      </c>
      <c r="J5918" t="inlineStr">
        <is>
          <t>IVONETE SILVA DOS SANTOS</t>
        </is>
      </c>
      <c r="K5918" s="39">
        <f>DATE(YEAR(Tabela6[[#This Row],[Data/Hora de Início]]),MONTH(Tabela6[[#This Row],[Data/Hora de Início]]),DAY(Tabela6[[#This Row],[Data/Hora de Início]]))</f>
        <v/>
      </c>
    </row>
    <row r="5919">
      <c r="A5919" t="n">
        <v>2285476</v>
      </c>
      <c r="B5919" t="n">
        <v>56</v>
      </c>
      <c r="C5919" t="n">
        <v>1525</v>
      </c>
      <c r="D5919" t="inlineStr">
        <is>
          <t>LIMPEZA DIÁRIA DE COPA</t>
        </is>
      </c>
      <c r="E5919" t="inlineStr">
        <is>
          <t>16/09/2025 17:47:22</t>
        </is>
      </c>
      <c r="F5919" t="inlineStr">
        <is>
          <t>16/09/2025 18:36:09</t>
        </is>
      </c>
      <c r="G5919" t="n">
        <v>36125</v>
      </c>
      <c r="H5919" t="inlineStr">
        <is>
          <t>COPA - ENGENHARIA PROCESSOS CILINDROS</t>
        </is>
      </c>
      <c r="I5919" t="inlineStr">
        <is>
          <t>RS-ST01-31-02P-SLA08</t>
        </is>
      </c>
      <c r="J5919" t="inlineStr">
        <is>
          <t>IVONETE SILVA DOS SANTOS</t>
        </is>
      </c>
      <c r="K5919" s="39">
        <f>DATE(YEAR(Tabela6[[#This Row],[Data/Hora de Início]]),MONTH(Tabela6[[#This Row],[Data/Hora de Início]]),DAY(Tabela6[[#This Row],[Data/Hora de Início]]))</f>
        <v/>
      </c>
    </row>
    <row r="5920">
      <c r="A5920" t="n">
        <v>2285477</v>
      </c>
      <c r="B5920" t="n">
        <v>56</v>
      </c>
      <c r="C5920" t="n">
        <v>1525</v>
      </c>
      <c r="D5920" t="inlineStr">
        <is>
          <t>LIMPEZA DIÁRIA DE COPA</t>
        </is>
      </c>
      <c r="E5920" t="inlineStr">
        <is>
          <t>16/09/2025 17:47:22</t>
        </is>
      </c>
      <c r="F5920" t="inlineStr">
        <is>
          <t>16/09/2025 18:36:09</t>
        </is>
      </c>
      <c r="G5920" t="n">
        <v>36125</v>
      </c>
      <c r="H5920" t="inlineStr">
        <is>
          <t>COPA - ENGENHARIA PROCESSOS CILINDROS</t>
        </is>
      </c>
      <c r="I5920" t="inlineStr">
        <is>
          <t>RS-ST01-31-02P-SLA08</t>
        </is>
      </c>
      <c r="J5920" t="inlineStr">
        <is>
          <t>IVONETE SILVA DOS SANTOS</t>
        </is>
      </c>
      <c r="K5920" s="39">
        <f>DATE(YEAR(Tabela6[[#This Row],[Data/Hora de Início]]),MONTH(Tabela6[[#This Row],[Data/Hora de Início]]),DAY(Tabela6[[#This Row],[Data/Hora de Início]]))</f>
        <v/>
      </c>
    </row>
    <row r="5921">
      <c r="A5921" t="n">
        <v>2285493</v>
      </c>
      <c r="B5921" t="n">
        <v>56</v>
      </c>
      <c r="C5921" t="n">
        <v>5653</v>
      </c>
      <c r="D5921" t="inlineStr">
        <is>
          <t>TERÇA-FEIRA - LIMPEZA DE BANHEIRO MASCULINO</t>
        </is>
      </c>
      <c r="E5921" t="inlineStr">
        <is>
          <t>16/09/2025 18:33:38</t>
        </is>
      </c>
      <c r="F5921" t="inlineStr">
        <is>
          <t>16/09/2025 18:42:11</t>
        </is>
      </c>
      <c r="G5921" t="n">
        <v>11627</v>
      </c>
      <c r="H5921" t="inlineStr">
        <is>
          <t>P42 - BAN085 - BANHEIRO PORTARIA 3 - M</t>
        </is>
      </c>
      <c r="I5921" t="inlineStr">
        <is>
          <t>BR01-IES-P42-BAN085</t>
        </is>
      </c>
      <c r="J5921" t="inlineStr">
        <is>
          <t>SUELI DE GODOY</t>
        </is>
      </c>
      <c r="K5921" s="39">
        <f>DATE(YEAR(Tabela6[[#This Row],[Data/Hora de Início]]),MONTH(Tabela6[[#This Row],[Data/Hora de Início]]),DAY(Tabela6[[#This Row],[Data/Hora de Início]]))</f>
        <v/>
      </c>
    </row>
    <row r="5922">
      <c r="A5922" t="n">
        <v>2285495</v>
      </c>
      <c r="B5922" t="n">
        <v>56</v>
      </c>
      <c r="C5922" t="n">
        <v>5643</v>
      </c>
      <c r="D5922" t="inlineStr">
        <is>
          <t>TERÇA-FEIRA - LIMPEZA DE SALA</t>
        </is>
      </c>
      <c r="E5922" t="inlineStr">
        <is>
          <t>16/09/2025 18:18:11</t>
        </is>
      </c>
      <c r="F5922" t="inlineStr">
        <is>
          <t>16/09/2025 18:42:54</t>
        </is>
      </c>
      <c r="G5922" t="n">
        <v>36379</v>
      </c>
      <c r="H5922" t="inlineStr">
        <is>
          <t>P56 - HALL DE ENTRADA TÉRREO</t>
        </is>
      </c>
      <c r="I5922" t="inlineStr">
        <is>
          <t>RS-ST01-56-00T-SLA01</t>
        </is>
      </c>
      <c r="J5922" t="inlineStr">
        <is>
          <t>VANESSA DOS SANTOS RODRIGUES</t>
        </is>
      </c>
      <c r="K5922" s="39">
        <f>DATE(YEAR(Tabela6[[#This Row],[Data/Hora de Início]]),MONTH(Tabela6[[#This Row],[Data/Hora de Início]]),DAY(Tabela6[[#This Row],[Data/Hora de Início]]))</f>
        <v/>
      </c>
    </row>
    <row r="5923">
      <c r="A5923" t="n">
        <v>2285497</v>
      </c>
      <c r="B5923" t="n">
        <v>56</v>
      </c>
      <c r="C5923" t="n">
        <v>2969</v>
      </c>
      <c r="D5923" t="inlineStr">
        <is>
          <t>LIMPEZA DIÁRIA DE CORREDOR</t>
        </is>
      </c>
      <c r="E5923" t="inlineStr">
        <is>
          <t>16/09/2025 18:29:16</t>
        </is>
      </c>
      <c r="F5923" t="inlineStr">
        <is>
          <t>16/09/2025 18:45:01</t>
        </is>
      </c>
      <c r="G5923" t="n">
        <v>43369</v>
      </c>
      <c r="H5923" t="inlineStr">
        <is>
          <t>ONE STIHL - CORREDOR</t>
        </is>
      </c>
      <c r="I5923" t="inlineStr">
        <is>
          <t>RS-ST01-15-02P-SLA07</t>
        </is>
      </c>
      <c r="J5923" t="inlineStr">
        <is>
          <t>LETICIA SOARES GARCIA CZECZOT</t>
        </is>
      </c>
      <c r="K5923" s="39">
        <f>DATE(YEAR(Tabela6[[#This Row],[Data/Hora de Início]]),MONTH(Tabela6[[#This Row],[Data/Hora de Início]]),DAY(Tabela6[[#This Row],[Data/Hora de Início]]))</f>
        <v/>
      </c>
    </row>
    <row r="5924">
      <c r="A5924" t="n">
        <v>2285500</v>
      </c>
      <c r="B5924" t="n">
        <v>56</v>
      </c>
      <c r="C5924" t="n">
        <v>5709</v>
      </c>
      <c r="D5924" t="inlineStr">
        <is>
          <t>TERÇA-FEIRA - LIMPEZA DE BANHEIRO FEMININO</t>
        </is>
      </c>
      <c r="E5924" t="inlineStr">
        <is>
          <t>16/09/2025 18:42:48</t>
        </is>
      </c>
      <c r="F5924" t="inlineStr">
        <is>
          <t>16/09/2025 18:47:30</t>
        </is>
      </c>
      <c r="G5924" t="n">
        <v>11626</v>
      </c>
      <c r="H5924" t="inlineStr">
        <is>
          <t>P42 - BAN084 - BANHEIRO PORTARIA 3 - F</t>
        </is>
      </c>
      <c r="I5924" t="inlineStr">
        <is>
          <t>BR01-IES-P42-BAN084</t>
        </is>
      </c>
      <c r="J5924" t="inlineStr">
        <is>
          <t>SUELI DE GODOY</t>
        </is>
      </c>
      <c r="K5924" s="39">
        <f>DATE(YEAR(Tabela6[[#This Row],[Data/Hora de Início]]),MONTH(Tabela6[[#This Row],[Data/Hora de Início]]),DAY(Tabela6[[#This Row],[Data/Hora de Início]]))</f>
        <v/>
      </c>
    </row>
    <row r="5925">
      <c r="A5925" t="n">
        <v>2285505</v>
      </c>
      <c r="B5925" t="n">
        <v>56</v>
      </c>
      <c r="C5925" t="n">
        <v>5643</v>
      </c>
      <c r="D5925" t="inlineStr">
        <is>
          <t>TERÇA-FEIRA - LIMPEZA DE SALA</t>
        </is>
      </c>
      <c r="E5925" t="inlineStr">
        <is>
          <t>16/09/2025 18:36:50</t>
        </is>
      </c>
      <c r="F5925" t="inlineStr">
        <is>
          <t>16/09/2025 18:50:19</t>
        </is>
      </c>
      <c r="G5925" t="n">
        <v>36102</v>
      </c>
      <c r="H5925" t="inlineStr">
        <is>
          <t>SALA ENGENHARIA PROCESSO CILINDROS</t>
        </is>
      </c>
      <c r="I5925" t="inlineStr">
        <is>
          <t>RS-ST01-31-02P-SLA01</t>
        </is>
      </c>
      <c r="J5925" t="inlineStr">
        <is>
          <t>IVONETE SILVA DOS SANTOS</t>
        </is>
      </c>
      <c r="K5925" s="39">
        <f>DATE(YEAR(Tabela6[[#This Row],[Data/Hora de Início]]),MONTH(Tabela6[[#This Row],[Data/Hora de Início]]),DAY(Tabela6[[#This Row],[Data/Hora de Início]]))</f>
        <v/>
      </c>
    </row>
    <row r="5926">
      <c r="A5926" t="n">
        <v>2285510</v>
      </c>
      <c r="B5926" t="n">
        <v>56</v>
      </c>
      <c r="C5926" t="n">
        <v>5643</v>
      </c>
      <c r="D5926" t="inlineStr">
        <is>
          <t>TERÇA-FEIRA - LIMPEZA DE SALA</t>
        </is>
      </c>
      <c r="E5926" t="inlineStr">
        <is>
          <t>16/09/2025 18:50:54</t>
        </is>
      </c>
      <c r="F5926" t="inlineStr">
        <is>
          <t>16/09/2025 18:57:15</t>
        </is>
      </c>
      <c r="G5926" t="n">
        <v>36122</v>
      </c>
      <c r="H5926" t="inlineStr">
        <is>
          <t>REUNIAO I - ENGENHARIA PROCESSO CILINDROS</t>
        </is>
      </c>
      <c r="I5926" t="inlineStr">
        <is>
          <t>RS-ST01-31-02P-SLA03</t>
        </is>
      </c>
      <c r="J5926" t="inlineStr">
        <is>
          <t>IVONETE SILVA DOS SANTOS</t>
        </is>
      </c>
      <c r="K5926" s="39">
        <f>DATE(YEAR(Tabela6[[#This Row],[Data/Hora de Início]]),MONTH(Tabela6[[#This Row],[Data/Hora de Início]]),DAY(Tabela6[[#This Row],[Data/Hora de Início]]))</f>
        <v/>
      </c>
    </row>
    <row r="5927">
      <c r="A5927" t="n">
        <v>2285515</v>
      </c>
      <c r="B5927" t="n">
        <v>56</v>
      </c>
      <c r="C5927" t="n">
        <v>5709</v>
      </c>
      <c r="D5927" t="inlineStr">
        <is>
          <t>TERÇA-FEIRA - LIMPEZA DE BANHEIRO FEMININO</t>
        </is>
      </c>
      <c r="E5927" t="inlineStr">
        <is>
          <t>16/09/2025 18:43:16</t>
        </is>
      </c>
      <c r="F5927" t="inlineStr">
        <is>
          <t>16/09/2025 19:03:49</t>
        </is>
      </c>
      <c r="G5927" t="n">
        <v>36405</v>
      </c>
      <c r="H5927" t="inlineStr">
        <is>
          <t>BAN120 - BANHEIRO HALL TERREO - PNE</t>
        </is>
      </c>
      <c r="I5927" t="inlineStr">
        <is>
          <t>RS-ST01-56-00T-WPU01</t>
        </is>
      </c>
      <c r="J5927" t="inlineStr">
        <is>
          <t>VANESSA DOS SANTOS RODRIGUES</t>
        </is>
      </c>
      <c r="K5927" s="39">
        <f>DATE(YEAR(Tabela6[[#This Row],[Data/Hora de Início]]),MONTH(Tabela6[[#This Row],[Data/Hora de Início]]),DAY(Tabela6[[#This Row],[Data/Hora de Início]]))</f>
        <v/>
      </c>
    </row>
    <row r="5928">
      <c r="A5928" t="n">
        <v>2285518</v>
      </c>
      <c r="B5928" t="n">
        <v>56</v>
      </c>
      <c r="C5928" t="n">
        <v>5643</v>
      </c>
      <c r="D5928" t="inlineStr">
        <is>
          <t>TERÇA-FEIRA - LIMPEZA DE SALA</t>
        </is>
      </c>
      <c r="E5928" t="inlineStr">
        <is>
          <t>16/09/2025 18:48:27</t>
        </is>
      </c>
      <c r="F5928" t="inlineStr">
        <is>
          <t>16/09/2025 19:06:10</t>
        </is>
      </c>
      <c r="G5928" t="n">
        <v>36166</v>
      </c>
      <c r="H5928" t="inlineStr">
        <is>
          <t>HALL PORTARIA 3</t>
        </is>
      </c>
      <c r="I5928" t="inlineStr">
        <is>
          <t>RS-ST01-42-00T-SLA01</t>
        </is>
      </c>
      <c r="J5928" t="inlineStr">
        <is>
          <t>SUELI DE GODOY</t>
        </is>
      </c>
      <c r="K5928" s="39">
        <f>DATE(YEAR(Tabela6[[#This Row],[Data/Hora de Início]]),MONTH(Tabela6[[#This Row],[Data/Hora de Início]]),DAY(Tabela6[[#This Row],[Data/Hora de Início]]))</f>
        <v/>
      </c>
    </row>
    <row r="5929">
      <c r="A5929" t="n">
        <v>2285525</v>
      </c>
      <c r="B5929" t="n">
        <v>56</v>
      </c>
      <c r="C5929" t="n">
        <v>4679</v>
      </c>
      <c r="D5929" t="inlineStr">
        <is>
          <t>LIMPEZA DE BOXE DE BANHO</t>
        </is>
      </c>
      <c r="E5929" t="inlineStr">
        <is>
          <t>16/09/2025 19:11:43</t>
        </is>
      </c>
      <c r="F5929" t="inlineStr">
        <is>
          <t>16/09/2025 19:11:58</t>
        </is>
      </c>
      <c r="G5929" t="n">
        <v>43492</v>
      </c>
      <c r="H5929" t="inlineStr">
        <is>
          <t>BAN130 - ÁREA DE BOXES</t>
        </is>
      </c>
      <c r="I5929" t="inlineStr">
        <is>
          <t>RS-ST01-56-02P-WCF03-BOX001</t>
        </is>
      </c>
      <c r="J5929" t="inlineStr">
        <is>
          <t>SUELI DE GODOY</t>
        </is>
      </c>
      <c r="K5929" s="39">
        <f>DATE(YEAR(Tabela6[[#This Row],[Data/Hora de Início]]),MONTH(Tabela6[[#This Row],[Data/Hora de Início]]),DAY(Tabela6[[#This Row],[Data/Hora de Início]]))</f>
        <v/>
      </c>
    </row>
    <row r="5930">
      <c r="A5930" t="n">
        <v>2285527</v>
      </c>
      <c r="B5930" t="n">
        <v>56</v>
      </c>
      <c r="C5930" t="n">
        <v>2966</v>
      </c>
      <c r="D5930" t="inlineStr">
        <is>
          <t>LIMPEZA DIÁRIA HALL / RECEPÇÃO</t>
        </is>
      </c>
      <c r="E5930" t="inlineStr">
        <is>
          <t>16/09/2025 18:46:25</t>
        </is>
      </c>
      <c r="F5930" t="inlineStr">
        <is>
          <t>16/09/2025 19:13:38</t>
        </is>
      </c>
      <c r="G5930" t="n">
        <v>43372</v>
      </c>
      <c r="H5930" t="inlineStr">
        <is>
          <t>P15 -HALL DE ENTRADA ONE STIHL</t>
        </is>
      </c>
      <c r="I5930" t="inlineStr">
        <is>
          <t>RS-ST01-15-02P-SLA01</t>
        </is>
      </c>
      <c r="J5930" t="inlineStr">
        <is>
          <t>LETICIA SOARES GARCIA CZECZOT</t>
        </is>
      </c>
      <c r="K5930" s="39">
        <f>DATE(YEAR(Tabela6[[#This Row],[Data/Hora de Início]]),MONTH(Tabela6[[#This Row],[Data/Hora de Início]]),DAY(Tabela6[[#This Row],[Data/Hora de Início]]))</f>
        <v/>
      </c>
    </row>
    <row r="5931">
      <c r="A5931" t="n">
        <v>2285534</v>
      </c>
      <c r="B5931" t="n">
        <v>56</v>
      </c>
      <c r="C5931" t="n">
        <v>1766</v>
      </c>
      <c r="D5931" t="inlineStr">
        <is>
          <t>LIMPEZA DIÁRIA DE RESTAURANTE (DESATIVADO)</t>
        </is>
      </c>
      <c r="E5931" t="inlineStr">
        <is>
          <t>16/09/2025 18:23:51</t>
        </is>
      </c>
      <c r="F5931" t="inlineStr">
        <is>
          <t>16/09/2025 19:18:08</t>
        </is>
      </c>
      <c r="G5931" t="n">
        <v>11347</v>
      </c>
      <c r="H5931" t="inlineStr">
        <is>
          <t>P27 - RESTAURANTE</t>
        </is>
      </c>
      <c r="I5931" t="inlineStr">
        <is>
          <t>BR01-IES-P27-SALA01</t>
        </is>
      </c>
      <c r="J5931" t="inlineStr">
        <is>
          <t>ROSA DIAS GERMANO</t>
        </is>
      </c>
      <c r="K5931" s="39">
        <f>DATE(YEAR(Tabela6[[#This Row],[Data/Hora de Início]]),MONTH(Tabela6[[#This Row],[Data/Hora de Início]]),DAY(Tabela6[[#This Row],[Data/Hora de Início]]))</f>
        <v/>
      </c>
    </row>
    <row r="5932">
      <c r="A5932" t="n">
        <v>2285536</v>
      </c>
      <c r="B5932" t="n">
        <v>56</v>
      </c>
      <c r="C5932" t="n">
        <v>5643</v>
      </c>
      <c r="D5932" t="inlineStr">
        <is>
          <t>TERÇA-FEIRA - LIMPEZA DE SALA</t>
        </is>
      </c>
      <c r="E5932" t="inlineStr">
        <is>
          <t>16/09/2025 19:05:25</t>
        </is>
      </c>
      <c r="F5932" t="inlineStr">
        <is>
          <t>16/09/2025 19:19:12</t>
        </is>
      </c>
      <c r="G5932" t="n">
        <v>36380</v>
      </c>
      <c r="H5932" t="inlineStr">
        <is>
          <t>AMBULATORIO - SALA DE ESPERA</t>
        </is>
      </c>
      <c r="I5932" t="inlineStr">
        <is>
          <t>RS-ST01-56-00T-SLA02</t>
        </is>
      </c>
      <c r="J5932" t="inlineStr">
        <is>
          <t>VANESSA DOS SANTOS RODRIGUES</t>
        </is>
      </c>
      <c r="K5932" s="39">
        <f>DATE(YEAR(Tabela6[[#This Row],[Data/Hora de Início]]),MONTH(Tabela6[[#This Row],[Data/Hora de Início]]),DAY(Tabela6[[#This Row],[Data/Hora de Início]]))</f>
        <v/>
      </c>
    </row>
    <row r="5933">
      <c r="A5933" t="n">
        <v>2285543</v>
      </c>
      <c r="B5933" t="n">
        <v>56</v>
      </c>
      <c r="C5933" t="n">
        <v>5643</v>
      </c>
      <c r="D5933" t="inlineStr">
        <is>
          <t>TERÇA-FEIRA - LIMPEZA DE SALA</t>
        </is>
      </c>
      <c r="E5933" t="inlineStr">
        <is>
          <t>16/09/2025 19:15:14</t>
        </is>
      </c>
      <c r="F5933" t="inlineStr">
        <is>
          <t>16/09/2025 19:27:16</t>
        </is>
      </c>
      <c r="G5933" t="n">
        <v>36043</v>
      </c>
      <c r="H5933" t="inlineStr">
        <is>
          <t>SALA SUPERVISAO ZCP / ZCR</t>
        </is>
      </c>
      <c r="I5933" t="inlineStr">
        <is>
          <t>RS-ST01-31-00T-SLA01</t>
        </is>
      </c>
      <c r="J5933" t="inlineStr">
        <is>
          <t>IVONETE SILVA DOS SANTOS</t>
        </is>
      </c>
      <c r="K5933" s="39">
        <f>DATE(YEAR(Tabela6[[#This Row],[Data/Hora de Início]]),MONTH(Tabela6[[#This Row],[Data/Hora de Início]]),DAY(Tabela6[[#This Row],[Data/Hora de Início]]))</f>
        <v/>
      </c>
    </row>
    <row r="5934">
      <c r="A5934" t="n">
        <v>2285544</v>
      </c>
      <c r="B5934" t="n">
        <v>56</v>
      </c>
      <c r="C5934" t="n">
        <v>5643</v>
      </c>
      <c r="D5934" t="inlineStr">
        <is>
          <t>TERÇA-FEIRA - LIMPEZA DE SALA</t>
        </is>
      </c>
      <c r="E5934" t="inlineStr">
        <is>
          <t>16/09/2025 19:15:14</t>
        </is>
      </c>
      <c r="F5934" t="inlineStr">
        <is>
          <t>16/09/2025 19:27:06</t>
        </is>
      </c>
      <c r="G5934" t="n">
        <v>36043</v>
      </c>
      <c r="H5934" t="inlineStr">
        <is>
          <t>SALA SUPERVISAO ZCP / ZCR</t>
        </is>
      </c>
      <c r="I5934" t="inlineStr">
        <is>
          <t>RS-ST01-31-00T-SLA01</t>
        </is>
      </c>
      <c r="J5934" t="inlineStr">
        <is>
          <t>IVONETE SILVA DOS SANTOS</t>
        </is>
      </c>
      <c r="K5934" s="39">
        <f>DATE(YEAR(Tabela6[[#This Row],[Data/Hora de Início]]),MONTH(Tabela6[[#This Row],[Data/Hora de Início]]),DAY(Tabela6[[#This Row],[Data/Hora de Início]]))</f>
        <v/>
      </c>
    </row>
    <row r="5935">
      <c r="A5935" t="n">
        <v>2285545</v>
      </c>
      <c r="B5935" t="n">
        <v>56</v>
      </c>
      <c r="C5935" t="n">
        <v>5643</v>
      </c>
      <c r="D5935" t="inlineStr">
        <is>
          <t>TERÇA-FEIRA - LIMPEZA DE SALA</t>
        </is>
      </c>
      <c r="E5935" t="inlineStr">
        <is>
          <t>16/09/2025 19:15:14</t>
        </is>
      </c>
      <c r="F5935" t="inlineStr">
        <is>
          <t>16/09/2025 19:27:16</t>
        </is>
      </c>
      <c r="G5935" t="n">
        <v>36043</v>
      </c>
      <c r="H5935" t="inlineStr">
        <is>
          <t>SALA SUPERVISAO ZCP / ZCR</t>
        </is>
      </c>
      <c r="I5935" t="inlineStr">
        <is>
          <t>RS-ST01-31-00T-SLA01</t>
        </is>
      </c>
      <c r="J5935" t="inlineStr">
        <is>
          <t>IVONETE SILVA DOS SANTOS</t>
        </is>
      </c>
      <c r="K5935" s="39">
        <f>DATE(YEAR(Tabela6[[#This Row],[Data/Hora de Início]]),MONTH(Tabela6[[#This Row],[Data/Hora de Início]]),DAY(Tabela6[[#This Row],[Data/Hora de Início]]))</f>
        <v/>
      </c>
    </row>
    <row r="5936">
      <c r="A5936" t="n">
        <v>2285550</v>
      </c>
      <c r="B5936" t="n">
        <v>56</v>
      </c>
      <c r="C5936" t="n">
        <v>5709</v>
      </c>
      <c r="D5936" t="inlineStr">
        <is>
          <t>TERÇA-FEIRA - LIMPEZA DE BANHEIRO FEMININO</t>
        </is>
      </c>
      <c r="E5936" t="inlineStr">
        <is>
          <t>16/09/2025 19:19:35</t>
        </is>
      </c>
      <c r="F5936" t="inlineStr">
        <is>
          <t>16/09/2025 19:30:39</t>
        </is>
      </c>
      <c r="G5936" t="n">
        <v>36401</v>
      </c>
      <c r="H5936" t="inlineStr">
        <is>
          <t>BAN122 - BANHEIRO AMBULATORIO - F / PNE</t>
        </is>
      </c>
      <c r="I5936" t="inlineStr">
        <is>
          <t>RS-ST01-56-00T-WPF01</t>
        </is>
      </c>
      <c r="J5936" t="inlineStr">
        <is>
          <t>VANESSA DOS SANTOS RODRIGUES</t>
        </is>
      </c>
      <c r="K5936" s="39">
        <f>DATE(YEAR(Tabela6[[#This Row],[Data/Hora de Início]]),MONTH(Tabela6[[#This Row],[Data/Hora de Início]]),DAY(Tabela6[[#This Row],[Data/Hora de Início]]))</f>
        <v/>
      </c>
    </row>
    <row r="5937">
      <c r="A5937" t="n">
        <v>2285559</v>
      </c>
      <c r="B5937" t="n">
        <v>56</v>
      </c>
      <c r="C5937" t="n">
        <v>5653</v>
      </c>
      <c r="D5937" t="inlineStr">
        <is>
          <t>TERÇA-FEIRA - LIMPEZA DE BANHEIRO MASCULINO</t>
        </is>
      </c>
      <c r="E5937" t="inlineStr">
        <is>
          <t>16/09/2025 19:30:59</t>
        </is>
      </c>
      <c r="F5937" t="inlineStr">
        <is>
          <t>16/09/2025 19:41:11</t>
        </is>
      </c>
      <c r="G5937" t="n">
        <v>36404</v>
      </c>
      <c r="H5937" t="inlineStr">
        <is>
          <t>BAN121 - BANHEIRO AMBULATORIO - M / PNE</t>
        </is>
      </c>
      <c r="I5937" t="inlineStr">
        <is>
          <t>RS-ST01-56-00T-WPM01</t>
        </is>
      </c>
      <c r="J5937" t="inlineStr">
        <is>
          <t>VANESSA DOS SANTOS RODRIGUES</t>
        </is>
      </c>
      <c r="K5937" s="39">
        <f>DATE(YEAR(Tabela6[[#This Row],[Data/Hora de Início]]),MONTH(Tabela6[[#This Row],[Data/Hora de Início]]),DAY(Tabela6[[#This Row],[Data/Hora de Início]]))</f>
        <v/>
      </c>
    </row>
    <row r="5938">
      <c r="A5938" t="n">
        <v>2285560</v>
      </c>
      <c r="B5938" t="n">
        <v>56</v>
      </c>
      <c r="C5938" t="n">
        <v>1525</v>
      </c>
      <c r="D5938" t="inlineStr">
        <is>
          <t>LIMPEZA DIÁRIA DE COPA</t>
        </is>
      </c>
      <c r="E5938" t="inlineStr">
        <is>
          <t>16/09/2025 19:36:27</t>
        </is>
      </c>
      <c r="F5938" t="inlineStr">
        <is>
          <t>16/09/2025 19:42:57</t>
        </is>
      </c>
      <c r="G5938" t="n">
        <v>36317</v>
      </c>
      <c r="H5938" t="inlineStr">
        <is>
          <t>COPA OESTE - MEZANINO</t>
        </is>
      </c>
      <c r="I5938" t="inlineStr">
        <is>
          <t>RS-ST01-50-01P-COP01</t>
        </is>
      </c>
      <c r="J5938" t="inlineStr">
        <is>
          <t>GENI DA SILVEIRA</t>
        </is>
      </c>
      <c r="K5938" s="39">
        <f>DATE(YEAR(Tabela6[[#This Row],[Data/Hora de Início]]),MONTH(Tabela6[[#This Row],[Data/Hora de Início]]),DAY(Tabela6[[#This Row],[Data/Hora de Início]]))</f>
        <v/>
      </c>
    </row>
    <row r="5939">
      <c r="A5939" t="n">
        <v>2285561</v>
      </c>
      <c r="B5939" t="n">
        <v>56</v>
      </c>
      <c r="C5939" t="n">
        <v>2841</v>
      </c>
      <c r="D5939" t="inlineStr">
        <is>
          <t>LIMPEZA DIÁRIA DE BANHEIRO MASCULINO</t>
        </is>
      </c>
      <c r="E5939" t="inlineStr">
        <is>
          <t>16/09/2025 19:25:30</t>
        </is>
      </c>
      <c r="F5939" t="inlineStr">
        <is>
          <t>16/09/2025 19:46:22</t>
        </is>
      </c>
      <c r="G5939" t="n">
        <v>11248</v>
      </c>
      <c r="H5939" t="inlineStr">
        <is>
          <t>P15 - BAN030 - BANHEIRO LOGÍSTICA - M</t>
        </is>
      </c>
      <c r="I5939" t="inlineStr">
        <is>
          <t>BR01-IES-P15-BAN030</t>
        </is>
      </c>
      <c r="J5939" t="inlineStr">
        <is>
          <t>LETICIA SOARES GARCIA CZECZOT</t>
        </is>
      </c>
      <c r="K5939" s="39">
        <f>DATE(YEAR(Tabela6[[#This Row],[Data/Hora de Início]]),MONTH(Tabela6[[#This Row],[Data/Hora de Início]]),DAY(Tabela6[[#This Row],[Data/Hora de Início]]))</f>
        <v/>
      </c>
    </row>
    <row r="5940">
      <c r="A5940" t="n">
        <v>2285562</v>
      </c>
      <c r="B5940" t="n">
        <v>56</v>
      </c>
      <c r="C5940" t="n">
        <v>5648</v>
      </c>
      <c r="D5940" t="inlineStr">
        <is>
          <t>TERÇA-FEIRA - LIMPEZA DE SALA COM MESA</t>
        </is>
      </c>
      <c r="E5940" t="inlineStr">
        <is>
          <t>16/09/2025 19:49:03</t>
        </is>
      </c>
      <c r="F5940" t="inlineStr">
        <is>
          <t>16/09/2025 19:54:11</t>
        </is>
      </c>
      <c r="G5940" t="n">
        <v>28922</v>
      </c>
      <c r="H5940" t="inlineStr">
        <is>
          <t>P43 - MVV - SECRETARIA VP</t>
        </is>
      </c>
      <c r="I5940" t="inlineStr">
        <is>
          <t>BR01-IES-P43-SALA16</t>
        </is>
      </c>
      <c r="J5940" t="inlineStr">
        <is>
          <t>JAQUELINE TATIANE LEAL BITTENCOURT</t>
        </is>
      </c>
      <c r="K5940" s="39">
        <f>DATE(YEAR(Tabela6[[#This Row],[Data/Hora de Início]]),MONTH(Tabela6[[#This Row],[Data/Hora de Início]]),DAY(Tabela6[[#This Row],[Data/Hora de Início]]))</f>
        <v/>
      </c>
    </row>
    <row r="5941">
      <c r="A5941" t="n">
        <v>2285563</v>
      </c>
      <c r="B5941" t="n">
        <v>56</v>
      </c>
      <c r="C5941" t="n">
        <v>2965</v>
      </c>
      <c r="D5941" t="inlineStr">
        <is>
          <t>LIMPEZA DIÁRIA DE SALA</t>
        </is>
      </c>
      <c r="E5941" t="inlineStr">
        <is>
          <t>16/09/2025 19:43:20</t>
        </is>
      </c>
      <c r="F5941" t="inlineStr">
        <is>
          <t>16/09/2025 19:54:54</t>
        </is>
      </c>
      <c r="G5941" t="n">
        <v>36329</v>
      </c>
      <c r="H5941" t="inlineStr">
        <is>
          <t>SALA GERENCIA 04</t>
        </is>
      </c>
      <c r="I5941" t="inlineStr">
        <is>
          <t>RS-ST01-50-01P-SLA10</t>
        </is>
      </c>
      <c r="J5941" t="inlineStr">
        <is>
          <t>GENI DA SILVEIRA</t>
        </is>
      </c>
      <c r="K5941" s="39">
        <f>DATE(YEAR(Tabela6[[#This Row],[Data/Hora de Início]]),MONTH(Tabela6[[#This Row],[Data/Hora de Início]]),DAY(Tabela6[[#This Row],[Data/Hora de Início]]))</f>
        <v/>
      </c>
    </row>
    <row r="5942">
      <c r="A5942" t="n">
        <v>2285566</v>
      </c>
      <c r="B5942" t="n">
        <v>56</v>
      </c>
      <c r="C5942" t="n">
        <v>2965</v>
      </c>
      <c r="D5942" t="inlineStr">
        <is>
          <t>LIMPEZA DIÁRIA DE SALA</t>
        </is>
      </c>
      <c r="E5942" t="inlineStr">
        <is>
          <t>16/09/2025 19:55:18</t>
        </is>
      </c>
      <c r="F5942" t="inlineStr">
        <is>
          <t>16/09/2025 20:04:57</t>
        </is>
      </c>
      <c r="G5942" t="n">
        <v>36328</v>
      </c>
      <c r="H5942" t="inlineStr">
        <is>
          <t>SALA GERENCIA 03</t>
        </is>
      </c>
      <c r="I5942" t="inlineStr">
        <is>
          <t>RS-ST01-50-01P-SLA09</t>
        </is>
      </c>
      <c r="J5942" t="inlineStr">
        <is>
          <t>GENI DA SILVEIRA</t>
        </is>
      </c>
      <c r="K5942" s="39">
        <f>DATE(YEAR(Tabela6[[#This Row],[Data/Hora de Início]]),MONTH(Tabela6[[#This Row],[Data/Hora de Início]]),DAY(Tabela6[[#This Row],[Data/Hora de Início]]))</f>
        <v/>
      </c>
    </row>
    <row r="5943">
      <c r="A5943" t="n">
        <v>2285569</v>
      </c>
      <c r="B5943" t="n">
        <v>56</v>
      </c>
      <c r="C5943" t="n">
        <v>5714</v>
      </c>
      <c r="D5943" t="inlineStr">
        <is>
          <t>TERÇA-FEIRA - LIMPEZA DE COPA</t>
        </is>
      </c>
      <c r="E5943" t="inlineStr">
        <is>
          <t>16/09/2025 19:41:29</t>
        </is>
      </c>
      <c r="F5943" t="inlineStr">
        <is>
          <t>16/09/2025 20:13:28</t>
        </is>
      </c>
      <c r="G5943" t="n">
        <v>36381</v>
      </c>
      <c r="H5943" t="inlineStr">
        <is>
          <t>AMBULATORIO - COPA</t>
        </is>
      </c>
      <c r="I5943" t="inlineStr">
        <is>
          <t>RS-ST01-56-00T-COP01</t>
        </is>
      </c>
      <c r="J5943" t="inlineStr">
        <is>
          <t>VANESSA DOS SANTOS RODRIGUES</t>
        </is>
      </c>
      <c r="K5943" s="39">
        <f>DATE(YEAR(Tabela6[[#This Row],[Data/Hora de Início]]),MONTH(Tabela6[[#This Row],[Data/Hora de Início]]),DAY(Tabela6[[#This Row],[Data/Hora de Início]]))</f>
        <v/>
      </c>
    </row>
    <row r="5944">
      <c r="A5944" t="n">
        <v>2285571</v>
      </c>
      <c r="B5944" t="n">
        <v>56</v>
      </c>
      <c r="C5944" t="n">
        <v>5714</v>
      </c>
      <c r="D5944" t="inlineStr">
        <is>
          <t>TERÇA-FEIRA - LIMPEZA DE COPA</t>
        </is>
      </c>
      <c r="E5944" t="inlineStr">
        <is>
          <t>16/09/2025 19:54:32</t>
        </is>
      </c>
      <c r="F5944" t="inlineStr">
        <is>
          <t>16/09/2025 20:17:51</t>
        </is>
      </c>
      <c r="G5944" t="n">
        <v>36206</v>
      </c>
      <c r="H5944" t="inlineStr">
        <is>
          <t>COPA MVV I</t>
        </is>
      </c>
      <c r="I5944" t="inlineStr">
        <is>
          <t>RS-ST01-43-02P-COP01</t>
        </is>
      </c>
      <c r="J5944" t="inlineStr">
        <is>
          <t>JAQUELINE TATIANE LEAL BITTENCOURT</t>
        </is>
      </c>
      <c r="K5944" s="39">
        <f>DATE(YEAR(Tabela6[[#This Row],[Data/Hora de Início]]),MONTH(Tabela6[[#This Row],[Data/Hora de Início]]),DAY(Tabela6[[#This Row],[Data/Hora de Início]]))</f>
        <v/>
      </c>
    </row>
    <row r="5945">
      <c r="A5945" t="n">
        <v>2285572</v>
      </c>
      <c r="B5945" t="n">
        <v>56</v>
      </c>
      <c r="C5945" t="n">
        <v>2965</v>
      </c>
      <c r="D5945" t="inlineStr">
        <is>
          <t>LIMPEZA DIÁRIA DE SALA</t>
        </is>
      </c>
      <c r="E5945" t="inlineStr">
        <is>
          <t>16/09/2025 20:05:28</t>
        </is>
      </c>
      <c r="F5945" t="inlineStr">
        <is>
          <t>16/09/2025 20:23:05</t>
        </is>
      </c>
      <c r="G5945" t="n">
        <v>36327</v>
      </c>
      <c r="H5945" t="inlineStr">
        <is>
          <t>SALA GERENCIA 02</t>
        </is>
      </c>
      <c r="I5945" t="inlineStr">
        <is>
          <t>RS-ST01-50-01P-SLA08</t>
        </is>
      </c>
      <c r="J5945" t="inlineStr">
        <is>
          <t>GENI DA SILVEIRA</t>
        </is>
      </c>
      <c r="K5945" s="39">
        <f>DATE(YEAR(Tabela6[[#This Row],[Data/Hora de Início]]),MONTH(Tabela6[[#This Row],[Data/Hora de Início]]),DAY(Tabela6[[#This Row],[Data/Hora de Início]]))</f>
        <v/>
      </c>
    </row>
    <row r="5946">
      <c r="A5946" t="n">
        <v>2285573</v>
      </c>
      <c r="B5946" t="n">
        <v>56</v>
      </c>
      <c r="C5946" t="n">
        <v>5643</v>
      </c>
      <c r="D5946" t="inlineStr">
        <is>
          <t>TERÇA-FEIRA - LIMPEZA DE SALA</t>
        </is>
      </c>
      <c r="E5946" t="inlineStr">
        <is>
          <t>16/09/2025 20:24:17</t>
        </is>
      </c>
      <c r="F5946" t="inlineStr">
        <is>
          <t>16/09/2025 20:24:36</t>
        </is>
      </c>
      <c r="G5946" t="n">
        <v>36189</v>
      </c>
      <c r="H5946" t="inlineStr">
        <is>
          <t>SALA VIDEOCONFERENCIA - RH</t>
        </is>
      </c>
      <c r="I5946" t="inlineStr">
        <is>
          <t>RS-ST01-43-01P-SLA02</t>
        </is>
      </c>
      <c r="J5946" t="inlineStr">
        <is>
          <t>JAQUELINE TATIANE LEAL BITTENCOURT</t>
        </is>
      </c>
      <c r="K5946" s="39">
        <f>DATE(YEAR(Tabela6[[#This Row],[Data/Hora de Início]]),MONTH(Tabela6[[#This Row],[Data/Hora de Início]]),DAY(Tabela6[[#This Row],[Data/Hora de Início]]))</f>
        <v/>
      </c>
    </row>
    <row r="5947">
      <c r="A5947" t="n">
        <v>2285574</v>
      </c>
      <c r="B5947" t="n">
        <v>56</v>
      </c>
      <c r="C5947" t="n">
        <v>2965</v>
      </c>
      <c r="D5947" t="inlineStr">
        <is>
          <t>LIMPEZA DIÁRIA DE SALA</t>
        </is>
      </c>
      <c r="E5947" t="inlineStr">
        <is>
          <t>16/09/2025 20:16:56</t>
        </is>
      </c>
      <c r="F5947" t="inlineStr">
        <is>
          <t>16/09/2025 20:31:48</t>
        </is>
      </c>
      <c r="G5947" t="n">
        <v>11173</v>
      </c>
      <c r="H5947" t="inlineStr">
        <is>
          <t>P07 - LOGISTICA - SALA ADM</t>
        </is>
      </c>
      <c r="I5947" t="inlineStr">
        <is>
          <t>BR01-IES-P07-SALA01</t>
        </is>
      </c>
      <c r="J5947" t="inlineStr">
        <is>
          <t>ALINE MARQUES DE CAMPOS</t>
        </is>
      </c>
      <c r="K5947" s="39">
        <f>DATE(YEAR(Tabela6[[#This Row],[Data/Hora de Início]]),MONTH(Tabela6[[#This Row],[Data/Hora de Início]]),DAY(Tabela6[[#This Row],[Data/Hora de Início]]))</f>
        <v/>
      </c>
    </row>
    <row r="5948">
      <c r="A5948" t="n">
        <v>2285586</v>
      </c>
      <c r="B5948" t="n">
        <v>56</v>
      </c>
      <c r="C5948" t="n">
        <v>5714</v>
      </c>
      <c r="D5948" t="inlineStr">
        <is>
          <t>TERÇA-FEIRA - LIMPEZA DE COPA</t>
        </is>
      </c>
      <c r="E5948" t="inlineStr">
        <is>
          <t>16/09/2025 20:24:57</t>
        </is>
      </c>
      <c r="F5948" t="inlineStr">
        <is>
          <t>16/09/2025 20:39:16</t>
        </is>
      </c>
      <c r="G5948" t="n">
        <v>36184</v>
      </c>
      <c r="H5948" t="inlineStr">
        <is>
          <t>COPA RH</t>
        </is>
      </c>
      <c r="I5948" t="inlineStr">
        <is>
          <t>RS-ST01-43-01P-COP01</t>
        </is>
      </c>
      <c r="J5948" t="inlineStr">
        <is>
          <t>JAQUELINE TATIANE LEAL BITTENCOURT</t>
        </is>
      </c>
      <c r="K5948" s="39">
        <f>DATE(YEAR(Tabela6[[#This Row],[Data/Hora de Início]]),MONTH(Tabela6[[#This Row],[Data/Hora de Início]]),DAY(Tabela6[[#This Row],[Data/Hora de Início]]))</f>
        <v/>
      </c>
    </row>
    <row r="5949">
      <c r="A5949" t="n">
        <v>2285591</v>
      </c>
      <c r="B5949" t="n">
        <v>56</v>
      </c>
      <c r="C5949" t="n">
        <v>2965</v>
      </c>
      <c r="D5949" t="inlineStr">
        <is>
          <t>LIMPEZA DIÁRIA DE SALA</t>
        </is>
      </c>
      <c r="E5949" t="inlineStr">
        <is>
          <t>16/09/2025 20:23:37</t>
        </is>
      </c>
      <c r="F5949" t="inlineStr">
        <is>
          <t>16/09/2025 20:49:43</t>
        </is>
      </c>
      <c r="G5949" t="n">
        <v>36321</v>
      </c>
      <c r="H5949" t="inlineStr">
        <is>
          <t>AREA DE ESTAR 01</t>
        </is>
      </c>
      <c r="I5949" t="inlineStr">
        <is>
          <t>RS-ST01-50-01P-SLA02</t>
        </is>
      </c>
      <c r="J5949" t="inlineStr">
        <is>
          <t>GENI DA SILVEIRA</t>
        </is>
      </c>
      <c r="K5949" s="39">
        <f>DATE(YEAR(Tabela6[[#This Row],[Data/Hora de Início]]),MONTH(Tabela6[[#This Row],[Data/Hora de Início]]),DAY(Tabela6[[#This Row],[Data/Hora de Início]]))</f>
        <v/>
      </c>
    </row>
    <row r="5950">
      <c r="A5950" t="n">
        <v>2285593</v>
      </c>
      <c r="B5950" t="n">
        <v>56</v>
      </c>
      <c r="C5950" t="n">
        <v>2841</v>
      </c>
      <c r="D5950" t="inlineStr">
        <is>
          <t>LIMPEZA DIÁRIA DE BANHEIRO MASCULINO</t>
        </is>
      </c>
      <c r="E5950" t="inlineStr">
        <is>
          <t>16/09/2025 20:43:33</t>
        </is>
      </c>
      <c r="F5950" t="inlineStr">
        <is>
          <t>16/09/2025 20:57:26</t>
        </is>
      </c>
      <c r="G5950" t="n">
        <v>11338</v>
      </c>
      <c r="H5950" t="inlineStr">
        <is>
          <t>P26 - BAN046 - BANHEIRO CENTRAL DE RESÍDUOS - M</t>
        </is>
      </c>
      <c r="I5950" t="inlineStr">
        <is>
          <t>BR01-IES-P26-BAN046</t>
        </is>
      </c>
      <c r="J5950" t="inlineStr">
        <is>
          <t>ALINE MARQUES DE CAMPOS</t>
        </is>
      </c>
      <c r="K5950" s="39">
        <f>DATE(YEAR(Tabela6[[#This Row],[Data/Hora de Início]]),MONTH(Tabela6[[#This Row],[Data/Hora de Início]]),DAY(Tabela6[[#This Row],[Data/Hora de Início]]))</f>
        <v/>
      </c>
    </row>
    <row r="5951">
      <c r="A5951" t="n">
        <v>2285599</v>
      </c>
      <c r="B5951" t="n">
        <v>56</v>
      </c>
      <c r="C5951" t="n">
        <v>5643</v>
      </c>
      <c r="D5951" t="inlineStr">
        <is>
          <t>TERÇA-FEIRA - LIMPEZA DE SALA</t>
        </is>
      </c>
      <c r="E5951" t="inlineStr">
        <is>
          <t>16/09/2025 19:45:26</t>
        </is>
      </c>
      <c r="F5951" t="inlineStr">
        <is>
          <t>16/09/2025 21:02:13</t>
        </is>
      </c>
      <c r="G5951" t="n">
        <v>36298</v>
      </c>
      <c r="H5951" t="inlineStr">
        <is>
          <t>TRF</t>
        </is>
      </c>
      <c r="I5951" t="inlineStr">
        <is>
          <t>RS-ST01-50-00T-SLA07</t>
        </is>
      </c>
      <c r="J5951" t="inlineStr">
        <is>
          <t>FABIANA FRANCISCA DE LIMA</t>
        </is>
      </c>
      <c r="K5951" s="39">
        <f>DATE(YEAR(Tabela6[[#This Row],[Data/Hora de Início]]),MONTH(Tabela6[[#This Row],[Data/Hora de Início]]),DAY(Tabela6[[#This Row],[Data/Hora de Início]]))</f>
        <v/>
      </c>
    </row>
    <row r="5952">
      <c r="A5952" t="n">
        <v>2285613</v>
      </c>
      <c r="B5952" t="n">
        <v>56</v>
      </c>
      <c r="C5952" t="n">
        <v>2965</v>
      </c>
      <c r="D5952" t="inlineStr">
        <is>
          <t>LIMPEZA DIÁRIA DE SALA</t>
        </is>
      </c>
      <c r="E5952" t="inlineStr">
        <is>
          <t>16/09/2025 20:50:19</t>
        </is>
      </c>
      <c r="F5952" t="inlineStr">
        <is>
          <t>16/09/2025 21:06:31</t>
        </is>
      </c>
      <c r="G5952" t="n">
        <v>36322</v>
      </c>
      <c r="H5952" t="inlineStr">
        <is>
          <t>SALA DE ENCONTRO 01</t>
        </is>
      </c>
      <c r="I5952" t="inlineStr">
        <is>
          <t>RS-ST01-50-01P-SLA03</t>
        </is>
      </c>
      <c r="J5952" t="inlineStr">
        <is>
          <t>GENI DA SILVEIRA</t>
        </is>
      </c>
      <c r="K5952" s="39">
        <f>DATE(YEAR(Tabela6[[#This Row],[Data/Hora de Início]]),MONTH(Tabela6[[#This Row],[Data/Hora de Início]]),DAY(Tabela6[[#This Row],[Data/Hora de Início]]))</f>
        <v/>
      </c>
    </row>
    <row r="5953">
      <c r="A5953" t="n">
        <v>2285615</v>
      </c>
      <c r="B5953" t="n">
        <v>56</v>
      </c>
      <c r="C5953" t="n">
        <v>2841</v>
      </c>
      <c r="D5953" t="inlineStr">
        <is>
          <t>LIMPEZA DIÁRIA DE BANHEIRO MASCULINO</t>
        </is>
      </c>
      <c r="E5953" t="inlineStr">
        <is>
          <t>16/09/2025 21:05:42</t>
        </is>
      </c>
      <c r="F5953" t="inlineStr">
        <is>
          <t>16/09/2025 21:07:54</t>
        </is>
      </c>
      <c r="G5953" t="n">
        <v>43484</v>
      </c>
      <c r="H5953" t="inlineStr">
        <is>
          <t>BAN129 - ÁREA DE SANITÁRIOS</t>
        </is>
      </c>
      <c r="I5953" t="inlineStr">
        <is>
          <t>RS-ST01-56-01P-WCM04-SAN001</t>
        </is>
      </c>
      <c r="J5953" t="inlineStr">
        <is>
          <t>ALINE MARQUES DE CAMPOS</t>
        </is>
      </c>
      <c r="K5953" s="39">
        <f>DATE(YEAR(Tabela6[[#This Row],[Data/Hora de Início]]),MONTH(Tabela6[[#This Row],[Data/Hora de Início]]),DAY(Tabela6[[#This Row],[Data/Hora de Início]]))</f>
        <v/>
      </c>
    </row>
    <row r="5954">
      <c r="A5954" t="n">
        <v>2285619</v>
      </c>
      <c r="B5954" t="n">
        <v>56</v>
      </c>
      <c r="C5954" t="n">
        <v>2970</v>
      </c>
      <c r="D5954" t="inlineStr">
        <is>
          <t>LIMPEZA DIÁRIA DE COPA</t>
        </is>
      </c>
      <c r="E5954" t="inlineStr">
        <is>
          <t>16/09/2025 21:07:09</t>
        </is>
      </c>
      <c r="F5954" t="inlineStr">
        <is>
          <t>16/09/2025 21:12:03</t>
        </is>
      </c>
      <c r="G5954" t="n">
        <v>36284</v>
      </c>
      <c r="H5954" t="inlineStr">
        <is>
          <t>COPA SALA DOS TECNICOS</t>
        </is>
      </c>
      <c r="I5954" t="inlineStr">
        <is>
          <t>RS-ST01-50-00T-COP02</t>
        </is>
      </c>
      <c r="J5954" t="inlineStr">
        <is>
          <t>FABIANA FRANCISCA DE LIMA</t>
        </is>
      </c>
      <c r="K5954" s="39">
        <f>DATE(YEAR(Tabela6[[#This Row],[Data/Hora de Início]]),MONTH(Tabela6[[#This Row],[Data/Hora de Início]]),DAY(Tabela6[[#This Row],[Data/Hora de Início]]))</f>
        <v/>
      </c>
    </row>
    <row r="5955">
      <c r="A5955" t="n">
        <v>2285620</v>
      </c>
      <c r="B5955" t="n">
        <v>56</v>
      </c>
      <c r="C5955" t="n">
        <v>2970</v>
      </c>
      <c r="D5955" t="inlineStr">
        <is>
          <t>LIMPEZA DIÁRIA DE COPA</t>
        </is>
      </c>
      <c r="E5955" t="inlineStr">
        <is>
          <t>16/09/2025 21:12:19</t>
        </is>
      </c>
      <c r="F5955" t="inlineStr">
        <is>
          <t>16/09/2025 21:13:09</t>
        </is>
      </c>
      <c r="G5955" t="n">
        <v>36284</v>
      </c>
      <c r="H5955" t="inlineStr">
        <is>
          <t>COPA SALA DOS TECNICOS</t>
        </is>
      </c>
      <c r="I5955" t="inlineStr">
        <is>
          <t>RS-ST01-50-00T-COP02</t>
        </is>
      </c>
      <c r="J5955" t="inlineStr">
        <is>
          <t>FABIANA FRANCISCA DE LIMA</t>
        </is>
      </c>
      <c r="K5955" s="39">
        <f>DATE(YEAR(Tabela6[[#This Row],[Data/Hora de Início]]),MONTH(Tabela6[[#This Row],[Data/Hora de Início]]),DAY(Tabela6[[#This Row],[Data/Hora de Início]]))</f>
        <v/>
      </c>
    </row>
    <row r="5956">
      <c r="A5956" t="n">
        <v>2285621</v>
      </c>
      <c r="B5956" t="n">
        <v>56</v>
      </c>
      <c r="C5956" t="n">
        <v>2970</v>
      </c>
      <c r="D5956" t="inlineStr">
        <is>
          <t>LIMPEZA DIÁRIA DE COPA</t>
        </is>
      </c>
      <c r="E5956" t="inlineStr">
        <is>
          <t>16/09/2025 21:12:19</t>
        </is>
      </c>
      <c r="F5956" t="inlineStr">
        <is>
          <t>16/09/2025 21:13:14</t>
        </is>
      </c>
      <c r="G5956" t="n">
        <v>36284</v>
      </c>
      <c r="H5956" t="inlineStr">
        <is>
          <t>COPA SALA DOS TECNICOS</t>
        </is>
      </c>
      <c r="I5956" t="inlineStr">
        <is>
          <t>RS-ST01-50-00T-COP02</t>
        </is>
      </c>
      <c r="J5956" t="inlineStr">
        <is>
          <t>FABIANA FRANCISCA DE LIMA</t>
        </is>
      </c>
      <c r="K5956" s="39">
        <f>DATE(YEAR(Tabela6[[#This Row],[Data/Hora de Início]]),MONTH(Tabela6[[#This Row],[Data/Hora de Início]]),DAY(Tabela6[[#This Row],[Data/Hora de Início]]))</f>
        <v/>
      </c>
    </row>
    <row r="5957">
      <c r="A5957" t="n">
        <v>2285623</v>
      </c>
      <c r="B5957" t="n">
        <v>56</v>
      </c>
      <c r="C5957" t="n">
        <v>2968</v>
      </c>
      <c r="D5957" t="inlineStr">
        <is>
          <t>LIMPEZA DIÁRIA DE ÁREA TÉCNICA</t>
        </is>
      </c>
      <c r="E5957" t="inlineStr">
        <is>
          <t>16/09/2025 16:02:37</t>
        </is>
      </c>
      <c r="F5957" t="inlineStr">
        <is>
          <t>16/09/2025 21:13:28</t>
        </is>
      </c>
      <c r="G5957" t="n">
        <v>38455</v>
      </c>
      <c r="H5957" t="inlineStr">
        <is>
          <t>ÁREA INTERNA - LOGÍSTICA</t>
        </is>
      </c>
      <c r="I5957" t="inlineStr">
        <is>
          <t>SP-ST02-G9-00T-AIN01</t>
        </is>
      </c>
      <c r="J5957" t="inlineStr">
        <is>
          <t>PAMELLA MENDES DE ARAUJO</t>
        </is>
      </c>
      <c r="K5957" s="39">
        <f>DATE(YEAR(Tabela6[[#This Row],[Data/Hora de Início]]),MONTH(Tabela6[[#This Row],[Data/Hora de Início]]),DAY(Tabela6[[#This Row],[Data/Hora de Início]]))</f>
        <v/>
      </c>
    </row>
    <row r="5958">
      <c r="A5958" t="n">
        <v>2285625</v>
      </c>
      <c r="B5958" t="n">
        <v>56</v>
      </c>
      <c r="C5958" t="n">
        <v>5643</v>
      </c>
      <c r="D5958" t="inlineStr">
        <is>
          <t>TERÇA-FEIRA - LIMPEZA DE SALA</t>
        </is>
      </c>
      <c r="E5958" t="inlineStr">
        <is>
          <t>16/09/2025 21:11:58</t>
        </is>
      </c>
      <c r="F5958" t="inlineStr">
        <is>
          <t>16/09/2025 21:18:32</t>
        </is>
      </c>
      <c r="G5958" t="n">
        <v>36076</v>
      </c>
      <c r="H5958" t="inlineStr">
        <is>
          <t>SALA ROÇADEIRA</t>
        </is>
      </c>
      <c r="I5958" t="inlineStr">
        <is>
          <t>RS-ST01-31-01P-SLA01</t>
        </is>
      </c>
      <c r="J5958" t="inlineStr">
        <is>
          <t>IVONETE SILVA DOS SANTOS</t>
        </is>
      </c>
      <c r="K5958" s="39">
        <f>DATE(YEAR(Tabela6[[#This Row],[Data/Hora de Início]]),MONTH(Tabela6[[#This Row],[Data/Hora de Início]]),DAY(Tabela6[[#This Row],[Data/Hora de Início]]))</f>
        <v/>
      </c>
    </row>
    <row r="5959">
      <c r="A5959" t="n">
        <v>2285626</v>
      </c>
      <c r="B5959" t="n">
        <v>56</v>
      </c>
      <c r="C5959" t="n">
        <v>5643</v>
      </c>
      <c r="D5959" t="inlineStr">
        <is>
          <t>TERÇA-FEIRA - LIMPEZA DE SALA</t>
        </is>
      </c>
      <c r="E5959" t="inlineStr">
        <is>
          <t>16/09/2025 21:11:58</t>
        </is>
      </c>
      <c r="F5959" t="inlineStr">
        <is>
          <t>16/09/2025 21:18:38</t>
        </is>
      </c>
      <c r="G5959" t="n">
        <v>36076</v>
      </c>
      <c r="H5959" t="inlineStr">
        <is>
          <t>SALA ROÇADEIRA</t>
        </is>
      </c>
      <c r="I5959" t="inlineStr">
        <is>
          <t>RS-ST01-31-01P-SLA01</t>
        </is>
      </c>
      <c r="J5959" t="inlineStr">
        <is>
          <t>IVONETE SILVA DOS SANTOS</t>
        </is>
      </c>
      <c r="K5959" s="39">
        <f>DATE(YEAR(Tabela6[[#This Row],[Data/Hora de Início]]),MONTH(Tabela6[[#This Row],[Data/Hora de Início]]),DAY(Tabela6[[#This Row],[Data/Hora de Início]]))</f>
        <v/>
      </c>
    </row>
    <row r="5960">
      <c r="A5960" t="n">
        <v>2285628</v>
      </c>
      <c r="B5960" t="n">
        <v>56</v>
      </c>
      <c r="C5960" t="n">
        <v>5648</v>
      </c>
      <c r="D5960" t="inlineStr">
        <is>
          <t>TERÇA-FEIRA - LIMPEZA DE SALA COM MESA</t>
        </is>
      </c>
      <c r="E5960" t="inlineStr">
        <is>
          <t>16/09/2025 21:19:27</t>
        </is>
      </c>
      <c r="F5960" t="inlineStr">
        <is>
          <t>16/09/2025 21:20:15</t>
        </is>
      </c>
      <c r="G5960" t="n">
        <v>38458</v>
      </c>
      <c r="H5960" t="inlineStr">
        <is>
          <t>SALA ADM - MEZANINO</t>
        </is>
      </c>
      <c r="I5960" t="inlineStr">
        <is>
          <t>SP-ST02-G9-01P-SLA01</t>
        </is>
      </c>
      <c r="J5960" t="inlineStr">
        <is>
          <t>PAMELLA MENDES DE ARAUJO</t>
        </is>
      </c>
      <c r="K5960" s="39">
        <f>DATE(YEAR(Tabela6[[#This Row],[Data/Hora de Início]]),MONTH(Tabela6[[#This Row],[Data/Hora de Início]]),DAY(Tabela6[[#This Row],[Data/Hora de Início]]))</f>
        <v/>
      </c>
    </row>
    <row r="5961">
      <c r="A5961" t="n">
        <v>2285629</v>
      </c>
      <c r="B5961" t="n">
        <v>56</v>
      </c>
      <c r="C5961" t="n">
        <v>5643</v>
      </c>
      <c r="D5961" t="inlineStr">
        <is>
          <t>TERÇA-FEIRA - LIMPEZA DE SALA</t>
        </is>
      </c>
      <c r="E5961" t="inlineStr">
        <is>
          <t>16/09/2025 21:08:53</t>
        </is>
      </c>
      <c r="F5961" t="inlineStr">
        <is>
          <t>16/09/2025 21:20:32</t>
        </is>
      </c>
      <c r="G5961" t="n">
        <v>36386</v>
      </c>
      <c r="H5961" t="inlineStr">
        <is>
          <t>AMBULATORIO - SALA CONSULTORIO II</t>
        </is>
      </c>
      <c r="I5961" t="inlineStr">
        <is>
          <t>RS-ST01-56-00T-SLA07</t>
        </is>
      </c>
      <c r="J5961" t="inlineStr">
        <is>
          <t>VANESSA DOS SANTOS RODRIGUES</t>
        </is>
      </c>
      <c r="K5961" s="39">
        <f>DATE(YEAR(Tabela6[[#This Row],[Data/Hora de Início]]),MONTH(Tabela6[[#This Row],[Data/Hora de Início]]),DAY(Tabela6[[#This Row],[Data/Hora de Início]]))</f>
        <v/>
      </c>
    </row>
    <row r="5962">
      <c r="A5962" t="n">
        <v>2285631</v>
      </c>
      <c r="B5962" t="n">
        <v>56</v>
      </c>
      <c r="C5962" t="n">
        <v>5643</v>
      </c>
      <c r="D5962" t="inlineStr">
        <is>
          <t>TERÇA-FEIRA - LIMPEZA DE SALA</t>
        </is>
      </c>
      <c r="E5962" t="inlineStr">
        <is>
          <t>16/09/2025 21:19:14</t>
        </is>
      </c>
      <c r="F5962" t="inlineStr">
        <is>
          <t>16/09/2025 21:23:02</t>
        </is>
      </c>
      <c r="G5962" t="n">
        <v>36077</v>
      </c>
      <c r="H5962" t="inlineStr">
        <is>
          <t>SALA PODADOR</t>
        </is>
      </c>
      <c r="I5962" t="inlineStr">
        <is>
          <t>RS-ST01-31-01P-SLA02</t>
        </is>
      </c>
      <c r="J5962" t="inlineStr">
        <is>
          <t>IVONETE SILVA DOS SANTOS</t>
        </is>
      </c>
      <c r="K5962" s="39">
        <f>DATE(YEAR(Tabela6[[#This Row],[Data/Hora de Início]]),MONTH(Tabela6[[#This Row],[Data/Hora de Início]]),DAY(Tabela6[[#This Row],[Data/Hora de Início]]))</f>
        <v/>
      </c>
    </row>
    <row r="5963">
      <c r="A5963" t="n">
        <v>2285632</v>
      </c>
      <c r="B5963" t="n">
        <v>56</v>
      </c>
      <c r="C5963" t="n">
        <v>5653</v>
      </c>
      <c r="D5963" t="inlineStr">
        <is>
          <t>TERÇA-FEIRA - LIMPEZA DE BANHEIRO MASCULINO</t>
        </is>
      </c>
      <c r="E5963" t="inlineStr">
        <is>
          <t>16/09/2025 21:12:41</t>
        </is>
      </c>
      <c r="F5963" t="inlineStr">
        <is>
          <t>16/09/2025 21:23:31</t>
        </is>
      </c>
      <c r="G5963" t="n">
        <v>36205</v>
      </c>
      <c r="H5963" t="inlineStr">
        <is>
          <t>BAN098 - UIE - M</t>
        </is>
      </c>
      <c r="I5963" t="inlineStr">
        <is>
          <t>RS-ST01-43-01P-WCM02</t>
        </is>
      </c>
      <c r="J5963" t="inlineStr">
        <is>
          <t>JAQUELINE TATIANE LEAL BITTENCOURT</t>
        </is>
      </c>
      <c r="K5963" s="39">
        <f>DATE(YEAR(Tabela6[[#This Row],[Data/Hora de Início]]),MONTH(Tabela6[[#This Row],[Data/Hora de Início]]),DAY(Tabela6[[#This Row],[Data/Hora de Início]]))</f>
        <v/>
      </c>
    </row>
    <row r="5964">
      <c r="A5964" t="n">
        <v>2285637</v>
      </c>
      <c r="B5964" t="n">
        <v>56</v>
      </c>
      <c r="C5964" t="n">
        <v>5709</v>
      </c>
      <c r="D5964" t="inlineStr">
        <is>
          <t>TERÇA-FEIRA - LIMPEZA DE BANHEIRO FEMININO</t>
        </is>
      </c>
      <c r="E5964" t="inlineStr">
        <is>
          <t>16/09/2025 21:24:04</t>
        </is>
      </c>
      <c r="F5964" t="inlineStr">
        <is>
          <t>16/09/2025 21:32:04</t>
        </is>
      </c>
      <c r="G5964" t="n">
        <v>36203</v>
      </c>
      <c r="H5964" t="inlineStr">
        <is>
          <t>BAN099 - UIE - F</t>
        </is>
      </c>
      <c r="I5964" t="inlineStr">
        <is>
          <t>RS-ST01-43-01P-WCF02</t>
        </is>
      </c>
      <c r="J5964" t="inlineStr">
        <is>
          <t>JAQUELINE TATIANE LEAL BITTENCOURT</t>
        </is>
      </c>
      <c r="K5964" s="39">
        <f>DATE(YEAR(Tabela6[[#This Row],[Data/Hora de Início]]),MONTH(Tabela6[[#This Row],[Data/Hora de Início]]),DAY(Tabela6[[#This Row],[Data/Hora de Início]]))</f>
        <v/>
      </c>
    </row>
    <row r="5965">
      <c r="A5965" t="n">
        <v>2285641</v>
      </c>
      <c r="B5965" t="n">
        <v>56</v>
      </c>
      <c r="C5965" t="n">
        <v>5643</v>
      </c>
      <c r="D5965" t="inlineStr">
        <is>
          <t>TERÇA-FEIRA - LIMPEZA DE SALA</t>
        </is>
      </c>
      <c r="E5965" t="inlineStr">
        <is>
          <t>16/09/2025 21:20:52</t>
        </is>
      </c>
      <c r="F5965" t="inlineStr">
        <is>
          <t>16/09/2025 21:33:46</t>
        </is>
      </c>
      <c r="G5965" t="n">
        <v>36387</v>
      </c>
      <c r="H5965" t="inlineStr">
        <is>
          <t>AMBULATORIO - SALA CONSULTORIO III</t>
        </is>
      </c>
      <c r="I5965" t="inlineStr">
        <is>
          <t>RS-ST01-56-00T-SLA08</t>
        </is>
      </c>
      <c r="J5965" t="inlineStr">
        <is>
          <t>VANESSA DOS SANTOS RODRIGUES</t>
        </is>
      </c>
      <c r="K5965" s="39">
        <f>DATE(YEAR(Tabela6[[#This Row],[Data/Hora de Início]]),MONTH(Tabela6[[#This Row],[Data/Hora de Início]]),DAY(Tabela6[[#This Row],[Data/Hora de Início]]))</f>
        <v/>
      </c>
    </row>
    <row r="5966">
      <c r="A5966" t="n">
        <v>2285644</v>
      </c>
      <c r="B5966" t="n">
        <v>56</v>
      </c>
      <c r="C5966" t="n">
        <v>5709</v>
      </c>
      <c r="D5966" t="inlineStr">
        <is>
          <t>TERÇA-FEIRA - LIMPEZA DE BANHEIRO FEMININO</t>
        </is>
      </c>
      <c r="E5966" t="inlineStr">
        <is>
          <t>16/09/2025 21:22:45</t>
        </is>
      </c>
      <c r="F5966" t="inlineStr">
        <is>
          <t>16/09/2025 21:37:47</t>
        </is>
      </c>
      <c r="G5966" t="n">
        <v>43392</v>
      </c>
      <c r="H5966" t="inlineStr">
        <is>
          <t>BAN133 - WRS - F</t>
        </is>
      </c>
      <c r="I5966" t="inlineStr">
        <is>
          <t>RS-ST01-43-00T-WCF04</t>
        </is>
      </c>
      <c r="J5966" t="inlineStr">
        <is>
          <t>SUELI DE GODOY</t>
        </is>
      </c>
      <c r="K5966" s="39">
        <f>DATE(YEAR(Tabela6[[#This Row],[Data/Hora de Início]]),MONTH(Tabela6[[#This Row],[Data/Hora de Início]]),DAY(Tabela6[[#This Row],[Data/Hora de Início]]))</f>
        <v/>
      </c>
    </row>
    <row r="5967">
      <c r="A5967" t="n">
        <v>2285645</v>
      </c>
      <c r="B5967" t="n">
        <v>56</v>
      </c>
      <c r="C5967" t="n">
        <v>5648</v>
      </c>
      <c r="D5967" t="inlineStr">
        <is>
          <t>TERÇA-FEIRA - LIMPEZA DE SALA COM MESA</t>
        </is>
      </c>
      <c r="E5967" t="inlineStr">
        <is>
          <t>16/09/2025 21:37:16</t>
        </is>
      </c>
      <c r="F5967" t="inlineStr">
        <is>
          <t>16/09/2025 21:38:06</t>
        </is>
      </c>
      <c r="G5967" t="n">
        <v>38457</v>
      </c>
      <c r="H5967" t="inlineStr">
        <is>
          <t>REFEITÓRIO</t>
        </is>
      </c>
      <c r="I5967" t="inlineStr">
        <is>
          <t>SP-ST02-G9-01P-COP01</t>
        </is>
      </c>
      <c r="J5967" t="inlineStr">
        <is>
          <t>PAMELLA MENDES DE ARAUJO</t>
        </is>
      </c>
      <c r="K5967" s="39">
        <f>DATE(YEAR(Tabela6[[#This Row],[Data/Hora de Início]]),MONTH(Tabela6[[#This Row],[Data/Hora de Início]]),DAY(Tabela6[[#This Row],[Data/Hora de Início]]))</f>
        <v/>
      </c>
    </row>
    <row r="5968">
      <c r="A5968" t="n">
        <v>2285646</v>
      </c>
      <c r="B5968" t="n">
        <v>56</v>
      </c>
      <c r="C5968" t="n">
        <v>5714</v>
      </c>
      <c r="D5968" t="inlineStr">
        <is>
          <t>TERÇA-FEIRA - LIMPEZA DE COPA</t>
        </is>
      </c>
      <c r="E5968" t="inlineStr">
        <is>
          <t>16/09/2025 21:32:27</t>
        </is>
      </c>
      <c r="F5968" t="inlineStr">
        <is>
          <t>16/09/2025 21:41:58</t>
        </is>
      </c>
      <c r="G5968" t="n">
        <v>36187</v>
      </c>
      <c r="H5968" t="inlineStr">
        <is>
          <t>COPA INFRAESTRUTURA</t>
        </is>
      </c>
      <c r="I5968" t="inlineStr">
        <is>
          <t>RS-ST01-43-01P-COP02</t>
        </is>
      </c>
      <c r="J5968" t="inlineStr">
        <is>
          <t>JAQUELINE TATIANE LEAL BITTENCOURT</t>
        </is>
      </c>
      <c r="K5968" s="39">
        <f>DATE(YEAR(Tabela6[[#This Row],[Data/Hora de Início]]),MONTH(Tabela6[[#This Row],[Data/Hora de Início]]),DAY(Tabela6[[#This Row],[Data/Hora de Início]]))</f>
        <v/>
      </c>
    </row>
    <row r="5969">
      <c r="A5969" t="n">
        <v>2285647</v>
      </c>
      <c r="B5969" t="n">
        <v>56</v>
      </c>
      <c r="C5969" t="n">
        <v>2965</v>
      </c>
      <c r="D5969" t="inlineStr">
        <is>
          <t>LIMPEZA DIÁRIA DE SALA</t>
        </is>
      </c>
      <c r="E5969" t="inlineStr">
        <is>
          <t>16/09/2025 21:14:29</t>
        </is>
      </c>
      <c r="F5969" t="inlineStr">
        <is>
          <t>16/09/2025 21:42:41</t>
        </is>
      </c>
      <c r="G5969" t="n">
        <v>36294</v>
      </c>
      <c r="H5969" t="inlineStr">
        <is>
          <t>AUDITORIA DE PRODUTO</t>
        </is>
      </c>
      <c r="I5969" t="inlineStr">
        <is>
          <t>RS-ST01-50-00T-SLA03</t>
        </is>
      </c>
      <c r="J5969" t="inlineStr">
        <is>
          <t>FABIANA FRANCISCA DE LIMA</t>
        </is>
      </c>
      <c r="K5969" s="39">
        <f>DATE(YEAR(Tabela6[[#This Row],[Data/Hora de Início]]),MONTH(Tabela6[[#This Row],[Data/Hora de Início]]),DAY(Tabela6[[#This Row],[Data/Hora de Início]]))</f>
        <v/>
      </c>
    </row>
    <row r="5970">
      <c r="A5970" t="n">
        <v>2285648</v>
      </c>
      <c r="B5970" t="n">
        <v>56</v>
      </c>
      <c r="C5970" t="n">
        <v>5643</v>
      </c>
      <c r="D5970" t="inlineStr">
        <is>
          <t>TERÇA-FEIRA - LIMPEZA DE SALA</t>
        </is>
      </c>
      <c r="E5970" t="inlineStr">
        <is>
          <t>16/09/2025 21:42:17</t>
        </is>
      </c>
      <c r="F5970" t="inlineStr">
        <is>
          <t>16/09/2025 21:43:13</t>
        </is>
      </c>
      <c r="G5970" t="n">
        <v>36209</v>
      </c>
      <c r="H5970" t="inlineStr">
        <is>
          <t>REUNIAO IV - UIE</t>
        </is>
      </c>
      <c r="I5970" t="inlineStr">
        <is>
          <t>RS-ST01-43-01P-SLA10</t>
        </is>
      </c>
      <c r="J5970" t="inlineStr">
        <is>
          <t>JAQUELINE TATIANE LEAL BITTENCOURT</t>
        </is>
      </c>
      <c r="K5970" s="39">
        <f>DATE(YEAR(Tabela6[[#This Row],[Data/Hora de Início]]),MONTH(Tabela6[[#This Row],[Data/Hora de Início]]),DAY(Tabela6[[#This Row],[Data/Hora de Início]]))</f>
        <v/>
      </c>
    </row>
    <row r="5971">
      <c r="A5971" t="n">
        <v>2285649</v>
      </c>
      <c r="B5971" t="n">
        <v>56</v>
      </c>
      <c r="C5971" t="n">
        <v>1525</v>
      </c>
      <c r="D5971" t="inlineStr">
        <is>
          <t>LIMPEZA DIÁRIA DE COPA</t>
        </is>
      </c>
      <c r="E5971" t="inlineStr">
        <is>
          <t>16/09/2025 21:42:59</t>
        </is>
      </c>
      <c r="F5971" t="inlineStr">
        <is>
          <t>16/09/2025 21:43:15</t>
        </is>
      </c>
      <c r="G5971" t="n">
        <v>36283</v>
      </c>
      <c r="H5971" t="inlineStr">
        <is>
          <t>COPA AUDITORIA DE PRODUTO</t>
        </is>
      </c>
      <c r="I5971" t="inlineStr">
        <is>
          <t>RS-ST01-50-00T-COP01</t>
        </is>
      </c>
      <c r="J5971" t="inlineStr">
        <is>
          <t>FABIANA FRANCISCA DE LIMA</t>
        </is>
      </c>
      <c r="K5971" s="39">
        <f>DATE(YEAR(Tabela6[[#This Row],[Data/Hora de Início]]),MONTH(Tabela6[[#This Row],[Data/Hora de Início]]),DAY(Tabela6[[#This Row],[Data/Hora de Início]]))</f>
        <v/>
      </c>
    </row>
    <row r="5972">
      <c r="A5972" t="n">
        <v>2285650</v>
      </c>
      <c r="B5972" t="n">
        <v>56</v>
      </c>
      <c r="C5972" t="n">
        <v>2965</v>
      </c>
      <c r="D5972" t="inlineStr">
        <is>
          <t>LIMPEZA DIÁRIA DE SALA</t>
        </is>
      </c>
      <c r="E5972" t="inlineStr">
        <is>
          <t>16/09/2025 21:30:36</t>
        </is>
      </c>
      <c r="F5972" t="inlineStr">
        <is>
          <t>16/09/2025 21:45:16</t>
        </is>
      </c>
      <c r="G5972" t="n">
        <v>43375</v>
      </c>
      <c r="H5972" t="inlineStr">
        <is>
          <t>ONE STIHL - REUNIAO 1</t>
        </is>
      </c>
      <c r="I5972" t="inlineStr">
        <is>
          <t>RS-ST01-15-02P-SLA08</t>
        </is>
      </c>
      <c r="J5972" t="inlineStr">
        <is>
          <t>LETICIA SOARES GARCIA CZECZOT</t>
        </is>
      </c>
      <c r="K5972" s="39">
        <f>DATE(YEAR(Tabela6[[#This Row],[Data/Hora de Início]]),MONTH(Tabela6[[#This Row],[Data/Hora de Início]]),DAY(Tabela6[[#This Row],[Data/Hora de Início]]))</f>
        <v/>
      </c>
    </row>
    <row r="5973">
      <c r="A5973" t="n">
        <v>2285651</v>
      </c>
      <c r="B5973" t="n">
        <v>56</v>
      </c>
      <c r="C5973" t="n">
        <v>5643</v>
      </c>
      <c r="D5973" t="inlineStr">
        <is>
          <t>TERÇA-FEIRA - LIMPEZA DE SALA</t>
        </is>
      </c>
      <c r="E5973" t="inlineStr">
        <is>
          <t>16/09/2025 21:34:05</t>
        </is>
      </c>
      <c r="F5973" t="inlineStr">
        <is>
          <t>16/09/2025 21:49:39</t>
        </is>
      </c>
      <c r="G5973" t="n">
        <v>36402</v>
      </c>
      <c r="H5973" t="inlineStr">
        <is>
          <t>AMBULATORIO - SALA CONSULTORIO I</t>
        </is>
      </c>
      <c r="I5973" t="inlineStr">
        <is>
          <t>RS-ST01-56-00T-SLA12</t>
        </is>
      </c>
      <c r="J5973" t="inlineStr">
        <is>
          <t>VANESSA DOS SANTOS RODRIGUES</t>
        </is>
      </c>
      <c r="K5973" s="39">
        <f>DATE(YEAR(Tabela6[[#This Row],[Data/Hora de Início]]),MONTH(Tabela6[[#This Row],[Data/Hora de Início]]),DAY(Tabela6[[#This Row],[Data/Hora de Início]]))</f>
        <v/>
      </c>
    </row>
    <row r="5974">
      <c r="A5974" t="n">
        <v>2285652</v>
      </c>
      <c r="B5974" t="n">
        <v>56</v>
      </c>
      <c r="C5974" t="n">
        <v>5643</v>
      </c>
      <c r="D5974" t="inlineStr">
        <is>
          <t>TERÇA-FEIRA - LIMPEZA DE SALA</t>
        </is>
      </c>
      <c r="E5974" t="inlineStr">
        <is>
          <t>16/09/2025 21:34:05</t>
        </is>
      </c>
      <c r="F5974" t="inlineStr">
        <is>
          <t>16/09/2025 21:49:46</t>
        </is>
      </c>
      <c r="G5974" t="n">
        <v>36402</v>
      </c>
      <c r="H5974" t="inlineStr">
        <is>
          <t>AMBULATORIO - SALA CONSULTORIO I</t>
        </is>
      </c>
      <c r="I5974" t="inlineStr">
        <is>
          <t>RS-ST01-56-00T-SLA12</t>
        </is>
      </c>
      <c r="J5974" t="inlineStr">
        <is>
          <t>VANESSA DOS SANTOS RODRIGUES</t>
        </is>
      </c>
      <c r="K5974" s="39">
        <f>DATE(YEAR(Tabela6[[#This Row],[Data/Hora de Início]]),MONTH(Tabela6[[#This Row],[Data/Hora de Início]]),DAY(Tabela6[[#This Row],[Data/Hora de Início]]))</f>
        <v/>
      </c>
    </row>
    <row r="5975">
      <c r="A5975" t="n">
        <v>2285653</v>
      </c>
      <c r="B5975" t="n">
        <v>56</v>
      </c>
      <c r="C5975" t="n">
        <v>5643</v>
      </c>
      <c r="D5975" t="inlineStr">
        <is>
          <t>TERÇA-FEIRA - LIMPEZA DE SALA</t>
        </is>
      </c>
      <c r="E5975" t="inlineStr">
        <is>
          <t>16/09/2025 21:34:05</t>
        </is>
      </c>
      <c r="F5975" t="inlineStr">
        <is>
          <t>16/09/2025 21:49:46</t>
        </is>
      </c>
      <c r="G5975" t="n">
        <v>36402</v>
      </c>
      <c r="H5975" t="inlineStr">
        <is>
          <t>AMBULATORIO - SALA CONSULTORIO I</t>
        </is>
      </c>
      <c r="I5975" t="inlineStr">
        <is>
          <t>RS-ST01-56-00T-SLA12</t>
        </is>
      </c>
      <c r="J5975" t="inlineStr">
        <is>
          <t>VANESSA DOS SANTOS RODRIGUES</t>
        </is>
      </c>
      <c r="K5975" s="39">
        <f>DATE(YEAR(Tabela6[[#This Row],[Data/Hora de Início]]),MONTH(Tabela6[[#This Row],[Data/Hora de Início]]),DAY(Tabela6[[#This Row],[Data/Hora de Início]]))</f>
        <v/>
      </c>
    </row>
    <row r="5976">
      <c r="A5976" t="n">
        <v>2285654</v>
      </c>
      <c r="B5976" t="n">
        <v>56</v>
      </c>
      <c r="C5976" t="n">
        <v>5643</v>
      </c>
      <c r="D5976" t="inlineStr">
        <is>
          <t>TERÇA-FEIRA - LIMPEZA DE SALA</t>
        </is>
      </c>
      <c r="E5976" t="inlineStr">
        <is>
          <t>16/09/2025 21:34:05</t>
        </is>
      </c>
      <c r="F5976" t="inlineStr">
        <is>
          <t>16/09/2025 21:49:46</t>
        </is>
      </c>
      <c r="G5976" t="n">
        <v>36402</v>
      </c>
      <c r="H5976" t="inlineStr">
        <is>
          <t>AMBULATORIO - SALA CONSULTORIO I</t>
        </is>
      </c>
      <c r="I5976" t="inlineStr">
        <is>
          <t>RS-ST01-56-00T-SLA12</t>
        </is>
      </c>
      <c r="J5976" t="inlineStr">
        <is>
          <t>VANESSA DOS SANTOS RODRIGUES</t>
        </is>
      </c>
      <c r="K5976" s="39">
        <f>DATE(YEAR(Tabela6[[#This Row],[Data/Hora de Início]]),MONTH(Tabela6[[#This Row],[Data/Hora de Início]]),DAY(Tabela6[[#This Row],[Data/Hora de Início]]))</f>
        <v/>
      </c>
    </row>
    <row r="5977">
      <c r="A5977" t="n">
        <v>2285655</v>
      </c>
      <c r="B5977" t="n">
        <v>56</v>
      </c>
      <c r="C5977" t="n">
        <v>4679</v>
      </c>
      <c r="D5977" t="inlineStr">
        <is>
          <t>LIMPEZA DE BOXE DE BANHO</t>
        </is>
      </c>
      <c r="E5977" t="inlineStr">
        <is>
          <t>16/09/2025 21:56:28</t>
        </is>
      </c>
      <c r="F5977" t="inlineStr">
        <is>
          <t>16/09/2025 21:56:32</t>
        </is>
      </c>
      <c r="G5977" t="n">
        <v>43485</v>
      </c>
      <c r="H5977" t="inlineStr">
        <is>
          <t>BAN129 - ÁREA DE BOXES</t>
        </is>
      </c>
      <c r="I5977" t="inlineStr">
        <is>
          <t>RS-ST01-56-01P-WCM04-BOX001</t>
        </is>
      </c>
      <c r="J5977" t="inlineStr">
        <is>
          <t>ALINE MARQUES DE CAMPOS</t>
        </is>
      </c>
      <c r="K5977" s="39">
        <f>DATE(YEAR(Tabela6[[#This Row],[Data/Hora de Início]]),MONTH(Tabela6[[#This Row],[Data/Hora de Início]]),DAY(Tabela6[[#This Row],[Data/Hora de Início]]))</f>
        <v/>
      </c>
    </row>
    <row r="5978">
      <c r="A5978" t="n">
        <v>2285656</v>
      </c>
      <c r="B5978" t="n">
        <v>56</v>
      </c>
      <c r="C5978" t="n">
        <v>2969</v>
      </c>
      <c r="D5978" t="inlineStr">
        <is>
          <t>LIMPEZA DIÁRIA DE CORREDOR</t>
        </is>
      </c>
      <c r="E5978" t="inlineStr">
        <is>
          <t>16/09/2025 21:56:59</t>
        </is>
      </c>
      <c r="F5978" t="inlineStr">
        <is>
          <t>16/09/2025 21:57:20</t>
        </is>
      </c>
      <c r="G5978" t="n">
        <v>43483</v>
      </c>
      <c r="H5978" t="inlineStr">
        <is>
          <t>BAN129 - CORREDOR E ARMÁRIO</t>
        </is>
      </c>
      <c r="I5978" t="inlineStr">
        <is>
          <t>RS-ST01-56-01P-WCM04-COR001</t>
        </is>
      </c>
      <c r="J5978" t="inlineStr">
        <is>
          <t>ALINE MARQUES DE CAMPOS</t>
        </is>
      </c>
      <c r="K5978" s="39">
        <f>DATE(YEAR(Tabela6[[#This Row],[Data/Hora de Início]]),MONTH(Tabela6[[#This Row],[Data/Hora de Início]]),DAY(Tabela6[[#This Row],[Data/Hora de Início]]))</f>
        <v/>
      </c>
    </row>
    <row r="5979">
      <c r="A5979" t="n">
        <v>2285657</v>
      </c>
      <c r="B5979" t="n">
        <v>56</v>
      </c>
      <c r="C5979" t="n">
        <v>5653</v>
      </c>
      <c r="D5979" t="inlineStr">
        <is>
          <t>TERÇA-FEIRA - LIMPEZA DE BANHEIRO MASCULINO</t>
        </is>
      </c>
      <c r="E5979" t="inlineStr">
        <is>
          <t>16/09/2025 21:38:42</t>
        </is>
      </c>
      <c r="F5979" t="inlineStr">
        <is>
          <t>16/09/2025 21:58:43</t>
        </is>
      </c>
      <c r="G5979" t="n">
        <v>43391</v>
      </c>
      <c r="H5979" t="inlineStr">
        <is>
          <t>BAN132 - WRS - M</t>
        </is>
      </c>
      <c r="I5979" t="inlineStr">
        <is>
          <t>RS-ST01-43-00T-WCM03</t>
        </is>
      </c>
      <c r="J5979" t="inlineStr">
        <is>
          <t>SUELI DE GODOY</t>
        </is>
      </c>
      <c r="K5979" s="39">
        <f>DATE(YEAR(Tabela6[[#This Row],[Data/Hora de Início]]),MONTH(Tabela6[[#This Row],[Data/Hora de Início]]),DAY(Tabela6[[#This Row],[Data/Hora de Início]]))</f>
        <v/>
      </c>
    </row>
    <row r="5980">
      <c r="A5980" t="n">
        <v>2285658</v>
      </c>
      <c r="B5980" t="n">
        <v>56</v>
      </c>
      <c r="C5980" t="n">
        <v>5643</v>
      </c>
      <c r="D5980" t="inlineStr">
        <is>
          <t>TERÇA-FEIRA - LIMPEZA DE SALA</t>
        </is>
      </c>
      <c r="E5980" t="inlineStr">
        <is>
          <t>16/09/2025 21:41:00</t>
        </is>
      </c>
      <c r="F5980" t="inlineStr">
        <is>
          <t>16/09/2025 22:00:35</t>
        </is>
      </c>
      <c r="G5980" t="n">
        <v>36078</v>
      </c>
      <c r="H5980" t="inlineStr">
        <is>
          <t>SALA PULVERIZADOR / EAD STIHL</t>
        </is>
      </c>
      <c r="I5980" t="inlineStr">
        <is>
          <t>RS-ST01-31-01P-SLA03</t>
        </is>
      </c>
      <c r="J5980" t="inlineStr">
        <is>
          <t>IVONETE SILVA DOS SANTOS</t>
        </is>
      </c>
      <c r="K5980" s="39">
        <f>DATE(YEAR(Tabela6[[#This Row],[Data/Hora de Início]]),MONTH(Tabela6[[#This Row],[Data/Hora de Início]]),DAY(Tabela6[[#This Row],[Data/Hora de Início]]))</f>
        <v/>
      </c>
    </row>
    <row r="5981">
      <c r="A5981" t="n">
        <v>2285659</v>
      </c>
      <c r="B5981" t="n">
        <v>56</v>
      </c>
      <c r="C5981" t="n">
        <v>5643</v>
      </c>
      <c r="D5981" t="inlineStr">
        <is>
          <t>TERÇA-FEIRA - LIMPEZA DE SALA</t>
        </is>
      </c>
      <c r="E5981" t="inlineStr">
        <is>
          <t>16/09/2025 21:41:00</t>
        </is>
      </c>
      <c r="F5981" t="inlineStr">
        <is>
          <t>16/09/2025 22:00:21</t>
        </is>
      </c>
      <c r="G5981" t="n">
        <v>36078</v>
      </c>
      <c r="H5981" t="inlineStr">
        <is>
          <t>SALA PULVERIZADOR / EAD STIHL</t>
        </is>
      </c>
      <c r="I5981" t="inlineStr">
        <is>
          <t>RS-ST01-31-01P-SLA03</t>
        </is>
      </c>
      <c r="J5981" t="inlineStr">
        <is>
          <t>IVONETE SILVA DOS SANTOS</t>
        </is>
      </c>
      <c r="K5981" s="39">
        <f>DATE(YEAR(Tabela6[[#This Row],[Data/Hora de Início]]),MONTH(Tabela6[[#This Row],[Data/Hora de Início]]),DAY(Tabela6[[#This Row],[Data/Hora de Início]]))</f>
        <v/>
      </c>
    </row>
    <row r="5982">
      <c r="A5982" t="n">
        <v>2285660</v>
      </c>
      <c r="B5982" t="n">
        <v>56</v>
      </c>
      <c r="C5982" t="n">
        <v>5643</v>
      </c>
      <c r="D5982" t="inlineStr">
        <is>
          <t>TERÇA-FEIRA - LIMPEZA DE SALA</t>
        </is>
      </c>
      <c r="E5982" t="inlineStr">
        <is>
          <t>16/09/2025 21:43:33</t>
        </is>
      </c>
      <c r="F5982" t="inlineStr">
        <is>
          <t>16/09/2025 22:01:11</t>
        </is>
      </c>
      <c r="G5982" t="n">
        <v>28918</v>
      </c>
      <c r="H5982" t="inlineStr">
        <is>
          <t>P43 - UIE - AREA DE LAZER</t>
        </is>
      </c>
      <c r="I5982" t="inlineStr">
        <is>
          <t>BR01-IES-P43-SALA52</t>
        </is>
      </c>
      <c r="J5982" t="inlineStr">
        <is>
          <t>JAQUELINE TATIANE LEAL BITTENCOURT</t>
        </is>
      </c>
      <c r="K5982" s="39">
        <f>DATE(YEAR(Tabela6[[#This Row],[Data/Hora de Início]]),MONTH(Tabela6[[#This Row],[Data/Hora de Início]]),DAY(Tabela6[[#This Row],[Data/Hora de Início]]))</f>
        <v/>
      </c>
    </row>
    <row r="5983">
      <c r="A5983" t="n">
        <v>2285661</v>
      </c>
      <c r="B5983" t="n">
        <v>56</v>
      </c>
      <c r="C5983" t="n">
        <v>2841</v>
      </c>
      <c r="D5983" t="inlineStr">
        <is>
          <t>LIMPEZA DIÁRIA DE BANHEIRO MASCULINO</t>
        </is>
      </c>
      <c r="E5983" t="inlineStr">
        <is>
          <t>16/09/2025 21:43:58</t>
        </is>
      </c>
      <c r="F5983" t="inlineStr">
        <is>
          <t>16/09/2025 22:01:56</t>
        </is>
      </c>
      <c r="G5983" t="n">
        <v>11172</v>
      </c>
      <c r="H5983" t="inlineStr">
        <is>
          <t>P07 - BAN016 - BANHEIRO ALMOXARIFADO - M</t>
        </is>
      </c>
      <c r="I5983" t="inlineStr">
        <is>
          <t>BR01-IES-P07-BAN016</t>
        </is>
      </c>
      <c r="J5983" t="inlineStr">
        <is>
          <t>ALINE MARQUES DE CAMPOS</t>
        </is>
      </c>
      <c r="K5983" s="39">
        <f>DATE(YEAR(Tabela6[[#This Row],[Data/Hora de Início]]),MONTH(Tabela6[[#This Row],[Data/Hora de Início]]),DAY(Tabela6[[#This Row],[Data/Hora de Início]]))</f>
        <v/>
      </c>
    </row>
    <row r="5984">
      <c r="A5984" t="n">
        <v>2285662</v>
      </c>
      <c r="B5984" t="n">
        <v>56</v>
      </c>
      <c r="C5984" t="n">
        <v>1773</v>
      </c>
      <c r="D5984" t="inlineStr">
        <is>
          <t>LIMPEZA DIÁRIA HALL / RECEPÇÃO (DESATIVADO)</t>
        </is>
      </c>
      <c r="E5984" t="inlineStr">
        <is>
          <t>16/09/2025 21:07:58</t>
        </is>
      </c>
      <c r="F5984" t="inlineStr">
        <is>
          <t>16/09/2025 22:05:59</t>
        </is>
      </c>
      <c r="G5984" t="n">
        <v>11855</v>
      </c>
      <c r="H5984" t="inlineStr">
        <is>
          <t>P50 - HALL MEZANINO</t>
        </is>
      </c>
      <c r="I5984" t="inlineStr">
        <is>
          <t>BR01-IES-P50-SALA24</t>
        </is>
      </c>
      <c r="J5984" t="inlineStr">
        <is>
          <t>GENI DA SILVEIRA</t>
        </is>
      </c>
      <c r="K5984" s="39">
        <f>DATE(YEAR(Tabela6[[#This Row],[Data/Hora de Início]]),MONTH(Tabela6[[#This Row],[Data/Hora de Início]]),DAY(Tabela6[[#This Row],[Data/Hora de Início]]))</f>
        <v/>
      </c>
    </row>
    <row r="5985">
      <c r="A5985" t="n">
        <v>2285663</v>
      </c>
      <c r="B5985" t="n">
        <v>56</v>
      </c>
      <c r="C5985" t="n">
        <v>5643</v>
      </c>
      <c r="D5985" t="inlineStr">
        <is>
          <t>TERÇA-FEIRA - LIMPEZA DE SALA</t>
        </is>
      </c>
      <c r="E5985" t="inlineStr">
        <is>
          <t>16/09/2025 21:50:07</t>
        </is>
      </c>
      <c r="F5985" t="inlineStr">
        <is>
          <t>16/09/2025 22:07:20</t>
        </is>
      </c>
      <c r="G5985" t="n">
        <v>36390</v>
      </c>
      <c r="H5985" t="inlineStr">
        <is>
          <t>AMBULATORIO - SALA GESTAO E SAUDE</t>
        </is>
      </c>
      <c r="I5985" t="inlineStr">
        <is>
          <t>RS-ST01-56-00T-SLA11</t>
        </is>
      </c>
      <c r="J5985" t="inlineStr">
        <is>
          <t>VANESSA DOS SANTOS RODRIGUES</t>
        </is>
      </c>
      <c r="K5985" s="39">
        <f>DATE(YEAR(Tabela6[[#This Row],[Data/Hora de Início]]),MONTH(Tabela6[[#This Row],[Data/Hora de Início]]),DAY(Tabela6[[#This Row],[Data/Hora de Início]]))</f>
        <v/>
      </c>
    </row>
    <row r="5986">
      <c r="A5986" t="n">
        <v>2285664</v>
      </c>
      <c r="B5986" t="n">
        <v>56</v>
      </c>
      <c r="C5986" t="n">
        <v>5643</v>
      </c>
      <c r="D5986" t="inlineStr">
        <is>
          <t>TERÇA-FEIRA - LIMPEZA DE SALA</t>
        </is>
      </c>
      <c r="E5986" t="inlineStr">
        <is>
          <t>16/09/2025 21:50:07</t>
        </is>
      </c>
      <c r="F5986" t="inlineStr">
        <is>
          <t>16/09/2025 22:07:12</t>
        </is>
      </c>
      <c r="G5986" t="n">
        <v>36390</v>
      </c>
      <c r="H5986" t="inlineStr">
        <is>
          <t>AMBULATORIO - SALA GESTAO E SAUDE</t>
        </is>
      </c>
      <c r="I5986" t="inlineStr">
        <is>
          <t>RS-ST01-56-00T-SLA11</t>
        </is>
      </c>
      <c r="J5986" t="inlineStr">
        <is>
          <t>VANESSA DOS SANTOS RODRIGUES</t>
        </is>
      </c>
      <c r="K5986" s="39">
        <f>DATE(YEAR(Tabela6[[#This Row],[Data/Hora de Início]]),MONTH(Tabela6[[#This Row],[Data/Hora de Início]]),DAY(Tabela6[[#This Row],[Data/Hora de Início]]))</f>
        <v/>
      </c>
    </row>
    <row r="5987">
      <c r="A5987" t="n">
        <v>2285665</v>
      </c>
      <c r="B5987" t="n">
        <v>56</v>
      </c>
      <c r="C5987" t="n">
        <v>5643</v>
      </c>
      <c r="D5987" t="inlineStr">
        <is>
          <t>TERÇA-FEIRA - LIMPEZA DE SALA</t>
        </is>
      </c>
      <c r="E5987" t="inlineStr">
        <is>
          <t>16/09/2025 21:50:07</t>
        </is>
      </c>
      <c r="F5987" t="inlineStr">
        <is>
          <t>16/09/2025 22:07:20</t>
        </is>
      </c>
      <c r="G5987" t="n">
        <v>36390</v>
      </c>
      <c r="H5987" t="inlineStr">
        <is>
          <t>AMBULATORIO - SALA GESTAO E SAUDE</t>
        </is>
      </c>
      <c r="I5987" t="inlineStr">
        <is>
          <t>RS-ST01-56-00T-SLA11</t>
        </is>
      </c>
      <c r="J5987" t="inlineStr">
        <is>
          <t>VANESSA DOS SANTOS RODRIGUES</t>
        </is>
      </c>
      <c r="K5987" s="39">
        <f>DATE(YEAR(Tabela6[[#This Row],[Data/Hora de Início]]),MONTH(Tabela6[[#This Row],[Data/Hora de Início]]),DAY(Tabela6[[#This Row],[Data/Hora de Início]]))</f>
        <v/>
      </c>
    </row>
    <row r="5988">
      <c r="A5988" t="n">
        <v>2285666</v>
      </c>
      <c r="B5988" t="n">
        <v>56</v>
      </c>
      <c r="C5988" t="n">
        <v>2965</v>
      </c>
      <c r="D5988" t="inlineStr">
        <is>
          <t>LIMPEZA DIÁRIA DE SALA</t>
        </is>
      </c>
      <c r="E5988" t="inlineStr">
        <is>
          <t>16/09/2025 21:47:37</t>
        </is>
      </c>
      <c r="F5988" t="inlineStr">
        <is>
          <t>16/09/2025 22:11:20</t>
        </is>
      </c>
      <c r="G5988" t="n">
        <v>43376</v>
      </c>
      <c r="H5988" t="inlineStr">
        <is>
          <t>ONE STIHL - REUNIAO 2</t>
        </is>
      </c>
      <c r="I5988" t="inlineStr">
        <is>
          <t>RS-ST01-15-02P-SLA09</t>
        </is>
      </c>
      <c r="J5988" t="inlineStr">
        <is>
          <t>LETICIA SOARES GARCIA CZECZOT</t>
        </is>
      </c>
      <c r="K5988" s="39">
        <f>DATE(YEAR(Tabela6[[#This Row],[Data/Hora de Início]]),MONTH(Tabela6[[#This Row],[Data/Hora de Início]]),DAY(Tabela6[[#This Row],[Data/Hora de Início]]))</f>
        <v/>
      </c>
    </row>
    <row r="5989">
      <c r="A5989" t="n">
        <v>2285667</v>
      </c>
      <c r="B5989" t="n">
        <v>56</v>
      </c>
      <c r="C5989" t="n">
        <v>2965</v>
      </c>
      <c r="D5989" t="inlineStr">
        <is>
          <t>LIMPEZA DIÁRIA DE SALA</t>
        </is>
      </c>
      <c r="E5989" t="inlineStr">
        <is>
          <t>16/09/2025 22:02:17</t>
        </is>
      </c>
      <c r="F5989" t="inlineStr">
        <is>
          <t>16/09/2025 22:11:25</t>
        </is>
      </c>
      <c r="G5989" t="n">
        <v>11175</v>
      </c>
      <c r="H5989" t="inlineStr">
        <is>
          <t>P07 - FASTENAL - SALA ADM</t>
        </is>
      </c>
      <c r="I5989" t="inlineStr">
        <is>
          <t>BR01-IES-P07-SALA03</t>
        </is>
      </c>
      <c r="J5989" t="inlineStr">
        <is>
          <t>ALINE MARQUES DE CAMPOS</t>
        </is>
      </c>
      <c r="K5989" s="39">
        <f>DATE(YEAR(Tabela6[[#This Row],[Data/Hora de Início]]),MONTH(Tabela6[[#This Row],[Data/Hora de Início]]),DAY(Tabela6[[#This Row],[Data/Hora de Início]]))</f>
        <v/>
      </c>
    </row>
    <row r="5990">
      <c r="A5990" t="n">
        <v>2285668</v>
      </c>
      <c r="B5990" t="n">
        <v>56</v>
      </c>
      <c r="C5990" t="n">
        <v>2965</v>
      </c>
      <c r="D5990" t="inlineStr">
        <is>
          <t>LIMPEZA DIÁRIA DE SALA</t>
        </is>
      </c>
      <c r="E5990" t="inlineStr">
        <is>
          <t>16/09/2025 22:02:17</t>
        </is>
      </c>
      <c r="F5990" t="inlineStr">
        <is>
          <t>16/09/2025 22:11:25</t>
        </is>
      </c>
      <c r="G5990" t="n">
        <v>11175</v>
      </c>
      <c r="H5990" t="inlineStr">
        <is>
          <t>P07 - FASTENAL - SALA ADM</t>
        </is>
      </c>
      <c r="I5990" t="inlineStr">
        <is>
          <t>BR01-IES-P07-SALA03</t>
        </is>
      </c>
      <c r="J5990" t="inlineStr">
        <is>
          <t>ALINE MARQUES DE CAMPOS</t>
        </is>
      </c>
      <c r="K5990" s="39">
        <f>DATE(YEAR(Tabela6[[#This Row],[Data/Hora de Início]]),MONTH(Tabela6[[#This Row],[Data/Hora de Início]]),DAY(Tabela6[[#This Row],[Data/Hora de Início]]))</f>
        <v/>
      </c>
    </row>
    <row r="5991">
      <c r="A5991" t="n">
        <v>2285669</v>
      </c>
      <c r="B5991" t="n">
        <v>56</v>
      </c>
      <c r="C5991" t="n">
        <v>2965</v>
      </c>
      <c r="D5991" t="inlineStr">
        <is>
          <t>LIMPEZA DIÁRIA DE SALA</t>
        </is>
      </c>
      <c r="E5991" t="inlineStr">
        <is>
          <t>16/09/2025 22:02:17</t>
        </is>
      </c>
      <c r="F5991" t="inlineStr">
        <is>
          <t>16/09/2025 22:11:19</t>
        </is>
      </c>
      <c r="G5991" t="n">
        <v>11175</v>
      </c>
      <c r="H5991" t="inlineStr">
        <is>
          <t>P07 - FASTENAL - SALA ADM</t>
        </is>
      </c>
      <c r="I5991" t="inlineStr">
        <is>
          <t>BR01-IES-P07-SALA03</t>
        </is>
      </c>
      <c r="J5991" t="inlineStr">
        <is>
          <t>ALINE MARQUES DE CAMPOS</t>
        </is>
      </c>
      <c r="K5991" s="39">
        <f>DATE(YEAR(Tabela6[[#This Row],[Data/Hora de Início]]),MONTH(Tabela6[[#This Row],[Data/Hora de Início]]),DAY(Tabela6[[#This Row],[Data/Hora de Início]]))</f>
        <v/>
      </c>
    </row>
    <row r="5992">
      <c r="A5992" t="n">
        <v>2285670</v>
      </c>
      <c r="B5992" t="n">
        <v>56</v>
      </c>
      <c r="C5992" t="n">
        <v>2965</v>
      </c>
      <c r="D5992" t="inlineStr">
        <is>
          <t>LIMPEZA DIÁRIA DE SALA</t>
        </is>
      </c>
      <c r="E5992" t="inlineStr">
        <is>
          <t>16/09/2025 22:02:17</t>
        </is>
      </c>
      <c r="F5992" t="inlineStr">
        <is>
          <t>16/09/2025 22:11:25</t>
        </is>
      </c>
      <c r="G5992" t="n">
        <v>11175</v>
      </c>
      <c r="H5992" t="inlineStr">
        <is>
          <t>P07 - FASTENAL - SALA ADM</t>
        </is>
      </c>
      <c r="I5992" t="inlineStr">
        <is>
          <t>BR01-IES-P07-SALA03</t>
        </is>
      </c>
      <c r="J5992" t="inlineStr">
        <is>
          <t>ALINE MARQUES DE CAMPOS</t>
        </is>
      </c>
      <c r="K5992" s="39">
        <f>DATE(YEAR(Tabela6[[#This Row],[Data/Hora de Início]]),MONTH(Tabela6[[#This Row],[Data/Hora de Início]]),DAY(Tabela6[[#This Row],[Data/Hora de Início]]))</f>
        <v/>
      </c>
    </row>
    <row r="5993">
      <c r="A5993" t="n">
        <v>2285671</v>
      </c>
      <c r="B5993" t="n">
        <v>56</v>
      </c>
      <c r="C5993" t="n">
        <v>2965</v>
      </c>
      <c r="D5993" t="inlineStr">
        <is>
          <t>LIMPEZA DIÁRIA DE SALA</t>
        </is>
      </c>
      <c r="E5993" t="inlineStr">
        <is>
          <t>16/09/2025 22:02:17</t>
        </is>
      </c>
      <c r="F5993" t="inlineStr">
        <is>
          <t>16/09/2025 22:11:19</t>
        </is>
      </c>
      <c r="G5993" t="n">
        <v>11175</v>
      </c>
      <c r="H5993" t="inlineStr">
        <is>
          <t>P07 - FASTENAL - SALA ADM</t>
        </is>
      </c>
      <c r="I5993" t="inlineStr">
        <is>
          <t>BR01-IES-P07-SALA03</t>
        </is>
      </c>
      <c r="J5993" t="inlineStr">
        <is>
          <t>ALINE MARQUES DE CAMPOS</t>
        </is>
      </c>
      <c r="K5993" s="39">
        <f>DATE(YEAR(Tabela6[[#This Row],[Data/Hora de Início]]),MONTH(Tabela6[[#This Row],[Data/Hora de Início]]),DAY(Tabela6[[#This Row],[Data/Hora de Início]]))</f>
        <v/>
      </c>
    </row>
    <row r="5994">
      <c r="A5994" t="n">
        <v>2285672</v>
      </c>
      <c r="B5994" t="n">
        <v>56</v>
      </c>
      <c r="C5994" t="n">
        <v>2965</v>
      </c>
      <c r="D5994" t="inlineStr">
        <is>
          <t>LIMPEZA DIÁRIA DE SALA</t>
        </is>
      </c>
      <c r="E5994" t="inlineStr">
        <is>
          <t>16/09/2025 22:02:17</t>
        </is>
      </c>
      <c r="F5994" t="inlineStr">
        <is>
          <t>16/09/2025 22:11:13</t>
        </is>
      </c>
      <c r="G5994" t="n">
        <v>11175</v>
      </c>
      <c r="H5994" t="inlineStr">
        <is>
          <t>P07 - FASTENAL - SALA ADM</t>
        </is>
      </c>
      <c r="I5994" t="inlineStr">
        <is>
          <t>BR01-IES-P07-SALA03</t>
        </is>
      </c>
      <c r="J5994" t="inlineStr">
        <is>
          <t>ALINE MARQUES DE CAMPOS</t>
        </is>
      </c>
      <c r="K5994" s="39">
        <f>DATE(YEAR(Tabela6[[#This Row],[Data/Hora de Início]]),MONTH(Tabela6[[#This Row],[Data/Hora de Início]]),DAY(Tabela6[[#This Row],[Data/Hora de Início]]))</f>
        <v/>
      </c>
    </row>
    <row r="5995">
      <c r="A5995" t="n">
        <v>2285673</v>
      </c>
      <c r="B5995" t="n">
        <v>56</v>
      </c>
      <c r="C5995" t="n">
        <v>2970</v>
      </c>
      <c r="D5995" t="inlineStr">
        <is>
          <t>LIMPEZA DIÁRIA DE COPA</t>
        </is>
      </c>
      <c r="E5995" t="inlineStr">
        <is>
          <t>16/09/2025 21:50:19</t>
        </is>
      </c>
      <c r="F5995" t="inlineStr">
        <is>
          <t>16/09/2025 22:13:25</t>
        </is>
      </c>
      <c r="G5995" t="n">
        <v>36289</v>
      </c>
      <c r="H5995" t="inlineStr">
        <is>
          <t>COPA SUPERVISAO</t>
        </is>
      </c>
      <c r="I5995" t="inlineStr">
        <is>
          <t>RS-ST01-50-00T-COP03</t>
        </is>
      </c>
      <c r="J5995" t="inlineStr">
        <is>
          <t>FABIANA FRANCISCA DE LIMA</t>
        </is>
      </c>
      <c r="K5995" s="39">
        <f>DATE(YEAR(Tabela6[[#This Row],[Data/Hora de Início]]),MONTH(Tabela6[[#This Row],[Data/Hora de Início]]),DAY(Tabela6[[#This Row],[Data/Hora de Início]]))</f>
        <v/>
      </c>
    </row>
    <row r="5996">
      <c r="A5996" t="n">
        <v>2285674</v>
      </c>
      <c r="B5996" t="n">
        <v>56</v>
      </c>
      <c r="C5996" t="n">
        <v>5643</v>
      </c>
      <c r="D5996" t="inlineStr">
        <is>
          <t>TERÇA-FEIRA - LIMPEZA DE SALA</t>
        </is>
      </c>
      <c r="E5996" t="inlineStr">
        <is>
          <t>16/09/2025 22:08:03</t>
        </is>
      </c>
      <c r="F5996" t="inlineStr">
        <is>
          <t>16/09/2025 22:15:37</t>
        </is>
      </c>
      <c r="G5996" t="n">
        <v>36388</v>
      </c>
      <c r="H5996" t="inlineStr">
        <is>
          <t>AMBULATORIO - SALA LABORATORIO POSTURAL</t>
        </is>
      </c>
      <c r="I5996" t="inlineStr">
        <is>
          <t>RS-ST01-56-00T-SLA09</t>
        </is>
      </c>
      <c r="J5996" t="inlineStr">
        <is>
          <t>VANESSA DOS SANTOS RODRIGUES</t>
        </is>
      </c>
      <c r="K5996" s="39">
        <f>DATE(YEAR(Tabela6[[#This Row],[Data/Hora de Início]]),MONTH(Tabela6[[#This Row],[Data/Hora de Início]]),DAY(Tabela6[[#This Row],[Data/Hora de Início]]))</f>
        <v/>
      </c>
    </row>
    <row r="5997">
      <c r="A5997" t="n">
        <v>2285675</v>
      </c>
      <c r="B5997" t="n">
        <v>56</v>
      </c>
      <c r="C5997" t="n">
        <v>1766</v>
      </c>
      <c r="D5997" t="inlineStr">
        <is>
          <t>LIMPEZA DIÁRIA DE RESTAURANTE (DESATIVADO)</t>
        </is>
      </c>
      <c r="E5997" t="inlineStr">
        <is>
          <t>16/09/2025 19:18:29</t>
        </is>
      </c>
      <c r="F5997" t="inlineStr">
        <is>
          <t>16/09/2025 22:18:50</t>
        </is>
      </c>
      <c r="G5997" t="n">
        <v>11347</v>
      </c>
      <c r="H5997" t="inlineStr">
        <is>
          <t>P27 - RESTAURANTE</t>
        </is>
      </c>
      <c r="I5997" t="inlineStr">
        <is>
          <t>BR01-IES-P27-SALA01</t>
        </is>
      </c>
      <c r="J5997" t="inlineStr">
        <is>
          <t>ROSA DIAS GERMANO</t>
        </is>
      </c>
      <c r="K5997" s="39">
        <f>DATE(YEAR(Tabela6[[#This Row],[Data/Hora de Início]]),MONTH(Tabela6[[#This Row],[Data/Hora de Início]]),DAY(Tabela6[[#This Row],[Data/Hora de Início]]))</f>
        <v/>
      </c>
    </row>
    <row r="5998">
      <c r="A5998" t="n">
        <v>2285676</v>
      </c>
      <c r="B5998" t="n">
        <v>56</v>
      </c>
      <c r="C5998" t="n">
        <v>2965</v>
      </c>
      <c r="D5998" t="inlineStr">
        <is>
          <t>LIMPEZA DIÁRIA DE SALA</t>
        </is>
      </c>
      <c r="E5998" t="inlineStr">
        <is>
          <t>16/09/2025 22:18:58</t>
        </is>
      </c>
      <c r="F5998" t="inlineStr">
        <is>
          <t>16/09/2025 22:19:40</t>
        </is>
      </c>
      <c r="G5998" t="n">
        <v>36302</v>
      </c>
      <c r="H5998" t="inlineStr">
        <is>
          <t>SALA DE TREINAMENTO</t>
        </is>
      </c>
      <c r="I5998" t="inlineStr">
        <is>
          <t>RS-ST01-50-00T-SLA11</t>
        </is>
      </c>
      <c r="J5998" t="inlineStr">
        <is>
          <t>FABIANA FRANCISCA DE LIMA</t>
        </is>
      </c>
      <c r="K5998" s="39">
        <f>DATE(YEAR(Tabela6[[#This Row],[Data/Hora de Início]]),MONTH(Tabela6[[#This Row],[Data/Hora de Início]]),DAY(Tabela6[[#This Row],[Data/Hora de Início]]))</f>
        <v/>
      </c>
    </row>
    <row r="5999">
      <c r="A5999" t="n">
        <v>2285677</v>
      </c>
      <c r="B5999" t="n">
        <v>56</v>
      </c>
      <c r="C5999" t="n">
        <v>5648</v>
      </c>
      <c r="D5999" t="inlineStr">
        <is>
          <t>TERÇA-FEIRA - LIMPEZA DE SALA COM MESA</t>
        </is>
      </c>
      <c r="E5999" t="inlineStr">
        <is>
          <t>16/09/2025 22:01:30</t>
        </is>
      </c>
      <c r="F5999" t="inlineStr">
        <is>
          <t>16/09/2025 22:20:46</t>
        </is>
      </c>
      <c r="G5999" t="n">
        <v>11677</v>
      </c>
      <c r="H5999" t="inlineStr">
        <is>
          <t>P43 - ASM - SALA GERENCIA SEGURANÇA</t>
        </is>
      </c>
      <c r="I5999" t="inlineStr">
        <is>
          <t>BR01-IES-P43-SALA29</t>
        </is>
      </c>
      <c r="J5999" t="inlineStr">
        <is>
          <t>JAQUELINE TATIANE LEAL BITTENCOURT</t>
        </is>
      </c>
      <c r="K5999" s="39">
        <f>DATE(YEAR(Tabela6[[#This Row],[Data/Hora de Início]]),MONTH(Tabela6[[#This Row],[Data/Hora de Início]]),DAY(Tabela6[[#This Row],[Data/Hora de Início]]))</f>
        <v/>
      </c>
    </row>
    <row r="6000">
      <c r="A6000" t="n">
        <v>2285678</v>
      </c>
      <c r="B6000" t="n">
        <v>56</v>
      </c>
      <c r="C6000" t="n">
        <v>5643</v>
      </c>
      <c r="D6000" t="inlineStr">
        <is>
          <t>TERÇA-FEIRA - LIMPEZA DE SALA</t>
        </is>
      </c>
      <c r="E6000" t="inlineStr">
        <is>
          <t>16/09/2025 22:21:17</t>
        </is>
      </c>
      <c r="F6000" t="inlineStr">
        <is>
          <t>16/09/2025 22:21:39</t>
        </is>
      </c>
      <c r="G6000" t="n">
        <v>36207</v>
      </c>
      <c r="H6000" t="inlineStr">
        <is>
          <t>SALA GERENCIA - UIE</t>
        </is>
      </c>
      <c r="I6000" t="inlineStr">
        <is>
          <t>RS-ST01-43-01P-SLA08</t>
        </is>
      </c>
      <c r="J6000" t="inlineStr">
        <is>
          <t>JAQUELINE TATIANE LEAL BITTENCOURT</t>
        </is>
      </c>
      <c r="K6000" s="39">
        <f>DATE(YEAR(Tabela6[[#This Row],[Data/Hora de Início]]),MONTH(Tabela6[[#This Row],[Data/Hora de Início]]),DAY(Tabela6[[#This Row],[Data/Hora de Início]]))</f>
        <v/>
      </c>
    </row>
    <row r="6001">
      <c r="A6001" t="n">
        <v>2285679</v>
      </c>
      <c r="B6001" t="n">
        <v>56</v>
      </c>
      <c r="C6001" t="n">
        <v>5643</v>
      </c>
      <c r="D6001" t="inlineStr">
        <is>
          <t>TERÇA-FEIRA - LIMPEZA DE SALA</t>
        </is>
      </c>
      <c r="E6001" t="inlineStr">
        <is>
          <t>16/09/2025 22:15:56</t>
        </is>
      </c>
      <c r="F6001" t="inlineStr">
        <is>
          <t>16/09/2025 22:24:28</t>
        </is>
      </c>
      <c r="G6001" t="n">
        <v>36385</v>
      </c>
      <c r="H6001" t="inlineStr">
        <is>
          <t>AMBULATORIO - SALA DE TRIAGEM</t>
        </is>
      </c>
      <c r="I6001" t="inlineStr">
        <is>
          <t>RS-ST01-56-00T-SLA06</t>
        </is>
      </c>
      <c r="J6001" t="inlineStr">
        <is>
          <t>VANESSA DOS SANTOS RODRIGUES</t>
        </is>
      </c>
      <c r="K6001" s="39">
        <f>DATE(YEAR(Tabela6[[#This Row],[Data/Hora de Início]]),MONTH(Tabela6[[#This Row],[Data/Hora de Início]]),DAY(Tabela6[[#This Row],[Data/Hora de Início]]))</f>
        <v/>
      </c>
    </row>
    <row r="6002">
      <c r="A6002" t="n">
        <v>2285680</v>
      </c>
      <c r="B6002" t="n">
        <v>56</v>
      </c>
      <c r="C6002" t="n">
        <v>5643</v>
      </c>
      <c r="D6002" t="inlineStr">
        <is>
          <t>TERÇA-FEIRA - LIMPEZA DE SALA</t>
        </is>
      </c>
      <c r="E6002" t="inlineStr">
        <is>
          <t>16/09/2025 22:24:46</t>
        </is>
      </c>
      <c r="F6002" t="inlineStr">
        <is>
          <t>16/09/2025 22:34:22</t>
        </is>
      </c>
      <c r="G6002" t="n">
        <v>36389</v>
      </c>
      <c r="H6002" t="inlineStr">
        <is>
          <t>AMBULATORIO - SALA PROGRAMA CUIDAR</t>
        </is>
      </c>
      <c r="I6002" t="inlineStr">
        <is>
          <t>RS-ST01-56-00T-SLA10</t>
        </is>
      </c>
      <c r="J6002" t="inlineStr">
        <is>
          <t>VANESSA DOS SANTOS RODRIGUES</t>
        </is>
      </c>
      <c r="K6002" s="39">
        <f>DATE(YEAR(Tabela6[[#This Row],[Data/Hora de Início]]),MONTH(Tabela6[[#This Row],[Data/Hora de Início]]),DAY(Tabela6[[#This Row],[Data/Hora de Início]]))</f>
        <v/>
      </c>
    </row>
    <row r="6003">
      <c r="A6003" t="n">
        <v>2285681</v>
      </c>
      <c r="B6003" t="n">
        <v>56</v>
      </c>
      <c r="C6003" t="n">
        <v>5648</v>
      </c>
      <c r="D6003" t="inlineStr">
        <is>
          <t>TERÇA-FEIRA - LIMPEZA DE SALA COM MESA</t>
        </is>
      </c>
      <c r="E6003" t="inlineStr">
        <is>
          <t>16/09/2025 22:13:24</t>
        </is>
      </c>
      <c r="F6003" t="inlineStr">
        <is>
          <t>16/09/2025 22:34:39</t>
        </is>
      </c>
      <c r="G6003" t="n">
        <v>11480</v>
      </c>
      <c r="H6003" t="inlineStr">
        <is>
          <t>P31 - TREINAMENTOS - SALA LAVADORA</t>
        </is>
      </c>
      <c r="I6003" t="inlineStr">
        <is>
          <t>BR01-IES-P31-SALA05</t>
        </is>
      </c>
      <c r="J6003" t="inlineStr">
        <is>
          <t>IVONETE SILVA DOS SANTOS</t>
        </is>
      </c>
      <c r="K6003" s="39">
        <f>DATE(YEAR(Tabela6[[#This Row],[Data/Hora de Início]]),MONTH(Tabela6[[#This Row],[Data/Hora de Início]]),DAY(Tabela6[[#This Row],[Data/Hora de Início]]))</f>
        <v/>
      </c>
    </row>
    <row r="6004">
      <c r="A6004" t="n">
        <v>2285682</v>
      </c>
      <c r="B6004" t="n">
        <v>56</v>
      </c>
      <c r="C6004" t="n">
        <v>5643</v>
      </c>
      <c r="D6004" t="inlineStr">
        <is>
          <t>TERÇA-FEIRA - LIMPEZA DE SALA</t>
        </is>
      </c>
      <c r="E6004" t="inlineStr">
        <is>
          <t>16/09/2025 22:22:44</t>
        </is>
      </c>
      <c r="F6004" t="inlineStr">
        <is>
          <t>16/09/2025 22:41:25</t>
        </is>
      </c>
      <c r="G6004" t="n">
        <v>36193</v>
      </c>
      <c r="H6004" t="inlineStr">
        <is>
          <t>REUNIAO I - UIE</t>
        </is>
      </c>
      <c r="I6004" t="inlineStr">
        <is>
          <t>RS-ST01-43-01P-SLA06</t>
        </is>
      </c>
      <c r="J6004" t="inlineStr">
        <is>
          <t>JAQUELINE TATIANE LEAL BITTENCOURT</t>
        </is>
      </c>
      <c r="K6004" s="39">
        <f>DATE(YEAR(Tabela6[[#This Row],[Data/Hora de Início]]),MONTH(Tabela6[[#This Row],[Data/Hora de Início]]),DAY(Tabela6[[#This Row],[Data/Hora de Início]]))</f>
        <v/>
      </c>
    </row>
    <row r="6005">
      <c r="A6005" t="n">
        <v>2285683</v>
      </c>
      <c r="B6005" t="n">
        <v>56</v>
      </c>
      <c r="C6005" t="n">
        <v>5643</v>
      </c>
      <c r="D6005" t="inlineStr">
        <is>
          <t>TERÇA-FEIRA - LIMPEZA DE SALA</t>
        </is>
      </c>
      <c r="E6005" t="inlineStr">
        <is>
          <t>16/09/2025 22:41:45</t>
        </is>
      </c>
      <c r="F6005" t="inlineStr">
        <is>
          <t>16/09/2025 22:42:01</t>
        </is>
      </c>
      <c r="G6005" t="n">
        <v>36194</v>
      </c>
      <c r="H6005" t="inlineStr">
        <is>
          <t>HALL INFRAESTRUTURA / SEGURANÇA</t>
        </is>
      </c>
      <c r="I6005" t="inlineStr">
        <is>
          <t>RS-ST01-43-01P-SLA07</t>
        </is>
      </c>
      <c r="J6005" t="inlineStr">
        <is>
          <t>JAQUELINE TATIANE LEAL BITTENCOURT</t>
        </is>
      </c>
      <c r="K6005" s="39">
        <f>DATE(YEAR(Tabela6[[#This Row],[Data/Hora de Início]]),MONTH(Tabela6[[#This Row],[Data/Hora de Início]]),DAY(Tabela6[[#This Row],[Data/Hora de Início]]))</f>
        <v/>
      </c>
    </row>
    <row r="6006">
      <c r="A6006" t="n">
        <v>2285684</v>
      </c>
      <c r="B6006" t="n">
        <v>56</v>
      </c>
      <c r="C6006" t="n">
        <v>5643</v>
      </c>
      <c r="D6006" t="inlineStr">
        <is>
          <t>TERÇA-FEIRA - LIMPEZA DE SALA</t>
        </is>
      </c>
      <c r="E6006" t="inlineStr">
        <is>
          <t>16/09/2025 22:34:45</t>
        </is>
      </c>
      <c r="F6006" t="inlineStr">
        <is>
          <t>16/09/2025 22:48:41</t>
        </is>
      </c>
      <c r="G6006" t="n">
        <v>36383</v>
      </c>
      <c r="H6006" t="inlineStr">
        <is>
          <t>AMBULATORIO - SALA DE AMAMENTAÇAO</t>
        </is>
      </c>
      <c r="I6006" t="inlineStr">
        <is>
          <t>RS-ST01-56-00T-SLA04</t>
        </is>
      </c>
      <c r="J6006" t="inlineStr">
        <is>
          <t>VANESSA DOS SANTOS RODRIGUES</t>
        </is>
      </c>
      <c r="K6006" s="39">
        <f>DATE(YEAR(Tabela6[[#This Row],[Data/Hora de Início]]),MONTH(Tabela6[[#This Row],[Data/Hora de Início]]),DAY(Tabela6[[#This Row],[Data/Hora de Início]]))</f>
        <v/>
      </c>
    </row>
    <row r="6007">
      <c r="A6007" t="n">
        <v>2285685</v>
      </c>
      <c r="B6007" t="n">
        <v>56</v>
      </c>
      <c r="C6007" t="n">
        <v>2969</v>
      </c>
      <c r="D6007" t="inlineStr">
        <is>
          <t>LIMPEZA DIÁRIA DE CORREDOR</t>
        </is>
      </c>
      <c r="E6007" t="inlineStr">
        <is>
          <t>16/09/2025 22:49:22</t>
        </is>
      </c>
      <c r="F6007" t="inlineStr">
        <is>
          <t>16/09/2025 22:49:39</t>
        </is>
      </c>
      <c r="G6007" t="n">
        <v>36201</v>
      </c>
      <c r="H6007" t="inlineStr">
        <is>
          <t>CORREDOR RH / UIE</t>
        </is>
      </c>
      <c r="I6007" t="inlineStr">
        <is>
          <t>RS-ST01-43-01P-SLA17</t>
        </is>
      </c>
      <c r="J6007" t="inlineStr">
        <is>
          <t>JAQUELINE TATIANE LEAL BITTENCOURT</t>
        </is>
      </c>
      <c r="K6007" s="39">
        <f>DATE(YEAR(Tabela6[[#This Row],[Data/Hora de Início]]),MONTH(Tabela6[[#This Row],[Data/Hora de Início]]),DAY(Tabela6[[#This Row],[Data/Hora de Início]]))</f>
        <v/>
      </c>
    </row>
    <row r="6008">
      <c r="A6008" t="n">
        <v>2285686</v>
      </c>
      <c r="B6008" t="n">
        <v>56</v>
      </c>
      <c r="C6008" t="n">
        <v>1698</v>
      </c>
      <c r="D6008" t="inlineStr">
        <is>
          <t>REPASSE / REABASTECIMENTO FEMININO</t>
        </is>
      </c>
      <c r="E6008" t="inlineStr">
        <is>
          <t>16/09/2025 22:07:40</t>
        </is>
      </c>
      <c r="F6008" t="inlineStr">
        <is>
          <t>16/09/2025 23:00:39</t>
        </is>
      </c>
      <c r="G6008" t="n">
        <v>43491</v>
      </c>
      <c r="H6008" t="inlineStr">
        <is>
          <t>BAN130 - ÁREA DE SANITÁRIOS</t>
        </is>
      </c>
      <c r="I6008" t="inlineStr">
        <is>
          <t>RS-ST01-56-02P-WCF03-SAN001</t>
        </is>
      </c>
      <c r="J6008" t="inlineStr">
        <is>
          <t>SUELI DE GODOY</t>
        </is>
      </c>
      <c r="K6008" s="39">
        <f>DATE(YEAR(Tabela6[[#This Row],[Data/Hora de Início]]),MONTH(Tabela6[[#This Row],[Data/Hora de Início]]),DAY(Tabela6[[#This Row],[Data/Hora de Início]]))</f>
        <v/>
      </c>
    </row>
    <row r="6009">
      <c r="A6009" t="n">
        <v>2285687</v>
      </c>
      <c r="B6009" t="n">
        <v>56</v>
      </c>
      <c r="C6009" t="n">
        <v>5714</v>
      </c>
      <c r="D6009" t="inlineStr">
        <is>
          <t>TERÇA-FEIRA - LIMPEZA DE COPA</t>
        </is>
      </c>
      <c r="E6009" t="inlineStr">
        <is>
          <t>16/09/2025 22:49:42</t>
        </is>
      </c>
      <c r="F6009" t="inlineStr">
        <is>
          <t>16/09/2025 23:01:46</t>
        </is>
      </c>
      <c r="G6009" t="n">
        <v>36093</v>
      </c>
      <c r="H6009" t="inlineStr">
        <is>
          <t>COPA TRF</t>
        </is>
      </c>
      <c r="I6009" t="inlineStr">
        <is>
          <t>RS-ST01-31-01P-SLA27</t>
        </is>
      </c>
      <c r="J6009" t="inlineStr">
        <is>
          <t>IVONETE SILVA DOS SANTOS</t>
        </is>
      </c>
      <c r="K6009" s="39">
        <f>DATE(YEAR(Tabela6[[#This Row],[Data/Hora de Início]]),MONTH(Tabela6[[#This Row],[Data/Hora de Início]]),DAY(Tabela6[[#This Row],[Data/Hora de Início]]))</f>
        <v/>
      </c>
    </row>
    <row r="6010">
      <c r="A6010" t="n">
        <v>2285688</v>
      </c>
      <c r="B6010" t="n">
        <v>56</v>
      </c>
      <c r="C6010" t="n">
        <v>5709</v>
      </c>
      <c r="D6010" t="inlineStr">
        <is>
          <t>TERÇA-FEIRA - LIMPEZA DE BANHEIRO FEMININO</t>
        </is>
      </c>
      <c r="E6010" t="inlineStr">
        <is>
          <t>16/09/2025 22:50:31</t>
        </is>
      </c>
      <c r="F6010" t="inlineStr">
        <is>
          <t>16/09/2025 23:02:31</t>
        </is>
      </c>
      <c r="G6010" t="n">
        <v>36202</v>
      </c>
      <c r="H6010" t="inlineStr">
        <is>
          <t>BAN093 - RH - F</t>
        </is>
      </c>
      <c r="I6010" t="inlineStr">
        <is>
          <t>RS-ST01-43-01P-WCF01</t>
        </is>
      </c>
      <c r="J6010" t="inlineStr">
        <is>
          <t>JAQUELINE TATIANE LEAL BITTENCOURT</t>
        </is>
      </c>
      <c r="K6010" s="39">
        <f>DATE(YEAR(Tabela6[[#This Row],[Data/Hora de Início]]),MONTH(Tabela6[[#This Row],[Data/Hora de Início]]),DAY(Tabela6[[#This Row],[Data/Hora de Início]]))</f>
        <v/>
      </c>
    </row>
    <row r="6011">
      <c r="A6011" t="n">
        <v>2285689</v>
      </c>
      <c r="B6011" t="n">
        <v>56</v>
      </c>
      <c r="C6011" t="n">
        <v>5643</v>
      </c>
      <c r="D6011" t="inlineStr">
        <is>
          <t>TERÇA-FEIRA - LIMPEZA DE SALA</t>
        </is>
      </c>
      <c r="E6011" t="inlineStr">
        <is>
          <t>16/09/2025 22:49:04</t>
        </is>
      </c>
      <c r="F6011" t="inlineStr">
        <is>
          <t>16/09/2025 23:04:21</t>
        </is>
      </c>
      <c r="G6011" t="n">
        <v>36384</v>
      </c>
      <c r="H6011" t="inlineStr">
        <is>
          <t>AMBULATORIO - SALA NQV II</t>
        </is>
      </c>
      <c r="I6011" t="inlineStr">
        <is>
          <t>RS-ST01-56-00T-SLA05</t>
        </is>
      </c>
      <c r="J6011" t="inlineStr">
        <is>
          <t>VANESSA DOS SANTOS RODRIGUES</t>
        </is>
      </c>
      <c r="K6011" s="39">
        <f>DATE(YEAR(Tabela6[[#This Row],[Data/Hora de Início]]),MONTH(Tabela6[[#This Row],[Data/Hora de Início]]),DAY(Tabela6[[#This Row],[Data/Hora de Início]]))</f>
        <v/>
      </c>
    </row>
    <row r="6012">
      <c r="A6012" t="n">
        <v>2285690</v>
      </c>
      <c r="B6012" t="n">
        <v>56</v>
      </c>
      <c r="C6012" t="n">
        <v>5643</v>
      </c>
      <c r="D6012" t="inlineStr">
        <is>
          <t>TERÇA-FEIRA - LIMPEZA DE SALA</t>
        </is>
      </c>
      <c r="E6012" t="inlineStr">
        <is>
          <t>16/09/2025 23:04:41</t>
        </is>
      </c>
      <c r="F6012" t="inlineStr">
        <is>
          <t>16/09/2025 23:16:12</t>
        </is>
      </c>
      <c r="G6012" t="n">
        <v>36382</v>
      </c>
      <c r="H6012" t="inlineStr">
        <is>
          <t>AMBULATORIO - SALA NQV I</t>
        </is>
      </c>
      <c r="I6012" t="inlineStr">
        <is>
          <t>RS-ST01-56-00T-SLA03</t>
        </is>
      </c>
      <c r="J6012" t="inlineStr">
        <is>
          <t>VANESSA DOS SANTOS RODRIGUES</t>
        </is>
      </c>
      <c r="K6012" s="39">
        <f>DATE(YEAR(Tabela6[[#This Row],[Data/Hora de Início]]),MONTH(Tabela6[[#This Row],[Data/Hora de Início]]),DAY(Tabela6[[#This Row],[Data/Hora de Início]]))</f>
        <v/>
      </c>
    </row>
    <row r="6013">
      <c r="A6013" t="n">
        <v>2285691</v>
      </c>
      <c r="B6013" t="n">
        <v>56</v>
      </c>
      <c r="C6013" t="n">
        <v>1700</v>
      </c>
      <c r="D6013" t="inlineStr">
        <is>
          <t>LIMPEZA DE VESTIARIO</t>
        </is>
      </c>
      <c r="E6013" t="inlineStr">
        <is>
          <t>16/09/2025 23:01:11</t>
        </is>
      </c>
      <c r="F6013" t="inlineStr">
        <is>
          <t>16/09/2025 23:16:35</t>
        </is>
      </c>
      <c r="G6013" t="n">
        <v>43492</v>
      </c>
      <c r="H6013" t="inlineStr">
        <is>
          <t>BAN130 - ÁREA DE BOXES</t>
        </is>
      </c>
      <c r="I6013" t="inlineStr">
        <is>
          <t>RS-ST01-56-02P-WCF03-BOX001</t>
        </is>
      </c>
      <c r="J6013" t="inlineStr">
        <is>
          <t>SUELI DE GODOY</t>
        </is>
      </c>
      <c r="K6013" s="39">
        <f>DATE(YEAR(Tabela6[[#This Row],[Data/Hora de Início]]),MONTH(Tabela6[[#This Row],[Data/Hora de Início]]),DAY(Tabela6[[#This Row],[Data/Hora de Início]]))</f>
        <v/>
      </c>
    </row>
    <row r="6014">
      <c r="A6014" t="n">
        <v>2285692</v>
      </c>
      <c r="B6014" t="n">
        <v>56</v>
      </c>
      <c r="C6014" t="n">
        <v>2842</v>
      </c>
      <c r="D6014" t="inlineStr">
        <is>
          <t>LIMPEZA DIÁRIA DE BANHEIRO FEMININO</t>
        </is>
      </c>
      <c r="E6014" t="inlineStr">
        <is>
          <t>16/09/2025 21:47:14</t>
        </is>
      </c>
      <c r="F6014" t="inlineStr">
        <is>
          <t>16/09/2025 23:17:23</t>
        </is>
      </c>
      <c r="G6014" t="n">
        <v>38452</v>
      </c>
      <c r="H6014" t="inlineStr">
        <is>
          <t>VESTIÁRIO - F</t>
        </is>
      </c>
      <c r="I6014" t="inlineStr">
        <is>
          <t>SP-ST02-G9-00T-WCF01</t>
        </is>
      </c>
      <c r="J6014" t="inlineStr">
        <is>
          <t>PAMELLA MENDES DE ARAUJO</t>
        </is>
      </c>
      <c r="K6014" s="39">
        <f>DATE(YEAR(Tabela6[[#This Row],[Data/Hora de Início]]),MONTH(Tabela6[[#This Row],[Data/Hora de Início]]),DAY(Tabela6[[#This Row],[Data/Hora de Início]]))</f>
        <v/>
      </c>
    </row>
    <row r="6015">
      <c r="A6015" t="n">
        <v>2285693</v>
      </c>
      <c r="B6015" t="n">
        <v>56</v>
      </c>
      <c r="C6015" t="n">
        <v>4440</v>
      </c>
      <c r="D6015" t="inlineStr">
        <is>
          <t>RECOLHIMENTO PAPELÃO</t>
        </is>
      </c>
      <c r="E6015" t="inlineStr">
        <is>
          <t>16/09/2025 23:13:03</t>
        </is>
      </c>
      <c r="F6015" t="inlineStr">
        <is>
          <t>16/09/2025 23:18:06</t>
        </is>
      </c>
      <c r="G6015" t="n">
        <v>45723</v>
      </c>
      <c r="H6015" t="inlineStr">
        <is>
          <t>CCB-50-003</t>
        </is>
      </c>
      <c r="I6015" t="inlineStr">
        <is>
          <t>CCB-50-003</t>
        </is>
      </c>
      <c r="J6015" t="inlineStr">
        <is>
          <t>ISAIAS DE OLIVEIRA</t>
        </is>
      </c>
      <c r="K6015" s="39">
        <f>DATE(YEAR(Tabela6[[#This Row],[Data/Hora de Início]]),MONTH(Tabela6[[#This Row],[Data/Hora de Início]]),DAY(Tabela6[[#This Row],[Data/Hora de Início]]))</f>
        <v/>
      </c>
    </row>
    <row r="6016">
      <c r="A6016" t="n">
        <v>2285694</v>
      </c>
      <c r="B6016" t="n">
        <v>56</v>
      </c>
      <c r="C6016" t="n">
        <v>4440</v>
      </c>
      <c r="D6016" t="inlineStr">
        <is>
          <t>RECOLHIMENTO PAPELÃO</t>
        </is>
      </c>
      <c r="E6016" t="inlineStr">
        <is>
          <t>16/09/2025 23:13:03</t>
        </is>
      </c>
      <c r="F6016" t="inlineStr">
        <is>
          <t>16/09/2025 23:18:10</t>
        </is>
      </c>
      <c r="G6016" t="n">
        <v>45723</v>
      </c>
      <c r="H6016" t="inlineStr">
        <is>
          <t>CCB-50-003</t>
        </is>
      </c>
      <c r="I6016" t="inlineStr">
        <is>
          <t>CCB-50-003</t>
        </is>
      </c>
      <c r="J6016" t="inlineStr">
        <is>
          <t>ISAIAS DE OLIVEIRA</t>
        </is>
      </c>
      <c r="K6016" s="39">
        <f>DATE(YEAR(Tabela6[[#This Row],[Data/Hora de Início]]),MONTH(Tabela6[[#This Row],[Data/Hora de Início]]),DAY(Tabela6[[#This Row],[Data/Hora de Início]]))</f>
        <v/>
      </c>
    </row>
    <row r="6017">
      <c r="A6017" t="n">
        <v>2285695</v>
      </c>
      <c r="B6017" t="n">
        <v>56</v>
      </c>
      <c r="C6017" t="n">
        <v>2841</v>
      </c>
      <c r="D6017" t="inlineStr">
        <is>
          <t>LIMPEZA DIÁRIA DE BANHEIRO MASCULINO</t>
        </is>
      </c>
      <c r="E6017" t="inlineStr">
        <is>
          <t>16/09/2025 23:20:15</t>
        </is>
      </c>
      <c r="F6017" t="inlineStr">
        <is>
          <t>16/09/2025 23:20:42</t>
        </is>
      </c>
      <c r="G6017" t="n">
        <v>38453</v>
      </c>
      <c r="H6017" t="inlineStr">
        <is>
          <t>VESTIÁRIO - M</t>
        </is>
      </c>
      <c r="I6017" t="inlineStr">
        <is>
          <t>SP-ST02-G9-00T-WCM01</t>
        </is>
      </c>
      <c r="J6017" t="inlineStr">
        <is>
          <t>PAMELLA MENDES DE ARAUJO</t>
        </is>
      </c>
      <c r="K6017" s="39">
        <f>DATE(YEAR(Tabela6[[#This Row],[Data/Hora de Início]]),MONTH(Tabela6[[#This Row],[Data/Hora de Início]]),DAY(Tabela6[[#This Row],[Data/Hora de Início]]))</f>
        <v/>
      </c>
    </row>
    <row r="6018">
      <c r="A6018" t="n">
        <v>2285696</v>
      </c>
      <c r="B6018" t="n">
        <v>56</v>
      </c>
      <c r="C6018" t="n">
        <v>5643</v>
      </c>
      <c r="D6018" t="inlineStr">
        <is>
          <t>TERÇA-FEIRA - LIMPEZA DE SALA</t>
        </is>
      </c>
      <c r="E6018" t="inlineStr">
        <is>
          <t>16/09/2025 23:02:15</t>
        </is>
      </c>
      <c r="F6018" t="inlineStr">
        <is>
          <t>16/09/2025 23:23:35</t>
        </is>
      </c>
      <c r="G6018" t="n">
        <v>36103</v>
      </c>
      <c r="H6018" t="inlineStr">
        <is>
          <t>SALA ADM TRF</t>
        </is>
      </c>
      <c r="I6018" t="inlineStr">
        <is>
          <t>RS-ST01-31-01P-SLA25</t>
        </is>
      </c>
      <c r="J6018" t="inlineStr">
        <is>
          <t>IVONETE SILVA DOS SANTOS</t>
        </is>
      </c>
      <c r="K6018" s="39">
        <f>DATE(YEAR(Tabela6[[#This Row],[Data/Hora de Início]]),MONTH(Tabela6[[#This Row],[Data/Hora de Início]]),DAY(Tabela6[[#This Row],[Data/Hora de Início]]))</f>
        <v/>
      </c>
    </row>
    <row r="6019">
      <c r="A6019" t="n">
        <v>2285697</v>
      </c>
      <c r="B6019" t="n">
        <v>56</v>
      </c>
      <c r="C6019" t="n">
        <v>5653</v>
      </c>
      <c r="D6019" t="inlineStr">
        <is>
          <t>TERÇA-FEIRA - LIMPEZA DE BANHEIRO MASCULINO</t>
        </is>
      </c>
      <c r="E6019" t="inlineStr">
        <is>
          <t>16/09/2025 23:02:53</t>
        </is>
      </c>
      <c r="F6019" t="inlineStr">
        <is>
          <t>16/09/2025 23:26:33</t>
        </is>
      </c>
      <c r="G6019" t="n">
        <v>36204</v>
      </c>
      <c r="H6019" t="inlineStr">
        <is>
          <t>BAN092 - RH - M</t>
        </is>
      </c>
      <c r="I6019" t="inlineStr">
        <is>
          <t>RS-ST01-43-01P-WCM01</t>
        </is>
      </c>
      <c r="J6019" t="inlineStr">
        <is>
          <t>JAQUELINE TATIANE LEAL BITTENCOURT</t>
        </is>
      </c>
      <c r="K6019" s="39">
        <f>DATE(YEAR(Tabela6[[#This Row],[Data/Hora de Início]]),MONTH(Tabela6[[#This Row],[Data/Hora de Início]]),DAY(Tabela6[[#This Row],[Data/Hora de Início]]))</f>
        <v/>
      </c>
    </row>
    <row r="6020">
      <c r="A6020" t="n">
        <v>2285698</v>
      </c>
      <c r="B6020" t="n">
        <v>56</v>
      </c>
      <c r="C6020" t="n">
        <v>2222</v>
      </c>
      <c r="D6020" t="inlineStr">
        <is>
          <t>LIMPEZA DIÁRIA DE CORREDOR (DESATIVADO)</t>
        </is>
      </c>
      <c r="E6020" t="inlineStr">
        <is>
          <t>16/09/2025 23:17:05</t>
        </is>
      </c>
      <c r="F6020" t="inlineStr">
        <is>
          <t>16/09/2025 23:35:59</t>
        </is>
      </c>
      <c r="G6020" t="n">
        <v>43490</v>
      </c>
      <c r="H6020" t="inlineStr">
        <is>
          <t>BAN130 - CORREDOR E ARMÁRIO</t>
        </is>
      </c>
      <c r="I6020" t="inlineStr">
        <is>
          <t>RS-ST01-56-02P-WCF03-COR001</t>
        </is>
      </c>
      <c r="J6020" t="inlineStr">
        <is>
          <t>SUELI DE GODOY</t>
        </is>
      </c>
      <c r="K6020" s="39">
        <f>DATE(YEAR(Tabela6[[#This Row],[Data/Hora de Início]]),MONTH(Tabela6[[#This Row],[Data/Hora de Início]]),DAY(Tabela6[[#This Row],[Data/Hora de Início]]))</f>
        <v/>
      </c>
    </row>
    <row r="6021">
      <c r="A6021" t="n">
        <v>2285699</v>
      </c>
      <c r="B6021" t="n">
        <v>56</v>
      </c>
      <c r="C6021" t="n">
        <v>2841</v>
      </c>
      <c r="D6021" t="inlineStr">
        <is>
          <t>LIMPEZA DIÁRIA DE BANHEIRO MASCULINO</t>
        </is>
      </c>
      <c r="E6021" t="inlineStr">
        <is>
          <t>16/09/2025 23:36:39</t>
        </is>
      </c>
      <c r="F6021" t="inlineStr">
        <is>
          <t>16/09/2025 23:37:09</t>
        </is>
      </c>
      <c r="G6021" t="n">
        <v>36314</v>
      </c>
      <c r="H6021" t="inlineStr">
        <is>
          <t>BAN109 - PINTURA - M</t>
        </is>
      </c>
      <c r="I6021" t="inlineStr">
        <is>
          <t>RS-ST01-50-00T-WCM01</t>
        </is>
      </c>
      <c r="J6021" t="inlineStr">
        <is>
          <t>DANIELE OSIELE SPANEMBERG</t>
        </is>
      </c>
      <c r="K6021" s="39">
        <f>DATE(YEAR(Tabela6[[#This Row],[Data/Hora de Início]]),MONTH(Tabela6[[#This Row],[Data/Hora de Início]]),DAY(Tabela6[[#This Row],[Data/Hora de Início]]))</f>
        <v/>
      </c>
    </row>
    <row r="6022">
      <c r="A6022" t="n">
        <v>2285700</v>
      </c>
      <c r="B6022" t="n">
        <v>56</v>
      </c>
      <c r="C6022" t="n">
        <v>2222</v>
      </c>
      <c r="D6022" t="inlineStr">
        <is>
          <t>LIMPEZA DIÁRIA DE CORREDOR (DESATIVADO)</t>
        </is>
      </c>
      <c r="E6022" t="inlineStr">
        <is>
          <t>16/09/2025 23:36:12</t>
        </is>
      </c>
      <c r="F6022" t="inlineStr">
        <is>
          <t>16/09/2025 23:37:21</t>
        </is>
      </c>
      <c r="G6022" t="n">
        <v>43490</v>
      </c>
      <c r="H6022" t="inlineStr">
        <is>
          <t>BAN130 - CORREDOR E ARMÁRIO</t>
        </is>
      </c>
      <c r="I6022" t="inlineStr">
        <is>
          <t>RS-ST01-56-02P-WCF03-COR001</t>
        </is>
      </c>
      <c r="J6022" t="inlineStr">
        <is>
          <t>SUELI DE GODOY</t>
        </is>
      </c>
      <c r="K6022" s="39">
        <f>DATE(YEAR(Tabela6[[#This Row],[Data/Hora de Início]]),MONTH(Tabela6[[#This Row],[Data/Hora de Início]]),DAY(Tabela6[[#This Row],[Data/Hora de Início]]))</f>
        <v/>
      </c>
    </row>
    <row r="6023">
      <c r="A6023" t="n">
        <v>2285701</v>
      </c>
      <c r="B6023" t="n">
        <v>56</v>
      </c>
      <c r="C6023" t="n">
        <v>5643</v>
      </c>
      <c r="D6023" t="inlineStr">
        <is>
          <t>TERÇA-FEIRA - LIMPEZA DE SALA</t>
        </is>
      </c>
      <c r="E6023" t="inlineStr">
        <is>
          <t>16/09/2025 23:26:58</t>
        </is>
      </c>
      <c r="F6023" t="inlineStr">
        <is>
          <t>16/09/2025 23:38:01</t>
        </is>
      </c>
      <c r="G6023" t="n">
        <v>36188</v>
      </c>
      <c r="H6023" t="inlineStr">
        <is>
          <t>SALA DINAMICA - RH</t>
        </is>
      </c>
      <c r="I6023" t="inlineStr">
        <is>
          <t>RS-ST01-43-01P-SLA01</t>
        </is>
      </c>
      <c r="J6023" t="inlineStr">
        <is>
          <t>JAQUELINE TATIANE LEAL BITTENCOURT</t>
        </is>
      </c>
      <c r="K6023" s="39">
        <f>DATE(YEAR(Tabela6[[#This Row],[Data/Hora de Início]]),MONTH(Tabela6[[#This Row],[Data/Hora de Início]]),DAY(Tabela6[[#This Row],[Data/Hora de Início]]))</f>
        <v/>
      </c>
    </row>
    <row r="6024">
      <c r="A6024" t="n">
        <v>2285702</v>
      </c>
      <c r="B6024" t="n">
        <v>56</v>
      </c>
      <c r="C6024" t="n">
        <v>5643</v>
      </c>
      <c r="D6024" t="inlineStr">
        <is>
          <t>TERÇA-FEIRA - LIMPEZA DE SALA</t>
        </is>
      </c>
      <c r="E6024" t="inlineStr">
        <is>
          <t>16/09/2025 23:26:58</t>
        </is>
      </c>
      <c r="F6024" t="inlineStr">
        <is>
          <t>16/09/2025 23:38:01</t>
        </is>
      </c>
      <c r="G6024" t="n">
        <v>36188</v>
      </c>
      <c r="H6024" t="inlineStr">
        <is>
          <t>SALA DINAMICA - RH</t>
        </is>
      </c>
      <c r="I6024" t="inlineStr">
        <is>
          <t>RS-ST01-43-01P-SLA01</t>
        </is>
      </c>
      <c r="J6024" t="inlineStr">
        <is>
          <t>JAQUELINE TATIANE LEAL BITTENCOURT</t>
        </is>
      </c>
      <c r="K6024" s="39">
        <f>DATE(YEAR(Tabela6[[#This Row],[Data/Hora de Início]]),MONTH(Tabela6[[#This Row],[Data/Hora de Início]]),DAY(Tabela6[[#This Row],[Data/Hora de Início]]))</f>
        <v/>
      </c>
    </row>
    <row r="6025">
      <c r="A6025" t="n">
        <v>2285703</v>
      </c>
      <c r="B6025" t="n">
        <v>56</v>
      </c>
      <c r="C6025" t="n">
        <v>5643</v>
      </c>
      <c r="D6025" t="inlineStr">
        <is>
          <t>TERÇA-FEIRA - LIMPEZA DE SALA</t>
        </is>
      </c>
      <c r="E6025" t="inlineStr">
        <is>
          <t>16/09/2025 23:26:58</t>
        </is>
      </c>
      <c r="F6025" t="inlineStr">
        <is>
          <t>16/09/2025 23:37:42</t>
        </is>
      </c>
      <c r="G6025" t="n">
        <v>36188</v>
      </c>
      <c r="H6025" t="inlineStr">
        <is>
          <t>SALA DINAMICA - RH</t>
        </is>
      </c>
      <c r="I6025" t="inlineStr">
        <is>
          <t>RS-ST01-43-01P-SLA01</t>
        </is>
      </c>
      <c r="J6025" t="inlineStr">
        <is>
          <t>JAQUELINE TATIANE LEAL BITTENCOURT</t>
        </is>
      </c>
      <c r="K6025" s="39">
        <f>DATE(YEAR(Tabela6[[#This Row],[Data/Hora de Início]]),MONTH(Tabela6[[#This Row],[Data/Hora de Início]]),DAY(Tabela6[[#This Row],[Data/Hora de Início]]))</f>
        <v/>
      </c>
    </row>
    <row r="6026">
      <c r="A6026" t="n">
        <v>2285704</v>
      </c>
      <c r="B6026" t="n">
        <v>56</v>
      </c>
      <c r="C6026" t="n">
        <v>4440</v>
      </c>
      <c r="D6026" t="inlineStr">
        <is>
          <t>RECOLHIMENTO PAPELÃO</t>
        </is>
      </c>
      <c r="E6026" t="inlineStr">
        <is>
          <t>16/09/2025 23:29:53</t>
        </is>
      </c>
      <c r="F6026" t="inlineStr">
        <is>
          <t>16/09/2025 23:30:19</t>
        </is>
      </c>
      <c r="G6026" t="n">
        <v>45724</v>
      </c>
      <c r="H6026" t="inlineStr">
        <is>
          <t>CCB-50.004</t>
        </is>
      </c>
      <c r="I6026" t="inlineStr">
        <is>
          <t>CCB-50.004</t>
        </is>
      </c>
      <c r="J6026" t="inlineStr">
        <is>
          <t>ISAIAS DE OLIVEIRA</t>
        </is>
      </c>
      <c r="K6026" s="39">
        <f>DATE(YEAR(Tabela6[[#This Row],[Data/Hora de Início]]),MONTH(Tabela6[[#This Row],[Data/Hora de Início]]),DAY(Tabela6[[#This Row],[Data/Hora de Início]]))</f>
        <v/>
      </c>
    </row>
    <row r="6027">
      <c r="A6027" t="n">
        <v>2285705</v>
      </c>
      <c r="B6027" t="n">
        <v>56</v>
      </c>
      <c r="C6027" t="n">
        <v>5653</v>
      </c>
      <c r="D6027" t="inlineStr">
        <is>
          <t>TERÇA-FEIRA - LIMPEZA DE BANHEIRO MASCULINO</t>
        </is>
      </c>
      <c r="E6027" t="inlineStr">
        <is>
          <t>16/09/2025 23:20:44</t>
        </is>
      </c>
      <c r="F6027" t="inlineStr">
        <is>
          <t>16/09/2025 23:45:50</t>
        </is>
      </c>
      <c r="G6027" t="n">
        <v>36399</v>
      </c>
      <c r="H6027" t="inlineStr">
        <is>
          <t>BAN125 - VESTIARIO RESTAURANTE - M</t>
        </is>
      </c>
      <c r="I6027" t="inlineStr">
        <is>
          <t>RS-ST01-56-00T-WCM02</t>
        </is>
      </c>
      <c r="J6027" t="inlineStr">
        <is>
          <t>VANESSA DOS SANTOS RODRIGUES</t>
        </is>
      </c>
      <c r="K6027" s="39">
        <f>DATE(YEAR(Tabela6[[#This Row],[Data/Hora de Início]]),MONTH(Tabela6[[#This Row],[Data/Hora de Início]]),DAY(Tabela6[[#This Row],[Data/Hora de Início]]))</f>
        <v/>
      </c>
    </row>
    <row r="6028">
      <c r="A6028" t="n">
        <v>2285706</v>
      </c>
      <c r="B6028" t="n">
        <v>56</v>
      </c>
      <c r="C6028" t="n">
        <v>5643</v>
      </c>
      <c r="D6028" t="inlineStr">
        <is>
          <t>TERÇA-FEIRA - LIMPEZA DE SALA</t>
        </is>
      </c>
      <c r="E6028" t="inlineStr">
        <is>
          <t>16/09/2025 23:38:25</t>
        </is>
      </c>
      <c r="F6028" t="inlineStr">
        <is>
          <t>16/09/2025 23:49:54</t>
        </is>
      </c>
      <c r="G6028" t="n">
        <v>36191</v>
      </c>
      <c r="H6028" t="inlineStr">
        <is>
          <t>P43 - HALL DE ENTRADA - RH</t>
        </is>
      </c>
      <c r="I6028" t="inlineStr">
        <is>
          <t>RS-ST01-43-01P-SLA04</t>
        </is>
      </c>
      <c r="J6028" t="inlineStr">
        <is>
          <t>JAQUELINE TATIANE LEAL BITTENCOURT</t>
        </is>
      </c>
      <c r="K6028" s="39">
        <f>DATE(YEAR(Tabela6[[#This Row],[Data/Hora de Início]]),MONTH(Tabela6[[#This Row],[Data/Hora de Início]]),DAY(Tabela6[[#This Row],[Data/Hora de Início]]))</f>
        <v/>
      </c>
    </row>
    <row r="6029">
      <c r="A6029" t="n">
        <v>2285707</v>
      </c>
      <c r="B6029" t="n">
        <v>56</v>
      </c>
      <c r="C6029" t="n">
        <v>2841</v>
      </c>
      <c r="D6029" t="inlineStr">
        <is>
          <t>LIMPEZA DIÁRIA DE BANHEIRO MASCULINO</t>
        </is>
      </c>
      <c r="E6029" t="inlineStr">
        <is>
          <t>16/09/2025 23:47:58</t>
        </is>
      </c>
      <c r="F6029" t="inlineStr">
        <is>
          <t>16/09/2025 23:50:55</t>
        </is>
      </c>
      <c r="G6029" t="n">
        <v>36363</v>
      </c>
      <c r="H6029" t="inlineStr">
        <is>
          <t>BAN116 - BANHEIRO TÉRREO - M</t>
        </is>
      </c>
      <c r="I6029" t="inlineStr">
        <is>
          <t>RS-ST01-52-00T-WCM01</t>
        </is>
      </c>
      <c r="J6029" t="inlineStr">
        <is>
          <t>TOGNIA CAMILLE</t>
        </is>
      </c>
      <c r="K6029" s="39">
        <f>DATE(YEAR(Tabela6[[#This Row],[Data/Hora de Início]]),MONTH(Tabela6[[#This Row],[Data/Hora de Início]]),DAY(Tabela6[[#This Row],[Data/Hora de Início]]))</f>
        <v/>
      </c>
    </row>
    <row r="6030">
      <c r="A6030" t="n">
        <v>2285708</v>
      </c>
      <c r="B6030" t="n">
        <v>56</v>
      </c>
      <c r="C6030" t="n">
        <v>2970</v>
      </c>
      <c r="D6030" t="inlineStr">
        <is>
          <t>LIMPEZA DIÁRIA DE COPA</t>
        </is>
      </c>
      <c r="E6030" t="inlineStr">
        <is>
          <t>16/09/2025 23:24:13</t>
        </is>
      </c>
      <c r="F6030" t="inlineStr">
        <is>
          <t>16/09/2025 23:52:44</t>
        </is>
      </c>
      <c r="G6030" t="n">
        <v>36124</v>
      </c>
      <c r="H6030" t="inlineStr">
        <is>
          <t>COPA - ENGENHARIA MANUTENÇAO</t>
        </is>
      </c>
      <c r="I6030" t="inlineStr">
        <is>
          <t>RS-ST01-31-02P-SLA07</t>
        </is>
      </c>
      <c r="J6030" t="inlineStr">
        <is>
          <t>IVONETE SILVA DOS SANTOS</t>
        </is>
      </c>
      <c r="K6030" s="39">
        <f>DATE(YEAR(Tabela6[[#This Row],[Data/Hora de Início]]),MONTH(Tabela6[[#This Row],[Data/Hora de Início]]),DAY(Tabela6[[#This Row],[Data/Hora de Início]]))</f>
        <v/>
      </c>
    </row>
    <row r="6031">
      <c r="A6031" t="n">
        <v>2285709</v>
      </c>
      <c r="B6031" t="n">
        <v>56</v>
      </c>
      <c r="C6031" t="n">
        <v>4440</v>
      </c>
      <c r="D6031" t="inlineStr">
        <is>
          <t>RECOLHIMENTO PAPELÃO</t>
        </is>
      </c>
      <c r="E6031" t="inlineStr">
        <is>
          <t>16/09/2025 23:52:21</t>
        </is>
      </c>
      <c r="F6031" t="inlineStr">
        <is>
          <t>16/09/2025 23:52:58</t>
        </is>
      </c>
      <c r="G6031" t="n">
        <v>45721</v>
      </c>
      <c r="H6031" t="inlineStr">
        <is>
          <t>CCB-50.001</t>
        </is>
      </c>
      <c r="I6031" t="inlineStr">
        <is>
          <t>CCB-50.001</t>
        </is>
      </c>
      <c r="J6031" t="inlineStr">
        <is>
          <t>ISAIAS DE OLIVEIRA</t>
        </is>
      </c>
      <c r="K6031" s="39">
        <f>DATE(YEAR(Tabela6[[#This Row],[Data/Hora de Início]]),MONTH(Tabela6[[#This Row],[Data/Hora de Início]]),DAY(Tabela6[[#This Row],[Data/Hora de Início]]))</f>
        <v/>
      </c>
    </row>
    <row r="6032">
      <c r="A6032" t="n">
        <v>2285710</v>
      </c>
      <c r="B6032" t="n">
        <v>56</v>
      </c>
      <c r="C6032" t="n">
        <v>5643</v>
      </c>
      <c r="D6032" t="inlineStr">
        <is>
          <t>TERÇA-FEIRA - LIMPEZA DE SALA</t>
        </is>
      </c>
      <c r="E6032" t="inlineStr">
        <is>
          <t>16/09/2025 23:50:14</t>
        </is>
      </c>
      <c r="F6032" t="inlineStr">
        <is>
          <t>16/09/2025 23:59:18</t>
        </is>
      </c>
      <c r="G6032" t="n">
        <v>36190</v>
      </c>
      <c r="H6032" t="inlineStr">
        <is>
          <t>REUNIAO I - RH</t>
        </is>
      </c>
      <c r="I6032" t="inlineStr">
        <is>
          <t>RS-ST01-43-01P-SLA03</t>
        </is>
      </c>
      <c r="J6032" t="inlineStr">
        <is>
          <t>JAQUELINE TATIANE LEAL BITTENCOURT</t>
        </is>
      </c>
      <c r="K6032" s="39">
        <f>DATE(YEAR(Tabela6[[#This Row],[Data/Hora de Início]]),MONTH(Tabela6[[#This Row],[Data/Hora de Início]]),DAY(Tabela6[[#This Row],[Data/Hora de Início]]))</f>
        <v/>
      </c>
    </row>
    <row r="6033">
      <c r="A6033" t="n">
        <v>2285711</v>
      </c>
      <c r="B6033" t="n">
        <v>56</v>
      </c>
      <c r="C6033" t="n">
        <v>1780</v>
      </c>
      <c r="D6033" t="inlineStr">
        <is>
          <t>LIMPEZA DIÁRIA DE ESCADA</t>
        </is>
      </c>
      <c r="E6033" t="inlineStr">
        <is>
          <t>16/09/2025 23:01:38</t>
        </is>
      </c>
      <c r="F6033" t="inlineStr">
        <is>
          <t>17/09/2025 00:02:28</t>
        </is>
      </c>
      <c r="G6033" t="n">
        <v>11346</v>
      </c>
      <c r="H6033" t="inlineStr">
        <is>
          <t>P27 - ESCADARIAS RESTAURANTE</t>
        </is>
      </c>
      <c r="I6033" t="inlineStr">
        <is>
          <t>BR01-IES-P27-ESCD01</t>
        </is>
      </c>
      <c r="J6033" t="inlineStr">
        <is>
          <t>ANA CRISTINA MEDEIROS SILVA</t>
        </is>
      </c>
      <c r="K6033" s="39">
        <f>DATE(YEAR(Tabela6[[#This Row],[Data/Hora de Início]]),MONTH(Tabela6[[#This Row],[Data/Hora de Início]]),DAY(Tabela6[[#This Row],[Data/Hora de Início]]))</f>
        <v/>
      </c>
    </row>
    <row r="6034">
      <c r="A6034" t="n">
        <v>2285715</v>
      </c>
      <c r="B6034" t="n">
        <v>56</v>
      </c>
      <c r="C6034" t="n">
        <v>2842</v>
      </c>
      <c r="D6034" t="inlineStr">
        <is>
          <t>LIMPEZA DIÁRIA DE BANHEIRO FEMININO</t>
        </is>
      </c>
      <c r="E6034" t="inlineStr">
        <is>
          <t>17/09/2025 00:02:53</t>
        </is>
      </c>
      <c r="F6034" t="inlineStr">
        <is>
          <t>17/09/2025 00:03:22</t>
        </is>
      </c>
      <c r="G6034" t="n">
        <v>36312</v>
      </c>
      <c r="H6034" t="inlineStr">
        <is>
          <t>BAN110 - PINTURA - F</t>
        </is>
      </c>
      <c r="I6034" t="inlineStr">
        <is>
          <t>RS-ST01-50-00T-WCF01</t>
        </is>
      </c>
      <c r="J6034" t="inlineStr">
        <is>
          <t>DANIELE OSIELE SPANEMBERG</t>
        </is>
      </c>
      <c r="K6034" s="39">
        <f>DATE(YEAR(Tabela6[[#This Row],[Data/Hora de Início]]),MONTH(Tabela6[[#This Row],[Data/Hora de Início]]),DAY(Tabela6[[#This Row],[Data/Hora de Início]]))</f>
        <v/>
      </c>
    </row>
    <row r="6035">
      <c r="A6035" t="n">
        <v>2285716</v>
      </c>
      <c r="B6035" t="n">
        <v>56</v>
      </c>
      <c r="C6035" t="n">
        <v>4440</v>
      </c>
      <c r="D6035" t="inlineStr">
        <is>
          <t>RECOLHIMENTO PAPELÃO</t>
        </is>
      </c>
      <c r="E6035" t="inlineStr">
        <is>
          <t>17/09/2025 00:02:55</t>
        </is>
      </c>
      <c r="F6035" t="inlineStr">
        <is>
          <t>17/09/2025 00:03:32</t>
        </is>
      </c>
      <c r="G6035" t="n">
        <v>45727</v>
      </c>
      <c r="H6035" t="inlineStr">
        <is>
          <t>CCB-50.007</t>
        </is>
      </c>
      <c r="I6035" t="inlineStr">
        <is>
          <t>CCB-50.007</t>
        </is>
      </c>
      <c r="J6035" t="inlineStr">
        <is>
          <t>ISAIAS DE OLIVEIRA</t>
        </is>
      </c>
      <c r="K6035" s="39">
        <f>DATE(YEAR(Tabela6[[#This Row],[Data/Hora de Início]]),MONTH(Tabela6[[#This Row],[Data/Hora de Início]]),DAY(Tabela6[[#This Row],[Data/Hora de Início]]))</f>
        <v/>
      </c>
    </row>
    <row r="6036">
      <c r="A6036" t="n">
        <v>2285717</v>
      </c>
      <c r="B6036" t="n">
        <v>56</v>
      </c>
      <c r="C6036" t="n">
        <v>4440</v>
      </c>
      <c r="D6036" t="inlineStr">
        <is>
          <t>RECOLHIMENTO PAPELÃO</t>
        </is>
      </c>
      <c r="E6036" t="inlineStr">
        <is>
          <t>17/09/2025 00:02:55</t>
        </is>
      </c>
      <c r="F6036" t="inlineStr">
        <is>
          <t>17/09/2025 00:03:32</t>
        </is>
      </c>
      <c r="G6036" t="n">
        <v>45727</v>
      </c>
      <c r="H6036" t="inlineStr">
        <is>
          <t>CCB-50.007</t>
        </is>
      </c>
      <c r="I6036" t="inlineStr">
        <is>
          <t>CCB-50.007</t>
        </is>
      </c>
      <c r="J6036" t="inlineStr">
        <is>
          <t>ISAIAS DE OLIVEIRA</t>
        </is>
      </c>
      <c r="K6036" s="39">
        <f>DATE(YEAR(Tabela6[[#This Row],[Data/Hora de Início]]),MONTH(Tabela6[[#This Row],[Data/Hora de Início]]),DAY(Tabela6[[#This Row],[Data/Hora de Início]]))</f>
        <v/>
      </c>
    </row>
    <row r="6037">
      <c r="A6037" t="n">
        <v>2285718</v>
      </c>
      <c r="B6037" t="n">
        <v>56</v>
      </c>
      <c r="C6037" t="n">
        <v>4440</v>
      </c>
      <c r="D6037" t="inlineStr">
        <is>
          <t>RECOLHIMENTO PAPELÃO</t>
        </is>
      </c>
      <c r="E6037" t="inlineStr">
        <is>
          <t>17/09/2025 00:02:55</t>
        </is>
      </c>
      <c r="F6037" t="inlineStr">
        <is>
          <t>17/09/2025 00:03:36</t>
        </is>
      </c>
      <c r="G6037" t="n">
        <v>45727</v>
      </c>
      <c r="H6037" t="inlineStr">
        <is>
          <t>CCB-50.007</t>
        </is>
      </c>
      <c r="I6037" t="inlineStr">
        <is>
          <t>CCB-50.007</t>
        </is>
      </c>
      <c r="J6037" t="inlineStr">
        <is>
          <t>ISAIAS DE OLIVEIRA</t>
        </is>
      </c>
      <c r="K6037" s="39">
        <f>DATE(YEAR(Tabela6[[#This Row],[Data/Hora de Início]]),MONTH(Tabela6[[#This Row],[Data/Hora de Início]]),DAY(Tabela6[[#This Row],[Data/Hora de Início]]))</f>
        <v/>
      </c>
    </row>
    <row r="6038">
      <c r="A6038" t="n">
        <v>2285719</v>
      </c>
      <c r="B6038" t="n">
        <v>56</v>
      </c>
      <c r="C6038" t="n">
        <v>4440</v>
      </c>
      <c r="D6038" t="inlineStr">
        <is>
          <t>RECOLHIMENTO PAPELÃO</t>
        </is>
      </c>
      <c r="E6038" t="inlineStr">
        <is>
          <t>17/09/2025 00:02:55</t>
        </is>
      </c>
      <c r="F6038" t="inlineStr">
        <is>
          <t>17/09/2025 00:03:40</t>
        </is>
      </c>
      <c r="G6038" t="n">
        <v>45727</v>
      </c>
      <c r="H6038" t="inlineStr">
        <is>
          <t>CCB-50.007</t>
        </is>
      </c>
      <c r="I6038" t="inlineStr">
        <is>
          <t>CCB-50.007</t>
        </is>
      </c>
      <c r="J6038" t="inlineStr">
        <is>
          <t>ISAIAS DE OLIVEIRA</t>
        </is>
      </c>
      <c r="K6038" s="39">
        <f>DATE(YEAR(Tabela6[[#This Row],[Data/Hora de Início]]),MONTH(Tabela6[[#This Row],[Data/Hora de Início]]),DAY(Tabela6[[#This Row],[Data/Hora de Início]]))</f>
        <v/>
      </c>
    </row>
    <row r="6039">
      <c r="A6039" t="n">
        <v>2285720</v>
      </c>
      <c r="B6039" t="n">
        <v>56</v>
      </c>
      <c r="C6039" t="n">
        <v>4440</v>
      </c>
      <c r="D6039" t="inlineStr">
        <is>
          <t>RECOLHIMENTO PAPELÃO</t>
        </is>
      </c>
      <c r="E6039" t="inlineStr">
        <is>
          <t>17/09/2025 00:02:55</t>
        </is>
      </c>
      <c r="F6039" t="inlineStr">
        <is>
          <t>17/09/2025 00:03:44</t>
        </is>
      </c>
      <c r="G6039" t="n">
        <v>45727</v>
      </c>
      <c r="H6039" t="inlineStr">
        <is>
          <t>CCB-50.007</t>
        </is>
      </c>
      <c r="I6039" t="inlineStr">
        <is>
          <t>CCB-50.007</t>
        </is>
      </c>
      <c r="J6039" t="inlineStr">
        <is>
          <t>ISAIAS DE OLIVEIRA</t>
        </is>
      </c>
      <c r="K6039" s="39">
        <f>DATE(YEAR(Tabela6[[#This Row],[Data/Hora de Início]]),MONTH(Tabela6[[#This Row],[Data/Hora de Início]]),DAY(Tabela6[[#This Row],[Data/Hora de Início]]))</f>
        <v/>
      </c>
    </row>
    <row r="6040">
      <c r="A6040" t="n">
        <v>2285722</v>
      </c>
      <c r="B6040" t="n">
        <v>56</v>
      </c>
      <c r="C6040" t="n">
        <v>5643</v>
      </c>
      <c r="D6040" t="inlineStr">
        <is>
          <t>TERÇA-FEIRA - LIMPEZA DE SALA</t>
        </is>
      </c>
      <c r="E6040" t="inlineStr">
        <is>
          <t>16/09/2025 23:53:24</t>
        </is>
      </c>
      <c r="F6040" t="inlineStr">
        <is>
          <t>17/09/2025 00:05:45</t>
        </is>
      </c>
      <c r="G6040" t="n">
        <v>36107</v>
      </c>
      <c r="H6040" t="inlineStr">
        <is>
          <t>SALA ENGENHARIA MANUTENÇAO</t>
        </is>
      </c>
      <c r="I6040" t="inlineStr">
        <is>
          <t>RS-ST01-31-02P-SLA05</t>
        </is>
      </c>
      <c r="J6040" t="inlineStr">
        <is>
          <t>IVONETE SILVA DOS SANTOS</t>
        </is>
      </c>
      <c r="K6040" s="39">
        <f>DATE(YEAR(Tabela6[[#This Row],[Data/Hora de Início]]),MONTH(Tabela6[[#This Row],[Data/Hora de Início]]),DAY(Tabela6[[#This Row],[Data/Hora de Início]]))</f>
        <v/>
      </c>
    </row>
    <row r="6041">
      <c r="A6041" t="n">
        <v>2285723</v>
      </c>
      <c r="B6041" t="n">
        <v>56</v>
      </c>
      <c r="C6041" t="n">
        <v>5643</v>
      </c>
      <c r="D6041" t="inlineStr">
        <is>
          <t>TERÇA-FEIRA - LIMPEZA DE SALA</t>
        </is>
      </c>
      <c r="E6041" t="inlineStr">
        <is>
          <t>16/09/2025 23:59:50</t>
        </is>
      </c>
      <c r="F6041" t="inlineStr">
        <is>
          <t>17/09/2025 00:13:02</t>
        </is>
      </c>
      <c r="G6041" t="n">
        <v>36192</v>
      </c>
      <c r="H6041" t="inlineStr">
        <is>
          <t>SALA GERENCIA - RH</t>
        </is>
      </c>
      <c r="I6041" t="inlineStr">
        <is>
          <t>RS-ST01-43-01P-SLA05</t>
        </is>
      </c>
      <c r="J6041" t="inlineStr">
        <is>
          <t>JAQUELINE TATIANE LEAL BITTENCOURT</t>
        </is>
      </c>
      <c r="K6041" s="39">
        <f>DATE(YEAR(Tabela6[[#This Row],[Data/Hora de Início]]),MONTH(Tabela6[[#This Row],[Data/Hora de Início]]),DAY(Tabela6[[#This Row],[Data/Hora de Início]]))</f>
        <v/>
      </c>
    </row>
    <row r="6042">
      <c r="A6042" t="n">
        <v>2285724</v>
      </c>
      <c r="B6042" t="n">
        <v>56</v>
      </c>
      <c r="C6042" t="n">
        <v>5643</v>
      </c>
      <c r="D6042" t="inlineStr">
        <is>
          <t>TERÇA-FEIRA - LIMPEZA DE SALA</t>
        </is>
      </c>
      <c r="E6042" t="inlineStr">
        <is>
          <t>17/09/2025 00:13:38</t>
        </is>
      </c>
      <c r="F6042" t="inlineStr">
        <is>
          <t>17/09/2025 00:14:24</t>
        </is>
      </c>
      <c r="G6042" t="n">
        <v>36195</v>
      </c>
      <c r="H6042" t="inlineStr">
        <is>
          <t>SALA DIRETORIA - RH</t>
        </is>
      </c>
      <c r="I6042" t="inlineStr">
        <is>
          <t>RS-ST01-43-01P-SLA11</t>
        </is>
      </c>
      <c r="J6042" t="inlineStr">
        <is>
          <t>JAQUELINE TATIANE LEAL BITTENCOURT</t>
        </is>
      </c>
      <c r="K6042" s="39">
        <f>DATE(YEAR(Tabela6[[#This Row],[Data/Hora de Início]]),MONTH(Tabela6[[#This Row],[Data/Hora de Início]]),DAY(Tabela6[[#This Row],[Data/Hora de Início]]))</f>
        <v/>
      </c>
    </row>
    <row r="6043">
      <c r="A6043" t="n">
        <v>2285738</v>
      </c>
      <c r="B6043" t="n">
        <v>56</v>
      </c>
      <c r="C6043" t="n">
        <v>5709</v>
      </c>
      <c r="D6043" t="inlineStr">
        <is>
          <t>TERÇA-FEIRA - LIMPEZA DE BANHEIRO FEMININO</t>
        </is>
      </c>
      <c r="E6043" t="inlineStr">
        <is>
          <t>16/09/2025 23:46:18</t>
        </is>
      </c>
      <c r="F6043" t="inlineStr">
        <is>
          <t>17/09/2025 00:26:18</t>
        </is>
      </c>
      <c r="G6043" t="n">
        <v>36396</v>
      </c>
      <c r="H6043" t="inlineStr">
        <is>
          <t>BAN126 - VESTIARIO RESTAURANTE - F</t>
        </is>
      </c>
      <c r="I6043" t="inlineStr">
        <is>
          <t>RS-ST01-56-00T-WCF01</t>
        </is>
      </c>
      <c r="J6043" t="inlineStr">
        <is>
          <t>VANESSA DOS SANTOS RODRIGUES</t>
        </is>
      </c>
      <c r="K6043" s="39">
        <f>DATE(YEAR(Tabela6[[#This Row],[Data/Hora de Início]]),MONTH(Tabela6[[#This Row],[Data/Hora de Início]]),DAY(Tabela6[[#This Row],[Data/Hora de Início]]))</f>
        <v/>
      </c>
    </row>
    <row r="6044">
      <c r="A6044" t="n">
        <v>2285741</v>
      </c>
      <c r="B6044" t="n">
        <v>56</v>
      </c>
      <c r="C6044" t="n">
        <v>1780</v>
      </c>
      <c r="D6044" t="inlineStr">
        <is>
          <t>LIMPEZA DIÁRIA DE ESCADA</t>
        </is>
      </c>
      <c r="E6044" t="inlineStr">
        <is>
          <t>16/09/2025 23:37:48</t>
        </is>
      </c>
      <c r="F6044" t="inlineStr">
        <is>
          <t>17/09/2025 00:34:52</t>
        </is>
      </c>
      <c r="G6044" t="n">
        <v>36377</v>
      </c>
      <c r="H6044" t="inlineStr">
        <is>
          <t>ESCADARIA VESTIÁRIOS</t>
        </is>
      </c>
      <c r="I6044" t="inlineStr">
        <is>
          <t>RS-ST01-56-00T-ESD01</t>
        </is>
      </c>
      <c r="J6044" t="inlineStr">
        <is>
          <t>SUELI DE GODOY</t>
        </is>
      </c>
      <c r="K6044" s="39">
        <f>DATE(YEAR(Tabela6[[#This Row],[Data/Hora de Início]]),MONTH(Tabela6[[#This Row],[Data/Hora de Início]]),DAY(Tabela6[[#This Row],[Data/Hora de Início]]))</f>
        <v/>
      </c>
    </row>
    <row r="6045">
      <c r="A6045" t="n">
        <v>2285742</v>
      </c>
      <c r="B6045" t="n">
        <v>56</v>
      </c>
      <c r="C6045" t="n">
        <v>1701</v>
      </c>
      <c r="D6045" t="inlineStr">
        <is>
          <t>LIMPEZA MENSAL DE BANHEIRO FEMININO</t>
        </is>
      </c>
      <c r="E6045" t="inlineStr">
        <is>
          <t>16/09/2025 16:28:48</t>
        </is>
      </c>
      <c r="F6045" t="inlineStr">
        <is>
          <t>16/09/2025 16:41:05</t>
        </is>
      </c>
      <c r="G6045" t="n">
        <v>36114</v>
      </c>
      <c r="H6045" t="inlineStr">
        <is>
          <t>BAN067 - ENGENHARIA MANUTENÇAO - F</t>
        </is>
      </c>
      <c r="I6045" t="inlineStr">
        <is>
          <t>RS-ST01-31-02P-WCF01</t>
        </is>
      </c>
      <c r="J6045" t="inlineStr">
        <is>
          <t>CARINA FAGUNDES DA SILVA</t>
        </is>
      </c>
      <c r="K6045" s="39">
        <f>DATE(YEAR(Tabela6[[#This Row],[Data/Hora de Início]]),MONTH(Tabela6[[#This Row],[Data/Hora de Início]]),DAY(Tabela6[[#This Row],[Data/Hora de Início]]))</f>
        <v/>
      </c>
    </row>
    <row r="6046">
      <c r="A6046" t="n">
        <v>2285743</v>
      </c>
      <c r="B6046" t="n">
        <v>56</v>
      </c>
      <c r="C6046" t="n">
        <v>1701</v>
      </c>
      <c r="D6046" t="inlineStr">
        <is>
          <t>LIMPEZA MENSAL DE BANHEIRO FEMININO</t>
        </is>
      </c>
      <c r="E6046" t="inlineStr">
        <is>
          <t>16/09/2025 16:53:40</t>
        </is>
      </c>
      <c r="F6046" t="inlineStr">
        <is>
          <t>16/09/2025 17:08:38</t>
        </is>
      </c>
      <c r="G6046" t="n">
        <v>36094</v>
      </c>
      <c r="H6046" t="inlineStr">
        <is>
          <t>BAN065 - PLANEJAMENTO INDUSTRIAL - F</t>
        </is>
      </c>
      <c r="I6046" t="inlineStr">
        <is>
          <t>RS-ST01-31-01P-WCF01</t>
        </is>
      </c>
      <c r="J6046" t="inlineStr">
        <is>
          <t>CARINA FAGUNDES DA SILVA</t>
        </is>
      </c>
      <c r="K6046" s="39">
        <f>DATE(YEAR(Tabela6[[#This Row],[Data/Hora de Início]]),MONTH(Tabela6[[#This Row],[Data/Hora de Início]]),DAY(Tabela6[[#This Row],[Data/Hora de Início]]))</f>
        <v/>
      </c>
    </row>
    <row r="6047">
      <c r="A6047" t="n">
        <v>2285744</v>
      </c>
      <c r="B6047" t="n">
        <v>56</v>
      </c>
      <c r="C6047" t="n">
        <v>1697</v>
      </c>
      <c r="D6047" t="inlineStr">
        <is>
          <t>REPASSE / REABASTECIMENTO MASCULINO</t>
        </is>
      </c>
      <c r="E6047" t="inlineStr">
        <is>
          <t>16/09/2025 16:41:24</t>
        </is>
      </c>
      <c r="F6047" t="inlineStr">
        <is>
          <t>16/09/2025 16:53:14</t>
        </is>
      </c>
      <c r="G6047" t="n">
        <v>36097</v>
      </c>
      <c r="H6047" t="inlineStr">
        <is>
          <t>BAN064 - PLANEJAMENTO INDUSTRIAL - M</t>
        </is>
      </c>
      <c r="I6047" t="inlineStr">
        <is>
          <t>RS-ST01-31-01P-WCM01</t>
        </is>
      </c>
      <c r="J6047" t="inlineStr">
        <is>
          <t>CARINA FAGUNDES DA SILVA</t>
        </is>
      </c>
      <c r="K6047" s="39">
        <f>DATE(YEAR(Tabela6[[#This Row],[Data/Hora de Início]]),MONTH(Tabela6[[#This Row],[Data/Hora de Início]]),DAY(Tabela6[[#This Row],[Data/Hora de Início]]))</f>
        <v/>
      </c>
    </row>
    <row r="6048">
      <c r="A6048" t="n">
        <v>2285745</v>
      </c>
      <c r="B6048" t="n">
        <v>56</v>
      </c>
      <c r="C6048" t="n">
        <v>1697</v>
      </c>
      <c r="D6048" t="inlineStr">
        <is>
          <t>REPASSE / REABASTECIMENTO MASCULINO</t>
        </is>
      </c>
      <c r="E6048" t="inlineStr">
        <is>
          <t>16/09/2025 16:15:02</t>
        </is>
      </c>
      <c r="F6048" t="inlineStr">
        <is>
          <t>16/09/2025 16:28:23</t>
        </is>
      </c>
      <c r="G6048" t="n">
        <v>36117</v>
      </c>
      <c r="H6048" t="inlineStr">
        <is>
          <t>BAN066 - ENGENHARIA MANUTENÇAO - M</t>
        </is>
      </c>
      <c r="I6048" t="inlineStr">
        <is>
          <t>RS-ST01-31-02P-WCM01</t>
        </is>
      </c>
      <c r="J6048" t="inlineStr">
        <is>
          <t>CARINA FAGUNDES DA SILVA</t>
        </is>
      </c>
      <c r="K6048" s="39">
        <f>DATE(YEAR(Tabela6[[#This Row],[Data/Hora de Início]]),MONTH(Tabela6[[#This Row],[Data/Hora de Início]]),DAY(Tabela6[[#This Row],[Data/Hora de Início]]))</f>
        <v/>
      </c>
    </row>
    <row r="6049">
      <c r="A6049" t="n">
        <v>2285746</v>
      </c>
      <c r="B6049" t="n">
        <v>56</v>
      </c>
      <c r="C6049" t="n">
        <v>1697</v>
      </c>
      <c r="D6049" t="inlineStr">
        <is>
          <t>REPASSE / REABASTECIMENTO MASCULINO</t>
        </is>
      </c>
      <c r="E6049" t="inlineStr">
        <is>
          <t>16/09/2025 18:05:20</t>
        </is>
      </c>
      <c r="F6049" t="inlineStr">
        <is>
          <t>16/09/2025 18:18:06</t>
        </is>
      </c>
      <c r="G6049" t="n">
        <v>36075</v>
      </c>
      <c r="H6049" t="inlineStr">
        <is>
          <t>BAN070 - BRUNIMENTO NORTE - M</t>
        </is>
      </c>
      <c r="I6049" t="inlineStr">
        <is>
          <t>RS-ST01-31-00T-WCM03</t>
        </is>
      </c>
      <c r="J6049" t="inlineStr">
        <is>
          <t>CARINA FAGUNDES DA SILVA</t>
        </is>
      </c>
      <c r="K6049" s="39">
        <f>DATE(YEAR(Tabela6[[#This Row],[Data/Hora de Início]]),MONTH(Tabela6[[#This Row],[Data/Hora de Início]]),DAY(Tabela6[[#This Row],[Data/Hora de Início]]))</f>
        <v/>
      </c>
    </row>
    <row r="6050">
      <c r="A6050" t="n">
        <v>2285747</v>
      </c>
      <c r="B6050" t="n">
        <v>56</v>
      </c>
      <c r="C6050" t="n">
        <v>1701</v>
      </c>
      <c r="D6050" t="inlineStr">
        <is>
          <t>LIMPEZA MENSAL DE BANHEIRO FEMININO</t>
        </is>
      </c>
      <c r="E6050" t="inlineStr">
        <is>
          <t>16/09/2025 19:22:14</t>
        </is>
      </c>
      <c r="F6050" t="inlineStr">
        <is>
          <t>16/09/2025 19:28:32</t>
        </is>
      </c>
      <c r="G6050" t="n">
        <v>36115</v>
      </c>
      <c r="H6050" t="inlineStr">
        <is>
          <t>BAN077 - ENGENHARIA CILINDROS SUL - F</t>
        </is>
      </c>
      <c r="I6050" t="inlineStr">
        <is>
          <t>RS-ST01-31-02P-WCF02</t>
        </is>
      </c>
      <c r="J6050" t="inlineStr">
        <is>
          <t>CARINA FAGUNDES DA SILVA</t>
        </is>
      </c>
      <c r="K6050" s="39">
        <f>DATE(YEAR(Tabela6[[#This Row],[Data/Hora de Início]]),MONTH(Tabela6[[#This Row],[Data/Hora de Início]]),DAY(Tabela6[[#This Row],[Data/Hora de Início]]))</f>
        <v/>
      </c>
    </row>
    <row r="6051">
      <c r="A6051" t="n">
        <v>2285748</v>
      </c>
      <c r="B6051" t="n">
        <v>56</v>
      </c>
      <c r="C6051" t="n">
        <v>1701</v>
      </c>
      <c r="D6051" t="inlineStr">
        <is>
          <t>LIMPEZA MENSAL DE BANHEIRO FEMININO</t>
        </is>
      </c>
      <c r="E6051" t="inlineStr">
        <is>
          <t>16/09/2025 18:18:36</t>
        </is>
      </c>
      <c r="F6051" t="inlineStr">
        <is>
          <t>16/09/2025 18:41:25</t>
        </is>
      </c>
      <c r="G6051" t="n">
        <v>36072</v>
      </c>
      <c r="H6051" t="inlineStr">
        <is>
          <t>BAN071 - BRUNIMENTO NORTE - F</t>
        </is>
      </c>
      <c r="I6051" t="inlineStr">
        <is>
          <t>RS-ST01-31-00T-WCF03</t>
        </is>
      </c>
      <c r="J6051" t="inlineStr">
        <is>
          <t>CARINA FAGUNDES DA SILVA</t>
        </is>
      </c>
      <c r="K6051" s="39">
        <f>DATE(YEAR(Tabela6[[#This Row],[Data/Hora de Início]]),MONTH(Tabela6[[#This Row],[Data/Hora de Início]]),DAY(Tabela6[[#This Row],[Data/Hora de Início]]))</f>
        <v/>
      </c>
    </row>
    <row r="6052">
      <c r="A6052" t="n">
        <v>2285749</v>
      </c>
      <c r="B6052" t="n">
        <v>56</v>
      </c>
      <c r="C6052" t="n">
        <v>1697</v>
      </c>
      <c r="D6052" t="inlineStr">
        <is>
          <t>REPASSE / REABASTECIMENTO MASCULINO</t>
        </is>
      </c>
      <c r="E6052" t="inlineStr">
        <is>
          <t>16/09/2025 18:41:52</t>
        </is>
      </c>
      <c r="F6052" t="inlineStr">
        <is>
          <t>16/09/2025 18:59:57</t>
        </is>
      </c>
      <c r="G6052" t="n">
        <v>36074</v>
      </c>
      <c r="H6052" t="inlineStr">
        <is>
          <t>BAN068 - BRUNIMENTO SUL - M</t>
        </is>
      </c>
      <c r="I6052" t="inlineStr">
        <is>
          <t>RS-ST01-31-00T-WCM02</t>
        </is>
      </c>
      <c r="J6052" t="inlineStr">
        <is>
          <t>CARINA FAGUNDES DA SILVA</t>
        </is>
      </c>
      <c r="K6052" s="39">
        <f>DATE(YEAR(Tabela6[[#This Row],[Data/Hora de Início]]),MONTH(Tabela6[[#This Row],[Data/Hora de Início]]),DAY(Tabela6[[#This Row],[Data/Hora de Início]]))</f>
        <v/>
      </c>
    </row>
    <row r="6053">
      <c r="A6053" t="n">
        <v>2285750</v>
      </c>
      <c r="B6053" t="n">
        <v>56</v>
      </c>
      <c r="C6053" t="n">
        <v>1697</v>
      </c>
      <c r="D6053" t="inlineStr">
        <is>
          <t>REPASSE / REABASTECIMENTO MASCULINO</t>
        </is>
      </c>
      <c r="E6053" t="inlineStr">
        <is>
          <t>16/09/2025 19:16:39</t>
        </is>
      </c>
      <c r="F6053" t="inlineStr">
        <is>
          <t>16/09/2025 19:21:49</t>
        </is>
      </c>
      <c r="G6053" t="n">
        <v>36118</v>
      </c>
      <c r="H6053" t="inlineStr">
        <is>
          <t>BAN076 - ENGENHARIA CILINDROS SUL - M</t>
        </is>
      </c>
      <c r="I6053" t="inlineStr">
        <is>
          <t>RS-ST01-31-02P-WCM02</t>
        </is>
      </c>
      <c r="J6053" t="inlineStr">
        <is>
          <t>CARINA FAGUNDES DA SILVA</t>
        </is>
      </c>
      <c r="K6053" s="39">
        <f>DATE(YEAR(Tabela6[[#This Row],[Data/Hora de Início]]),MONTH(Tabela6[[#This Row],[Data/Hora de Início]]),DAY(Tabela6[[#This Row],[Data/Hora de Início]]))</f>
        <v/>
      </c>
    </row>
    <row r="6054">
      <c r="A6054" t="n">
        <v>2285751</v>
      </c>
      <c r="B6054" t="n">
        <v>56</v>
      </c>
      <c r="C6054" t="n">
        <v>1701</v>
      </c>
      <c r="D6054" t="inlineStr">
        <is>
          <t>LIMPEZA MENSAL DE BANHEIRO FEMININO</t>
        </is>
      </c>
      <c r="E6054" t="inlineStr">
        <is>
          <t>16/09/2025 19:00:31</t>
        </is>
      </c>
      <c r="F6054" t="inlineStr">
        <is>
          <t>16/09/2025 19:16:13</t>
        </is>
      </c>
      <c r="G6054" t="n">
        <v>36071</v>
      </c>
      <c r="H6054" t="inlineStr">
        <is>
          <t>BAN069 - BRUNIMENTO SUL - F</t>
        </is>
      </c>
      <c r="I6054" t="inlineStr">
        <is>
          <t>RS-ST01-31-00T-WCF02</t>
        </is>
      </c>
      <c r="J6054" t="inlineStr">
        <is>
          <t>CARINA FAGUNDES DA SILVA</t>
        </is>
      </c>
      <c r="K6054" s="39">
        <f>DATE(YEAR(Tabela6[[#This Row],[Data/Hora de Início]]),MONTH(Tabela6[[#This Row],[Data/Hora de Início]]),DAY(Tabela6[[#This Row],[Data/Hora de Início]]))</f>
        <v/>
      </c>
    </row>
    <row r="6055">
      <c r="A6055" t="n">
        <v>2285752</v>
      </c>
      <c r="B6055" t="n">
        <v>56</v>
      </c>
      <c r="C6055" t="n">
        <v>1697</v>
      </c>
      <c r="D6055" t="inlineStr">
        <is>
          <t>REPASSE / REABASTECIMENTO MASCULINO</t>
        </is>
      </c>
      <c r="E6055" t="inlineStr">
        <is>
          <t>16/09/2025 21:44:53</t>
        </is>
      </c>
      <c r="F6055" t="inlineStr">
        <is>
          <t>16/09/2025 21:51:45</t>
        </is>
      </c>
      <c r="G6055" t="n">
        <v>36075</v>
      </c>
      <c r="H6055" t="inlineStr">
        <is>
          <t>BAN070 - BRUNIMENTO NORTE - M</t>
        </is>
      </c>
      <c r="I6055" t="inlineStr">
        <is>
          <t>RS-ST01-31-00T-WCM03</t>
        </is>
      </c>
      <c r="J6055" t="inlineStr">
        <is>
          <t>CARINA FAGUNDES DA SILVA</t>
        </is>
      </c>
      <c r="K6055" s="39">
        <f>DATE(YEAR(Tabela6[[#This Row],[Data/Hora de Início]]),MONTH(Tabela6[[#This Row],[Data/Hora de Início]]),DAY(Tabela6[[#This Row],[Data/Hora de Início]]))</f>
        <v/>
      </c>
    </row>
    <row r="6056">
      <c r="A6056" t="n">
        <v>2285753</v>
      </c>
      <c r="B6056" t="n">
        <v>56</v>
      </c>
      <c r="C6056" t="n">
        <v>1697</v>
      </c>
      <c r="D6056" t="inlineStr">
        <is>
          <t>REPASSE / REABASTECIMENTO MASCULINO</t>
        </is>
      </c>
      <c r="E6056" t="inlineStr">
        <is>
          <t>16/09/2025 21:32:29</t>
        </is>
      </c>
      <c r="F6056" t="inlineStr">
        <is>
          <t>16/09/2025 21:44:19</t>
        </is>
      </c>
      <c r="G6056" t="n">
        <v>36074</v>
      </c>
      <c r="H6056" t="inlineStr">
        <is>
          <t>BAN068 - BRUNIMENTO SUL - M</t>
        </is>
      </c>
      <c r="I6056" t="inlineStr">
        <is>
          <t>RS-ST01-31-00T-WCM02</t>
        </is>
      </c>
      <c r="J6056" t="inlineStr">
        <is>
          <t>CARINA FAGUNDES DA SILVA</t>
        </is>
      </c>
      <c r="K6056" s="39">
        <f>DATE(YEAR(Tabela6[[#This Row],[Data/Hora de Início]]),MONTH(Tabela6[[#This Row],[Data/Hora de Início]]),DAY(Tabela6[[#This Row],[Data/Hora de Início]]))</f>
        <v/>
      </c>
    </row>
    <row r="6057">
      <c r="A6057" t="n">
        <v>2285754</v>
      </c>
      <c r="B6057" t="n">
        <v>56</v>
      </c>
      <c r="C6057" t="n">
        <v>1701</v>
      </c>
      <c r="D6057" t="inlineStr">
        <is>
          <t>LIMPEZA MENSAL DE BANHEIRO FEMININO</t>
        </is>
      </c>
      <c r="E6057" t="inlineStr">
        <is>
          <t>16/09/2025 21:03:11</t>
        </is>
      </c>
      <c r="F6057" t="inlineStr">
        <is>
          <t>16/09/2025 21:22:52</t>
        </is>
      </c>
      <c r="G6057" t="n">
        <v>36095</v>
      </c>
      <c r="H6057" t="inlineStr">
        <is>
          <t>BAN073 - TREINAMENTOS SUL - F</t>
        </is>
      </c>
      <c r="I6057" t="inlineStr">
        <is>
          <t>RS-ST01-31-01P-WCF02</t>
        </is>
      </c>
      <c r="J6057" t="inlineStr">
        <is>
          <t>CARINA FAGUNDES DA SILVA</t>
        </is>
      </c>
      <c r="K6057" s="39">
        <f>DATE(YEAR(Tabela6[[#This Row],[Data/Hora de Início]]),MONTH(Tabela6[[#This Row],[Data/Hora de Início]]),DAY(Tabela6[[#This Row],[Data/Hora de Início]]))</f>
        <v/>
      </c>
    </row>
    <row r="6058">
      <c r="A6058" t="n">
        <v>2285755</v>
      </c>
      <c r="B6058" t="n">
        <v>56</v>
      </c>
      <c r="C6058" t="n">
        <v>1697</v>
      </c>
      <c r="D6058" t="inlineStr">
        <is>
          <t>REPASSE / REABASTECIMENTO MASCULINO</t>
        </is>
      </c>
      <c r="E6058" t="inlineStr">
        <is>
          <t>16/09/2025 19:28:53</t>
        </is>
      </c>
      <c r="F6058" t="inlineStr">
        <is>
          <t>16/09/2025 19:41:01</t>
        </is>
      </c>
      <c r="G6058" t="n">
        <v>36098</v>
      </c>
      <c r="H6058" t="inlineStr">
        <is>
          <t>BAN072 - TREINAMENTOS SUL - M</t>
        </is>
      </c>
      <c r="I6058" t="inlineStr">
        <is>
          <t>RS-ST01-31-01P-WCM02</t>
        </is>
      </c>
      <c r="J6058" t="inlineStr">
        <is>
          <t>CARINA FAGUNDES DA SILVA</t>
        </is>
      </c>
      <c r="K6058" s="39">
        <f>DATE(YEAR(Tabela6[[#This Row],[Data/Hora de Início]]),MONTH(Tabela6[[#This Row],[Data/Hora de Início]]),DAY(Tabela6[[#This Row],[Data/Hora de Início]]))</f>
        <v/>
      </c>
    </row>
    <row r="6059">
      <c r="A6059" t="n">
        <v>2285756</v>
      </c>
      <c r="B6059" t="n">
        <v>56</v>
      </c>
      <c r="C6059" t="n">
        <v>1701</v>
      </c>
      <c r="D6059" t="inlineStr">
        <is>
          <t>LIMPEZA MENSAL DE BANHEIRO FEMININO</t>
        </is>
      </c>
      <c r="E6059" t="inlineStr">
        <is>
          <t>16/09/2025 21:52:09</t>
        </is>
      </c>
      <c r="F6059" t="inlineStr">
        <is>
          <t>16/09/2025 22:11:31</t>
        </is>
      </c>
      <c r="G6059" t="n">
        <v>36072</v>
      </c>
      <c r="H6059" t="inlineStr">
        <is>
          <t>BAN071 - BRUNIMENTO NORTE - F</t>
        </is>
      </c>
      <c r="I6059" t="inlineStr">
        <is>
          <t>RS-ST01-31-00T-WCF03</t>
        </is>
      </c>
      <c r="J6059" t="inlineStr">
        <is>
          <t>CARINA FAGUNDES DA SILVA</t>
        </is>
      </c>
      <c r="K6059" s="39">
        <f>DATE(YEAR(Tabela6[[#This Row],[Data/Hora de Início]]),MONTH(Tabela6[[#This Row],[Data/Hora de Início]]),DAY(Tabela6[[#This Row],[Data/Hora de Início]]))</f>
        <v/>
      </c>
    </row>
    <row r="6060">
      <c r="A6060" t="n">
        <v>2285757</v>
      </c>
      <c r="B6060" t="n">
        <v>56</v>
      </c>
      <c r="C6060" t="n">
        <v>1697</v>
      </c>
      <c r="D6060" t="inlineStr">
        <is>
          <t>REPASSE / REABASTECIMENTO MASCULINO</t>
        </is>
      </c>
      <c r="E6060" t="inlineStr">
        <is>
          <t>16/09/2025 22:12:12</t>
        </is>
      </c>
      <c r="F6060" t="inlineStr">
        <is>
          <t>16/09/2025 22:23:31</t>
        </is>
      </c>
      <c r="G6060" t="n">
        <v>36119</v>
      </c>
      <c r="H6060" t="inlineStr">
        <is>
          <t>BAN078 - ENGENHARIA CILINDROS NORTE - M</t>
        </is>
      </c>
      <c r="I6060" t="inlineStr">
        <is>
          <t>RS-ST01-31-02P-WCM03</t>
        </is>
      </c>
      <c r="J6060" t="inlineStr">
        <is>
          <t>CARINA FAGUNDES DA SILVA</t>
        </is>
      </c>
      <c r="K6060" s="39">
        <f>DATE(YEAR(Tabela6[[#This Row],[Data/Hora de Início]]),MONTH(Tabela6[[#This Row],[Data/Hora de Início]]),DAY(Tabela6[[#This Row],[Data/Hora de Início]]))</f>
        <v/>
      </c>
    </row>
    <row r="6061">
      <c r="A6061" t="n">
        <v>2285758</v>
      </c>
      <c r="B6061" t="n">
        <v>56</v>
      </c>
      <c r="C6061" t="n">
        <v>1701</v>
      </c>
      <c r="D6061" t="inlineStr">
        <is>
          <t>LIMPEZA MENSAL DE BANHEIRO FEMININO</t>
        </is>
      </c>
      <c r="E6061" t="inlineStr">
        <is>
          <t>16/09/2025 22:42:56</t>
        </is>
      </c>
      <c r="F6061" t="inlineStr">
        <is>
          <t>16/09/2025 23:16:21</t>
        </is>
      </c>
      <c r="G6061" t="n">
        <v>36096</v>
      </c>
      <c r="H6061" t="inlineStr">
        <is>
          <t>BAN075 - TREINAMENTOS NORTE - F</t>
        </is>
      </c>
      <c r="I6061" t="inlineStr">
        <is>
          <t>RS-ST01-31-01P-WCF03</t>
        </is>
      </c>
      <c r="J6061" t="inlineStr">
        <is>
          <t>CARINA FAGUNDES DA SILVA</t>
        </is>
      </c>
      <c r="K6061" s="39">
        <f>DATE(YEAR(Tabela6[[#This Row],[Data/Hora de Início]]),MONTH(Tabela6[[#This Row],[Data/Hora de Início]]),DAY(Tabela6[[#This Row],[Data/Hora de Início]]))</f>
        <v/>
      </c>
    </row>
    <row r="6062">
      <c r="A6062" t="n">
        <v>2285759</v>
      </c>
      <c r="B6062" t="n">
        <v>56</v>
      </c>
      <c r="C6062" t="n">
        <v>1701</v>
      </c>
      <c r="D6062" t="inlineStr">
        <is>
          <t>LIMPEZA MENSAL DE BANHEIRO FEMININO</t>
        </is>
      </c>
      <c r="E6062" t="inlineStr">
        <is>
          <t>16/09/2025 22:23:55</t>
        </is>
      </c>
      <c r="F6062" t="inlineStr">
        <is>
          <t>16/09/2025 22:31:15</t>
        </is>
      </c>
      <c r="G6062" t="n">
        <v>36116</v>
      </c>
      <c r="H6062" t="inlineStr">
        <is>
          <t>BAN079 - ENGENHARIA CILINDROS NORTE - F</t>
        </is>
      </c>
      <c r="I6062" t="inlineStr">
        <is>
          <t>RS-ST01-31-02P-WCF03</t>
        </is>
      </c>
      <c r="J6062" t="inlineStr">
        <is>
          <t>CARINA FAGUNDES DA SILVA</t>
        </is>
      </c>
      <c r="K6062" s="39">
        <f>DATE(YEAR(Tabela6[[#This Row],[Data/Hora de Início]]),MONTH(Tabela6[[#This Row],[Data/Hora de Início]]),DAY(Tabela6[[#This Row],[Data/Hora de Início]]))</f>
        <v/>
      </c>
    </row>
    <row r="6063">
      <c r="A6063" t="n">
        <v>2285760</v>
      </c>
      <c r="B6063" t="n">
        <v>56</v>
      </c>
      <c r="C6063" t="n">
        <v>1697</v>
      </c>
      <c r="D6063" t="inlineStr">
        <is>
          <t>REPASSE / REABASTECIMENTO MASCULINO</t>
        </is>
      </c>
      <c r="E6063" t="inlineStr">
        <is>
          <t>16/09/2025 22:31:47</t>
        </is>
      </c>
      <c r="F6063" t="inlineStr">
        <is>
          <t>16/09/2025 22:42:33</t>
        </is>
      </c>
      <c r="G6063" t="n">
        <v>36099</v>
      </c>
      <c r="H6063" t="inlineStr">
        <is>
          <t>BAN074 - TREINAMENTOS NORTE - M</t>
        </is>
      </c>
      <c r="I6063" t="inlineStr">
        <is>
          <t>RS-ST01-31-01P-WCM03</t>
        </is>
      </c>
      <c r="J6063" t="inlineStr">
        <is>
          <t>CARINA FAGUNDES DA SILVA</t>
        </is>
      </c>
      <c r="K6063" s="39">
        <f>DATE(YEAR(Tabela6[[#This Row],[Data/Hora de Início]]),MONTH(Tabela6[[#This Row],[Data/Hora de Início]]),DAY(Tabela6[[#This Row],[Data/Hora de Início]]))</f>
        <v/>
      </c>
    </row>
    <row r="6064">
      <c r="A6064" t="n">
        <v>2285761</v>
      </c>
      <c r="B6064" t="n">
        <v>56</v>
      </c>
      <c r="C6064" t="n">
        <v>5647</v>
      </c>
      <c r="D6064" t="inlineStr">
        <is>
          <t>SEGUNDA-FEIRA - LIMPEZA DE SALA COM MESA</t>
        </is>
      </c>
      <c r="E6064" t="inlineStr">
        <is>
          <t>17/09/2025 00:02:51</t>
        </is>
      </c>
      <c r="F6064" t="inlineStr">
        <is>
          <t>17/09/2025 00:42:03</t>
        </is>
      </c>
      <c r="G6064" t="n">
        <v>11370</v>
      </c>
      <c r="H6064" t="inlineStr">
        <is>
          <t>P27 - RESTAURANTE - LAZER</t>
        </is>
      </c>
      <c r="I6064" t="inlineStr">
        <is>
          <t>BR01-IES-P27-SALA24</t>
        </is>
      </c>
      <c r="J6064" t="inlineStr">
        <is>
          <t>ANA CRISTINA MEDEIROS SILVA</t>
        </is>
      </c>
      <c r="K6064" s="39">
        <f>DATE(YEAR(Tabela6[[#This Row],[Data/Hora de Início]]),MONTH(Tabela6[[#This Row],[Data/Hora de Início]]),DAY(Tabela6[[#This Row],[Data/Hora de Início]]))</f>
        <v/>
      </c>
    </row>
    <row r="6065">
      <c r="A6065" t="n">
        <v>2285767</v>
      </c>
      <c r="B6065" t="n">
        <v>56</v>
      </c>
      <c r="C6065" t="n">
        <v>5709</v>
      </c>
      <c r="D6065" t="inlineStr">
        <is>
          <t>TERÇA-FEIRA - LIMPEZA DE BANHEIRO FEMININO</t>
        </is>
      </c>
      <c r="E6065" t="inlineStr">
        <is>
          <t>16/09/2025 17:07:21</t>
        </is>
      </c>
      <c r="F6065" t="inlineStr">
        <is>
          <t>16/09/2025 18:12:31</t>
        </is>
      </c>
      <c r="G6065" t="n">
        <v>11386</v>
      </c>
      <c r="H6065" t="inlineStr">
        <is>
          <t>P28 - BAN059 - BANHEIRO ADM CILINDROS LESTE - F</t>
        </is>
      </c>
      <c r="I6065" t="inlineStr">
        <is>
          <t>BR01-IES-P28-BAN059</t>
        </is>
      </c>
      <c r="J6065" t="inlineStr">
        <is>
          <t>MARIA SUELI DE ALMEIDA</t>
        </is>
      </c>
      <c r="K6065" s="39">
        <f>DATE(YEAR(Tabela6[[#This Row],[Data/Hora de Início]]),MONTH(Tabela6[[#This Row],[Data/Hora de Início]]),DAY(Tabela6[[#This Row],[Data/Hora de Início]]))</f>
        <v/>
      </c>
    </row>
    <row r="6066">
      <c r="A6066" t="n">
        <v>2285768</v>
      </c>
      <c r="B6066" t="n">
        <v>56</v>
      </c>
      <c r="C6066" t="n">
        <v>5709</v>
      </c>
      <c r="D6066" t="inlineStr">
        <is>
          <t>TERÇA-FEIRA - LIMPEZA DE BANHEIRO FEMININO</t>
        </is>
      </c>
      <c r="E6066" t="inlineStr">
        <is>
          <t>16/09/2025 16:58:56</t>
        </is>
      </c>
      <c r="F6066" t="inlineStr">
        <is>
          <t>16/09/2025 17:06:50</t>
        </is>
      </c>
      <c r="G6066" t="n">
        <v>11382</v>
      </c>
      <c r="H6066" t="inlineStr">
        <is>
          <t>P28 - BAN055 - BANHEIRO ADM CILINDROS OESTE - F</t>
        </is>
      </c>
      <c r="I6066" t="inlineStr">
        <is>
          <t>BR01-IES-P28-BAN055</t>
        </is>
      </c>
      <c r="J6066" t="inlineStr">
        <is>
          <t>MARIA SUELI DE ALMEIDA</t>
        </is>
      </c>
      <c r="K6066" s="39">
        <f>DATE(YEAR(Tabela6[[#This Row],[Data/Hora de Início]]),MONTH(Tabela6[[#This Row],[Data/Hora de Início]]),DAY(Tabela6[[#This Row],[Data/Hora de Início]]))</f>
        <v/>
      </c>
    </row>
    <row r="6067">
      <c r="A6067" t="n">
        <v>2285769</v>
      </c>
      <c r="B6067" t="n">
        <v>56</v>
      </c>
      <c r="C6067" t="n">
        <v>5653</v>
      </c>
      <c r="D6067" t="inlineStr">
        <is>
          <t>TERÇA-FEIRA - LIMPEZA DE BANHEIRO MASCULINO</t>
        </is>
      </c>
      <c r="E6067" t="inlineStr">
        <is>
          <t>16/09/2025 16:17:57</t>
        </is>
      </c>
      <c r="F6067" t="inlineStr">
        <is>
          <t>16/09/2025 16:58:31</t>
        </is>
      </c>
      <c r="G6067" t="n">
        <v>11381</v>
      </c>
      <c r="H6067" t="inlineStr">
        <is>
          <t>P28 - BAN054 - BANHEIRO ADM CILINDROS OESTE - M</t>
        </is>
      </c>
      <c r="I6067" t="inlineStr">
        <is>
          <t>BR01-IES-P28-BAN054</t>
        </is>
      </c>
      <c r="J6067" t="inlineStr">
        <is>
          <t>MARIA SUELI DE ALMEIDA</t>
        </is>
      </c>
      <c r="K6067" s="39">
        <f>DATE(YEAR(Tabela6[[#This Row],[Data/Hora de Início]]),MONTH(Tabela6[[#This Row],[Data/Hora de Início]]),DAY(Tabela6[[#This Row],[Data/Hora de Início]]))</f>
        <v/>
      </c>
    </row>
    <row r="6068">
      <c r="A6068" t="n">
        <v>2285770</v>
      </c>
      <c r="B6068" t="n">
        <v>56</v>
      </c>
      <c r="C6068" t="n">
        <v>5643</v>
      </c>
      <c r="D6068" t="inlineStr">
        <is>
          <t>TERÇA-FEIRA - LIMPEZA DE SALA</t>
        </is>
      </c>
      <c r="E6068" t="inlineStr">
        <is>
          <t>16/09/2025 19:00:43</t>
        </is>
      </c>
      <c r="F6068" t="inlineStr">
        <is>
          <t>16/09/2025 19:03:51</t>
        </is>
      </c>
      <c r="G6068" t="n">
        <v>11394</v>
      </c>
      <c r="H6068" t="inlineStr">
        <is>
          <t>P28 - SALA QUALIDADE METROLOGIA</t>
        </is>
      </c>
      <c r="I6068" t="inlineStr">
        <is>
          <t>BR01-IES-P28-SALA04</t>
        </is>
      </c>
      <c r="J6068" t="inlineStr">
        <is>
          <t>MARIA SUELI DE ALMEIDA</t>
        </is>
      </c>
      <c r="K6068" s="39">
        <f>DATE(YEAR(Tabela6[[#This Row],[Data/Hora de Início]]),MONTH(Tabela6[[#This Row],[Data/Hora de Início]]),DAY(Tabela6[[#This Row],[Data/Hora de Início]]))</f>
        <v/>
      </c>
    </row>
    <row r="6069">
      <c r="A6069" t="n">
        <v>2285771</v>
      </c>
      <c r="B6069" t="n">
        <v>56</v>
      </c>
      <c r="C6069" t="n">
        <v>5653</v>
      </c>
      <c r="D6069" t="inlineStr">
        <is>
          <t>TERÇA-FEIRA - LIMPEZA DE BANHEIRO MASCULINO</t>
        </is>
      </c>
      <c r="E6069" t="inlineStr">
        <is>
          <t>16/09/2025 18:13:10</t>
        </is>
      </c>
      <c r="F6069" t="inlineStr">
        <is>
          <t>16/09/2025 19:00:08</t>
        </is>
      </c>
      <c r="G6069" t="n">
        <v>11383</v>
      </c>
      <c r="H6069" t="inlineStr">
        <is>
          <t>P28 - BAN056 - BANHEIRO USINAGEM CILINDROS - M</t>
        </is>
      </c>
      <c r="I6069" t="inlineStr">
        <is>
          <t>BR01-IES-P28-BAN056</t>
        </is>
      </c>
      <c r="J6069" t="inlineStr">
        <is>
          <t>MARIA SUELI DE ALMEIDA</t>
        </is>
      </c>
      <c r="K6069" s="39">
        <f>DATE(YEAR(Tabela6[[#This Row],[Data/Hora de Início]]),MONTH(Tabela6[[#This Row],[Data/Hora de Início]]),DAY(Tabela6[[#This Row],[Data/Hora de Início]]))</f>
        <v/>
      </c>
    </row>
    <row r="6070">
      <c r="A6070" t="n">
        <v>2285772</v>
      </c>
      <c r="B6070" t="n">
        <v>56</v>
      </c>
      <c r="C6070" t="n">
        <v>5643</v>
      </c>
      <c r="D6070" t="inlineStr">
        <is>
          <t>TERÇA-FEIRA - LIMPEZA DE SALA</t>
        </is>
      </c>
      <c r="E6070" t="inlineStr">
        <is>
          <t>16/09/2025 21:26:34</t>
        </is>
      </c>
      <c r="F6070" t="inlineStr">
        <is>
          <t>16/09/2025 21:36:40</t>
        </is>
      </c>
      <c r="G6070" t="n">
        <v>36003</v>
      </c>
      <c r="H6070" t="inlineStr">
        <is>
          <t>SALA GERENCIA PQM</t>
        </is>
      </c>
      <c r="I6070" t="inlineStr">
        <is>
          <t>RS-ST01-28-01P-SLA08</t>
        </is>
      </c>
      <c r="J6070" t="inlineStr">
        <is>
          <t>MARIA SUELI DE ALMEIDA</t>
        </is>
      </c>
      <c r="K6070" s="39">
        <f>DATE(YEAR(Tabela6[[#This Row],[Data/Hora de Início]]),MONTH(Tabela6[[#This Row],[Data/Hora de Início]]),DAY(Tabela6[[#This Row],[Data/Hora de Início]]))</f>
        <v/>
      </c>
    </row>
    <row r="6071">
      <c r="A6071" t="n">
        <v>2285773</v>
      </c>
      <c r="B6071" t="n">
        <v>56</v>
      </c>
      <c r="C6071" t="n">
        <v>1699</v>
      </c>
      <c r="D6071" t="inlineStr">
        <is>
          <t>LIMPEZA DIÁRIA DE ÁREA TÉCNICA</t>
        </is>
      </c>
      <c r="E6071" t="inlineStr">
        <is>
          <t>16/09/2025 21:07:19</t>
        </is>
      </c>
      <c r="F6071" t="inlineStr">
        <is>
          <t>16/09/2025 21:26:08</t>
        </is>
      </c>
      <c r="G6071" t="n">
        <v>11403</v>
      </c>
      <c r="H6071" t="inlineStr">
        <is>
          <t>P28 - TRF - FUNDIÇÃO PREP FERRAMENTAS</t>
        </is>
      </c>
      <c r="I6071" t="inlineStr">
        <is>
          <t>BR01-IES-P28-SALA13</t>
        </is>
      </c>
      <c r="J6071" t="inlineStr">
        <is>
          <t>MARIA SUELI DE ALMEIDA</t>
        </is>
      </c>
      <c r="K6071" s="39">
        <f>DATE(YEAR(Tabela6[[#This Row],[Data/Hora de Início]]),MONTH(Tabela6[[#This Row],[Data/Hora de Início]]),DAY(Tabela6[[#This Row],[Data/Hora de Início]]))</f>
        <v/>
      </c>
    </row>
    <row r="6072">
      <c r="A6072" t="n">
        <v>2285774</v>
      </c>
      <c r="B6072" t="n">
        <v>56</v>
      </c>
      <c r="C6072" t="n">
        <v>5643</v>
      </c>
      <c r="D6072" t="inlineStr">
        <is>
          <t>TERÇA-FEIRA - LIMPEZA DE SALA</t>
        </is>
      </c>
      <c r="E6072" t="inlineStr">
        <is>
          <t>16/09/2025 19:22:33</t>
        </is>
      </c>
      <c r="F6072" t="inlineStr">
        <is>
          <t>16/09/2025 19:29:56</t>
        </is>
      </c>
      <c r="G6072" t="n">
        <v>28914</v>
      </c>
      <c r="H6072" t="inlineStr">
        <is>
          <t>P28 - TRF - USINAGEM PRESET FERRAMENTAS</t>
        </is>
      </c>
      <c r="I6072" t="inlineStr">
        <is>
          <t>BR01-IES-P28-SALA08</t>
        </is>
      </c>
      <c r="J6072" t="inlineStr">
        <is>
          <t>MARIA SUELI DE ALMEIDA</t>
        </is>
      </c>
      <c r="K6072" s="39">
        <f>DATE(YEAR(Tabela6[[#This Row],[Data/Hora de Início]]),MONTH(Tabela6[[#This Row],[Data/Hora de Início]]),DAY(Tabela6[[#This Row],[Data/Hora de Início]]))</f>
        <v/>
      </c>
    </row>
    <row r="6073">
      <c r="A6073" t="n">
        <v>2285775</v>
      </c>
      <c r="B6073" t="n">
        <v>56</v>
      </c>
      <c r="C6073" t="n">
        <v>5643</v>
      </c>
      <c r="D6073" t="inlineStr">
        <is>
          <t>TERÇA-FEIRA - LIMPEZA DE SALA</t>
        </is>
      </c>
      <c r="E6073" t="inlineStr">
        <is>
          <t>16/09/2025 19:15:29</t>
        </is>
      </c>
      <c r="F6073" t="inlineStr">
        <is>
          <t>16/09/2025 19:19:04</t>
        </is>
      </c>
      <c r="G6073" t="n">
        <v>11395</v>
      </c>
      <c r="H6073" t="inlineStr">
        <is>
          <t>P28 - METROLOGIA CALIBRAÇÃO</t>
        </is>
      </c>
      <c r="I6073" t="inlineStr">
        <is>
          <t>BR01-IES-P28-SALA05</t>
        </is>
      </c>
      <c r="J6073" t="inlineStr">
        <is>
          <t>MARIA SUELI DE ALMEIDA</t>
        </is>
      </c>
      <c r="K6073" s="39">
        <f>DATE(YEAR(Tabela6[[#This Row],[Data/Hora de Início]]),MONTH(Tabela6[[#This Row],[Data/Hora de Início]]),DAY(Tabela6[[#This Row],[Data/Hora de Início]]))</f>
        <v/>
      </c>
    </row>
    <row r="6074">
      <c r="A6074" t="n">
        <v>2285776</v>
      </c>
      <c r="B6074" t="n">
        <v>56</v>
      </c>
      <c r="C6074" t="n">
        <v>2968</v>
      </c>
      <c r="D6074" t="inlineStr">
        <is>
          <t>LIMPEZA DIÁRIA DE ÁREA TÉCNICA</t>
        </is>
      </c>
      <c r="E6074" t="inlineStr">
        <is>
          <t>16/09/2025 19:04:20</t>
        </is>
      </c>
      <c r="F6074" t="inlineStr">
        <is>
          <t>16/09/2025 19:15:04</t>
        </is>
      </c>
      <c r="G6074" t="n">
        <v>11393</v>
      </c>
      <c r="H6074" t="inlineStr">
        <is>
          <t>P28 - SALA METROLOGIA TRIDIMENSIONAL</t>
        </is>
      </c>
      <c r="I6074" t="inlineStr">
        <is>
          <t>BR01-IES-P28-SALA03</t>
        </is>
      </c>
      <c r="J6074" t="inlineStr">
        <is>
          <t>MARIA SUELI DE ALMEIDA</t>
        </is>
      </c>
      <c r="K6074" s="39">
        <f>DATE(YEAR(Tabela6[[#This Row],[Data/Hora de Início]]),MONTH(Tabela6[[#This Row],[Data/Hora de Início]]),DAY(Tabela6[[#This Row],[Data/Hora de Início]]))</f>
        <v/>
      </c>
    </row>
    <row r="6075">
      <c r="A6075" t="n">
        <v>2285777</v>
      </c>
      <c r="B6075" t="n">
        <v>56</v>
      </c>
      <c r="C6075" t="n">
        <v>5643</v>
      </c>
      <c r="D6075" t="inlineStr">
        <is>
          <t>TERÇA-FEIRA - LIMPEZA DE SALA</t>
        </is>
      </c>
      <c r="E6075" t="inlineStr">
        <is>
          <t>16/09/2025 22:04:22</t>
        </is>
      </c>
      <c r="F6075" t="inlineStr">
        <is>
          <t>16/09/2025 22:09:29</t>
        </is>
      </c>
      <c r="G6075" t="n">
        <v>36005</v>
      </c>
      <c r="H6075" t="inlineStr">
        <is>
          <t>SALA GERENCIA ZFN</t>
        </is>
      </c>
      <c r="I6075" t="inlineStr">
        <is>
          <t>RS-ST01-28-01P-SLA10</t>
        </is>
      </c>
      <c r="J6075" t="inlineStr">
        <is>
          <t>MARIA SUELI DE ALMEIDA</t>
        </is>
      </c>
      <c r="K6075" s="39">
        <f>DATE(YEAR(Tabela6[[#This Row],[Data/Hora de Início]]),MONTH(Tabela6[[#This Row],[Data/Hora de Início]]),DAY(Tabela6[[#This Row],[Data/Hora de Início]]))</f>
        <v/>
      </c>
    </row>
    <row r="6076">
      <c r="A6076" t="n">
        <v>2285778</v>
      </c>
      <c r="B6076" t="n">
        <v>56</v>
      </c>
      <c r="C6076" t="n">
        <v>5643</v>
      </c>
      <c r="D6076" t="inlineStr">
        <is>
          <t>TERÇA-FEIRA - LIMPEZA DE SALA</t>
        </is>
      </c>
      <c r="E6076" t="inlineStr">
        <is>
          <t>16/09/2025 22:02:43</t>
        </is>
      </c>
      <c r="F6076" t="inlineStr">
        <is>
          <t>16/09/2025 22:03:53</t>
        </is>
      </c>
      <c r="G6076" t="n">
        <v>36006</v>
      </c>
      <c r="H6076" t="inlineStr">
        <is>
          <t>SALA GERENCIA ZYG</t>
        </is>
      </c>
      <c r="I6076" t="inlineStr">
        <is>
          <t>RS-ST01-28-01P-SLA11</t>
        </is>
      </c>
      <c r="J6076" t="inlineStr">
        <is>
          <t>MARIA SUELI DE ALMEIDA</t>
        </is>
      </c>
      <c r="K6076" s="39">
        <f>DATE(YEAR(Tabela6[[#This Row],[Data/Hora de Início]]),MONTH(Tabela6[[#This Row],[Data/Hora de Início]]),DAY(Tabela6[[#This Row],[Data/Hora de Início]]))</f>
        <v/>
      </c>
    </row>
    <row r="6077">
      <c r="A6077" t="n">
        <v>2285779</v>
      </c>
      <c r="B6077" t="n">
        <v>56</v>
      </c>
      <c r="C6077" t="n">
        <v>5643</v>
      </c>
      <c r="D6077" t="inlineStr">
        <is>
          <t>TERÇA-FEIRA - LIMPEZA DE SALA</t>
        </is>
      </c>
      <c r="E6077" t="inlineStr">
        <is>
          <t>16/09/2025 21:37:09</t>
        </is>
      </c>
      <c r="F6077" t="inlineStr">
        <is>
          <t>16/09/2025 21:38:32</t>
        </is>
      </c>
      <c r="G6077" t="n">
        <v>36004</v>
      </c>
      <c r="H6077" t="inlineStr">
        <is>
          <t>SALA GERENCIA ZUC</t>
        </is>
      </c>
      <c r="I6077" t="inlineStr">
        <is>
          <t>RS-ST01-28-01P-SLA09</t>
        </is>
      </c>
      <c r="J6077" t="inlineStr">
        <is>
          <t>MARIA SUELI DE ALMEIDA</t>
        </is>
      </c>
      <c r="K6077" s="39">
        <f>DATE(YEAR(Tabela6[[#This Row],[Data/Hora de Início]]),MONTH(Tabela6[[#This Row],[Data/Hora de Início]]),DAY(Tabela6[[#This Row],[Data/Hora de Início]]))</f>
        <v/>
      </c>
    </row>
    <row r="6078">
      <c r="A6078" t="n">
        <v>2285780</v>
      </c>
      <c r="B6078" t="n">
        <v>56</v>
      </c>
      <c r="C6078" t="n">
        <v>5511</v>
      </c>
      <c r="D6078" t="inlineStr">
        <is>
          <t>RECOLHIMENTO RESIDUO EXTERNO</t>
        </is>
      </c>
      <c r="E6078" t="inlineStr">
        <is>
          <t>16/09/2025 22:53:14</t>
        </is>
      </c>
      <c r="F6078" t="inlineStr">
        <is>
          <t>16/09/2025 23:05:29</t>
        </is>
      </c>
      <c r="G6078" t="n">
        <v>49372</v>
      </c>
      <c r="H6078" t="inlineStr">
        <is>
          <t>LIXEIRA - 28.007</t>
        </is>
      </c>
      <c r="I6078" t="inlineStr">
        <is>
          <t>BR01-IES-P28-LIX007</t>
        </is>
      </c>
      <c r="J6078" t="inlineStr">
        <is>
          <t>MARIA SUELI DE ALMEIDA</t>
        </is>
      </c>
      <c r="K6078" s="39">
        <f>DATE(YEAR(Tabela6[[#This Row],[Data/Hora de Início]]),MONTH(Tabela6[[#This Row],[Data/Hora de Início]]),DAY(Tabela6[[#This Row],[Data/Hora de Início]]))</f>
        <v/>
      </c>
    </row>
    <row r="6079">
      <c r="A6079" t="n">
        <v>2285781</v>
      </c>
      <c r="B6079" t="n">
        <v>56</v>
      </c>
      <c r="C6079" t="n">
        <v>5643</v>
      </c>
      <c r="D6079" t="inlineStr">
        <is>
          <t>TERÇA-FEIRA - LIMPEZA DE SALA</t>
        </is>
      </c>
      <c r="E6079" t="inlineStr">
        <is>
          <t>16/09/2025 22:09:52</t>
        </is>
      </c>
      <c r="F6079" t="inlineStr">
        <is>
          <t>16/09/2025 22:52:40</t>
        </is>
      </c>
      <c r="G6079" t="n">
        <v>11412</v>
      </c>
      <c r="H6079" t="inlineStr">
        <is>
          <t>P28 - ADM CILINDROS - SALA SUPERVISÃO ZFA</t>
        </is>
      </c>
      <c r="I6079" t="inlineStr">
        <is>
          <t>BR01-IES-P28-SALA21</t>
        </is>
      </c>
      <c r="J6079" t="inlineStr">
        <is>
          <t>MARIA SUELI DE ALMEIDA</t>
        </is>
      </c>
      <c r="K6079" s="39">
        <f>DATE(YEAR(Tabela6[[#This Row],[Data/Hora de Início]]),MONTH(Tabela6[[#This Row],[Data/Hora de Início]]),DAY(Tabela6[[#This Row],[Data/Hora de Início]]))</f>
        <v/>
      </c>
    </row>
    <row r="6080">
      <c r="A6080" t="n">
        <v>2285782</v>
      </c>
      <c r="B6080" t="n">
        <v>56</v>
      </c>
      <c r="C6080" t="n">
        <v>5653</v>
      </c>
      <c r="D6080" t="inlineStr">
        <is>
          <t>TERÇA-FEIRA - LIMPEZA DE BANHEIRO MASCULINO</t>
        </is>
      </c>
      <c r="E6080" t="inlineStr">
        <is>
          <t>16/09/2025 23:06:07</t>
        </is>
      </c>
      <c r="F6080" t="inlineStr">
        <is>
          <t>16/09/2025 23:23:18</t>
        </is>
      </c>
      <c r="G6080" t="n">
        <v>11379</v>
      </c>
      <c r="H6080" t="inlineStr">
        <is>
          <t>P28 - BAN052 - BANHEIRO FUNDIÇÃO ALUMÍNIO - M</t>
        </is>
      </c>
      <c r="I6080" t="inlineStr">
        <is>
          <t>BR01-IES-P28-BAN052</t>
        </is>
      </c>
      <c r="J6080" t="inlineStr">
        <is>
          <t>MARIA SUELI DE ALMEIDA</t>
        </is>
      </c>
      <c r="K6080" s="39">
        <f>DATE(YEAR(Tabela6[[#This Row],[Data/Hora de Início]]),MONTH(Tabela6[[#This Row],[Data/Hora de Início]]),DAY(Tabela6[[#This Row],[Data/Hora de Início]]))</f>
        <v/>
      </c>
    </row>
    <row r="6081">
      <c r="A6081" t="n">
        <v>2285783</v>
      </c>
      <c r="B6081" t="n">
        <v>56</v>
      </c>
      <c r="C6081" t="n">
        <v>5653</v>
      </c>
      <c r="D6081" t="inlineStr">
        <is>
          <t>TERÇA-FEIRA - LIMPEZA DE BANHEIRO MASCULINO</t>
        </is>
      </c>
      <c r="E6081" t="inlineStr">
        <is>
          <t>16/09/2025 23:44:45</t>
        </is>
      </c>
      <c r="F6081" t="inlineStr">
        <is>
          <t>16/09/2025 23:54:02</t>
        </is>
      </c>
      <c r="G6081" t="n">
        <v>11383</v>
      </c>
      <c r="H6081" t="inlineStr">
        <is>
          <t>P28 - BAN056 - BANHEIRO USINAGEM CILINDROS - M</t>
        </is>
      </c>
      <c r="I6081" t="inlineStr">
        <is>
          <t>BR01-IES-P28-BAN056</t>
        </is>
      </c>
      <c r="J6081" t="inlineStr">
        <is>
          <t>MARIA SUELI DE ALMEIDA</t>
        </is>
      </c>
      <c r="K6081" s="39">
        <f>DATE(YEAR(Tabela6[[#This Row],[Data/Hora de Início]]),MONTH(Tabela6[[#This Row],[Data/Hora de Início]]),DAY(Tabela6[[#This Row],[Data/Hora de Início]]))</f>
        <v/>
      </c>
    </row>
    <row r="6082">
      <c r="A6082" t="n">
        <v>2285784</v>
      </c>
      <c r="B6082" t="n">
        <v>56</v>
      </c>
      <c r="C6082" t="n">
        <v>5709</v>
      </c>
      <c r="D6082" t="inlineStr">
        <is>
          <t>TERÇA-FEIRA - LIMPEZA DE BANHEIRO FEMININO</t>
        </is>
      </c>
      <c r="E6082" t="inlineStr">
        <is>
          <t>16/09/2025 23:23:48</t>
        </is>
      </c>
      <c r="F6082" t="inlineStr">
        <is>
          <t>16/09/2025 23:44:18</t>
        </is>
      </c>
      <c r="G6082" t="n">
        <v>11380</v>
      </c>
      <c r="H6082" t="inlineStr">
        <is>
          <t>P28 - BAN053 - BANHEIRO FUNDIÇÃO ALUMÍNIO - F</t>
        </is>
      </c>
      <c r="I6082" t="inlineStr">
        <is>
          <t>BR01-IES-P28-BAN053</t>
        </is>
      </c>
      <c r="J6082" t="inlineStr">
        <is>
          <t>MARIA SUELI DE ALMEIDA</t>
        </is>
      </c>
      <c r="K6082" s="39">
        <f>DATE(YEAR(Tabela6[[#This Row],[Data/Hora de Início]]),MONTH(Tabela6[[#This Row],[Data/Hora de Início]]),DAY(Tabela6[[#This Row],[Data/Hora de Início]]))</f>
        <v/>
      </c>
    </row>
    <row r="6083">
      <c r="A6083" t="n">
        <v>2285785</v>
      </c>
      <c r="B6083" t="n">
        <v>56</v>
      </c>
      <c r="C6083" t="n">
        <v>5709</v>
      </c>
      <c r="D6083" t="inlineStr">
        <is>
          <t>TERÇA-FEIRA - LIMPEZA DE BANHEIRO FEMININO</t>
        </is>
      </c>
      <c r="E6083" t="inlineStr">
        <is>
          <t>16/09/2025 23:54:35</t>
        </is>
      </c>
      <c r="F6083" t="inlineStr">
        <is>
          <t>17/09/2025 00:46:54</t>
        </is>
      </c>
      <c r="G6083" t="n">
        <v>11384</v>
      </c>
      <c r="H6083" t="inlineStr">
        <is>
          <t>P28 - BAN057 - BANHEIRO USINAGEM CILINDROS - F</t>
        </is>
      </c>
      <c r="I6083" t="inlineStr">
        <is>
          <t>BR01-IES-P28-BAN057</t>
        </is>
      </c>
      <c r="J6083" t="inlineStr">
        <is>
          <t>MARIA SUELI DE ALMEIDA</t>
        </is>
      </c>
      <c r="K6083" s="39">
        <f>DATE(YEAR(Tabela6[[#This Row],[Data/Hora de Início]]),MONTH(Tabela6[[#This Row],[Data/Hora de Início]]),DAY(Tabela6[[#This Row],[Data/Hora de Início]]))</f>
        <v/>
      </c>
    </row>
    <row r="6084">
      <c r="A6084" t="n">
        <v>2285786</v>
      </c>
      <c r="B6084" t="n">
        <v>56</v>
      </c>
      <c r="C6084" t="n">
        <v>5709</v>
      </c>
      <c r="D6084" t="inlineStr">
        <is>
          <t>TERÇA-FEIRA - LIMPEZA DE BANHEIRO FEMININO</t>
        </is>
      </c>
      <c r="E6084" t="inlineStr">
        <is>
          <t>17/09/2025 00:47:53</t>
        </is>
      </c>
      <c r="F6084" t="inlineStr">
        <is>
          <t>17/09/2025 00:48:49</t>
        </is>
      </c>
      <c r="G6084" t="n">
        <v>11384</v>
      </c>
      <c r="H6084" t="inlineStr">
        <is>
          <t>P28 - BAN057 - BANHEIRO USINAGEM CILINDROS - F</t>
        </is>
      </c>
      <c r="I6084" t="inlineStr">
        <is>
          <t>BR01-IES-P28-BAN057</t>
        </is>
      </c>
      <c r="J6084" t="inlineStr">
        <is>
          <t>MARIA SUELI DE ALMEIDA</t>
        </is>
      </c>
      <c r="K6084" s="39">
        <f>DATE(YEAR(Tabela6[[#This Row],[Data/Hora de Início]]),MONTH(Tabela6[[#This Row],[Data/Hora de Início]]),DAY(Tabela6[[#This Row],[Data/Hora de Início]]))</f>
        <v/>
      </c>
    </row>
    <row r="6085">
      <c r="A6085" t="n">
        <v>2285792</v>
      </c>
      <c r="B6085" t="n">
        <v>56</v>
      </c>
      <c r="C6085" t="n">
        <v>1699</v>
      </c>
      <c r="D6085" t="inlineStr">
        <is>
          <t>LIMPEZA DIÁRIA DE ÁREA TÉCNICA</t>
        </is>
      </c>
      <c r="E6085" t="inlineStr">
        <is>
          <t>16/09/2025 23:36:38</t>
        </is>
      </c>
      <c r="F6085" t="inlineStr">
        <is>
          <t>17/09/2025 00:59:29</t>
        </is>
      </c>
      <c r="G6085" t="n">
        <v>38455</v>
      </c>
      <c r="H6085" t="inlineStr">
        <is>
          <t>ÁREA INTERNA - LOGÍSTICA</t>
        </is>
      </c>
      <c r="I6085" t="inlineStr">
        <is>
          <t>SP-ST02-G9-00T-AIN01</t>
        </is>
      </c>
      <c r="J6085" t="inlineStr">
        <is>
          <t>PAMELLA MENDES DE ARAUJO</t>
        </is>
      </c>
      <c r="K6085" s="39">
        <f>DATE(YEAR(Tabela6[[#This Row],[Data/Hora de Início]]),MONTH(Tabela6[[#This Row],[Data/Hora de Início]]),DAY(Tabela6[[#This Row],[Data/Hora de Início]]))</f>
        <v/>
      </c>
    </row>
    <row r="6086">
      <c r="A6086" t="n">
        <v>2285793</v>
      </c>
      <c r="B6086" t="n">
        <v>56</v>
      </c>
      <c r="C6086" t="n">
        <v>2966</v>
      </c>
      <c r="D6086" t="inlineStr">
        <is>
          <t>LIMPEZA DIÁRIA HALL / RECEPÇÃO</t>
        </is>
      </c>
      <c r="E6086" t="inlineStr">
        <is>
          <t>17/09/2025 00:42:41</t>
        </is>
      </c>
      <c r="F6086" t="inlineStr">
        <is>
          <t>17/09/2025 02:30:19</t>
        </is>
      </c>
      <c r="G6086" t="n">
        <v>11363</v>
      </c>
      <c r="H6086" t="inlineStr">
        <is>
          <t>P27 - SALA CAIXAS ELETRÔNICOS</t>
        </is>
      </c>
      <c r="I6086" t="inlineStr">
        <is>
          <t>BR01-IES-P27-SALA17</t>
        </is>
      </c>
      <c r="J6086" t="inlineStr">
        <is>
          <t>ANA CRISTINA MEDEIROS SILVA</t>
        </is>
      </c>
      <c r="K6086" s="39">
        <f>DATE(YEAR(Tabela6[[#This Row],[Data/Hora de Início]]),MONTH(Tabela6[[#This Row],[Data/Hora de Início]]),DAY(Tabela6[[#This Row],[Data/Hora de Início]]))</f>
        <v/>
      </c>
    </row>
    <row r="6087">
      <c r="A6087" t="n">
        <v>2285794</v>
      </c>
      <c r="B6087" t="n">
        <v>56</v>
      </c>
      <c r="C6087" t="n">
        <v>2966</v>
      </c>
      <c r="D6087" t="inlineStr">
        <is>
          <t>LIMPEZA DIÁRIA HALL / RECEPÇÃO</t>
        </is>
      </c>
      <c r="E6087" t="inlineStr">
        <is>
          <t>17/09/2025 00:42:41</t>
        </is>
      </c>
      <c r="F6087" t="inlineStr">
        <is>
          <t>17/09/2025 02:30:32</t>
        </is>
      </c>
      <c r="G6087" t="n">
        <v>11363</v>
      </c>
      <c r="H6087" t="inlineStr">
        <is>
          <t>P27 - SALA CAIXAS ELETRÔNICOS</t>
        </is>
      </c>
      <c r="I6087" t="inlineStr">
        <is>
          <t>BR01-IES-P27-SALA17</t>
        </is>
      </c>
      <c r="J6087" t="inlineStr">
        <is>
          <t>ANA CRISTINA MEDEIROS SILVA</t>
        </is>
      </c>
      <c r="K6087" s="39">
        <f>DATE(YEAR(Tabela6[[#This Row],[Data/Hora de Início]]),MONTH(Tabela6[[#This Row],[Data/Hora de Início]]),DAY(Tabela6[[#This Row],[Data/Hora de Início]]))</f>
        <v/>
      </c>
    </row>
    <row r="6088">
      <c r="A6088" t="n">
        <v>2285798</v>
      </c>
      <c r="B6088" t="n">
        <v>56</v>
      </c>
      <c r="C6088" t="n">
        <v>1260</v>
      </c>
      <c r="D6088" t="inlineStr">
        <is>
          <t>Limpeza e Higienização de Sanitários e Vestiários - Diário - WC Masc</t>
        </is>
      </c>
      <c r="E6088" t="inlineStr">
        <is>
          <t>17/09/2025 02:30:56</t>
        </is>
      </c>
      <c r="F6088" t="inlineStr">
        <is>
          <t>17/09/2025 02:53:25</t>
        </is>
      </c>
      <c r="G6088" t="n">
        <v>43484</v>
      </c>
      <c r="H6088" t="inlineStr">
        <is>
          <t>BAN129 - ÁREA DE SANITÁRIOS</t>
        </is>
      </c>
      <c r="I6088" t="inlineStr">
        <is>
          <t>RS-ST01-56-01P-WCM04-SAN001</t>
        </is>
      </c>
      <c r="J6088" t="inlineStr">
        <is>
          <t>ANA CRISTINA MEDEIROS SILVA</t>
        </is>
      </c>
      <c r="K6088" s="39">
        <f>DATE(YEAR(Tabela6[[#This Row],[Data/Hora de Início]]),MONTH(Tabela6[[#This Row],[Data/Hora de Início]]),DAY(Tabela6[[#This Row],[Data/Hora de Início]]))</f>
        <v/>
      </c>
    </row>
    <row r="6089">
      <c r="A6089" t="n">
        <v>2285799</v>
      </c>
      <c r="B6089" t="n">
        <v>56</v>
      </c>
      <c r="C6089" t="n">
        <v>2841</v>
      </c>
      <c r="D6089" t="inlineStr">
        <is>
          <t>LIMPEZA DIÁRIA DE BANHEIRO MASCULINO</t>
        </is>
      </c>
      <c r="E6089" t="inlineStr">
        <is>
          <t>17/09/2025 03:13:38</t>
        </is>
      </c>
      <c r="F6089" t="inlineStr">
        <is>
          <t>17/09/2025 03:14:08</t>
        </is>
      </c>
      <c r="G6089" t="n">
        <v>36315</v>
      </c>
      <c r="H6089" t="inlineStr">
        <is>
          <t>BAN106 - MONTAGEM - M</t>
        </is>
      </c>
      <c r="I6089" t="inlineStr">
        <is>
          <t>RS-ST01-50-00T-WCM02</t>
        </is>
      </c>
      <c r="J6089" t="inlineStr">
        <is>
          <t>DANIELE OSIELE SPANEMBERG</t>
        </is>
      </c>
      <c r="K6089" s="39">
        <f>DATE(YEAR(Tabela6[[#This Row],[Data/Hora de Início]]),MONTH(Tabela6[[#This Row],[Data/Hora de Início]]),DAY(Tabela6[[#This Row],[Data/Hora de Início]]))</f>
        <v/>
      </c>
    </row>
    <row r="6090">
      <c r="A6090" t="n">
        <v>2285800</v>
      </c>
      <c r="B6090" t="n">
        <v>56</v>
      </c>
      <c r="C6090" t="n">
        <v>2842</v>
      </c>
      <c r="D6090" t="inlineStr">
        <is>
          <t>LIMPEZA DIÁRIA DE BANHEIRO FEMININO</t>
        </is>
      </c>
      <c r="E6090" t="inlineStr">
        <is>
          <t>17/09/2025 03:32:58</t>
        </is>
      </c>
      <c r="F6090" t="inlineStr">
        <is>
          <t>17/09/2025 03:33:24</t>
        </is>
      </c>
      <c r="G6090" t="n">
        <v>36313</v>
      </c>
      <c r="H6090" t="inlineStr">
        <is>
          <t>BAN107 - MONTAGEM - F</t>
        </is>
      </c>
      <c r="I6090" t="inlineStr">
        <is>
          <t>RS-ST01-50-00T-WCF02</t>
        </is>
      </c>
      <c r="J6090" t="inlineStr">
        <is>
          <t>DANIELE OSIELE SPANEMBERG</t>
        </is>
      </c>
      <c r="K6090" s="39">
        <f>DATE(YEAR(Tabela6[[#This Row],[Data/Hora de Início]]),MONTH(Tabela6[[#This Row],[Data/Hora de Início]]),DAY(Tabela6[[#This Row],[Data/Hora de Início]]))</f>
        <v/>
      </c>
    </row>
    <row r="6091">
      <c r="A6091" t="n">
        <v>2285801</v>
      </c>
      <c r="B6091" t="n">
        <v>56</v>
      </c>
      <c r="C6091" t="n">
        <v>1304</v>
      </c>
      <c r="D6091" t="inlineStr">
        <is>
          <t>BANHEIRO MASCULINO (RESERVA)</t>
        </is>
      </c>
      <c r="E6091" t="inlineStr">
        <is>
          <t>17/09/2025 02:54:03</t>
        </is>
      </c>
      <c r="F6091" t="inlineStr">
        <is>
          <t>17/09/2025 03:44:49</t>
        </is>
      </c>
      <c r="G6091" t="n">
        <v>28927</v>
      </c>
      <c r="H6091" t="inlineStr">
        <is>
          <t>QR CODE RESERVA</t>
        </is>
      </c>
      <c r="I6091" t="inlineStr">
        <is>
          <t>BR01-IES-RESERVA</t>
        </is>
      </c>
      <c r="J6091" t="inlineStr">
        <is>
          <t>ANA CRISTINA MEDEIROS SILVA</t>
        </is>
      </c>
      <c r="K6091" s="39">
        <f>DATE(YEAR(Tabela6[[#This Row],[Data/Hora de Início]]),MONTH(Tabela6[[#This Row],[Data/Hora de Início]]),DAY(Tabela6[[#This Row],[Data/Hora de Início]]))</f>
        <v/>
      </c>
    </row>
    <row r="6092">
      <c r="A6092" t="n">
        <v>2285802</v>
      </c>
      <c r="B6092" t="n">
        <v>56</v>
      </c>
      <c r="C6092" t="n">
        <v>1697</v>
      </c>
      <c r="D6092" t="inlineStr">
        <is>
          <t>REPASSE / REABASTECIMENTO MASCULINO</t>
        </is>
      </c>
      <c r="E6092" t="inlineStr">
        <is>
          <t>17/09/2025 03:43:14</t>
        </is>
      </c>
      <c r="F6092" t="inlineStr">
        <is>
          <t>17/09/2025 03:46:21</t>
        </is>
      </c>
      <c r="G6092" t="n">
        <v>35735</v>
      </c>
      <c r="H6092" t="inlineStr">
        <is>
          <t>BAN001 - BANHEIRO PLÁSTICO - M</t>
        </is>
      </c>
      <c r="I6092" t="inlineStr">
        <is>
          <t>RS-ST01-01-00T-WCM01</t>
        </is>
      </c>
      <c r="J6092" t="inlineStr">
        <is>
          <t>CHAYENNE FELIX MADRUGA</t>
        </is>
      </c>
      <c r="K6092" s="39">
        <f>DATE(YEAR(Tabela6[[#This Row],[Data/Hora de Início]]),MONTH(Tabela6[[#This Row],[Data/Hora de Início]]),DAY(Tabela6[[#This Row],[Data/Hora de Início]]))</f>
        <v/>
      </c>
    </row>
    <row r="6093">
      <c r="A6093" t="n">
        <v>2285803</v>
      </c>
      <c r="B6093" t="n">
        <v>56</v>
      </c>
      <c r="C6093" t="n">
        <v>1697</v>
      </c>
      <c r="D6093" t="inlineStr">
        <is>
          <t>REPASSE / REABASTECIMENTO MASCULINO</t>
        </is>
      </c>
      <c r="E6093" t="inlineStr">
        <is>
          <t>17/09/2025 03:46:37</t>
        </is>
      </c>
      <c r="F6093" t="inlineStr">
        <is>
          <t>17/09/2025 03:47:40</t>
        </is>
      </c>
      <c r="G6093" t="n">
        <v>11065</v>
      </c>
      <c r="H6093" t="inlineStr">
        <is>
          <t>P01 - BAN003 - BANHEIRO VIRABREQUIM - M</t>
        </is>
      </c>
      <c r="I6093" t="inlineStr">
        <is>
          <t>BR01-IES-P01-BAN003</t>
        </is>
      </c>
      <c r="J6093" t="inlineStr">
        <is>
          <t>CHAYENNE FELIX MADRUGA</t>
        </is>
      </c>
      <c r="K6093" s="39">
        <f>DATE(YEAR(Tabela6[[#This Row],[Data/Hora de Início]]),MONTH(Tabela6[[#This Row],[Data/Hora de Início]]),DAY(Tabela6[[#This Row],[Data/Hora de Início]]))</f>
        <v/>
      </c>
    </row>
    <row r="6094">
      <c r="A6094" t="n">
        <v>2285804</v>
      </c>
      <c r="B6094" t="n">
        <v>56</v>
      </c>
      <c r="C6094" t="n">
        <v>1697</v>
      </c>
      <c r="D6094" t="inlineStr">
        <is>
          <t>REPASSE / REABASTECIMENTO MASCULINO</t>
        </is>
      </c>
      <c r="E6094" t="inlineStr">
        <is>
          <t>17/09/2025 03:47:54</t>
        </is>
      </c>
      <c r="F6094" t="inlineStr">
        <is>
          <t>17/09/2025 03:51:28</t>
        </is>
      </c>
      <c r="G6094" t="n">
        <v>35736</v>
      </c>
      <c r="H6094" t="inlineStr">
        <is>
          <t>BAN002 - VIRABREQUIM - M</t>
        </is>
      </c>
      <c r="I6094" t="inlineStr">
        <is>
          <t>RS-ST01-01-00T-WCM02</t>
        </is>
      </c>
      <c r="J6094" t="inlineStr">
        <is>
          <t>CHAYENNE FELIX MADRUGA</t>
        </is>
      </c>
      <c r="K6094" s="39">
        <f>DATE(YEAR(Tabela6[[#This Row],[Data/Hora de Início]]),MONTH(Tabela6[[#This Row],[Data/Hora de Início]]),DAY(Tabela6[[#This Row],[Data/Hora de Início]]))</f>
        <v/>
      </c>
    </row>
    <row r="6095">
      <c r="A6095" t="n">
        <v>2285805</v>
      </c>
      <c r="B6095" t="n">
        <v>56</v>
      </c>
      <c r="C6095" t="n">
        <v>2841</v>
      </c>
      <c r="D6095" t="inlineStr">
        <is>
          <t>LIMPEZA DIÁRIA DE BANHEIRO MASCULINO</t>
        </is>
      </c>
      <c r="E6095" t="inlineStr">
        <is>
          <t>17/09/2025 03:56:42</t>
        </is>
      </c>
      <c r="F6095" t="inlineStr">
        <is>
          <t>17/09/2025 03:57:45</t>
        </is>
      </c>
      <c r="G6095" t="n">
        <v>36075</v>
      </c>
      <c r="H6095" t="inlineStr">
        <is>
          <t>BAN070 - BRUNIMENTO NORTE - M</t>
        </is>
      </c>
      <c r="I6095" t="inlineStr">
        <is>
          <t>RS-ST01-31-00T-WCM03</t>
        </is>
      </c>
      <c r="J6095" t="inlineStr">
        <is>
          <t>TOGNIA CAMILLE</t>
        </is>
      </c>
      <c r="K6095" s="39">
        <f>DATE(YEAR(Tabela6[[#This Row],[Data/Hora de Início]]),MONTH(Tabela6[[#This Row],[Data/Hora de Início]]),DAY(Tabela6[[#This Row],[Data/Hora de Início]]))</f>
        <v/>
      </c>
    </row>
    <row r="6096">
      <c r="A6096" t="n">
        <v>2285806</v>
      </c>
      <c r="B6096" t="n">
        <v>56</v>
      </c>
      <c r="C6096" t="n">
        <v>2842</v>
      </c>
      <c r="D6096" t="inlineStr">
        <is>
          <t>LIMPEZA DIÁRIA DE BANHEIRO FEMININO</t>
        </is>
      </c>
      <c r="E6096" t="inlineStr">
        <is>
          <t>17/09/2025 04:07:31</t>
        </is>
      </c>
      <c r="F6096" t="inlineStr">
        <is>
          <t>17/09/2025 04:08:28</t>
        </is>
      </c>
      <c r="G6096" t="n">
        <v>36072</v>
      </c>
      <c r="H6096" t="inlineStr">
        <is>
          <t>BAN071 - BRUNIMENTO NORTE - F</t>
        </is>
      </c>
      <c r="I6096" t="inlineStr">
        <is>
          <t>RS-ST01-31-00T-WCF03</t>
        </is>
      </c>
      <c r="J6096" t="inlineStr">
        <is>
          <t>TOGNIA CAMILLE</t>
        </is>
      </c>
      <c r="K6096" s="39">
        <f>DATE(YEAR(Tabela6[[#This Row],[Data/Hora de Início]]),MONTH(Tabela6[[#This Row],[Data/Hora de Início]]),DAY(Tabela6[[#This Row],[Data/Hora de Início]]))</f>
        <v/>
      </c>
    </row>
    <row r="6097">
      <c r="A6097" t="n">
        <v>2285807</v>
      </c>
      <c r="B6097" t="n">
        <v>56</v>
      </c>
      <c r="C6097" t="n">
        <v>1697</v>
      </c>
      <c r="D6097" t="inlineStr">
        <is>
          <t>REPASSE / REABASTECIMENTO MASCULINO</t>
        </is>
      </c>
      <c r="E6097" t="inlineStr">
        <is>
          <t>17/09/2025 04:22:40</t>
        </is>
      </c>
      <c r="F6097" t="inlineStr">
        <is>
          <t>17/09/2025 04:22:53</t>
        </is>
      </c>
      <c r="G6097" t="n">
        <v>11383</v>
      </c>
      <c r="H6097" t="inlineStr">
        <is>
          <t>P28 - BAN056 - BANHEIRO USINAGEM CILINDROS - M</t>
        </is>
      </c>
      <c r="I6097" t="inlineStr">
        <is>
          <t>BR01-IES-P28-BAN056</t>
        </is>
      </c>
      <c r="J6097" t="inlineStr">
        <is>
          <t>DANIELE OSIELE SPANEMBERG</t>
        </is>
      </c>
      <c r="K6097" s="39">
        <f>DATE(YEAR(Tabela6[[#This Row],[Data/Hora de Início]]),MONTH(Tabela6[[#This Row],[Data/Hora de Início]]),DAY(Tabela6[[#This Row],[Data/Hora de Início]]))</f>
        <v/>
      </c>
    </row>
    <row r="6098">
      <c r="A6098" t="n">
        <v>2285808</v>
      </c>
      <c r="B6098" t="n">
        <v>56</v>
      </c>
      <c r="C6098" t="n">
        <v>2844</v>
      </c>
      <c r="D6098" t="inlineStr">
        <is>
          <t>REPASSE / REABASTECIMENTO FEMININO</t>
        </is>
      </c>
      <c r="E6098" t="inlineStr">
        <is>
          <t>17/09/2025 04:25:34</t>
        </is>
      </c>
      <c r="F6098" t="inlineStr">
        <is>
          <t>17/09/2025 04:25:58</t>
        </is>
      </c>
      <c r="G6098" t="n">
        <v>11384</v>
      </c>
      <c r="H6098" t="inlineStr">
        <is>
          <t>P28 - BAN057 - BANHEIRO USINAGEM CILINDROS - F</t>
        </is>
      </c>
      <c r="I6098" t="inlineStr">
        <is>
          <t>BR01-IES-P28-BAN057</t>
        </is>
      </c>
      <c r="J6098" t="inlineStr">
        <is>
          <t>DANIELE OSIELE SPANEMBERG</t>
        </is>
      </c>
      <c r="K6098" s="39">
        <f>DATE(YEAR(Tabela6[[#This Row],[Data/Hora de Início]]),MONTH(Tabela6[[#This Row],[Data/Hora de Início]]),DAY(Tabela6[[#This Row],[Data/Hora de Início]]))</f>
        <v/>
      </c>
    </row>
    <row r="6099">
      <c r="A6099" t="n">
        <v>2285809</v>
      </c>
      <c r="B6099" t="n">
        <v>56</v>
      </c>
      <c r="C6099" t="n">
        <v>2844</v>
      </c>
      <c r="D6099" t="inlineStr">
        <is>
          <t>REPASSE / REABASTECIMENTO FEMININO</t>
        </is>
      </c>
      <c r="E6099" t="inlineStr">
        <is>
          <t>17/09/2025 04:33:02</t>
        </is>
      </c>
      <c r="F6099" t="inlineStr">
        <is>
          <t>17/09/2025 04:33:22</t>
        </is>
      </c>
      <c r="G6099" t="n">
        <v>11380</v>
      </c>
      <c r="H6099" t="inlineStr">
        <is>
          <t>P28 - BAN053 - BANHEIRO FUNDIÇÃO ALUMÍNIO - F</t>
        </is>
      </c>
      <c r="I6099" t="inlineStr">
        <is>
          <t>BR01-IES-P28-BAN053</t>
        </is>
      </c>
      <c r="J6099" t="inlineStr">
        <is>
          <t>DANIELE OSIELE SPANEMBERG</t>
        </is>
      </c>
      <c r="K6099" s="39">
        <f>DATE(YEAR(Tabela6[[#This Row],[Data/Hora de Início]]),MONTH(Tabela6[[#This Row],[Data/Hora de Início]]),DAY(Tabela6[[#This Row],[Data/Hora de Início]]))</f>
        <v/>
      </c>
    </row>
    <row r="6100">
      <c r="A6100" t="n">
        <v>2285810</v>
      </c>
      <c r="B6100" t="n">
        <v>56</v>
      </c>
      <c r="C6100" t="n">
        <v>2843</v>
      </c>
      <c r="D6100" t="inlineStr">
        <is>
          <t>REPASSE / REABASTECIMENTO MASCULINO</t>
        </is>
      </c>
      <c r="E6100" t="inlineStr">
        <is>
          <t>17/09/2025 04:39:42</t>
        </is>
      </c>
      <c r="F6100" t="inlineStr">
        <is>
          <t>17/09/2025 04:40:04</t>
        </is>
      </c>
      <c r="G6100" t="n">
        <v>11379</v>
      </c>
      <c r="H6100" t="inlineStr">
        <is>
          <t>P28 - BAN052 - BANHEIRO FUNDIÇÃO ALUMÍNIO - M</t>
        </is>
      </c>
      <c r="I6100" t="inlineStr">
        <is>
          <t>BR01-IES-P28-BAN052</t>
        </is>
      </c>
      <c r="J6100" t="inlineStr">
        <is>
          <t>DANIELE OSIELE SPANEMBERG</t>
        </is>
      </c>
      <c r="K6100" s="39">
        <f>DATE(YEAR(Tabela6[[#This Row],[Data/Hora de Início]]),MONTH(Tabela6[[#This Row],[Data/Hora de Início]]),DAY(Tabela6[[#This Row],[Data/Hora de Início]]))</f>
        <v/>
      </c>
    </row>
    <row r="6101">
      <c r="A6101" t="n">
        <v>2285811</v>
      </c>
      <c r="B6101" t="n">
        <v>56</v>
      </c>
      <c r="C6101" t="n">
        <v>2842</v>
      </c>
      <c r="D6101" t="inlineStr">
        <is>
          <t>LIMPEZA DIÁRIA DE BANHEIRO FEMININO</t>
        </is>
      </c>
      <c r="E6101" t="inlineStr">
        <is>
          <t>17/09/2025 04:08:51</t>
        </is>
      </c>
      <c r="F6101" t="inlineStr">
        <is>
          <t>17/09/2025 04:43:11</t>
        </is>
      </c>
      <c r="G6101" t="n">
        <v>36072</v>
      </c>
      <c r="H6101" t="inlineStr">
        <is>
          <t>BAN071 - BRUNIMENTO NORTE - F</t>
        </is>
      </c>
      <c r="I6101" t="inlineStr">
        <is>
          <t>RS-ST01-31-00T-WCF03</t>
        </is>
      </c>
      <c r="J6101" t="inlineStr">
        <is>
          <t>TOGNIA CAMILLE</t>
        </is>
      </c>
      <c r="K6101" s="39">
        <f>DATE(YEAR(Tabela6[[#This Row],[Data/Hora de Início]]),MONTH(Tabela6[[#This Row],[Data/Hora de Início]]),DAY(Tabela6[[#This Row],[Data/Hora de Início]]))</f>
        <v/>
      </c>
    </row>
    <row r="6102">
      <c r="A6102" t="n">
        <v>2285812</v>
      </c>
      <c r="B6102" t="n">
        <v>56</v>
      </c>
      <c r="C6102" t="n">
        <v>2841</v>
      </c>
      <c r="D6102" t="inlineStr">
        <is>
          <t>LIMPEZA DIÁRIA DE BANHEIRO MASCULINO</t>
        </is>
      </c>
      <c r="E6102" t="inlineStr">
        <is>
          <t>17/09/2025 04:43:39</t>
        </is>
      </c>
      <c r="F6102" t="inlineStr">
        <is>
          <t>17/09/2025 04:44:14</t>
        </is>
      </c>
      <c r="G6102" t="n">
        <v>36074</v>
      </c>
      <c r="H6102" t="inlineStr">
        <is>
          <t>BAN068 - BRUNIMENTO SUL - M</t>
        </is>
      </c>
      <c r="I6102" t="inlineStr">
        <is>
          <t>RS-ST01-31-00T-WCM02</t>
        </is>
      </c>
      <c r="J6102" t="inlineStr">
        <is>
          <t>TOGNIA CAMILLE</t>
        </is>
      </c>
      <c r="K6102" s="39">
        <f>DATE(YEAR(Tabela6[[#This Row],[Data/Hora de Início]]),MONTH(Tabela6[[#This Row],[Data/Hora de Início]]),DAY(Tabela6[[#This Row],[Data/Hora de Início]]))</f>
        <v/>
      </c>
    </row>
    <row r="6103">
      <c r="A6103" t="n">
        <v>2285827</v>
      </c>
      <c r="B6103" t="n">
        <v>56</v>
      </c>
      <c r="C6103" t="n">
        <v>2979</v>
      </c>
      <c r="D6103" t="inlineStr">
        <is>
          <t>LIMPEZA DIÁRIA DE RESTAURANTE</t>
        </is>
      </c>
      <c r="E6103" t="inlineStr">
        <is>
          <t>17/09/2025 03:45:18</t>
        </is>
      </c>
      <c r="F6103" t="inlineStr">
        <is>
          <t>17/09/2025 05:42:37</t>
        </is>
      </c>
      <c r="G6103" t="n">
        <v>11347</v>
      </c>
      <c r="H6103" t="inlineStr">
        <is>
          <t>P27 - RESTAURANTE</t>
        </is>
      </c>
      <c r="I6103" t="inlineStr">
        <is>
          <t>BR01-IES-P27-SALA01</t>
        </is>
      </c>
      <c r="J6103" t="inlineStr">
        <is>
          <t>ANA CRISTINA MEDEIROS SILVA</t>
        </is>
      </c>
      <c r="K6103" s="39">
        <f>DATE(YEAR(Tabela6[[#This Row],[Data/Hora de Início]]),MONTH(Tabela6[[#This Row],[Data/Hora de Início]]),DAY(Tabela6[[#This Row],[Data/Hora de Início]]))</f>
        <v/>
      </c>
    </row>
    <row r="6104">
      <c r="A6104" t="n">
        <v>2285834</v>
      </c>
      <c r="B6104" t="n">
        <v>56</v>
      </c>
      <c r="C6104" t="n">
        <v>2965</v>
      </c>
      <c r="D6104" t="inlineStr">
        <is>
          <t>LIMPEZA DIÁRIA DE SALA</t>
        </is>
      </c>
      <c r="E6104" t="inlineStr">
        <is>
          <t>17/09/2025 06:16:28</t>
        </is>
      </c>
      <c r="F6104" t="inlineStr">
        <is>
          <t>17/09/2025 06:16:56</t>
        </is>
      </c>
      <c r="G6104" t="n">
        <v>11174</v>
      </c>
      <c r="H6104" t="inlineStr">
        <is>
          <t>P07 - MANSERV - SALA ADM</t>
        </is>
      </c>
      <c r="I6104" t="inlineStr">
        <is>
          <t>BR01-IES-P07-SALA02</t>
        </is>
      </c>
      <c r="J6104" t="inlineStr">
        <is>
          <t>GILMARA TERESINHA LACERDA</t>
        </is>
      </c>
      <c r="K6104" s="39">
        <f>DATE(YEAR(Tabela6[[#This Row],[Data/Hora de Início]]),MONTH(Tabela6[[#This Row],[Data/Hora de Início]]),DAY(Tabela6[[#This Row],[Data/Hora de Início]]))</f>
        <v/>
      </c>
    </row>
    <row r="6105">
      <c r="A6105" t="n">
        <v>2285835</v>
      </c>
      <c r="B6105" t="n">
        <v>56</v>
      </c>
      <c r="C6105" t="n">
        <v>3495</v>
      </c>
      <c r="D6105" t="inlineStr">
        <is>
          <t>CARRO ELÉTRICO</t>
        </is>
      </c>
      <c r="E6105" t="inlineStr">
        <is>
          <t>17/09/2025 06:17:32</t>
        </is>
      </c>
      <c r="F6105" t="inlineStr">
        <is>
          <t>17/09/2025 06:18:15</t>
        </is>
      </c>
      <c r="G6105" t="n">
        <v>35118</v>
      </c>
      <c r="H6105" t="inlineStr">
        <is>
          <t>CARRO ELÉTRICO 34</t>
        </is>
      </c>
      <c r="I6105" t="inlineStr">
        <is>
          <t>BR01-IES-CARROELETRICO1</t>
        </is>
      </c>
      <c r="J6105" t="inlineStr">
        <is>
          <t>MARCIO PEREIRA DOS SANTOS</t>
        </is>
      </c>
      <c r="K6105" s="39">
        <f>DATE(YEAR(Tabela6[[#This Row],[Data/Hora de Início]]),MONTH(Tabela6[[#This Row],[Data/Hora de Início]]),DAY(Tabela6[[#This Row],[Data/Hora de Início]]))</f>
        <v/>
      </c>
    </row>
    <row r="6106">
      <c r="A6106" t="n">
        <v>2285840</v>
      </c>
      <c r="B6106" t="n">
        <v>56</v>
      </c>
      <c r="C6106" t="n">
        <v>5649</v>
      </c>
      <c r="D6106" t="inlineStr">
        <is>
          <t>QUARTA-FEIRA - LIMPEZA DE SALA COM MESA</t>
        </is>
      </c>
      <c r="E6106" t="inlineStr">
        <is>
          <t>17/09/2025 06:25:55</t>
        </is>
      </c>
      <c r="F6106" t="inlineStr">
        <is>
          <t>17/09/2025 06:31:45</t>
        </is>
      </c>
      <c r="G6106" t="n">
        <v>11431</v>
      </c>
      <c r="H6106" t="inlineStr">
        <is>
          <t>P29 - SALA DE TREINAMENTO I - SOPRADOR</t>
        </is>
      </c>
      <c r="I6106" t="inlineStr">
        <is>
          <t>BR01-IES-P29-SALA02</t>
        </is>
      </c>
      <c r="J6106" t="inlineStr">
        <is>
          <t>MARA LISE POTT</t>
        </is>
      </c>
      <c r="K6106" s="39">
        <f>DATE(YEAR(Tabela6[[#This Row],[Data/Hora de Início]]),MONTH(Tabela6[[#This Row],[Data/Hora de Início]]),DAY(Tabela6[[#This Row],[Data/Hora de Início]]))</f>
        <v/>
      </c>
    </row>
    <row r="6107">
      <c r="A6107" t="n">
        <v>2285841</v>
      </c>
      <c r="B6107" t="n">
        <v>56</v>
      </c>
      <c r="C6107" t="n">
        <v>5649</v>
      </c>
      <c r="D6107" t="inlineStr">
        <is>
          <t>QUARTA-FEIRA - LIMPEZA DE SALA COM MESA</t>
        </is>
      </c>
      <c r="E6107" t="inlineStr">
        <is>
          <t>17/09/2025 06:33:15</t>
        </is>
      </c>
      <c r="F6107" t="inlineStr">
        <is>
          <t>17/09/2025 06:33:35</t>
        </is>
      </c>
      <c r="G6107" t="n">
        <v>11431</v>
      </c>
      <c r="H6107" t="inlineStr">
        <is>
          <t>P29 - SALA DE TREINAMENTO I - SOPRADOR</t>
        </is>
      </c>
      <c r="I6107" t="inlineStr">
        <is>
          <t>BR01-IES-P29-SALA02</t>
        </is>
      </c>
      <c r="J6107" t="inlineStr">
        <is>
          <t>MARA LISE POTT</t>
        </is>
      </c>
      <c r="K6107" s="39">
        <f>DATE(YEAR(Tabela6[[#This Row],[Data/Hora de Início]]),MONTH(Tabela6[[#This Row],[Data/Hora de Início]]),DAY(Tabela6[[#This Row],[Data/Hora de Início]]))</f>
        <v/>
      </c>
    </row>
    <row r="6108">
      <c r="A6108" t="n">
        <v>2285871</v>
      </c>
      <c r="B6108" t="n">
        <v>56</v>
      </c>
      <c r="C6108" t="n">
        <v>1772</v>
      </c>
      <c r="D6108" t="inlineStr">
        <is>
          <t>LIMPEZA DIÁRIA DE SALA COM MESA</t>
        </is>
      </c>
      <c r="E6108" t="inlineStr">
        <is>
          <t>17/09/2025 06:22:52</t>
        </is>
      </c>
      <c r="F6108" t="inlineStr">
        <is>
          <t>17/09/2025 06:38:14</t>
        </is>
      </c>
      <c r="G6108" t="n">
        <v>38458</v>
      </c>
      <c r="H6108" t="inlineStr">
        <is>
          <t>SALA ADM - MEZANINO</t>
        </is>
      </c>
      <c r="I6108" t="inlineStr">
        <is>
          <t>SP-ST02-G9-01P-SLA01</t>
        </is>
      </c>
      <c r="J6108" t="inlineStr">
        <is>
          <t>LUCINEIDE BUENO DO CARMO</t>
        </is>
      </c>
      <c r="K6108" s="39">
        <f>DATE(YEAR(Tabela6[[#This Row],[Data/Hora de Início]]),MONTH(Tabela6[[#This Row],[Data/Hora de Início]]),DAY(Tabela6[[#This Row],[Data/Hora de Início]]))</f>
        <v/>
      </c>
    </row>
    <row r="6109">
      <c r="A6109" t="n">
        <v>2285872</v>
      </c>
      <c r="B6109" t="n">
        <v>56</v>
      </c>
      <c r="C6109" t="n">
        <v>5649</v>
      </c>
      <c r="D6109" t="inlineStr">
        <is>
          <t>QUARTA-FEIRA - LIMPEZA DE SALA COM MESA</t>
        </is>
      </c>
      <c r="E6109" t="inlineStr">
        <is>
          <t>17/09/2025 06:33:56</t>
        </is>
      </c>
      <c r="F6109" t="inlineStr">
        <is>
          <t>17/09/2025 06:40:31</t>
        </is>
      </c>
      <c r="G6109" t="n">
        <v>11432</v>
      </c>
      <c r="H6109" t="inlineStr">
        <is>
          <t>P29 - SALA DE TREINAMENTO II - PERFURADOR</t>
        </is>
      </c>
      <c r="I6109" t="inlineStr">
        <is>
          <t>BR01-IES-P29-SALA03</t>
        </is>
      </c>
      <c r="J6109" t="inlineStr">
        <is>
          <t>MARA LISE POTT</t>
        </is>
      </c>
      <c r="K6109" s="39">
        <f>DATE(YEAR(Tabela6[[#This Row],[Data/Hora de Início]]),MONTH(Tabela6[[#This Row],[Data/Hora de Início]]),DAY(Tabela6[[#This Row],[Data/Hora de Início]]))</f>
        <v/>
      </c>
    </row>
    <row r="6110">
      <c r="A6110" t="n">
        <v>2285873</v>
      </c>
      <c r="B6110" t="n">
        <v>56</v>
      </c>
      <c r="C6110" t="n">
        <v>1772</v>
      </c>
      <c r="D6110" t="inlineStr">
        <is>
          <t>LIMPEZA DIÁRIA DE SALA COM MESA</t>
        </is>
      </c>
      <c r="E6110" t="inlineStr">
        <is>
          <t>17/09/2025 06:38:37</t>
        </is>
      </c>
      <c r="F6110" t="inlineStr">
        <is>
          <t>17/09/2025 06:43:08</t>
        </is>
      </c>
      <c r="G6110" t="n">
        <v>38459</v>
      </c>
      <c r="H6110" t="inlineStr">
        <is>
          <t>SALA DE REUNIÃO 2</t>
        </is>
      </c>
      <c r="I6110" t="inlineStr">
        <is>
          <t>SP-ST02-G9-01P-SLA02</t>
        </is>
      </c>
      <c r="J6110" t="inlineStr">
        <is>
          <t>LUCINEIDE BUENO DO CARMO</t>
        </is>
      </c>
      <c r="K6110" s="39">
        <f>DATE(YEAR(Tabela6[[#This Row],[Data/Hora de Início]]),MONTH(Tabela6[[#This Row],[Data/Hora de Início]]),DAY(Tabela6[[#This Row],[Data/Hora de Início]]))</f>
        <v/>
      </c>
    </row>
    <row r="6111">
      <c r="A6111" t="n">
        <v>2285886</v>
      </c>
      <c r="B6111" t="n">
        <v>56</v>
      </c>
      <c r="C6111" t="n">
        <v>2965</v>
      </c>
      <c r="D6111" t="inlineStr">
        <is>
          <t>LIMPEZA DIÁRIA DE SALA</t>
        </is>
      </c>
      <c r="E6111" t="inlineStr">
        <is>
          <t>17/09/2025 06:47:32</t>
        </is>
      </c>
      <c r="F6111" t="inlineStr">
        <is>
          <t>17/09/2025 06:47:48</t>
        </is>
      </c>
      <c r="G6111" t="n">
        <v>11174</v>
      </c>
      <c r="H6111" t="inlineStr">
        <is>
          <t>P07 - MANSERV - SALA ADM</t>
        </is>
      </c>
      <c r="I6111" t="inlineStr">
        <is>
          <t>BR01-IES-P07-SALA02</t>
        </is>
      </c>
      <c r="J6111" t="inlineStr">
        <is>
          <t>ROSANGELA MARIA DA SILVA</t>
        </is>
      </c>
      <c r="K6111" s="39">
        <f>DATE(YEAR(Tabela6[[#This Row],[Data/Hora de Início]]),MONTH(Tabela6[[#This Row],[Data/Hora de Início]]),DAY(Tabela6[[#This Row],[Data/Hora de Início]]))</f>
        <v/>
      </c>
    </row>
    <row r="6112">
      <c r="A6112" t="n">
        <v>2285890</v>
      </c>
      <c r="B6112" t="n">
        <v>56</v>
      </c>
      <c r="C6112" t="n">
        <v>2969</v>
      </c>
      <c r="D6112" t="inlineStr">
        <is>
          <t>LIMPEZA DIÁRIA DE CORREDOR</t>
        </is>
      </c>
      <c r="E6112" t="inlineStr">
        <is>
          <t>17/09/2025 06:40:52</t>
        </is>
      </c>
      <c r="F6112" t="inlineStr">
        <is>
          <t>17/09/2025 06:52:50</t>
        </is>
      </c>
      <c r="G6112" t="n">
        <v>11448</v>
      </c>
      <c r="H6112" t="inlineStr">
        <is>
          <t>P29 - CORREDOR</t>
        </is>
      </c>
      <c r="I6112" t="inlineStr">
        <is>
          <t>BR01-IES-P29-SALA19</t>
        </is>
      </c>
      <c r="J6112" t="inlineStr">
        <is>
          <t>MARA LISE POTT</t>
        </is>
      </c>
      <c r="K6112" s="39">
        <f>DATE(YEAR(Tabela6[[#This Row],[Data/Hora de Início]]),MONTH(Tabela6[[#This Row],[Data/Hora de Início]]),DAY(Tabela6[[#This Row],[Data/Hora de Início]]))</f>
        <v/>
      </c>
    </row>
    <row r="6113">
      <c r="A6113" t="n">
        <v>2285893</v>
      </c>
      <c r="B6113" t="n">
        <v>56</v>
      </c>
      <c r="C6113" t="n">
        <v>5649</v>
      </c>
      <c r="D6113" t="inlineStr">
        <is>
          <t>QUARTA-FEIRA - LIMPEZA DE SALA COM MESA</t>
        </is>
      </c>
      <c r="E6113" t="inlineStr">
        <is>
          <t>17/09/2025 06:59:59</t>
        </is>
      </c>
      <c r="F6113" t="inlineStr">
        <is>
          <t>17/09/2025 07:00:12</t>
        </is>
      </c>
      <c r="G6113" t="n">
        <v>11305</v>
      </c>
      <c r="H6113" t="inlineStr">
        <is>
          <t>P18 - PRESIDENCIA - SALA REUNIÃO I</t>
        </is>
      </c>
      <c r="I6113" t="inlineStr">
        <is>
          <t>BR01-IES-P18-SALA07</t>
        </is>
      </c>
      <c r="J6113" t="inlineStr">
        <is>
          <t>NATHALIA MORAES DA SILVA</t>
        </is>
      </c>
      <c r="K6113" s="39">
        <f>DATE(YEAR(Tabela6[[#This Row],[Data/Hora de Início]]),MONTH(Tabela6[[#This Row],[Data/Hora de Início]]),DAY(Tabela6[[#This Row],[Data/Hora de Início]]))</f>
        <v/>
      </c>
    </row>
    <row r="6114">
      <c r="A6114" t="n">
        <v>2285894</v>
      </c>
      <c r="B6114" t="n">
        <v>56</v>
      </c>
      <c r="C6114" t="n">
        <v>5649</v>
      </c>
      <c r="D6114" t="inlineStr">
        <is>
          <t>QUARTA-FEIRA - LIMPEZA DE SALA COM MESA</t>
        </is>
      </c>
      <c r="E6114" t="inlineStr">
        <is>
          <t>17/09/2025 07:00:36</t>
        </is>
      </c>
      <c r="F6114" t="inlineStr">
        <is>
          <t>17/09/2025 07:00:50</t>
        </is>
      </c>
      <c r="G6114" t="n">
        <v>11304</v>
      </c>
      <c r="H6114" t="inlineStr">
        <is>
          <t>P18 - PRESIDENCIA - SALA VP FINANÇAS</t>
        </is>
      </c>
      <c r="I6114" t="inlineStr">
        <is>
          <t>BR01-IES-P18-SALA06</t>
        </is>
      </c>
      <c r="J6114" t="inlineStr">
        <is>
          <t>NATHALIA MORAES DA SILVA</t>
        </is>
      </c>
      <c r="K6114" s="39">
        <f>DATE(YEAR(Tabela6[[#This Row],[Data/Hora de Início]]),MONTH(Tabela6[[#This Row],[Data/Hora de Início]]),DAY(Tabela6[[#This Row],[Data/Hora de Início]]))</f>
        <v/>
      </c>
    </row>
    <row r="6115">
      <c r="A6115" t="n">
        <v>2285899</v>
      </c>
      <c r="B6115" t="n">
        <v>56</v>
      </c>
      <c r="C6115" t="n">
        <v>1772</v>
      </c>
      <c r="D6115" t="inlineStr">
        <is>
          <t>LIMPEZA DIÁRIA DE SALA COM MESA</t>
        </is>
      </c>
      <c r="E6115" t="inlineStr">
        <is>
          <t>17/09/2025 06:51:03</t>
        </is>
      </c>
      <c r="F6115" t="inlineStr">
        <is>
          <t>17/09/2025 07:01:16</t>
        </is>
      </c>
      <c r="G6115" t="n">
        <v>38461</v>
      </c>
      <c r="H6115" t="inlineStr">
        <is>
          <t>SALA CONVÍVIO</t>
        </is>
      </c>
      <c r="I6115" t="inlineStr">
        <is>
          <t>SP-ST02-G9-01P-SLA04</t>
        </is>
      </c>
      <c r="J6115" t="inlineStr">
        <is>
          <t>LUCINEIDE BUENO DO CARMO</t>
        </is>
      </c>
      <c r="K6115" s="39">
        <f>DATE(YEAR(Tabela6[[#This Row],[Data/Hora de Início]]),MONTH(Tabela6[[#This Row],[Data/Hora de Início]]),DAY(Tabela6[[#This Row],[Data/Hora de Início]]))</f>
        <v/>
      </c>
    </row>
    <row r="6116">
      <c r="A6116" t="n">
        <v>2285900</v>
      </c>
      <c r="B6116" t="n">
        <v>56</v>
      </c>
      <c r="C6116" t="n">
        <v>5649</v>
      </c>
      <c r="D6116" t="inlineStr">
        <is>
          <t>QUARTA-FEIRA - LIMPEZA DE SALA COM MESA</t>
        </is>
      </c>
      <c r="E6116" t="inlineStr">
        <is>
          <t>17/09/2025 07:01:21</t>
        </is>
      </c>
      <c r="F6116" t="inlineStr">
        <is>
          <t>17/09/2025 07:01:38</t>
        </is>
      </c>
      <c r="G6116" t="n">
        <v>11302</v>
      </c>
      <c r="H6116" t="inlineStr">
        <is>
          <t>P18 - SALA PRESIDENTE</t>
        </is>
      </c>
      <c r="I6116" t="inlineStr">
        <is>
          <t>BR01-IES-P18-SALA04</t>
        </is>
      </c>
      <c r="J6116" t="inlineStr">
        <is>
          <t>NATHALIA MORAES DA SILVA</t>
        </is>
      </c>
      <c r="K6116" s="39">
        <f>DATE(YEAR(Tabela6[[#This Row],[Data/Hora de Início]]),MONTH(Tabela6[[#This Row],[Data/Hora de Início]]),DAY(Tabela6[[#This Row],[Data/Hora de Início]]))</f>
        <v/>
      </c>
    </row>
    <row r="6117">
      <c r="A6117" t="n">
        <v>2285901</v>
      </c>
      <c r="B6117" t="n">
        <v>56</v>
      </c>
      <c r="C6117" t="n">
        <v>5649</v>
      </c>
      <c r="D6117" t="inlineStr">
        <is>
          <t>QUARTA-FEIRA - LIMPEZA DE SALA COM MESA</t>
        </is>
      </c>
      <c r="E6117" t="inlineStr">
        <is>
          <t>17/09/2025 07:01:56</t>
        </is>
      </c>
      <c r="F6117" t="inlineStr">
        <is>
          <t>17/09/2025 07:02:13</t>
        </is>
      </c>
      <c r="G6117" t="n">
        <v>11301</v>
      </c>
      <c r="H6117" t="inlineStr">
        <is>
          <t>P18 - PRESIDENCIA - SALA REUNIÃO II VIDEOCONF</t>
        </is>
      </c>
      <c r="I6117" t="inlineStr">
        <is>
          <t>BR01-IES-P18-SALA03</t>
        </is>
      </c>
      <c r="J6117" t="inlineStr">
        <is>
          <t>NATHALIA MORAES DA SILVA</t>
        </is>
      </c>
      <c r="K6117" s="39">
        <f>DATE(YEAR(Tabela6[[#This Row],[Data/Hora de Início]]),MONTH(Tabela6[[#This Row],[Data/Hora de Início]]),DAY(Tabela6[[#This Row],[Data/Hora de Início]]))</f>
        <v/>
      </c>
    </row>
    <row r="6118">
      <c r="A6118" t="n">
        <v>2285902</v>
      </c>
      <c r="B6118" t="n">
        <v>56</v>
      </c>
      <c r="C6118" t="n">
        <v>5649</v>
      </c>
      <c r="D6118" t="inlineStr">
        <is>
          <t>QUARTA-FEIRA - LIMPEZA DE SALA COM MESA</t>
        </is>
      </c>
      <c r="E6118" t="inlineStr">
        <is>
          <t>17/09/2025 07:02:31</t>
        </is>
      </c>
      <c r="F6118" t="inlineStr">
        <is>
          <t>17/09/2025 07:02:44</t>
        </is>
      </c>
      <c r="G6118" t="n">
        <v>11305</v>
      </c>
      <c r="H6118" t="inlineStr">
        <is>
          <t>P18 - PRESIDENCIA - SALA REUNIÃO I</t>
        </is>
      </c>
      <c r="I6118" t="inlineStr">
        <is>
          <t>BR01-IES-P18-SALA07</t>
        </is>
      </c>
      <c r="J6118" t="inlineStr">
        <is>
          <t>NATHALIA MORAES DA SILVA</t>
        </is>
      </c>
      <c r="K6118" s="39">
        <f>DATE(YEAR(Tabela6[[#This Row],[Data/Hora de Início]]),MONTH(Tabela6[[#This Row],[Data/Hora de Início]]),DAY(Tabela6[[#This Row],[Data/Hora de Início]]))</f>
        <v/>
      </c>
    </row>
    <row r="6119">
      <c r="A6119" t="n">
        <v>2285903</v>
      </c>
      <c r="B6119" t="n">
        <v>56</v>
      </c>
      <c r="C6119" t="n">
        <v>5649</v>
      </c>
      <c r="D6119" t="inlineStr">
        <is>
          <t>QUARTA-FEIRA - LIMPEZA DE SALA COM MESA</t>
        </is>
      </c>
      <c r="E6119" t="inlineStr">
        <is>
          <t>17/09/2025 07:03:05</t>
        </is>
      </c>
      <c r="F6119" t="inlineStr">
        <is>
          <t>17/09/2025 07:03:18</t>
        </is>
      </c>
      <c r="G6119" t="n">
        <v>11300</v>
      </c>
      <c r="H6119" t="inlineStr">
        <is>
          <t>P18 - PRESIDENCIA - SALA VP OPERAÇÕES</t>
        </is>
      </c>
      <c r="I6119" t="inlineStr">
        <is>
          <t>BR01-IES-P18-SALA02</t>
        </is>
      </c>
      <c r="J6119" t="inlineStr">
        <is>
          <t>NATHALIA MORAES DA SILVA</t>
        </is>
      </c>
      <c r="K6119" s="39">
        <f>DATE(YEAR(Tabela6[[#This Row],[Data/Hora de Início]]),MONTH(Tabela6[[#This Row],[Data/Hora de Início]]),DAY(Tabela6[[#This Row],[Data/Hora de Início]]))</f>
        <v/>
      </c>
    </row>
    <row r="6120">
      <c r="A6120" t="n">
        <v>2285909</v>
      </c>
      <c r="B6120" t="n">
        <v>56</v>
      </c>
      <c r="C6120" t="n">
        <v>5715</v>
      </c>
      <c r="D6120" t="inlineStr">
        <is>
          <t>QUARTA-FEIRA - LIMPEZA DE COPA</t>
        </is>
      </c>
      <c r="E6120" t="inlineStr">
        <is>
          <t>17/09/2025 07:06:46</t>
        </is>
      </c>
      <c r="F6120" t="inlineStr">
        <is>
          <t>17/09/2025 07:07:40</t>
        </is>
      </c>
      <c r="G6120" t="n">
        <v>11169</v>
      </c>
      <c r="H6120" t="inlineStr">
        <is>
          <t>P04 - COPA</t>
        </is>
      </c>
      <c r="I6120" t="inlineStr">
        <is>
          <t>BR01-IES-P04-SALA10</t>
        </is>
      </c>
      <c r="J6120" t="inlineStr">
        <is>
          <t>ELIANE BARUFFI</t>
        </is>
      </c>
      <c r="K6120" s="39">
        <f>DATE(YEAR(Tabela6[[#This Row],[Data/Hora de Início]]),MONTH(Tabela6[[#This Row],[Data/Hora de Início]]),DAY(Tabela6[[#This Row],[Data/Hora de Início]]))</f>
        <v/>
      </c>
    </row>
    <row r="6121">
      <c r="A6121" t="n">
        <v>2285911</v>
      </c>
      <c r="B6121" t="n">
        <v>56</v>
      </c>
      <c r="C6121" t="n">
        <v>5654</v>
      </c>
      <c r="D6121" t="inlineStr">
        <is>
          <t>QUARTA-FEIRA - LIMPEZA DE BANHEIRO MASCULINO</t>
        </is>
      </c>
      <c r="E6121" t="inlineStr">
        <is>
          <t>17/09/2025 07:10:15</t>
        </is>
      </c>
      <c r="F6121" t="inlineStr">
        <is>
          <t>17/09/2025 07:10:47</t>
        </is>
      </c>
      <c r="G6121" t="n">
        <v>11427</v>
      </c>
      <c r="H6121" t="inlineStr">
        <is>
          <t>P29 - BAN060 - BANHEIRO CQS - M</t>
        </is>
      </c>
      <c r="I6121" t="inlineStr">
        <is>
          <t>BR01-IES-P29-BAN060</t>
        </is>
      </c>
      <c r="J6121" t="inlineStr">
        <is>
          <t>MARA LISE POTT</t>
        </is>
      </c>
      <c r="K6121" s="39">
        <f>DATE(YEAR(Tabela6[[#This Row],[Data/Hora de Início]]),MONTH(Tabela6[[#This Row],[Data/Hora de Início]]),DAY(Tabela6[[#This Row],[Data/Hora de Início]]))</f>
        <v/>
      </c>
    </row>
    <row r="6122">
      <c r="A6122" t="n">
        <v>2285916</v>
      </c>
      <c r="B6122" t="n">
        <v>56</v>
      </c>
      <c r="C6122" t="n">
        <v>5710</v>
      </c>
      <c r="D6122" t="inlineStr">
        <is>
          <t>QUARTA-FEIRA - LIMPEZA DE BANHEIRO FEMININO</t>
        </is>
      </c>
      <c r="E6122" t="inlineStr">
        <is>
          <t>17/09/2025 07:11:12</t>
        </is>
      </c>
      <c r="F6122" t="inlineStr">
        <is>
          <t>17/09/2025 07:15:59</t>
        </is>
      </c>
      <c r="G6122" t="n">
        <v>11428</v>
      </c>
      <c r="H6122" t="inlineStr">
        <is>
          <t>P29 - BAN061 - BANHEIRO CQS - F</t>
        </is>
      </c>
      <c r="I6122" t="inlineStr">
        <is>
          <t>BR01-IES-P29-BAN061</t>
        </is>
      </c>
      <c r="J6122" t="inlineStr">
        <is>
          <t>MARA LISE POTT</t>
        </is>
      </c>
      <c r="K6122" s="39">
        <f>DATE(YEAR(Tabela6[[#This Row],[Data/Hora de Início]]),MONTH(Tabela6[[#This Row],[Data/Hora de Início]]),DAY(Tabela6[[#This Row],[Data/Hora de Início]]))</f>
        <v/>
      </c>
    </row>
    <row r="6123">
      <c r="A6123" t="n">
        <v>2285926</v>
      </c>
      <c r="B6123" t="n">
        <v>56</v>
      </c>
      <c r="C6123" t="n">
        <v>1772</v>
      </c>
      <c r="D6123" t="inlineStr">
        <is>
          <t>LIMPEZA DIÁRIA DE SALA COM MESA</t>
        </is>
      </c>
      <c r="E6123" t="inlineStr">
        <is>
          <t>17/09/2025 07:08:48</t>
        </is>
      </c>
      <c r="F6123" t="inlineStr">
        <is>
          <t>17/09/2025 07:21:31</t>
        </is>
      </c>
      <c r="G6123" t="n">
        <v>38460</v>
      </c>
      <c r="H6123" t="inlineStr">
        <is>
          <t>SALA DIRETORIA</t>
        </is>
      </c>
      <c r="I6123" t="inlineStr">
        <is>
          <t>SP-ST02-G9-01P-SLA03</t>
        </is>
      </c>
      <c r="J6123" t="inlineStr">
        <is>
          <t>LUCINEIDE BUENO DO CARMO</t>
        </is>
      </c>
      <c r="K6123" s="39">
        <f>DATE(YEAR(Tabela6[[#This Row],[Data/Hora de Início]]),MONTH(Tabela6[[#This Row],[Data/Hora de Início]]),DAY(Tabela6[[#This Row],[Data/Hora de Início]]))</f>
        <v/>
      </c>
    </row>
    <row r="6124">
      <c r="A6124" t="n">
        <v>2285927</v>
      </c>
      <c r="B6124" t="n">
        <v>56</v>
      </c>
      <c r="C6124" t="n">
        <v>5511</v>
      </c>
      <c r="D6124" t="inlineStr">
        <is>
          <t>RECOLHIMENTO RESIDUO EXTERNO</t>
        </is>
      </c>
      <c r="E6124" t="inlineStr">
        <is>
          <t>17/09/2025 07:22:11</t>
        </is>
      </c>
      <c r="F6124" t="inlineStr">
        <is>
          <t>17/09/2025 07:22:28</t>
        </is>
      </c>
      <c r="G6124" t="n">
        <v>49351</v>
      </c>
      <c r="H6124" t="inlineStr">
        <is>
          <t>LIXEIRA - 52.003</t>
        </is>
      </c>
      <c r="I6124" t="inlineStr">
        <is>
          <t>BR01-IES-P52-LIX003</t>
        </is>
      </c>
      <c r="J6124" t="inlineStr">
        <is>
          <t>MARCIO PEREIRA DOS SANTOS</t>
        </is>
      </c>
      <c r="K6124" s="39">
        <f>DATE(YEAR(Tabela6[[#This Row],[Data/Hora de Início]]),MONTH(Tabela6[[#This Row],[Data/Hora de Início]]),DAY(Tabela6[[#This Row],[Data/Hora de Início]]))</f>
        <v/>
      </c>
    </row>
    <row r="6125">
      <c r="A6125" t="n">
        <v>2285929</v>
      </c>
      <c r="B6125" t="n">
        <v>56</v>
      </c>
      <c r="C6125" t="n">
        <v>5511</v>
      </c>
      <c r="D6125" t="inlineStr">
        <is>
          <t>RECOLHIMENTO RESIDUO EXTERNO</t>
        </is>
      </c>
      <c r="E6125" t="inlineStr">
        <is>
          <t>17/09/2025 07:23:49</t>
        </is>
      </c>
      <c r="F6125" t="inlineStr">
        <is>
          <t>17/09/2025 07:24:05</t>
        </is>
      </c>
      <c r="G6125" t="n">
        <v>49352</v>
      </c>
      <c r="H6125" t="inlineStr">
        <is>
          <t>LIXEIRA - 52.004</t>
        </is>
      </c>
      <c r="I6125" t="inlineStr">
        <is>
          <t>BR01-IES-P52-LIX004</t>
        </is>
      </c>
      <c r="J6125" t="inlineStr">
        <is>
          <t>MARCIO PEREIRA DOS SANTOS</t>
        </is>
      </c>
      <c r="K6125" s="39">
        <f>DATE(YEAR(Tabela6[[#This Row],[Data/Hora de Início]]),MONTH(Tabela6[[#This Row],[Data/Hora de Início]]),DAY(Tabela6[[#This Row],[Data/Hora de Início]]))</f>
        <v/>
      </c>
    </row>
    <row r="6126">
      <c r="A6126" t="n">
        <v>2285930</v>
      </c>
      <c r="B6126" t="n">
        <v>56</v>
      </c>
      <c r="C6126" t="n">
        <v>5649</v>
      </c>
      <c r="D6126" t="inlineStr">
        <is>
          <t>QUARTA-FEIRA - LIMPEZA DE SALA COM MESA</t>
        </is>
      </c>
      <c r="E6126" t="inlineStr">
        <is>
          <t>17/09/2025 07:04:09</t>
        </is>
      </c>
      <c r="F6126" t="inlineStr">
        <is>
          <t>17/09/2025 07:24:33</t>
        </is>
      </c>
      <c r="G6126" t="n">
        <v>11299</v>
      </c>
      <c r="H6126" t="inlineStr">
        <is>
          <t>P18 - PRESIDÊNCIA - HALL DE ENTRADA</t>
        </is>
      </c>
      <c r="I6126" t="inlineStr">
        <is>
          <t>BR01-IES-P18-SALA01</t>
        </is>
      </c>
      <c r="J6126" t="inlineStr">
        <is>
          <t>NATHALIA MORAES DA SILVA</t>
        </is>
      </c>
      <c r="K6126" s="39">
        <f>DATE(YEAR(Tabela6[[#This Row],[Data/Hora de Início]]),MONTH(Tabela6[[#This Row],[Data/Hora de Início]]),DAY(Tabela6[[#This Row],[Data/Hora de Início]]))</f>
        <v/>
      </c>
    </row>
    <row r="6127">
      <c r="A6127" t="n">
        <v>2285932</v>
      </c>
      <c r="B6127" t="n">
        <v>56</v>
      </c>
      <c r="C6127" t="n">
        <v>2842</v>
      </c>
      <c r="D6127" t="inlineStr">
        <is>
          <t>LIMPEZA DIÁRIA DE BANHEIRO FEMININO</t>
        </is>
      </c>
      <c r="E6127" t="inlineStr">
        <is>
          <t>17/09/2025 07:26:15</t>
        </is>
      </c>
      <c r="F6127" t="inlineStr">
        <is>
          <t>17/09/2025 07:27:11</t>
        </is>
      </c>
      <c r="G6127" t="n">
        <v>11603</v>
      </c>
      <c r="H6127" t="inlineStr">
        <is>
          <t>P38 - BAN082 - BANHEIRO CQT - F</t>
        </is>
      </c>
      <c r="I6127" t="inlineStr">
        <is>
          <t>BR01-IES-P38-BAN082</t>
        </is>
      </c>
      <c r="J6127" t="inlineStr">
        <is>
          <t>GILMARA TERESINHA LACERDA</t>
        </is>
      </c>
      <c r="K6127" s="39">
        <f>DATE(YEAR(Tabela6[[#This Row],[Data/Hora de Início]]),MONTH(Tabela6[[#This Row],[Data/Hora de Início]]),DAY(Tabela6[[#This Row],[Data/Hora de Início]]))</f>
        <v/>
      </c>
    </row>
    <row r="6128">
      <c r="A6128" t="n">
        <v>2285950</v>
      </c>
      <c r="B6128" t="n">
        <v>56</v>
      </c>
      <c r="C6128" t="n">
        <v>2965</v>
      </c>
      <c r="D6128" t="inlineStr">
        <is>
          <t>LIMPEZA DIÁRIA DE SALA</t>
        </is>
      </c>
      <c r="E6128" t="inlineStr">
        <is>
          <t>17/09/2025 07:38:54</t>
        </is>
      </c>
      <c r="F6128" t="inlineStr">
        <is>
          <t>17/09/2025 07:39:17</t>
        </is>
      </c>
      <c r="G6128" t="n">
        <v>11594</v>
      </c>
      <c r="H6128" t="inlineStr">
        <is>
          <t>P32 - SALA DE CONTROLE</t>
        </is>
      </c>
      <c r="I6128" t="inlineStr">
        <is>
          <t>BR01-IES-P32-SALA01</t>
        </is>
      </c>
      <c r="J6128" t="inlineStr">
        <is>
          <t>MARISTELA APARECIDA BARBOSA DOS SANTOS</t>
        </is>
      </c>
      <c r="K6128" s="39">
        <f>DATE(YEAR(Tabela6[[#This Row],[Data/Hora de Início]]),MONTH(Tabela6[[#This Row],[Data/Hora de Início]]),DAY(Tabela6[[#This Row],[Data/Hora de Início]]))</f>
        <v/>
      </c>
    </row>
    <row r="6129">
      <c r="A6129" t="n">
        <v>2285954</v>
      </c>
      <c r="B6129" t="n">
        <v>56</v>
      </c>
      <c r="C6129" t="n">
        <v>2841</v>
      </c>
      <c r="D6129" t="inlineStr">
        <is>
          <t>LIMPEZA DIÁRIA DE BANHEIRO MASCULINO</t>
        </is>
      </c>
      <c r="E6129" t="inlineStr">
        <is>
          <t>17/09/2025 07:27:08</t>
        </is>
      </c>
      <c r="F6129" t="inlineStr">
        <is>
          <t>17/09/2025 07:41:05</t>
        </is>
      </c>
      <c r="G6129" t="n">
        <v>36363</v>
      </c>
      <c r="H6129" t="inlineStr">
        <is>
          <t>BAN116 - BANHEIRO TÉRREO - M</t>
        </is>
      </c>
      <c r="I6129" t="inlineStr">
        <is>
          <t>RS-ST01-52-00T-WCM01</t>
        </is>
      </c>
      <c r="J6129" t="inlineStr">
        <is>
          <t>JAQUELINE EDUARDA RODRIGUES DE LIMA</t>
        </is>
      </c>
      <c r="K6129" s="39">
        <f>DATE(YEAR(Tabela6[[#This Row],[Data/Hora de Início]]),MONTH(Tabela6[[#This Row],[Data/Hora de Início]]),DAY(Tabela6[[#This Row],[Data/Hora de Início]]))</f>
        <v/>
      </c>
    </row>
    <row r="6130">
      <c r="A6130" t="n">
        <v>2285956</v>
      </c>
      <c r="B6130" t="n">
        <v>56</v>
      </c>
      <c r="C6130" t="n">
        <v>2841</v>
      </c>
      <c r="D6130" t="inlineStr">
        <is>
          <t>LIMPEZA DIÁRIA DE BANHEIRO MASCULINO</t>
        </is>
      </c>
      <c r="E6130" t="inlineStr">
        <is>
          <t>17/09/2025 07:28:42</t>
        </is>
      </c>
      <c r="F6130" t="inlineStr">
        <is>
          <t>17/09/2025 07:42:01</t>
        </is>
      </c>
      <c r="G6130" t="n">
        <v>11602</v>
      </c>
      <c r="H6130" t="inlineStr">
        <is>
          <t>P38 - BAN081 - BANHEIRO CQT - M</t>
        </is>
      </c>
      <c r="I6130" t="inlineStr">
        <is>
          <t>BR01-IES-P38-BAN081</t>
        </is>
      </c>
      <c r="J6130" t="inlineStr">
        <is>
          <t>GILMARA TERESINHA LACERDA</t>
        </is>
      </c>
      <c r="K6130" s="39">
        <f>DATE(YEAR(Tabela6[[#This Row],[Data/Hora de Início]]),MONTH(Tabela6[[#This Row],[Data/Hora de Início]]),DAY(Tabela6[[#This Row],[Data/Hora de Início]]))</f>
        <v/>
      </c>
    </row>
    <row r="6131">
      <c r="A6131" t="n">
        <v>2285958</v>
      </c>
      <c r="B6131" t="n">
        <v>56</v>
      </c>
      <c r="C6131" t="n">
        <v>5715</v>
      </c>
      <c r="D6131" t="inlineStr">
        <is>
          <t>QUARTA-FEIRA - LIMPEZA DE COPA</t>
        </is>
      </c>
      <c r="E6131" t="inlineStr">
        <is>
          <t>17/09/2025 07:25:23</t>
        </is>
      </c>
      <c r="F6131" t="inlineStr">
        <is>
          <t>17/09/2025 07:42:30</t>
        </is>
      </c>
      <c r="G6131" t="n">
        <v>11313</v>
      </c>
      <c r="H6131" t="inlineStr">
        <is>
          <t>P18 - PRESIDÊNCIA - COPA</t>
        </is>
      </c>
      <c r="I6131" t="inlineStr">
        <is>
          <t>BR01-IES-P18-SALA15</t>
        </is>
      </c>
      <c r="J6131" t="inlineStr">
        <is>
          <t>NATHALIA MORAES DA SILVA</t>
        </is>
      </c>
      <c r="K6131" s="39">
        <f>DATE(YEAR(Tabela6[[#This Row],[Data/Hora de Início]]),MONTH(Tabela6[[#This Row],[Data/Hora de Início]]),DAY(Tabela6[[#This Row],[Data/Hora de Início]]))</f>
        <v/>
      </c>
    </row>
    <row r="6132">
      <c r="A6132" t="n">
        <v>2285961</v>
      </c>
      <c r="B6132" t="n">
        <v>56</v>
      </c>
      <c r="C6132" t="n">
        <v>5710</v>
      </c>
      <c r="D6132" t="inlineStr">
        <is>
          <t>QUARTA-FEIRA - LIMPEZA DE BANHEIRO FEMININO</t>
        </is>
      </c>
      <c r="E6132" t="inlineStr">
        <is>
          <t>17/09/2025 07:28:56</t>
        </is>
      </c>
      <c r="F6132" t="inlineStr">
        <is>
          <t>17/09/2025 07:44:25</t>
        </is>
      </c>
      <c r="G6132" t="n">
        <v>11142</v>
      </c>
      <c r="H6132" t="inlineStr">
        <is>
          <t>P03 - BAN009 - BANHEIRO ATI - F</t>
        </is>
      </c>
      <c r="I6132" t="inlineStr">
        <is>
          <t>BR01-IES-P03-BAN009</t>
        </is>
      </c>
      <c r="J6132" t="inlineStr">
        <is>
          <t>ELIANE BARUFFI</t>
        </is>
      </c>
      <c r="K6132" s="39">
        <f>DATE(YEAR(Tabela6[[#This Row],[Data/Hora de Início]]),MONTH(Tabela6[[#This Row],[Data/Hora de Início]]),DAY(Tabela6[[#This Row],[Data/Hora de Início]]))</f>
        <v/>
      </c>
    </row>
    <row r="6133">
      <c r="A6133" t="n">
        <v>2285964</v>
      </c>
      <c r="B6133" t="n">
        <v>56</v>
      </c>
      <c r="C6133" t="n">
        <v>5511</v>
      </c>
      <c r="D6133" t="inlineStr">
        <is>
          <t>RECOLHIMENTO RESIDUO EXTERNO</t>
        </is>
      </c>
      <c r="E6133" t="inlineStr">
        <is>
          <t>17/09/2025 07:32:44</t>
        </is>
      </c>
      <c r="F6133" t="inlineStr">
        <is>
          <t>17/09/2025 07:44:24</t>
        </is>
      </c>
      <c r="G6133" t="n">
        <v>49477</v>
      </c>
      <c r="H6133" t="inlineStr">
        <is>
          <t>LIXEIRA - 50.007</t>
        </is>
      </c>
      <c r="I6133" t="inlineStr">
        <is>
          <t>BR01-IES-P50-LIX007</t>
        </is>
      </c>
      <c r="J6133" t="inlineStr">
        <is>
          <t>MARCIO PEREIRA DOS SANTOS</t>
        </is>
      </c>
      <c r="K6133" s="39">
        <f>DATE(YEAR(Tabela6[[#This Row],[Data/Hora de Início]]),MONTH(Tabela6[[#This Row],[Data/Hora de Início]]),DAY(Tabela6[[#This Row],[Data/Hora de Início]]))</f>
        <v/>
      </c>
    </row>
    <row r="6134">
      <c r="A6134" t="n">
        <v>2285965</v>
      </c>
      <c r="B6134" t="n">
        <v>56</v>
      </c>
      <c r="C6134" t="n">
        <v>2841</v>
      </c>
      <c r="D6134" t="inlineStr">
        <is>
          <t>LIMPEZA DIÁRIA DE BANHEIRO MASCULINO</t>
        </is>
      </c>
      <c r="E6134" t="inlineStr">
        <is>
          <t>17/09/2025 07:42:15</t>
        </is>
      </c>
      <c r="F6134" t="inlineStr">
        <is>
          <t>17/09/2025 07:44:40</t>
        </is>
      </c>
      <c r="G6134" t="n">
        <v>11602</v>
      </c>
      <c r="H6134" t="inlineStr">
        <is>
          <t>P38 - BAN081 - BANHEIRO CQT - M</t>
        </is>
      </c>
      <c r="I6134" t="inlineStr">
        <is>
          <t>BR01-IES-P38-BAN081</t>
        </is>
      </c>
      <c r="J6134" t="inlineStr">
        <is>
          <t>GILMARA TERESINHA LACERDA</t>
        </is>
      </c>
      <c r="K6134" s="39">
        <f>DATE(YEAR(Tabela6[[#This Row],[Data/Hora de Início]]),MONTH(Tabela6[[#This Row],[Data/Hora de Início]]),DAY(Tabela6[[#This Row],[Data/Hora de Início]]))</f>
        <v/>
      </c>
    </row>
    <row r="6135">
      <c r="A6135" t="n">
        <v>2285966</v>
      </c>
      <c r="B6135" t="n">
        <v>56</v>
      </c>
      <c r="C6135" t="n">
        <v>5511</v>
      </c>
      <c r="D6135" t="inlineStr">
        <is>
          <t>RECOLHIMENTO RESIDUO EXTERNO</t>
        </is>
      </c>
      <c r="E6135" t="inlineStr">
        <is>
          <t>17/09/2025 07:45:05</t>
        </is>
      </c>
      <c r="F6135" t="inlineStr">
        <is>
          <t>17/09/2025 07:45:23</t>
        </is>
      </c>
      <c r="G6135" t="n">
        <v>49478</v>
      </c>
      <c r="H6135" t="inlineStr">
        <is>
          <t>LIXEIRA - 50.008</t>
        </is>
      </c>
      <c r="I6135" t="inlineStr">
        <is>
          <t>BR01-IES-P50-LIX008</t>
        </is>
      </c>
      <c r="J6135" t="inlineStr">
        <is>
          <t>MARCIO PEREIRA DOS SANTOS</t>
        </is>
      </c>
      <c r="K6135" s="39">
        <f>DATE(YEAR(Tabela6[[#This Row],[Data/Hora de Início]]),MONTH(Tabela6[[#This Row],[Data/Hora de Início]]),DAY(Tabela6[[#This Row],[Data/Hora de Início]]))</f>
        <v/>
      </c>
    </row>
    <row r="6136">
      <c r="A6136" t="n">
        <v>2285971</v>
      </c>
      <c r="B6136" t="n">
        <v>56</v>
      </c>
      <c r="C6136" t="n">
        <v>2841</v>
      </c>
      <c r="D6136" t="inlineStr">
        <is>
          <t>LIMPEZA DIÁRIA DE BANHEIRO MASCULINO</t>
        </is>
      </c>
      <c r="E6136" t="inlineStr">
        <is>
          <t>17/09/2025 07:49:44</t>
        </is>
      </c>
      <c r="F6136" t="inlineStr">
        <is>
          <t>17/09/2025 07:50:24</t>
        </is>
      </c>
      <c r="G6136" t="n">
        <v>11575</v>
      </c>
      <c r="H6136" t="inlineStr">
        <is>
          <t>P32 - BAN080 - BANHEIRO ETE - M</t>
        </is>
      </c>
      <c r="I6136" t="inlineStr">
        <is>
          <t>BR01-IES-P32-BAN080</t>
        </is>
      </c>
      <c r="J6136" t="inlineStr">
        <is>
          <t>MARISTELA APARECIDA BARBOSA DOS SANTOS</t>
        </is>
      </c>
      <c r="K6136" s="39">
        <f>DATE(YEAR(Tabela6[[#This Row],[Data/Hora de Início]]),MONTH(Tabela6[[#This Row],[Data/Hora de Início]]),DAY(Tabela6[[#This Row],[Data/Hora de Início]]))</f>
        <v/>
      </c>
    </row>
    <row r="6137">
      <c r="A6137" t="n">
        <v>2285974</v>
      </c>
      <c r="B6137" t="n">
        <v>56</v>
      </c>
      <c r="C6137" t="n">
        <v>1260</v>
      </c>
      <c r="D6137" t="inlineStr">
        <is>
          <t>Limpeza e Higienização de Sanitários e Vestiários - Diário - WC Masc</t>
        </is>
      </c>
      <c r="E6137" t="inlineStr">
        <is>
          <t>17/09/2025 07:23:12</t>
        </is>
      </c>
      <c r="F6137" t="inlineStr">
        <is>
          <t>17/09/2025 07:51:37</t>
        </is>
      </c>
      <c r="G6137" t="n">
        <v>36315</v>
      </c>
      <c r="H6137" t="inlineStr">
        <is>
          <t>BAN106 - MONTAGEM - M</t>
        </is>
      </c>
      <c r="I6137" t="inlineStr">
        <is>
          <t>RS-ST01-50-00T-WCM02</t>
        </is>
      </c>
      <c r="J6137" t="inlineStr">
        <is>
          <t>NAIR SILVEIRA DA SILVEIRA</t>
        </is>
      </c>
      <c r="K6137" s="39">
        <f>DATE(YEAR(Tabela6[[#This Row],[Data/Hora de Início]]),MONTH(Tabela6[[#This Row],[Data/Hora de Início]]),DAY(Tabela6[[#This Row],[Data/Hora de Início]]))</f>
        <v/>
      </c>
    </row>
    <row r="6138">
      <c r="A6138" t="n">
        <v>2285975</v>
      </c>
      <c r="B6138" t="n">
        <v>56</v>
      </c>
      <c r="C6138" t="n">
        <v>5511</v>
      </c>
      <c r="D6138" t="inlineStr">
        <is>
          <t>RECOLHIMENTO RESIDUO EXTERNO</t>
        </is>
      </c>
      <c r="E6138" t="inlineStr">
        <is>
          <t>17/09/2025 07:50:13</t>
        </is>
      </c>
      <c r="F6138" t="inlineStr">
        <is>
          <t>17/09/2025 07:51:57</t>
        </is>
      </c>
      <c r="G6138" t="n">
        <v>49475</v>
      </c>
      <c r="H6138" t="inlineStr">
        <is>
          <t>LIXEIRA - 50.005</t>
        </is>
      </c>
      <c r="I6138" t="inlineStr">
        <is>
          <t>BR01-IES-P50-LIX005</t>
        </is>
      </c>
      <c r="J6138" t="inlineStr">
        <is>
          <t>MARCIO PEREIRA DOS SANTOS</t>
        </is>
      </c>
      <c r="K6138" s="39">
        <f>DATE(YEAR(Tabela6[[#This Row],[Data/Hora de Início]]),MONTH(Tabela6[[#This Row],[Data/Hora de Início]]),DAY(Tabela6[[#This Row],[Data/Hora de Início]]))</f>
        <v/>
      </c>
    </row>
    <row r="6139">
      <c r="A6139" t="n">
        <v>2285977</v>
      </c>
      <c r="B6139" t="n">
        <v>56</v>
      </c>
      <c r="C6139" t="n">
        <v>5511</v>
      </c>
      <c r="D6139" t="inlineStr">
        <is>
          <t>RECOLHIMENTO RESIDUO EXTERNO</t>
        </is>
      </c>
      <c r="E6139" t="inlineStr">
        <is>
          <t>17/09/2025 07:50:13</t>
        </is>
      </c>
      <c r="F6139" t="inlineStr">
        <is>
          <t>17/09/2025 07:52:37</t>
        </is>
      </c>
      <c r="G6139" t="n">
        <v>49475</v>
      </c>
      <c r="H6139" t="inlineStr">
        <is>
          <t>LIXEIRA - 50.005</t>
        </is>
      </c>
      <c r="I6139" t="inlineStr">
        <is>
          <t>BR01-IES-P50-LIX005</t>
        </is>
      </c>
      <c r="J6139" t="inlineStr">
        <is>
          <t>MARCIO PEREIRA DOS SANTOS</t>
        </is>
      </c>
      <c r="K6139" s="39">
        <f>DATE(YEAR(Tabela6[[#This Row],[Data/Hora de Início]]),MONTH(Tabela6[[#This Row],[Data/Hora de Início]]),DAY(Tabela6[[#This Row],[Data/Hora de Início]]))</f>
        <v/>
      </c>
    </row>
    <row r="6140">
      <c r="A6140" t="n">
        <v>2285978</v>
      </c>
      <c r="B6140" t="n">
        <v>56</v>
      </c>
      <c r="C6140" t="n">
        <v>4440</v>
      </c>
      <c r="D6140" t="inlineStr">
        <is>
          <t>RECOLHIMENTO PAPELÃO</t>
        </is>
      </c>
      <c r="E6140" t="inlineStr">
        <is>
          <t>17/09/2025 07:52:59</t>
        </is>
      </c>
      <c r="F6140" t="inlineStr">
        <is>
          <t>17/09/2025 07:53:25</t>
        </is>
      </c>
      <c r="G6140" t="n">
        <v>45723</v>
      </c>
      <c r="H6140" t="inlineStr">
        <is>
          <t>CCB-50-003</t>
        </is>
      </c>
      <c r="I6140" t="inlineStr">
        <is>
          <t>CCB-50-003</t>
        </is>
      </c>
      <c r="J6140" t="inlineStr">
        <is>
          <t>JOAO PAULINO DA SILVA</t>
        </is>
      </c>
      <c r="K6140" s="39">
        <f>DATE(YEAR(Tabela6[[#This Row],[Data/Hora de Início]]),MONTH(Tabela6[[#This Row],[Data/Hora de Início]]),DAY(Tabela6[[#This Row],[Data/Hora de Início]]))</f>
        <v/>
      </c>
    </row>
    <row r="6141">
      <c r="A6141" t="n">
        <v>2285987</v>
      </c>
      <c r="B6141" t="n">
        <v>56</v>
      </c>
      <c r="C6141" t="n">
        <v>5654</v>
      </c>
      <c r="D6141" t="inlineStr">
        <is>
          <t>QUARTA-FEIRA - LIMPEZA DE BANHEIRO MASCULINO</t>
        </is>
      </c>
      <c r="E6141" t="inlineStr">
        <is>
          <t>17/09/2025 07:49:07</t>
        </is>
      </c>
      <c r="F6141" t="inlineStr">
        <is>
          <t>17/09/2025 07:56:38</t>
        </is>
      </c>
      <c r="G6141" t="n">
        <v>11296</v>
      </c>
      <c r="H6141" t="inlineStr">
        <is>
          <t>P18 - BAN040 - BANHEIRO PRESIDÊNCIA - M</t>
        </is>
      </c>
      <c r="I6141" t="inlineStr">
        <is>
          <t>BR01-IES-P18-BAN040</t>
        </is>
      </c>
      <c r="J6141" t="inlineStr">
        <is>
          <t>NATHALIA MORAES DA SILVA</t>
        </is>
      </c>
      <c r="K6141" s="39">
        <f>DATE(YEAR(Tabela6[[#This Row],[Data/Hora de Início]]),MONTH(Tabela6[[#This Row],[Data/Hora de Início]]),DAY(Tabela6[[#This Row],[Data/Hora de Início]]))</f>
        <v/>
      </c>
    </row>
    <row r="6142">
      <c r="A6142" t="n">
        <v>2285989</v>
      </c>
      <c r="B6142" t="n">
        <v>56</v>
      </c>
      <c r="C6142" t="n">
        <v>5644</v>
      </c>
      <c r="D6142" t="inlineStr">
        <is>
          <t>QUARTA-FEIRA - LIMPEZA DE SALA</t>
        </is>
      </c>
      <c r="E6142" t="inlineStr">
        <is>
          <t>17/09/2025 07:44:50</t>
        </is>
      </c>
      <c r="F6142" t="inlineStr">
        <is>
          <t>17/09/2025 07:58:53</t>
        </is>
      </c>
      <c r="G6142" t="n">
        <v>36357</v>
      </c>
      <c r="H6142" t="inlineStr">
        <is>
          <t>SALA CAM - SUPORTE</t>
        </is>
      </c>
      <c r="I6142" t="inlineStr">
        <is>
          <t>RS-ST01-52-00T-SLA04</t>
        </is>
      </c>
      <c r="J6142" t="inlineStr">
        <is>
          <t>JAQUELINE EDUARDA RODRIGUES DE LIMA</t>
        </is>
      </c>
      <c r="K6142" s="39">
        <f>DATE(YEAR(Tabela6[[#This Row],[Data/Hora de Início]]),MONTH(Tabela6[[#This Row],[Data/Hora de Início]]),DAY(Tabela6[[#This Row],[Data/Hora de Início]]))</f>
        <v/>
      </c>
    </row>
    <row r="6143">
      <c r="A6143" t="n">
        <v>2285990</v>
      </c>
      <c r="B6143" t="n">
        <v>56</v>
      </c>
      <c r="C6143" t="n">
        <v>1698</v>
      </c>
      <c r="D6143" t="inlineStr">
        <is>
          <t>REPASSE / REABASTECIMENTO FEMININO</t>
        </is>
      </c>
      <c r="E6143" t="inlineStr">
        <is>
          <t>17/09/2025 07:53:22</t>
        </is>
      </c>
      <c r="F6143" t="inlineStr">
        <is>
          <t>17/09/2025 07:59:18</t>
        </is>
      </c>
      <c r="G6143" t="n">
        <v>36313</v>
      </c>
      <c r="H6143" t="inlineStr">
        <is>
          <t>BAN107 - MONTAGEM - F</t>
        </is>
      </c>
      <c r="I6143" t="inlineStr">
        <is>
          <t>RS-ST01-50-00T-WCF02</t>
        </is>
      </c>
      <c r="J6143" t="inlineStr">
        <is>
          <t>NAIR SILVEIRA DA SILVEIRA</t>
        </is>
      </c>
      <c r="K6143" s="39">
        <f>DATE(YEAR(Tabela6[[#This Row],[Data/Hora de Início]]),MONTH(Tabela6[[#This Row],[Data/Hora de Início]]),DAY(Tabela6[[#This Row],[Data/Hora de Início]]))</f>
        <v/>
      </c>
    </row>
    <row r="6144">
      <c r="A6144" t="n">
        <v>2285995</v>
      </c>
      <c r="B6144" t="n">
        <v>56</v>
      </c>
      <c r="C6144" t="n">
        <v>5511</v>
      </c>
      <c r="D6144" t="inlineStr">
        <is>
          <t>RECOLHIMENTO RESIDUO EXTERNO</t>
        </is>
      </c>
      <c r="E6144" t="inlineStr">
        <is>
          <t>17/09/2025 08:05:03</t>
        </is>
      </c>
      <c r="F6144" t="inlineStr">
        <is>
          <t>17/09/2025 08:05:58</t>
        </is>
      </c>
      <c r="G6144" t="n">
        <v>49483</v>
      </c>
      <c r="H6144" t="inlineStr">
        <is>
          <t>LIXEIRA - 50.013</t>
        </is>
      </c>
      <c r="I6144" t="inlineStr">
        <is>
          <t>BR01-IES-P50-LIX013</t>
        </is>
      </c>
      <c r="J6144" t="inlineStr">
        <is>
          <t>MARCIO PEREIRA DOS SANTOS</t>
        </is>
      </c>
      <c r="K6144" s="39">
        <f>DATE(YEAR(Tabela6[[#This Row],[Data/Hora de Início]]),MONTH(Tabela6[[#This Row],[Data/Hora de Início]]),DAY(Tabela6[[#This Row],[Data/Hora de Início]]))</f>
        <v/>
      </c>
    </row>
    <row r="6145">
      <c r="A6145" t="n">
        <v>2285996</v>
      </c>
      <c r="B6145" t="n">
        <v>56</v>
      </c>
      <c r="C6145" t="n">
        <v>5644</v>
      </c>
      <c r="D6145" t="inlineStr">
        <is>
          <t>QUARTA-FEIRA - LIMPEZA DE SALA</t>
        </is>
      </c>
      <c r="E6145" t="inlineStr">
        <is>
          <t>17/09/2025 07:59:42</t>
        </is>
      </c>
      <c r="F6145" t="inlineStr">
        <is>
          <t>17/09/2025 08:05:46</t>
        </is>
      </c>
      <c r="G6145" t="n">
        <v>36356</v>
      </c>
      <c r="H6145" t="inlineStr">
        <is>
          <t>SALA SUPERVISAO</t>
        </is>
      </c>
      <c r="I6145" t="inlineStr">
        <is>
          <t>RS-ST01-52-00T-SLA03</t>
        </is>
      </c>
      <c r="J6145" t="inlineStr">
        <is>
          <t>JAQUELINE EDUARDA RODRIGUES DE LIMA</t>
        </is>
      </c>
      <c r="K6145" s="39">
        <f>DATE(YEAR(Tabela6[[#This Row],[Data/Hora de Início]]),MONTH(Tabela6[[#This Row],[Data/Hora de Início]]),DAY(Tabela6[[#This Row],[Data/Hora de Início]]))</f>
        <v/>
      </c>
    </row>
    <row r="6146">
      <c r="A6146" t="n">
        <v>2285997</v>
      </c>
      <c r="B6146" t="n">
        <v>56</v>
      </c>
      <c r="C6146" t="n">
        <v>2841</v>
      </c>
      <c r="D6146" t="inlineStr">
        <is>
          <t>LIMPEZA DIÁRIA DE BANHEIRO MASCULINO</t>
        </is>
      </c>
      <c r="E6146" t="inlineStr">
        <is>
          <t>17/09/2025 07:45:12</t>
        </is>
      </c>
      <c r="F6146" t="inlineStr">
        <is>
          <t>17/09/2025 08:06:05</t>
        </is>
      </c>
      <c r="G6146" t="n">
        <v>36183</v>
      </c>
      <c r="H6146" t="inlineStr">
        <is>
          <t>BAN091 - MOTORISTAS - M</t>
        </is>
      </c>
      <c r="I6146" t="inlineStr">
        <is>
          <t>RS-ST01-43-00T-WCM02</t>
        </is>
      </c>
      <c r="J6146" t="inlineStr">
        <is>
          <t>GILMARA TERESINHA LACERDA</t>
        </is>
      </c>
      <c r="K6146" s="39">
        <f>DATE(YEAR(Tabela6[[#This Row],[Data/Hora de Início]]),MONTH(Tabela6[[#This Row],[Data/Hora de Início]]),DAY(Tabela6[[#This Row],[Data/Hora de Início]]))</f>
        <v/>
      </c>
    </row>
    <row r="6147">
      <c r="A6147" t="n">
        <v>2285999</v>
      </c>
      <c r="B6147" t="n">
        <v>56</v>
      </c>
      <c r="C6147" t="n">
        <v>5710</v>
      </c>
      <c r="D6147" t="inlineStr">
        <is>
          <t>QUARTA-FEIRA - LIMPEZA DE BANHEIRO FEMININO</t>
        </is>
      </c>
      <c r="E6147" t="inlineStr">
        <is>
          <t>17/09/2025 07:59:34</t>
        </is>
      </c>
      <c r="F6147" t="inlineStr">
        <is>
          <t>17/09/2025 08:06:18</t>
        </is>
      </c>
      <c r="G6147" t="n">
        <v>11297</v>
      </c>
      <c r="H6147" t="inlineStr">
        <is>
          <t>P18 - BAN041 - BANHEIRO PRESIDÊNCIA - F</t>
        </is>
      </c>
      <c r="I6147" t="inlineStr">
        <is>
          <t>BR01-IES-P18-BAN041</t>
        </is>
      </c>
      <c r="J6147" t="inlineStr">
        <is>
          <t>NATHALIA MORAES DA SILVA</t>
        </is>
      </c>
      <c r="K6147" s="39">
        <f>DATE(YEAR(Tabela6[[#This Row],[Data/Hora de Início]]),MONTH(Tabela6[[#This Row],[Data/Hora de Início]]),DAY(Tabela6[[#This Row],[Data/Hora de Início]]))</f>
        <v/>
      </c>
    </row>
    <row r="6148">
      <c r="A6148" t="n">
        <v>2286001</v>
      </c>
      <c r="B6148" t="n">
        <v>56</v>
      </c>
      <c r="C6148" t="n">
        <v>5511</v>
      </c>
      <c r="D6148" t="inlineStr">
        <is>
          <t>RECOLHIMENTO RESIDUO EXTERNO</t>
        </is>
      </c>
      <c r="E6148" t="inlineStr">
        <is>
          <t>17/09/2025 08:05:03</t>
        </is>
      </c>
      <c r="F6148" t="inlineStr">
        <is>
          <t>17/09/2025 08:06:27</t>
        </is>
      </c>
      <c r="G6148" t="n">
        <v>49483</v>
      </c>
      <c r="H6148" t="inlineStr">
        <is>
          <t>LIXEIRA - 50.013</t>
        </is>
      </c>
      <c r="I6148" t="inlineStr">
        <is>
          <t>BR01-IES-P50-LIX013</t>
        </is>
      </c>
      <c r="J6148" t="inlineStr">
        <is>
          <t>MARCIO PEREIRA DOS SANTOS</t>
        </is>
      </c>
      <c r="K6148" s="39">
        <f>DATE(YEAR(Tabela6[[#This Row],[Data/Hora de Início]]),MONTH(Tabela6[[#This Row],[Data/Hora de Início]]),DAY(Tabela6[[#This Row],[Data/Hora de Início]]))</f>
        <v/>
      </c>
    </row>
    <row r="6149">
      <c r="A6149" t="n">
        <v>2286002</v>
      </c>
      <c r="B6149" t="n">
        <v>56</v>
      </c>
      <c r="C6149" t="n">
        <v>2963</v>
      </c>
      <c r="D6149" t="inlineStr">
        <is>
          <t>LIMPEZA DIÁRIA DE LABORATÓRIO</t>
        </is>
      </c>
      <c r="E6149" t="inlineStr">
        <is>
          <t>17/09/2025 08:06:37</t>
        </is>
      </c>
      <c r="F6149" t="inlineStr">
        <is>
          <t>17/09/2025 08:07:04</t>
        </is>
      </c>
      <c r="G6149" t="n">
        <v>11596</v>
      </c>
      <c r="H6149" t="inlineStr">
        <is>
          <t>P32 - LABORATÓRIO QUÍMICO</t>
        </is>
      </c>
      <c r="I6149" t="inlineStr">
        <is>
          <t>BR01-IES-P32-SALA03</t>
        </is>
      </c>
      <c r="J6149" t="inlineStr">
        <is>
          <t>MARISTELA APARECIDA BARBOSA DOS SANTOS</t>
        </is>
      </c>
      <c r="K6149" s="39">
        <f>DATE(YEAR(Tabela6[[#This Row],[Data/Hora de Início]]),MONTH(Tabela6[[#This Row],[Data/Hora de Início]]),DAY(Tabela6[[#This Row],[Data/Hora de Início]]))</f>
        <v/>
      </c>
    </row>
    <row r="6150">
      <c r="A6150" t="n">
        <v>2286003</v>
      </c>
      <c r="B6150" t="n">
        <v>56</v>
      </c>
      <c r="C6150" t="n">
        <v>2965</v>
      </c>
      <c r="D6150" t="inlineStr">
        <is>
          <t>LIMPEZA DIÁRIA DE SALA</t>
        </is>
      </c>
      <c r="E6150" t="inlineStr">
        <is>
          <t>17/09/2025 08:06:30</t>
        </is>
      </c>
      <c r="F6150" t="inlineStr">
        <is>
          <t>17/09/2025 08:07:30</t>
        </is>
      </c>
      <c r="G6150" t="n">
        <v>36173</v>
      </c>
      <c r="H6150" t="inlineStr">
        <is>
          <t>SALA DE ESPERA TRANSPORTADORAS</t>
        </is>
      </c>
      <c r="I6150" t="inlineStr">
        <is>
          <t>RS-ST01-43-00T-SLA04</t>
        </is>
      </c>
      <c r="J6150" t="inlineStr">
        <is>
          <t>GILMARA TERESINHA LACERDA</t>
        </is>
      </c>
      <c r="K6150" s="39">
        <f>DATE(YEAR(Tabela6[[#This Row],[Data/Hora de Início]]),MONTH(Tabela6[[#This Row],[Data/Hora de Início]]),DAY(Tabela6[[#This Row],[Data/Hora de Início]]))</f>
        <v/>
      </c>
    </row>
    <row r="6151">
      <c r="A6151" t="n">
        <v>2286007</v>
      </c>
      <c r="B6151" t="n">
        <v>56</v>
      </c>
      <c r="C6151" t="n">
        <v>1260</v>
      </c>
      <c r="D6151" t="inlineStr">
        <is>
          <t>Limpeza e Higienização de Sanitários e Vestiários - Diário - WC Masc</t>
        </is>
      </c>
      <c r="E6151" t="inlineStr">
        <is>
          <t>17/09/2025 07:52:33</t>
        </is>
      </c>
      <c r="F6151" t="inlineStr">
        <is>
          <t>17/09/2025 08:08:32</t>
        </is>
      </c>
      <c r="G6151" t="n">
        <v>38472</v>
      </c>
      <c r="H6151" t="inlineStr">
        <is>
          <t>BANHEIRO - M</t>
        </is>
      </c>
      <c r="I6151" t="inlineStr">
        <is>
          <t>SP-ST02-G9-02P-WCM01</t>
        </is>
      </c>
      <c r="J6151" t="inlineStr">
        <is>
          <t>LUCINEIDE BUENO DO CARMO</t>
        </is>
      </c>
      <c r="K6151" s="39">
        <f>DATE(YEAR(Tabela6[[#This Row],[Data/Hora de Início]]),MONTH(Tabela6[[#This Row],[Data/Hora de Início]]),DAY(Tabela6[[#This Row],[Data/Hora de Início]]))</f>
        <v/>
      </c>
    </row>
    <row r="6152">
      <c r="A6152" t="n">
        <v>2286010</v>
      </c>
      <c r="B6152" t="n">
        <v>56</v>
      </c>
      <c r="C6152" t="n">
        <v>1698</v>
      </c>
      <c r="D6152" t="inlineStr">
        <is>
          <t>REPASSE / REABASTECIMENTO FEMININO</t>
        </is>
      </c>
      <c r="E6152" t="inlineStr">
        <is>
          <t>17/09/2025 08:10:27</t>
        </is>
      </c>
      <c r="F6152" t="inlineStr">
        <is>
          <t>17/09/2025 08:10:40</t>
        </is>
      </c>
      <c r="G6152" t="n">
        <v>38465</v>
      </c>
      <c r="H6152" t="inlineStr">
        <is>
          <t>BANHEIRO - F</t>
        </is>
      </c>
      <c r="I6152" t="inlineStr">
        <is>
          <t>SP-ST02-G9-01P-WCF01</t>
        </is>
      </c>
      <c r="J6152" t="inlineStr">
        <is>
          <t>LUCINEIDE BUENO DO CARMO</t>
        </is>
      </c>
      <c r="K6152" s="39">
        <f>DATE(YEAR(Tabela6[[#This Row],[Data/Hora de Início]]),MONTH(Tabela6[[#This Row],[Data/Hora de Início]]),DAY(Tabela6[[#This Row],[Data/Hora de Início]]))</f>
        <v/>
      </c>
    </row>
    <row r="6153">
      <c r="A6153" t="n">
        <v>2286015</v>
      </c>
      <c r="B6153" t="n">
        <v>56</v>
      </c>
      <c r="C6153" t="n">
        <v>5511</v>
      </c>
      <c r="D6153" t="inlineStr">
        <is>
          <t>RECOLHIMENTO RESIDUO EXTERNO</t>
        </is>
      </c>
      <c r="E6153" t="inlineStr">
        <is>
          <t>17/09/2025 08:12:12</t>
        </is>
      </c>
      <c r="F6153" t="inlineStr">
        <is>
          <t>17/09/2025 08:12:27</t>
        </is>
      </c>
      <c r="G6153" t="n">
        <v>49482</v>
      </c>
      <c r="H6153" t="inlineStr">
        <is>
          <t>LIXEIRA - 50.012</t>
        </is>
      </c>
      <c r="I6153" t="inlineStr">
        <is>
          <t>BR01-IES-P50-LIX012</t>
        </is>
      </c>
      <c r="J6153" t="inlineStr">
        <is>
          <t>MARCIO PEREIRA DOS SANTOS</t>
        </is>
      </c>
      <c r="K6153" s="39">
        <f>DATE(YEAR(Tabela6[[#This Row],[Data/Hora de Início]]),MONTH(Tabela6[[#This Row],[Data/Hora de Início]]),DAY(Tabela6[[#This Row],[Data/Hora de Início]]))</f>
        <v/>
      </c>
    </row>
    <row r="6154">
      <c r="A6154" t="n">
        <v>2286019</v>
      </c>
      <c r="B6154" t="n">
        <v>56</v>
      </c>
      <c r="C6154" t="n">
        <v>5654</v>
      </c>
      <c r="D6154" t="inlineStr">
        <is>
          <t>QUARTA-FEIRA - LIMPEZA DE BANHEIRO MASCULINO</t>
        </is>
      </c>
      <c r="E6154" t="inlineStr">
        <is>
          <t>17/09/2025 07:44:43</t>
        </is>
      </c>
      <c r="F6154" t="inlineStr">
        <is>
          <t>17/09/2025 08:13:29</t>
        </is>
      </c>
      <c r="G6154" t="n">
        <v>11141</v>
      </c>
      <c r="H6154" t="inlineStr">
        <is>
          <t>P03 - BAN008 - BANHEIRO ATI - M</t>
        </is>
      </c>
      <c r="I6154" t="inlineStr">
        <is>
          <t>BR01-IES-P03-BAN008</t>
        </is>
      </c>
      <c r="J6154" t="inlineStr">
        <is>
          <t>ELIANE BARUFFI</t>
        </is>
      </c>
      <c r="K6154" s="39">
        <f>DATE(YEAR(Tabela6[[#This Row],[Data/Hora de Início]]),MONTH(Tabela6[[#This Row],[Data/Hora de Início]]),DAY(Tabela6[[#This Row],[Data/Hora de Início]]))</f>
        <v/>
      </c>
    </row>
    <row r="6155">
      <c r="A6155" t="n">
        <v>2286021</v>
      </c>
      <c r="B6155" t="n">
        <v>56</v>
      </c>
      <c r="C6155" t="n">
        <v>5644</v>
      </c>
      <c r="D6155" t="inlineStr">
        <is>
          <t>QUARTA-FEIRA - LIMPEZA DE SALA</t>
        </is>
      </c>
      <c r="E6155" t="inlineStr">
        <is>
          <t>17/09/2025 08:13:38</t>
        </is>
      </c>
      <c r="F6155" t="inlineStr">
        <is>
          <t>17/09/2025 08:14:14</t>
        </is>
      </c>
      <c r="G6155" t="n">
        <v>36356</v>
      </c>
      <c r="H6155" t="inlineStr">
        <is>
          <t>SALA SUPERVISAO</t>
        </is>
      </c>
      <c r="I6155" t="inlineStr">
        <is>
          <t>RS-ST01-52-00T-SLA03</t>
        </is>
      </c>
      <c r="J6155" t="inlineStr">
        <is>
          <t>JAQUELINE EDUARDA RODRIGUES DE LIMA</t>
        </is>
      </c>
      <c r="K6155" s="39">
        <f>DATE(YEAR(Tabela6[[#This Row],[Data/Hora de Início]]),MONTH(Tabela6[[#This Row],[Data/Hora de Início]]),DAY(Tabela6[[#This Row],[Data/Hora de Início]]))</f>
        <v/>
      </c>
    </row>
    <row r="6156">
      <c r="A6156" t="n">
        <v>2286033</v>
      </c>
      <c r="B6156" t="n">
        <v>56</v>
      </c>
      <c r="C6156" t="n">
        <v>1698</v>
      </c>
      <c r="D6156" t="inlineStr">
        <is>
          <t>REPASSE / REABASTECIMENTO FEMININO</t>
        </is>
      </c>
      <c r="E6156" t="inlineStr">
        <is>
          <t>17/09/2025 07:29:59</t>
        </is>
      </c>
      <c r="F6156" t="inlineStr">
        <is>
          <t>17/09/2025 08:15:48</t>
        </is>
      </c>
      <c r="G6156" t="n">
        <v>38452</v>
      </c>
      <c r="H6156" t="inlineStr">
        <is>
          <t>VESTIÁRIO - F</t>
        </is>
      </c>
      <c r="I6156" t="inlineStr">
        <is>
          <t>SP-ST02-G9-00T-WCF01</t>
        </is>
      </c>
      <c r="J6156" t="inlineStr">
        <is>
          <t>ANTONIA MARÇAL DOS SANTOS RAMOS</t>
        </is>
      </c>
      <c r="K6156" s="39">
        <f>DATE(YEAR(Tabela6[[#This Row],[Data/Hora de Início]]),MONTH(Tabela6[[#This Row],[Data/Hora de Início]]),DAY(Tabela6[[#This Row],[Data/Hora de Início]]))</f>
        <v/>
      </c>
    </row>
    <row r="6157">
      <c r="A6157" t="n">
        <v>2286035</v>
      </c>
      <c r="B6157" t="n">
        <v>56</v>
      </c>
      <c r="C6157" t="n">
        <v>2842</v>
      </c>
      <c r="D6157" t="inlineStr">
        <is>
          <t>LIMPEZA DIÁRIA DE BANHEIRO FEMININO</t>
        </is>
      </c>
      <c r="E6157" t="inlineStr">
        <is>
          <t>17/09/2025 08:08:13</t>
        </is>
      </c>
      <c r="F6157" t="inlineStr">
        <is>
          <t>17/09/2025 08:20:30</t>
        </is>
      </c>
      <c r="G6157" t="n">
        <v>36181</v>
      </c>
      <c r="H6157" t="inlineStr">
        <is>
          <t>BAN090 - MOTORISTAS - F</t>
        </is>
      </c>
      <c r="I6157" t="inlineStr">
        <is>
          <t>RS-ST01-43-00T-WCF03</t>
        </is>
      </c>
      <c r="J6157" t="inlineStr">
        <is>
          <t>GILMARA TERESINHA LACERDA</t>
        </is>
      </c>
      <c r="K6157" s="39">
        <f>DATE(YEAR(Tabela6[[#This Row],[Data/Hora de Início]]),MONTH(Tabela6[[#This Row],[Data/Hora de Início]]),DAY(Tabela6[[#This Row],[Data/Hora de Início]]))</f>
        <v/>
      </c>
    </row>
    <row r="6158">
      <c r="A6158" t="n">
        <v>2286036</v>
      </c>
      <c r="B6158" t="n">
        <v>56</v>
      </c>
      <c r="C6158" t="n">
        <v>5649</v>
      </c>
      <c r="D6158" t="inlineStr">
        <is>
          <t>QUARTA-FEIRA - LIMPEZA DE SALA COM MESA</t>
        </is>
      </c>
      <c r="E6158" t="inlineStr">
        <is>
          <t>17/09/2025 07:40:56</t>
        </is>
      </c>
      <c r="F6158" t="inlineStr">
        <is>
          <t>17/09/2025 08:21:20</t>
        </is>
      </c>
      <c r="G6158" t="n">
        <v>11370</v>
      </c>
      <c r="H6158" t="inlineStr">
        <is>
          <t>P27 - RESTAURANTE - LAZER</t>
        </is>
      </c>
      <c r="I6158" t="inlineStr">
        <is>
          <t>BR01-IES-P27-SALA24</t>
        </is>
      </c>
      <c r="J6158" t="inlineStr">
        <is>
          <t>MARA LISE POTT</t>
        </is>
      </c>
      <c r="K6158" s="39">
        <f>DATE(YEAR(Tabela6[[#This Row],[Data/Hora de Início]]),MONTH(Tabela6[[#This Row],[Data/Hora de Início]]),DAY(Tabela6[[#This Row],[Data/Hora de Início]]))</f>
        <v/>
      </c>
    </row>
    <row r="6159">
      <c r="A6159" t="n">
        <v>2286037</v>
      </c>
      <c r="B6159" t="n">
        <v>56</v>
      </c>
      <c r="C6159" t="n">
        <v>1780</v>
      </c>
      <c r="D6159" t="inlineStr">
        <is>
          <t>LIMPEZA DIÁRIA DE ESCADA</t>
        </is>
      </c>
      <c r="E6159" t="inlineStr">
        <is>
          <t>17/09/2025 08:11:29</t>
        </is>
      </c>
      <c r="F6159" t="inlineStr">
        <is>
          <t>17/09/2025 08:22:06</t>
        </is>
      </c>
      <c r="G6159" t="n">
        <v>11298</v>
      </c>
      <c r="H6159" t="inlineStr">
        <is>
          <t>P18 - ESCADARIA DIRETORIA</t>
        </is>
      </c>
      <c r="I6159" t="inlineStr">
        <is>
          <t>BR01-IES-P18-ESCD01</t>
        </is>
      </c>
      <c r="J6159" t="inlineStr">
        <is>
          <t>NATHALIA MORAES DA SILVA</t>
        </is>
      </c>
      <c r="K6159" s="39">
        <f>DATE(YEAR(Tabela6[[#This Row],[Data/Hora de Início]]),MONTH(Tabela6[[#This Row],[Data/Hora de Início]]),DAY(Tabela6[[#This Row],[Data/Hora de Início]]))</f>
        <v/>
      </c>
    </row>
    <row r="6160">
      <c r="A6160" t="n">
        <v>2286038</v>
      </c>
      <c r="B6160" t="n">
        <v>56</v>
      </c>
      <c r="C6160" t="n">
        <v>1780</v>
      </c>
      <c r="D6160" t="inlineStr">
        <is>
          <t>LIMPEZA DIÁRIA DE ESCADA</t>
        </is>
      </c>
      <c r="E6160" t="inlineStr">
        <is>
          <t>17/09/2025 08:21:55</t>
        </is>
      </c>
      <c r="F6160" t="inlineStr">
        <is>
          <t>17/09/2025 08:22:13</t>
        </is>
      </c>
      <c r="G6160" t="n">
        <v>11346</v>
      </c>
      <c r="H6160" t="inlineStr">
        <is>
          <t>P27 - ESCADARIAS RESTAURANTE</t>
        </is>
      </c>
      <c r="I6160" t="inlineStr">
        <is>
          <t>BR01-IES-P27-ESCD01</t>
        </is>
      </c>
      <c r="J6160" t="inlineStr">
        <is>
          <t>ROSANGELA MARIA DA SILVA</t>
        </is>
      </c>
      <c r="K6160" s="39">
        <f>DATE(YEAR(Tabela6[[#This Row],[Data/Hora de Início]]),MONTH(Tabela6[[#This Row],[Data/Hora de Início]]),DAY(Tabela6[[#This Row],[Data/Hora de Início]]))</f>
        <v/>
      </c>
    </row>
    <row r="6161">
      <c r="A6161" t="n">
        <v>2286039</v>
      </c>
      <c r="B6161" t="n">
        <v>56</v>
      </c>
      <c r="C6161" t="n">
        <v>5644</v>
      </c>
      <c r="D6161" t="inlineStr">
        <is>
          <t>QUARTA-FEIRA - LIMPEZA DE SALA</t>
        </is>
      </c>
      <c r="E6161" t="inlineStr">
        <is>
          <t>17/09/2025 08:14:50</t>
        </is>
      </c>
      <c r="F6161" t="inlineStr">
        <is>
          <t>17/09/2025 08:22:09</t>
        </is>
      </c>
      <c r="G6161" t="n">
        <v>36355</v>
      </c>
      <c r="H6161" t="inlineStr">
        <is>
          <t>SALA CAM - PROCESSOS</t>
        </is>
      </c>
      <c r="I6161" t="inlineStr">
        <is>
          <t>RS-ST01-52-00T-SLA02</t>
        </is>
      </c>
      <c r="J6161" t="inlineStr">
        <is>
          <t>JAQUELINE EDUARDA RODRIGUES DE LIMA</t>
        </is>
      </c>
      <c r="K6161" s="39">
        <f>DATE(YEAR(Tabela6[[#This Row],[Data/Hora de Início]]),MONTH(Tabela6[[#This Row],[Data/Hora de Início]]),DAY(Tabela6[[#This Row],[Data/Hora de Início]]))</f>
        <v/>
      </c>
    </row>
    <row r="6162">
      <c r="A6162" t="n">
        <v>2286042</v>
      </c>
      <c r="B6162" t="n">
        <v>56</v>
      </c>
      <c r="C6162" t="n">
        <v>5511</v>
      </c>
      <c r="D6162" t="inlineStr">
        <is>
          <t>RECOLHIMENTO RESIDUO EXTERNO</t>
        </is>
      </c>
      <c r="E6162" t="inlineStr">
        <is>
          <t>17/09/2025 08:23:16</t>
        </is>
      </c>
      <c r="F6162" t="inlineStr">
        <is>
          <t>17/09/2025 08:23:38</t>
        </is>
      </c>
      <c r="G6162" t="n">
        <v>49420</v>
      </c>
      <c r="H6162" t="inlineStr">
        <is>
          <t>LIXEIRA - 31.007</t>
        </is>
      </c>
      <c r="I6162" t="inlineStr">
        <is>
          <t>BR01-IES-P31-LIX007</t>
        </is>
      </c>
      <c r="J6162" t="inlineStr">
        <is>
          <t>MARISTELA APARECIDA BARBOSA DOS SANTOS</t>
        </is>
      </c>
      <c r="K6162" s="39">
        <f>DATE(YEAR(Tabela6[[#This Row],[Data/Hora de Início]]),MONTH(Tabela6[[#This Row],[Data/Hora de Início]]),DAY(Tabela6[[#This Row],[Data/Hora de Início]]))</f>
        <v/>
      </c>
    </row>
    <row r="6163">
      <c r="A6163" t="n">
        <v>2286043</v>
      </c>
      <c r="B6163" t="n">
        <v>56</v>
      </c>
      <c r="C6163" t="n">
        <v>1698</v>
      </c>
      <c r="D6163" t="inlineStr">
        <is>
          <t>REPASSE / REABASTECIMENTO FEMININO</t>
        </is>
      </c>
      <c r="E6163" t="inlineStr">
        <is>
          <t>17/09/2025 08:23:26</t>
        </is>
      </c>
      <c r="F6163" t="inlineStr">
        <is>
          <t>17/09/2025 08:23:50</t>
        </is>
      </c>
      <c r="G6163" t="n">
        <v>36312</v>
      </c>
      <c r="H6163" t="inlineStr">
        <is>
          <t>BAN110 - PINTURA - F</t>
        </is>
      </c>
      <c r="I6163" t="inlineStr">
        <is>
          <t>RS-ST01-50-00T-WCF01</t>
        </is>
      </c>
      <c r="J6163" t="inlineStr">
        <is>
          <t>NAIR SILVEIRA DA SILVEIRA</t>
        </is>
      </c>
      <c r="K6163" s="39">
        <f>DATE(YEAR(Tabela6[[#This Row],[Data/Hora de Início]]),MONTH(Tabela6[[#This Row],[Data/Hora de Início]]),DAY(Tabela6[[#This Row],[Data/Hora de Início]]))</f>
        <v/>
      </c>
    </row>
    <row r="6164">
      <c r="A6164" t="n">
        <v>2286046</v>
      </c>
      <c r="B6164" t="n">
        <v>56</v>
      </c>
      <c r="C6164" t="n">
        <v>5511</v>
      </c>
      <c r="D6164" t="inlineStr">
        <is>
          <t>RECOLHIMENTO RESIDUO EXTERNO</t>
        </is>
      </c>
      <c r="E6164" t="inlineStr">
        <is>
          <t>17/09/2025 08:23:16</t>
        </is>
      </c>
      <c r="F6164" t="inlineStr">
        <is>
          <t>17/09/2025 08:23:50</t>
        </is>
      </c>
      <c r="G6164" t="n">
        <v>49420</v>
      </c>
      <c r="H6164" t="inlineStr">
        <is>
          <t>LIXEIRA - 31.007</t>
        </is>
      </c>
      <c r="I6164" t="inlineStr">
        <is>
          <t>BR01-IES-P31-LIX007</t>
        </is>
      </c>
      <c r="J6164" t="inlineStr">
        <is>
          <t>MARISTELA APARECIDA BARBOSA DOS SANTOS</t>
        </is>
      </c>
      <c r="K6164" s="39">
        <f>DATE(YEAR(Tabela6[[#This Row],[Data/Hora de Início]]),MONTH(Tabela6[[#This Row],[Data/Hora de Início]]),DAY(Tabela6[[#This Row],[Data/Hora de Início]]))</f>
        <v/>
      </c>
    </row>
    <row r="6165">
      <c r="A6165" t="n">
        <v>2286058</v>
      </c>
      <c r="B6165" t="n">
        <v>56</v>
      </c>
      <c r="C6165" t="n">
        <v>2965</v>
      </c>
      <c r="D6165" t="inlineStr">
        <is>
          <t>LIMPEZA DIÁRIA DE SALA</t>
        </is>
      </c>
      <c r="E6165" t="inlineStr">
        <is>
          <t>17/09/2025 08:17:18</t>
        </is>
      </c>
      <c r="F6165" t="inlineStr">
        <is>
          <t>17/09/2025 08:33:48</t>
        </is>
      </c>
      <c r="G6165" t="n">
        <v>36393</v>
      </c>
      <c r="H6165" t="inlineStr">
        <is>
          <t>SALA RENOVA</t>
        </is>
      </c>
      <c r="I6165" t="inlineStr">
        <is>
          <t>RS-ST01-56-00T-SLA16</t>
        </is>
      </c>
      <c r="J6165" t="inlineStr">
        <is>
          <t>VINICIUS GOMES DA SILVA</t>
        </is>
      </c>
      <c r="K6165" s="39">
        <f>DATE(YEAR(Tabela6[[#This Row],[Data/Hora de Início]]),MONTH(Tabela6[[#This Row],[Data/Hora de Início]]),DAY(Tabela6[[#This Row],[Data/Hora de Início]]))</f>
        <v/>
      </c>
    </row>
    <row r="6166">
      <c r="A6166" t="n">
        <v>2286061</v>
      </c>
      <c r="B6166" t="n">
        <v>56</v>
      </c>
      <c r="C6166" t="n">
        <v>2842</v>
      </c>
      <c r="D6166" t="inlineStr">
        <is>
          <t>LIMPEZA DIÁRIA DE BANHEIRO FEMININO</t>
        </is>
      </c>
      <c r="E6166" t="inlineStr">
        <is>
          <t>17/09/2025 08:33:56</t>
        </is>
      </c>
      <c r="F6166" t="inlineStr">
        <is>
          <t>17/09/2025 08:34:30</t>
        </is>
      </c>
      <c r="G6166" t="n">
        <v>36072</v>
      </c>
      <c r="H6166" t="inlineStr">
        <is>
          <t>BAN071 - BRUNIMENTO NORTE - F</t>
        </is>
      </c>
      <c r="I6166" t="inlineStr">
        <is>
          <t>RS-ST01-31-00T-WCF03</t>
        </is>
      </c>
      <c r="J6166" t="inlineStr">
        <is>
          <t>MARISTELA APARECIDA BARBOSA DOS SANTOS</t>
        </is>
      </c>
      <c r="K6166" s="39">
        <f>DATE(YEAR(Tabela6[[#This Row],[Data/Hora de Início]]),MONTH(Tabela6[[#This Row],[Data/Hora de Início]]),DAY(Tabela6[[#This Row],[Data/Hora de Início]]))</f>
        <v/>
      </c>
    </row>
    <row r="6167">
      <c r="A6167" t="n">
        <v>2286062</v>
      </c>
      <c r="B6167" t="n">
        <v>56</v>
      </c>
      <c r="C6167" t="n">
        <v>5511</v>
      </c>
      <c r="D6167" t="inlineStr">
        <is>
          <t>RECOLHIMENTO RESIDUO EXTERNO</t>
        </is>
      </c>
      <c r="E6167" t="inlineStr">
        <is>
          <t>17/09/2025 08:23:16</t>
        </is>
      </c>
      <c r="F6167" t="inlineStr">
        <is>
          <t>17/09/2025 08:24:14</t>
        </is>
      </c>
      <c r="G6167" t="n">
        <v>49420</v>
      </c>
      <c r="H6167" t="inlineStr">
        <is>
          <t>LIXEIRA - 31.007</t>
        </is>
      </c>
      <c r="I6167" t="inlineStr">
        <is>
          <t>BR01-IES-P31-LIX007</t>
        </is>
      </c>
      <c r="J6167" t="inlineStr">
        <is>
          <t>MARISTELA APARECIDA BARBOSA DOS SANTOS</t>
        </is>
      </c>
      <c r="K6167" s="39">
        <f>DATE(YEAR(Tabela6[[#This Row],[Data/Hora de Início]]),MONTH(Tabela6[[#This Row],[Data/Hora de Início]]),DAY(Tabela6[[#This Row],[Data/Hora de Início]]))</f>
        <v/>
      </c>
    </row>
    <row r="6168">
      <c r="A6168" t="n">
        <v>2286063</v>
      </c>
      <c r="B6168" t="n">
        <v>56</v>
      </c>
      <c r="C6168" t="n">
        <v>1260</v>
      </c>
      <c r="D6168" t="inlineStr">
        <is>
          <t>Limpeza e Higienização de Sanitários e Vestiários - Diário - WC Masc</t>
        </is>
      </c>
      <c r="E6168" t="inlineStr">
        <is>
          <t>17/09/2025 08:19:46</t>
        </is>
      </c>
      <c r="F6168" t="inlineStr">
        <is>
          <t>17/09/2025 08:34:35</t>
        </is>
      </c>
      <c r="G6168" t="n">
        <v>38453</v>
      </c>
      <c r="H6168" t="inlineStr">
        <is>
          <t>VESTIÁRIO - M</t>
        </is>
      </c>
      <c r="I6168" t="inlineStr">
        <is>
          <t>SP-ST02-G9-00T-WCM01</t>
        </is>
      </c>
      <c r="J6168" t="inlineStr">
        <is>
          <t>ANTONIA MARÇAL DOS SANTOS RAMOS</t>
        </is>
      </c>
      <c r="K6168" s="39">
        <f>DATE(YEAR(Tabela6[[#This Row],[Data/Hora de Início]]),MONTH(Tabela6[[#This Row],[Data/Hora de Início]]),DAY(Tabela6[[#This Row],[Data/Hora de Início]]))</f>
        <v/>
      </c>
    </row>
    <row r="6169">
      <c r="A6169" t="n">
        <v>2286066</v>
      </c>
      <c r="B6169" t="n">
        <v>56</v>
      </c>
      <c r="C6169" t="n">
        <v>2841</v>
      </c>
      <c r="D6169" t="inlineStr">
        <is>
          <t>LIMPEZA DIÁRIA DE BANHEIRO MASCULINO</t>
        </is>
      </c>
      <c r="E6169" t="inlineStr">
        <is>
          <t>17/09/2025 08:21:01</t>
        </is>
      </c>
      <c r="F6169" t="inlineStr">
        <is>
          <t>17/09/2025 08:36:38</t>
        </is>
      </c>
      <c r="G6169" t="n">
        <v>43391</v>
      </c>
      <c r="H6169" t="inlineStr">
        <is>
          <t>BAN132 - WRS - M</t>
        </is>
      </c>
      <c r="I6169" t="inlineStr">
        <is>
          <t>RS-ST01-43-00T-WCM03</t>
        </is>
      </c>
      <c r="J6169" t="inlineStr">
        <is>
          <t>GILMARA TERESINHA LACERDA</t>
        </is>
      </c>
      <c r="K6169" s="39">
        <f>DATE(YEAR(Tabela6[[#This Row],[Data/Hora de Início]]),MONTH(Tabela6[[#This Row],[Data/Hora de Início]]),DAY(Tabela6[[#This Row],[Data/Hora de Início]]))</f>
        <v/>
      </c>
    </row>
    <row r="6170">
      <c r="A6170" t="n">
        <v>2286078</v>
      </c>
      <c r="B6170" t="n">
        <v>56</v>
      </c>
      <c r="C6170" t="n">
        <v>5511</v>
      </c>
      <c r="D6170" t="inlineStr">
        <is>
          <t>RECOLHIMENTO RESIDUO EXTERNO</t>
        </is>
      </c>
      <c r="E6170" t="inlineStr">
        <is>
          <t>17/09/2025 08:38:42</t>
        </is>
      </c>
      <c r="F6170" t="inlineStr">
        <is>
          <t>17/09/2025 08:39:02</t>
        </is>
      </c>
      <c r="G6170" t="n">
        <v>49439</v>
      </c>
      <c r="H6170" t="inlineStr">
        <is>
          <t>LIXEIRA - 31.026</t>
        </is>
      </c>
      <c r="I6170" t="inlineStr">
        <is>
          <t>BR01-IES-P31-LIX026</t>
        </is>
      </c>
      <c r="J6170" t="inlineStr">
        <is>
          <t>MARISTELA APARECIDA BARBOSA DOS SANTOS</t>
        </is>
      </c>
      <c r="K6170" s="39">
        <f>DATE(YEAR(Tabela6[[#This Row],[Data/Hora de Início]]),MONTH(Tabela6[[#This Row],[Data/Hora de Início]]),DAY(Tabela6[[#This Row],[Data/Hora de Início]]))</f>
        <v/>
      </c>
    </row>
    <row r="6171">
      <c r="A6171" t="n">
        <v>2286079</v>
      </c>
      <c r="B6171" t="n">
        <v>56</v>
      </c>
      <c r="C6171" t="n">
        <v>5511</v>
      </c>
      <c r="D6171" t="inlineStr">
        <is>
          <t>RECOLHIMENTO RESIDUO EXTERNO</t>
        </is>
      </c>
      <c r="E6171" t="inlineStr">
        <is>
          <t>17/09/2025 08:38:42</t>
        </is>
      </c>
      <c r="F6171" t="inlineStr">
        <is>
          <t>17/09/2025 08:39:19</t>
        </is>
      </c>
      <c r="G6171" t="n">
        <v>49439</v>
      </c>
      <c r="H6171" t="inlineStr">
        <is>
          <t>LIXEIRA - 31.026</t>
        </is>
      </c>
      <c r="I6171" t="inlineStr">
        <is>
          <t>BR01-IES-P31-LIX026</t>
        </is>
      </c>
      <c r="J6171" t="inlineStr">
        <is>
          <t>MARISTELA APARECIDA BARBOSA DOS SANTOS</t>
        </is>
      </c>
      <c r="K6171" s="39">
        <f>DATE(YEAR(Tabela6[[#This Row],[Data/Hora de Início]]),MONTH(Tabela6[[#This Row],[Data/Hora de Início]]),DAY(Tabela6[[#This Row],[Data/Hora de Início]]))</f>
        <v/>
      </c>
    </row>
    <row r="6172">
      <c r="A6172" t="n">
        <v>2286080</v>
      </c>
      <c r="B6172" t="n">
        <v>56</v>
      </c>
      <c r="C6172" t="n">
        <v>5511</v>
      </c>
      <c r="D6172" t="inlineStr">
        <is>
          <t>RECOLHIMENTO RESIDUO EXTERNO</t>
        </is>
      </c>
      <c r="E6172" t="inlineStr">
        <is>
          <t>17/09/2025 08:38:42</t>
        </is>
      </c>
      <c r="F6172" t="inlineStr">
        <is>
          <t>17/09/2025 08:39:02</t>
        </is>
      </c>
      <c r="G6172" t="n">
        <v>49439</v>
      </c>
      <c r="H6172" t="inlineStr">
        <is>
          <t>LIXEIRA - 31.026</t>
        </is>
      </c>
      <c r="I6172" t="inlineStr">
        <is>
          <t>BR01-IES-P31-LIX026</t>
        </is>
      </c>
      <c r="J6172" t="inlineStr">
        <is>
          <t>MARISTELA APARECIDA BARBOSA DOS SANTOS</t>
        </is>
      </c>
      <c r="K6172" s="39">
        <f>DATE(YEAR(Tabela6[[#This Row],[Data/Hora de Início]]),MONTH(Tabela6[[#This Row],[Data/Hora de Início]]),DAY(Tabela6[[#This Row],[Data/Hora de Início]]))</f>
        <v/>
      </c>
    </row>
    <row r="6173">
      <c r="A6173" t="n">
        <v>2286083</v>
      </c>
      <c r="B6173" t="n">
        <v>56</v>
      </c>
      <c r="C6173" t="n">
        <v>5644</v>
      </c>
      <c r="D6173" t="inlineStr">
        <is>
          <t>QUARTA-FEIRA - LIMPEZA DE SALA</t>
        </is>
      </c>
      <c r="E6173" t="inlineStr">
        <is>
          <t>17/09/2025 08:21:45</t>
        </is>
      </c>
      <c r="F6173" t="inlineStr">
        <is>
          <t>17/09/2025 08:39:56</t>
        </is>
      </c>
      <c r="G6173" t="n">
        <v>28913</v>
      </c>
      <c r="H6173" t="inlineStr">
        <is>
          <t>P27 - AGENCIA BANCARIA - GERENCIA</t>
        </is>
      </c>
      <c r="I6173" t="inlineStr">
        <is>
          <t>BR01-IES-P27-SALA20</t>
        </is>
      </c>
      <c r="J6173" t="inlineStr">
        <is>
          <t>MARA LISE POTT</t>
        </is>
      </c>
      <c r="K6173" s="39">
        <f>DATE(YEAR(Tabela6[[#This Row],[Data/Hora de Início]]),MONTH(Tabela6[[#This Row],[Data/Hora de Início]]),DAY(Tabela6[[#This Row],[Data/Hora de Início]]))</f>
        <v/>
      </c>
    </row>
    <row r="6174">
      <c r="A6174" t="n">
        <v>2286095</v>
      </c>
      <c r="B6174" t="n">
        <v>56</v>
      </c>
      <c r="C6174" t="n">
        <v>1880</v>
      </c>
      <c r="D6174" t="inlineStr">
        <is>
          <t>REPASSE / REABASTECIMENTO</t>
        </is>
      </c>
      <c r="E6174" t="inlineStr">
        <is>
          <t>17/09/2025 08:39:15</t>
        </is>
      </c>
      <c r="F6174" t="inlineStr">
        <is>
          <t>17/09/2025 08:44:24</t>
        </is>
      </c>
      <c r="G6174" t="n">
        <v>38454</v>
      </c>
      <c r="H6174" t="inlineStr">
        <is>
          <t>BANHEIRO RECEPÇÃO - PNE</t>
        </is>
      </c>
      <c r="I6174" t="inlineStr">
        <is>
          <t>SP-ST02-G9-00T-WPU01</t>
        </is>
      </c>
      <c r="J6174" t="inlineStr">
        <is>
          <t>ANTONIA MARÇAL DOS SANTOS RAMOS</t>
        </is>
      </c>
      <c r="K6174" s="39">
        <f>DATE(YEAR(Tabela6[[#This Row],[Data/Hora de Início]]),MONTH(Tabela6[[#This Row],[Data/Hora de Início]]),DAY(Tabela6[[#This Row],[Data/Hora de Início]]))</f>
        <v/>
      </c>
    </row>
    <row r="6175">
      <c r="A6175" t="n">
        <v>2286103</v>
      </c>
      <c r="B6175" t="n">
        <v>56</v>
      </c>
      <c r="C6175" t="n">
        <v>2842</v>
      </c>
      <c r="D6175" t="inlineStr">
        <is>
          <t>LIMPEZA DIÁRIA DE BANHEIRO FEMININO</t>
        </is>
      </c>
      <c r="E6175" t="inlineStr">
        <is>
          <t>17/09/2025 08:38:19</t>
        </is>
      </c>
      <c r="F6175" t="inlineStr">
        <is>
          <t>17/09/2025 08:45:55</t>
        </is>
      </c>
      <c r="G6175" t="n">
        <v>43392</v>
      </c>
      <c r="H6175" t="inlineStr">
        <is>
          <t>BAN133 - WRS - F</t>
        </is>
      </c>
      <c r="I6175" t="inlineStr">
        <is>
          <t>RS-ST01-43-00T-WCF04</t>
        </is>
      </c>
      <c r="J6175" t="inlineStr">
        <is>
          <t>GILMARA TERESINHA LACERDA</t>
        </is>
      </c>
      <c r="K6175" s="39">
        <f>DATE(YEAR(Tabela6[[#This Row],[Data/Hora de Início]]),MONTH(Tabela6[[#This Row],[Data/Hora de Início]]),DAY(Tabela6[[#This Row],[Data/Hora de Início]]))</f>
        <v/>
      </c>
    </row>
    <row r="6176">
      <c r="A6176" t="n">
        <v>2286107</v>
      </c>
      <c r="B6176" t="n">
        <v>56</v>
      </c>
      <c r="C6176" t="n">
        <v>5715</v>
      </c>
      <c r="D6176" t="inlineStr">
        <is>
          <t>QUARTA-FEIRA - LIMPEZA DE COPA</t>
        </is>
      </c>
      <c r="E6176" t="inlineStr">
        <is>
          <t>17/09/2025 08:13:47</t>
        </is>
      </c>
      <c r="F6176" t="inlineStr">
        <is>
          <t>17/09/2025 08:46:46</t>
        </is>
      </c>
      <c r="G6176" t="n">
        <v>11153</v>
      </c>
      <c r="H6176" t="inlineStr">
        <is>
          <t>P03 - COPA</t>
        </is>
      </c>
      <c r="I6176" t="inlineStr">
        <is>
          <t>BR01-IES-P03-SALA11</t>
        </is>
      </c>
      <c r="J6176" t="inlineStr">
        <is>
          <t>ELIANE BARUFFI</t>
        </is>
      </c>
      <c r="K6176" s="39">
        <f>DATE(YEAR(Tabela6[[#This Row],[Data/Hora de Início]]),MONTH(Tabela6[[#This Row],[Data/Hora de Início]]),DAY(Tabela6[[#This Row],[Data/Hora de Início]]))</f>
        <v/>
      </c>
    </row>
    <row r="6177">
      <c r="A6177" t="n">
        <v>2286112</v>
      </c>
      <c r="B6177" t="n">
        <v>56</v>
      </c>
      <c r="C6177" t="n">
        <v>1772</v>
      </c>
      <c r="D6177" t="inlineStr">
        <is>
          <t>LIMPEZA DIÁRIA DE SALA COM MESA</t>
        </is>
      </c>
      <c r="E6177" t="inlineStr">
        <is>
          <t>17/09/2025 08:44:44</t>
        </is>
      </c>
      <c r="F6177" t="inlineStr">
        <is>
          <t>17/09/2025 08:49:09</t>
        </is>
      </c>
      <c r="G6177" t="n">
        <v>38451</v>
      </c>
      <c r="H6177" t="inlineStr">
        <is>
          <t>RECEPÇÃO GERAL</t>
        </is>
      </c>
      <c r="I6177" t="inlineStr">
        <is>
          <t>SP-ST02-G9-00T-SLA03</t>
        </is>
      </c>
      <c r="J6177" t="inlineStr">
        <is>
          <t>ANTONIA MARÇAL DOS SANTOS RAMOS</t>
        </is>
      </c>
      <c r="K6177" s="39">
        <f>DATE(YEAR(Tabela6[[#This Row],[Data/Hora de Início]]),MONTH(Tabela6[[#This Row],[Data/Hora de Início]]),DAY(Tabela6[[#This Row],[Data/Hora de Início]]))</f>
        <v/>
      </c>
    </row>
    <row r="6178">
      <c r="A6178" t="n">
        <v>2286113</v>
      </c>
      <c r="B6178" t="n">
        <v>56</v>
      </c>
      <c r="C6178" t="n">
        <v>2841</v>
      </c>
      <c r="D6178" t="inlineStr">
        <is>
          <t>LIMPEZA DIÁRIA DE BANHEIRO MASCULINO</t>
        </is>
      </c>
      <c r="E6178" t="inlineStr">
        <is>
          <t>17/09/2025 08:49:08</t>
        </is>
      </c>
      <c r="F6178" t="inlineStr">
        <is>
          <t>17/09/2025 08:49:44</t>
        </is>
      </c>
      <c r="G6178" t="n">
        <v>36075</v>
      </c>
      <c r="H6178" t="inlineStr">
        <is>
          <t>BAN070 - BRUNIMENTO NORTE - M</t>
        </is>
      </c>
      <c r="I6178" t="inlineStr">
        <is>
          <t>RS-ST01-31-00T-WCM03</t>
        </is>
      </c>
      <c r="J6178" t="inlineStr">
        <is>
          <t>MARISTELA APARECIDA BARBOSA DOS SANTOS</t>
        </is>
      </c>
      <c r="K6178" s="39">
        <f>DATE(YEAR(Tabela6[[#This Row],[Data/Hora de Início]]),MONTH(Tabela6[[#This Row],[Data/Hora de Início]]),DAY(Tabela6[[#This Row],[Data/Hora de Início]]))</f>
        <v/>
      </c>
    </row>
    <row r="6179">
      <c r="A6179" t="n">
        <v>2286115</v>
      </c>
      <c r="B6179" t="n">
        <v>56</v>
      </c>
      <c r="C6179" t="n">
        <v>2966</v>
      </c>
      <c r="D6179" t="inlineStr">
        <is>
          <t>LIMPEZA DIÁRIA HALL / RECEPÇÃO</t>
        </is>
      </c>
      <c r="E6179" t="inlineStr">
        <is>
          <t>17/09/2025 08:23:41</t>
        </is>
      </c>
      <c r="F6179" t="inlineStr">
        <is>
          <t>17/09/2025 08:50:49</t>
        </is>
      </c>
      <c r="G6179" t="n">
        <v>11316</v>
      </c>
      <c r="H6179" t="inlineStr">
        <is>
          <t>P18 - HALL DE ENTRADA</t>
        </is>
      </c>
      <c r="I6179" t="inlineStr">
        <is>
          <t>BR01-IES-P18-SALA18</t>
        </is>
      </c>
      <c r="J6179" t="inlineStr">
        <is>
          <t>NATHALIA MORAES DA SILVA</t>
        </is>
      </c>
      <c r="K6179" s="39">
        <f>DATE(YEAR(Tabela6[[#This Row],[Data/Hora de Início]]),MONTH(Tabela6[[#This Row],[Data/Hora de Início]]),DAY(Tabela6[[#This Row],[Data/Hora de Início]]))</f>
        <v/>
      </c>
    </row>
    <row r="6180">
      <c r="A6180" t="n">
        <v>2286117</v>
      </c>
      <c r="B6180" t="n">
        <v>56</v>
      </c>
      <c r="C6180" t="n">
        <v>5511</v>
      </c>
      <c r="D6180" t="inlineStr">
        <is>
          <t>RECOLHIMENTO RESIDUO EXTERNO</t>
        </is>
      </c>
      <c r="E6180" t="inlineStr">
        <is>
          <t>17/09/2025 08:50:52</t>
        </is>
      </c>
      <c r="F6180" t="inlineStr">
        <is>
          <t>17/09/2025 08:51:16</t>
        </is>
      </c>
      <c r="G6180" t="n">
        <v>49347</v>
      </c>
      <c r="H6180" t="inlineStr">
        <is>
          <t>LIXEIRA - 11.008</t>
        </is>
      </c>
      <c r="I6180" t="inlineStr">
        <is>
          <t>BR01-IES-P11-LIX008</t>
        </is>
      </c>
      <c r="J6180" t="inlineStr">
        <is>
          <t>MARCIO PEREIRA DOS SANTOS</t>
        </is>
      </c>
      <c r="K6180" s="39">
        <f>DATE(YEAR(Tabela6[[#This Row],[Data/Hora de Início]]),MONTH(Tabela6[[#This Row],[Data/Hora de Início]]),DAY(Tabela6[[#This Row],[Data/Hora de Início]]))</f>
        <v/>
      </c>
    </row>
    <row r="6181">
      <c r="A6181" t="n">
        <v>2286124</v>
      </c>
      <c r="B6181" t="n">
        <v>56</v>
      </c>
      <c r="C6181" t="n">
        <v>5511</v>
      </c>
      <c r="D6181" t="inlineStr">
        <is>
          <t>RECOLHIMENTO RESIDUO EXTERNO</t>
        </is>
      </c>
      <c r="E6181" t="inlineStr">
        <is>
          <t>17/09/2025 08:53:33</t>
        </is>
      </c>
      <c r="F6181" t="inlineStr">
        <is>
          <t>17/09/2025 08:54:09</t>
        </is>
      </c>
      <c r="G6181" t="n">
        <v>49348</v>
      </c>
      <c r="H6181" t="inlineStr">
        <is>
          <t>LIXEIRA - 11.009</t>
        </is>
      </c>
      <c r="I6181" t="inlineStr">
        <is>
          <t>BR01-IES-P11-LIX009</t>
        </is>
      </c>
      <c r="J6181" t="inlineStr">
        <is>
          <t>MARCIO PEREIRA DOS SANTOS</t>
        </is>
      </c>
      <c r="K6181" s="39">
        <f>DATE(YEAR(Tabela6[[#This Row],[Data/Hora de Início]]),MONTH(Tabela6[[#This Row],[Data/Hora de Início]]),DAY(Tabela6[[#This Row],[Data/Hora de Início]]))</f>
        <v/>
      </c>
    </row>
    <row r="6182">
      <c r="A6182" t="n">
        <v>2286125</v>
      </c>
      <c r="B6182" t="n">
        <v>56</v>
      </c>
      <c r="C6182" t="n">
        <v>5511</v>
      </c>
      <c r="D6182" t="inlineStr">
        <is>
          <t>RECOLHIMENTO RESIDUO EXTERNO</t>
        </is>
      </c>
      <c r="E6182" t="inlineStr">
        <is>
          <t>17/09/2025 08:53:33</t>
        </is>
      </c>
      <c r="F6182" t="inlineStr">
        <is>
          <t>17/09/2025 08:54:22</t>
        </is>
      </c>
      <c r="G6182" t="n">
        <v>49348</v>
      </c>
      <c r="H6182" t="inlineStr">
        <is>
          <t>LIXEIRA - 11.009</t>
        </is>
      </c>
      <c r="I6182" t="inlineStr">
        <is>
          <t>BR01-IES-P11-LIX009</t>
        </is>
      </c>
      <c r="J6182" t="inlineStr">
        <is>
          <t>MARCIO PEREIRA DOS SANTOS</t>
        </is>
      </c>
      <c r="K6182" s="39">
        <f>DATE(YEAR(Tabela6[[#This Row],[Data/Hora de Início]]),MONTH(Tabela6[[#This Row],[Data/Hora de Início]]),DAY(Tabela6[[#This Row],[Data/Hora de Início]]))</f>
        <v/>
      </c>
    </row>
    <row r="6183">
      <c r="A6183" t="n">
        <v>2286133</v>
      </c>
      <c r="B6183" t="n">
        <v>56</v>
      </c>
      <c r="C6183" t="n">
        <v>2966</v>
      </c>
      <c r="D6183" t="inlineStr">
        <is>
          <t>LIMPEZA DIÁRIA HALL / RECEPÇÃO</t>
        </is>
      </c>
      <c r="E6183" t="inlineStr">
        <is>
          <t>17/09/2025 08:40:16</t>
        </is>
      </c>
      <c r="F6183" t="inlineStr">
        <is>
          <t>17/09/2025 08:56:23</t>
        </is>
      </c>
      <c r="G6183" t="n">
        <v>11363</v>
      </c>
      <c r="H6183" t="inlineStr">
        <is>
          <t>P27 - SALA CAIXAS ELETRÔNICOS</t>
        </is>
      </c>
      <c r="I6183" t="inlineStr">
        <is>
          <t>BR01-IES-P27-SALA17</t>
        </is>
      </c>
      <c r="J6183" t="inlineStr">
        <is>
          <t>MARA LISE POTT</t>
        </is>
      </c>
      <c r="K6183" s="39">
        <f>DATE(YEAR(Tabela6[[#This Row],[Data/Hora de Início]]),MONTH(Tabela6[[#This Row],[Data/Hora de Início]]),DAY(Tabela6[[#This Row],[Data/Hora de Início]]))</f>
        <v/>
      </c>
    </row>
    <row r="6184">
      <c r="A6184" t="n">
        <v>2286142</v>
      </c>
      <c r="B6184" t="n">
        <v>56</v>
      </c>
      <c r="C6184" t="n">
        <v>5710</v>
      </c>
      <c r="D6184" t="inlineStr">
        <is>
          <t>QUARTA-FEIRA - LIMPEZA DE BANHEIRO FEMININO</t>
        </is>
      </c>
      <c r="E6184" t="inlineStr">
        <is>
          <t>17/09/2025 08:52:25</t>
        </is>
      </c>
      <c r="F6184" t="inlineStr">
        <is>
          <t>17/09/2025 09:00:56</t>
        </is>
      </c>
      <c r="G6184" t="n">
        <v>36362</v>
      </c>
      <c r="H6184" t="inlineStr">
        <is>
          <t>BAN117 - BANHEIRO TÉRREO - F / PNE</t>
        </is>
      </c>
      <c r="I6184" t="inlineStr">
        <is>
          <t>RS-ST01-52-00T-WCF01</t>
        </is>
      </c>
      <c r="J6184" t="inlineStr">
        <is>
          <t>JAQUELINE EDUARDA RODRIGUES DE LIMA</t>
        </is>
      </c>
      <c r="K6184" s="39">
        <f>DATE(YEAR(Tabela6[[#This Row],[Data/Hora de Início]]),MONTH(Tabela6[[#This Row],[Data/Hora de Início]]),DAY(Tabela6[[#This Row],[Data/Hora de Início]]))</f>
        <v/>
      </c>
    </row>
    <row r="6185">
      <c r="A6185" t="n">
        <v>2286154</v>
      </c>
      <c r="B6185" t="n">
        <v>56</v>
      </c>
      <c r="C6185" t="n">
        <v>5715</v>
      </c>
      <c r="D6185" t="inlineStr">
        <is>
          <t>QUARTA-FEIRA - LIMPEZA DE COPA</t>
        </is>
      </c>
      <c r="E6185" t="inlineStr">
        <is>
          <t>17/09/2025 08:54:10</t>
        </is>
      </c>
      <c r="F6185" t="inlineStr">
        <is>
          <t>17/09/2025 09:04:47</t>
        </is>
      </c>
      <c r="G6185" t="n">
        <v>11315</v>
      </c>
      <c r="H6185" t="inlineStr">
        <is>
          <t>P18 - COMPRAS - COPA</t>
        </is>
      </c>
      <c r="I6185" t="inlineStr">
        <is>
          <t>BR01-IES-P18-SALA17</t>
        </is>
      </c>
      <c r="J6185" t="inlineStr">
        <is>
          <t>NATHALIA MORAES DA SILVA</t>
        </is>
      </c>
      <c r="K6185" s="39">
        <f>DATE(YEAR(Tabela6[[#This Row],[Data/Hora de Início]]),MONTH(Tabela6[[#This Row],[Data/Hora de Início]]),DAY(Tabela6[[#This Row],[Data/Hora de Início]]))</f>
        <v/>
      </c>
    </row>
    <row r="6186">
      <c r="A6186" t="n">
        <v>2286167</v>
      </c>
      <c r="B6186" t="n">
        <v>56</v>
      </c>
      <c r="C6186" t="n">
        <v>1260</v>
      </c>
      <c r="D6186" t="inlineStr">
        <is>
          <t>Limpeza e Higienização de Sanitários e Vestiários - Diário - WC Masc</t>
        </is>
      </c>
      <c r="E6186" t="inlineStr">
        <is>
          <t>17/09/2025 09:04:44</t>
        </is>
      </c>
      <c r="F6186" t="inlineStr">
        <is>
          <t>17/09/2025 09:06:08</t>
        </is>
      </c>
      <c r="G6186" t="n">
        <v>36314</v>
      </c>
      <c r="H6186" t="inlineStr">
        <is>
          <t>BAN109 - PINTURA - M</t>
        </is>
      </c>
      <c r="I6186" t="inlineStr">
        <is>
          <t>RS-ST01-50-00T-WCM01</t>
        </is>
      </c>
      <c r="J6186" t="inlineStr">
        <is>
          <t>NAIR SILVEIRA DA SILVEIRA</t>
        </is>
      </c>
      <c r="K6186" s="39">
        <f>DATE(YEAR(Tabela6[[#This Row],[Data/Hora de Início]]),MONTH(Tabela6[[#This Row],[Data/Hora de Início]]),DAY(Tabela6[[#This Row],[Data/Hora de Início]]))</f>
        <v/>
      </c>
    </row>
    <row r="6187">
      <c r="A6187" t="n">
        <v>2286168</v>
      </c>
      <c r="B6187" t="n">
        <v>56</v>
      </c>
      <c r="C6187" t="n">
        <v>5511</v>
      </c>
      <c r="D6187" t="inlineStr">
        <is>
          <t>RECOLHIMENTO RESIDUO EXTERNO</t>
        </is>
      </c>
      <c r="E6187" t="inlineStr">
        <is>
          <t>17/09/2025 09:05:00</t>
        </is>
      </c>
      <c r="F6187" t="inlineStr">
        <is>
          <t>17/09/2025 09:06:42</t>
        </is>
      </c>
      <c r="G6187" t="n">
        <v>49355</v>
      </c>
      <c r="H6187" t="inlineStr">
        <is>
          <t>LIXEIRA - 15.003</t>
        </is>
      </c>
      <c r="I6187" t="inlineStr">
        <is>
          <t>BR01-IES-P15-LIX003</t>
        </is>
      </c>
      <c r="J6187" t="inlineStr">
        <is>
          <t>MARCIO PEREIRA DOS SANTOS</t>
        </is>
      </c>
      <c r="K6187" s="39">
        <f>DATE(YEAR(Tabela6[[#This Row],[Data/Hora de Início]]),MONTH(Tabela6[[#This Row],[Data/Hora de Início]]),DAY(Tabela6[[#This Row],[Data/Hora de Início]]))</f>
        <v/>
      </c>
    </row>
    <row r="6188">
      <c r="A6188" t="n">
        <v>2286174</v>
      </c>
      <c r="B6188" t="n">
        <v>56</v>
      </c>
      <c r="C6188" t="n">
        <v>5511</v>
      </c>
      <c r="D6188" t="inlineStr">
        <is>
          <t>RECOLHIMENTO RESIDUO EXTERNO</t>
        </is>
      </c>
      <c r="E6188" t="inlineStr">
        <is>
          <t>17/09/2025 09:07:09</t>
        </is>
      </c>
      <c r="F6188" t="inlineStr">
        <is>
          <t>17/09/2025 09:08:00</t>
        </is>
      </c>
      <c r="G6188" t="n">
        <v>49363</v>
      </c>
      <c r="H6188" t="inlineStr">
        <is>
          <t>LIXEIRA - 16.004</t>
        </is>
      </c>
      <c r="I6188" t="inlineStr">
        <is>
          <t>BR01-IES-P16-LIX004</t>
        </is>
      </c>
      <c r="J6188" t="inlineStr">
        <is>
          <t>MARCIO PEREIRA DOS SANTOS</t>
        </is>
      </c>
      <c r="K6188" s="39">
        <f>DATE(YEAR(Tabela6[[#This Row],[Data/Hora de Início]]),MONTH(Tabela6[[#This Row],[Data/Hora de Início]]),DAY(Tabela6[[#This Row],[Data/Hora de Início]]))</f>
        <v/>
      </c>
    </row>
    <row r="6189">
      <c r="A6189" t="n">
        <v>2286186</v>
      </c>
      <c r="B6189" t="n">
        <v>56</v>
      </c>
      <c r="C6189" t="n">
        <v>5644</v>
      </c>
      <c r="D6189" t="inlineStr">
        <is>
          <t>QUARTA-FEIRA - LIMPEZA DE SALA</t>
        </is>
      </c>
      <c r="E6189" t="inlineStr">
        <is>
          <t>17/09/2025 08:47:13</t>
        </is>
      </c>
      <c r="F6189" t="inlineStr">
        <is>
          <t>17/09/2025 09:13:24</t>
        </is>
      </c>
      <c r="G6189" t="n">
        <v>11150</v>
      </c>
      <c r="H6189" t="inlineStr">
        <is>
          <t>P03 - SALA MONITORAMENTO</t>
        </is>
      </c>
      <c r="I6189" t="inlineStr">
        <is>
          <t>BR01-IES-P03-SALA08</t>
        </is>
      </c>
      <c r="J6189" t="inlineStr">
        <is>
          <t>ELIANE BARUFFI</t>
        </is>
      </c>
      <c r="K6189" s="39">
        <f>DATE(YEAR(Tabela6[[#This Row],[Data/Hora de Início]]),MONTH(Tabela6[[#This Row],[Data/Hora de Início]]),DAY(Tabela6[[#This Row],[Data/Hora de Início]]))</f>
        <v/>
      </c>
    </row>
    <row r="6190">
      <c r="A6190" t="n">
        <v>2286187</v>
      </c>
      <c r="B6190" t="n">
        <v>56</v>
      </c>
      <c r="C6190" t="n">
        <v>2842</v>
      </c>
      <c r="D6190" t="inlineStr">
        <is>
          <t>LIMPEZA DIÁRIA DE BANHEIRO FEMININO</t>
        </is>
      </c>
      <c r="E6190" t="inlineStr">
        <is>
          <t>17/09/2025 08:53:01</t>
        </is>
      </c>
      <c r="F6190" t="inlineStr">
        <is>
          <t>17/09/2025 09:13:29</t>
        </is>
      </c>
      <c r="G6190" t="n">
        <v>36180</v>
      </c>
      <c r="H6190" t="inlineStr">
        <is>
          <t>BAN089 - EMBALAGEM - F</t>
        </is>
      </c>
      <c r="I6190" t="inlineStr">
        <is>
          <t>RS-ST01-43-00T-WCF02</t>
        </is>
      </c>
      <c r="J6190" t="inlineStr">
        <is>
          <t>GILMARA TERESINHA LACERDA</t>
        </is>
      </c>
      <c r="K6190" s="39">
        <f>DATE(YEAR(Tabela6[[#This Row],[Data/Hora de Início]]),MONTH(Tabela6[[#This Row],[Data/Hora de Início]]),DAY(Tabela6[[#This Row],[Data/Hora de Início]]))</f>
        <v/>
      </c>
    </row>
    <row r="6191">
      <c r="A6191" t="n">
        <v>2286201</v>
      </c>
      <c r="B6191" t="n">
        <v>56</v>
      </c>
      <c r="C6191" t="n">
        <v>2841</v>
      </c>
      <c r="D6191" t="inlineStr">
        <is>
          <t>LIMPEZA DIÁRIA DE BANHEIRO MASCULINO</t>
        </is>
      </c>
      <c r="E6191" t="inlineStr">
        <is>
          <t>17/09/2025 08:55:43</t>
        </is>
      </c>
      <c r="F6191" t="inlineStr">
        <is>
          <t>17/09/2025 09:16:38</t>
        </is>
      </c>
      <c r="G6191" t="n">
        <v>11277</v>
      </c>
      <c r="H6191" t="inlineStr">
        <is>
          <t>P16 - BAN037 - BANHEIRO AUDITÓRIO - M</t>
        </is>
      </c>
      <c r="I6191" t="inlineStr">
        <is>
          <t>BR01-IES-P16-BAN037</t>
        </is>
      </c>
      <c r="J6191" t="inlineStr">
        <is>
          <t>JAQUELINE EDUARDA RODRIGUES DE LIMA</t>
        </is>
      </c>
      <c r="K6191" s="39">
        <f>DATE(YEAR(Tabela6[[#This Row],[Data/Hora de Início]]),MONTH(Tabela6[[#This Row],[Data/Hora de Início]]),DAY(Tabela6[[#This Row],[Data/Hora de Início]]))</f>
        <v/>
      </c>
    </row>
    <row r="6192">
      <c r="A6192" t="n">
        <v>2286225</v>
      </c>
      <c r="B6192" t="n">
        <v>56</v>
      </c>
      <c r="C6192" t="n">
        <v>5715</v>
      </c>
      <c r="D6192" t="inlineStr">
        <is>
          <t>QUARTA-FEIRA - LIMPEZA DE COPA</t>
        </is>
      </c>
      <c r="E6192" t="inlineStr">
        <is>
          <t>17/09/2025 09:05:54</t>
        </is>
      </c>
      <c r="F6192" t="inlineStr">
        <is>
          <t>17/09/2025 09:19:07</t>
        </is>
      </c>
      <c r="G6192" t="n">
        <v>36364</v>
      </c>
      <c r="H6192" t="inlineStr">
        <is>
          <t>COPA MEZANINO</t>
        </is>
      </c>
      <c r="I6192" t="inlineStr">
        <is>
          <t>RS-ST01-52-01P-COP01</t>
        </is>
      </c>
      <c r="J6192" t="inlineStr">
        <is>
          <t>JAQUELINE EDUARDA RODRIGUES DE LIMA</t>
        </is>
      </c>
      <c r="K6192" s="39">
        <f>DATE(YEAR(Tabela6[[#This Row],[Data/Hora de Início]]),MONTH(Tabela6[[#This Row],[Data/Hora de Início]]),DAY(Tabela6[[#This Row],[Data/Hora de Início]]))</f>
        <v/>
      </c>
    </row>
    <row r="6193">
      <c r="A6193" t="n">
        <v>2286233</v>
      </c>
      <c r="B6193" t="n">
        <v>56</v>
      </c>
      <c r="C6193" t="n">
        <v>5710</v>
      </c>
      <c r="D6193" t="inlineStr">
        <is>
          <t>QUARTA-FEIRA - LIMPEZA DE BANHEIRO FEMININO</t>
        </is>
      </c>
      <c r="E6193" t="inlineStr">
        <is>
          <t>17/09/2025 08:58:25</t>
        </is>
      </c>
      <c r="F6193" t="inlineStr">
        <is>
          <t>17/09/2025 09:23:31</t>
        </is>
      </c>
      <c r="G6193" t="n">
        <v>11344</v>
      </c>
      <c r="H6193" t="inlineStr">
        <is>
          <t>P27 - BAN050 - BANHEIRO CENTRAL DE SERVIÇOS - F</t>
        </is>
      </c>
      <c r="I6193" t="inlineStr">
        <is>
          <t>BR01-IES-P27-BAN050</t>
        </is>
      </c>
      <c r="J6193" t="inlineStr">
        <is>
          <t>MARA LISE POTT</t>
        </is>
      </c>
      <c r="K6193" s="39">
        <f>DATE(YEAR(Tabela6[[#This Row],[Data/Hora de Início]]),MONTH(Tabela6[[#This Row],[Data/Hora de Início]]),DAY(Tabela6[[#This Row],[Data/Hora de Início]]))</f>
        <v/>
      </c>
    </row>
    <row r="6194">
      <c r="A6194" t="n">
        <v>2286238</v>
      </c>
      <c r="B6194" t="n">
        <v>56</v>
      </c>
      <c r="C6194" t="n">
        <v>1701</v>
      </c>
      <c r="D6194" t="inlineStr">
        <is>
          <t>LIMPEZA MENSAL DE BANHEIRO FEMININO</t>
        </is>
      </c>
      <c r="E6194" t="inlineStr">
        <is>
          <t>17/09/2025 09:17:54</t>
        </is>
      </c>
      <c r="F6194" t="inlineStr">
        <is>
          <t>17/09/2025 09:18:12</t>
        </is>
      </c>
      <c r="G6194" t="n">
        <v>11276</v>
      </c>
      <c r="H6194" t="inlineStr">
        <is>
          <t>P16 - BAN036 - BANHEIRO AUDITÓRIO - F</t>
        </is>
      </c>
      <c r="I6194" t="inlineStr">
        <is>
          <t>BR01-IES-P16-BAN036</t>
        </is>
      </c>
      <c r="J6194" t="inlineStr">
        <is>
          <t>JAQUELINE EDUARDA RODRIGUES DE LIMA</t>
        </is>
      </c>
      <c r="K6194" s="39">
        <f>DATE(YEAR(Tabela6[[#This Row],[Data/Hora de Início]]),MONTH(Tabela6[[#This Row],[Data/Hora de Início]]),DAY(Tabela6[[#This Row],[Data/Hora de Início]]))</f>
        <v/>
      </c>
    </row>
    <row r="6195">
      <c r="A6195" t="n">
        <v>2286239</v>
      </c>
      <c r="B6195" t="n">
        <v>56</v>
      </c>
      <c r="C6195" t="n">
        <v>5649</v>
      </c>
      <c r="D6195" t="inlineStr">
        <is>
          <t>QUARTA-FEIRA - LIMPEZA DE SALA COM MESA</t>
        </is>
      </c>
      <c r="E6195" t="inlineStr">
        <is>
          <t>17/09/2025 09:24:08</t>
        </is>
      </c>
      <c r="F6195" t="inlineStr">
        <is>
          <t>17/09/2025 09:24:28</t>
        </is>
      </c>
      <c r="G6195" t="n">
        <v>11289</v>
      </c>
      <c r="H6195" t="inlineStr">
        <is>
          <t>P16 - HALL AUDITÓRIO</t>
        </is>
      </c>
      <c r="I6195" t="inlineStr">
        <is>
          <t>BR01-IES-P16-SALA12</t>
        </is>
      </c>
      <c r="J6195" t="inlineStr">
        <is>
          <t>JAQUELINE EDUARDA RODRIGUES DE LIMA</t>
        </is>
      </c>
      <c r="K6195" s="39">
        <f>DATE(YEAR(Tabela6[[#This Row],[Data/Hora de Início]]),MONTH(Tabela6[[#This Row],[Data/Hora de Início]]),DAY(Tabela6[[#This Row],[Data/Hora de Início]]))</f>
        <v/>
      </c>
    </row>
    <row r="6196">
      <c r="A6196" t="n">
        <v>2286247</v>
      </c>
      <c r="B6196" t="n">
        <v>56</v>
      </c>
      <c r="C6196" t="n">
        <v>5511</v>
      </c>
      <c r="D6196" t="inlineStr">
        <is>
          <t>RECOLHIMENTO RESIDUO EXTERNO</t>
        </is>
      </c>
      <c r="E6196" t="inlineStr">
        <is>
          <t>17/09/2025 09:25:27</t>
        </is>
      </c>
      <c r="F6196" t="inlineStr">
        <is>
          <t>17/09/2025 09:25:45</t>
        </is>
      </c>
      <c r="G6196" t="n">
        <v>49359</v>
      </c>
      <c r="H6196" t="inlineStr">
        <is>
          <t>LIXEIRA - 15.007</t>
        </is>
      </c>
      <c r="I6196" t="inlineStr">
        <is>
          <t>BR01-IES-P15-LIX007</t>
        </is>
      </c>
      <c r="J6196" t="inlineStr">
        <is>
          <t>MARCIO PEREIRA DOS SANTOS</t>
        </is>
      </c>
      <c r="K6196" s="39">
        <f>DATE(YEAR(Tabela6[[#This Row],[Data/Hora de Início]]),MONTH(Tabela6[[#This Row],[Data/Hora de Início]]),DAY(Tabela6[[#This Row],[Data/Hora de Início]]))</f>
        <v/>
      </c>
    </row>
    <row r="6197">
      <c r="A6197" t="n">
        <v>2286250</v>
      </c>
      <c r="B6197" t="n">
        <v>56</v>
      </c>
      <c r="C6197" t="n">
        <v>5511</v>
      </c>
      <c r="D6197" t="inlineStr">
        <is>
          <t>RECOLHIMENTO RESIDUO EXTERNO</t>
        </is>
      </c>
      <c r="E6197" t="inlineStr">
        <is>
          <t>17/09/2025 09:26:23</t>
        </is>
      </c>
      <c r="F6197" t="inlineStr">
        <is>
          <t>17/09/2025 09:26:42</t>
        </is>
      </c>
      <c r="G6197" t="n">
        <v>49358</v>
      </c>
      <c r="H6197" t="inlineStr">
        <is>
          <t>LIXEIRA - 15.006</t>
        </is>
      </c>
      <c r="I6197" t="inlineStr">
        <is>
          <t>BR01-IES-P15-LIX006</t>
        </is>
      </c>
      <c r="J6197" t="inlineStr">
        <is>
          <t>MARCIO PEREIRA DOS SANTOS</t>
        </is>
      </c>
      <c r="K6197" s="39">
        <f>DATE(YEAR(Tabela6[[#This Row],[Data/Hora de Início]]),MONTH(Tabela6[[#This Row],[Data/Hora de Início]]),DAY(Tabela6[[#This Row],[Data/Hora de Início]]))</f>
        <v/>
      </c>
    </row>
    <row r="6198">
      <c r="A6198" t="n">
        <v>2286252</v>
      </c>
      <c r="B6198" t="n">
        <v>56</v>
      </c>
      <c r="C6198" t="n">
        <v>1766</v>
      </c>
      <c r="D6198" t="inlineStr">
        <is>
          <t>LIMPEZA DIÁRIA DE RESTAURANTE (DESATIVADO)</t>
        </is>
      </c>
      <c r="E6198" t="inlineStr">
        <is>
          <t>17/09/2025 09:26:32</t>
        </is>
      </c>
      <c r="F6198" t="inlineStr">
        <is>
          <t>17/09/2025 09:26:50</t>
        </is>
      </c>
      <c r="G6198" t="n">
        <v>11347</v>
      </c>
      <c r="H6198" t="inlineStr">
        <is>
          <t>P27 - RESTAURANTE</t>
        </is>
      </c>
      <c r="I6198" t="inlineStr">
        <is>
          <t>BR01-IES-P27-SALA01</t>
        </is>
      </c>
      <c r="J6198" t="inlineStr">
        <is>
          <t>ROSANGELA MARIA DA SILVA</t>
        </is>
      </c>
      <c r="K6198" s="39">
        <f>DATE(YEAR(Tabela6[[#This Row],[Data/Hora de Início]]),MONTH(Tabela6[[#This Row],[Data/Hora de Início]]),DAY(Tabela6[[#This Row],[Data/Hora de Início]]))</f>
        <v/>
      </c>
    </row>
    <row r="6199">
      <c r="A6199" t="n">
        <v>2286256</v>
      </c>
      <c r="B6199" t="n">
        <v>56</v>
      </c>
      <c r="C6199" t="n">
        <v>5511</v>
      </c>
      <c r="D6199" t="inlineStr">
        <is>
          <t>RECOLHIMENTO RESIDUO EXTERNO</t>
        </is>
      </c>
      <c r="E6199" t="inlineStr">
        <is>
          <t>17/09/2025 09:27:21</t>
        </is>
      </c>
      <c r="F6199" t="inlineStr">
        <is>
          <t>17/09/2025 09:27:41</t>
        </is>
      </c>
      <c r="G6199" t="n">
        <v>49357</v>
      </c>
      <c r="H6199" t="inlineStr">
        <is>
          <t>LIXEIRA - 15.005</t>
        </is>
      </c>
      <c r="I6199" t="inlineStr">
        <is>
          <t>BR01-IES-P15-LIX005</t>
        </is>
      </c>
      <c r="J6199" t="inlineStr">
        <is>
          <t>MARCIO PEREIRA DOS SANTOS</t>
        </is>
      </c>
      <c r="K6199" s="39">
        <f>DATE(YEAR(Tabela6[[#This Row],[Data/Hora de Início]]),MONTH(Tabela6[[#This Row],[Data/Hora de Início]]),DAY(Tabela6[[#This Row],[Data/Hora de Início]]))</f>
        <v/>
      </c>
    </row>
    <row r="6200">
      <c r="A6200" t="n">
        <v>2286263</v>
      </c>
      <c r="B6200" t="n">
        <v>56</v>
      </c>
      <c r="C6200" t="n">
        <v>5511</v>
      </c>
      <c r="D6200" t="inlineStr">
        <is>
          <t>RECOLHIMENTO RESIDUO EXTERNO</t>
        </is>
      </c>
      <c r="E6200" t="inlineStr">
        <is>
          <t>17/09/2025 09:29:14</t>
        </is>
      </c>
      <c r="F6200" t="inlineStr">
        <is>
          <t>17/09/2025 09:29:30</t>
        </is>
      </c>
      <c r="G6200" t="n">
        <v>49355</v>
      </c>
      <c r="H6200" t="inlineStr">
        <is>
          <t>LIXEIRA - 15.003</t>
        </is>
      </c>
      <c r="I6200" t="inlineStr">
        <is>
          <t>BR01-IES-P15-LIX003</t>
        </is>
      </c>
      <c r="J6200" t="inlineStr">
        <is>
          <t>MARCIO PEREIRA DOS SANTOS</t>
        </is>
      </c>
      <c r="K6200" s="39">
        <f>DATE(YEAR(Tabela6[[#This Row],[Data/Hora de Início]]),MONTH(Tabela6[[#This Row],[Data/Hora de Início]]),DAY(Tabela6[[#This Row],[Data/Hora de Início]]))</f>
        <v/>
      </c>
    </row>
    <row r="6201">
      <c r="A6201" t="n">
        <v>2286267</v>
      </c>
      <c r="B6201" t="n">
        <v>56</v>
      </c>
      <c r="C6201" t="n">
        <v>5511</v>
      </c>
      <c r="D6201" t="inlineStr">
        <is>
          <t>RECOLHIMENTO RESIDUO EXTERNO</t>
        </is>
      </c>
      <c r="E6201" t="inlineStr">
        <is>
          <t>17/09/2025 09:29:14</t>
        </is>
      </c>
      <c r="F6201" t="inlineStr">
        <is>
          <t>17/09/2025 09:29:56</t>
        </is>
      </c>
      <c r="G6201" t="n">
        <v>49355</v>
      </c>
      <c r="H6201" t="inlineStr">
        <is>
          <t>LIXEIRA - 15.003</t>
        </is>
      </c>
      <c r="I6201" t="inlineStr">
        <is>
          <t>BR01-IES-P15-LIX003</t>
        </is>
      </c>
      <c r="J6201" t="inlineStr">
        <is>
          <t>MARCIO PEREIRA DOS SANTOS</t>
        </is>
      </c>
      <c r="K6201" s="39">
        <f>DATE(YEAR(Tabela6[[#This Row],[Data/Hora de Início]]),MONTH(Tabela6[[#This Row],[Data/Hora de Início]]),DAY(Tabela6[[#This Row],[Data/Hora de Início]]))</f>
        <v/>
      </c>
    </row>
    <row r="6202">
      <c r="A6202" t="n">
        <v>2286268</v>
      </c>
      <c r="B6202" t="n">
        <v>56</v>
      </c>
      <c r="C6202" t="n">
        <v>5511</v>
      </c>
      <c r="D6202" t="inlineStr">
        <is>
          <t>RECOLHIMENTO RESIDUO EXTERNO</t>
        </is>
      </c>
      <c r="E6202" t="inlineStr">
        <is>
          <t>17/09/2025 09:29:14</t>
        </is>
      </c>
      <c r="F6202" t="inlineStr">
        <is>
          <t>17/09/2025 09:29:56</t>
        </is>
      </c>
      <c r="G6202" t="n">
        <v>49355</v>
      </c>
      <c r="H6202" t="inlineStr">
        <is>
          <t>LIXEIRA - 15.003</t>
        </is>
      </c>
      <c r="I6202" t="inlineStr">
        <is>
          <t>BR01-IES-P15-LIX003</t>
        </is>
      </c>
      <c r="J6202" t="inlineStr">
        <is>
          <t>MARCIO PEREIRA DOS SANTOS</t>
        </is>
      </c>
      <c r="K6202" s="39">
        <f>DATE(YEAR(Tabela6[[#This Row],[Data/Hora de Início]]),MONTH(Tabela6[[#This Row],[Data/Hora de Início]]),DAY(Tabela6[[#This Row],[Data/Hora de Início]]))</f>
        <v/>
      </c>
    </row>
    <row r="6203">
      <c r="A6203" t="n">
        <v>2286271</v>
      </c>
      <c r="B6203" t="n">
        <v>56</v>
      </c>
      <c r="C6203" t="n">
        <v>5511</v>
      </c>
      <c r="D6203" t="inlineStr">
        <is>
          <t>RECOLHIMENTO RESIDUO EXTERNO</t>
        </is>
      </c>
      <c r="E6203" t="inlineStr">
        <is>
          <t>17/09/2025 09:29:14</t>
        </is>
      </c>
      <c r="F6203" t="inlineStr">
        <is>
          <t>17/09/2025 09:30:23</t>
        </is>
      </c>
      <c r="G6203" t="n">
        <v>49355</v>
      </c>
      <c r="H6203" t="inlineStr">
        <is>
          <t>LIXEIRA - 15.003</t>
        </is>
      </c>
      <c r="I6203" t="inlineStr">
        <is>
          <t>BR01-IES-P15-LIX003</t>
        </is>
      </c>
      <c r="J6203" t="inlineStr">
        <is>
          <t>MARCIO PEREIRA DOS SANTOS</t>
        </is>
      </c>
      <c r="K6203" s="39">
        <f>DATE(YEAR(Tabela6[[#This Row],[Data/Hora de Início]]),MONTH(Tabela6[[#This Row],[Data/Hora de Início]]),DAY(Tabela6[[#This Row],[Data/Hora de Início]]))</f>
        <v/>
      </c>
    </row>
    <row r="6204">
      <c r="A6204" t="n">
        <v>2286276</v>
      </c>
      <c r="B6204" t="n">
        <v>56</v>
      </c>
      <c r="C6204" t="n">
        <v>5511</v>
      </c>
      <c r="D6204" t="inlineStr">
        <is>
          <t>RECOLHIMENTO RESIDUO EXTERNO</t>
        </is>
      </c>
      <c r="E6204" t="inlineStr">
        <is>
          <t>17/09/2025 09:31:25</t>
        </is>
      </c>
      <c r="F6204" t="inlineStr">
        <is>
          <t>17/09/2025 09:31:41</t>
        </is>
      </c>
      <c r="G6204" t="n">
        <v>49354</v>
      </c>
      <c r="H6204" t="inlineStr">
        <is>
          <t>LIXEIRA - 15.002</t>
        </is>
      </c>
      <c r="I6204" t="inlineStr">
        <is>
          <t>BR01-IES-P15-LIX002</t>
        </is>
      </c>
      <c r="J6204" t="inlineStr">
        <is>
          <t>MARCIO PEREIRA DOS SANTOS</t>
        </is>
      </c>
      <c r="K6204" s="39">
        <f>DATE(YEAR(Tabela6[[#This Row],[Data/Hora de Início]]),MONTH(Tabela6[[#This Row],[Data/Hora de Início]]),DAY(Tabela6[[#This Row],[Data/Hora de Início]]))</f>
        <v/>
      </c>
    </row>
    <row r="6205">
      <c r="A6205" t="n">
        <v>2286287</v>
      </c>
      <c r="B6205" t="n">
        <v>56</v>
      </c>
      <c r="C6205" t="n">
        <v>2842</v>
      </c>
      <c r="D6205" t="inlineStr">
        <is>
          <t>LIMPEZA DIÁRIA DE BANHEIRO FEMININO</t>
        </is>
      </c>
      <c r="E6205" t="inlineStr">
        <is>
          <t>17/09/2025 09:15:36</t>
        </is>
      </c>
      <c r="F6205" t="inlineStr">
        <is>
          <t>17/09/2025 09:32:04</t>
        </is>
      </c>
      <c r="G6205" t="n">
        <v>35734</v>
      </c>
      <c r="H6205" t="inlineStr">
        <is>
          <t>BAN004 - VIRABREQUIM - F</t>
        </is>
      </c>
      <c r="I6205" t="inlineStr">
        <is>
          <t>RS-ST01-01-00T-WCF01</t>
        </is>
      </c>
      <c r="J6205" t="inlineStr">
        <is>
          <t>NATHALIA MORAES DA SILVA</t>
        </is>
      </c>
      <c r="K6205" s="39">
        <f>DATE(YEAR(Tabela6[[#This Row],[Data/Hora de Início]]),MONTH(Tabela6[[#This Row],[Data/Hora de Início]]),DAY(Tabela6[[#This Row],[Data/Hora de Início]]))</f>
        <v/>
      </c>
    </row>
    <row r="6206">
      <c r="A6206" t="n">
        <v>2286313</v>
      </c>
      <c r="B6206" t="n">
        <v>56</v>
      </c>
      <c r="C6206" t="n">
        <v>5715</v>
      </c>
      <c r="D6206" t="inlineStr">
        <is>
          <t>QUARTA-FEIRA - LIMPEZA DE COPA</t>
        </is>
      </c>
      <c r="E6206" t="inlineStr">
        <is>
          <t>17/09/2025 09:21:37</t>
        </is>
      </c>
      <c r="F6206" t="inlineStr">
        <is>
          <t>17/09/2025 09:35:32</t>
        </is>
      </c>
      <c r="G6206" t="n">
        <v>11169</v>
      </c>
      <c r="H6206" t="inlineStr">
        <is>
          <t>P04 - COPA</t>
        </is>
      </c>
      <c r="I6206" t="inlineStr">
        <is>
          <t>BR01-IES-P04-SALA10</t>
        </is>
      </c>
      <c r="J6206" t="inlineStr">
        <is>
          <t>ELIANE BARUFFI</t>
        </is>
      </c>
      <c r="K6206" s="39">
        <f>DATE(YEAR(Tabela6[[#This Row],[Data/Hora de Início]]),MONTH(Tabela6[[#This Row],[Data/Hora de Início]]),DAY(Tabela6[[#This Row],[Data/Hora de Início]]))</f>
        <v/>
      </c>
    </row>
    <row r="6207">
      <c r="A6207" t="n">
        <v>2286325</v>
      </c>
      <c r="B6207" t="n">
        <v>56</v>
      </c>
      <c r="C6207" t="n">
        <v>2841</v>
      </c>
      <c r="D6207" t="inlineStr">
        <is>
          <t>LIMPEZA DIÁRIA DE BANHEIRO MASCULINO</t>
        </is>
      </c>
      <c r="E6207" t="inlineStr">
        <is>
          <t>17/09/2025 09:38:19</t>
        </is>
      </c>
      <c r="F6207" t="inlineStr">
        <is>
          <t>17/09/2025 09:39:01</t>
        </is>
      </c>
      <c r="G6207" t="n">
        <v>36074</v>
      </c>
      <c r="H6207" t="inlineStr">
        <is>
          <t>BAN068 - BRUNIMENTO SUL - M</t>
        </is>
      </c>
      <c r="I6207" t="inlineStr">
        <is>
          <t>RS-ST01-31-00T-WCM02</t>
        </is>
      </c>
      <c r="J6207" t="inlineStr">
        <is>
          <t>MARISTELA APARECIDA BARBOSA DOS SANTOS</t>
        </is>
      </c>
      <c r="K6207" s="39">
        <f>DATE(YEAR(Tabela6[[#This Row],[Data/Hora de Início]]),MONTH(Tabela6[[#This Row],[Data/Hora de Início]]),DAY(Tabela6[[#This Row],[Data/Hora de Início]]))</f>
        <v/>
      </c>
    </row>
    <row r="6208">
      <c r="A6208" t="n">
        <v>2286333</v>
      </c>
      <c r="B6208" t="n">
        <v>56</v>
      </c>
      <c r="C6208" t="n">
        <v>2841</v>
      </c>
      <c r="D6208" t="inlineStr">
        <is>
          <t>LIMPEZA DIÁRIA DE BANHEIRO MASCULINO</t>
        </is>
      </c>
      <c r="E6208" t="inlineStr">
        <is>
          <t>17/09/2025 09:33:24</t>
        </is>
      </c>
      <c r="F6208" t="inlineStr">
        <is>
          <t>17/09/2025 09:42:27</t>
        </is>
      </c>
      <c r="G6208" t="n">
        <v>35736</v>
      </c>
      <c r="H6208" t="inlineStr">
        <is>
          <t>BAN002 - VIRABREQUIM - M</t>
        </is>
      </c>
      <c r="I6208" t="inlineStr">
        <is>
          <t>RS-ST01-01-00T-WCM02</t>
        </is>
      </c>
      <c r="J6208" t="inlineStr">
        <is>
          <t>NATHALIA MORAES DA SILVA</t>
        </is>
      </c>
      <c r="K6208" s="39">
        <f>DATE(YEAR(Tabela6[[#This Row],[Data/Hora de Início]]),MONTH(Tabela6[[#This Row],[Data/Hora de Início]]),DAY(Tabela6[[#This Row],[Data/Hora de Início]]))</f>
        <v/>
      </c>
    </row>
    <row r="6209">
      <c r="A6209" t="n">
        <v>2286341</v>
      </c>
      <c r="B6209" t="n">
        <v>56</v>
      </c>
      <c r="C6209" t="n">
        <v>5654</v>
      </c>
      <c r="D6209" t="inlineStr">
        <is>
          <t>QUARTA-FEIRA - LIMPEZA DE BANHEIRO MASCULINO</t>
        </is>
      </c>
      <c r="E6209" t="inlineStr">
        <is>
          <t>17/09/2025 09:23:09</t>
        </is>
      </c>
      <c r="F6209" t="inlineStr">
        <is>
          <t>17/09/2025 09:42:57</t>
        </is>
      </c>
      <c r="G6209" t="n">
        <v>36374</v>
      </c>
      <c r="H6209" t="inlineStr">
        <is>
          <t>BAN118 - BANHEIRO MEZANINO - M</t>
        </is>
      </c>
      <c r="I6209" t="inlineStr">
        <is>
          <t>RS-ST01-52-01P-WCM02</t>
        </is>
      </c>
      <c r="J6209" t="inlineStr">
        <is>
          <t>JAQUELINE EDUARDA RODRIGUES DE LIMA</t>
        </is>
      </c>
      <c r="K6209" s="39">
        <f>DATE(YEAR(Tabela6[[#This Row],[Data/Hora de Início]]),MONTH(Tabela6[[#This Row],[Data/Hora de Início]]),DAY(Tabela6[[#This Row],[Data/Hora de Início]]))</f>
        <v/>
      </c>
    </row>
    <row r="6210">
      <c r="A6210" t="n">
        <v>2286366</v>
      </c>
      <c r="B6210" t="n">
        <v>56</v>
      </c>
      <c r="C6210" t="n">
        <v>2842</v>
      </c>
      <c r="D6210" t="inlineStr">
        <is>
          <t>LIMPEZA DIÁRIA DE BANHEIRO FEMININO</t>
        </is>
      </c>
      <c r="E6210" t="inlineStr">
        <is>
          <t>17/09/2025 09:46:53</t>
        </is>
      </c>
      <c r="F6210" t="inlineStr">
        <is>
          <t>17/09/2025 09:47:38</t>
        </is>
      </c>
      <c r="G6210" t="n">
        <v>36071</v>
      </c>
      <c r="H6210" t="inlineStr">
        <is>
          <t>BAN069 - BRUNIMENTO SUL - F</t>
        </is>
      </c>
      <c r="I6210" t="inlineStr">
        <is>
          <t>RS-ST01-31-00T-WCF02</t>
        </is>
      </c>
      <c r="J6210" t="inlineStr">
        <is>
          <t>MARISTELA APARECIDA BARBOSA DOS SANTOS</t>
        </is>
      </c>
      <c r="K6210" s="39">
        <f>DATE(YEAR(Tabela6[[#This Row],[Data/Hora de Início]]),MONTH(Tabela6[[#This Row],[Data/Hora de Início]]),DAY(Tabela6[[#This Row],[Data/Hora de Início]]))</f>
        <v/>
      </c>
    </row>
    <row r="6211">
      <c r="A6211" t="n">
        <v>2286371</v>
      </c>
      <c r="B6211" t="n">
        <v>56</v>
      </c>
      <c r="C6211" t="n">
        <v>2841</v>
      </c>
      <c r="D6211" t="inlineStr">
        <is>
          <t>LIMPEZA DIÁRIA DE BANHEIRO MASCULINO</t>
        </is>
      </c>
      <c r="E6211" t="inlineStr">
        <is>
          <t>17/09/2025 09:14:28</t>
        </is>
      </c>
      <c r="F6211" t="inlineStr">
        <is>
          <t>17/09/2025 09:48:23</t>
        </is>
      </c>
      <c r="G6211" t="n">
        <v>36182</v>
      </c>
      <c r="H6211" t="inlineStr">
        <is>
          <t>BAN087 - EXPEDIÇAO - M</t>
        </is>
      </c>
      <c r="I6211" t="inlineStr">
        <is>
          <t>RS-ST01-43-00T-WCM01</t>
        </is>
      </c>
      <c r="J6211" t="inlineStr">
        <is>
          <t>GILMARA TERESINHA LACERDA</t>
        </is>
      </c>
      <c r="K6211" s="39">
        <f>DATE(YEAR(Tabela6[[#This Row],[Data/Hora de Início]]),MONTH(Tabela6[[#This Row],[Data/Hora de Início]]),DAY(Tabela6[[#This Row],[Data/Hora de Início]]))</f>
        <v/>
      </c>
    </row>
    <row r="6212">
      <c r="A6212" t="n">
        <v>2286380</v>
      </c>
      <c r="B6212" t="n">
        <v>56</v>
      </c>
      <c r="C6212" t="n">
        <v>5644</v>
      </c>
      <c r="D6212" t="inlineStr">
        <is>
          <t>QUARTA-FEIRA - LIMPEZA DE SALA</t>
        </is>
      </c>
      <c r="E6212" t="inlineStr">
        <is>
          <t>17/09/2025 09:46:21</t>
        </is>
      </c>
      <c r="F6212" t="inlineStr">
        <is>
          <t>17/09/2025 09:50:05</t>
        </is>
      </c>
      <c r="G6212" t="n">
        <v>36366</v>
      </c>
      <c r="H6212" t="inlineStr">
        <is>
          <t>REUNIAO I - MEZANINO</t>
        </is>
      </c>
      <c r="I6212" t="inlineStr">
        <is>
          <t>RS-ST01-52-01P-SLA11</t>
        </is>
      </c>
      <c r="J6212" t="inlineStr">
        <is>
          <t>JAQUELINE EDUARDA RODRIGUES DE LIMA</t>
        </is>
      </c>
      <c r="K6212" s="39">
        <f>DATE(YEAR(Tabela6[[#This Row],[Data/Hora de Início]]),MONTH(Tabela6[[#This Row],[Data/Hora de Início]]),DAY(Tabela6[[#This Row],[Data/Hora de Início]]))</f>
        <v/>
      </c>
    </row>
    <row r="6213">
      <c r="A6213" t="n">
        <v>2286388</v>
      </c>
      <c r="B6213" t="n">
        <v>56</v>
      </c>
      <c r="C6213" t="n">
        <v>5511</v>
      </c>
      <c r="D6213" t="inlineStr">
        <is>
          <t>RECOLHIMENTO RESIDUO EXTERNO</t>
        </is>
      </c>
      <c r="E6213" t="inlineStr">
        <is>
          <t>17/09/2025 09:51:35</t>
        </is>
      </c>
      <c r="F6213" t="inlineStr">
        <is>
          <t>17/09/2025 09:51:59</t>
        </is>
      </c>
      <c r="G6213" t="n">
        <v>49445</v>
      </c>
      <c r="H6213" t="inlineStr">
        <is>
          <t>LIXEIRA - 31.032</t>
        </is>
      </c>
      <c r="I6213" t="inlineStr">
        <is>
          <t>BR01-IES-P31-LIX032</t>
        </is>
      </c>
      <c r="J6213" t="inlineStr">
        <is>
          <t>MARISTELA APARECIDA BARBOSA DOS SANTOS</t>
        </is>
      </c>
      <c r="K6213" s="39">
        <f>DATE(YEAR(Tabela6[[#This Row],[Data/Hora de Início]]),MONTH(Tabela6[[#This Row],[Data/Hora de Início]]),DAY(Tabela6[[#This Row],[Data/Hora de Início]]))</f>
        <v/>
      </c>
    </row>
    <row r="6214">
      <c r="A6214" t="n">
        <v>2286400</v>
      </c>
      <c r="B6214" t="n">
        <v>56</v>
      </c>
      <c r="C6214" t="n">
        <v>5644</v>
      </c>
      <c r="D6214" t="inlineStr">
        <is>
          <t>QUARTA-FEIRA - LIMPEZA DE SALA</t>
        </is>
      </c>
      <c r="E6214" t="inlineStr">
        <is>
          <t>17/09/2025 09:51:16</t>
        </is>
      </c>
      <c r="F6214" t="inlineStr">
        <is>
          <t>17/09/2025 09:53:39</t>
        </is>
      </c>
      <c r="G6214" t="n">
        <v>36370</v>
      </c>
      <c r="H6214" t="inlineStr">
        <is>
          <t>REUNIAO II - MEZANINO</t>
        </is>
      </c>
      <c r="I6214" t="inlineStr">
        <is>
          <t>RS-ST01-52-01P-SLA14</t>
        </is>
      </c>
      <c r="J6214" t="inlineStr">
        <is>
          <t>JAQUELINE EDUARDA RODRIGUES DE LIMA</t>
        </is>
      </c>
      <c r="K6214" s="39">
        <f>DATE(YEAR(Tabela6[[#This Row],[Data/Hora de Início]]),MONTH(Tabela6[[#This Row],[Data/Hora de Início]]),DAY(Tabela6[[#This Row],[Data/Hora de Início]]))</f>
        <v/>
      </c>
    </row>
    <row r="6215">
      <c r="A6215" t="n">
        <v>2286401</v>
      </c>
      <c r="B6215" t="n">
        <v>56</v>
      </c>
      <c r="C6215" t="n">
        <v>2841</v>
      </c>
      <c r="D6215" t="inlineStr">
        <is>
          <t>LIMPEZA DIÁRIA DE BANHEIRO MASCULINO</t>
        </is>
      </c>
      <c r="E6215" t="inlineStr">
        <is>
          <t>17/09/2025 09:46:06</t>
        </is>
      </c>
      <c r="F6215" t="inlineStr">
        <is>
          <t>17/09/2025 09:54:00</t>
        </is>
      </c>
      <c r="G6215" t="n">
        <v>11065</v>
      </c>
      <c r="H6215" t="inlineStr">
        <is>
          <t>P01 - BAN003 - BANHEIRO VIRABREQUIM - M</t>
        </is>
      </c>
      <c r="I6215" t="inlineStr">
        <is>
          <t>BR01-IES-P01-BAN003</t>
        </is>
      </c>
      <c r="J6215" t="inlineStr">
        <is>
          <t>NATHALIA MORAES DA SILVA</t>
        </is>
      </c>
      <c r="K6215" s="39">
        <f>DATE(YEAR(Tabela6[[#This Row],[Data/Hora de Início]]),MONTH(Tabela6[[#This Row],[Data/Hora de Início]]),DAY(Tabela6[[#This Row],[Data/Hora de Início]]))</f>
        <v/>
      </c>
    </row>
    <row r="6216">
      <c r="A6216" t="n">
        <v>2286414</v>
      </c>
      <c r="B6216" t="n">
        <v>56</v>
      </c>
      <c r="C6216" t="n">
        <v>1260</v>
      </c>
      <c r="D6216" t="inlineStr">
        <is>
          <t>Limpeza e Higienização de Sanitários e Vestiários - Diário - WC Masc</t>
        </is>
      </c>
      <c r="E6216" t="inlineStr">
        <is>
          <t>17/09/2025 09:50:38</t>
        </is>
      </c>
      <c r="F6216" t="inlineStr">
        <is>
          <t>17/09/2025 09:58:50</t>
        </is>
      </c>
      <c r="G6216" t="n">
        <v>11627</v>
      </c>
      <c r="H6216" t="inlineStr">
        <is>
          <t>P42 - BAN085 - BANHEIRO PORTARIA 3 - M</t>
        </is>
      </c>
      <c r="I6216" t="inlineStr">
        <is>
          <t>BR01-IES-P42-BAN085</t>
        </is>
      </c>
      <c r="J6216" t="inlineStr">
        <is>
          <t>NAIR SILVEIRA DA SILVEIRA</t>
        </is>
      </c>
      <c r="K6216" s="39">
        <f>DATE(YEAR(Tabela6[[#This Row],[Data/Hora de Início]]),MONTH(Tabela6[[#This Row],[Data/Hora de Início]]),DAY(Tabela6[[#This Row],[Data/Hora de Início]]))</f>
        <v/>
      </c>
    </row>
    <row r="6217">
      <c r="A6217" t="n">
        <v>2286420</v>
      </c>
      <c r="B6217" t="n">
        <v>56</v>
      </c>
      <c r="C6217" t="n">
        <v>5654</v>
      </c>
      <c r="D6217" t="inlineStr">
        <is>
          <t>QUARTA-FEIRA - LIMPEZA DE BANHEIRO MASCULINO</t>
        </is>
      </c>
      <c r="E6217" t="inlineStr">
        <is>
          <t>17/09/2025 09:23:57</t>
        </is>
      </c>
      <c r="F6217" t="inlineStr">
        <is>
          <t>17/09/2025 10:01:28</t>
        </is>
      </c>
      <c r="G6217" t="n">
        <v>11343</v>
      </c>
      <c r="H6217" t="inlineStr">
        <is>
          <t>P27 - BAN049 - BANHEIRO CENTRAL DE SERVIÇOS - M</t>
        </is>
      </c>
      <c r="I6217" t="inlineStr">
        <is>
          <t>BR01-IES-P27-BAN049</t>
        </is>
      </c>
      <c r="J6217" t="inlineStr">
        <is>
          <t>MARA LISE POTT</t>
        </is>
      </c>
      <c r="K6217" s="39">
        <f>DATE(YEAR(Tabela6[[#This Row],[Data/Hora de Início]]),MONTH(Tabela6[[#This Row],[Data/Hora de Início]]),DAY(Tabela6[[#This Row],[Data/Hora de Início]]))</f>
        <v/>
      </c>
    </row>
    <row r="6218">
      <c r="A6218" t="n">
        <v>2286422</v>
      </c>
      <c r="B6218" t="n">
        <v>56</v>
      </c>
      <c r="C6218" t="n">
        <v>5710</v>
      </c>
      <c r="D6218" t="inlineStr">
        <is>
          <t>QUARTA-FEIRA - LIMPEZA DE BANHEIRO FEMININO</t>
        </is>
      </c>
      <c r="E6218" t="inlineStr">
        <is>
          <t>17/09/2025 09:58:29</t>
        </is>
      </c>
      <c r="F6218" t="inlineStr">
        <is>
          <t>17/09/2025 10:01:31</t>
        </is>
      </c>
      <c r="G6218" t="n">
        <v>36373</v>
      </c>
      <c r="H6218" t="inlineStr">
        <is>
          <t>BAN119 - BANHEIRO MEZANINO - F</t>
        </is>
      </c>
      <c r="I6218" t="inlineStr">
        <is>
          <t>RS-ST01-52-01P-WCF02</t>
        </is>
      </c>
      <c r="J6218" t="inlineStr">
        <is>
          <t>JAQUELINE EDUARDA RODRIGUES DE LIMA</t>
        </is>
      </c>
      <c r="K6218" s="39">
        <f>DATE(YEAR(Tabela6[[#This Row],[Data/Hora de Início]]),MONTH(Tabela6[[#This Row],[Data/Hora de Início]]),DAY(Tabela6[[#This Row],[Data/Hora de Início]]))</f>
        <v/>
      </c>
    </row>
    <row r="6219">
      <c r="A6219" t="n">
        <v>2286424</v>
      </c>
      <c r="B6219" t="n">
        <v>56</v>
      </c>
      <c r="C6219" t="n">
        <v>5654</v>
      </c>
      <c r="D6219" t="inlineStr">
        <is>
          <t>QUARTA-FEIRA - LIMPEZA DE BANHEIRO MASCULINO</t>
        </is>
      </c>
      <c r="E6219" t="inlineStr">
        <is>
          <t>17/09/2025 09:35:52</t>
        </is>
      </c>
      <c r="F6219" t="inlineStr">
        <is>
          <t>17/09/2025 10:03:47</t>
        </is>
      </c>
      <c r="G6219" t="n">
        <v>11157</v>
      </c>
      <c r="H6219" t="inlineStr">
        <is>
          <t>P04 - BAN010 - BANHEIRO FINANCEIRO - M</t>
        </is>
      </c>
      <c r="I6219" t="inlineStr">
        <is>
          <t>BR01-IES-P04-BAN010</t>
        </is>
      </c>
      <c r="J6219" t="inlineStr">
        <is>
          <t>ELIANE BARUFFI</t>
        </is>
      </c>
      <c r="K6219" s="39">
        <f>DATE(YEAR(Tabela6[[#This Row],[Data/Hora de Início]]),MONTH(Tabela6[[#This Row],[Data/Hora de Início]]),DAY(Tabela6[[#This Row],[Data/Hora de Início]]))</f>
        <v/>
      </c>
    </row>
    <row r="6220">
      <c r="A6220" t="n">
        <v>2286425</v>
      </c>
      <c r="B6220" t="n">
        <v>56</v>
      </c>
      <c r="C6220" t="n">
        <v>1698</v>
      </c>
      <c r="D6220" t="inlineStr">
        <is>
          <t>REPASSE / REABASTECIMENTO FEMININO</t>
        </is>
      </c>
      <c r="E6220" t="inlineStr">
        <is>
          <t>17/09/2025 09:59:14</t>
        </is>
      </c>
      <c r="F6220" t="inlineStr">
        <is>
          <t>17/09/2025 10:04:06</t>
        </is>
      </c>
      <c r="G6220" t="n">
        <v>11626</v>
      </c>
      <c r="H6220" t="inlineStr">
        <is>
          <t>P42 - BAN084 - BANHEIRO PORTARIA 3 - F</t>
        </is>
      </c>
      <c r="I6220" t="inlineStr">
        <is>
          <t>BR01-IES-P42-BAN084</t>
        </is>
      </c>
      <c r="J6220" t="inlineStr">
        <is>
          <t>NAIR SILVEIRA DA SILVEIRA</t>
        </is>
      </c>
      <c r="K6220" s="39">
        <f>DATE(YEAR(Tabela6[[#This Row],[Data/Hora de Início]]),MONTH(Tabela6[[#This Row],[Data/Hora de Início]]),DAY(Tabela6[[#This Row],[Data/Hora de Início]]))</f>
        <v/>
      </c>
    </row>
    <row r="6221">
      <c r="A6221" t="n">
        <v>2286430</v>
      </c>
      <c r="B6221" t="n">
        <v>56</v>
      </c>
      <c r="C6221" t="n">
        <v>2965</v>
      </c>
      <c r="D6221" t="inlineStr">
        <is>
          <t>LIMPEZA DIÁRIA DE SALA</t>
        </is>
      </c>
      <c r="E6221" t="inlineStr">
        <is>
          <t>17/09/2025 10:04:54</t>
        </is>
      </c>
      <c r="F6221" t="inlineStr">
        <is>
          <t>17/09/2025 10:05:17</t>
        </is>
      </c>
      <c r="G6221" t="n">
        <v>36166</v>
      </c>
      <c r="H6221" t="inlineStr">
        <is>
          <t>HALL PORTARIA 3</t>
        </is>
      </c>
      <c r="I6221" t="inlineStr">
        <is>
          <t>RS-ST01-42-00T-SLA01</t>
        </is>
      </c>
      <c r="J6221" t="inlineStr">
        <is>
          <t>NAIR SILVEIRA DA SILVEIRA</t>
        </is>
      </c>
      <c r="K6221" s="39">
        <f>DATE(YEAR(Tabela6[[#This Row],[Data/Hora de Início]]),MONTH(Tabela6[[#This Row],[Data/Hora de Início]]),DAY(Tabela6[[#This Row],[Data/Hora de Início]]))</f>
        <v/>
      </c>
    </row>
    <row r="6222">
      <c r="A6222" t="n">
        <v>2286437</v>
      </c>
      <c r="B6222" t="n">
        <v>56</v>
      </c>
      <c r="C6222" t="n">
        <v>1260</v>
      </c>
      <c r="D6222" t="inlineStr">
        <is>
          <t>Limpeza e Higienização de Sanitários e Vestiários - Diário - WC Masc</t>
        </is>
      </c>
      <c r="E6222" t="inlineStr">
        <is>
          <t>17/09/2025 09:30:21</t>
        </is>
      </c>
      <c r="F6222" t="inlineStr">
        <is>
          <t>17/09/2025 10:08:06</t>
        </is>
      </c>
      <c r="G6222" t="n">
        <v>43484</v>
      </c>
      <c r="H6222" t="inlineStr">
        <is>
          <t>BAN129 - ÁREA DE SANITÁRIOS</t>
        </is>
      </c>
      <c r="I6222" t="inlineStr">
        <is>
          <t>RS-ST01-56-01P-WCM04-SAN001</t>
        </is>
      </c>
      <c r="J6222" t="inlineStr">
        <is>
          <t>VINICIUS GOMES DA SILVA</t>
        </is>
      </c>
      <c r="K6222" s="39">
        <f>DATE(YEAR(Tabela6[[#This Row],[Data/Hora de Início]]),MONTH(Tabela6[[#This Row],[Data/Hora de Início]]),DAY(Tabela6[[#This Row],[Data/Hora de Início]]))</f>
        <v/>
      </c>
    </row>
    <row r="6223">
      <c r="A6223" t="n">
        <v>2286441</v>
      </c>
      <c r="B6223" t="n">
        <v>56</v>
      </c>
      <c r="C6223" t="n">
        <v>1698</v>
      </c>
      <c r="D6223" t="inlineStr">
        <is>
          <t>REPASSE / REABASTECIMENTO FEMININO</t>
        </is>
      </c>
      <c r="E6223" t="inlineStr">
        <is>
          <t>17/09/2025 10:06:58</t>
        </is>
      </c>
      <c r="F6223" t="inlineStr">
        <is>
          <t>17/09/2025 10:12:35</t>
        </is>
      </c>
      <c r="G6223" t="n">
        <v>11628</v>
      </c>
      <c r="H6223" t="inlineStr">
        <is>
          <t>P42 - BAN086 - BANHEIRO PORTARIA 3 - C</t>
        </is>
      </c>
      <c r="I6223" t="inlineStr">
        <is>
          <t>BR01-IES-P42-BAN086</t>
        </is>
      </c>
      <c r="J6223" t="inlineStr">
        <is>
          <t>NAIR SILVEIRA DA SILVEIRA</t>
        </is>
      </c>
      <c r="K6223" s="39">
        <f>DATE(YEAR(Tabela6[[#This Row],[Data/Hora de Início]]),MONTH(Tabela6[[#This Row],[Data/Hora de Início]]),DAY(Tabela6[[#This Row],[Data/Hora de Início]]))</f>
        <v/>
      </c>
    </row>
    <row r="6224">
      <c r="A6224" t="n">
        <v>2286442</v>
      </c>
      <c r="B6224" t="n">
        <v>56</v>
      </c>
      <c r="C6224" t="n">
        <v>1780</v>
      </c>
      <c r="D6224" t="inlineStr">
        <is>
          <t>LIMPEZA DIÁRIA DE ESCADA</t>
        </is>
      </c>
      <c r="E6224" t="inlineStr">
        <is>
          <t>17/09/2025 09:51:48</t>
        </is>
      </c>
      <c r="F6224" t="inlineStr">
        <is>
          <t>17/09/2025 10:12:52</t>
        </is>
      </c>
      <c r="G6224" t="n">
        <v>38456</v>
      </c>
      <c r="H6224" t="inlineStr">
        <is>
          <t>ESCADARIA MEZANINOS</t>
        </is>
      </c>
      <c r="I6224" t="inlineStr">
        <is>
          <t>SP-ST02-G9-00T-ESD01</t>
        </is>
      </c>
      <c r="J6224" t="inlineStr">
        <is>
          <t>LUCINEIDE BUENO DO CARMO</t>
        </is>
      </c>
      <c r="K6224" s="39">
        <f>DATE(YEAR(Tabela6[[#This Row],[Data/Hora de Início]]),MONTH(Tabela6[[#This Row],[Data/Hora de Início]]),DAY(Tabela6[[#This Row],[Data/Hora de Início]]))</f>
        <v/>
      </c>
    </row>
    <row r="6225">
      <c r="A6225" t="n">
        <v>2286444</v>
      </c>
      <c r="B6225" t="n">
        <v>56</v>
      </c>
      <c r="C6225" t="n">
        <v>1780</v>
      </c>
      <c r="D6225" t="inlineStr">
        <is>
          <t>LIMPEZA DIÁRIA DE ESCADA</t>
        </is>
      </c>
      <c r="E6225" t="inlineStr">
        <is>
          <t>17/09/2025 10:13:19</t>
        </is>
      </c>
      <c r="F6225" t="inlineStr">
        <is>
          <t>17/09/2025 10:13:27</t>
        </is>
      </c>
      <c r="G6225" t="n">
        <v>38456</v>
      </c>
      <c r="H6225" t="inlineStr">
        <is>
          <t>ESCADARIA MEZANINOS</t>
        </is>
      </c>
      <c r="I6225" t="inlineStr">
        <is>
          <t>SP-ST02-G9-00T-ESD01</t>
        </is>
      </c>
      <c r="J6225" t="inlineStr">
        <is>
          <t>LUCINEIDE BUENO DO CARMO</t>
        </is>
      </c>
      <c r="K6225" s="39">
        <f>DATE(YEAR(Tabela6[[#This Row],[Data/Hora de Início]]),MONTH(Tabela6[[#This Row],[Data/Hora de Início]]),DAY(Tabela6[[#This Row],[Data/Hora de Início]]))</f>
        <v/>
      </c>
    </row>
    <row r="6226">
      <c r="A6226" t="n">
        <v>2286452</v>
      </c>
      <c r="B6226" t="n">
        <v>56</v>
      </c>
      <c r="C6226" t="n">
        <v>2842</v>
      </c>
      <c r="D6226" t="inlineStr">
        <is>
          <t>LIMPEZA DIÁRIA DE BANHEIRO FEMININO</t>
        </is>
      </c>
      <c r="E6226" t="inlineStr">
        <is>
          <t>17/09/2025 10:13:16</t>
        </is>
      </c>
      <c r="F6226" t="inlineStr">
        <is>
          <t>17/09/2025 10:13:50</t>
        </is>
      </c>
      <c r="G6226" t="n">
        <v>36095</v>
      </c>
      <c r="H6226" t="inlineStr">
        <is>
          <t>BAN073 - TREINAMENTOS SUL - F</t>
        </is>
      </c>
      <c r="I6226" t="inlineStr">
        <is>
          <t>RS-ST01-31-01P-WCF02</t>
        </is>
      </c>
      <c r="J6226" t="inlineStr">
        <is>
          <t>MARISTELA APARECIDA BARBOSA DOS SANTOS</t>
        </is>
      </c>
      <c r="K6226" s="39">
        <f>DATE(YEAR(Tabela6[[#This Row],[Data/Hora de Início]]),MONTH(Tabela6[[#This Row],[Data/Hora de Início]]),DAY(Tabela6[[#This Row],[Data/Hora de Início]]))</f>
        <v/>
      </c>
    </row>
    <row r="6227">
      <c r="A6227" t="n">
        <v>2286456</v>
      </c>
      <c r="B6227" t="n">
        <v>56</v>
      </c>
      <c r="C6227" t="n">
        <v>5715</v>
      </c>
      <c r="D6227" t="inlineStr">
        <is>
          <t>QUARTA-FEIRA - LIMPEZA DE COPA</t>
        </is>
      </c>
      <c r="E6227" t="inlineStr">
        <is>
          <t>17/09/2025 10:11:15</t>
        </is>
      </c>
      <c r="F6227" t="inlineStr">
        <is>
          <t>17/09/2025 10:15:34</t>
        </is>
      </c>
      <c r="G6227" t="n">
        <v>24697</v>
      </c>
      <c r="H6227" t="inlineStr">
        <is>
          <t>P52 - COPA TÉRREO</t>
        </is>
      </c>
      <c r="I6227" t="inlineStr">
        <is>
          <t>BR01-IES-P52-COPA01</t>
        </is>
      </c>
      <c r="J6227" t="inlineStr">
        <is>
          <t>JAQUELINE EDUARDA RODRIGUES DE LIMA</t>
        </is>
      </c>
      <c r="K6227" s="39">
        <f>DATE(YEAR(Tabela6[[#This Row],[Data/Hora de Início]]),MONTH(Tabela6[[#This Row],[Data/Hora de Início]]),DAY(Tabela6[[#This Row],[Data/Hora de Início]]))</f>
        <v/>
      </c>
    </row>
    <row r="6228">
      <c r="A6228" t="n">
        <v>2286470</v>
      </c>
      <c r="B6228" t="n">
        <v>56</v>
      </c>
      <c r="C6228" t="n">
        <v>5710</v>
      </c>
      <c r="D6228" t="inlineStr">
        <is>
          <t>QUARTA-FEIRA - LIMPEZA DE BANHEIRO FEMININO</t>
        </is>
      </c>
      <c r="E6228" t="inlineStr">
        <is>
          <t>17/09/2025 10:09:01</t>
        </is>
      </c>
      <c r="F6228" t="inlineStr">
        <is>
          <t>17/09/2025 10:23:27</t>
        </is>
      </c>
      <c r="G6228" t="n">
        <v>11159</v>
      </c>
      <c r="H6228" t="inlineStr">
        <is>
          <t>P04 - BAN012 - BANHEIRO FINANCEIRO - C</t>
        </is>
      </c>
      <c r="I6228" t="inlineStr">
        <is>
          <t>BR01-IES-P04-BAN012</t>
        </is>
      </c>
      <c r="J6228" t="inlineStr">
        <is>
          <t>ELIANE BARUFFI</t>
        </is>
      </c>
      <c r="K6228" s="39">
        <f>DATE(YEAR(Tabela6[[#This Row],[Data/Hora de Início]]),MONTH(Tabela6[[#This Row],[Data/Hora de Início]]),DAY(Tabela6[[#This Row],[Data/Hora de Início]]))</f>
        <v/>
      </c>
    </row>
    <row r="6229">
      <c r="A6229" t="n">
        <v>2286478</v>
      </c>
      <c r="B6229" t="n">
        <v>56</v>
      </c>
      <c r="C6229" t="n">
        <v>1699</v>
      </c>
      <c r="D6229" t="inlineStr">
        <is>
          <t>LIMPEZA DIÁRIA DE ÁREA TÉCNICA</t>
        </is>
      </c>
      <c r="E6229" t="inlineStr">
        <is>
          <t>17/09/2025 10:12:57</t>
        </is>
      </c>
      <c r="F6229" t="inlineStr">
        <is>
          <t>17/09/2025 10:25:30</t>
        </is>
      </c>
      <c r="G6229" t="n">
        <v>11631</v>
      </c>
      <c r="H6229" t="inlineStr">
        <is>
          <t>P42 - PORTARIA 3 - SALA CLAVICULÁRIO</t>
        </is>
      </c>
      <c r="I6229" t="inlineStr">
        <is>
          <t>BR01-IES-P42-SALA03</t>
        </is>
      </c>
      <c r="J6229" t="inlineStr">
        <is>
          <t>NAIR SILVEIRA DA SILVEIRA</t>
        </is>
      </c>
      <c r="K6229" s="39">
        <f>DATE(YEAR(Tabela6[[#This Row],[Data/Hora de Início]]),MONTH(Tabela6[[#This Row],[Data/Hora de Início]]),DAY(Tabela6[[#This Row],[Data/Hora de Início]]))</f>
        <v/>
      </c>
    </row>
    <row r="6230">
      <c r="A6230" t="n">
        <v>2286480</v>
      </c>
      <c r="B6230" t="n">
        <v>56</v>
      </c>
      <c r="C6230" t="n">
        <v>2841</v>
      </c>
      <c r="D6230" t="inlineStr">
        <is>
          <t>LIMPEZA DIÁRIA DE BANHEIRO MASCULINO</t>
        </is>
      </c>
      <c r="E6230" t="inlineStr">
        <is>
          <t>17/09/2025 10:01:52</t>
        </is>
      </c>
      <c r="F6230" t="inlineStr">
        <is>
          <t>17/09/2025 10:26:09</t>
        </is>
      </c>
      <c r="G6230" t="n">
        <v>35735</v>
      </c>
      <c r="H6230" t="inlineStr">
        <is>
          <t>BAN001 - BANHEIRO PLÁSTICO - M</t>
        </is>
      </c>
      <c r="I6230" t="inlineStr">
        <is>
          <t>RS-ST01-01-00T-WCM01</t>
        </is>
      </c>
      <c r="J6230" t="inlineStr">
        <is>
          <t>NATHALIA MORAES DA SILVA</t>
        </is>
      </c>
      <c r="K6230" s="39">
        <f>DATE(YEAR(Tabela6[[#This Row],[Data/Hora de Início]]),MONTH(Tabela6[[#This Row],[Data/Hora de Início]]),DAY(Tabela6[[#This Row],[Data/Hora de Início]]))</f>
        <v/>
      </c>
    </row>
    <row r="6231">
      <c r="A6231" t="n">
        <v>2286597</v>
      </c>
      <c r="B6231" t="n">
        <v>56</v>
      </c>
      <c r="C6231" t="n">
        <v>1699</v>
      </c>
      <c r="D6231" t="inlineStr">
        <is>
          <t>LIMPEZA DIÁRIA DE ÁREA TÉCNICA</t>
        </is>
      </c>
      <c r="E6231" t="inlineStr">
        <is>
          <t>17/09/2025 10:54:57</t>
        </is>
      </c>
      <c r="F6231" t="inlineStr">
        <is>
          <t>17/09/2025 11:17:28</t>
        </is>
      </c>
      <c r="G6231" t="n">
        <v>38455</v>
      </c>
      <c r="H6231" t="inlineStr">
        <is>
          <t>ÁREA INTERNA - LOGÍSTICA</t>
        </is>
      </c>
      <c r="I6231" t="inlineStr">
        <is>
          <t>SP-ST02-G9-00T-AIN01</t>
        </is>
      </c>
      <c r="J6231" t="inlineStr">
        <is>
          <t>NATALIA BARBOSA DA SILVA</t>
        </is>
      </c>
      <c r="K6231" s="39">
        <f>DATE(YEAR(Tabela6[[#This Row],[Data/Hora de Início]]),MONTH(Tabela6[[#This Row],[Data/Hora de Início]]),DAY(Tabela6[[#This Row],[Data/Hora de Início]]))</f>
        <v/>
      </c>
    </row>
    <row r="6232">
      <c r="A6232" t="n">
        <v>2286606</v>
      </c>
      <c r="B6232" t="n">
        <v>56</v>
      </c>
      <c r="C6232" t="n">
        <v>1699</v>
      </c>
      <c r="D6232" t="inlineStr">
        <is>
          <t>LIMPEZA DIÁRIA DE ÁREA TÉCNICA</t>
        </is>
      </c>
      <c r="E6232" t="inlineStr">
        <is>
          <t>17/09/2025 09:39:23</t>
        </is>
      </c>
      <c r="F6232" t="inlineStr">
        <is>
          <t>17/09/2025 11:19:53</t>
        </is>
      </c>
      <c r="G6232" t="n">
        <v>38455</v>
      </c>
      <c r="H6232" t="inlineStr">
        <is>
          <t>ÁREA INTERNA - LOGÍSTICA</t>
        </is>
      </c>
      <c r="I6232" t="inlineStr">
        <is>
          <t>SP-ST02-G9-00T-AIN01</t>
        </is>
      </c>
      <c r="J6232" t="inlineStr">
        <is>
          <t>ANTONIA MARÇAL DOS SANTOS RAMOS</t>
        </is>
      </c>
      <c r="K6232" s="39">
        <f>DATE(YEAR(Tabela6[[#This Row],[Data/Hora de Início]]),MONTH(Tabela6[[#This Row],[Data/Hora de Início]]),DAY(Tabela6[[#This Row],[Data/Hora de Início]]))</f>
        <v/>
      </c>
    </row>
    <row r="6233">
      <c r="A6233" t="n">
        <v>2286612</v>
      </c>
      <c r="B6233" t="n">
        <v>56</v>
      </c>
      <c r="C6233" t="n">
        <v>2842</v>
      </c>
      <c r="D6233" t="inlineStr">
        <is>
          <t>LIMPEZA DIÁRIA DE BANHEIRO FEMININO</t>
        </is>
      </c>
      <c r="E6233" t="inlineStr">
        <is>
          <t>17/09/2025 09:48:50</t>
        </is>
      </c>
      <c r="F6233" t="inlineStr">
        <is>
          <t>17/09/2025 11:27:05</t>
        </is>
      </c>
      <c r="G6233" t="n">
        <v>36179</v>
      </c>
      <c r="H6233" t="inlineStr">
        <is>
          <t>BAN088 - EXPEDIÇAO - F</t>
        </is>
      </c>
      <c r="I6233" t="inlineStr">
        <is>
          <t>RS-ST01-43-00T-WCF01</t>
        </is>
      </c>
      <c r="J6233" t="inlineStr">
        <is>
          <t>GILMARA TERESINHA LACERDA</t>
        </is>
      </c>
      <c r="K6233" s="39">
        <f>DATE(YEAR(Tabela6[[#This Row],[Data/Hora de Início]]),MONTH(Tabela6[[#This Row],[Data/Hora de Início]]),DAY(Tabela6[[#This Row],[Data/Hora de Início]]))</f>
        <v/>
      </c>
    </row>
    <row r="6234">
      <c r="A6234" t="n">
        <v>2286613</v>
      </c>
      <c r="B6234" t="n">
        <v>56</v>
      </c>
      <c r="C6234" t="n">
        <v>5511</v>
      </c>
      <c r="D6234" t="inlineStr">
        <is>
          <t>RECOLHIMENTO RESIDUO EXTERNO</t>
        </is>
      </c>
      <c r="E6234" t="inlineStr">
        <is>
          <t>17/09/2025 11:31:16</t>
        </is>
      </c>
      <c r="F6234" t="inlineStr">
        <is>
          <t>17/09/2025 11:31:35</t>
        </is>
      </c>
      <c r="G6234" t="n">
        <v>49447</v>
      </c>
      <c r="H6234" t="inlineStr">
        <is>
          <t>LIXEIRA - 31.034</t>
        </is>
      </c>
      <c r="I6234" t="inlineStr">
        <is>
          <t>BR01-IES-P31-LIX034</t>
        </is>
      </c>
      <c r="J6234" t="inlineStr">
        <is>
          <t>MARCIO PEREIRA DOS SANTOS</t>
        </is>
      </c>
      <c r="K6234" s="39">
        <f>DATE(YEAR(Tabela6[[#This Row],[Data/Hora de Início]]),MONTH(Tabela6[[#This Row],[Data/Hora de Início]]),DAY(Tabela6[[#This Row],[Data/Hora de Início]]))</f>
        <v/>
      </c>
    </row>
    <row r="6235">
      <c r="A6235" t="n">
        <v>2286667</v>
      </c>
      <c r="B6235" t="n">
        <v>56</v>
      </c>
      <c r="C6235" t="n">
        <v>5644</v>
      </c>
      <c r="D6235" t="inlineStr">
        <is>
          <t>QUARTA-FEIRA - LIMPEZA DE SALA</t>
        </is>
      </c>
      <c r="E6235" t="inlineStr">
        <is>
          <t>17/09/2025 12:01:03</t>
        </is>
      </c>
      <c r="F6235" t="inlineStr">
        <is>
          <t>17/09/2025 12:06:17</t>
        </is>
      </c>
      <c r="G6235" t="n">
        <v>35954</v>
      </c>
      <c r="H6235" t="inlineStr">
        <is>
          <t>CONSULTORIO MEDICO III AMBULATORIO</t>
        </is>
      </c>
      <c r="I6235" t="inlineStr">
        <is>
          <t>RS-ST01-27-00T-SLA18</t>
        </is>
      </c>
      <c r="J6235" t="inlineStr">
        <is>
          <t>MARA LISE POTT</t>
        </is>
      </c>
      <c r="K6235" s="39">
        <f>DATE(YEAR(Tabela6[[#This Row],[Data/Hora de Início]]),MONTH(Tabela6[[#This Row],[Data/Hora de Início]]),DAY(Tabela6[[#This Row],[Data/Hora de Início]]))</f>
        <v/>
      </c>
    </row>
    <row r="6236">
      <c r="A6236" t="n">
        <v>2286668</v>
      </c>
      <c r="B6236" t="n">
        <v>56</v>
      </c>
      <c r="C6236" t="n">
        <v>5710</v>
      </c>
      <c r="D6236" t="inlineStr">
        <is>
          <t>QUARTA-FEIRA - LIMPEZA DE BANHEIRO FEMININO</t>
        </is>
      </c>
      <c r="E6236" t="inlineStr">
        <is>
          <t>17/09/2025 11:01:20</t>
        </is>
      </c>
      <c r="F6236" t="inlineStr">
        <is>
          <t>17/09/2025 12:07:47</t>
        </is>
      </c>
      <c r="G6236" t="n">
        <v>11159</v>
      </c>
      <c r="H6236" t="inlineStr">
        <is>
          <t>P04 - BAN012 - BANHEIRO FINANCEIRO - C</t>
        </is>
      </c>
      <c r="I6236" t="inlineStr">
        <is>
          <t>BR01-IES-P04-BAN012</t>
        </is>
      </c>
      <c r="J6236" t="inlineStr">
        <is>
          <t>ELIANE BARUFFI</t>
        </is>
      </c>
      <c r="K6236" s="39">
        <f>DATE(YEAR(Tabela6[[#This Row],[Data/Hora de Início]]),MONTH(Tabela6[[#This Row],[Data/Hora de Início]]),DAY(Tabela6[[#This Row],[Data/Hora de Início]]))</f>
        <v/>
      </c>
    </row>
    <row r="6237">
      <c r="A6237" t="n">
        <v>2286669</v>
      </c>
      <c r="B6237" t="n">
        <v>56</v>
      </c>
      <c r="C6237" t="n">
        <v>5649</v>
      </c>
      <c r="D6237" t="inlineStr">
        <is>
          <t>QUARTA-FEIRA - LIMPEZA DE SALA COM MESA</t>
        </is>
      </c>
      <c r="E6237" t="inlineStr">
        <is>
          <t>17/09/2025 11:58:40</t>
        </is>
      </c>
      <c r="F6237" t="inlineStr">
        <is>
          <t>17/09/2025 12:08:42</t>
        </is>
      </c>
      <c r="G6237" t="n">
        <v>11312</v>
      </c>
      <c r="H6237" t="inlineStr">
        <is>
          <t>P18 - SALA GERENTE COMPRAS 2</t>
        </is>
      </c>
      <c r="I6237" t="inlineStr">
        <is>
          <t>BR01-IES-P18-SALA14</t>
        </is>
      </c>
      <c r="J6237" t="inlineStr">
        <is>
          <t>NATHALIA MORAES DA SILVA</t>
        </is>
      </c>
      <c r="K6237" s="39">
        <f>DATE(YEAR(Tabela6[[#This Row],[Data/Hora de Início]]),MONTH(Tabela6[[#This Row],[Data/Hora de Início]]),DAY(Tabela6[[#This Row],[Data/Hora de Início]]))</f>
        <v/>
      </c>
    </row>
    <row r="6238">
      <c r="A6238" t="n">
        <v>2286670</v>
      </c>
      <c r="B6238" t="n">
        <v>56</v>
      </c>
      <c r="C6238" t="n">
        <v>5654</v>
      </c>
      <c r="D6238" t="inlineStr">
        <is>
          <t>QUARTA-FEIRA - LIMPEZA DE BANHEIRO MASCULINO</t>
        </is>
      </c>
      <c r="E6238" t="inlineStr">
        <is>
          <t>17/09/2025 11:56:24</t>
        </is>
      </c>
      <c r="F6238" t="inlineStr">
        <is>
          <t>17/09/2025 12:10:22</t>
        </is>
      </c>
      <c r="G6238" t="n">
        <v>36363</v>
      </c>
      <c r="H6238" t="inlineStr">
        <is>
          <t>BAN116 - BANHEIRO TÉRREO - M</t>
        </is>
      </c>
      <c r="I6238" t="inlineStr">
        <is>
          <t>RS-ST01-52-00T-WCM01</t>
        </is>
      </c>
      <c r="J6238" t="inlineStr">
        <is>
          <t>JAQUELINE EDUARDA RODRIGUES DE LIMA</t>
        </is>
      </c>
      <c r="K6238" s="39">
        <f>DATE(YEAR(Tabela6[[#This Row],[Data/Hora de Início]]),MONTH(Tabela6[[#This Row],[Data/Hora de Início]]),DAY(Tabela6[[#This Row],[Data/Hora de Início]]))</f>
        <v/>
      </c>
    </row>
    <row r="6239">
      <c r="A6239" t="n">
        <v>2286673</v>
      </c>
      <c r="B6239" t="n">
        <v>56</v>
      </c>
      <c r="C6239" t="n">
        <v>2966</v>
      </c>
      <c r="D6239" t="inlineStr">
        <is>
          <t>LIMPEZA DIÁRIA HALL / RECEPÇÃO</t>
        </is>
      </c>
      <c r="E6239" t="inlineStr">
        <is>
          <t>17/09/2025 12:06:38</t>
        </is>
      </c>
      <c r="F6239" t="inlineStr">
        <is>
          <t>17/09/2025 12:14:39</t>
        </is>
      </c>
      <c r="G6239" t="n">
        <v>11352</v>
      </c>
      <c r="H6239" t="inlineStr">
        <is>
          <t>P27 - HALL AMBULATÓRIO</t>
        </is>
      </c>
      <c r="I6239" t="inlineStr">
        <is>
          <t>BR01-IES-P27-SALA06</t>
        </is>
      </c>
      <c r="J6239" t="inlineStr">
        <is>
          <t>MARA LISE POTT</t>
        </is>
      </c>
      <c r="K6239" s="39">
        <f>DATE(YEAR(Tabela6[[#This Row],[Data/Hora de Início]]),MONTH(Tabela6[[#This Row],[Data/Hora de Início]]),DAY(Tabela6[[#This Row],[Data/Hora de Início]]))</f>
        <v/>
      </c>
    </row>
    <row r="6240">
      <c r="A6240" t="n">
        <v>2286674</v>
      </c>
      <c r="B6240" t="n">
        <v>56</v>
      </c>
      <c r="C6240" t="n">
        <v>5644</v>
      </c>
      <c r="D6240" t="inlineStr">
        <is>
          <t>QUARTA-FEIRA - LIMPEZA DE SALA</t>
        </is>
      </c>
      <c r="E6240" t="inlineStr">
        <is>
          <t>17/09/2025 12:15:06</t>
        </is>
      </c>
      <c r="F6240" t="inlineStr">
        <is>
          <t>17/09/2025 12:19:11</t>
        </is>
      </c>
      <c r="G6240" t="n">
        <v>35945</v>
      </c>
      <c r="H6240" t="inlineStr">
        <is>
          <t>SALA PROCEDIMENTOS I AMBULATORIO</t>
        </is>
      </c>
      <c r="I6240" t="inlineStr">
        <is>
          <t>RS-ST01-27-00T-SLA07</t>
        </is>
      </c>
      <c r="J6240" t="inlineStr">
        <is>
          <t>MARA LISE POTT</t>
        </is>
      </c>
      <c r="K6240" s="39">
        <f>DATE(YEAR(Tabela6[[#This Row],[Data/Hora de Início]]),MONTH(Tabela6[[#This Row],[Data/Hora de Início]]),DAY(Tabela6[[#This Row],[Data/Hora de Início]]))</f>
        <v/>
      </c>
    </row>
    <row r="6241">
      <c r="A6241" t="n">
        <v>2286675</v>
      </c>
      <c r="B6241" t="n">
        <v>56</v>
      </c>
      <c r="C6241" t="n">
        <v>5644</v>
      </c>
      <c r="D6241" t="inlineStr">
        <is>
          <t>QUARTA-FEIRA - LIMPEZA DE SALA</t>
        </is>
      </c>
      <c r="E6241" t="inlineStr">
        <is>
          <t>17/09/2025 12:20:18</t>
        </is>
      </c>
      <c r="F6241" t="inlineStr">
        <is>
          <t>17/09/2025 12:20:41</t>
        </is>
      </c>
      <c r="G6241" t="n">
        <v>35965</v>
      </c>
      <c r="H6241" t="inlineStr">
        <is>
          <t>SALA PROCEDIMENTOS II AMBULATORIO</t>
        </is>
      </c>
      <c r="I6241" t="inlineStr">
        <is>
          <t>RS-ST01-27-00T-SLA21</t>
        </is>
      </c>
      <c r="J6241" t="inlineStr">
        <is>
          <t>MARA LISE POTT</t>
        </is>
      </c>
      <c r="K6241" s="39">
        <f>DATE(YEAR(Tabela6[[#This Row],[Data/Hora de Início]]),MONTH(Tabela6[[#This Row],[Data/Hora de Início]]),DAY(Tabela6[[#This Row],[Data/Hora de Início]]))</f>
        <v/>
      </c>
    </row>
    <row r="6242">
      <c r="A6242" t="n">
        <v>2286676</v>
      </c>
      <c r="B6242" t="n">
        <v>56</v>
      </c>
      <c r="C6242" t="n">
        <v>2965</v>
      </c>
      <c r="D6242" t="inlineStr">
        <is>
          <t>LIMPEZA DIÁRIA DE SALA</t>
        </is>
      </c>
      <c r="E6242" t="inlineStr">
        <is>
          <t>17/09/2025 12:02:46</t>
        </is>
      </c>
      <c r="F6242" t="inlineStr">
        <is>
          <t>17/09/2025 12:20:29</t>
        </is>
      </c>
      <c r="G6242" t="n">
        <v>36172</v>
      </c>
      <c r="H6242" t="inlineStr">
        <is>
          <t>REUNIAO I - EXPEDIÇAO</t>
        </is>
      </c>
      <c r="I6242" t="inlineStr">
        <is>
          <t>RS-ST01-43-00T-SLA03</t>
        </is>
      </c>
      <c r="J6242" t="inlineStr">
        <is>
          <t>GILMARA TERESINHA LACERDA</t>
        </is>
      </c>
      <c r="K6242" s="39">
        <f>DATE(YEAR(Tabela6[[#This Row],[Data/Hora de Início]]),MONTH(Tabela6[[#This Row],[Data/Hora de Início]]),DAY(Tabela6[[#This Row],[Data/Hora de Início]]))</f>
        <v/>
      </c>
    </row>
    <row r="6243">
      <c r="A6243" t="n">
        <v>2286677</v>
      </c>
      <c r="B6243" t="n">
        <v>56</v>
      </c>
      <c r="C6243" t="n">
        <v>2965</v>
      </c>
      <c r="D6243" t="inlineStr">
        <is>
          <t>LIMPEZA DIÁRIA DE SALA</t>
        </is>
      </c>
      <c r="E6243" t="inlineStr">
        <is>
          <t>17/09/2025 12:02:46</t>
        </is>
      </c>
      <c r="F6243" t="inlineStr">
        <is>
          <t>17/09/2025 12:20:29</t>
        </is>
      </c>
      <c r="G6243" t="n">
        <v>36172</v>
      </c>
      <c r="H6243" t="inlineStr">
        <is>
          <t>REUNIAO I - EXPEDIÇAO</t>
        </is>
      </c>
      <c r="I6243" t="inlineStr">
        <is>
          <t>RS-ST01-43-00T-SLA03</t>
        </is>
      </c>
      <c r="J6243" t="inlineStr">
        <is>
          <t>GILMARA TERESINHA LACERDA</t>
        </is>
      </c>
      <c r="K6243" s="39">
        <f>DATE(YEAR(Tabela6[[#This Row],[Data/Hora de Início]]),MONTH(Tabela6[[#This Row],[Data/Hora de Início]]),DAY(Tabela6[[#This Row],[Data/Hora de Início]]))</f>
        <v/>
      </c>
    </row>
    <row r="6244">
      <c r="A6244" t="n">
        <v>2286678</v>
      </c>
      <c r="B6244" t="n">
        <v>56</v>
      </c>
      <c r="C6244" t="n">
        <v>2965</v>
      </c>
      <c r="D6244" t="inlineStr">
        <is>
          <t>LIMPEZA DIÁRIA DE SALA</t>
        </is>
      </c>
      <c r="E6244" t="inlineStr">
        <is>
          <t>17/09/2025 12:02:46</t>
        </is>
      </c>
      <c r="F6244" t="inlineStr">
        <is>
          <t>17/09/2025 12:20:45</t>
        </is>
      </c>
      <c r="G6244" t="n">
        <v>36172</v>
      </c>
      <c r="H6244" t="inlineStr">
        <is>
          <t>REUNIAO I - EXPEDIÇAO</t>
        </is>
      </c>
      <c r="I6244" t="inlineStr">
        <is>
          <t>RS-ST01-43-00T-SLA03</t>
        </is>
      </c>
      <c r="J6244" t="inlineStr">
        <is>
          <t>GILMARA TERESINHA LACERDA</t>
        </is>
      </c>
      <c r="K6244" s="39">
        <f>DATE(YEAR(Tabela6[[#This Row],[Data/Hora de Início]]),MONTH(Tabela6[[#This Row],[Data/Hora de Início]]),DAY(Tabela6[[#This Row],[Data/Hora de Início]]))</f>
        <v/>
      </c>
    </row>
    <row r="6245">
      <c r="A6245" t="n">
        <v>2286680</v>
      </c>
      <c r="B6245" t="n">
        <v>56</v>
      </c>
      <c r="C6245" t="n">
        <v>2842</v>
      </c>
      <c r="D6245" t="inlineStr">
        <is>
          <t>LIMPEZA DIÁRIA DE BANHEIRO FEMININO</t>
        </is>
      </c>
      <c r="E6245" t="inlineStr">
        <is>
          <t>17/09/2025 12:21:35</t>
        </is>
      </c>
      <c r="F6245" t="inlineStr">
        <is>
          <t>17/09/2025 12:22:11</t>
        </is>
      </c>
      <c r="G6245" t="n">
        <v>36096</v>
      </c>
      <c r="H6245" t="inlineStr">
        <is>
          <t>BAN075 - TREINAMENTOS NORTE - F</t>
        </is>
      </c>
      <c r="I6245" t="inlineStr">
        <is>
          <t>RS-ST01-31-01P-WCF03</t>
        </is>
      </c>
      <c r="J6245" t="inlineStr">
        <is>
          <t>MARISTELA APARECIDA BARBOSA DOS SANTOS</t>
        </is>
      </c>
      <c r="K6245" s="39">
        <f>DATE(YEAR(Tabela6[[#This Row],[Data/Hora de Início]]),MONTH(Tabela6[[#This Row],[Data/Hora de Início]]),DAY(Tabela6[[#This Row],[Data/Hora de Início]]))</f>
        <v/>
      </c>
    </row>
    <row r="6246">
      <c r="A6246" t="n">
        <v>2286681</v>
      </c>
      <c r="B6246" t="n">
        <v>56</v>
      </c>
      <c r="C6246" t="n">
        <v>5649</v>
      </c>
      <c r="D6246" t="inlineStr">
        <is>
          <t>QUARTA-FEIRA - LIMPEZA DE SALA COM MESA</t>
        </is>
      </c>
      <c r="E6246" t="inlineStr">
        <is>
          <t>17/09/2025 12:11:49</t>
        </is>
      </c>
      <c r="F6246" t="inlineStr">
        <is>
          <t>17/09/2025 12:23:38</t>
        </is>
      </c>
      <c r="G6246" t="n">
        <v>11311</v>
      </c>
      <c r="H6246" t="inlineStr">
        <is>
          <t>P18 - COMPRAS - SALA GERENCIA COMPRAS</t>
        </is>
      </c>
      <c r="I6246" t="inlineStr">
        <is>
          <t>BR01-IES-P18-SALA13</t>
        </is>
      </c>
      <c r="J6246" t="inlineStr">
        <is>
          <t>NATHALIA MORAES DA SILVA</t>
        </is>
      </c>
      <c r="K6246" s="39">
        <f>DATE(YEAR(Tabela6[[#This Row],[Data/Hora de Início]]),MONTH(Tabela6[[#This Row],[Data/Hora de Início]]),DAY(Tabela6[[#This Row],[Data/Hora de Início]]))</f>
        <v/>
      </c>
    </row>
    <row r="6247">
      <c r="A6247" t="n">
        <v>2286682</v>
      </c>
      <c r="B6247" t="n">
        <v>56</v>
      </c>
      <c r="C6247" t="n">
        <v>5644</v>
      </c>
      <c r="D6247" t="inlineStr">
        <is>
          <t>QUARTA-FEIRA - LIMPEZA DE SALA</t>
        </is>
      </c>
      <c r="E6247" t="inlineStr">
        <is>
          <t>17/09/2025 12:21:04</t>
        </is>
      </c>
      <c r="F6247" t="inlineStr">
        <is>
          <t>17/09/2025 12:24:21</t>
        </is>
      </c>
      <c r="G6247" t="n">
        <v>35947</v>
      </c>
      <c r="H6247" t="inlineStr">
        <is>
          <t>CONSULTORIO MEDICO I AMBULATORIO</t>
        </is>
      </c>
      <c r="I6247" t="inlineStr">
        <is>
          <t>RS-ST01-27-00T-SLA09</t>
        </is>
      </c>
      <c r="J6247" t="inlineStr">
        <is>
          <t>MARA LISE POTT</t>
        </is>
      </c>
      <c r="K6247" s="39">
        <f>DATE(YEAR(Tabela6[[#This Row],[Data/Hora de Início]]),MONTH(Tabela6[[#This Row],[Data/Hora de Início]]),DAY(Tabela6[[#This Row],[Data/Hora de Início]]))</f>
        <v/>
      </c>
    </row>
    <row r="6248">
      <c r="A6248" t="n">
        <v>2286690</v>
      </c>
      <c r="B6248" t="n">
        <v>56</v>
      </c>
      <c r="C6248" t="n">
        <v>5644</v>
      </c>
      <c r="D6248" t="inlineStr">
        <is>
          <t>QUARTA-FEIRA - LIMPEZA DE SALA</t>
        </is>
      </c>
      <c r="E6248" t="inlineStr">
        <is>
          <t>17/09/2025 12:25:23</t>
        </is>
      </c>
      <c r="F6248" t="inlineStr">
        <is>
          <t>17/09/2025 12:28:13</t>
        </is>
      </c>
      <c r="G6248" t="n">
        <v>35948</v>
      </c>
      <c r="H6248" t="inlineStr">
        <is>
          <t>CONSULTORIO MEDICO II AMBULATORIO</t>
        </is>
      </c>
      <c r="I6248" t="inlineStr">
        <is>
          <t>RS-ST01-27-00T-SLA10</t>
        </is>
      </c>
      <c r="J6248" t="inlineStr">
        <is>
          <t>MARA LISE POTT</t>
        </is>
      </c>
      <c r="K6248" s="39">
        <f>DATE(YEAR(Tabela6[[#This Row],[Data/Hora de Início]]),MONTH(Tabela6[[#This Row],[Data/Hora de Início]]),DAY(Tabela6[[#This Row],[Data/Hora de Início]]))</f>
        <v/>
      </c>
    </row>
    <row r="6249">
      <c r="A6249" t="n">
        <v>2286691</v>
      </c>
      <c r="B6249" t="n">
        <v>56</v>
      </c>
      <c r="C6249" t="n">
        <v>5644</v>
      </c>
      <c r="D6249" t="inlineStr">
        <is>
          <t>QUARTA-FEIRA - LIMPEZA DE SALA</t>
        </is>
      </c>
      <c r="E6249" t="inlineStr">
        <is>
          <t>17/09/2025 12:28:53</t>
        </is>
      </c>
      <c r="F6249" t="inlineStr">
        <is>
          <t>17/09/2025 12:32:14</t>
        </is>
      </c>
      <c r="G6249" t="n">
        <v>35949</v>
      </c>
      <c r="H6249" t="inlineStr">
        <is>
          <t>SALA ENFERMEIRAS I AMBULATORIO</t>
        </is>
      </c>
      <c r="I6249" t="inlineStr">
        <is>
          <t>RS-ST01-27-00T-SLA11</t>
        </is>
      </c>
      <c r="J6249" t="inlineStr">
        <is>
          <t>MARA LISE POTT</t>
        </is>
      </c>
      <c r="K6249" s="39">
        <f>DATE(YEAR(Tabela6[[#This Row],[Data/Hora de Início]]),MONTH(Tabela6[[#This Row],[Data/Hora de Início]]),DAY(Tabela6[[#This Row],[Data/Hora de Início]]))</f>
        <v/>
      </c>
    </row>
    <row r="6250">
      <c r="A6250" t="n">
        <v>2286692</v>
      </c>
      <c r="B6250" t="n">
        <v>56</v>
      </c>
      <c r="C6250" t="n">
        <v>5644</v>
      </c>
      <c r="D6250" t="inlineStr">
        <is>
          <t>QUARTA-FEIRA - LIMPEZA DE SALA</t>
        </is>
      </c>
      <c r="E6250" t="inlineStr">
        <is>
          <t>17/09/2025 12:12:51</t>
        </is>
      </c>
      <c r="F6250" t="inlineStr">
        <is>
          <t>17/09/2025 12:33:50</t>
        </is>
      </c>
      <c r="G6250" t="n">
        <v>36354</v>
      </c>
      <c r="H6250" t="inlineStr">
        <is>
          <t>P52 - HALL DE ENTRADA TÉRREO</t>
        </is>
      </c>
      <c r="I6250" t="inlineStr">
        <is>
          <t>RS-ST01-52-00T-SLA01</t>
        </is>
      </c>
      <c r="J6250" t="inlineStr">
        <is>
          <t>JAQUELINE EDUARDA RODRIGUES DE LIMA</t>
        </is>
      </c>
      <c r="K6250" s="39">
        <f>DATE(YEAR(Tabela6[[#This Row],[Data/Hora de Início]]),MONTH(Tabela6[[#This Row],[Data/Hora de Início]]),DAY(Tabela6[[#This Row],[Data/Hora de Início]]))</f>
        <v/>
      </c>
    </row>
    <row r="6251">
      <c r="A6251" t="n">
        <v>2286693</v>
      </c>
      <c r="B6251" t="n">
        <v>56</v>
      </c>
      <c r="C6251" t="n">
        <v>2964</v>
      </c>
      <c r="D6251" t="inlineStr">
        <is>
          <t>LIMPEZA DIÁRIA AMBULATÓRIO</t>
        </is>
      </c>
      <c r="E6251" t="inlineStr">
        <is>
          <t>17/09/2025 12:32:35</t>
        </is>
      </c>
      <c r="F6251" t="inlineStr">
        <is>
          <t>17/09/2025 12:34:43</t>
        </is>
      </c>
      <c r="G6251" t="n">
        <v>11377</v>
      </c>
      <c r="H6251" t="inlineStr">
        <is>
          <t>P27 - AMBULATÓRIO</t>
        </is>
      </c>
      <c r="I6251" t="inlineStr">
        <is>
          <t>BR01-IES-P27-SALA31</t>
        </is>
      </c>
      <c r="J6251" t="inlineStr">
        <is>
          <t>MARA LISE POTT</t>
        </is>
      </c>
      <c r="K6251" s="39">
        <f>DATE(YEAR(Tabela6[[#This Row],[Data/Hora de Início]]),MONTH(Tabela6[[#This Row],[Data/Hora de Início]]),DAY(Tabela6[[#This Row],[Data/Hora de Início]]))</f>
        <v/>
      </c>
    </row>
    <row r="6252">
      <c r="A6252" t="n">
        <v>2286699</v>
      </c>
      <c r="B6252" t="n">
        <v>56</v>
      </c>
      <c r="C6252" t="n">
        <v>5511</v>
      </c>
      <c r="D6252" t="inlineStr">
        <is>
          <t>RECOLHIMENTO RESIDUO EXTERNO</t>
        </is>
      </c>
      <c r="E6252" t="inlineStr">
        <is>
          <t>17/09/2025 12:39:13</t>
        </is>
      </c>
      <c r="F6252" t="inlineStr">
        <is>
          <t>17/09/2025 12:39:28</t>
        </is>
      </c>
      <c r="G6252" t="n">
        <v>49409</v>
      </c>
      <c r="H6252" t="inlineStr">
        <is>
          <t>LIXEIRA - 43.021</t>
        </is>
      </c>
      <c r="I6252" t="inlineStr">
        <is>
          <t>BR01-IES-P43-LIX021</t>
        </is>
      </c>
      <c r="J6252" t="inlineStr">
        <is>
          <t>MARCIO PEREIRA DOS SANTOS</t>
        </is>
      </c>
      <c r="K6252" s="39">
        <f>DATE(YEAR(Tabela6[[#This Row],[Data/Hora de Início]]),MONTH(Tabela6[[#This Row],[Data/Hora de Início]]),DAY(Tabela6[[#This Row],[Data/Hora de Início]]))</f>
        <v/>
      </c>
    </row>
    <row r="6253">
      <c r="A6253" t="n">
        <v>2286700</v>
      </c>
      <c r="B6253" t="n">
        <v>56</v>
      </c>
      <c r="C6253" t="n">
        <v>5715</v>
      </c>
      <c r="D6253" t="inlineStr">
        <is>
          <t>QUARTA-FEIRA - LIMPEZA DE COPA</t>
        </is>
      </c>
      <c r="E6253" t="inlineStr">
        <is>
          <t>17/09/2025 12:35:09</t>
        </is>
      </c>
      <c r="F6253" t="inlineStr">
        <is>
          <t>17/09/2025 12:41:05</t>
        </is>
      </c>
      <c r="G6253" t="n">
        <v>11374</v>
      </c>
      <c r="H6253" t="inlineStr">
        <is>
          <t>P27 - AMBULATÓRIO - COPA</t>
        </is>
      </c>
      <c r="I6253" t="inlineStr">
        <is>
          <t>BR01-IES-P27-SALA28</t>
        </is>
      </c>
      <c r="J6253" t="inlineStr">
        <is>
          <t>MARA LISE POTT</t>
        </is>
      </c>
      <c r="K6253" s="39">
        <f>DATE(YEAR(Tabela6[[#This Row],[Data/Hora de Início]]),MONTH(Tabela6[[#This Row],[Data/Hora de Início]]),DAY(Tabela6[[#This Row],[Data/Hora de Início]]))</f>
        <v/>
      </c>
    </row>
    <row r="6254">
      <c r="A6254" t="n">
        <v>2286705</v>
      </c>
      <c r="B6254" t="n">
        <v>56</v>
      </c>
      <c r="C6254" t="n">
        <v>2970</v>
      </c>
      <c r="D6254" t="inlineStr">
        <is>
          <t>LIMPEZA DIÁRIA DE COPA</t>
        </is>
      </c>
      <c r="E6254" t="inlineStr">
        <is>
          <t>17/09/2025 12:21:22</t>
        </is>
      </c>
      <c r="F6254" t="inlineStr">
        <is>
          <t>17/09/2025 12:49:10</t>
        </is>
      </c>
      <c r="G6254" t="n">
        <v>36174</v>
      </c>
      <c r="H6254" t="inlineStr">
        <is>
          <t>COPA EXPEDIÇAO</t>
        </is>
      </c>
      <c r="I6254" t="inlineStr">
        <is>
          <t>RS-ST01-43-00T-SLA05</t>
        </is>
      </c>
      <c r="J6254" t="inlineStr">
        <is>
          <t>GILMARA TERESINHA LACERDA</t>
        </is>
      </c>
      <c r="K6254" s="39">
        <f>DATE(YEAR(Tabela6[[#This Row],[Data/Hora de Início]]),MONTH(Tabela6[[#This Row],[Data/Hora de Início]]),DAY(Tabela6[[#This Row],[Data/Hora de Início]]))</f>
        <v/>
      </c>
    </row>
    <row r="6255">
      <c r="A6255" t="n">
        <v>2286715</v>
      </c>
      <c r="B6255" t="n">
        <v>56</v>
      </c>
      <c r="C6255" t="n">
        <v>5644</v>
      </c>
      <c r="D6255" t="inlineStr">
        <is>
          <t>QUARTA-FEIRA - LIMPEZA DE SALA</t>
        </is>
      </c>
      <c r="E6255" t="inlineStr">
        <is>
          <t>17/09/2025 12:16:23</t>
        </is>
      </c>
      <c r="F6255" t="inlineStr">
        <is>
          <t>17/09/2025 12:36:30</t>
        </is>
      </c>
      <c r="G6255" t="n">
        <v>11149</v>
      </c>
      <c r="H6255" t="inlineStr">
        <is>
          <t>P03 - SALA ADM SISTEMAS</t>
        </is>
      </c>
      <c r="I6255" t="inlineStr">
        <is>
          <t>BR01-IES-P03-SALA07</t>
        </is>
      </c>
      <c r="J6255" t="inlineStr">
        <is>
          <t>ELIANE BARUFFI</t>
        </is>
      </c>
      <c r="K6255" s="39">
        <f>DATE(YEAR(Tabela6[[#This Row],[Data/Hora de Início]]),MONTH(Tabela6[[#This Row],[Data/Hora de Início]]),DAY(Tabela6[[#This Row],[Data/Hora de Início]]))</f>
        <v/>
      </c>
    </row>
    <row r="6256">
      <c r="A6256" t="n">
        <v>2286716</v>
      </c>
      <c r="B6256" t="n">
        <v>56</v>
      </c>
      <c r="C6256" t="n">
        <v>5644</v>
      </c>
      <c r="D6256" t="inlineStr">
        <is>
          <t>QUARTA-FEIRA - LIMPEZA DE SALA</t>
        </is>
      </c>
      <c r="E6256" t="inlineStr">
        <is>
          <t>17/09/2025 12:51:53</t>
        </is>
      </c>
      <c r="F6256" t="inlineStr">
        <is>
          <t>17/09/2025 12:52:10</t>
        </is>
      </c>
      <c r="G6256" t="n">
        <v>11151</v>
      </c>
      <c r="H6256" t="inlineStr">
        <is>
          <t>P03 - SALA HELPDESK</t>
        </is>
      </c>
      <c r="I6256" t="inlineStr">
        <is>
          <t>BR01-IES-P03-SALA09</t>
        </is>
      </c>
      <c r="J6256" t="inlineStr">
        <is>
          <t>ELIANE BARUFFI</t>
        </is>
      </c>
      <c r="K6256" s="39">
        <f>DATE(YEAR(Tabela6[[#This Row],[Data/Hora de Início]]),MONTH(Tabela6[[#This Row],[Data/Hora de Início]]),DAY(Tabela6[[#This Row],[Data/Hora de Início]]))</f>
        <v/>
      </c>
    </row>
    <row r="6257">
      <c r="A6257" t="n">
        <v>2286717</v>
      </c>
      <c r="B6257" t="n">
        <v>56</v>
      </c>
      <c r="C6257" t="n">
        <v>5644</v>
      </c>
      <c r="D6257" t="inlineStr">
        <is>
          <t>QUARTA-FEIRA - LIMPEZA DE SALA</t>
        </is>
      </c>
      <c r="E6257" t="inlineStr">
        <is>
          <t>17/09/2025 12:29:34</t>
        </is>
      </c>
      <c r="F6257" t="inlineStr">
        <is>
          <t>17/09/2025 12:52:13</t>
        </is>
      </c>
      <c r="G6257" t="n">
        <v>35910</v>
      </c>
      <c r="H6257" t="inlineStr">
        <is>
          <t>REUNIAO I - COMPRAS</t>
        </is>
      </c>
      <c r="I6257" t="inlineStr">
        <is>
          <t>RS-ST01-18-00T-SLA10</t>
        </is>
      </c>
      <c r="J6257" t="inlineStr">
        <is>
          <t>NATHALIA MORAES DA SILVA</t>
        </is>
      </c>
      <c r="K6257" s="39">
        <f>DATE(YEAR(Tabela6[[#This Row],[Data/Hora de Início]]),MONTH(Tabela6[[#This Row],[Data/Hora de Início]]),DAY(Tabela6[[#This Row],[Data/Hora de Início]]))</f>
        <v/>
      </c>
    </row>
    <row r="6258">
      <c r="A6258" t="n">
        <v>2286718</v>
      </c>
      <c r="B6258" t="n">
        <v>56</v>
      </c>
      <c r="C6258" t="n">
        <v>2965</v>
      </c>
      <c r="D6258" t="inlineStr">
        <is>
          <t>LIMPEZA DIÁRIA DE SALA</t>
        </is>
      </c>
      <c r="E6258" t="inlineStr">
        <is>
          <t>17/09/2025 11:54:26</t>
        </is>
      </c>
      <c r="F6258" t="inlineStr">
        <is>
          <t>17/09/2025 12:52:26</t>
        </is>
      </c>
      <c r="G6258" t="n">
        <v>11280</v>
      </c>
      <c r="H6258" t="inlineStr">
        <is>
          <t>P16 - SALA SUPERVISÃO SABRES</t>
        </is>
      </c>
      <c r="I6258" t="inlineStr">
        <is>
          <t>BR01-IES-P16-SALA02</t>
        </is>
      </c>
      <c r="J6258" t="inlineStr">
        <is>
          <t>NAIR SILVEIRA DA SILVEIRA</t>
        </is>
      </c>
      <c r="K6258" s="39">
        <f>DATE(YEAR(Tabela6[[#This Row],[Data/Hora de Início]]),MONTH(Tabela6[[#This Row],[Data/Hora de Início]]),DAY(Tabela6[[#This Row],[Data/Hora de Início]]))</f>
        <v/>
      </c>
    </row>
    <row r="6259">
      <c r="A6259" t="n">
        <v>2286721</v>
      </c>
      <c r="B6259" t="n">
        <v>56</v>
      </c>
      <c r="C6259" t="n">
        <v>5511</v>
      </c>
      <c r="D6259" t="inlineStr">
        <is>
          <t>RECOLHIMENTO RESIDUO EXTERNO</t>
        </is>
      </c>
      <c r="E6259" t="inlineStr">
        <is>
          <t>17/09/2025 12:56:15</t>
        </is>
      </c>
      <c r="F6259" t="inlineStr">
        <is>
          <t>17/09/2025 12:57:13</t>
        </is>
      </c>
      <c r="G6259" t="n">
        <v>49392</v>
      </c>
      <c r="H6259" t="inlineStr">
        <is>
          <t>LIXEIRA - 43.004</t>
        </is>
      </c>
      <c r="I6259" t="inlineStr">
        <is>
          <t>BR01-IES-P43-LIX004</t>
        </is>
      </c>
      <c r="J6259" t="inlineStr">
        <is>
          <t>MARCIO PEREIRA DOS SANTOS</t>
        </is>
      </c>
      <c r="K6259" s="39">
        <f>DATE(YEAR(Tabela6[[#This Row],[Data/Hora de Início]]),MONTH(Tabela6[[#This Row],[Data/Hora de Início]]),DAY(Tabela6[[#This Row],[Data/Hora de Início]]))</f>
        <v/>
      </c>
    </row>
    <row r="6260">
      <c r="A6260" t="n">
        <v>2286722</v>
      </c>
      <c r="B6260" t="n">
        <v>56</v>
      </c>
      <c r="C6260" t="n">
        <v>2965</v>
      </c>
      <c r="D6260" t="inlineStr">
        <is>
          <t>LIMPEZA DIÁRIA DE SALA</t>
        </is>
      </c>
      <c r="E6260" t="inlineStr">
        <is>
          <t>17/09/2025 12:49:47</t>
        </is>
      </c>
      <c r="F6260" t="inlineStr">
        <is>
          <t>17/09/2025 12:56:59</t>
        </is>
      </c>
      <c r="G6260" t="n">
        <v>36171</v>
      </c>
      <c r="H6260" t="inlineStr">
        <is>
          <t>SALA ADM EXPEDIÇAO</t>
        </is>
      </c>
      <c r="I6260" t="inlineStr">
        <is>
          <t>RS-ST01-43-00T-SLA02</t>
        </is>
      </c>
      <c r="J6260" t="inlineStr">
        <is>
          <t>GILMARA TERESINHA LACERDA</t>
        </is>
      </c>
      <c r="K6260" s="39">
        <f>DATE(YEAR(Tabela6[[#This Row],[Data/Hora de Início]]),MONTH(Tabela6[[#This Row],[Data/Hora de Início]]),DAY(Tabela6[[#This Row],[Data/Hora de Início]]))</f>
        <v/>
      </c>
    </row>
    <row r="6261">
      <c r="A6261" t="n">
        <v>2286723</v>
      </c>
      <c r="B6261" t="n">
        <v>56</v>
      </c>
      <c r="C6261" t="n">
        <v>2965</v>
      </c>
      <c r="D6261" t="inlineStr">
        <is>
          <t>LIMPEZA DIÁRIA DE SALA</t>
        </is>
      </c>
      <c r="E6261" t="inlineStr">
        <is>
          <t>17/09/2025 12:49:47</t>
        </is>
      </c>
      <c r="F6261" t="inlineStr">
        <is>
          <t>17/09/2025 12:56:59</t>
        </is>
      </c>
      <c r="G6261" t="n">
        <v>36171</v>
      </c>
      <c r="H6261" t="inlineStr">
        <is>
          <t>SALA ADM EXPEDIÇAO</t>
        </is>
      </c>
      <c r="I6261" t="inlineStr">
        <is>
          <t>RS-ST01-43-00T-SLA02</t>
        </is>
      </c>
      <c r="J6261" t="inlineStr">
        <is>
          <t>GILMARA TERESINHA LACERDA</t>
        </is>
      </c>
      <c r="K6261" s="39">
        <f>DATE(YEAR(Tabela6[[#This Row],[Data/Hora de Início]]),MONTH(Tabela6[[#This Row],[Data/Hora de Início]]),DAY(Tabela6[[#This Row],[Data/Hora de Início]]))</f>
        <v/>
      </c>
    </row>
    <row r="6262">
      <c r="A6262" t="n">
        <v>2286724</v>
      </c>
      <c r="B6262" t="n">
        <v>56</v>
      </c>
      <c r="C6262" t="n">
        <v>2965</v>
      </c>
      <c r="D6262" t="inlineStr">
        <is>
          <t>LIMPEZA DIÁRIA DE SALA</t>
        </is>
      </c>
      <c r="E6262" t="inlineStr">
        <is>
          <t>17/09/2025 12:49:47</t>
        </is>
      </c>
      <c r="F6262" t="inlineStr">
        <is>
          <t>17/09/2025 12:57:11</t>
        </is>
      </c>
      <c r="G6262" t="n">
        <v>36171</v>
      </c>
      <c r="H6262" t="inlineStr">
        <is>
          <t>SALA ADM EXPEDIÇAO</t>
        </is>
      </c>
      <c r="I6262" t="inlineStr">
        <is>
          <t>RS-ST01-43-00T-SLA02</t>
        </is>
      </c>
      <c r="J6262" t="inlineStr">
        <is>
          <t>GILMARA TERESINHA LACERDA</t>
        </is>
      </c>
      <c r="K6262" s="39">
        <f>DATE(YEAR(Tabela6[[#This Row],[Data/Hora de Início]]),MONTH(Tabela6[[#This Row],[Data/Hora de Início]]),DAY(Tabela6[[#This Row],[Data/Hora de Início]]))</f>
        <v/>
      </c>
    </row>
    <row r="6263">
      <c r="A6263" t="n">
        <v>2286725</v>
      </c>
      <c r="B6263" t="n">
        <v>56</v>
      </c>
      <c r="C6263" t="n">
        <v>5511</v>
      </c>
      <c r="D6263" t="inlineStr">
        <is>
          <t>RECOLHIMENTO RESIDUO EXTERNO</t>
        </is>
      </c>
      <c r="E6263" t="inlineStr">
        <is>
          <t>17/09/2025 12:57:57</t>
        </is>
      </c>
      <c r="F6263" t="inlineStr">
        <is>
          <t>17/09/2025 12:58:38</t>
        </is>
      </c>
      <c r="G6263" t="n">
        <v>49394</v>
      </c>
      <c r="H6263" t="inlineStr">
        <is>
          <t>LIXEIRA - 43.006</t>
        </is>
      </c>
      <c r="I6263" t="inlineStr">
        <is>
          <t>BR01-IES-P43-LIX006</t>
        </is>
      </c>
      <c r="J6263" t="inlineStr">
        <is>
          <t>MARCIO PEREIRA DOS SANTOS</t>
        </is>
      </c>
      <c r="K6263" s="39">
        <f>DATE(YEAR(Tabela6[[#This Row],[Data/Hora de Início]]),MONTH(Tabela6[[#This Row],[Data/Hora de Início]]),DAY(Tabela6[[#This Row],[Data/Hora de Início]]))</f>
        <v/>
      </c>
    </row>
    <row r="6264">
      <c r="A6264" t="n">
        <v>2286726</v>
      </c>
      <c r="B6264" t="n">
        <v>56</v>
      </c>
      <c r="C6264" t="n">
        <v>5644</v>
      </c>
      <c r="D6264" t="inlineStr">
        <is>
          <t>QUARTA-FEIRA - LIMPEZA DE SALA</t>
        </is>
      </c>
      <c r="E6264" t="inlineStr">
        <is>
          <t>17/09/2025 12:53:57</t>
        </is>
      </c>
      <c r="F6264" t="inlineStr">
        <is>
          <t>17/09/2025 12:59:05</t>
        </is>
      </c>
      <c r="G6264" t="n">
        <v>35764</v>
      </c>
      <c r="H6264" t="inlineStr">
        <is>
          <t>REUNIÃO INFRAESTRUTURA</t>
        </is>
      </c>
      <c r="I6264" t="inlineStr">
        <is>
          <t>RS-ST01-03-00T-SLA09</t>
        </is>
      </c>
      <c r="J6264" t="inlineStr">
        <is>
          <t>ELIANE BARUFFI</t>
        </is>
      </c>
      <c r="K6264" s="39">
        <f>DATE(YEAR(Tabela6[[#This Row],[Data/Hora de Início]]),MONTH(Tabela6[[#This Row],[Data/Hora de Início]]),DAY(Tabela6[[#This Row],[Data/Hora de Início]]))</f>
        <v/>
      </c>
    </row>
    <row r="6265">
      <c r="A6265" t="n">
        <v>2286727</v>
      </c>
      <c r="B6265" t="n">
        <v>56</v>
      </c>
      <c r="C6265" t="n">
        <v>5511</v>
      </c>
      <c r="D6265" t="inlineStr">
        <is>
          <t>RECOLHIMENTO RESIDUO EXTERNO</t>
        </is>
      </c>
      <c r="E6265" t="inlineStr">
        <is>
          <t>17/09/2025 12:59:22</t>
        </is>
      </c>
      <c r="F6265" t="inlineStr">
        <is>
          <t>17/09/2025 12:59:47</t>
        </is>
      </c>
      <c r="G6265" t="n">
        <v>49395</v>
      </c>
      <c r="H6265" t="inlineStr">
        <is>
          <t>LIXEIRA - 43.007</t>
        </is>
      </c>
      <c r="I6265" t="inlineStr">
        <is>
          <t>BR01-IES-P43-LIX007</t>
        </is>
      </c>
      <c r="J6265" t="inlineStr">
        <is>
          <t>MARCIO PEREIRA DOS SANTOS</t>
        </is>
      </c>
      <c r="K6265" s="39">
        <f>DATE(YEAR(Tabela6[[#This Row],[Data/Hora de Início]]),MONTH(Tabela6[[#This Row],[Data/Hora de Início]]),DAY(Tabela6[[#This Row],[Data/Hora de Início]]))</f>
        <v/>
      </c>
    </row>
    <row r="6266">
      <c r="A6266" t="n">
        <v>2286728</v>
      </c>
      <c r="B6266" t="n">
        <v>56</v>
      </c>
      <c r="C6266" t="n">
        <v>5511</v>
      </c>
      <c r="D6266" t="inlineStr">
        <is>
          <t>RECOLHIMENTO RESIDUO EXTERNO</t>
        </is>
      </c>
      <c r="E6266" t="inlineStr">
        <is>
          <t>17/09/2025 13:03:42</t>
        </is>
      </c>
      <c r="F6266" t="inlineStr">
        <is>
          <t>17/09/2025 13:04:55</t>
        </is>
      </c>
      <c r="G6266" t="n">
        <v>49402</v>
      </c>
      <c r="H6266" t="inlineStr">
        <is>
          <t>LIXEIRA - 43.014</t>
        </is>
      </c>
      <c r="I6266" t="inlineStr">
        <is>
          <t>BR01-IES-P43-LIX014</t>
        </is>
      </c>
      <c r="J6266" t="inlineStr">
        <is>
          <t>MARCIO PEREIRA DOS SANTOS</t>
        </is>
      </c>
      <c r="K6266" s="39">
        <f>DATE(YEAR(Tabela6[[#This Row],[Data/Hora de Início]]),MONTH(Tabela6[[#This Row],[Data/Hora de Início]]),DAY(Tabela6[[#This Row],[Data/Hora de Início]]))</f>
        <v/>
      </c>
    </row>
    <row r="6267">
      <c r="A6267" t="n">
        <v>2286729</v>
      </c>
      <c r="B6267" t="n">
        <v>56</v>
      </c>
      <c r="C6267" t="n">
        <v>1780</v>
      </c>
      <c r="D6267" t="inlineStr">
        <is>
          <t>LIMPEZA DIÁRIA DE ESCADA</t>
        </is>
      </c>
      <c r="E6267" t="inlineStr">
        <is>
          <t>17/09/2025 10:13:37</t>
        </is>
      </c>
      <c r="F6267" t="inlineStr">
        <is>
          <t>17/09/2025 13:06:58</t>
        </is>
      </c>
      <c r="G6267" t="n">
        <v>38456</v>
      </c>
      <c r="H6267" t="inlineStr">
        <is>
          <t>ESCADARIA MEZANINOS</t>
        </is>
      </c>
      <c r="I6267" t="inlineStr">
        <is>
          <t>SP-ST02-G9-00T-ESD01</t>
        </is>
      </c>
      <c r="J6267" t="inlineStr">
        <is>
          <t>LUCINEIDE BUENO DO CARMO</t>
        </is>
      </c>
      <c r="K6267" s="39">
        <f>DATE(YEAR(Tabela6[[#This Row],[Data/Hora de Início]]),MONTH(Tabela6[[#This Row],[Data/Hora de Início]]),DAY(Tabela6[[#This Row],[Data/Hora de Início]]))</f>
        <v/>
      </c>
    </row>
    <row r="6268">
      <c r="A6268" t="n">
        <v>2286732</v>
      </c>
      <c r="B6268" t="n">
        <v>56</v>
      </c>
      <c r="C6268" t="n">
        <v>4440</v>
      </c>
      <c r="D6268" t="inlineStr">
        <is>
          <t>RECOLHIMENTO PAPELÃO</t>
        </is>
      </c>
      <c r="E6268" t="inlineStr">
        <is>
          <t>17/09/2025 07:52:59</t>
        </is>
      </c>
      <c r="F6268" t="inlineStr">
        <is>
          <t>17/09/2025 07:53:30</t>
        </is>
      </c>
      <c r="G6268" t="n">
        <v>45723</v>
      </c>
      <c r="H6268" t="inlineStr">
        <is>
          <t>CCB-50-003</t>
        </is>
      </c>
      <c r="I6268" t="inlineStr">
        <is>
          <t>CCB-50-003</t>
        </is>
      </c>
      <c r="J6268" t="inlineStr">
        <is>
          <t>JOAO PAULINO DA SILVA</t>
        </is>
      </c>
      <c r="K6268" s="39">
        <f>DATE(YEAR(Tabela6[[#This Row],[Data/Hora de Início]]),MONTH(Tabela6[[#This Row],[Data/Hora de Início]]),DAY(Tabela6[[#This Row],[Data/Hora de Início]]))</f>
        <v/>
      </c>
    </row>
    <row r="6269">
      <c r="A6269" t="n">
        <v>2286733</v>
      </c>
      <c r="B6269" t="n">
        <v>56</v>
      </c>
      <c r="C6269" t="n">
        <v>4440</v>
      </c>
      <c r="D6269" t="inlineStr">
        <is>
          <t>RECOLHIMENTO PAPELÃO</t>
        </is>
      </c>
      <c r="E6269" t="inlineStr">
        <is>
          <t>17/09/2025 11:09:24</t>
        </is>
      </c>
      <c r="F6269" t="inlineStr">
        <is>
          <t>17/09/2025 11:09:46</t>
        </is>
      </c>
      <c r="G6269" t="n">
        <v>45722</v>
      </c>
      <c r="H6269" t="inlineStr">
        <is>
          <t>CCB-50.002</t>
        </is>
      </c>
      <c r="I6269" t="inlineStr">
        <is>
          <t>CCB-50.002</t>
        </is>
      </c>
      <c r="J6269" t="inlineStr">
        <is>
          <t>JOAO PAULINO DA SILVA</t>
        </is>
      </c>
      <c r="K6269" s="39">
        <f>DATE(YEAR(Tabela6[[#This Row],[Data/Hora de Início]]),MONTH(Tabela6[[#This Row],[Data/Hora de Início]]),DAY(Tabela6[[#This Row],[Data/Hora de Início]]))</f>
        <v/>
      </c>
    </row>
    <row r="6270">
      <c r="A6270" t="n">
        <v>2286734</v>
      </c>
      <c r="B6270" t="n">
        <v>56</v>
      </c>
      <c r="C6270" t="n">
        <v>4440</v>
      </c>
      <c r="D6270" t="inlineStr">
        <is>
          <t>RECOLHIMENTO PAPELÃO</t>
        </is>
      </c>
      <c r="E6270" t="inlineStr">
        <is>
          <t>17/09/2025 09:33:13</t>
        </is>
      </c>
      <c r="F6270" t="inlineStr">
        <is>
          <t>17/09/2025 09:33:36</t>
        </is>
      </c>
      <c r="G6270" t="n">
        <v>45724</v>
      </c>
      <c r="H6270" t="inlineStr">
        <is>
          <t>CCB-50.004</t>
        </is>
      </c>
      <c r="I6270" t="inlineStr">
        <is>
          <t>CCB-50.004</t>
        </is>
      </c>
      <c r="J6270" t="inlineStr">
        <is>
          <t>JOAO PAULINO DA SILVA</t>
        </is>
      </c>
      <c r="K6270" s="39">
        <f>DATE(YEAR(Tabela6[[#This Row],[Data/Hora de Início]]),MONTH(Tabela6[[#This Row],[Data/Hora de Início]]),DAY(Tabela6[[#This Row],[Data/Hora de Início]]))</f>
        <v/>
      </c>
    </row>
    <row r="6271">
      <c r="A6271" t="n">
        <v>2286735</v>
      </c>
      <c r="B6271" t="n">
        <v>56</v>
      </c>
      <c r="C6271" t="n">
        <v>4440</v>
      </c>
      <c r="D6271" t="inlineStr">
        <is>
          <t>RECOLHIMENTO PAPELÃO</t>
        </is>
      </c>
      <c r="E6271" t="inlineStr">
        <is>
          <t>17/09/2025 09:39:16</t>
        </is>
      </c>
      <c r="F6271" t="inlineStr">
        <is>
          <t>17/09/2025 09:39:34</t>
        </is>
      </c>
      <c r="G6271" t="n">
        <v>45723</v>
      </c>
      <c r="H6271" t="inlineStr">
        <is>
          <t>CCB-50-003</t>
        </is>
      </c>
      <c r="I6271" t="inlineStr">
        <is>
          <t>CCB-50-003</t>
        </is>
      </c>
      <c r="J6271" t="inlineStr">
        <is>
          <t>JOAO PAULINO DA SILVA</t>
        </is>
      </c>
      <c r="K6271" s="39">
        <f>DATE(YEAR(Tabela6[[#This Row],[Data/Hora de Início]]),MONTH(Tabela6[[#This Row],[Data/Hora de Início]]),DAY(Tabela6[[#This Row],[Data/Hora de Início]]))</f>
        <v/>
      </c>
    </row>
    <row r="6272">
      <c r="A6272" t="n">
        <v>2286736</v>
      </c>
      <c r="B6272" t="n">
        <v>56</v>
      </c>
      <c r="C6272" t="n">
        <v>4440</v>
      </c>
      <c r="D6272" t="inlineStr">
        <is>
          <t>RECOLHIMENTO PAPELÃO</t>
        </is>
      </c>
      <c r="E6272" t="inlineStr">
        <is>
          <t>17/09/2025 08:06:43</t>
        </is>
      </c>
      <c r="F6272" t="inlineStr">
        <is>
          <t>17/09/2025 08:07:11</t>
        </is>
      </c>
      <c r="G6272" t="n">
        <v>45722</v>
      </c>
      <c r="H6272" t="inlineStr">
        <is>
          <t>CCB-50.002</t>
        </is>
      </c>
      <c r="I6272" t="inlineStr">
        <is>
          <t>CCB-50.002</t>
        </is>
      </c>
      <c r="J6272" t="inlineStr">
        <is>
          <t>JOAO PAULINO DA SILVA</t>
        </is>
      </c>
      <c r="K6272" s="39">
        <f>DATE(YEAR(Tabela6[[#This Row],[Data/Hora de Início]]),MONTH(Tabela6[[#This Row],[Data/Hora de Início]]),DAY(Tabela6[[#This Row],[Data/Hora de Início]]))</f>
        <v/>
      </c>
    </row>
    <row r="6273">
      <c r="A6273" t="n">
        <v>2286737</v>
      </c>
      <c r="B6273" t="n">
        <v>56</v>
      </c>
      <c r="C6273" t="n">
        <v>4440</v>
      </c>
      <c r="D6273" t="inlineStr">
        <is>
          <t>RECOLHIMENTO PAPELÃO</t>
        </is>
      </c>
      <c r="E6273" t="inlineStr">
        <is>
          <t>17/09/2025 13:10:18</t>
        </is>
      </c>
      <c r="F6273" t="inlineStr">
        <is>
          <t>17/09/2025 13:10:41</t>
        </is>
      </c>
      <c r="G6273" t="n">
        <v>45723</v>
      </c>
      <c r="H6273" t="inlineStr">
        <is>
          <t>CCB-50-003</t>
        </is>
      </c>
      <c r="I6273" t="inlineStr">
        <is>
          <t>CCB-50-003</t>
        </is>
      </c>
      <c r="J6273" t="inlineStr">
        <is>
          <t>JOAO PAULINO DA SILVA</t>
        </is>
      </c>
      <c r="K6273" s="39">
        <f>DATE(YEAR(Tabela6[[#This Row],[Data/Hora de Início]]),MONTH(Tabela6[[#This Row],[Data/Hora de Início]]),DAY(Tabela6[[#This Row],[Data/Hora de Início]]))</f>
        <v/>
      </c>
    </row>
    <row r="6274">
      <c r="A6274" t="n">
        <v>2286738</v>
      </c>
      <c r="B6274" t="n">
        <v>56</v>
      </c>
      <c r="C6274" t="n">
        <v>4440</v>
      </c>
      <c r="D6274" t="inlineStr">
        <is>
          <t>RECOLHIMENTO PAPELÃO</t>
        </is>
      </c>
      <c r="E6274" t="inlineStr">
        <is>
          <t>17/09/2025 13:10:18</t>
        </is>
      </c>
      <c r="F6274" t="inlineStr">
        <is>
          <t>17/09/2025 13:10:50</t>
        </is>
      </c>
      <c r="G6274" t="n">
        <v>45723</v>
      </c>
      <c r="H6274" t="inlineStr">
        <is>
          <t>CCB-50-003</t>
        </is>
      </c>
      <c r="I6274" t="inlineStr">
        <is>
          <t>CCB-50-003</t>
        </is>
      </c>
      <c r="J6274" t="inlineStr">
        <is>
          <t>JOAO PAULINO DA SILVA</t>
        </is>
      </c>
      <c r="K6274" s="39">
        <f>DATE(YEAR(Tabela6[[#This Row],[Data/Hora de Início]]),MONTH(Tabela6[[#This Row],[Data/Hora de Início]]),DAY(Tabela6[[#This Row],[Data/Hora de Início]]))</f>
        <v/>
      </c>
    </row>
    <row r="6275">
      <c r="A6275" t="n">
        <v>2286739</v>
      </c>
      <c r="B6275" t="n">
        <v>56</v>
      </c>
      <c r="C6275" t="n">
        <v>4440</v>
      </c>
      <c r="D6275" t="inlineStr">
        <is>
          <t>RECOLHIMENTO PAPELÃO</t>
        </is>
      </c>
      <c r="E6275" t="inlineStr">
        <is>
          <t>17/09/2025 13:10:18</t>
        </is>
      </c>
      <c r="F6275" t="inlineStr">
        <is>
          <t>17/09/2025 13:11:04</t>
        </is>
      </c>
      <c r="G6275" t="n">
        <v>45723</v>
      </c>
      <c r="H6275" t="inlineStr">
        <is>
          <t>CCB-50-003</t>
        </is>
      </c>
      <c r="I6275" t="inlineStr">
        <is>
          <t>CCB-50-003</t>
        </is>
      </c>
      <c r="J6275" t="inlineStr">
        <is>
          <t>JOAO PAULINO DA SILVA</t>
        </is>
      </c>
      <c r="K6275" s="39">
        <f>DATE(YEAR(Tabela6[[#This Row],[Data/Hora de Início]]),MONTH(Tabela6[[#This Row],[Data/Hora de Início]]),DAY(Tabela6[[#This Row],[Data/Hora de Início]]))</f>
        <v/>
      </c>
    </row>
    <row r="6276">
      <c r="A6276" t="n">
        <v>2286740</v>
      </c>
      <c r="B6276" t="n">
        <v>56</v>
      </c>
      <c r="C6276" t="n">
        <v>5715</v>
      </c>
      <c r="D6276" t="inlineStr">
        <is>
          <t>QUARTA-FEIRA - LIMPEZA DE COPA</t>
        </is>
      </c>
      <c r="E6276" t="inlineStr">
        <is>
          <t>17/09/2025 13:05:58</t>
        </is>
      </c>
      <c r="F6276" t="inlineStr">
        <is>
          <t>17/09/2025 13:08:57</t>
        </is>
      </c>
      <c r="G6276" t="n">
        <v>11313</v>
      </c>
      <c r="H6276" t="inlineStr">
        <is>
          <t>P18 - PRESIDÊNCIA - COPA</t>
        </is>
      </c>
      <c r="I6276" t="inlineStr">
        <is>
          <t>BR01-IES-P18-SALA15</t>
        </is>
      </c>
      <c r="J6276" t="inlineStr">
        <is>
          <t>NATHALIA MORAES DA SILVA</t>
        </is>
      </c>
      <c r="K6276" s="39">
        <f>DATE(YEAR(Tabela6[[#This Row],[Data/Hora de Início]]),MONTH(Tabela6[[#This Row],[Data/Hora de Início]]),DAY(Tabela6[[#This Row],[Data/Hora de Início]]))</f>
        <v/>
      </c>
    </row>
    <row r="6277">
      <c r="A6277" t="n">
        <v>2286741</v>
      </c>
      <c r="B6277" t="n">
        <v>56</v>
      </c>
      <c r="C6277" t="n">
        <v>2965</v>
      </c>
      <c r="D6277" t="inlineStr">
        <is>
          <t>LIMPEZA DIÁRIA DE SALA</t>
        </is>
      </c>
      <c r="E6277" t="inlineStr">
        <is>
          <t>17/09/2025 12:57:48</t>
        </is>
      </c>
      <c r="F6277" t="inlineStr">
        <is>
          <t>17/09/2025 13:12:48</t>
        </is>
      </c>
      <c r="G6277" t="n">
        <v>36175</v>
      </c>
      <c r="H6277" t="inlineStr">
        <is>
          <t>HALL EXPEDIÇAO</t>
        </is>
      </c>
      <c r="I6277" t="inlineStr">
        <is>
          <t>RS-ST01-43-00T-SLA07</t>
        </is>
      </c>
      <c r="J6277" t="inlineStr">
        <is>
          <t>GILMARA TERESINHA LACERDA</t>
        </is>
      </c>
      <c r="K6277" s="39">
        <f>DATE(YEAR(Tabela6[[#This Row],[Data/Hora de Início]]),MONTH(Tabela6[[#This Row],[Data/Hora de Início]]),DAY(Tabela6[[#This Row],[Data/Hora de Início]]))</f>
        <v/>
      </c>
    </row>
    <row r="6278">
      <c r="A6278" t="n">
        <v>2286742</v>
      </c>
      <c r="B6278" t="n">
        <v>56</v>
      </c>
      <c r="C6278" t="n">
        <v>1772</v>
      </c>
      <c r="D6278" t="inlineStr">
        <is>
          <t>LIMPEZA DIÁRIA DE SALA COM MESA</t>
        </is>
      </c>
      <c r="E6278" t="inlineStr">
        <is>
          <t>17/09/2025 13:07:16</t>
        </is>
      </c>
      <c r="F6278" t="inlineStr">
        <is>
          <t>17/09/2025 13:14:11</t>
        </is>
      </c>
      <c r="G6278" t="n">
        <v>38461</v>
      </c>
      <c r="H6278" t="inlineStr">
        <is>
          <t>SALA CONVÍVIO</t>
        </is>
      </c>
      <c r="I6278" t="inlineStr">
        <is>
          <t>SP-ST02-G9-01P-SLA04</t>
        </is>
      </c>
      <c r="J6278" t="inlineStr">
        <is>
          <t>LUCINEIDE BUENO DO CARMO</t>
        </is>
      </c>
      <c r="K6278" s="39">
        <f>DATE(YEAR(Tabela6[[#This Row],[Data/Hora de Início]]),MONTH(Tabela6[[#This Row],[Data/Hora de Início]]),DAY(Tabela6[[#This Row],[Data/Hora de Início]]))</f>
        <v/>
      </c>
    </row>
    <row r="6279">
      <c r="A6279" t="n">
        <v>2286743</v>
      </c>
      <c r="B6279" t="n">
        <v>56</v>
      </c>
      <c r="C6279" t="n">
        <v>1698</v>
      </c>
      <c r="D6279" t="inlineStr">
        <is>
          <t>REPASSE / REABASTECIMENTO FEMININO</t>
        </is>
      </c>
      <c r="E6279" t="inlineStr">
        <is>
          <t>17/09/2025 13:02:59</t>
        </is>
      </c>
      <c r="F6279" t="inlineStr">
        <is>
          <t>17/09/2025 13:14:48</t>
        </is>
      </c>
      <c r="G6279" t="n">
        <v>38452</v>
      </c>
      <c r="H6279" t="inlineStr">
        <is>
          <t>VESTIÁRIO - F</t>
        </is>
      </c>
      <c r="I6279" t="inlineStr">
        <is>
          <t>SP-ST02-G9-00T-WCF01</t>
        </is>
      </c>
      <c r="J6279" t="inlineStr">
        <is>
          <t>ANTONIA MARÇAL DOS SANTOS RAMOS</t>
        </is>
      </c>
      <c r="K6279" s="39">
        <f>DATE(YEAR(Tabela6[[#This Row],[Data/Hora de Início]]),MONTH(Tabela6[[#This Row],[Data/Hora de Início]]),DAY(Tabela6[[#This Row],[Data/Hora de Início]]))</f>
        <v/>
      </c>
    </row>
    <row r="6280">
      <c r="A6280" t="n">
        <v>2286744</v>
      </c>
      <c r="B6280" t="n">
        <v>56</v>
      </c>
      <c r="C6280" t="n">
        <v>1260</v>
      </c>
      <c r="D6280" t="inlineStr">
        <is>
          <t>Limpeza e Higienização de Sanitários e Vestiários - Diário - WC Masc</t>
        </is>
      </c>
      <c r="E6280" t="inlineStr">
        <is>
          <t>17/09/2025 12:35:11</t>
        </is>
      </c>
      <c r="F6280" t="inlineStr">
        <is>
          <t>17/09/2025 13:17:05</t>
        </is>
      </c>
      <c r="G6280" t="n">
        <v>11274</v>
      </c>
      <c r="H6280" t="inlineStr">
        <is>
          <t>P16 - BAN034 - BANHEIRO SABRES - M</t>
        </is>
      </c>
      <c r="I6280" t="inlineStr">
        <is>
          <t>BR01-IES-P16-BAN034</t>
        </is>
      </c>
      <c r="J6280" t="inlineStr">
        <is>
          <t>VINICIUS GOMES DA SILVA</t>
        </is>
      </c>
      <c r="K6280" s="39">
        <f>DATE(YEAR(Tabela6[[#This Row],[Data/Hora de Início]]),MONTH(Tabela6[[#This Row],[Data/Hora de Início]]),DAY(Tabela6[[#This Row],[Data/Hora de Início]]))</f>
        <v/>
      </c>
    </row>
    <row r="6281">
      <c r="A6281" t="n">
        <v>2286745</v>
      </c>
      <c r="B6281" t="n">
        <v>56</v>
      </c>
      <c r="C6281" t="n">
        <v>2843</v>
      </c>
      <c r="D6281" t="inlineStr">
        <is>
          <t>REPASSE / REABASTECIMENTO MASCULINO</t>
        </is>
      </c>
      <c r="E6281" t="inlineStr">
        <is>
          <t>17/09/2025 13:15:10</t>
        </is>
      </c>
      <c r="F6281" t="inlineStr">
        <is>
          <t>17/09/2025 13:16:33</t>
        </is>
      </c>
      <c r="G6281" t="n">
        <v>11296</v>
      </c>
      <c r="H6281" t="inlineStr">
        <is>
          <t>P18 - BAN040 - BANHEIRO PRESIDÊNCIA - M</t>
        </is>
      </c>
      <c r="I6281" t="inlineStr">
        <is>
          <t>BR01-IES-P18-BAN040</t>
        </is>
      </c>
      <c r="J6281" t="inlineStr">
        <is>
          <t>NATHALIA MORAES DA SILVA</t>
        </is>
      </c>
      <c r="K6281" s="39">
        <f>DATE(YEAR(Tabela6[[#This Row],[Data/Hora de Início]]),MONTH(Tabela6[[#This Row],[Data/Hora de Início]]),DAY(Tabela6[[#This Row],[Data/Hora de Início]]))</f>
        <v/>
      </c>
    </row>
    <row r="6282">
      <c r="A6282" t="n">
        <v>2286746</v>
      </c>
      <c r="B6282" t="n">
        <v>56</v>
      </c>
      <c r="C6282" t="n">
        <v>5511</v>
      </c>
      <c r="D6282" t="inlineStr">
        <is>
          <t>RECOLHIMENTO RESIDUO EXTERNO</t>
        </is>
      </c>
      <c r="E6282" t="inlineStr">
        <is>
          <t>17/09/2025 13:17:13</t>
        </is>
      </c>
      <c r="F6282" t="inlineStr">
        <is>
          <t>17/09/2025 13:17:55</t>
        </is>
      </c>
      <c r="G6282" t="n">
        <v>49350</v>
      </c>
      <c r="H6282" t="inlineStr">
        <is>
          <t>LIXEIRA - 52.002</t>
        </is>
      </c>
      <c r="I6282" t="inlineStr">
        <is>
          <t>BR01-IES-P52-LIX002</t>
        </is>
      </c>
      <c r="J6282" t="inlineStr">
        <is>
          <t>JAQUELINE EDUARDA RODRIGUES DE LIMA</t>
        </is>
      </c>
      <c r="K6282" s="39">
        <f>DATE(YEAR(Tabela6[[#This Row],[Data/Hora de Início]]),MONTH(Tabela6[[#This Row],[Data/Hora de Início]]),DAY(Tabela6[[#This Row],[Data/Hora de Início]]))</f>
        <v/>
      </c>
    </row>
    <row r="6283">
      <c r="A6283" t="n">
        <v>2286747</v>
      </c>
      <c r="B6283" t="n">
        <v>56</v>
      </c>
      <c r="C6283" t="n">
        <v>5511</v>
      </c>
      <c r="D6283" t="inlineStr">
        <is>
          <t>RECOLHIMENTO RESIDUO EXTERNO</t>
        </is>
      </c>
      <c r="E6283" t="inlineStr">
        <is>
          <t>17/09/2025 13:17:13</t>
        </is>
      </c>
      <c r="F6283" t="inlineStr">
        <is>
          <t>17/09/2025 13:18:05</t>
        </is>
      </c>
      <c r="G6283" t="n">
        <v>49350</v>
      </c>
      <c r="H6283" t="inlineStr">
        <is>
          <t>LIXEIRA - 52.002</t>
        </is>
      </c>
      <c r="I6283" t="inlineStr">
        <is>
          <t>BR01-IES-P52-LIX002</t>
        </is>
      </c>
      <c r="J6283" t="inlineStr">
        <is>
          <t>JAQUELINE EDUARDA RODRIGUES DE LIMA</t>
        </is>
      </c>
      <c r="K6283" s="39">
        <f>DATE(YEAR(Tabela6[[#This Row],[Data/Hora de Início]]),MONTH(Tabela6[[#This Row],[Data/Hora de Início]]),DAY(Tabela6[[#This Row],[Data/Hora de Início]]))</f>
        <v/>
      </c>
    </row>
    <row r="6284">
      <c r="A6284" t="n">
        <v>2286748</v>
      </c>
      <c r="B6284" t="n">
        <v>56</v>
      </c>
      <c r="C6284" t="n">
        <v>2844</v>
      </c>
      <c r="D6284" t="inlineStr">
        <is>
          <t>REPASSE / REABASTECIMENTO FEMININO</t>
        </is>
      </c>
      <c r="E6284" t="inlineStr">
        <is>
          <t>17/09/2025 13:18:39</t>
        </is>
      </c>
      <c r="F6284" t="inlineStr">
        <is>
          <t>17/09/2025 13:19:52</t>
        </is>
      </c>
      <c r="G6284" t="n">
        <v>11297</v>
      </c>
      <c r="H6284" t="inlineStr">
        <is>
          <t>P18 - BAN041 - BANHEIRO PRESIDÊNCIA - F</t>
        </is>
      </c>
      <c r="I6284" t="inlineStr">
        <is>
          <t>BR01-IES-P18-BAN041</t>
        </is>
      </c>
      <c r="J6284" t="inlineStr">
        <is>
          <t>NATHALIA MORAES DA SILVA</t>
        </is>
      </c>
      <c r="K6284" s="39">
        <f>DATE(YEAR(Tabela6[[#This Row],[Data/Hora de Início]]),MONTH(Tabela6[[#This Row],[Data/Hora de Início]]),DAY(Tabela6[[#This Row],[Data/Hora de Início]]))</f>
        <v/>
      </c>
    </row>
    <row r="6285">
      <c r="A6285" t="n">
        <v>2286750</v>
      </c>
      <c r="B6285" t="n">
        <v>56</v>
      </c>
      <c r="C6285" t="n">
        <v>1260</v>
      </c>
      <c r="D6285" t="inlineStr">
        <is>
          <t>Limpeza e Higienização de Sanitários e Vestiários - Diário - WC Masc</t>
        </is>
      </c>
      <c r="E6285" t="inlineStr">
        <is>
          <t>17/09/2025 13:05:38</t>
        </is>
      </c>
      <c r="F6285" t="inlineStr">
        <is>
          <t>17/09/2025 13:25:10</t>
        </is>
      </c>
      <c r="G6285" t="n">
        <v>11379</v>
      </c>
      <c r="H6285" t="inlineStr">
        <is>
          <t>P28 - BAN052 - BANHEIRO FUNDIÇÃO ALUMÍNIO - M</t>
        </is>
      </c>
      <c r="I6285" t="inlineStr">
        <is>
          <t>BR01-IES-P28-BAN052</t>
        </is>
      </c>
      <c r="J6285" t="inlineStr">
        <is>
          <t>NAIR SILVEIRA DA SILVEIRA</t>
        </is>
      </c>
      <c r="K6285" s="39">
        <f>DATE(YEAR(Tabela6[[#This Row],[Data/Hora de Início]]),MONTH(Tabela6[[#This Row],[Data/Hora de Início]]),DAY(Tabela6[[#This Row],[Data/Hora de Início]]))</f>
        <v/>
      </c>
    </row>
    <row r="6286">
      <c r="A6286" t="n">
        <v>2286754</v>
      </c>
      <c r="B6286" t="n">
        <v>56</v>
      </c>
      <c r="C6286" t="n">
        <v>5710</v>
      </c>
      <c r="D6286" t="inlineStr">
        <is>
          <t>QUARTA-FEIRA - LIMPEZA DE BANHEIRO FEMININO</t>
        </is>
      </c>
      <c r="E6286" t="inlineStr">
        <is>
          <t>17/09/2025 13:18:38</t>
        </is>
      </c>
      <c r="F6286" t="inlineStr">
        <is>
          <t>17/09/2025 13:27:23</t>
        </is>
      </c>
      <c r="G6286" t="n">
        <v>11345</v>
      </c>
      <c r="H6286" t="inlineStr">
        <is>
          <t>P27 - BAN051 - BANHEIRO AMBULATÓRIO - USO COMUM</t>
        </is>
      </c>
      <c r="I6286" t="inlineStr">
        <is>
          <t>BR01-IES-P27-BAN051</t>
        </is>
      </c>
      <c r="J6286" t="inlineStr">
        <is>
          <t>MARA LISE POTT</t>
        </is>
      </c>
      <c r="K6286" s="39">
        <f>DATE(YEAR(Tabela6[[#This Row],[Data/Hora de Início]]),MONTH(Tabela6[[#This Row],[Data/Hora de Início]]),DAY(Tabela6[[#This Row],[Data/Hora de Início]]))</f>
        <v/>
      </c>
    </row>
    <row r="6287">
      <c r="A6287" t="n">
        <v>2286758</v>
      </c>
      <c r="B6287" t="n">
        <v>56</v>
      </c>
      <c r="C6287" t="n">
        <v>1772</v>
      </c>
      <c r="D6287" t="inlineStr">
        <is>
          <t>LIMPEZA DIÁRIA DE SALA COM MESA</t>
        </is>
      </c>
      <c r="E6287" t="inlineStr">
        <is>
          <t>17/09/2025 13:15:08</t>
        </is>
      </c>
      <c r="F6287" t="inlineStr">
        <is>
          <t>17/09/2025 13:28:21</t>
        </is>
      </c>
      <c r="G6287" t="n">
        <v>38457</v>
      </c>
      <c r="H6287" t="inlineStr">
        <is>
          <t>REFEITÓRIO</t>
        </is>
      </c>
      <c r="I6287" t="inlineStr">
        <is>
          <t>SP-ST02-G9-01P-COP01</t>
        </is>
      </c>
      <c r="J6287" t="inlineStr">
        <is>
          <t>LUCINEIDE BUENO DO CARMO</t>
        </is>
      </c>
      <c r="K6287" s="39">
        <f>DATE(YEAR(Tabela6[[#This Row],[Data/Hora de Início]]),MONTH(Tabela6[[#This Row],[Data/Hora de Início]]),DAY(Tabela6[[#This Row],[Data/Hora de Início]]))</f>
        <v/>
      </c>
    </row>
    <row r="6288">
      <c r="A6288" t="n">
        <v>2286759</v>
      </c>
      <c r="B6288" t="n">
        <v>56</v>
      </c>
      <c r="C6288" t="n">
        <v>5649</v>
      </c>
      <c r="D6288" t="inlineStr">
        <is>
          <t>QUARTA-FEIRA - LIMPEZA DE SALA COM MESA</t>
        </is>
      </c>
      <c r="E6288" t="inlineStr">
        <is>
          <t>17/09/2025 13:24:53</t>
        </is>
      </c>
      <c r="F6288" t="inlineStr">
        <is>
          <t>17/09/2025 13:28:39</t>
        </is>
      </c>
      <c r="G6288" t="n">
        <v>11147</v>
      </c>
      <c r="H6288" t="inlineStr">
        <is>
          <t>P03 - SALA GERÊNCIA ATI</t>
        </is>
      </c>
      <c r="I6288" t="inlineStr">
        <is>
          <t>BR01-IES-P03-SALA05</t>
        </is>
      </c>
      <c r="J6288" t="inlineStr">
        <is>
          <t>ELIANE BARUFFI</t>
        </is>
      </c>
      <c r="K6288" s="39">
        <f>DATE(YEAR(Tabela6[[#This Row],[Data/Hora de Início]]),MONTH(Tabela6[[#This Row],[Data/Hora de Início]]),DAY(Tabela6[[#This Row],[Data/Hora de Início]]))</f>
        <v/>
      </c>
    </row>
    <row r="6289">
      <c r="A6289" t="n">
        <v>2286760</v>
      </c>
      <c r="B6289" t="n">
        <v>56</v>
      </c>
      <c r="C6289" t="n">
        <v>5710</v>
      </c>
      <c r="D6289" t="inlineStr">
        <is>
          <t>QUARTA-FEIRA - LIMPEZA DE BANHEIRO FEMININO</t>
        </is>
      </c>
      <c r="E6289" t="inlineStr">
        <is>
          <t>17/09/2025 13:19:49</t>
        </is>
      </c>
      <c r="F6289" t="inlineStr">
        <is>
          <t>17/09/2025 13:29:14</t>
        </is>
      </c>
      <c r="G6289" t="n">
        <v>36362</v>
      </c>
      <c r="H6289" t="inlineStr">
        <is>
          <t>BAN117 - BANHEIRO TÉRREO - F / PNE</t>
        </is>
      </c>
      <c r="I6289" t="inlineStr">
        <is>
          <t>RS-ST01-52-00T-WCF01</t>
        </is>
      </c>
      <c r="J6289" t="inlineStr">
        <is>
          <t>JAQUELINE EDUARDA RODRIGUES DE LIMA</t>
        </is>
      </c>
      <c r="K6289" s="39">
        <f>DATE(YEAR(Tabela6[[#This Row],[Data/Hora de Início]]),MONTH(Tabela6[[#This Row],[Data/Hora de Início]]),DAY(Tabela6[[#This Row],[Data/Hora de Início]]))</f>
        <v/>
      </c>
    </row>
    <row r="6290">
      <c r="A6290" t="n">
        <v>2286763</v>
      </c>
      <c r="B6290" t="n">
        <v>56</v>
      </c>
      <c r="C6290" t="n">
        <v>2842</v>
      </c>
      <c r="D6290" t="inlineStr">
        <is>
          <t>LIMPEZA DIÁRIA DE BANHEIRO FEMININO</t>
        </is>
      </c>
      <c r="E6290" t="inlineStr">
        <is>
          <t>17/09/2025 13:13:00</t>
        </is>
      </c>
      <c r="F6290" t="inlineStr">
        <is>
          <t>17/09/2025 13:14:10</t>
        </is>
      </c>
      <c r="G6290" t="n">
        <v>11186</v>
      </c>
      <c r="H6290" t="inlineStr">
        <is>
          <t>P11 - BAN023 - BANHEIRO MELHORIA CONTÍNUA - F</t>
        </is>
      </c>
      <c r="I6290" t="inlineStr">
        <is>
          <t>BR01-IES-P11-BAN023</t>
        </is>
      </c>
      <c r="J6290" t="inlineStr">
        <is>
          <t>JAQUELINE EDUARDA RODRIGUES DE LIMA</t>
        </is>
      </c>
      <c r="K6290" s="39">
        <f>DATE(YEAR(Tabela6[[#This Row],[Data/Hora de Início]]),MONTH(Tabela6[[#This Row],[Data/Hora de Início]]),DAY(Tabela6[[#This Row],[Data/Hora de Início]]))</f>
        <v/>
      </c>
    </row>
    <row r="6291">
      <c r="A6291" t="n">
        <v>2286764</v>
      </c>
      <c r="B6291" t="n">
        <v>56</v>
      </c>
      <c r="C6291" t="n">
        <v>2841</v>
      </c>
      <c r="D6291" t="inlineStr">
        <is>
          <t>LIMPEZA DIÁRIA DE BANHEIRO MASCULINO</t>
        </is>
      </c>
      <c r="E6291" t="inlineStr">
        <is>
          <t>17/09/2025 13:15:03</t>
        </is>
      </c>
      <c r="F6291" t="inlineStr">
        <is>
          <t>17/09/2025 13:15:43</t>
        </is>
      </c>
      <c r="G6291" t="n">
        <v>11185</v>
      </c>
      <c r="H6291" t="inlineStr">
        <is>
          <t>P11 - BAN022 - BANHEIRO MELHORIA CONTÍNUA - M</t>
        </is>
      </c>
      <c r="I6291" t="inlineStr">
        <is>
          <t>BR01-IES-P11-BAN022</t>
        </is>
      </c>
      <c r="J6291" t="inlineStr">
        <is>
          <t>JAQUELINE EDUARDA RODRIGUES DE LIMA</t>
        </is>
      </c>
      <c r="K6291" s="39">
        <f>DATE(YEAR(Tabela6[[#This Row],[Data/Hora de Início]]),MONTH(Tabela6[[#This Row],[Data/Hora de Início]]),DAY(Tabela6[[#This Row],[Data/Hora de Início]]))</f>
        <v/>
      </c>
    </row>
    <row r="6292">
      <c r="A6292" t="n">
        <v>2286765</v>
      </c>
      <c r="B6292" t="n">
        <v>56</v>
      </c>
      <c r="C6292" t="n">
        <v>2841</v>
      </c>
      <c r="D6292" t="inlineStr">
        <is>
          <t>LIMPEZA DIÁRIA DE BANHEIRO MASCULINO</t>
        </is>
      </c>
      <c r="E6292" t="inlineStr">
        <is>
          <t>17/09/2025 13:15:03</t>
        </is>
      </c>
      <c r="F6292" t="inlineStr">
        <is>
          <t>17/09/2025 13:15:43</t>
        </is>
      </c>
      <c r="G6292" t="n">
        <v>11185</v>
      </c>
      <c r="H6292" t="inlineStr">
        <is>
          <t>P11 - BAN022 - BANHEIRO MELHORIA CONTÍNUA - M</t>
        </is>
      </c>
      <c r="I6292" t="inlineStr">
        <is>
          <t>BR01-IES-P11-BAN022</t>
        </is>
      </c>
      <c r="J6292" t="inlineStr">
        <is>
          <t>JAQUELINE EDUARDA RODRIGUES DE LIMA</t>
        </is>
      </c>
      <c r="K6292" s="39">
        <f>DATE(YEAR(Tabela6[[#This Row],[Data/Hora de Início]]),MONTH(Tabela6[[#This Row],[Data/Hora de Início]]),DAY(Tabela6[[#This Row],[Data/Hora de Início]]))</f>
        <v/>
      </c>
    </row>
    <row r="6293">
      <c r="A6293" t="n">
        <v>2286766</v>
      </c>
      <c r="B6293" t="n">
        <v>56</v>
      </c>
      <c r="C6293" t="n">
        <v>2842</v>
      </c>
      <c r="D6293" t="inlineStr">
        <is>
          <t>LIMPEZA DIÁRIA DE BANHEIRO FEMININO</t>
        </is>
      </c>
      <c r="E6293" t="inlineStr">
        <is>
          <t>17/09/2025 13:13:00</t>
        </is>
      </c>
      <c r="F6293" t="inlineStr">
        <is>
          <t>17/09/2025 13:14:10</t>
        </is>
      </c>
      <c r="G6293" t="n">
        <v>11186</v>
      </c>
      <c r="H6293" t="inlineStr">
        <is>
          <t>P11 - BAN023 - BANHEIRO MELHORIA CONTÍNUA - F</t>
        </is>
      </c>
      <c r="I6293" t="inlineStr">
        <is>
          <t>BR01-IES-P11-BAN023</t>
        </is>
      </c>
      <c r="J6293" t="inlineStr">
        <is>
          <t>JAQUELINE EDUARDA RODRIGUES DE LIMA</t>
        </is>
      </c>
      <c r="K6293" s="39">
        <f>DATE(YEAR(Tabela6[[#This Row],[Data/Hora de Início]]),MONTH(Tabela6[[#This Row],[Data/Hora de Início]]),DAY(Tabela6[[#This Row],[Data/Hora de Início]]))</f>
        <v/>
      </c>
    </row>
    <row r="6294">
      <c r="A6294" t="n">
        <v>2286767</v>
      </c>
      <c r="B6294" t="n">
        <v>56</v>
      </c>
      <c r="C6294" t="n">
        <v>2842</v>
      </c>
      <c r="D6294" t="inlineStr">
        <is>
          <t>LIMPEZA DIÁRIA DE BANHEIRO FEMININO</t>
        </is>
      </c>
      <c r="E6294" t="inlineStr">
        <is>
          <t>17/09/2025 13:13:00</t>
        </is>
      </c>
      <c r="F6294" t="inlineStr">
        <is>
          <t>17/09/2025 13:14:10</t>
        </is>
      </c>
      <c r="G6294" t="n">
        <v>11186</v>
      </c>
      <c r="H6294" t="inlineStr">
        <is>
          <t>P11 - BAN023 - BANHEIRO MELHORIA CONTÍNUA - F</t>
        </is>
      </c>
      <c r="I6294" t="inlineStr">
        <is>
          <t>BR01-IES-P11-BAN023</t>
        </is>
      </c>
      <c r="J6294" t="inlineStr">
        <is>
          <t>JAQUELINE EDUARDA RODRIGUES DE LIMA</t>
        </is>
      </c>
      <c r="K6294" s="39">
        <f>DATE(YEAR(Tabela6[[#This Row],[Data/Hora de Início]]),MONTH(Tabela6[[#This Row],[Data/Hora de Início]]),DAY(Tabela6[[#This Row],[Data/Hora de Início]]))</f>
        <v/>
      </c>
    </row>
    <row r="6295">
      <c r="A6295" t="n">
        <v>2286768</v>
      </c>
      <c r="B6295" t="n">
        <v>56</v>
      </c>
      <c r="C6295" t="n">
        <v>5644</v>
      </c>
      <c r="D6295" t="inlineStr">
        <is>
          <t>QUARTA-FEIRA - LIMPEZA DE SALA</t>
        </is>
      </c>
      <c r="E6295" t="inlineStr">
        <is>
          <t>17/09/2025 13:16:31</t>
        </is>
      </c>
      <c r="F6295" t="inlineStr">
        <is>
          <t>17/09/2025 13:17:59</t>
        </is>
      </c>
      <c r="G6295" t="n">
        <v>11190</v>
      </c>
      <c r="H6295" t="inlineStr">
        <is>
          <t>P11 - PEO - SALA EXCELENCIA OPERACIONAL</t>
        </is>
      </c>
      <c r="I6295" t="inlineStr">
        <is>
          <t>BR01-IES-P11-SALA01</t>
        </is>
      </c>
      <c r="J6295" t="inlineStr">
        <is>
          <t>JAQUELINE EDUARDA RODRIGUES DE LIMA</t>
        </is>
      </c>
      <c r="K6295" s="39">
        <f>DATE(YEAR(Tabela6[[#This Row],[Data/Hora de Início]]),MONTH(Tabela6[[#This Row],[Data/Hora de Início]]),DAY(Tabela6[[#This Row],[Data/Hora de Início]]))</f>
        <v/>
      </c>
    </row>
    <row r="6296">
      <c r="A6296" t="n">
        <v>2286769</v>
      </c>
      <c r="B6296" t="n">
        <v>56</v>
      </c>
      <c r="C6296" t="n">
        <v>5649</v>
      </c>
      <c r="D6296" t="inlineStr">
        <is>
          <t>QUARTA-FEIRA - LIMPEZA DE SALA COM MESA</t>
        </is>
      </c>
      <c r="E6296" t="inlineStr">
        <is>
          <t>17/09/2025 13:19:42</t>
        </is>
      </c>
      <c r="F6296" t="inlineStr">
        <is>
          <t>17/09/2025 13:20:04</t>
        </is>
      </c>
      <c r="G6296" t="n">
        <v>11236</v>
      </c>
      <c r="H6296" t="inlineStr">
        <is>
          <t>P11 - PEO - SALA KAIZEN II</t>
        </is>
      </c>
      <c r="I6296" t="inlineStr">
        <is>
          <t>BR01-IES-P11-SALA47</t>
        </is>
      </c>
      <c r="J6296" t="inlineStr">
        <is>
          <t>JAQUELINE EDUARDA RODRIGUES DE LIMA</t>
        </is>
      </c>
      <c r="K6296" s="39">
        <f>DATE(YEAR(Tabela6[[#This Row],[Data/Hora de Início]]),MONTH(Tabela6[[#This Row],[Data/Hora de Início]]),DAY(Tabela6[[#This Row],[Data/Hora de Início]]))</f>
        <v/>
      </c>
    </row>
    <row r="6297">
      <c r="A6297" t="n">
        <v>2286770</v>
      </c>
      <c r="B6297" t="n">
        <v>56</v>
      </c>
      <c r="C6297" t="n">
        <v>5644</v>
      </c>
      <c r="D6297" t="inlineStr">
        <is>
          <t>QUARTA-FEIRA - LIMPEZA DE SALA</t>
        </is>
      </c>
      <c r="E6297" t="inlineStr">
        <is>
          <t>17/09/2025 13:16:31</t>
        </is>
      </c>
      <c r="F6297" t="inlineStr">
        <is>
          <t>17/09/2025 13:17:59</t>
        </is>
      </c>
      <c r="G6297" t="n">
        <v>11190</v>
      </c>
      <c r="H6297" t="inlineStr">
        <is>
          <t>P11 - PEO - SALA EXCELENCIA OPERACIONAL</t>
        </is>
      </c>
      <c r="I6297" t="inlineStr">
        <is>
          <t>BR01-IES-P11-SALA01</t>
        </is>
      </c>
      <c r="J6297" t="inlineStr">
        <is>
          <t>JAQUELINE EDUARDA RODRIGUES DE LIMA</t>
        </is>
      </c>
      <c r="K6297" s="39">
        <f>DATE(YEAR(Tabela6[[#This Row],[Data/Hora de Início]]),MONTH(Tabela6[[#This Row],[Data/Hora de Início]]),DAY(Tabela6[[#This Row],[Data/Hora de Início]]))</f>
        <v/>
      </c>
    </row>
    <row r="6298">
      <c r="A6298" t="n">
        <v>2286771</v>
      </c>
      <c r="B6298" t="n">
        <v>56</v>
      </c>
      <c r="C6298" t="n">
        <v>5644</v>
      </c>
      <c r="D6298" t="inlineStr">
        <is>
          <t>QUARTA-FEIRA - LIMPEZA DE SALA</t>
        </is>
      </c>
      <c r="E6298" t="inlineStr">
        <is>
          <t>17/09/2025 13:22:57</t>
        </is>
      </c>
      <c r="F6298" t="inlineStr">
        <is>
          <t>17/09/2025 13:23:25</t>
        </is>
      </c>
      <c r="G6298" t="n">
        <v>35815</v>
      </c>
      <c r="H6298" t="inlineStr">
        <is>
          <t>SALA SUPERVISÃO ZFG</t>
        </is>
      </c>
      <c r="I6298" t="inlineStr">
        <is>
          <t>RS-ST01-11-00T-SLA05</t>
        </is>
      </c>
      <c r="J6298" t="inlineStr">
        <is>
          <t>JAQUELINE EDUARDA RODRIGUES DE LIMA</t>
        </is>
      </c>
      <c r="K6298" s="39">
        <f>DATE(YEAR(Tabela6[[#This Row],[Data/Hora de Início]]),MONTH(Tabela6[[#This Row],[Data/Hora de Início]]),DAY(Tabela6[[#This Row],[Data/Hora de Início]]))</f>
        <v/>
      </c>
    </row>
    <row r="6299">
      <c r="A6299" t="n">
        <v>2286773</v>
      </c>
      <c r="B6299" t="n">
        <v>56</v>
      </c>
      <c r="C6299" t="n">
        <v>5644</v>
      </c>
      <c r="D6299" t="inlineStr">
        <is>
          <t>QUARTA-FEIRA - LIMPEZA DE SALA</t>
        </is>
      </c>
      <c r="E6299" t="inlineStr">
        <is>
          <t>17/09/2025 13:24:24</t>
        </is>
      </c>
      <c r="F6299" t="inlineStr">
        <is>
          <t>17/09/2025 13:24:57</t>
        </is>
      </c>
      <c r="G6299" t="n">
        <v>35825</v>
      </c>
      <c r="H6299" t="inlineStr">
        <is>
          <t>LABORATÓRIO ZFG</t>
        </is>
      </c>
      <c r="I6299" t="inlineStr">
        <is>
          <t>RS-ST01-11-00T-SLA20</t>
        </is>
      </c>
      <c r="J6299" t="inlineStr">
        <is>
          <t>JAQUELINE EDUARDA RODRIGUES DE LIMA</t>
        </is>
      </c>
      <c r="K6299" s="39">
        <f>DATE(YEAR(Tabela6[[#This Row],[Data/Hora de Início]]),MONTH(Tabela6[[#This Row],[Data/Hora de Início]]),DAY(Tabela6[[#This Row],[Data/Hora de Início]]))</f>
        <v/>
      </c>
    </row>
    <row r="6300">
      <c r="A6300" t="n">
        <v>2286774</v>
      </c>
      <c r="B6300" t="n">
        <v>56</v>
      </c>
      <c r="C6300" t="n">
        <v>5644</v>
      </c>
      <c r="D6300" t="inlineStr">
        <is>
          <t>QUARTA-FEIRA - LIMPEZA DE SALA</t>
        </is>
      </c>
      <c r="E6300" t="inlineStr">
        <is>
          <t>17/09/2025 13:25:34</t>
        </is>
      </c>
      <c r="F6300" t="inlineStr">
        <is>
          <t>17/09/2025 13:25:50</t>
        </is>
      </c>
      <c r="G6300" t="n">
        <v>11193</v>
      </c>
      <c r="H6300" t="inlineStr">
        <is>
          <t>P11 - SALA FERRAMENTARIA ZFG</t>
        </is>
      </c>
      <c r="I6300" t="inlineStr">
        <is>
          <t>BR01-IES-P11-SALA04</t>
        </is>
      </c>
      <c r="J6300" t="inlineStr">
        <is>
          <t>JAQUELINE EDUARDA RODRIGUES DE LIMA</t>
        </is>
      </c>
      <c r="K6300" s="39">
        <f>DATE(YEAR(Tabela6[[#This Row],[Data/Hora de Início]]),MONTH(Tabela6[[#This Row],[Data/Hora de Início]]),DAY(Tabela6[[#This Row],[Data/Hora de Início]]))</f>
        <v/>
      </c>
    </row>
    <row r="6301">
      <c r="A6301" t="n">
        <v>2286776</v>
      </c>
      <c r="B6301" t="n">
        <v>56</v>
      </c>
      <c r="C6301" t="n">
        <v>5644</v>
      </c>
      <c r="D6301" t="inlineStr">
        <is>
          <t>QUARTA-FEIRA - LIMPEZA DE SALA</t>
        </is>
      </c>
      <c r="E6301" t="inlineStr">
        <is>
          <t>17/09/2025 13:26:53</t>
        </is>
      </c>
      <c r="F6301" t="inlineStr">
        <is>
          <t>17/09/2025 13:27:11</t>
        </is>
      </c>
      <c r="G6301" t="n">
        <v>35819</v>
      </c>
      <c r="H6301" t="inlineStr">
        <is>
          <t>SALA ADM INHAUS</t>
        </is>
      </c>
      <c r="I6301" t="inlineStr">
        <is>
          <t>RS-ST01-11-00T-SLA13</t>
        </is>
      </c>
      <c r="J6301" t="inlineStr">
        <is>
          <t>JAQUELINE EDUARDA RODRIGUES DE LIMA</t>
        </is>
      </c>
      <c r="K6301" s="39">
        <f>DATE(YEAR(Tabela6[[#This Row],[Data/Hora de Início]]),MONTH(Tabela6[[#This Row],[Data/Hora de Início]]),DAY(Tabela6[[#This Row],[Data/Hora de Início]]))</f>
        <v/>
      </c>
    </row>
    <row r="6302">
      <c r="A6302" t="n">
        <v>2286777</v>
      </c>
      <c r="B6302" t="n">
        <v>56</v>
      </c>
      <c r="C6302" t="n">
        <v>2963</v>
      </c>
      <c r="D6302" t="inlineStr">
        <is>
          <t>LIMPEZA DIÁRIA DE LABORATÓRIO</t>
        </is>
      </c>
      <c r="E6302" t="inlineStr">
        <is>
          <t>17/09/2025 13:28:02</t>
        </is>
      </c>
      <c r="F6302" t="inlineStr">
        <is>
          <t>17/09/2025 13:28:42</t>
        </is>
      </c>
      <c r="G6302" t="n">
        <v>11231</v>
      </c>
      <c r="H6302" t="inlineStr">
        <is>
          <t>P11 - SALA LABORATÓRIO ELETRÔNICA E CALIBRAÇÃO</t>
        </is>
      </c>
      <c r="I6302" t="inlineStr">
        <is>
          <t>BR01-IES-P11-SALA42</t>
        </is>
      </c>
      <c r="J6302" t="inlineStr">
        <is>
          <t>JAQUELINE EDUARDA RODRIGUES DE LIMA</t>
        </is>
      </c>
      <c r="K6302" s="39">
        <f>DATE(YEAR(Tabela6[[#This Row],[Data/Hora de Início]]),MONTH(Tabela6[[#This Row],[Data/Hora de Início]]),DAY(Tabela6[[#This Row],[Data/Hora de Início]]))</f>
        <v/>
      </c>
    </row>
    <row r="6303">
      <c r="A6303" t="n">
        <v>2286779</v>
      </c>
      <c r="B6303" t="n">
        <v>56</v>
      </c>
      <c r="C6303" t="n">
        <v>2965</v>
      </c>
      <c r="D6303" t="inlineStr">
        <is>
          <t>LIMPEZA DIÁRIA DE SALA</t>
        </is>
      </c>
      <c r="E6303" t="inlineStr">
        <is>
          <t>17/09/2025 13:30:11</t>
        </is>
      </c>
      <c r="F6303" t="inlineStr">
        <is>
          <t>17/09/2025 13:30:30</t>
        </is>
      </c>
      <c r="G6303" t="n">
        <v>35814</v>
      </c>
      <c r="H6303" t="inlineStr">
        <is>
          <t>LABORATÓRIO METALURGICO</t>
        </is>
      </c>
      <c r="I6303" t="inlineStr">
        <is>
          <t>RS-ST01-11-00T-SLA04</t>
        </is>
      </c>
      <c r="J6303" t="inlineStr">
        <is>
          <t>JAQUELINE EDUARDA RODRIGUES DE LIMA</t>
        </is>
      </c>
      <c r="K6303" s="39">
        <f>DATE(YEAR(Tabela6[[#This Row],[Data/Hora de Início]]),MONTH(Tabela6[[#This Row],[Data/Hora de Início]]),DAY(Tabela6[[#This Row],[Data/Hora de Início]]))</f>
        <v/>
      </c>
    </row>
    <row r="6304">
      <c r="A6304" t="n">
        <v>2286780</v>
      </c>
      <c r="B6304" t="n">
        <v>56</v>
      </c>
      <c r="C6304" t="n">
        <v>2963</v>
      </c>
      <c r="D6304" t="inlineStr">
        <is>
          <t>LIMPEZA DIÁRIA DE LABORATÓRIO</t>
        </is>
      </c>
      <c r="E6304" t="inlineStr">
        <is>
          <t>17/09/2025 13:30:52</t>
        </is>
      </c>
      <c r="F6304" t="inlineStr">
        <is>
          <t>17/09/2025 13:31:11</t>
        </is>
      </c>
      <c r="G6304" t="n">
        <v>11204</v>
      </c>
      <c r="H6304" t="inlineStr">
        <is>
          <t>P11 - SALA LABORATÓRIO MATERIAIS QUIMICOS I</t>
        </is>
      </c>
      <c r="I6304" t="inlineStr">
        <is>
          <t>BR01-IES-P11-SALA15</t>
        </is>
      </c>
      <c r="J6304" t="inlineStr">
        <is>
          <t>JAQUELINE EDUARDA RODRIGUES DE LIMA</t>
        </is>
      </c>
      <c r="K6304" s="39">
        <f>DATE(YEAR(Tabela6[[#This Row],[Data/Hora de Início]]),MONTH(Tabela6[[#This Row],[Data/Hora de Início]]),DAY(Tabela6[[#This Row],[Data/Hora de Início]]))</f>
        <v/>
      </c>
    </row>
    <row r="6305">
      <c r="A6305" t="n">
        <v>2286782</v>
      </c>
      <c r="B6305" t="n">
        <v>56</v>
      </c>
      <c r="C6305" t="n">
        <v>5649</v>
      </c>
      <c r="D6305" t="inlineStr">
        <is>
          <t>QUARTA-FEIRA - LIMPEZA DE SALA COM MESA</t>
        </is>
      </c>
      <c r="E6305" t="inlineStr">
        <is>
          <t>17/09/2025 13:22:25</t>
        </is>
      </c>
      <c r="F6305" t="inlineStr">
        <is>
          <t>17/09/2025 13:36:05</t>
        </is>
      </c>
      <c r="G6305" t="n">
        <v>11306</v>
      </c>
      <c r="H6305" t="inlineStr">
        <is>
          <t>P18 - COMPRAS - SALA REUNIÃO II</t>
        </is>
      </c>
      <c r="I6305" t="inlineStr">
        <is>
          <t>BR01-IES-P18-SALA08</t>
        </is>
      </c>
      <c r="J6305" t="inlineStr">
        <is>
          <t>NATHALIA MORAES DA SILVA</t>
        </is>
      </c>
      <c r="K6305" s="39">
        <f>DATE(YEAR(Tabela6[[#This Row],[Data/Hora de Início]]),MONTH(Tabela6[[#This Row],[Data/Hora de Início]]),DAY(Tabela6[[#This Row],[Data/Hora de Início]]))</f>
        <v/>
      </c>
    </row>
    <row r="6306">
      <c r="A6306" t="n">
        <v>2286783</v>
      </c>
      <c r="B6306" t="n">
        <v>56</v>
      </c>
      <c r="C6306" t="n">
        <v>5511</v>
      </c>
      <c r="D6306" t="inlineStr">
        <is>
          <t>RECOLHIMENTO RESIDUO EXTERNO</t>
        </is>
      </c>
      <c r="E6306" t="inlineStr">
        <is>
          <t>17/09/2025 13:36:01</t>
        </is>
      </c>
      <c r="F6306" t="inlineStr">
        <is>
          <t>17/09/2025 13:36:18</t>
        </is>
      </c>
      <c r="G6306" t="n">
        <v>49468</v>
      </c>
      <c r="H6306" t="inlineStr">
        <is>
          <t>LIXEIRA - 01.018</t>
        </is>
      </c>
      <c r="I6306" t="inlineStr">
        <is>
          <t>BR01-IES-P01-LIX018</t>
        </is>
      </c>
      <c r="J6306" t="inlineStr">
        <is>
          <t>MARCIO PEREIRA DOS SANTOS</t>
        </is>
      </c>
      <c r="K6306" s="39">
        <f>DATE(YEAR(Tabela6[[#This Row],[Data/Hora de Início]]),MONTH(Tabela6[[#This Row],[Data/Hora de Início]]),DAY(Tabela6[[#This Row],[Data/Hora de Início]]))</f>
        <v/>
      </c>
    </row>
    <row r="6307">
      <c r="A6307" t="n">
        <v>2286784</v>
      </c>
      <c r="B6307" t="n">
        <v>56</v>
      </c>
      <c r="C6307" t="n">
        <v>5511</v>
      </c>
      <c r="D6307" t="inlineStr">
        <is>
          <t>RECOLHIMENTO RESIDUO EXTERNO</t>
        </is>
      </c>
      <c r="E6307" t="inlineStr">
        <is>
          <t>17/09/2025 13:36:01</t>
        </is>
      </c>
      <c r="F6307" t="inlineStr">
        <is>
          <t>17/09/2025 13:36:35</t>
        </is>
      </c>
      <c r="G6307" t="n">
        <v>49468</v>
      </c>
      <c r="H6307" t="inlineStr">
        <is>
          <t>LIXEIRA - 01.018</t>
        </is>
      </c>
      <c r="I6307" t="inlineStr">
        <is>
          <t>BR01-IES-P01-LIX018</t>
        </is>
      </c>
      <c r="J6307" t="inlineStr">
        <is>
          <t>MARCIO PEREIRA DOS SANTOS</t>
        </is>
      </c>
      <c r="K6307" s="39">
        <f>DATE(YEAR(Tabela6[[#This Row],[Data/Hora de Início]]),MONTH(Tabela6[[#This Row],[Data/Hora de Início]]),DAY(Tabela6[[#This Row],[Data/Hora de Início]]))</f>
        <v/>
      </c>
    </row>
    <row r="6308">
      <c r="A6308" t="n">
        <v>2286785</v>
      </c>
      <c r="B6308" t="n">
        <v>56</v>
      </c>
      <c r="C6308" t="n">
        <v>1880</v>
      </c>
      <c r="D6308" t="inlineStr">
        <is>
          <t>REPASSE / REABASTECIMENTO</t>
        </is>
      </c>
      <c r="E6308" t="inlineStr">
        <is>
          <t>17/09/2025 13:33:15</t>
        </is>
      </c>
      <c r="F6308" t="inlineStr">
        <is>
          <t>17/09/2025 13:36:51</t>
        </is>
      </c>
      <c r="G6308" t="n">
        <v>38454</v>
      </c>
      <c r="H6308" t="inlineStr">
        <is>
          <t>BANHEIRO RECEPÇÃO - PNE</t>
        </is>
      </c>
      <c r="I6308" t="inlineStr">
        <is>
          <t>SP-ST02-G9-00T-WPU01</t>
        </is>
      </c>
      <c r="J6308" t="inlineStr">
        <is>
          <t>ANTONIA MARÇAL DOS SANTOS RAMOS</t>
        </is>
      </c>
      <c r="K6308" s="39">
        <f>DATE(YEAR(Tabela6[[#This Row],[Data/Hora de Início]]),MONTH(Tabela6[[#This Row],[Data/Hora de Início]]),DAY(Tabela6[[#This Row],[Data/Hora de Início]]))</f>
        <v/>
      </c>
    </row>
    <row r="6309">
      <c r="A6309" t="n">
        <v>2286786</v>
      </c>
      <c r="B6309" t="n">
        <v>56</v>
      </c>
      <c r="C6309" t="n">
        <v>5511</v>
      </c>
      <c r="D6309" t="inlineStr">
        <is>
          <t>RECOLHIMENTO RESIDUO EXTERNO</t>
        </is>
      </c>
      <c r="E6309" t="inlineStr">
        <is>
          <t>17/09/2025 13:37:24</t>
        </is>
      </c>
      <c r="F6309" t="inlineStr">
        <is>
          <t>17/09/2025 13:37:39</t>
        </is>
      </c>
      <c r="G6309" t="n">
        <v>49453</v>
      </c>
      <c r="H6309" t="inlineStr">
        <is>
          <t>LIXEIRA - 01.003</t>
        </is>
      </c>
      <c r="I6309" t="inlineStr">
        <is>
          <t>BR01-IES-P01-LIX003</t>
        </is>
      </c>
      <c r="J6309" t="inlineStr">
        <is>
          <t>MARCIO PEREIRA DOS SANTOS</t>
        </is>
      </c>
      <c r="K6309" s="39">
        <f>DATE(YEAR(Tabela6[[#This Row],[Data/Hora de Início]]),MONTH(Tabela6[[#This Row],[Data/Hora de Início]]),DAY(Tabela6[[#This Row],[Data/Hora de Início]]))</f>
        <v/>
      </c>
    </row>
    <row r="6310">
      <c r="A6310" t="n">
        <v>2286788</v>
      </c>
      <c r="B6310" t="n">
        <v>56</v>
      </c>
      <c r="C6310" t="n">
        <v>5511</v>
      </c>
      <c r="D6310" t="inlineStr">
        <is>
          <t>RECOLHIMENTO RESIDUO EXTERNO</t>
        </is>
      </c>
      <c r="E6310" t="inlineStr">
        <is>
          <t>17/09/2025 13:37:24</t>
        </is>
      </c>
      <c r="F6310" t="inlineStr">
        <is>
          <t>17/09/2025 13:38:01</t>
        </is>
      </c>
      <c r="G6310" t="n">
        <v>49453</v>
      </c>
      <c r="H6310" t="inlineStr">
        <is>
          <t>LIXEIRA - 01.003</t>
        </is>
      </c>
      <c r="I6310" t="inlineStr">
        <is>
          <t>BR01-IES-P01-LIX003</t>
        </is>
      </c>
      <c r="J6310" t="inlineStr">
        <is>
          <t>MARCIO PEREIRA DOS SANTOS</t>
        </is>
      </c>
      <c r="K6310" s="39">
        <f>DATE(YEAR(Tabela6[[#This Row],[Data/Hora de Início]]),MONTH(Tabela6[[#This Row],[Data/Hora de Início]]),DAY(Tabela6[[#This Row],[Data/Hora de Início]]))</f>
        <v/>
      </c>
    </row>
    <row r="6311">
      <c r="A6311" t="n">
        <v>2286789</v>
      </c>
      <c r="B6311" t="n">
        <v>56</v>
      </c>
      <c r="C6311" t="n">
        <v>5511</v>
      </c>
      <c r="D6311" t="inlineStr">
        <is>
          <t>RECOLHIMENTO RESIDUO EXTERNO</t>
        </is>
      </c>
      <c r="E6311" t="inlineStr">
        <is>
          <t>17/09/2025 13:37:24</t>
        </is>
      </c>
      <c r="F6311" t="inlineStr">
        <is>
          <t>17/09/2025 13:38:26</t>
        </is>
      </c>
      <c r="G6311" t="n">
        <v>49453</v>
      </c>
      <c r="H6311" t="inlineStr">
        <is>
          <t>LIXEIRA - 01.003</t>
        </is>
      </c>
      <c r="I6311" t="inlineStr">
        <is>
          <t>BR01-IES-P01-LIX003</t>
        </is>
      </c>
      <c r="J6311" t="inlineStr">
        <is>
          <t>MARCIO PEREIRA DOS SANTOS</t>
        </is>
      </c>
      <c r="K6311" s="39">
        <f>DATE(YEAR(Tabela6[[#This Row],[Data/Hora de Início]]),MONTH(Tabela6[[#This Row],[Data/Hora de Início]]),DAY(Tabela6[[#This Row],[Data/Hora de Início]]))</f>
        <v/>
      </c>
    </row>
    <row r="6312">
      <c r="A6312" t="n">
        <v>2286790</v>
      </c>
      <c r="B6312" t="n">
        <v>56</v>
      </c>
      <c r="C6312" t="n">
        <v>5644</v>
      </c>
      <c r="D6312" t="inlineStr">
        <is>
          <t>QUARTA-FEIRA - LIMPEZA DE SALA</t>
        </is>
      </c>
      <c r="E6312" t="inlineStr">
        <is>
          <t>17/09/2025 13:29:00</t>
        </is>
      </c>
      <c r="F6312" t="inlineStr">
        <is>
          <t>17/09/2025 13:38:57</t>
        </is>
      </c>
      <c r="G6312" t="n">
        <v>11154</v>
      </c>
      <c r="H6312" t="inlineStr">
        <is>
          <t>P03 - SALA INFRAESTRUTURA</t>
        </is>
      </c>
      <c r="I6312" t="inlineStr">
        <is>
          <t>BR01-IES-P03-SALA12</t>
        </is>
      </c>
      <c r="J6312" t="inlineStr">
        <is>
          <t>ELIANE BARUFFI</t>
        </is>
      </c>
      <c r="K6312" s="39">
        <f>DATE(YEAR(Tabela6[[#This Row],[Data/Hora de Início]]),MONTH(Tabela6[[#This Row],[Data/Hora de Início]]),DAY(Tabela6[[#This Row],[Data/Hora de Início]]))</f>
        <v/>
      </c>
    </row>
    <row r="6313">
      <c r="A6313" t="n">
        <v>2286791</v>
      </c>
      <c r="B6313" t="n">
        <v>56</v>
      </c>
      <c r="C6313" t="n">
        <v>5511</v>
      </c>
      <c r="D6313" t="inlineStr">
        <is>
          <t>RECOLHIMENTO RESIDUO EXTERNO</t>
        </is>
      </c>
      <c r="E6313" t="inlineStr">
        <is>
          <t>17/09/2025 13:39:06</t>
        </is>
      </c>
      <c r="F6313" t="inlineStr">
        <is>
          <t>17/09/2025 13:39:22</t>
        </is>
      </c>
      <c r="G6313" t="n">
        <v>49463</v>
      </c>
      <c r="H6313" t="inlineStr">
        <is>
          <t>LIXEIRA - 01.013</t>
        </is>
      </c>
      <c r="I6313" t="inlineStr">
        <is>
          <t>BR01-IES-P01-LIX013</t>
        </is>
      </c>
      <c r="J6313" t="inlineStr">
        <is>
          <t>MARCIO PEREIRA DOS SANTOS</t>
        </is>
      </c>
      <c r="K6313" s="39">
        <f>DATE(YEAR(Tabela6[[#This Row],[Data/Hora de Início]]),MONTH(Tabela6[[#This Row],[Data/Hora de Início]]),DAY(Tabela6[[#This Row],[Data/Hora de Início]]))</f>
        <v/>
      </c>
    </row>
    <row r="6314">
      <c r="A6314" t="n">
        <v>2286792</v>
      </c>
      <c r="B6314" t="n">
        <v>56</v>
      </c>
      <c r="C6314" t="n">
        <v>1698</v>
      </c>
      <c r="D6314" t="inlineStr">
        <is>
          <t>REPASSE / REABASTECIMENTO FEMININO</t>
        </is>
      </c>
      <c r="E6314" t="inlineStr">
        <is>
          <t>17/09/2025 13:25:34</t>
        </is>
      </c>
      <c r="F6314" t="inlineStr">
        <is>
          <t>17/09/2025 13:40:21</t>
        </is>
      </c>
      <c r="G6314" t="n">
        <v>11380</v>
      </c>
      <c r="H6314" t="inlineStr">
        <is>
          <t>P28 - BAN053 - BANHEIRO FUNDIÇÃO ALUMÍNIO - F</t>
        </is>
      </c>
      <c r="I6314" t="inlineStr">
        <is>
          <t>BR01-IES-P28-BAN053</t>
        </is>
      </c>
      <c r="J6314" t="inlineStr">
        <is>
          <t>NAIR SILVEIRA DA SILVEIRA</t>
        </is>
      </c>
      <c r="K6314" s="39">
        <f>DATE(YEAR(Tabela6[[#This Row],[Data/Hora de Início]]),MONTH(Tabela6[[#This Row],[Data/Hora de Início]]),DAY(Tabela6[[#This Row],[Data/Hora de Início]]))</f>
        <v/>
      </c>
    </row>
    <row r="6315">
      <c r="A6315" t="n">
        <v>2286803</v>
      </c>
      <c r="B6315" t="n">
        <v>56</v>
      </c>
      <c r="C6315" t="n">
        <v>5511</v>
      </c>
      <c r="D6315" t="inlineStr">
        <is>
          <t>RECOLHIMENTO RESIDUO EXTERNO</t>
        </is>
      </c>
      <c r="E6315" t="inlineStr">
        <is>
          <t>17/09/2025 13:44:46</t>
        </is>
      </c>
      <c r="F6315" t="inlineStr">
        <is>
          <t>17/09/2025 13:45:12</t>
        </is>
      </c>
      <c r="G6315" t="n">
        <v>49455</v>
      </c>
      <c r="H6315" t="inlineStr">
        <is>
          <t>LIXEIRA - 01.005</t>
        </is>
      </c>
      <c r="I6315" t="inlineStr">
        <is>
          <t>BR01-IES-P01-LIX005</t>
        </is>
      </c>
      <c r="J6315" t="inlineStr">
        <is>
          <t>MARCIO PEREIRA DOS SANTOS</t>
        </is>
      </c>
      <c r="K6315" s="39">
        <f>DATE(YEAR(Tabela6[[#This Row],[Data/Hora de Início]]),MONTH(Tabela6[[#This Row],[Data/Hora de Início]]),DAY(Tabela6[[#This Row],[Data/Hora de Início]]))</f>
        <v/>
      </c>
    </row>
    <row r="6316">
      <c r="A6316" t="n">
        <v>2286804</v>
      </c>
      <c r="B6316" t="n">
        <v>56</v>
      </c>
      <c r="C6316" t="n">
        <v>5511</v>
      </c>
      <c r="D6316" t="inlineStr">
        <is>
          <t>RECOLHIMENTO RESIDUO EXTERNO</t>
        </is>
      </c>
      <c r="E6316" t="inlineStr">
        <is>
          <t>17/09/2025 13:44:46</t>
        </is>
      </c>
      <c r="F6316" t="inlineStr">
        <is>
          <t>17/09/2025 13:46:09</t>
        </is>
      </c>
      <c r="G6316" t="n">
        <v>49455</v>
      </c>
      <c r="H6316" t="inlineStr">
        <is>
          <t>LIXEIRA - 01.005</t>
        </is>
      </c>
      <c r="I6316" t="inlineStr">
        <is>
          <t>BR01-IES-P01-LIX005</t>
        </is>
      </c>
      <c r="J6316" t="inlineStr">
        <is>
          <t>MARCIO PEREIRA DOS SANTOS</t>
        </is>
      </c>
      <c r="K6316" s="39">
        <f>DATE(YEAR(Tabela6[[#This Row],[Data/Hora de Início]]),MONTH(Tabela6[[#This Row],[Data/Hora de Início]]),DAY(Tabela6[[#This Row],[Data/Hora de Início]]))</f>
        <v/>
      </c>
    </row>
    <row r="6317">
      <c r="A6317" t="n">
        <v>2286806</v>
      </c>
      <c r="B6317" t="n">
        <v>56</v>
      </c>
      <c r="C6317" t="n">
        <v>2965</v>
      </c>
      <c r="D6317" t="inlineStr">
        <is>
          <t>LIMPEZA DIÁRIA DE SALA</t>
        </is>
      </c>
      <c r="E6317" t="inlineStr">
        <is>
          <t>17/09/2025 13:14:25</t>
        </is>
      </c>
      <c r="F6317" t="inlineStr">
        <is>
          <t>17/09/2025 13:47:06</t>
        </is>
      </c>
      <c r="G6317" t="n">
        <v>36178</v>
      </c>
      <c r="H6317" t="inlineStr">
        <is>
          <t>SALA EMPRESTIMO DE MAQUINAS</t>
        </is>
      </c>
      <c r="I6317" t="inlineStr">
        <is>
          <t>RS-ST01-43-00T-SLA10</t>
        </is>
      </c>
      <c r="J6317" t="inlineStr">
        <is>
          <t>GILMARA TERESINHA LACERDA</t>
        </is>
      </c>
      <c r="K6317" s="39">
        <f>DATE(YEAR(Tabela6[[#This Row],[Data/Hora de Início]]),MONTH(Tabela6[[#This Row],[Data/Hora de Início]]),DAY(Tabela6[[#This Row],[Data/Hora de Início]]))</f>
        <v/>
      </c>
    </row>
    <row r="6318">
      <c r="A6318" t="n">
        <v>2286822</v>
      </c>
      <c r="B6318" t="n">
        <v>56</v>
      </c>
      <c r="C6318" t="n">
        <v>1260</v>
      </c>
      <c r="D6318" t="inlineStr">
        <is>
          <t>Limpeza e Higienização de Sanitários e Vestiários - Diário - WC Masc</t>
        </is>
      </c>
      <c r="E6318" t="inlineStr">
        <is>
          <t>17/09/2025 13:38:52</t>
        </is>
      </c>
      <c r="F6318" t="inlineStr">
        <is>
          <t>17/09/2025 13:55:32</t>
        </is>
      </c>
      <c r="G6318" t="n">
        <v>38472</v>
      </c>
      <c r="H6318" t="inlineStr">
        <is>
          <t>BANHEIRO - M</t>
        </is>
      </c>
      <c r="I6318" t="inlineStr">
        <is>
          <t>SP-ST02-G9-02P-WCM01</t>
        </is>
      </c>
      <c r="J6318" t="inlineStr">
        <is>
          <t>LUCINEIDE BUENO DO CARMO</t>
        </is>
      </c>
      <c r="K6318" s="39">
        <f>DATE(YEAR(Tabela6[[#This Row],[Data/Hora de Início]]),MONTH(Tabela6[[#This Row],[Data/Hora de Início]]),DAY(Tabela6[[#This Row],[Data/Hora de Início]]))</f>
        <v/>
      </c>
    </row>
    <row r="6319">
      <c r="A6319" t="n">
        <v>2286829</v>
      </c>
      <c r="B6319" t="n">
        <v>56</v>
      </c>
      <c r="C6319" t="n">
        <v>5710</v>
      </c>
      <c r="D6319" t="inlineStr">
        <is>
          <t>QUARTA-FEIRA - LIMPEZA DE BANHEIRO FEMININO</t>
        </is>
      </c>
      <c r="E6319" t="inlineStr">
        <is>
          <t>17/09/2025 13:42:31</t>
        </is>
      </c>
      <c r="F6319" t="inlineStr">
        <is>
          <t>17/09/2025 13:59:01</t>
        </is>
      </c>
      <c r="G6319" t="n">
        <v>11295</v>
      </c>
      <c r="H6319" t="inlineStr">
        <is>
          <t>P18 - BAN039 - BANHEIRO COMPRAS / PLANEJ - F</t>
        </is>
      </c>
      <c r="I6319" t="inlineStr">
        <is>
          <t>BR01-IES-P18-BAN039</t>
        </is>
      </c>
      <c r="J6319" t="inlineStr">
        <is>
          <t>NATHALIA MORAES DA SILVA</t>
        </is>
      </c>
      <c r="K6319" s="39">
        <f>DATE(YEAR(Tabela6[[#This Row],[Data/Hora de Início]]),MONTH(Tabela6[[#This Row],[Data/Hora de Início]]),DAY(Tabela6[[#This Row],[Data/Hora de Início]]))</f>
        <v/>
      </c>
    </row>
    <row r="6320">
      <c r="A6320" t="n">
        <v>2286840</v>
      </c>
      <c r="B6320" t="n">
        <v>56</v>
      </c>
      <c r="C6320" t="n">
        <v>5654</v>
      </c>
      <c r="D6320" t="inlineStr">
        <is>
          <t>QUARTA-FEIRA - LIMPEZA DE BANHEIRO MASCULINO</t>
        </is>
      </c>
      <c r="E6320" t="inlineStr">
        <is>
          <t>17/09/2025 13:33:20</t>
        </is>
      </c>
      <c r="F6320" t="inlineStr">
        <is>
          <t>17/09/2025 14:02:28</t>
        </is>
      </c>
      <c r="G6320" t="n">
        <v>36374</v>
      </c>
      <c r="H6320" t="inlineStr">
        <is>
          <t>BAN118 - BANHEIRO MEZANINO - M</t>
        </is>
      </c>
      <c r="I6320" t="inlineStr">
        <is>
          <t>RS-ST01-52-01P-WCM02</t>
        </is>
      </c>
      <c r="J6320" t="inlineStr">
        <is>
          <t>JAQUELINE EDUARDA RODRIGUES DE LIMA</t>
        </is>
      </c>
      <c r="K6320" s="39">
        <f>DATE(YEAR(Tabela6[[#This Row],[Data/Hora de Início]]),MONTH(Tabela6[[#This Row],[Data/Hora de Início]]),DAY(Tabela6[[#This Row],[Data/Hora de Início]]))</f>
        <v/>
      </c>
    </row>
    <row r="6321">
      <c r="A6321" t="n">
        <v>2286841</v>
      </c>
      <c r="B6321" t="n">
        <v>56</v>
      </c>
      <c r="C6321" t="n">
        <v>3495</v>
      </c>
      <c r="D6321" t="inlineStr">
        <is>
          <t>CARRO ELÉTRICO</t>
        </is>
      </c>
      <c r="E6321" t="inlineStr">
        <is>
          <t>17/09/2025 14:02:03</t>
        </is>
      </c>
      <c r="F6321" t="inlineStr">
        <is>
          <t>17/09/2025 14:02:59</t>
        </is>
      </c>
      <c r="G6321" t="n">
        <v>35118</v>
      </c>
      <c r="H6321" t="inlineStr">
        <is>
          <t>CARRO ELÉTRICO 34</t>
        </is>
      </c>
      <c r="I6321" t="inlineStr">
        <is>
          <t>BR01-IES-CARROELETRICO1</t>
        </is>
      </c>
      <c r="J6321" t="inlineStr">
        <is>
          <t>MARCIO PEREIRA DOS SANTOS</t>
        </is>
      </c>
      <c r="K6321" s="39">
        <f>DATE(YEAR(Tabela6[[#This Row],[Data/Hora de Início]]),MONTH(Tabela6[[#This Row],[Data/Hora de Início]]),DAY(Tabela6[[#This Row],[Data/Hora de Início]]))</f>
        <v/>
      </c>
    </row>
    <row r="6322">
      <c r="A6322" t="n">
        <v>2286844</v>
      </c>
      <c r="B6322" t="n">
        <v>56</v>
      </c>
      <c r="C6322" t="n">
        <v>3495</v>
      </c>
      <c r="D6322" t="inlineStr">
        <is>
          <t>CARRO ELÉTRICO</t>
        </is>
      </c>
      <c r="E6322" t="inlineStr">
        <is>
          <t>17/09/2025 14:02:03</t>
        </is>
      </c>
      <c r="F6322" t="inlineStr">
        <is>
          <t>17/09/2025 14:03:43</t>
        </is>
      </c>
      <c r="G6322" t="n">
        <v>35118</v>
      </c>
      <c r="H6322" t="inlineStr">
        <is>
          <t>CARRO ELÉTRICO 34</t>
        </is>
      </c>
      <c r="I6322" t="inlineStr">
        <is>
          <t>BR01-IES-CARROELETRICO1</t>
        </is>
      </c>
      <c r="J6322" t="inlineStr">
        <is>
          <t>MARCIO PEREIRA DOS SANTOS</t>
        </is>
      </c>
      <c r="K6322" s="39">
        <f>DATE(YEAR(Tabela6[[#This Row],[Data/Hora de Início]]),MONTH(Tabela6[[#This Row],[Data/Hora de Início]]),DAY(Tabela6[[#This Row],[Data/Hora de Início]]))</f>
        <v/>
      </c>
    </row>
    <row r="6323">
      <c r="A6323" t="n">
        <v>2286845</v>
      </c>
      <c r="B6323" t="n">
        <v>56</v>
      </c>
      <c r="C6323" t="n">
        <v>3495</v>
      </c>
      <c r="D6323" t="inlineStr">
        <is>
          <t>CARRO ELÉTRICO</t>
        </is>
      </c>
      <c r="E6323" t="inlineStr">
        <is>
          <t>17/09/2025 14:02:03</t>
        </is>
      </c>
      <c r="F6323" t="inlineStr">
        <is>
          <t>17/09/2025 14:03:43</t>
        </is>
      </c>
      <c r="G6323" t="n">
        <v>35118</v>
      </c>
      <c r="H6323" t="inlineStr">
        <is>
          <t>CARRO ELÉTRICO 34</t>
        </is>
      </c>
      <c r="I6323" t="inlineStr">
        <is>
          <t>BR01-IES-CARROELETRICO1</t>
        </is>
      </c>
      <c r="J6323" t="inlineStr">
        <is>
          <t>MARCIO PEREIRA DOS SANTOS</t>
        </is>
      </c>
      <c r="K6323" s="39">
        <f>DATE(YEAR(Tabela6[[#This Row],[Data/Hora de Início]]),MONTH(Tabela6[[#This Row],[Data/Hora de Início]]),DAY(Tabela6[[#This Row],[Data/Hora de Início]]))</f>
        <v/>
      </c>
    </row>
    <row r="6324">
      <c r="A6324" t="n">
        <v>2286846</v>
      </c>
      <c r="B6324" t="n">
        <v>56</v>
      </c>
      <c r="C6324" t="n">
        <v>3495</v>
      </c>
      <c r="D6324" t="inlineStr">
        <is>
          <t>CARRO ELÉTRICO</t>
        </is>
      </c>
      <c r="E6324" t="inlineStr">
        <is>
          <t>17/09/2025 14:02:03</t>
        </is>
      </c>
      <c r="F6324" t="inlineStr">
        <is>
          <t>17/09/2025 14:03:43</t>
        </is>
      </c>
      <c r="G6324" t="n">
        <v>35118</v>
      </c>
      <c r="H6324" t="inlineStr">
        <is>
          <t>CARRO ELÉTRICO 34</t>
        </is>
      </c>
      <c r="I6324" t="inlineStr">
        <is>
          <t>BR01-IES-CARROELETRICO1</t>
        </is>
      </c>
      <c r="J6324" t="inlineStr">
        <is>
          <t>MARCIO PEREIRA DOS SANTOS</t>
        </is>
      </c>
      <c r="K6324" s="39">
        <f>DATE(YEAR(Tabela6[[#This Row],[Data/Hora de Início]]),MONTH(Tabela6[[#This Row],[Data/Hora de Início]]),DAY(Tabela6[[#This Row],[Data/Hora de Início]]))</f>
        <v/>
      </c>
    </row>
    <row r="6325">
      <c r="A6325" t="n">
        <v>2286847</v>
      </c>
      <c r="B6325" t="n">
        <v>56</v>
      </c>
      <c r="C6325" t="n">
        <v>3495</v>
      </c>
      <c r="D6325" t="inlineStr">
        <is>
          <t>CARRO ELÉTRICO</t>
        </is>
      </c>
      <c r="E6325" t="inlineStr">
        <is>
          <t>17/09/2025 14:02:03</t>
        </is>
      </c>
      <c r="F6325" t="inlineStr">
        <is>
          <t>17/09/2025 14:03:43</t>
        </is>
      </c>
      <c r="G6325" t="n">
        <v>35118</v>
      </c>
      <c r="H6325" t="inlineStr">
        <is>
          <t>CARRO ELÉTRICO 34</t>
        </is>
      </c>
      <c r="I6325" t="inlineStr">
        <is>
          <t>BR01-IES-CARROELETRICO1</t>
        </is>
      </c>
      <c r="J6325" t="inlineStr">
        <is>
          <t>MARCIO PEREIRA DOS SANTOS</t>
        </is>
      </c>
      <c r="K6325" s="39">
        <f>DATE(YEAR(Tabela6[[#This Row],[Data/Hora de Início]]),MONTH(Tabela6[[#This Row],[Data/Hora de Início]]),DAY(Tabela6[[#This Row],[Data/Hora de Início]]))</f>
        <v/>
      </c>
    </row>
    <row r="6326">
      <c r="A6326" t="n">
        <v>2286848</v>
      </c>
      <c r="B6326" t="n">
        <v>56</v>
      </c>
      <c r="C6326" t="n">
        <v>3495</v>
      </c>
      <c r="D6326" t="inlineStr">
        <is>
          <t>CARRO ELÉTRICO</t>
        </is>
      </c>
      <c r="E6326" t="inlineStr">
        <is>
          <t>17/09/2025 14:02:03</t>
        </is>
      </c>
      <c r="F6326" t="inlineStr">
        <is>
          <t>17/09/2025 14:03:43</t>
        </is>
      </c>
      <c r="G6326" t="n">
        <v>35118</v>
      </c>
      <c r="H6326" t="inlineStr">
        <is>
          <t>CARRO ELÉTRICO 34</t>
        </is>
      </c>
      <c r="I6326" t="inlineStr">
        <is>
          <t>BR01-IES-CARROELETRICO1</t>
        </is>
      </c>
      <c r="J6326" t="inlineStr">
        <is>
          <t>MARCIO PEREIRA DOS SANTOS</t>
        </is>
      </c>
      <c r="K6326" s="39">
        <f>DATE(YEAR(Tabela6[[#This Row],[Data/Hora de Início]]),MONTH(Tabela6[[#This Row],[Data/Hora de Início]]),DAY(Tabela6[[#This Row],[Data/Hora de Início]]))</f>
        <v/>
      </c>
    </row>
    <row r="6327">
      <c r="A6327" t="n">
        <v>2286854</v>
      </c>
      <c r="B6327" t="n">
        <v>56</v>
      </c>
      <c r="C6327" t="n">
        <v>1698</v>
      </c>
      <c r="D6327" t="inlineStr">
        <is>
          <t>REPASSE / REABASTECIMENTO FEMININO</t>
        </is>
      </c>
      <c r="E6327" t="inlineStr">
        <is>
          <t>17/09/2025 13:40:46</t>
        </is>
      </c>
      <c r="F6327" t="inlineStr">
        <is>
          <t>17/09/2025 14:04:21</t>
        </is>
      </c>
      <c r="G6327" t="n">
        <v>11384</v>
      </c>
      <c r="H6327" t="inlineStr">
        <is>
          <t>P28 - BAN057 - BANHEIRO USINAGEM CILINDROS - F</t>
        </is>
      </c>
      <c r="I6327" t="inlineStr">
        <is>
          <t>BR01-IES-P28-BAN057</t>
        </is>
      </c>
      <c r="J6327" t="inlineStr">
        <is>
          <t>NAIR SILVEIRA DA SILVEIRA</t>
        </is>
      </c>
      <c r="K6327" s="39">
        <f>DATE(YEAR(Tabela6[[#This Row],[Data/Hora de Início]]),MONTH(Tabela6[[#This Row],[Data/Hora de Início]]),DAY(Tabela6[[#This Row],[Data/Hora de Início]]))</f>
        <v/>
      </c>
    </row>
    <row r="6328">
      <c r="A6328" t="n">
        <v>2286856</v>
      </c>
      <c r="B6328" t="n">
        <v>56</v>
      </c>
      <c r="C6328" t="n">
        <v>1772</v>
      </c>
      <c r="D6328" t="inlineStr">
        <is>
          <t>LIMPEZA DIÁRIA DE SALA COM MESA</t>
        </is>
      </c>
      <c r="E6328" t="inlineStr">
        <is>
          <t>17/09/2025 13:58:00</t>
        </is>
      </c>
      <c r="F6328" t="inlineStr">
        <is>
          <t>17/09/2025 14:05:55</t>
        </is>
      </c>
      <c r="G6328" t="n">
        <v>38467</v>
      </c>
      <c r="H6328" t="inlineStr">
        <is>
          <t>SHOWROOM</t>
        </is>
      </c>
      <c r="I6328" t="inlineStr">
        <is>
          <t>SP-ST02-G9-02P-SLA01</t>
        </is>
      </c>
      <c r="J6328" t="inlineStr">
        <is>
          <t>ANTONIA MARÇAL DOS SANTOS RAMOS</t>
        </is>
      </c>
      <c r="K6328" s="39">
        <f>DATE(YEAR(Tabela6[[#This Row],[Data/Hora de Início]]),MONTH(Tabela6[[#This Row],[Data/Hora de Início]]),DAY(Tabela6[[#This Row],[Data/Hora de Início]]))</f>
        <v/>
      </c>
    </row>
    <row r="6329">
      <c r="A6329" t="n">
        <v>2286906</v>
      </c>
      <c r="B6329" t="n">
        <v>56</v>
      </c>
      <c r="C6329" t="n">
        <v>1772</v>
      </c>
      <c r="D6329" t="inlineStr">
        <is>
          <t>LIMPEZA DIÁRIA DE SALA COM MESA</t>
        </is>
      </c>
      <c r="E6329" t="inlineStr">
        <is>
          <t>17/09/2025 14:06:09</t>
        </is>
      </c>
      <c r="F6329" t="inlineStr">
        <is>
          <t>17/09/2025 14:09:46</t>
        </is>
      </c>
      <c r="G6329" t="n">
        <v>38470</v>
      </c>
      <c r="H6329" t="inlineStr">
        <is>
          <t>SALA TREINAMENTO PRÁTICO</t>
        </is>
      </c>
      <c r="I6329" t="inlineStr">
        <is>
          <t>SP-ST02-G9-02P-SLA04</t>
        </is>
      </c>
      <c r="J6329" t="inlineStr">
        <is>
          <t>ANTONIA MARÇAL DOS SANTOS RAMOS</t>
        </is>
      </c>
      <c r="K6329" s="39">
        <f>DATE(YEAR(Tabela6[[#This Row],[Data/Hora de Início]]),MONTH(Tabela6[[#This Row],[Data/Hora de Início]]),DAY(Tabela6[[#This Row],[Data/Hora de Início]]))</f>
        <v/>
      </c>
    </row>
    <row r="6330">
      <c r="A6330" t="n">
        <v>2286907</v>
      </c>
      <c r="B6330" t="n">
        <v>56</v>
      </c>
      <c r="C6330" t="n">
        <v>2841</v>
      </c>
      <c r="D6330" t="inlineStr">
        <is>
          <t>LIMPEZA DIÁRIA DE BANHEIRO MASCULINO</t>
        </is>
      </c>
      <c r="E6330" t="inlineStr">
        <is>
          <t>17/09/2025 14:09:14</t>
        </is>
      </c>
      <c r="F6330" t="inlineStr">
        <is>
          <t>17/09/2025 14:09:59</t>
        </is>
      </c>
      <c r="G6330" t="n">
        <v>36098</v>
      </c>
      <c r="H6330" t="inlineStr">
        <is>
          <t>BAN072 - TREINAMENTOS SUL - M</t>
        </is>
      </c>
      <c r="I6330" t="inlineStr">
        <is>
          <t>RS-ST01-31-01P-WCM02</t>
        </is>
      </c>
      <c r="J6330" t="inlineStr">
        <is>
          <t>MARISTELA APARECIDA BARBOSA DOS SANTOS</t>
        </is>
      </c>
      <c r="K6330" s="39">
        <f>DATE(YEAR(Tabela6[[#This Row],[Data/Hora de Início]]),MONTH(Tabela6[[#This Row],[Data/Hora de Início]]),DAY(Tabela6[[#This Row],[Data/Hora de Início]]))</f>
        <v/>
      </c>
    </row>
    <row r="6331">
      <c r="A6331" t="n">
        <v>2286928</v>
      </c>
      <c r="B6331" t="n">
        <v>56</v>
      </c>
      <c r="C6331" t="n">
        <v>2965</v>
      </c>
      <c r="D6331" t="inlineStr">
        <is>
          <t>LIMPEZA DIÁRIA DE SALA</t>
        </is>
      </c>
      <c r="E6331" t="inlineStr">
        <is>
          <t>17/09/2025 13:47:38</t>
        </is>
      </c>
      <c r="F6331" t="inlineStr">
        <is>
          <t>17/09/2025 14:11:43</t>
        </is>
      </c>
      <c r="G6331" t="n">
        <v>36170</v>
      </c>
      <c r="H6331" t="inlineStr">
        <is>
          <t>P43 - HALL DE ENTRADA TÉRREO</t>
        </is>
      </c>
      <c r="I6331" t="inlineStr">
        <is>
          <t>RS-ST01-43-00T-SLA01</t>
        </is>
      </c>
      <c r="J6331" t="inlineStr">
        <is>
          <t>GILMARA TERESINHA LACERDA</t>
        </is>
      </c>
      <c r="K6331" s="39">
        <f>DATE(YEAR(Tabela6[[#This Row],[Data/Hora de Início]]),MONTH(Tabela6[[#This Row],[Data/Hora de Início]]),DAY(Tabela6[[#This Row],[Data/Hora de Início]]))</f>
        <v/>
      </c>
    </row>
    <row r="6332">
      <c r="A6332" t="n">
        <v>2286946</v>
      </c>
      <c r="B6332" t="n">
        <v>56</v>
      </c>
      <c r="C6332" t="n">
        <v>2843</v>
      </c>
      <c r="D6332" t="inlineStr">
        <is>
          <t>REPASSE / REABASTECIMENTO MASCULINO</t>
        </is>
      </c>
      <c r="E6332" t="inlineStr">
        <is>
          <t>17/09/2025 14:12:47</t>
        </is>
      </c>
      <c r="F6332" t="inlineStr">
        <is>
          <t>17/09/2025 14:13:36</t>
        </is>
      </c>
      <c r="G6332" t="n">
        <v>36182</v>
      </c>
      <c r="H6332" t="inlineStr">
        <is>
          <t>BAN087 - EXPEDIÇAO - M</t>
        </is>
      </c>
      <c r="I6332" t="inlineStr">
        <is>
          <t>RS-ST01-43-00T-WCM01</t>
        </is>
      </c>
      <c r="J6332" t="inlineStr">
        <is>
          <t>GILMARA TERESINHA LACERDA</t>
        </is>
      </c>
      <c r="K6332" s="39">
        <f>DATE(YEAR(Tabela6[[#This Row],[Data/Hora de Início]]),MONTH(Tabela6[[#This Row],[Data/Hora de Início]]),DAY(Tabela6[[#This Row],[Data/Hora de Início]]))</f>
        <v/>
      </c>
    </row>
    <row r="6333">
      <c r="A6333" t="n">
        <v>2286948</v>
      </c>
      <c r="B6333" t="n">
        <v>56</v>
      </c>
      <c r="C6333" t="n">
        <v>1698</v>
      </c>
      <c r="D6333" t="inlineStr">
        <is>
          <t>REPASSE / REABASTECIMENTO FEMININO</t>
        </is>
      </c>
      <c r="E6333" t="inlineStr">
        <is>
          <t>17/09/2025 14:04:26</t>
        </is>
      </c>
      <c r="F6333" t="inlineStr">
        <is>
          <t>17/09/2025 14:14:14</t>
        </is>
      </c>
      <c r="G6333" t="n">
        <v>38465</v>
      </c>
      <c r="H6333" t="inlineStr">
        <is>
          <t>BANHEIRO - F</t>
        </is>
      </c>
      <c r="I6333" t="inlineStr">
        <is>
          <t>SP-ST02-G9-01P-WCF01</t>
        </is>
      </c>
      <c r="J6333" t="inlineStr">
        <is>
          <t>LUCINEIDE BUENO DO CARMO</t>
        </is>
      </c>
      <c r="K6333" s="39">
        <f>DATE(YEAR(Tabela6[[#This Row],[Data/Hora de Início]]),MONTH(Tabela6[[#This Row],[Data/Hora de Início]]),DAY(Tabela6[[#This Row],[Data/Hora de Início]]))</f>
        <v/>
      </c>
    </row>
    <row r="6334">
      <c r="A6334" t="n">
        <v>2286954</v>
      </c>
      <c r="B6334" t="n">
        <v>56</v>
      </c>
      <c r="C6334" t="n">
        <v>5710</v>
      </c>
      <c r="D6334" t="inlineStr">
        <is>
          <t>QUARTA-FEIRA - LIMPEZA DE BANHEIRO FEMININO</t>
        </is>
      </c>
      <c r="E6334" t="inlineStr">
        <is>
          <t>17/09/2025 13:50:14</t>
        </is>
      </c>
      <c r="F6334" t="inlineStr">
        <is>
          <t>17/09/2025 14:15:00</t>
        </is>
      </c>
      <c r="G6334" t="n">
        <v>36400</v>
      </c>
      <c r="H6334" t="inlineStr">
        <is>
          <t>BAN127 - VESTIARIO CAMPO - M</t>
        </is>
      </c>
      <c r="I6334" t="inlineStr">
        <is>
          <t>RS-ST01-56-00T-WCM03</t>
        </is>
      </c>
      <c r="J6334" t="inlineStr">
        <is>
          <t>MARA LISE POTT</t>
        </is>
      </c>
      <c r="K6334" s="39">
        <f>DATE(YEAR(Tabela6[[#This Row],[Data/Hora de Início]]),MONTH(Tabela6[[#This Row],[Data/Hora de Início]]),DAY(Tabela6[[#This Row],[Data/Hora de Início]]))</f>
        <v/>
      </c>
    </row>
    <row r="6335">
      <c r="A6335" t="n">
        <v>2286964</v>
      </c>
      <c r="B6335" t="n">
        <v>56</v>
      </c>
      <c r="C6335" t="n">
        <v>1260</v>
      </c>
      <c r="D6335" t="inlineStr">
        <is>
          <t>Limpeza e Higienização de Sanitários e Vestiários - Diário - WC Masc</t>
        </is>
      </c>
      <c r="E6335" t="inlineStr">
        <is>
          <t>17/09/2025 14:04:43</t>
        </is>
      </c>
      <c r="F6335" t="inlineStr">
        <is>
          <t>17/09/2025 14:17:18</t>
        </is>
      </c>
      <c r="G6335" t="n">
        <v>11383</v>
      </c>
      <c r="H6335" t="inlineStr">
        <is>
          <t>P28 - BAN056 - BANHEIRO USINAGEM CILINDROS - M</t>
        </is>
      </c>
      <c r="I6335" t="inlineStr">
        <is>
          <t>BR01-IES-P28-BAN056</t>
        </is>
      </c>
      <c r="J6335" t="inlineStr">
        <is>
          <t>NAIR SILVEIRA DA SILVEIRA</t>
        </is>
      </c>
      <c r="K6335" s="39">
        <f>DATE(YEAR(Tabela6[[#This Row],[Data/Hora de Início]]),MONTH(Tabela6[[#This Row],[Data/Hora de Início]]),DAY(Tabela6[[#This Row],[Data/Hora de Início]]))</f>
        <v/>
      </c>
    </row>
    <row r="6336">
      <c r="A6336" t="n">
        <v>2286967</v>
      </c>
      <c r="B6336" t="n">
        <v>56</v>
      </c>
      <c r="C6336" t="n">
        <v>2966</v>
      </c>
      <c r="D6336" t="inlineStr">
        <is>
          <t>LIMPEZA DIÁRIA HALL / RECEPÇÃO</t>
        </is>
      </c>
      <c r="E6336" t="inlineStr">
        <is>
          <t>17/09/2025 14:12:07</t>
        </is>
      </c>
      <c r="F6336" t="inlineStr">
        <is>
          <t>17/09/2025 14:20:48</t>
        </is>
      </c>
      <c r="G6336" t="n">
        <v>11160</v>
      </c>
      <c r="H6336" t="inlineStr">
        <is>
          <t>P04 - HALL DE ENTRADA</t>
        </is>
      </c>
      <c r="I6336" t="inlineStr">
        <is>
          <t>BR01-IES-P04-SALA01</t>
        </is>
      </c>
      <c r="J6336" t="inlineStr">
        <is>
          <t>ELIANE BARUFFI</t>
        </is>
      </c>
      <c r="K6336" s="39">
        <f>DATE(YEAR(Tabela6[[#This Row],[Data/Hora de Início]]),MONTH(Tabela6[[#This Row],[Data/Hora de Início]]),DAY(Tabela6[[#This Row],[Data/Hora de Início]]))</f>
        <v/>
      </c>
    </row>
    <row r="6337">
      <c r="A6337" t="n">
        <v>2286976</v>
      </c>
      <c r="B6337" t="n">
        <v>56</v>
      </c>
      <c r="C6337" t="n">
        <v>5654</v>
      </c>
      <c r="D6337" t="inlineStr">
        <is>
          <t>QUARTA-FEIRA - LIMPEZA DE BANHEIRO MASCULINO</t>
        </is>
      </c>
      <c r="E6337" t="inlineStr">
        <is>
          <t>17/09/2025 14:05:49</t>
        </is>
      </c>
      <c r="F6337" t="inlineStr">
        <is>
          <t>17/09/2025 14:24:41</t>
        </is>
      </c>
      <c r="G6337" t="n">
        <v>11294</v>
      </c>
      <c r="H6337" t="inlineStr">
        <is>
          <t>P18 - BAN038 - BANHEIRO COMPRAS / PLANEJ - M</t>
        </is>
      </c>
      <c r="I6337" t="inlineStr">
        <is>
          <t>BR01-IES-P18-BAN038</t>
        </is>
      </c>
      <c r="J6337" t="inlineStr">
        <is>
          <t>NATHALIA MORAES DA SILVA</t>
        </is>
      </c>
      <c r="K6337" s="39">
        <f>DATE(YEAR(Tabela6[[#This Row],[Data/Hora de Início]]),MONTH(Tabela6[[#This Row],[Data/Hora de Início]]),DAY(Tabela6[[#This Row],[Data/Hora de Início]]))</f>
        <v/>
      </c>
    </row>
    <row r="6338">
      <c r="A6338" t="n">
        <v>2286978</v>
      </c>
      <c r="B6338" t="n">
        <v>56</v>
      </c>
      <c r="C6338" t="n">
        <v>2965</v>
      </c>
      <c r="D6338" t="inlineStr">
        <is>
          <t>LIMPEZA DIÁRIA DE SALA</t>
        </is>
      </c>
      <c r="E6338" t="inlineStr">
        <is>
          <t>17/09/2025 14:14:15</t>
        </is>
      </c>
      <c r="F6338" t="inlineStr">
        <is>
          <t>17/09/2025 14:26:56</t>
        </is>
      </c>
      <c r="G6338" t="n">
        <v>36177</v>
      </c>
      <c r="H6338" t="inlineStr">
        <is>
          <t>AREA DE LAZER - EXPEDIÇAO</t>
        </is>
      </c>
      <c r="I6338" t="inlineStr">
        <is>
          <t>RS-ST01-43-00T-SLA09</t>
        </is>
      </c>
      <c r="J6338" t="inlineStr">
        <is>
          <t>GILMARA TERESINHA LACERDA</t>
        </is>
      </c>
      <c r="K6338" s="39">
        <f>DATE(YEAR(Tabela6[[#This Row],[Data/Hora de Início]]),MONTH(Tabela6[[#This Row],[Data/Hora de Início]]),DAY(Tabela6[[#This Row],[Data/Hora de Início]]))</f>
        <v/>
      </c>
    </row>
    <row r="6339">
      <c r="A6339" t="n">
        <v>2286981</v>
      </c>
      <c r="B6339" t="n">
        <v>56</v>
      </c>
      <c r="C6339" t="n">
        <v>5511</v>
      </c>
      <c r="D6339" t="inlineStr">
        <is>
          <t>RECOLHIMENTO RESIDUO EXTERNO</t>
        </is>
      </c>
      <c r="E6339" t="inlineStr">
        <is>
          <t>17/09/2025 14:26:48</t>
        </is>
      </c>
      <c r="F6339" t="inlineStr">
        <is>
          <t>17/09/2025 14:27:14</t>
        </is>
      </c>
      <c r="G6339" t="n">
        <v>49372</v>
      </c>
      <c r="H6339" t="inlineStr">
        <is>
          <t>LIXEIRA - 28.007</t>
        </is>
      </c>
      <c r="I6339" t="inlineStr">
        <is>
          <t>BR01-IES-P28-LIX007</t>
        </is>
      </c>
      <c r="J6339" t="inlineStr">
        <is>
          <t>NAIR SILVEIRA DA SILVEIRA</t>
        </is>
      </c>
      <c r="K6339" s="39">
        <f>DATE(YEAR(Tabela6[[#This Row],[Data/Hora de Início]]),MONTH(Tabela6[[#This Row],[Data/Hora de Início]]),DAY(Tabela6[[#This Row],[Data/Hora de Início]]))</f>
        <v/>
      </c>
    </row>
    <row r="6340">
      <c r="A6340" t="n">
        <v>2286988</v>
      </c>
      <c r="B6340" t="n">
        <v>56</v>
      </c>
      <c r="C6340" t="n">
        <v>1260</v>
      </c>
      <c r="D6340" t="inlineStr">
        <is>
          <t>Limpeza e Higienização de Sanitários e Vestiários - Diário - WC Masc</t>
        </is>
      </c>
      <c r="E6340" t="inlineStr">
        <is>
          <t>17/09/2025 14:10:03</t>
        </is>
      </c>
      <c r="F6340" t="inlineStr">
        <is>
          <t>17/09/2025 14:29:22</t>
        </is>
      </c>
      <c r="G6340" t="n">
        <v>38466</v>
      </c>
      <c r="H6340" t="inlineStr">
        <is>
          <t>BANHEIRO - M</t>
        </is>
      </c>
      <c r="I6340" t="inlineStr">
        <is>
          <t>SP-ST02-G9-01P-WCM01</t>
        </is>
      </c>
      <c r="J6340" t="inlineStr">
        <is>
          <t>ANTONIA MARÇAL DOS SANTOS RAMOS</t>
        </is>
      </c>
      <c r="K6340" s="39">
        <f>DATE(YEAR(Tabela6[[#This Row],[Data/Hora de Início]]),MONTH(Tabela6[[#This Row],[Data/Hora de Início]]),DAY(Tabela6[[#This Row],[Data/Hora de Início]]))</f>
        <v/>
      </c>
    </row>
    <row r="6341">
      <c r="A6341" t="n">
        <v>2287048</v>
      </c>
      <c r="B6341" t="n">
        <v>56</v>
      </c>
      <c r="C6341" t="n">
        <v>1698</v>
      </c>
      <c r="D6341" t="inlineStr">
        <is>
          <t>REPASSE / REABASTECIMENTO FEMININO</t>
        </is>
      </c>
      <c r="E6341" t="inlineStr">
        <is>
          <t>17/09/2025 14:42:19</t>
        </is>
      </c>
      <c r="F6341" t="inlineStr">
        <is>
          <t>17/09/2025 14:42:38</t>
        </is>
      </c>
      <c r="G6341" t="n">
        <v>38471</v>
      </c>
      <c r="H6341" t="inlineStr">
        <is>
          <t>BANHEIRO - F</t>
        </is>
      </c>
      <c r="I6341" t="inlineStr">
        <is>
          <t>SP-ST02-G9-02P-WCF01</t>
        </is>
      </c>
      <c r="J6341" t="inlineStr">
        <is>
          <t>ANTONIA MARÇAL DOS SANTOS RAMOS</t>
        </is>
      </c>
      <c r="K6341" s="39">
        <f>DATE(YEAR(Tabela6[[#This Row],[Data/Hora de Início]]),MONTH(Tabela6[[#This Row],[Data/Hora de Início]]),DAY(Tabela6[[#This Row],[Data/Hora de Início]]))</f>
        <v/>
      </c>
    </row>
    <row r="6342">
      <c r="A6342" t="n">
        <v>2287054</v>
      </c>
      <c r="B6342" t="n">
        <v>56</v>
      </c>
      <c r="C6342" t="n">
        <v>1698</v>
      </c>
      <c r="D6342" t="inlineStr">
        <is>
          <t>REPASSE / REABASTECIMENTO FEMININO</t>
        </is>
      </c>
      <c r="E6342" t="inlineStr">
        <is>
          <t>17/09/2025 14:26:00</t>
        </is>
      </c>
      <c r="F6342" t="inlineStr">
        <is>
          <t>17/09/2025 14:43:26</t>
        </is>
      </c>
      <c r="G6342" t="n">
        <v>11158</v>
      </c>
      <c r="H6342" t="inlineStr">
        <is>
          <t>P04 - BAN011 - BANHEIRO FINANCEIRO - F</t>
        </is>
      </c>
      <c r="I6342" t="inlineStr">
        <is>
          <t>BR01-IES-P04-BAN011</t>
        </is>
      </c>
      <c r="J6342" t="inlineStr">
        <is>
          <t>ELIANE BARUFFI</t>
        </is>
      </c>
      <c r="K6342" s="39">
        <f>DATE(YEAR(Tabela6[[#This Row],[Data/Hora de Início]]),MONTH(Tabela6[[#This Row],[Data/Hora de Início]]),DAY(Tabela6[[#This Row],[Data/Hora de Início]]))</f>
        <v/>
      </c>
    </row>
    <row r="6343">
      <c r="A6343" t="n">
        <v>2287059</v>
      </c>
      <c r="B6343" t="n">
        <v>56</v>
      </c>
      <c r="C6343" t="n">
        <v>1772</v>
      </c>
      <c r="D6343" t="inlineStr">
        <is>
          <t>LIMPEZA DIÁRIA DE SALA COM MESA</t>
        </is>
      </c>
      <c r="E6343" t="inlineStr">
        <is>
          <t>17/09/2025 14:43:18</t>
        </is>
      </c>
      <c r="F6343" t="inlineStr">
        <is>
          <t>17/09/2025 14:44:44</t>
        </is>
      </c>
      <c r="G6343" t="n">
        <v>38469</v>
      </c>
      <c r="H6343" t="inlineStr">
        <is>
          <t>SALA DE TV</t>
        </is>
      </c>
      <c r="I6343" t="inlineStr">
        <is>
          <t>SP-ST02-G9-02P-SLA03</t>
        </is>
      </c>
      <c r="J6343" t="inlineStr">
        <is>
          <t>ANTONIA MARÇAL DOS SANTOS RAMOS</t>
        </is>
      </c>
      <c r="K6343" s="39">
        <f>DATE(YEAR(Tabela6[[#This Row],[Data/Hora de Início]]),MONTH(Tabela6[[#This Row],[Data/Hora de Início]]),DAY(Tabela6[[#This Row],[Data/Hora de Início]]))</f>
        <v/>
      </c>
    </row>
    <row r="6344">
      <c r="A6344" t="n">
        <v>2287070</v>
      </c>
      <c r="B6344" t="n">
        <v>56</v>
      </c>
      <c r="C6344" t="n">
        <v>5710</v>
      </c>
      <c r="D6344" t="inlineStr">
        <is>
          <t>QUARTA-FEIRA - LIMPEZA DE BANHEIRO FEMININO</t>
        </is>
      </c>
      <c r="E6344" t="inlineStr">
        <is>
          <t>17/09/2025 14:15:20</t>
        </is>
      </c>
      <c r="F6344" t="inlineStr">
        <is>
          <t>17/09/2025 14:49:33</t>
        </is>
      </c>
      <c r="G6344" t="n">
        <v>36397</v>
      </c>
      <c r="H6344" t="inlineStr">
        <is>
          <t>BAN128 - VESTIARIO CAMPO - F</t>
        </is>
      </c>
      <c r="I6344" t="inlineStr">
        <is>
          <t>RS-ST01-56-00T-WCF02</t>
        </is>
      </c>
      <c r="J6344" t="inlineStr">
        <is>
          <t>MARA LISE POTT</t>
        </is>
      </c>
      <c r="K6344" s="39">
        <f>DATE(YEAR(Tabela6[[#This Row],[Data/Hora de Início]]),MONTH(Tabela6[[#This Row],[Data/Hora de Início]]),DAY(Tabela6[[#This Row],[Data/Hora de Início]]))</f>
        <v/>
      </c>
    </row>
    <row r="6345">
      <c r="A6345" t="n">
        <v>2287075</v>
      </c>
      <c r="B6345" t="n">
        <v>56</v>
      </c>
      <c r="C6345" t="n">
        <v>5654</v>
      </c>
      <c r="D6345" t="inlineStr">
        <is>
          <t>QUARTA-FEIRA - LIMPEZA DE BANHEIRO MASCULINO</t>
        </is>
      </c>
      <c r="E6345" t="inlineStr">
        <is>
          <t>17/09/2025 14:50:24</t>
        </is>
      </c>
      <c r="F6345" t="inlineStr">
        <is>
          <t>17/09/2025 14:51:04</t>
        </is>
      </c>
      <c r="G6345" t="n">
        <v>11320</v>
      </c>
      <c r="H6345" t="inlineStr">
        <is>
          <t>P20 - BAN042 - BANHEIRO AFAS GALPÃO - M</t>
        </is>
      </c>
      <c r="I6345" t="inlineStr">
        <is>
          <t>BR01-IES-P20-BAN042</t>
        </is>
      </c>
      <c r="J6345" t="inlineStr">
        <is>
          <t>MARA LISE POTT</t>
        </is>
      </c>
      <c r="K6345" s="39">
        <f>DATE(YEAR(Tabela6[[#This Row],[Data/Hora de Início]]),MONTH(Tabela6[[#This Row],[Data/Hora de Início]]),DAY(Tabela6[[#This Row],[Data/Hora de Início]]))</f>
        <v/>
      </c>
    </row>
    <row r="6346">
      <c r="A6346" t="n">
        <v>2287077</v>
      </c>
      <c r="B6346" t="n">
        <v>56</v>
      </c>
      <c r="C6346" t="n">
        <v>5710</v>
      </c>
      <c r="D6346" t="inlineStr">
        <is>
          <t>QUARTA-FEIRA - LIMPEZA DE BANHEIRO FEMININO</t>
        </is>
      </c>
      <c r="E6346" t="inlineStr">
        <is>
          <t>17/09/2025 14:51:32</t>
        </is>
      </c>
      <c r="F6346" t="inlineStr">
        <is>
          <t>17/09/2025 14:52:07</t>
        </is>
      </c>
      <c r="G6346" t="n">
        <v>11321</v>
      </c>
      <c r="H6346" t="inlineStr">
        <is>
          <t>P20 - BAN043 - BANHEIRO AFAS GALPÃO - F</t>
        </is>
      </c>
      <c r="I6346" t="inlineStr">
        <is>
          <t>BR01-IES-P20-BAN043</t>
        </is>
      </c>
      <c r="J6346" t="inlineStr">
        <is>
          <t>MARA LISE POTT</t>
        </is>
      </c>
      <c r="K6346" s="39">
        <f>DATE(YEAR(Tabela6[[#This Row],[Data/Hora de Início]]),MONTH(Tabela6[[#This Row],[Data/Hora de Início]]),DAY(Tabela6[[#This Row],[Data/Hora de Início]]))</f>
        <v/>
      </c>
    </row>
    <row r="6347">
      <c r="A6347" t="n">
        <v>2287079</v>
      </c>
      <c r="B6347" t="n">
        <v>56</v>
      </c>
      <c r="C6347" t="n">
        <v>5715</v>
      </c>
      <c r="D6347" t="inlineStr">
        <is>
          <t>QUARTA-FEIRA - LIMPEZA DE COPA</t>
        </is>
      </c>
      <c r="E6347" t="inlineStr">
        <is>
          <t>17/09/2025 14:34:13</t>
        </is>
      </c>
      <c r="F6347" t="inlineStr">
        <is>
          <t>17/09/2025 14:55:02</t>
        </is>
      </c>
      <c r="G6347" t="n">
        <v>11315</v>
      </c>
      <c r="H6347" t="inlineStr">
        <is>
          <t>P18 - COMPRAS - COPA</t>
        </is>
      </c>
      <c r="I6347" t="inlineStr">
        <is>
          <t>BR01-IES-P18-SALA17</t>
        </is>
      </c>
      <c r="J6347" t="inlineStr">
        <is>
          <t>NATHALIA MORAES DA SILVA</t>
        </is>
      </c>
      <c r="K6347" s="39">
        <f>DATE(YEAR(Tabela6[[#This Row],[Data/Hora de Início]]),MONTH(Tabela6[[#This Row],[Data/Hora de Início]]),DAY(Tabela6[[#This Row],[Data/Hora de Início]]))</f>
        <v/>
      </c>
    </row>
    <row r="6348">
      <c r="A6348" t="n">
        <v>2287080</v>
      </c>
      <c r="B6348" t="n">
        <v>56</v>
      </c>
      <c r="C6348" t="n">
        <v>1697</v>
      </c>
      <c r="D6348" t="inlineStr">
        <is>
          <t>REPASSE / REABASTECIMENTO MASCULINO</t>
        </is>
      </c>
      <c r="E6348" t="inlineStr">
        <is>
          <t>17/09/2025 14:43:49</t>
        </is>
      </c>
      <c r="F6348" t="inlineStr">
        <is>
          <t>17/09/2025 14:57:51</t>
        </is>
      </c>
      <c r="G6348" t="n">
        <v>11157</v>
      </c>
      <c r="H6348" t="inlineStr">
        <is>
          <t>P04 - BAN010 - BANHEIRO FINANCEIRO - M</t>
        </is>
      </c>
      <c r="I6348" t="inlineStr">
        <is>
          <t>BR01-IES-P04-BAN010</t>
        </is>
      </c>
      <c r="J6348" t="inlineStr">
        <is>
          <t>ELIANE BARUFFI</t>
        </is>
      </c>
      <c r="K6348" s="39">
        <f>DATE(YEAR(Tabela6[[#This Row],[Data/Hora de Início]]),MONTH(Tabela6[[#This Row],[Data/Hora de Início]]),DAY(Tabela6[[#This Row],[Data/Hora de Início]]))</f>
        <v/>
      </c>
    </row>
    <row r="6349">
      <c r="A6349" t="n">
        <v>2287096</v>
      </c>
      <c r="B6349" t="n">
        <v>56</v>
      </c>
      <c r="C6349" t="n">
        <v>1699</v>
      </c>
      <c r="D6349" t="inlineStr">
        <is>
          <t>LIMPEZA DIÁRIA DE ÁREA TÉCNICA</t>
        </is>
      </c>
      <c r="E6349" t="inlineStr">
        <is>
          <t>17/09/2025 14:25:23</t>
        </is>
      </c>
      <c r="F6349" t="inlineStr">
        <is>
          <t>17/09/2025 15:04:03</t>
        </is>
      </c>
      <c r="G6349" t="n">
        <v>38455</v>
      </c>
      <c r="H6349" t="inlineStr">
        <is>
          <t>ÁREA INTERNA - LOGÍSTICA</t>
        </is>
      </c>
      <c r="I6349" t="inlineStr">
        <is>
          <t>SP-ST02-G9-00T-AIN01</t>
        </is>
      </c>
      <c r="J6349" t="inlineStr">
        <is>
          <t>NATALIA BARBOSA DA SILVA</t>
        </is>
      </c>
      <c r="K6349" s="39">
        <f>DATE(YEAR(Tabela6[[#This Row],[Data/Hora de Início]]),MONTH(Tabela6[[#This Row],[Data/Hora de Início]]),DAY(Tabela6[[#This Row],[Data/Hora de Início]]))</f>
        <v/>
      </c>
    </row>
    <row r="6350">
      <c r="A6350" t="n">
        <v>2287116</v>
      </c>
      <c r="B6350" t="n">
        <v>56</v>
      </c>
      <c r="C6350" t="n">
        <v>1780</v>
      </c>
      <c r="D6350" t="inlineStr">
        <is>
          <t>LIMPEZA DIÁRIA DE ESCADA</t>
        </is>
      </c>
      <c r="E6350" t="inlineStr">
        <is>
          <t>17/09/2025 14:52:28</t>
        </is>
      </c>
      <c r="F6350" t="inlineStr">
        <is>
          <t>17/09/2025 15:14:56</t>
        </is>
      </c>
      <c r="G6350" t="n">
        <v>11346</v>
      </c>
      <c r="H6350" t="inlineStr">
        <is>
          <t>P27 - ESCADARIAS RESTAURANTE</t>
        </is>
      </c>
      <c r="I6350" t="inlineStr">
        <is>
          <t>BR01-IES-P27-ESCD01</t>
        </is>
      </c>
      <c r="J6350" t="inlineStr">
        <is>
          <t>ROSA DIAS GERMANO</t>
        </is>
      </c>
      <c r="K6350" s="39">
        <f>DATE(YEAR(Tabela6[[#This Row],[Data/Hora de Início]]),MONTH(Tabela6[[#This Row],[Data/Hora de Início]]),DAY(Tabela6[[#This Row],[Data/Hora de Início]]))</f>
        <v/>
      </c>
    </row>
    <row r="6351">
      <c r="A6351" t="n">
        <v>2287121</v>
      </c>
      <c r="B6351" t="n">
        <v>56</v>
      </c>
      <c r="C6351" t="n">
        <v>2842</v>
      </c>
      <c r="D6351" t="inlineStr">
        <is>
          <t>LIMPEZA DIÁRIA DE BANHEIRO FEMININO</t>
        </is>
      </c>
      <c r="E6351" t="inlineStr">
        <is>
          <t>17/09/2025 15:04:08</t>
        </is>
      </c>
      <c r="F6351" t="inlineStr">
        <is>
          <t>17/09/2025 15:16:35</t>
        </is>
      </c>
      <c r="G6351" t="n">
        <v>36345</v>
      </c>
      <c r="H6351" t="inlineStr">
        <is>
          <t>BAN115 - MEZANINO LESTE - F</t>
        </is>
      </c>
      <c r="I6351" t="inlineStr">
        <is>
          <t>RS-ST01-50-01P-WCF01</t>
        </is>
      </c>
      <c r="J6351" t="inlineStr">
        <is>
          <t>GENI DA SILVEIRA</t>
        </is>
      </c>
      <c r="K6351" s="39">
        <f>DATE(YEAR(Tabela6[[#This Row],[Data/Hora de Início]]),MONTH(Tabela6[[#This Row],[Data/Hora de Início]]),DAY(Tabela6[[#This Row],[Data/Hora de Início]]))</f>
        <v/>
      </c>
    </row>
    <row r="6352">
      <c r="A6352" t="n">
        <v>2287138</v>
      </c>
      <c r="B6352" t="n">
        <v>56</v>
      </c>
      <c r="C6352" t="n">
        <v>2842</v>
      </c>
      <c r="D6352" t="inlineStr">
        <is>
          <t>LIMPEZA DIÁRIA DE BANHEIRO FEMININO</t>
        </is>
      </c>
      <c r="E6352" t="inlineStr">
        <is>
          <t>17/09/2025 14:59:16</t>
        </is>
      </c>
      <c r="F6352" t="inlineStr">
        <is>
          <t>17/09/2025 15:29:43</t>
        </is>
      </c>
      <c r="G6352" t="n">
        <v>36312</v>
      </c>
      <c r="H6352" t="inlineStr">
        <is>
          <t>BAN110 - PINTURA - F</t>
        </is>
      </c>
      <c r="I6352" t="inlineStr">
        <is>
          <t>RS-ST01-50-00T-WCF01</t>
        </is>
      </c>
      <c r="J6352" t="inlineStr">
        <is>
          <t>FABIANA FRANCISCA DE LIMA</t>
        </is>
      </c>
      <c r="K6352" s="39">
        <f>DATE(YEAR(Tabela6[[#This Row],[Data/Hora de Início]]),MONTH(Tabela6[[#This Row],[Data/Hora de Início]]),DAY(Tabela6[[#This Row],[Data/Hora de Início]]))</f>
        <v/>
      </c>
    </row>
    <row r="6353">
      <c r="A6353" t="n">
        <v>2287174</v>
      </c>
      <c r="B6353" t="n">
        <v>56</v>
      </c>
      <c r="C6353" t="n">
        <v>1525</v>
      </c>
      <c r="D6353" t="inlineStr">
        <is>
          <t>LIMPEZA DIÁRIA DE COPA</t>
        </is>
      </c>
      <c r="E6353" t="inlineStr">
        <is>
          <t>17/09/2025 06:35:14</t>
        </is>
      </c>
      <c r="F6353" t="inlineStr">
        <is>
          <t>17/09/2025 06:36:19</t>
        </is>
      </c>
      <c r="G6353" t="n">
        <v>11803</v>
      </c>
      <c r="H6353" t="inlineStr">
        <is>
          <t>P49 - 4° ANDAR - COPA</t>
        </is>
      </c>
      <c r="I6353" t="inlineStr">
        <is>
          <t>BR01-IES-P49-SALA70</t>
        </is>
      </c>
      <c r="J6353" t="inlineStr">
        <is>
          <t>CLAUDIA RIOS CORREA</t>
        </is>
      </c>
      <c r="K6353" s="39">
        <f>DATE(YEAR(Tabela6[[#This Row],[Data/Hora de Início]]),MONTH(Tabela6[[#This Row],[Data/Hora de Início]]),DAY(Tabela6[[#This Row],[Data/Hora de Início]]))</f>
        <v/>
      </c>
    </row>
    <row r="6354">
      <c r="A6354" t="n">
        <v>2287175</v>
      </c>
      <c r="B6354" t="n">
        <v>56</v>
      </c>
      <c r="C6354" t="n">
        <v>2965</v>
      </c>
      <c r="D6354" t="inlineStr">
        <is>
          <t>LIMPEZA DIÁRIA DE SALA</t>
        </is>
      </c>
      <c r="E6354" t="inlineStr">
        <is>
          <t>17/09/2025 07:04:12</t>
        </is>
      </c>
      <c r="F6354" t="inlineStr">
        <is>
          <t>17/09/2025 07:07:18</t>
        </is>
      </c>
      <c r="G6354" t="n">
        <v>11804</v>
      </c>
      <c r="H6354" t="inlineStr">
        <is>
          <t>P49 - 4° ANDAR - ENG PRODUTO - SALA ADM</t>
        </is>
      </c>
      <c r="I6354" t="inlineStr">
        <is>
          <t>BR01-IES-P49-SALA71</t>
        </is>
      </c>
      <c r="J6354" t="inlineStr">
        <is>
          <t>CLAUDIA RIOS CORREA</t>
        </is>
      </c>
      <c r="K6354" s="39">
        <f>DATE(YEAR(Tabela6[[#This Row],[Data/Hora de Início]]),MONTH(Tabela6[[#This Row],[Data/Hora de Início]]),DAY(Tabela6[[#This Row],[Data/Hora de Início]]))</f>
        <v/>
      </c>
    </row>
    <row r="6355">
      <c r="A6355" t="n">
        <v>2287176</v>
      </c>
      <c r="B6355" t="n">
        <v>56</v>
      </c>
      <c r="C6355" t="n">
        <v>5644</v>
      </c>
      <c r="D6355" t="inlineStr">
        <is>
          <t>QUARTA-FEIRA - LIMPEZA DE SALA</t>
        </is>
      </c>
      <c r="E6355" t="inlineStr">
        <is>
          <t>17/09/2025 06:57:48</t>
        </is>
      </c>
      <c r="F6355" t="inlineStr">
        <is>
          <t>17/09/2025 07:03:42</t>
        </is>
      </c>
      <c r="G6355" t="n">
        <v>36281</v>
      </c>
      <c r="H6355" t="inlineStr">
        <is>
          <t>SALA GERENCIA</t>
        </is>
      </c>
      <c r="I6355" t="inlineStr">
        <is>
          <t>RS-ST01-49-05P-SLA03</t>
        </is>
      </c>
      <c r="J6355" t="inlineStr">
        <is>
          <t>CLAUDIA RIOS CORREA</t>
        </is>
      </c>
      <c r="K6355" s="39">
        <f>DATE(YEAR(Tabela6[[#This Row],[Data/Hora de Início]]),MONTH(Tabela6[[#This Row],[Data/Hora de Início]]),DAY(Tabela6[[#This Row],[Data/Hora de Início]]))</f>
        <v/>
      </c>
    </row>
    <row r="6356">
      <c r="A6356" t="n">
        <v>2287177</v>
      </c>
      <c r="B6356" t="n">
        <v>56</v>
      </c>
      <c r="C6356" t="n">
        <v>5649</v>
      </c>
      <c r="D6356" t="inlineStr">
        <is>
          <t>QUARTA-FEIRA - LIMPEZA DE SALA COM MESA</t>
        </is>
      </c>
      <c r="E6356" t="inlineStr">
        <is>
          <t>17/09/2025 06:44:12</t>
        </is>
      </c>
      <c r="F6356" t="inlineStr">
        <is>
          <t>17/09/2025 06:52:13</t>
        </is>
      </c>
      <c r="G6356" t="n">
        <v>28926</v>
      </c>
      <c r="H6356" t="inlineStr">
        <is>
          <t>P49 - 4° ANDAR - SALA VP OPERAÇÕES</t>
        </is>
      </c>
      <c r="I6356" t="inlineStr">
        <is>
          <t>BR01-IES-P49-SALA80</t>
        </is>
      </c>
      <c r="J6356" t="inlineStr">
        <is>
          <t>CLAUDIA RIOS CORREA</t>
        </is>
      </c>
      <c r="K6356" s="39">
        <f>DATE(YEAR(Tabela6[[#This Row],[Data/Hora de Início]]),MONTH(Tabela6[[#This Row],[Data/Hora de Início]]),DAY(Tabela6[[#This Row],[Data/Hora de Início]]))</f>
        <v/>
      </c>
    </row>
    <row r="6357">
      <c r="A6357" t="n">
        <v>2287178</v>
      </c>
      <c r="B6357" t="n">
        <v>56</v>
      </c>
      <c r="C6357" t="n">
        <v>1772</v>
      </c>
      <c r="D6357" t="inlineStr">
        <is>
          <t>LIMPEZA DIÁRIA DE SALA COM MESA</t>
        </is>
      </c>
      <c r="E6357" t="inlineStr">
        <is>
          <t>17/09/2025 07:07:47</t>
        </is>
      </c>
      <c r="F6357" t="inlineStr">
        <is>
          <t>17/09/2025 07:09:20</t>
        </is>
      </c>
      <c r="G6357" t="n">
        <v>11800</v>
      </c>
      <c r="H6357" t="inlineStr">
        <is>
          <t>P49 - 4° ANDAR - SALA REUNIÃO 04.01</t>
        </is>
      </c>
      <c r="I6357" t="inlineStr">
        <is>
          <t>BR01-IES-P49-SALA67</t>
        </is>
      </c>
      <c r="J6357" t="inlineStr">
        <is>
          <t>CLAUDIA RIOS CORREA</t>
        </is>
      </c>
      <c r="K6357" s="39">
        <f>DATE(YEAR(Tabela6[[#This Row],[Data/Hora de Início]]),MONTH(Tabela6[[#This Row],[Data/Hora de Início]]),DAY(Tabela6[[#This Row],[Data/Hora de Início]]))</f>
        <v/>
      </c>
    </row>
    <row r="6358">
      <c r="A6358" t="n">
        <v>2287179</v>
      </c>
      <c r="B6358" t="n">
        <v>56</v>
      </c>
      <c r="C6358" t="n">
        <v>1772</v>
      </c>
      <c r="D6358" t="inlineStr">
        <is>
          <t>LIMPEZA DIÁRIA DE SALA COM MESA</t>
        </is>
      </c>
      <c r="E6358" t="inlineStr">
        <is>
          <t>17/09/2025 07:11:48</t>
        </is>
      </c>
      <c r="F6358" t="inlineStr">
        <is>
          <t>17/09/2025 07:17:34</t>
        </is>
      </c>
      <c r="G6358" t="n">
        <v>11802</v>
      </c>
      <c r="H6358" t="inlineStr">
        <is>
          <t>P49 - 4° ANDAR - SALA REUNIÃO 04.03</t>
        </is>
      </c>
      <c r="I6358" t="inlineStr">
        <is>
          <t>BR01-IES-P49-SALA69</t>
        </is>
      </c>
      <c r="J6358" t="inlineStr">
        <is>
          <t>CLAUDIA RIOS CORREA</t>
        </is>
      </c>
      <c r="K6358" s="39">
        <f>DATE(YEAR(Tabela6[[#This Row],[Data/Hora de Início]]),MONTH(Tabela6[[#This Row],[Data/Hora de Início]]),DAY(Tabela6[[#This Row],[Data/Hora de Início]]))</f>
        <v/>
      </c>
    </row>
    <row r="6359">
      <c r="A6359" t="n">
        <v>2287180</v>
      </c>
      <c r="B6359" t="n">
        <v>56</v>
      </c>
      <c r="C6359" t="n">
        <v>1772</v>
      </c>
      <c r="D6359" t="inlineStr">
        <is>
          <t>LIMPEZA DIÁRIA DE SALA COM MESA</t>
        </is>
      </c>
      <c r="E6359" t="inlineStr">
        <is>
          <t>17/09/2025 07:09:44</t>
        </is>
      </c>
      <c r="F6359" t="inlineStr">
        <is>
          <t>17/09/2025 07:11:27</t>
        </is>
      </c>
      <c r="G6359" t="n">
        <v>11801</v>
      </c>
      <c r="H6359" t="inlineStr">
        <is>
          <t>P49 - 4° ANDAR - SALA REUNIÃO 04.02</t>
        </is>
      </c>
      <c r="I6359" t="inlineStr">
        <is>
          <t>BR01-IES-P49-SALA68</t>
        </is>
      </c>
      <c r="J6359" t="inlineStr">
        <is>
          <t>CLAUDIA RIOS CORREA</t>
        </is>
      </c>
      <c r="K6359" s="39">
        <f>DATE(YEAR(Tabela6[[#This Row],[Data/Hora de Início]]),MONTH(Tabela6[[#This Row],[Data/Hora de Início]]),DAY(Tabela6[[#This Row],[Data/Hora de Início]]))</f>
        <v/>
      </c>
    </row>
    <row r="6360">
      <c r="A6360" t="n">
        <v>2287181</v>
      </c>
      <c r="B6360" t="n">
        <v>56</v>
      </c>
      <c r="C6360" t="n">
        <v>2965</v>
      </c>
      <c r="D6360" t="inlineStr">
        <is>
          <t>LIMPEZA DIÁRIA DE SALA</t>
        </is>
      </c>
      <c r="E6360" t="inlineStr">
        <is>
          <t>17/09/2025 07:23:47</t>
        </is>
      </c>
      <c r="F6360" t="inlineStr">
        <is>
          <t>17/09/2025 07:24:03</t>
        </is>
      </c>
      <c r="G6360" t="n">
        <v>11798</v>
      </c>
      <c r="H6360" t="inlineStr">
        <is>
          <t>P49 - 3° ANDAR - SALA ADM DTD / DSS</t>
        </is>
      </c>
      <c r="I6360" t="inlineStr">
        <is>
          <t>BR01-IES-P49-SALA65</t>
        </is>
      </c>
      <c r="J6360" t="inlineStr">
        <is>
          <t>CLAUDIA RIOS CORREA</t>
        </is>
      </c>
      <c r="K6360" s="39">
        <f>DATE(YEAR(Tabela6[[#This Row],[Data/Hora de Início]]),MONTH(Tabela6[[#This Row],[Data/Hora de Início]]),DAY(Tabela6[[#This Row],[Data/Hora de Início]]))</f>
        <v/>
      </c>
    </row>
    <row r="6361">
      <c r="A6361" t="n">
        <v>2287182</v>
      </c>
      <c r="B6361" t="n">
        <v>56</v>
      </c>
      <c r="C6361" t="n">
        <v>2966</v>
      </c>
      <c r="D6361" t="inlineStr">
        <is>
          <t>LIMPEZA DIÁRIA HALL / RECEPÇÃO</t>
        </is>
      </c>
      <c r="E6361" t="inlineStr">
        <is>
          <t>17/09/2025 07:19:46</t>
        </is>
      </c>
      <c r="F6361" t="inlineStr">
        <is>
          <t>17/09/2025 07:20:59</t>
        </is>
      </c>
      <c r="G6361" t="n">
        <v>11799</v>
      </c>
      <c r="H6361" t="inlineStr">
        <is>
          <t>P49 - 4° ANDAR - HALL DE ENTRADA</t>
        </is>
      </c>
      <c r="I6361" t="inlineStr">
        <is>
          <t>BR01-IES-P49-SALA66</t>
        </is>
      </c>
      <c r="J6361" t="inlineStr">
        <is>
          <t>CLAUDIA RIOS CORREA</t>
        </is>
      </c>
      <c r="K6361" s="39">
        <f>DATE(YEAR(Tabela6[[#This Row],[Data/Hora de Início]]),MONTH(Tabela6[[#This Row],[Data/Hora de Início]]),DAY(Tabela6[[#This Row],[Data/Hora de Início]]))</f>
        <v/>
      </c>
    </row>
    <row r="6362">
      <c r="A6362" t="n">
        <v>2287183</v>
      </c>
      <c r="B6362" t="n">
        <v>56</v>
      </c>
      <c r="C6362" t="n">
        <v>2966</v>
      </c>
      <c r="D6362" t="inlineStr">
        <is>
          <t>LIMPEZA DIÁRIA HALL / RECEPÇÃO</t>
        </is>
      </c>
      <c r="E6362" t="inlineStr">
        <is>
          <t>17/09/2025 07:24:25</t>
        </is>
      </c>
      <c r="F6362" t="inlineStr">
        <is>
          <t>17/09/2025 07:25:04</t>
        </is>
      </c>
      <c r="G6362" t="n">
        <v>11797</v>
      </c>
      <c r="H6362" t="inlineStr">
        <is>
          <t>P49 - 3° ANDAR - HALL DE ENTRADA</t>
        </is>
      </c>
      <c r="I6362" t="inlineStr">
        <is>
          <t>BR01-IES-P49-SALA64</t>
        </is>
      </c>
      <c r="J6362" t="inlineStr">
        <is>
          <t>CLAUDIA RIOS CORREA</t>
        </is>
      </c>
      <c r="K6362" s="39">
        <f>DATE(YEAR(Tabela6[[#This Row],[Data/Hora de Início]]),MONTH(Tabela6[[#This Row],[Data/Hora de Início]]),DAY(Tabela6[[#This Row],[Data/Hora de Início]]))</f>
        <v/>
      </c>
    </row>
    <row r="6363">
      <c r="A6363" t="n">
        <v>2287184</v>
      </c>
      <c r="B6363" t="n">
        <v>56</v>
      </c>
      <c r="C6363" t="n">
        <v>5644</v>
      </c>
      <c r="D6363" t="inlineStr">
        <is>
          <t>QUARTA-FEIRA - LIMPEZA DE SALA</t>
        </is>
      </c>
      <c r="E6363" t="inlineStr">
        <is>
          <t>17/09/2025 07:29:20</t>
        </is>
      </c>
      <c r="F6363" t="inlineStr">
        <is>
          <t>17/09/2025 07:29:43</t>
        </is>
      </c>
      <c r="G6363" t="n">
        <v>36266</v>
      </c>
      <c r="H6363" t="inlineStr">
        <is>
          <t>SALA GERENCIA ENGENHARIA DE PRODUTO</t>
        </is>
      </c>
      <c r="I6363" t="inlineStr">
        <is>
          <t>RS-ST01-49-04P-SLA01</t>
        </is>
      </c>
      <c r="J6363" t="inlineStr">
        <is>
          <t>CLAUDIA RIOS CORREA</t>
        </is>
      </c>
      <c r="K6363" s="39">
        <f>DATE(YEAR(Tabela6[[#This Row],[Data/Hora de Início]]),MONTH(Tabela6[[#This Row],[Data/Hora de Início]]),DAY(Tabela6[[#This Row],[Data/Hora de Início]]))</f>
        <v/>
      </c>
    </row>
    <row r="6364">
      <c r="A6364" t="n">
        <v>2287185</v>
      </c>
      <c r="B6364" t="n">
        <v>56</v>
      </c>
      <c r="C6364" t="n">
        <v>2966</v>
      </c>
      <c r="D6364" t="inlineStr">
        <is>
          <t>LIMPEZA DIÁRIA HALL / RECEPÇÃO</t>
        </is>
      </c>
      <c r="E6364" t="inlineStr">
        <is>
          <t>17/09/2025 07:34:03</t>
        </is>
      </c>
      <c r="F6364" t="inlineStr">
        <is>
          <t>17/09/2025 07:49:45</t>
        </is>
      </c>
      <c r="G6364" t="n">
        <v>11806</v>
      </c>
      <c r="H6364" t="inlineStr">
        <is>
          <t>P49 - 5° ANDAR - HALL DE ENTRADA</t>
        </is>
      </c>
      <c r="I6364" t="inlineStr">
        <is>
          <t>BR01-IES-P49-SALA73</t>
        </is>
      </c>
      <c r="J6364" t="inlineStr">
        <is>
          <t>CLAUDIA RIOS CORREA</t>
        </is>
      </c>
      <c r="K6364" s="39">
        <f>DATE(YEAR(Tabela6[[#This Row],[Data/Hora de Início]]),MONTH(Tabela6[[#This Row],[Data/Hora de Início]]),DAY(Tabela6[[#This Row],[Data/Hora de Início]]))</f>
        <v/>
      </c>
    </row>
    <row r="6365">
      <c r="A6365" t="n">
        <v>2287186</v>
      </c>
      <c r="B6365" t="n">
        <v>56</v>
      </c>
      <c r="C6365" t="n">
        <v>2965</v>
      </c>
      <c r="D6365" t="inlineStr">
        <is>
          <t>LIMPEZA DIÁRIA DE SALA</t>
        </is>
      </c>
      <c r="E6365" t="inlineStr">
        <is>
          <t>17/09/2025 07:30:45</t>
        </is>
      </c>
      <c r="F6365" t="inlineStr">
        <is>
          <t>17/09/2025 07:33:39</t>
        </is>
      </c>
      <c r="G6365" t="n">
        <v>11808</v>
      </c>
      <c r="H6365" t="inlineStr">
        <is>
          <t>P49 - 5° ANDAR - SALA ADM</t>
        </is>
      </c>
      <c r="I6365" t="inlineStr">
        <is>
          <t>BR01-IES-P49-SALA75</t>
        </is>
      </c>
      <c r="J6365" t="inlineStr">
        <is>
          <t>CLAUDIA RIOS CORREA</t>
        </is>
      </c>
      <c r="K6365" s="39">
        <f>DATE(YEAR(Tabela6[[#This Row],[Data/Hora de Início]]),MONTH(Tabela6[[#This Row],[Data/Hora de Início]]),DAY(Tabela6[[#This Row],[Data/Hora de Início]]))</f>
        <v/>
      </c>
    </row>
    <row r="6366">
      <c r="A6366" t="n">
        <v>2287187</v>
      </c>
      <c r="B6366" t="n">
        <v>56</v>
      </c>
      <c r="C6366" t="n">
        <v>2842</v>
      </c>
      <c r="D6366" t="inlineStr">
        <is>
          <t>LIMPEZA DIÁRIA DE BANHEIRO FEMININO</t>
        </is>
      </c>
      <c r="E6366" t="inlineStr">
        <is>
          <t>17/09/2025 08:28:21</t>
        </is>
      </c>
      <c r="F6366" t="inlineStr">
        <is>
          <t>17/09/2025 08:37:23</t>
        </is>
      </c>
      <c r="G6366" t="n">
        <v>11721</v>
      </c>
      <c r="H6366" t="inlineStr">
        <is>
          <t>P49 - BAN101 - BANHEIRO VESTIÁRIO ZPT 2º ANDAR - F</t>
        </is>
      </c>
      <c r="I6366" t="inlineStr">
        <is>
          <t>BR01-IES-P49-BAN101</t>
        </is>
      </c>
      <c r="J6366" t="inlineStr">
        <is>
          <t>CLAUDIA RIOS CORREA</t>
        </is>
      </c>
      <c r="K6366" s="39">
        <f>DATE(YEAR(Tabela6[[#This Row],[Data/Hora de Início]]),MONTH(Tabela6[[#This Row],[Data/Hora de Início]]),DAY(Tabela6[[#This Row],[Data/Hora de Início]]))</f>
        <v/>
      </c>
    </row>
    <row r="6367">
      <c r="A6367" t="n">
        <v>2287188</v>
      </c>
      <c r="B6367" t="n">
        <v>56</v>
      </c>
      <c r="C6367" t="n">
        <v>2841</v>
      </c>
      <c r="D6367" t="inlineStr">
        <is>
          <t>LIMPEZA DIÁRIA DE BANHEIRO MASCULINO</t>
        </is>
      </c>
      <c r="E6367" t="inlineStr">
        <is>
          <t>17/09/2025 08:38:19</t>
        </is>
      </c>
      <c r="F6367" t="inlineStr">
        <is>
          <t>17/09/2025 08:58:13</t>
        </is>
      </c>
      <c r="G6367" t="n">
        <v>11722</v>
      </c>
      <c r="H6367" t="inlineStr">
        <is>
          <t>P49 - BAN102 - BANHEIRO ZPT 2º ANDAR - M</t>
        </is>
      </c>
      <c r="I6367" t="inlineStr">
        <is>
          <t>BR01-IES-P49-BAN102</t>
        </is>
      </c>
      <c r="J6367" t="inlineStr">
        <is>
          <t>CLAUDIA RIOS CORREA</t>
        </is>
      </c>
      <c r="K6367" s="39">
        <f>DATE(YEAR(Tabela6[[#This Row],[Data/Hora de Início]]),MONTH(Tabela6[[#This Row],[Data/Hora de Início]]),DAY(Tabela6[[#This Row],[Data/Hora de Início]]))</f>
        <v/>
      </c>
    </row>
    <row r="6368">
      <c r="A6368" t="n">
        <v>2287191</v>
      </c>
      <c r="B6368" t="n">
        <v>56</v>
      </c>
      <c r="C6368" t="n">
        <v>2841</v>
      </c>
      <c r="D6368" t="inlineStr">
        <is>
          <t>LIMPEZA DIÁRIA DE BANHEIRO MASCULINO</t>
        </is>
      </c>
      <c r="E6368" t="inlineStr">
        <is>
          <t>17/09/2025 09:12:30</t>
        </is>
      </c>
      <c r="F6368" t="inlineStr">
        <is>
          <t>17/09/2025 09:30:16</t>
        </is>
      </c>
      <c r="G6368" t="n">
        <v>11725</v>
      </c>
      <c r="H6368" t="inlineStr">
        <is>
          <t>P49 - BAN105 - BANHEIRO ENG PRODUTO 4º ANDAR - M</t>
        </is>
      </c>
      <c r="I6368" t="inlineStr">
        <is>
          <t>BR01-IES-P49-BAN105</t>
        </is>
      </c>
      <c r="J6368" t="inlineStr">
        <is>
          <t>CLAUDIA RIOS CORREA</t>
        </is>
      </c>
      <c r="K6368" s="39">
        <f>DATE(YEAR(Tabela6[[#This Row],[Data/Hora de Início]]),MONTH(Tabela6[[#This Row],[Data/Hora de Início]]),DAY(Tabela6[[#This Row],[Data/Hora de Início]]))</f>
        <v/>
      </c>
    </row>
    <row r="6369">
      <c r="A6369" t="n">
        <v>2287192</v>
      </c>
      <c r="B6369" t="n">
        <v>56</v>
      </c>
      <c r="C6369" t="n">
        <v>2842</v>
      </c>
      <c r="D6369" t="inlineStr">
        <is>
          <t>LIMPEZA DIÁRIA DE BANHEIRO FEMININO</t>
        </is>
      </c>
      <c r="E6369" t="inlineStr">
        <is>
          <t>17/09/2025 09:31:06</t>
        </is>
      </c>
      <c r="F6369" t="inlineStr">
        <is>
          <t>17/09/2025 09:33:16</t>
        </is>
      </c>
      <c r="G6369" t="n">
        <v>11724</v>
      </c>
      <c r="H6369" t="inlineStr">
        <is>
          <t>P49 - BAN104 - BANHEIRO ENG PRODUTO 4º ANDAR - C</t>
        </is>
      </c>
      <c r="I6369" t="inlineStr">
        <is>
          <t>BR01-IES-P49-BAN104</t>
        </is>
      </c>
      <c r="J6369" t="inlineStr">
        <is>
          <t>CLAUDIA RIOS CORREA</t>
        </is>
      </c>
      <c r="K6369" s="39">
        <f>DATE(YEAR(Tabela6[[#This Row],[Data/Hora de Início]]),MONTH(Tabela6[[#This Row],[Data/Hora de Início]]),DAY(Tabela6[[#This Row],[Data/Hora de Início]]))</f>
        <v/>
      </c>
    </row>
    <row r="6370">
      <c r="A6370" t="n">
        <v>2287193</v>
      </c>
      <c r="B6370" t="n">
        <v>56</v>
      </c>
      <c r="C6370" t="n">
        <v>2841</v>
      </c>
      <c r="D6370" t="inlineStr">
        <is>
          <t>LIMPEZA DIÁRIA DE BANHEIRO MASCULINO</t>
        </is>
      </c>
      <c r="E6370" t="inlineStr">
        <is>
          <t>17/09/2025 09:37:00</t>
        </is>
      </c>
      <c r="F6370" t="inlineStr">
        <is>
          <t>17/09/2025 09:52:29</t>
        </is>
      </c>
      <c r="G6370" t="n">
        <v>11720</v>
      </c>
      <c r="H6370" t="inlineStr">
        <is>
          <t>P49 - BAN100 - BANHEIRO VESTIÁRIO TÉRREO - M</t>
        </is>
      </c>
      <c r="I6370" t="inlineStr">
        <is>
          <t>BR01-IES-P49-BAN100</t>
        </is>
      </c>
      <c r="J6370" t="inlineStr">
        <is>
          <t>CLAUDIA RIOS CORREA</t>
        </is>
      </c>
      <c r="K6370" s="39">
        <f>DATE(YEAR(Tabela6[[#This Row],[Data/Hora de Início]]),MONTH(Tabela6[[#This Row],[Data/Hora de Início]]),DAY(Tabela6[[#This Row],[Data/Hora de Início]]))</f>
        <v/>
      </c>
    </row>
    <row r="6371">
      <c r="A6371" t="n">
        <v>2287194</v>
      </c>
      <c r="B6371" t="n">
        <v>56</v>
      </c>
      <c r="C6371" t="n">
        <v>2842</v>
      </c>
      <c r="D6371" t="inlineStr">
        <is>
          <t>LIMPEZA DIÁRIA DE BANHEIRO FEMININO</t>
        </is>
      </c>
      <c r="E6371" t="inlineStr">
        <is>
          <t>17/09/2025 08:58:51</t>
        </is>
      </c>
      <c r="F6371" t="inlineStr">
        <is>
          <t>17/09/2025 09:10:44</t>
        </is>
      </c>
      <c r="G6371" t="n">
        <v>11723</v>
      </c>
      <c r="H6371" t="inlineStr">
        <is>
          <t>P49 - BAN103 - BANHEIRO ENG PRODUTO 4º ANDAR - F</t>
        </is>
      </c>
      <c r="I6371" t="inlineStr">
        <is>
          <t>BR01-IES-P49-BAN103</t>
        </is>
      </c>
      <c r="J6371" t="inlineStr">
        <is>
          <t>CLAUDIA RIOS CORREA</t>
        </is>
      </c>
      <c r="K6371" s="39">
        <f>DATE(YEAR(Tabela6[[#This Row],[Data/Hora de Início]]),MONTH(Tabela6[[#This Row],[Data/Hora de Início]]),DAY(Tabela6[[#This Row],[Data/Hora de Início]]))</f>
        <v/>
      </c>
    </row>
    <row r="6372">
      <c r="A6372" t="n">
        <v>2287195</v>
      </c>
      <c r="B6372" t="n">
        <v>56</v>
      </c>
      <c r="C6372" t="n">
        <v>2966</v>
      </c>
      <c r="D6372" t="inlineStr">
        <is>
          <t>LIMPEZA DIÁRIA HALL / RECEPÇÃO</t>
        </is>
      </c>
      <c r="E6372" t="inlineStr">
        <is>
          <t>17/09/2025 11:58:16</t>
        </is>
      </c>
      <c r="F6372" t="inlineStr">
        <is>
          <t>17/09/2025 12:04:58</t>
        </is>
      </c>
      <c r="G6372" t="n">
        <v>11763</v>
      </c>
      <c r="H6372" t="inlineStr">
        <is>
          <t>P49 - 2° ANDAR - HALL DE ENTRADA</t>
        </is>
      </c>
      <c r="I6372" t="inlineStr">
        <is>
          <t>BR01-IES-P49-SALA30</t>
        </is>
      </c>
      <c r="J6372" t="inlineStr">
        <is>
          <t>CLAUDIA RIOS CORREA</t>
        </is>
      </c>
      <c r="K6372" s="39">
        <f>DATE(YEAR(Tabela6[[#This Row],[Data/Hora de Início]]),MONTH(Tabela6[[#This Row],[Data/Hora de Início]]),DAY(Tabela6[[#This Row],[Data/Hora de Início]]))</f>
        <v/>
      </c>
    </row>
    <row r="6373">
      <c r="A6373" t="n">
        <v>2287197</v>
      </c>
      <c r="B6373" t="n">
        <v>56</v>
      </c>
      <c r="C6373" t="n">
        <v>2845</v>
      </c>
      <c r="D6373" t="inlineStr">
        <is>
          <t>LIMPEZA DIÁRIA DE COPA (DESATIVADO)</t>
        </is>
      </c>
      <c r="E6373" t="inlineStr">
        <is>
          <t>17/09/2025 07:12:47</t>
        </is>
      </c>
      <c r="F6373" t="inlineStr">
        <is>
          <t>17/09/2025 07:32:49</t>
        </is>
      </c>
      <c r="G6373" t="n">
        <v>28911</v>
      </c>
      <c r="H6373" t="inlineStr">
        <is>
          <t>P15 - LOGISTICA COPA</t>
        </is>
      </c>
      <c r="I6373" t="inlineStr">
        <is>
          <t>BR01-IES-P15-SALA18</t>
        </is>
      </c>
      <c r="J6373" t="inlineStr">
        <is>
          <t>MARIA DAS NEVES CIQUEIRA SILVA</t>
        </is>
      </c>
      <c r="K6373" s="39">
        <f>DATE(YEAR(Tabela6[[#This Row],[Data/Hora de Início]]),MONTH(Tabela6[[#This Row],[Data/Hora de Início]]),DAY(Tabela6[[#This Row],[Data/Hora de Início]]))</f>
        <v/>
      </c>
    </row>
    <row r="6374">
      <c r="A6374" t="n">
        <v>2287198</v>
      </c>
      <c r="B6374" t="n">
        <v>56</v>
      </c>
      <c r="C6374" t="n">
        <v>2965</v>
      </c>
      <c r="D6374" t="inlineStr">
        <is>
          <t>LIMPEZA DIÁRIA DE SALA</t>
        </is>
      </c>
      <c r="E6374" t="inlineStr">
        <is>
          <t>17/09/2025 07:33:16</t>
        </is>
      </c>
      <c r="F6374" t="inlineStr">
        <is>
          <t>17/09/2025 07:52:55</t>
        </is>
      </c>
      <c r="G6374" t="n">
        <v>11263</v>
      </c>
      <c r="H6374" t="inlineStr">
        <is>
          <t>P15 - LOGISTICA - SALA SUPERVISÃO</t>
        </is>
      </c>
      <c r="I6374" t="inlineStr">
        <is>
          <t>BR01-IES-P15-SALA09</t>
        </is>
      </c>
      <c r="J6374" t="inlineStr">
        <is>
          <t>MARIA DAS NEVES CIQUEIRA SILVA</t>
        </is>
      </c>
      <c r="K6374" s="39">
        <f>DATE(YEAR(Tabela6[[#This Row],[Data/Hora de Início]]),MONTH(Tabela6[[#This Row],[Data/Hora de Início]]),DAY(Tabela6[[#This Row],[Data/Hora de Início]]))</f>
        <v/>
      </c>
    </row>
    <row r="6375">
      <c r="A6375" t="n">
        <v>2287199</v>
      </c>
      <c r="B6375" t="n">
        <v>56</v>
      </c>
      <c r="C6375" t="n">
        <v>2965</v>
      </c>
      <c r="D6375" t="inlineStr">
        <is>
          <t>LIMPEZA DIÁRIA DE SALA</t>
        </is>
      </c>
      <c r="E6375" t="inlineStr">
        <is>
          <t>17/09/2025 08:09:39</t>
        </is>
      </c>
      <c r="F6375" t="inlineStr">
        <is>
          <t>17/09/2025 08:26:48</t>
        </is>
      </c>
      <c r="G6375" t="n">
        <v>11255</v>
      </c>
      <c r="H6375" t="inlineStr">
        <is>
          <t>P15 - LOGÍSTICA - SALA ADM</t>
        </is>
      </c>
      <c r="I6375" t="inlineStr">
        <is>
          <t>BR01-IES-P15-SALA01</t>
        </is>
      </c>
      <c r="J6375" t="inlineStr">
        <is>
          <t>MARIA DAS NEVES CIQUEIRA SILVA</t>
        </is>
      </c>
      <c r="K6375" s="39">
        <f>DATE(YEAR(Tabela6[[#This Row],[Data/Hora de Início]]),MONTH(Tabela6[[#This Row],[Data/Hora de Início]]),DAY(Tabela6[[#This Row],[Data/Hora de Início]]))</f>
        <v/>
      </c>
    </row>
    <row r="6376">
      <c r="A6376" t="n">
        <v>2287200</v>
      </c>
      <c r="B6376" t="n">
        <v>56</v>
      </c>
      <c r="C6376" t="n">
        <v>2221</v>
      </c>
      <c r="D6376" t="inlineStr">
        <is>
          <t>LIMPEZA DIÁRIA DE ÁREA TÉCNICA (DESATIVADO)</t>
        </is>
      </c>
      <c r="E6376" t="inlineStr">
        <is>
          <t>17/09/2025 08:27:12</t>
        </is>
      </c>
      <c r="F6376" t="inlineStr">
        <is>
          <t>17/09/2025 08:59:47</t>
        </is>
      </c>
      <c r="G6376" t="n">
        <v>28912</v>
      </c>
      <c r="H6376" t="inlineStr">
        <is>
          <t>P15 - SALA SPCI</t>
        </is>
      </c>
      <c r="I6376" t="inlineStr">
        <is>
          <t>BR01-IES-P15-SALA19</t>
        </is>
      </c>
      <c r="J6376" t="inlineStr">
        <is>
          <t>MARIA DAS NEVES CIQUEIRA SILVA</t>
        </is>
      </c>
      <c r="K6376" s="39">
        <f>DATE(YEAR(Tabela6[[#This Row],[Data/Hora de Início]]),MONTH(Tabela6[[#This Row],[Data/Hora de Início]]),DAY(Tabela6[[#This Row],[Data/Hora de Início]]))</f>
        <v/>
      </c>
    </row>
    <row r="6377">
      <c r="A6377" t="n">
        <v>2287201</v>
      </c>
      <c r="B6377" t="n">
        <v>56</v>
      </c>
      <c r="C6377" t="n">
        <v>5647</v>
      </c>
      <c r="D6377" t="inlineStr">
        <is>
          <t>SEGUNDA-FEIRA - LIMPEZA DE SALA COM MESA</t>
        </is>
      </c>
      <c r="E6377" t="inlineStr">
        <is>
          <t>17/09/2025 07:53:20</t>
        </is>
      </c>
      <c r="F6377" t="inlineStr">
        <is>
          <t>17/09/2025 08:08:55</t>
        </is>
      </c>
      <c r="G6377" t="n">
        <v>11257</v>
      </c>
      <c r="H6377" t="inlineStr">
        <is>
          <t>P15 - LOGÍSTICA - SALA REUNIÃO I</t>
        </is>
      </c>
      <c r="I6377" t="inlineStr">
        <is>
          <t>BR01-IES-P15-SALA03</t>
        </is>
      </c>
      <c r="J6377" t="inlineStr">
        <is>
          <t>MARIA DAS NEVES CIQUEIRA SILVA</t>
        </is>
      </c>
      <c r="K6377" s="39">
        <f>DATE(YEAR(Tabela6[[#This Row],[Data/Hora de Início]]),MONTH(Tabela6[[#This Row],[Data/Hora de Início]]),DAY(Tabela6[[#This Row],[Data/Hora de Início]]))</f>
        <v/>
      </c>
    </row>
    <row r="6378">
      <c r="A6378" t="n">
        <v>2287203</v>
      </c>
      <c r="B6378" t="n">
        <v>56</v>
      </c>
      <c r="C6378" t="n">
        <v>2965</v>
      </c>
      <c r="D6378" t="inlineStr">
        <is>
          <t>LIMPEZA DIÁRIA DE SALA</t>
        </is>
      </c>
      <c r="E6378" t="inlineStr">
        <is>
          <t>17/09/2025 12:13:33</t>
        </is>
      </c>
      <c r="F6378" t="inlineStr">
        <is>
          <t>17/09/2025 12:23:51</t>
        </is>
      </c>
      <c r="G6378" t="n">
        <v>11767</v>
      </c>
      <c r="H6378" t="inlineStr">
        <is>
          <t>P49 - 2° ANDAR - SALA REUNIÃO 02.02</t>
        </is>
      </c>
      <c r="I6378" t="inlineStr">
        <is>
          <t>BR01-IES-P49-SALA34</t>
        </is>
      </c>
      <c r="J6378" t="inlineStr">
        <is>
          <t>CLAUDIA RIOS CORREA</t>
        </is>
      </c>
      <c r="K6378" s="39">
        <f>DATE(YEAR(Tabela6[[#This Row],[Data/Hora de Início]]),MONTH(Tabela6[[#This Row],[Data/Hora de Início]]),DAY(Tabela6[[#This Row],[Data/Hora de Início]]))</f>
        <v/>
      </c>
    </row>
    <row r="6379">
      <c r="A6379" t="n">
        <v>2287205</v>
      </c>
      <c r="B6379" t="n">
        <v>56</v>
      </c>
      <c r="C6379" t="n">
        <v>2965</v>
      </c>
      <c r="D6379" t="inlineStr">
        <is>
          <t>LIMPEZA DIÁRIA DE SALA</t>
        </is>
      </c>
      <c r="E6379" t="inlineStr">
        <is>
          <t>17/09/2025 12:05:56</t>
        </is>
      </c>
      <c r="F6379" t="inlineStr">
        <is>
          <t>17/09/2025 12:08:27</t>
        </is>
      </c>
      <c r="G6379" t="n">
        <v>11766</v>
      </c>
      <c r="H6379" t="inlineStr">
        <is>
          <t>P49 - 2° ANDAR - SALA REUNIÃO 02.01</t>
        </is>
      </c>
      <c r="I6379" t="inlineStr">
        <is>
          <t>BR01-IES-P49-SALA33</t>
        </is>
      </c>
      <c r="J6379" t="inlineStr">
        <is>
          <t>CLAUDIA RIOS CORREA</t>
        </is>
      </c>
      <c r="K6379" s="39">
        <f>DATE(YEAR(Tabela6[[#This Row],[Data/Hora de Início]]),MONTH(Tabela6[[#This Row],[Data/Hora de Início]]),DAY(Tabela6[[#This Row],[Data/Hora de Início]]))</f>
        <v/>
      </c>
    </row>
    <row r="6380">
      <c r="A6380" t="n">
        <v>2287206</v>
      </c>
      <c r="B6380" t="n">
        <v>56</v>
      </c>
      <c r="C6380" t="n">
        <v>2965</v>
      </c>
      <c r="D6380" t="inlineStr">
        <is>
          <t>LIMPEZA DIÁRIA DE SALA</t>
        </is>
      </c>
      <c r="E6380" t="inlineStr">
        <is>
          <t>17/09/2025 13:01:24</t>
        </is>
      </c>
      <c r="F6380" t="inlineStr">
        <is>
          <t>17/09/2025 13:26:50</t>
        </is>
      </c>
      <c r="G6380" t="n">
        <v>36237</v>
      </c>
      <c r="H6380" t="inlineStr">
        <is>
          <t>OFICINA DE TESTE E CAMPO</t>
        </is>
      </c>
      <c r="I6380" t="inlineStr">
        <is>
          <t>RS-ST01-49-00T-SLA04</t>
        </is>
      </c>
      <c r="J6380" t="inlineStr">
        <is>
          <t>CLAUDIA RIOS CORREA</t>
        </is>
      </c>
      <c r="K6380" s="39">
        <f>DATE(YEAR(Tabela6[[#This Row],[Data/Hora de Início]]),MONTH(Tabela6[[#This Row],[Data/Hora de Início]]),DAY(Tabela6[[#This Row],[Data/Hora de Início]]))</f>
        <v/>
      </c>
    </row>
    <row r="6381">
      <c r="A6381" t="n">
        <v>2287207</v>
      </c>
      <c r="B6381" t="n">
        <v>56</v>
      </c>
      <c r="C6381" t="n">
        <v>1525</v>
      </c>
      <c r="D6381" t="inlineStr">
        <is>
          <t>LIMPEZA DIÁRIA DE COPA</t>
        </is>
      </c>
      <c r="E6381" t="inlineStr">
        <is>
          <t>17/09/2025 12:09:06</t>
        </is>
      </c>
      <c r="F6381" t="inlineStr">
        <is>
          <t>17/09/2025 12:12:52</t>
        </is>
      </c>
      <c r="G6381" t="n">
        <v>11768</v>
      </c>
      <c r="H6381" t="inlineStr">
        <is>
          <t>P49 - 2° ANDAR - COPA</t>
        </is>
      </c>
      <c r="I6381" t="inlineStr">
        <is>
          <t>BR01-IES-P49-SALA35</t>
        </is>
      </c>
      <c r="J6381" t="inlineStr">
        <is>
          <t>CLAUDIA RIOS CORREA</t>
        </is>
      </c>
      <c r="K6381" s="39">
        <f>DATE(YEAR(Tabela6[[#This Row],[Data/Hora de Início]]),MONTH(Tabela6[[#This Row],[Data/Hora de Início]]),DAY(Tabela6[[#This Row],[Data/Hora de Início]]))</f>
        <v/>
      </c>
    </row>
    <row r="6382">
      <c r="A6382" t="n">
        <v>2287208</v>
      </c>
      <c r="B6382" t="n">
        <v>56</v>
      </c>
      <c r="C6382" t="n">
        <v>2965</v>
      </c>
      <c r="D6382" t="inlineStr">
        <is>
          <t>LIMPEZA DIÁRIA DE SALA</t>
        </is>
      </c>
      <c r="E6382" t="inlineStr">
        <is>
          <t>17/09/2025 13:46:34</t>
        </is>
      </c>
      <c r="F6382" t="inlineStr">
        <is>
          <t>17/09/2025 13:46:48</t>
        </is>
      </c>
      <c r="G6382" t="n">
        <v>11138</v>
      </c>
      <c r="H6382" t="inlineStr">
        <is>
          <t>P02 - SALA RECEPÇÃO</t>
        </is>
      </c>
      <c r="I6382" t="inlineStr">
        <is>
          <t>BR01-IES-P02-SALA02</t>
        </is>
      </c>
      <c r="J6382" t="inlineStr">
        <is>
          <t>CLAUDIA RIOS CORREA</t>
        </is>
      </c>
      <c r="K6382" s="39">
        <f>DATE(YEAR(Tabela6[[#This Row],[Data/Hora de Início]]),MONTH(Tabela6[[#This Row],[Data/Hora de Início]]),DAY(Tabela6[[#This Row],[Data/Hora de Início]]))</f>
        <v/>
      </c>
    </row>
    <row r="6383">
      <c r="A6383" t="n">
        <v>2287209</v>
      </c>
      <c r="B6383" t="n">
        <v>56</v>
      </c>
      <c r="C6383" t="n">
        <v>2965</v>
      </c>
      <c r="D6383" t="inlineStr">
        <is>
          <t>LIMPEZA DIÁRIA DE SALA</t>
        </is>
      </c>
      <c r="E6383" t="inlineStr">
        <is>
          <t>17/09/2025 09:31:11</t>
        </is>
      </c>
      <c r="F6383" t="inlineStr">
        <is>
          <t>17/09/2025 09:49:45</t>
        </is>
      </c>
      <c r="G6383" t="n">
        <v>11600</v>
      </c>
      <c r="H6383" t="inlineStr">
        <is>
          <t>P37</t>
        </is>
      </c>
      <c r="I6383" t="inlineStr">
        <is>
          <t>BR01-IES-P37</t>
        </is>
      </c>
      <c r="J6383" t="inlineStr">
        <is>
          <t>MARIA DAS NEVES CIQUEIRA SILVA</t>
        </is>
      </c>
      <c r="K6383" s="39">
        <f>DATE(YEAR(Tabela6[[#This Row],[Data/Hora de Início]]),MONTH(Tabela6[[#This Row],[Data/Hora de Início]]),DAY(Tabela6[[#This Row],[Data/Hora de Início]]))</f>
        <v/>
      </c>
    </row>
    <row r="6384">
      <c r="A6384" t="n">
        <v>2287210</v>
      </c>
      <c r="B6384" t="n">
        <v>56</v>
      </c>
      <c r="C6384" t="n">
        <v>2965</v>
      </c>
      <c r="D6384" t="inlineStr">
        <is>
          <t>LIMPEZA DIÁRIA DE SALA</t>
        </is>
      </c>
      <c r="E6384" t="inlineStr">
        <is>
          <t>17/09/2025 10:04:19</t>
        </is>
      </c>
      <c r="F6384" t="inlineStr">
        <is>
          <t>17/09/2025 10:25:46</t>
        </is>
      </c>
      <c r="G6384" t="n">
        <v>11260</v>
      </c>
      <c r="H6384" t="inlineStr">
        <is>
          <t>P15 - PORTARIA 2 - SALA RECEBIMENTO FISCAL</t>
        </is>
      </c>
      <c r="I6384" t="inlineStr">
        <is>
          <t>BR01-IES-P15-SALA06</t>
        </is>
      </c>
      <c r="J6384" t="inlineStr">
        <is>
          <t>MARIA DAS NEVES CIQUEIRA SILVA</t>
        </is>
      </c>
      <c r="K6384" s="39">
        <f>DATE(YEAR(Tabela6[[#This Row],[Data/Hora de Início]]),MONTH(Tabela6[[#This Row],[Data/Hora de Início]]),DAY(Tabela6[[#This Row],[Data/Hora de Início]]))</f>
        <v/>
      </c>
    </row>
    <row r="6385">
      <c r="A6385" t="n">
        <v>2287211</v>
      </c>
      <c r="B6385" t="n">
        <v>56</v>
      </c>
      <c r="C6385" t="n">
        <v>2965</v>
      </c>
      <c r="D6385" t="inlineStr">
        <is>
          <t>LIMPEZA DIÁRIA DE SALA</t>
        </is>
      </c>
      <c r="E6385" t="inlineStr">
        <is>
          <t>17/09/2025 09:00:20</t>
        </is>
      </c>
      <c r="F6385" t="inlineStr">
        <is>
          <t>17/09/2025 09:30:34</t>
        </is>
      </c>
      <c r="G6385" t="n">
        <v>11267</v>
      </c>
      <c r="H6385" t="inlineStr">
        <is>
          <t>P15 - SALA BRIGADA DE EMERGÊNCIA</t>
        </is>
      </c>
      <c r="I6385" t="inlineStr">
        <is>
          <t>BR01-IES-P15-SALA13</t>
        </is>
      </c>
      <c r="J6385" t="inlineStr">
        <is>
          <t>MARIA DAS NEVES CIQUEIRA SILVA</t>
        </is>
      </c>
      <c r="K6385" s="39">
        <f>DATE(YEAR(Tabela6[[#This Row],[Data/Hora de Início]]),MONTH(Tabela6[[#This Row],[Data/Hora de Início]]),DAY(Tabela6[[#This Row],[Data/Hora de Início]]))</f>
        <v/>
      </c>
    </row>
    <row r="6386">
      <c r="A6386" t="n">
        <v>2287212</v>
      </c>
      <c r="B6386" t="n">
        <v>56</v>
      </c>
      <c r="C6386" t="n">
        <v>1701</v>
      </c>
      <c r="D6386" t="inlineStr">
        <is>
          <t>LIMPEZA MENSAL DE BANHEIRO FEMININO</t>
        </is>
      </c>
      <c r="E6386" t="inlineStr">
        <is>
          <t>17/09/2025 09:50:07</t>
        </is>
      </c>
      <c r="F6386" t="inlineStr">
        <is>
          <t>17/09/2025 10:03:48</t>
        </is>
      </c>
      <c r="G6386" t="n">
        <v>11246</v>
      </c>
      <c r="H6386" t="inlineStr">
        <is>
          <t>P15 - BAN028 - BANHEIRO PORTARIA 2 - RECEPÇÃO</t>
        </is>
      </c>
      <c r="I6386" t="inlineStr">
        <is>
          <t>BR01-IES-P15-BAN028</t>
        </is>
      </c>
      <c r="J6386" t="inlineStr">
        <is>
          <t>MARIA DAS NEVES CIQUEIRA SILVA</t>
        </is>
      </c>
      <c r="K6386" s="39">
        <f>DATE(YEAR(Tabela6[[#This Row],[Data/Hora de Início]]),MONTH(Tabela6[[#This Row],[Data/Hora de Início]]),DAY(Tabela6[[#This Row],[Data/Hora de Início]]))</f>
        <v/>
      </c>
    </row>
    <row r="6387">
      <c r="A6387" t="n">
        <v>2287213</v>
      </c>
      <c r="B6387" t="n">
        <v>56</v>
      </c>
      <c r="C6387" t="n">
        <v>1701</v>
      </c>
      <c r="D6387" t="inlineStr">
        <is>
          <t>LIMPEZA MENSAL DE BANHEIRO FEMININO</t>
        </is>
      </c>
      <c r="E6387" t="inlineStr">
        <is>
          <t>17/09/2025 10:26:10</t>
        </is>
      </c>
      <c r="F6387" t="inlineStr">
        <is>
          <t>17/09/2025 12:03:36</t>
        </is>
      </c>
      <c r="G6387" t="n">
        <v>11247</v>
      </c>
      <c r="H6387" t="inlineStr">
        <is>
          <t>P15 - BAN029 - BANHEIRO PORTARIA 2 - C</t>
        </is>
      </c>
      <c r="I6387" t="inlineStr">
        <is>
          <t>BR01-IES-P15-BAN029</t>
        </is>
      </c>
      <c r="J6387" t="inlineStr">
        <is>
          <t>MARIA DAS NEVES CIQUEIRA SILVA</t>
        </is>
      </c>
      <c r="K6387" s="39">
        <f>DATE(YEAR(Tabela6[[#This Row],[Data/Hora de Início]]),MONTH(Tabela6[[#This Row],[Data/Hora de Início]]),DAY(Tabela6[[#This Row],[Data/Hora de Início]]))</f>
        <v/>
      </c>
    </row>
    <row r="6388">
      <c r="A6388" t="n">
        <v>2287215</v>
      </c>
      <c r="B6388" t="n">
        <v>56</v>
      </c>
      <c r="C6388" t="n">
        <v>2841</v>
      </c>
      <c r="D6388" t="inlineStr">
        <is>
          <t>LIMPEZA DIÁRIA DE BANHEIRO MASCULINO</t>
        </is>
      </c>
      <c r="E6388" t="inlineStr">
        <is>
          <t>17/09/2025 13:54:59</t>
        </is>
      </c>
      <c r="F6388" t="inlineStr">
        <is>
          <t>17/09/2025 14:00:05</t>
        </is>
      </c>
      <c r="G6388" t="n">
        <v>11135</v>
      </c>
      <c r="H6388" t="inlineStr">
        <is>
          <t>P02 - BAN006 - BANHEIRO PORTARIA 1 - VIGILANTES</t>
        </is>
      </c>
      <c r="I6388" t="inlineStr">
        <is>
          <t>BR01-IES-P02-BAN006</t>
        </is>
      </c>
      <c r="J6388" t="inlineStr">
        <is>
          <t>CLAUDIA RIOS CORREA</t>
        </is>
      </c>
      <c r="K6388" s="39">
        <f>DATE(YEAR(Tabela6[[#This Row],[Data/Hora de Início]]),MONTH(Tabela6[[#This Row],[Data/Hora de Início]]),DAY(Tabela6[[#This Row],[Data/Hora de Início]]))</f>
        <v/>
      </c>
    </row>
    <row r="6389">
      <c r="A6389" t="n">
        <v>2287216</v>
      </c>
      <c r="B6389" t="n">
        <v>56</v>
      </c>
      <c r="C6389" t="n">
        <v>2966</v>
      </c>
      <c r="D6389" t="inlineStr">
        <is>
          <t>LIMPEZA DIÁRIA HALL / RECEPÇÃO</t>
        </is>
      </c>
      <c r="E6389" t="inlineStr">
        <is>
          <t>17/09/2025 14:01:29</t>
        </is>
      </c>
      <c r="F6389" t="inlineStr">
        <is>
          <t>17/09/2025 14:13:19</t>
        </is>
      </c>
      <c r="G6389" t="n">
        <v>11737</v>
      </c>
      <c r="H6389" t="inlineStr">
        <is>
          <t>P49 - TÉRREO - HALL DE ENTRADA</t>
        </is>
      </c>
      <c r="I6389" t="inlineStr">
        <is>
          <t>BR01-IES-P49-SALA01</t>
        </is>
      </c>
      <c r="J6389" t="inlineStr">
        <is>
          <t>CLAUDIA RIOS CORREA</t>
        </is>
      </c>
      <c r="K6389" s="39">
        <f>DATE(YEAR(Tabela6[[#This Row],[Data/Hora de Início]]),MONTH(Tabela6[[#This Row],[Data/Hora de Início]]),DAY(Tabela6[[#This Row],[Data/Hora de Início]]))</f>
        <v/>
      </c>
    </row>
    <row r="6390">
      <c r="A6390" t="n">
        <v>2287218</v>
      </c>
      <c r="B6390" t="n">
        <v>56</v>
      </c>
      <c r="C6390" t="n">
        <v>1525</v>
      </c>
      <c r="D6390" t="inlineStr">
        <is>
          <t>LIMPEZA DIÁRIA DE COPA</t>
        </is>
      </c>
      <c r="E6390" t="inlineStr">
        <is>
          <t>17/09/2025 14:27:28</t>
        </is>
      </c>
      <c r="F6390" t="inlineStr">
        <is>
          <t>17/09/2025 14:29:51</t>
        </is>
      </c>
      <c r="G6390" t="n">
        <v>11803</v>
      </c>
      <c r="H6390" t="inlineStr">
        <is>
          <t>P49 - 4° ANDAR - COPA</t>
        </is>
      </c>
      <c r="I6390" t="inlineStr">
        <is>
          <t>BR01-IES-P49-SALA70</t>
        </is>
      </c>
      <c r="J6390" t="inlineStr">
        <is>
          <t>CLAUDIA RIOS CORREA</t>
        </is>
      </c>
      <c r="K6390" s="39">
        <f>DATE(YEAR(Tabela6[[#This Row],[Data/Hora de Início]]),MONTH(Tabela6[[#This Row],[Data/Hora de Início]]),DAY(Tabela6[[#This Row],[Data/Hora de Início]]))</f>
        <v/>
      </c>
    </row>
    <row r="6391">
      <c r="A6391" t="n">
        <v>2287221</v>
      </c>
      <c r="B6391" t="n">
        <v>56</v>
      </c>
      <c r="C6391" t="n">
        <v>1701</v>
      </c>
      <c r="D6391" t="inlineStr">
        <is>
          <t>LIMPEZA MENSAL DE BANHEIRO FEMININO</t>
        </is>
      </c>
      <c r="E6391" t="inlineStr">
        <is>
          <t>17/09/2025 13:47:20</t>
        </is>
      </c>
      <c r="F6391" t="inlineStr">
        <is>
          <t>17/09/2025 13:47:54</t>
        </is>
      </c>
      <c r="G6391" t="n">
        <v>11136</v>
      </c>
      <c r="H6391" t="inlineStr">
        <is>
          <t>P02 - BAN007 - BANHEIRO PORTARIA 1 - RECEPÇÃO</t>
        </is>
      </c>
      <c r="I6391" t="inlineStr">
        <is>
          <t>BR01-IES-P02-BAN007</t>
        </is>
      </c>
      <c r="J6391" t="inlineStr">
        <is>
          <t>CLAUDIA RIOS CORREA</t>
        </is>
      </c>
      <c r="K6391" s="39">
        <f>DATE(YEAR(Tabela6[[#This Row],[Data/Hora de Início]]),MONTH(Tabela6[[#This Row],[Data/Hora de Início]]),DAY(Tabela6[[#This Row],[Data/Hora de Início]]))</f>
        <v/>
      </c>
    </row>
    <row r="6392">
      <c r="A6392" t="n">
        <v>2287222</v>
      </c>
      <c r="B6392" t="n">
        <v>56</v>
      </c>
      <c r="C6392" t="n">
        <v>1698</v>
      </c>
      <c r="D6392" t="inlineStr">
        <is>
          <t>REPASSE / REABASTECIMENTO FEMININO</t>
        </is>
      </c>
      <c r="E6392" t="inlineStr">
        <is>
          <t>17/09/2025 14:35:03</t>
        </is>
      </c>
      <c r="F6392" t="inlineStr">
        <is>
          <t>17/09/2025 14:40:42</t>
        </is>
      </c>
      <c r="G6392" t="n">
        <v>11723</v>
      </c>
      <c r="H6392" t="inlineStr">
        <is>
          <t>P49 - BAN103 - BANHEIRO ENG PRODUTO 4º ANDAR - F</t>
        </is>
      </c>
      <c r="I6392" t="inlineStr">
        <is>
          <t>BR01-IES-P49-BAN103</t>
        </is>
      </c>
      <c r="J6392" t="inlineStr">
        <is>
          <t>CLAUDIA RIOS CORREA</t>
        </is>
      </c>
      <c r="K6392" s="39">
        <f>DATE(YEAR(Tabela6[[#This Row],[Data/Hora de Início]]),MONTH(Tabela6[[#This Row],[Data/Hora de Início]]),DAY(Tabela6[[#This Row],[Data/Hora de Início]]))</f>
        <v/>
      </c>
    </row>
    <row r="6393">
      <c r="A6393" t="n">
        <v>2287223</v>
      </c>
      <c r="B6393" t="n">
        <v>56</v>
      </c>
      <c r="C6393" t="n">
        <v>2963</v>
      </c>
      <c r="D6393" t="inlineStr">
        <is>
          <t>LIMPEZA DIÁRIA DE LABORATÓRIO</t>
        </is>
      </c>
      <c r="E6393" t="inlineStr">
        <is>
          <t>17/09/2025 13:02:38</t>
        </is>
      </c>
      <c r="F6393" t="inlineStr">
        <is>
          <t>17/09/2025 13:14:55</t>
        </is>
      </c>
      <c r="G6393" t="n">
        <v>11265</v>
      </c>
      <c r="H6393" t="inlineStr">
        <is>
          <t>P15 - PQR - SALA LABORATÓRIO DIMENSIONAL</t>
        </is>
      </c>
      <c r="I6393" t="inlineStr">
        <is>
          <t>BR01-IES-P15-SALA11</t>
        </is>
      </c>
      <c r="J6393" t="inlineStr">
        <is>
          <t>MARIA DAS NEVES CIQUEIRA SILVA</t>
        </is>
      </c>
      <c r="K6393" s="39">
        <f>DATE(YEAR(Tabela6[[#This Row],[Data/Hora de Início]]),MONTH(Tabela6[[#This Row],[Data/Hora de Início]]),DAY(Tabela6[[#This Row],[Data/Hora de Início]]))</f>
        <v/>
      </c>
    </row>
    <row r="6394">
      <c r="A6394" t="n">
        <v>2287224</v>
      </c>
      <c r="B6394" t="n">
        <v>56</v>
      </c>
      <c r="C6394" t="n">
        <v>2965</v>
      </c>
      <c r="D6394" t="inlineStr">
        <is>
          <t>LIMPEZA DIÁRIA DE SALA</t>
        </is>
      </c>
      <c r="E6394" t="inlineStr">
        <is>
          <t>17/09/2025 12:06:31</t>
        </is>
      </c>
      <c r="F6394" t="inlineStr">
        <is>
          <t>17/09/2025 12:21:11</t>
        </is>
      </c>
      <c r="G6394" t="n">
        <v>11259</v>
      </c>
      <c r="H6394" t="inlineStr">
        <is>
          <t>P15 - PORTARIA 2 - SALA RECEPÇÃO</t>
        </is>
      </c>
      <c r="I6394" t="inlineStr">
        <is>
          <t>BR01-IES-P15-SALA05</t>
        </is>
      </c>
      <c r="J6394" t="inlineStr">
        <is>
          <t>MARIA DAS NEVES CIQUEIRA SILVA</t>
        </is>
      </c>
      <c r="K6394" s="39">
        <f>DATE(YEAR(Tabela6[[#This Row],[Data/Hora de Início]]),MONTH(Tabela6[[#This Row],[Data/Hora de Início]]),DAY(Tabela6[[#This Row],[Data/Hora de Início]]))</f>
        <v/>
      </c>
    </row>
    <row r="6395">
      <c r="A6395" t="n">
        <v>2287225</v>
      </c>
      <c r="B6395" t="n">
        <v>56</v>
      </c>
      <c r="C6395" t="n">
        <v>1697</v>
      </c>
      <c r="D6395" t="inlineStr">
        <is>
          <t>REPASSE / REABASTECIMENTO MASCULINO</t>
        </is>
      </c>
      <c r="E6395" t="inlineStr">
        <is>
          <t>17/09/2025 12:45:00</t>
        </is>
      </c>
      <c r="F6395" t="inlineStr">
        <is>
          <t>17/09/2025 13:01:59</t>
        </is>
      </c>
      <c r="G6395" t="n">
        <v>11245</v>
      </c>
      <c r="H6395" t="inlineStr">
        <is>
          <t>P15 - BAN027 - BANHEIRO PORTARIA 2 - VIGILANTES</t>
        </is>
      </c>
      <c r="I6395" t="inlineStr">
        <is>
          <t>BR01-IES-P15-BAN027</t>
        </is>
      </c>
      <c r="J6395" t="inlineStr">
        <is>
          <t>MARIA DAS NEVES CIQUEIRA SILVA</t>
        </is>
      </c>
      <c r="K6395" s="39">
        <f>DATE(YEAR(Tabela6[[#This Row],[Data/Hora de Início]]),MONTH(Tabela6[[#This Row],[Data/Hora de Início]]),DAY(Tabela6[[#This Row],[Data/Hora de Início]]))</f>
        <v/>
      </c>
    </row>
    <row r="6396">
      <c r="A6396" t="n">
        <v>2287226</v>
      </c>
      <c r="B6396" t="n">
        <v>56</v>
      </c>
      <c r="C6396" t="n">
        <v>2965</v>
      </c>
      <c r="D6396" t="inlineStr">
        <is>
          <t>LIMPEZA DIÁRIA DE SALA</t>
        </is>
      </c>
      <c r="E6396" t="inlineStr">
        <is>
          <t>17/09/2025 12:21:41</t>
        </is>
      </c>
      <c r="F6396" t="inlineStr">
        <is>
          <t>17/09/2025 12:44:31</t>
        </is>
      </c>
      <c r="G6396" t="n">
        <v>35857</v>
      </c>
      <c r="H6396" t="inlineStr">
        <is>
          <t>SALA DE ESPERA - PORTARIA 2</t>
        </is>
      </c>
      <c r="I6396" t="inlineStr">
        <is>
          <t>RS-ST01-15-00T-SLA07</t>
        </is>
      </c>
      <c r="J6396" t="inlineStr">
        <is>
          <t>MARIA DAS NEVES CIQUEIRA SILVA</t>
        </is>
      </c>
      <c r="K6396" s="39">
        <f>DATE(YEAR(Tabela6[[#This Row],[Data/Hora de Início]]),MONTH(Tabela6[[#This Row],[Data/Hora de Início]]),DAY(Tabela6[[#This Row],[Data/Hora de Início]]))</f>
        <v/>
      </c>
    </row>
    <row r="6397">
      <c r="A6397" t="n">
        <v>2287227</v>
      </c>
      <c r="B6397" t="n">
        <v>56</v>
      </c>
      <c r="C6397" t="n">
        <v>5647</v>
      </c>
      <c r="D6397" t="inlineStr">
        <is>
          <t>SEGUNDA-FEIRA - LIMPEZA DE SALA COM MESA</t>
        </is>
      </c>
      <c r="E6397" t="inlineStr">
        <is>
          <t>17/09/2025 13:15:22</t>
        </is>
      </c>
      <c r="F6397" t="inlineStr">
        <is>
          <t>17/09/2025 13:34:02</t>
        </is>
      </c>
      <c r="G6397" t="n">
        <v>11271</v>
      </c>
      <c r="H6397" t="inlineStr">
        <is>
          <t>P15 - PQR - SALA REUNIÃO I</t>
        </is>
      </c>
      <c r="I6397" t="inlineStr">
        <is>
          <t>BR01-IES-P15-SALA17</t>
        </is>
      </c>
      <c r="J6397" t="inlineStr">
        <is>
          <t>MARIA DAS NEVES CIQUEIRA SILVA</t>
        </is>
      </c>
      <c r="K6397" s="39">
        <f>DATE(YEAR(Tabela6[[#This Row],[Data/Hora de Início]]),MONTH(Tabela6[[#This Row],[Data/Hora de Início]]),DAY(Tabela6[[#This Row],[Data/Hora de Início]]))</f>
        <v/>
      </c>
    </row>
    <row r="6398">
      <c r="A6398" t="n">
        <v>2287229</v>
      </c>
      <c r="B6398" t="n">
        <v>56</v>
      </c>
      <c r="C6398" t="n">
        <v>1697</v>
      </c>
      <c r="D6398" t="inlineStr">
        <is>
          <t>REPASSE / REABASTECIMENTO MASCULINO</t>
        </is>
      </c>
      <c r="E6398" t="inlineStr">
        <is>
          <t>17/09/2025 14:43:36</t>
        </is>
      </c>
      <c r="F6398" t="inlineStr">
        <is>
          <t>17/09/2025 14:48:33</t>
        </is>
      </c>
      <c r="G6398" t="n">
        <v>11725</v>
      </c>
      <c r="H6398" t="inlineStr">
        <is>
          <t>P49 - BAN105 - BANHEIRO ENG PRODUTO 4º ANDAR - M</t>
        </is>
      </c>
      <c r="I6398" t="inlineStr">
        <is>
          <t>BR01-IES-P49-BAN105</t>
        </is>
      </c>
      <c r="J6398" t="inlineStr">
        <is>
          <t>CLAUDIA RIOS CORREA</t>
        </is>
      </c>
      <c r="K6398" s="39">
        <f>DATE(YEAR(Tabela6[[#This Row],[Data/Hora de Início]]),MONTH(Tabela6[[#This Row],[Data/Hora de Início]]),DAY(Tabela6[[#This Row],[Data/Hora de Início]]))</f>
        <v/>
      </c>
    </row>
    <row r="6399">
      <c r="A6399" t="n">
        <v>2287230</v>
      </c>
      <c r="B6399" t="n">
        <v>56</v>
      </c>
      <c r="C6399" t="n">
        <v>1701</v>
      </c>
      <c r="D6399" t="inlineStr">
        <is>
          <t>LIMPEZA MENSAL DE BANHEIRO FEMININO</t>
        </is>
      </c>
      <c r="E6399" t="inlineStr">
        <is>
          <t>17/09/2025 14:56:47</t>
        </is>
      </c>
      <c r="F6399" t="inlineStr">
        <is>
          <t>17/09/2025 14:57:17</t>
        </is>
      </c>
      <c r="G6399" t="n">
        <v>11721</v>
      </c>
      <c r="H6399" t="inlineStr">
        <is>
          <t>P49 - BAN101 - BANHEIRO VESTIÁRIO ZPT 2º ANDAR - F</t>
        </is>
      </c>
      <c r="I6399" t="inlineStr">
        <is>
          <t>BR01-IES-P49-BAN101</t>
        </is>
      </c>
      <c r="J6399" t="inlineStr">
        <is>
          <t>CLAUDIA RIOS CORREA</t>
        </is>
      </c>
      <c r="K6399" s="39">
        <f>DATE(YEAR(Tabela6[[#This Row],[Data/Hora de Início]]),MONTH(Tabela6[[#This Row],[Data/Hora de Início]]),DAY(Tabela6[[#This Row],[Data/Hora de Início]]))</f>
        <v/>
      </c>
    </row>
    <row r="6400">
      <c r="A6400" t="n">
        <v>2287231</v>
      </c>
      <c r="B6400" t="n">
        <v>56</v>
      </c>
      <c r="C6400" t="n">
        <v>1697</v>
      </c>
      <c r="D6400" t="inlineStr">
        <is>
          <t>REPASSE / REABASTECIMENTO MASCULINO</t>
        </is>
      </c>
      <c r="E6400" t="inlineStr">
        <is>
          <t>17/09/2025 15:08:21</t>
        </is>
      </c>
      <c r="F6400" t="inlineStr">
        <is>
          <t>17/09/2025 15:16:04</t>
        </is>
      </c>
      <c r="G6400" t="n">
        <v>11720</v>
      </c>
      <c r="H6400" t="inlineStr">
        <is>
          <t>P49 - BAN100 - BANHEIRO VESTIÁRIO TÉRREO - M</t>
        </is>
      </c>
      <c r="I6400" t="inlineStr">
        <is>
          <t>BR01-IES-P49-BAN100</t>
        </is>
      </c>
      <c r="J6400" t="inlineStr">
        <is>
          <t>CLAUDIA RIOS CORREA</t>
        </is>
      </c>
      <c r="K6400" s="39">
        <f>DATE(YEAR(Tabela6[[#This Row],[Data/Hora de Início]]),MONTH(Tabela6[[#This Row],[Data/Hora de Início]]),DAY(Tabela6[[#This Row],[Data/Hora de Início]]))</f>
        <v/>
      </c>
    </row>
    <row r="6401">
      <c r="A6401" t="n">
        <v>2287232</v>
      </c>
      <c r="B6401" t="n">
        <v>56</v>
      </c>
      <c r="C6401" t="n">
        <v>1697</v>
      </c>
      <c r="D6401" t="inlineStr">
        <is>
          <t>REPASSE / REABASTECIMENTO MASCULINO</t>
        </is>
      </c>
      <c r="E6401" t="inlineStr">
        <is>
          <t>17/09/2025 14:58:32</t>
        </is>
      </c>
      <c r="F6401" t="inlineStr">
        <is>
          <t>17/09/2025 15:06:21</t>
        </is>
      </c>
      <c r="G6401" t="n">
        <v>11722</v>
      </c>
      <c r="H6401" t="inlineStr">
        <is>
          <t>P49 - BAN102 - BANHEIRO ZPT 2º ANDAR - M</t>
        </is>
      </c>
      <c r="I6401" t="inlineStr">
        <is>
          <t>BR01-IES-P49-BAN102</t>
        </is>
      </c>
      <c r="J6401" t="inlineStr">
        <is>
          <t>CLAUDIA RIOS CORREA</t>
        </is>
      </c>
      <c r="K6401" s="39">
        <f>DATE(YEAR(Tabela6[[#This Row],[Data/Hora de Início]]),MONTH(Tabela6[[#This Row],[Data/Hora de Início]]),DAY(Tabela6[[#This Row],[Data/Hora de Início]]))</f>
        <v/>
      </c>
    </row>
    <row r="6402">
      <c r="A6402" t="n">
        <v>2287233</v>
      </c>
      <c r="B6402" t="n">
        <v>56</v>
      </c>
      <c r="C6402" t="n">
        <v>2965</v>
      </c>
      <c r="D6402" t="inlineStr">
        <is>
          <t>LIMPEZA DIÁRIA DE SALA</t>
        </is>
      </c>
      <c r="E6402" t="inlineStr">
        <is>
          <t>17/09/2025 13:34:25</t>
        </is>
      </c>
      <c r="F6402" t="inlineStr">
        <is>
          <t>17/09/2025 13:44:03</t>
        </is>
      </c>
      <c r="G6402" t="n">
        <v>11268</v>
      </c>
      <c r="H6402" t="inlineStr">
        <is>
          <t>P15 - PQR - SALA ADM</t>
        </is>
      </c>
      <c r="I6402" t="inlineStr">
        <is>
          <t>BR01-IES-P15-SALA14</t>
        </is>
      </c>
      <c r="J6402" t="inlineStr">
        <is>
          <t>MARIA DAS NEVES CIQUEIRA SILVA</t>
        </is>
      </c>
      <c r="K6402" s="39">
        <f>DATE(YEAR(Tabela6[[#This Row],[Data/Hora de Início]]),MONTH(Tabela6[[#This Row],[Data/Hora de Início]]),DAY(Tabela6[[#This Row],[Data/Hora de Início]]))</f>
        <v/>
      </c>
    </row>
    <row r="6403">
      <c r="A6403" t="n">
        <v>2287234</v>
      </c>
      <c r="B6403" t="n">
        <v>56</v>
      </c>
      <c r="C6403" t="n">
        <v>1697</v>
      </c>
      <c r="D6403" t="inlineStr">
        <is>
          <t>REPASSE / REABASTECIMENTO MASCULINO</t>
        </is>
      </c>
      <c r="E6403" t="inlineStr">
        <is>
          <t>17/09/2025 14:15:18</t>
        </is>
      </c>
      <c r="F6403" t="inlineStr">
        <is>
          <t>17/09/2025 14:48:30</t>
        </is>
      </c>
      <c r="G6403" t="n">
        <v>11248</v>
      </c>
      <c r="H6403" t="inlineStr">
        <is>
          <t>P15 - BAN030 - BANHEIRO LOGÍSTICA - M</t>
        </is>
      </c>
      <c r="I6403" t="inlineStr">
        <is>
          <t>BR01-IES-P15-BAN030</t>
        </is>
      </c>
      <c r="J6403" t="inlineStr">
        <is>
          <t>MARIA DAS NEVES CIQUEIRA SILVA</t>
        </is>
      </c>
      <c r="K6403" s="39">
        <f>DATE(YEAR(Tabela6[[#This Row],[Data/Hora de Início]]),MONTH(Tabela6[[#This Row],[Data/Hora de Início]]),DAY(Tabela6[[#This Row],[Data/Hora de Início]]))</f>
        <v/>
      </c>
    </row>
    <row r="6404">
      <c r="A6404" t="n">
        <v>2287235</v>
      </c>
      <c r="B6404" t="n">
        <v>56</v>
      </c>
      <c r="C6404" t="n">
        <v>2221</v>
      </c>
      <c r="D6404" t="inlineStr">
        <is>
          <t>LIMPEZA DIÁRIA DE ÁREA TÉCNICA (DESATIVADO)</t>
        </is>
      </c>
      <c r="E6404" t="inlineStr">
        <is>
          <t>17/09/2025 13:44:25</t>
        </is>
      </c>
      <c r="F6404" t="inlineStr">
        <is>
          <t>17/09/2025 14:14:51</t>
        </is>
      </c>
      <c r="G6404" t="n">
        <v>11270</v>
      </c>
      <c r="H6404" t="inlineStr">
        <is>
          <t>P15 - QUALIDADE - BANCADA DE TESTES</t>
        </is>
      </c>
      <c r="I6404" t="inlineStr">
        <is>
          <t>BR01-IES-P15-SALA16</t>
        </is>
      </c>
      <c r="J6404" t="inlineStr">
        <is>
          <t>MARIA DAS NEVES CIQUEIRA SILVA</t>
        </is>
      </c>
      <c r="K6404" s="39">
        <f>DATE(YEAR(Tabela6[[#This Row],[Data/Hora de Início]]),MONTH(Tabela6[[#This Row],[Data/Hora de Início]]),DAY(Tabela6[[#This Row],[Data/Hora de Início]]))</f>
        <v/>
      </c>
    </row>
    <row r="6405">
      <c r="A6405" t="n">
        <v>2287236</v>
      </c>
      <c r="B6405" t="n">
        <v>56</v>
      </c>
      <c r="C6405" t="n">
        <v>1701</v>
      </c>
      <c r="D6405" t="inlineStr">
        <is>
          <t>LIMPEZA MENSAL DE BANHEIRO FEMININO</t>
        </is>
      </c>
      <c r="E6405" t="inlineStr">
        <is>
          <t>17/09/2025 14:48:55</t>
        </is>
      </c>
      <c r="F6405" t="inlineStr">
        <is>
          <t>17/09/2025 15:14:39</t>
        </is>
      </c>
      <c r="G6405" t="n">
        <v>35870</v>
      </c>
      <c r="H6405" t="inlineStr">
        <is>
          <t>BAN031 - LOGÍSTICA - F</t>
        </is>
      </c>
      <c r="I6405" t="inlineStr">
        <is>
          <t>RS-ST01-15-00T-WCF01</t>
        </is>
      </c>
      <c r="J6405" t="inlineStr">
        <is>
          <t>MARIA DAS NEVES CIQUEIRA SILVA</t>
        </is>
      </c>
      <c r="K6405" s="39">
        <f>DATE(YEAR(Tabela6[[#This Row],[Data/Hora de Início]]),MONTH(Tabela6[[#This Row],[Data/Hora de Início]]),DAY(Tabela6[[#This Row],[Data/Hora de Início]]))</f>
        <v/>
      </c>
    </row>
    <row r="6406">
      <c r="A6406" t="n">
        <v>2287258</v>
      </c>
      <c r="B6406" t="n">
        <v>56</v>
      </c>
      <c r="C6406" t="n">
        <v>2844</v>
      </c>
      <c r="D6406" t="inlineStr">
        <is>
          <t>REPASSE / REABASTECIMENTO FEMININO</t>
        </is>
      </c>
      <c r="E6406" t="inlineStr">
        <is>
          <t>17/09/2025 14:41:17</t>
        </is>
      </c>
      <c r="F6406" t="inlineStr">
        <is>
          <t>17/09/2025 15:41:02</t>
        </is>
      </c>
      <c r="G6406" t="n">
        <v>36179</v>
      </c>
      <c r="H6406" t="inlineStr">
        <is>
          <t>BAN088 - EXPEDIÇAO - F</t>
        </is>
      </c>
      <c r="I6406" t="inlineStr">
        <is>
          <t>RS-ST01-43-00T-WCF01</t>
        </is>
      </c>
      <c r="J6406" t="inlineStr">
        <is>
          <t>GILMARA TERESINHA LACERDA</t>
        </is>
      </c>
      <c r="K6406" s="39">
        <f>DATE(YEAR(Tabela6[[#This Row],[Data/Hora de Início]]),MONTH(Tabela6[[#This Row],[Data/Hora de Início]]),DAY(Tabela6[[#This Row],[Data/Hora de Início]]))</f>
        <v/>
      </c>
    </row>
    <row r="6407">
      <c r="A6407" t="n">
        <v>2287269</v>
      </c>
      <c r="B6407" t="n">
        <v>56</v>
      </c>
      <c r="C6407" t="n">
        <v>2841</v>
      </c>
      <c r="D6407" t="inlineStr">
        <is>
          <t>LIMPEZA DIÁRIA DE BANHEIRO MASCULINO</t>
        </is>
      </c>
      <c r="E6407" t="inlineStr">
        <is>
          <t>17/09/2025 15:19:26</t>
        </is>
      </c>
      <c r="F6407" t="inlineStr">
        <is>
          <t>17/09/2025 15:44:23</t>
        </is>
      </c>
      <c r="G6407" t="n">
        <v>36347</v>
      </c>
      <c r="H6407" t="inlineStr">
        <is>
          <t>BAN114 - MEZANINO LESTE - M</t>
        </is>
      </c>
      <c r="I6407" t="inlineStr">
        <is>
          <t>RS-ST01-50-01P-WCM01</t>
        </is>
      </c>
      <c r="J6407" t="inlineStr">
        <is>
          <t>GENI DA SILVEIRA</t>
        </is>
      </c>
      <c r="K6407" s="39">
        <f>DATE(YEAR(Tabela6[[#This Row],[Data/Hora de Início]]),MONTH(Tabela6[[#This Row],[Data/Hora de Início]]),DAY(Tabela6[[#This Row],[Data/Hora de Início]]))</f>
        <v/>
      </c>
    </row>
    <row r="6408">
      <c r="A6408" t="n">
        <v>2287273</v>
      </c>
      <c r="B6408" t="n">
        <v>56</v>
      </c>
      <c r="C6408" t="n">
        <v>1700</v>
      </c>
      <c r="D6408" t="inlineStr">
        <is>
          <t>LIMPEZA DE VESTIARIO</t>
        </is>
      </c>
      <c r="E6408" t="inlineStr">
        <is>
          <t>17/09/2025 15:50:11</t>
        </is>
      </c>
      <c r="F6408" t="inlineStr">
        <is>
          <t>17/09/2025 15:51:29</t>
        </is>
      </c>
      <c r="G6408" t="n">
        <v>43488</v>
      </c>
      <c r="H6408" t="inlineStr">
        <is>
          <t>BAN131 - ÁREA DE BOXES</t>
        </is>
      </c>
      <c r="I6408" t="inlineStr">
        <is>
          <t>RS-ST01-56-02P-WCM05-BOX001</t>
        </is>
      </c>
      <c r="J6408" t="inlineStr">
        <is>
          <t>ALINE MARQUES DE CAMPOS</t>
        </is>
      </c>
      <c r="K6408" s="39">
        <f>DATE(YEAR(Tabela6[[#This Row],[Data/Hora de Início]]),MONTH(Tabela6[[#This Row],[Data/Hora de Início]]),DAY(Tabela6[[#This Row],[Data/Hora de Início]]))</f>
        <v/>
      </c>
    </row>
    <row r="6409">
      <c r="A6409" t="n">
        <v>2287286</v>
      </c>
      <c r="B6409" t="n">
        <v>56</v>
      </c>
      <c r="C6409" t="n">
        <v>2841</v>
      </c>
      <c r="D6409" t="inlineStr">
        <is>
          <t>LIMPEZA DIÁRIA DE BANHEIRO MASCULINO</t>
        </is>
      </c>
      <c r="E6409" t="inlineStr">
        <is>
          <t>17/09/2025 15:30:16</t>
        </is>
      </c>
      <c r="F6409" t="inlineStr">
        <is>
          <t>17/09/2025 16:13:17</t>
        </is>
      </c>
      <c r="G6409" t="n">
        <v>36314</v>
      </c>
      <c r="H6409" t="inlineStr">
        <is>
          <t>BAN109 - PINTURA - M</t>
        </is>
      </c>
      <c r="I6409" t="inlineStr">
        <is>
          <t>RS-ST01-50-00T-WCM01</t>
        </is>
      </c>
      <c r="J6409" t="inlineStr">
        <is>
          <t>FABIANA FRANCISCA DE LIMA</t>
        </is>
      </c>
      <c r="K6409" s="39">
        <f>DATE(YEAR(Tabela6[[#This Row],[Data/Hora de Início]]),MONTH(Tabela6[[#This Row],[Data/Hora de Início]]),DAY(Tabela6[[#This Row],[Data/Hora de Início]]))</f>
        <v/>
      </c>
    </row>
    <row r="6410">
      <c r="A6410" t="n">
        <v>2287287</v>
      </c>
      <c r="B6410" t="n">
        <v>56</v>
      </c>
      <c r="C6410" t="n">
        <v>2841</v>
      </c>
      <c r="D6410" t="inlineStr">
        <is>
          <t>LIMPEZA DIÁRIA DE BANHEIRO MASCULINO</t>
        </is>
      </c>
      <c r="E6410" t="inlineStr">
        <is>
          <t>17/09/2025 15:30:16</t>
        </is>
      </c>
      <c r="F6410" t="inlineStr">
        <is>
          <t>17/09/2025 16:13:01</t>
        </is>
      </c>
      <c r="G6410" t="n">
        <v>36314</v>
      </c>
      <c r="H6410" t="inlineStr">
        <is>
          <t>BAN109 - PINTURA - M</t>
        </is>
      </c>
      <c r="I6410" t="inlineStr">
        <is>
          <t>RS-ST01-50-00T-WCM01</t>
        </is>
      </c>
      <c r="J6410" t="inlineStr">
        <is>
          <t>FABIANA FRANCISCA DE LIMA</t>
        </is>
      </c>
      <c r="K6410" s="39">
        <f>DATE(YEAR(Tabela6[[#This Row],[Data/Hora de Início]]),MONTH(Tabela6[[#This Row],[Data/Hora de Início]]),DAY(Tabela6[[#This Row],[Data/Hora de Início]]))</f>
        <v/>
      </c>
    </row>
    <row r="6411">
      <c r="A6411" t="n">
        <v>2287288</v>
      </c>
      <c r="B6411" t="n">
        <v>56</v>
      </c>
      <c r="C6411" t="n">
        <v>2841</v>
      </c>
      <c r="D6411" t="inlineStr">
        <is>
          <t>LIMPEZA DIÁRIA DE BANHEIRO MASCULINO</t>
        </is>
      </c>
      <c r="E6411" t="inlineStr">
        <is>
          <t>17/09/2025 15:30:16</t>
        </is>
      </c>
      <c r="F6411" t="inlineStr">
        <is>
          <t>17/09/2025 16:13:17</t>
        </is>
      </c>
      <c r="G6411" t="n">
        <v>36314</v>
      </c>
      <c r="H6411" t="inlineStr">
        <is>
          <t>BAN109 - PINTURA - M</t>
        </is>
      </c>
      <c r="I6411" t="inlineStr">
        <is>
          <t>RS-ST01-50-00T-WCM01</t>
        </is>
      </c>
      <c r="J6411" t="inlineStr">
        <is>
          <t>FABIANA FRANCISCA DE LIMA</t>
        </is>
      </c>
      <c r="K6411" s="39">
        <f>DATE(YEAR(Tabela6[[#This Row],[Data/Hora de Início]]),MONTH(Tabela6[[#This Row],[Data/Hora de Início]]),DAY(Tabela6[[#This Row],[Data/Hora de Início]]))</f>
        <v/>
      </c>
    </row>
    <row r="6412">
      <c r="A6412" t="n">
        <v>2287297</v>
      </c>
      <c r="B6412" t="n">
        <v>56</v>
      </c>
      <c r="C6412" t="n">
        <v>2841</v>
      </c>
      <c r="D6412" t="inlineStr">
        <is>
          <t>LIMPEZA DIÁRIA DE BANHEIRO MASCULINO</t>
        </is>
      </c>
      <c r="E6412" t="inlineStr">
        <is>
          <t>17/09/2025 15:48:53</t>
        </is>
      </c>
      <c r="F6412" t="inlineStr">
        <is>
          <t>17/09/2025 16:18:01</t>
        </is>
      </c>
      <c r="G6412" t="n">
        <v>36348</v>
      </c>
      <c r="H6412" t="inlineStr">
        <is>
          <t>BAN111 - MEZANINO OESTE - M</t>
        </is>
      </c>
      <c r="I6412" t="inlineStr">
        <is>
          <t>RS-ST01-50-01P-WCM02</t>
        </is>
      </c>
      <c r="J6412" t="inlineStr">
        <is>
          <t>GENI DA SILVEIRA</t>
        </is>
      </c>
      <c r="K6412" s="39">
        <f>DATE(YEAR(Tabela6[[#This Row],[Data/Hora de Início]]),MONTH(Tabela6[[#This Row],[Data/Hora de Início]]),DAY(Tabela6[[#This Row],[Data/Hora de Início]]))</f>
        <v/>
      </c>
    </row>
    <row r="6413">
      <c r="A6413" t="n">
        <v>2287316</v>
      </c>
      <c r="B6413" t="n">
        <v>56</v>
      </c>
      <c r="C6413" t="n">
        <v>2842</v>
      </c>
      <c r="D6413" t="inlineStr">
        <is>
          <t>LIMPEZA DIÁRIA DE BANHEIRO FEMININO</t>
        </is>
      </c>
      <c r="E6413" t="inlineStr">
        <is>
          <t>17/09/2025 16:18:28</t>
        </is>
      </c>
      <c r="F6413" t="inlineStr">
        <is>
          <t>17/09/2025 16:24:37</t>
        </is>
      </c>
      <c r="G6413" t="n">
        <v>36349</v>
      </c>
      <c r="H6413" t="inlineStr">
        <is>
          <t>BAN113 - MEZANINO OESTE - PNE</t>
        </is>
      </c>
      <c r="I6413" t="inlineStr">
        <is>
          <t>RS-ST01-50-01P-WPU01</t>
        </is>
      </c>
      <c r="J6413" t="inlineStr">
        <is>
          <t>GENI DA SILVEIRA</t>
        </is>
      </c>
      <c r="K6413" s="39">
        <f>DATE(YEAR(Tabela6[[#This Row],[Data/Hora de Início]]),MONTH(Tabela6[[#This Row],[Data/Hora de Início]]),DAY(Tabela6[[#This Row],[Data/Hora de Início]]))</f>
        <v/>
      </c>
    </row>
    <row r="6414">
      <c r="A6414" t="n">
        <v>2287322</v>
      </c>
      <c r="B6414" t="n">
        <v>56</v>
      </c>
      <c r="C6414" t="n">
        <v>2841</v>
      </c>
      <c r="D6414" t="inlineStr">
        <is>
          <t>LIMPEZA DIÁRIA DE BANHEIRO MASCULINO</t>
        </is>
      </c>
      <c r="E6414" t="inlineStr">
        <is>
          <t>17/09/2025 16:12:21</t>
        </is>
      </c>
      <c r="F6414" t="inlineStr">
        <is>
          <t>17/09/2025 16:35:04</t>
        </is>
      </c>
      <c r="G6414" t="n">
        <v>35880</v>
      </c>
      <c r="H6414" t="inlineStr">
        <is>
          <t>BAN032 - TREINAMENTOS - M</t>
        </is>
      </c>
      <c r="I6414" t="inlineStr">
        <is>
          <t>RS-ST01-15-01P-WCM01</t>
        </is>
      </c>
      <c r="J6414" t="inlineStr">
        <is>
          <t>LETICIA SOARES GARCIA CZECZOT</t>
        </is>
      </c>
      <c r="K6414" s="39">
        <f>DATE(YEAR(Tabela6[[#This Row],[Data/Hora de Início]]),MONTH(Tabela6[[#This Row],[Data/Hora de Início]]),DAY(Tabela6[[#This Row],[Data/Hora de Início]]))</f>
        <v/>
      </c>
    </row>
    <row r="6415">
      <c r="A6415" t="n">
        <v>2287348</v>
      </c>
      <c r="B6415" t="n">
        <v>56</v>
      </c>
      <c r="C6415" t="n">
        <v>5644</v>
      </c>
      <c r="D6415" t="inlineStr">
        <is>
          <t>QUARTA-FEIRA - LIMPEZA DE SALA</t>
        </is>
      </c>
      <c r="E6415" t="inlineStr">
        <is>
          <t>17/09/2025 16:20:59</t>
        </is>
      </c>
      <c r="F6415" t="inlineStr">
        <is>
          <t>17/09/2025 16:38:39</t>
        </is>
      </c>
      <c r="G6415" t="n">
        <v>36111</v>
      </c>
      <c r="H6415" t="inlineStr">
        <is>
          <t>SALA PROJETOS I - ENGENHARIA MANUTENÇAO</t>
        </is>
      </c>
      <c r="I6415" t="inlineStr">
        <is>
          <t>RS-ST01-31-02P-SLA12</t>
        </is>
      </c>
      <c r="J6415" t="inlineStr">
        <is>
          <t>IVONETE SILVA DOS SANTOS</t>
        </is>
      </c>
      <c r="K6415" s="39">
        <f>DATE(YEAR(Tabela6[[#This Row],[Data/Hora de Início]]),MONTH(Tabela6[[#This Row],[Data/Hora de Início]]),DAY(Tabela6[[#This Row],[Data/Hora de Início]]))</f>
        <v/>
      </c>
    </row>
    <row r="6416">
      <c r="A6416" t="n">
        <v>2287350</v>
      </c>
      <c r="B6416" t="n">
        <v>56</v>
      </c>
      <c r="C6416" t="n">
        <v>2842</v>
      </c>
      <c r="D6416" t="inlineStr">
        <is>
          <t>LIMPEZA DIÁRIA DE BANHEIRO FEMININO</t>
        </is>
      </c>
      <c r="E6416" t="inlineStr">
        <is>
          <t>17/09/2025 16:25:05</t>
        </is>
      </c>
      <c r="F6416" t="inlineStr">
        <is>
          <t>17/09/2025 16:39:52</t>
        </is>
      </c>
      <c r="G6416" t="n">
        <v>36346</v>
      </c>
      <c r="H6416" t="inlineStr">
        <is>
          <t>BAN112 - MEZANINO OESTE - F</t>
        </is>
      </c>
      <c r="I6416" t="inlineStr">
        <is>
          <t>RS-ST01-50-01P-WCF02</t>
        </is>
      </c>
      <c r="J6416" t="inlineStr">
        <is>
          <t>GENI DA SILVEIRA</t>
        </is>
      </c>
      <c r="K6416" s="39">
        <f>DATE(YEAR(Tabela6[[#This Row],[Data/Hora de Início]]),MONTH(Tabela6[[#This Row],[Data/Hora de Início]]),DAY(Tabela6[[#This Row],[Data/Hora de Início]]))</f>
        <v/>
      </c>
    </row>
    <row r="6417">
      <c r="A6417" t="n">
        <v>2287352</v>
      </c>
      <c r="B6417" t="n">
        <v>56</v>
      </c>
      <c r="C6417" t="n">
        <v>5654</v>
      </c>
      <c r="D6417" t="inlineStr">
        <is>
          <t>QUARTA-FEIRA - LIMPEZA DE BANHEIRO MASCULINO</t>
        </is>
      </c>
      <c r="E6417" t="inlineStr">
        <is>
          <t>17/09/2025 16:09:06</t>
        </is>
      </c>
      <c r="F6417" t="inlineStr">
        <is>
          <t>17/09/2025 16:43:33</t>
        </is>
      </c>
      <c r="G6417" t="n">
        <v>35736</v>
      </c>
      <c r="H6417" t="inlineStr">
        <is>
          <t>BAN002 - VIRABREQUIM - M</t>
        </is>
      </c>
      <c r="I6417" t="inlineStr">
        <is>
          <t>RS-ST01-01-00T-WCM02</t>
        </is>
      </c>
      <c r="J6417" t="inlineStr">
        <is>
          <t>CECILIA LISBOA</t>
        </is>
      </c>
      <c r="K6417" s="39">
        <f>DATE(YEAR(Tabela6[[#This Row],[Data/Hora de Início]]),MONTH(Tabela6[[#This Row],[Data/Hora de Início]]),DAY(Tabela6[[#This Row],[Data/Hora de Início]]))</f>
        <v/>
      </c>
    </row>
    <row r="6418">
      <c r="A6418" t="n">
        <v>2287354</v>
      </c>
      <c r="B6418" t="n">
        <v>56</v>
      </c>
      <c r="C6418" t="n">
        <v>1699</v>
      </c>
      <c r="D6418" t="inlineStr">
        <is>
          <t>LIMPEZA DIÁRIA DE ÁREA TÉCNICA</t>
        </is>
      </c>
      <c r="E6418" t="inlineStr">
        <is>
          <t>17/09/2025 14:49:57</t>
        </is>
      </c>
      <c r="F6418" t="inlineStr">
        <is>
          <t>17/09/2025 16:45:07</t>
        </is>
      </c>
      <c r="G6418" t="n">
        <v>38455</v>
      </c>
      <c r="H6418" t="inlineStr">
        <is>
          <t>ÁREA INTERNA - LOGÍSTICA</t>
        </is>
      </c>
      <c r="I6418" t="inlineStr">
        <is>
          <t>SP-ST02-G9-00T-AIN01</t>
        </is>
      </c>
      <c r="J6418" t="inlineStr">
        <is>
          <t>ANTONIA MARÇAL DOS SANTOS RAMOS</t>
        </is>
      </c>
      <c r="K6418" s="39">
        <f>DATE(YEAR(Tabela6[[#This Row],[Data/Hora de Início]]),MONTH(Tabela6[[#This Row],[Data/Hora de Início]]),DAY(Tabela6[[#This Row],[Data/Hora de Início]]))</f>
        <v/>
      </c>
    </row>
    <row r="6419">
      <c r="A6419" t="n">
        <v>2287360</v>
      </c>
      <c r="B6419" t="n">
        <v>56</v>
      </c>
      <c r="C6419" t="n">
        <v>5710</v>
      </c>
      <c r="D6419" t="inlineStr">
        <is>
          <t>QUARTA-FEIRA - LIMPEZA DE BANHEIRO FEMININO</t>
        </is>
      </c>
      <c r="E6419" t="inlineStr">
        <is>
          <t>17/09/2025 16:23:40</t>
        </is>
      </c>
      <c r="F6419" t="inlineStr">
        <is>
          <t>17/09/2025 16:46:48</t>
        </is>
      </c>
      <c r="G6419" t="n">
        <v>36203</v>
      </c>
      <c r="H6419" t="inlineStr">
        <is>
          <t>BAN099 - UIE - F</t>
        </is>
      </c>
      <c r="I6419" t="inlineStr">
        <is>
          <t>RS-ST01-43-01P-WCF02</t>
        </is>
      </c>
      <c r="J6419" t="inlineStr">
        <is>
          <t>JAQUELINE TATIANE LEAL BITTENCOURT</t>
        </is>
      </c>
      <c r="K6419" s="39">
        <f>DATE(YEAR(Tabela6[[#This Row],[Data/Hora de Início]]),MONTH(Tabela6[[#This Row],[Data/Hora de Início]]),DAY(Tabela6[[#This Row],[Data/Hora de Início]]))</f>
        <v/>
      </c>
    </row>
    <row r="6420">
      <c r="A6420" t="n">
        <v>2287361</v>
      </c>
      <c r="B6420" t="n">
        <v>56</v>
      </c>
      <c r="C6420" t="n">
        <v>2842</v>
      </c>
      <c r="D6420" t="inlineStr">
        <is>
          <t>LIMPEZA DIÁRIA DE BANHEIRO FEMININO</t>
        </is>
      </c>
      <c r="E6420" t="inlineStr">
        <is>
          <t>17/09/2025 16:35:47</t>
        </is>
      </c>
      <c r="F6420" t="inlineStr">
        <is>
          <t>17/09/2025 16:47:16</t>
        </is>
      </c>
      <c r="G6420" t="n">
        <v>36313</v>
      </c>
      <c r="H6420" t="inlineStr">
        <is>
          <t>BAN107 - MONTAGEM - F</t>
        </is>
      </c>
      <c r="I6420" t="inlineStr">
        <is>
          <t>RS-ST01-50-00T-WCF02</t>
        </is>
      </c>
      <c r="J6420" t="inlineStr">
        <is>
          <t>FABIANA FRANCISCA DE LIMA</t>
        </is>
      </c>
      <c r="K6420" s="39">
        <f>DATE(YEAR(Tabela6[[#This Row],[Data/Hora de Início]]),MONTH(Tabela6[[#This Row],[Data/Hora de Início]]),DAY(Tabela6[[#This Row],[Data/Hora de Início]]))</f>
        <v/>
      </c>
    </row>
    <row r="6421">
      <c r="A6421" t="n">
        <v>2287363</v>
      </c>
      <c r="B6421" t="n">
        <v>56</v>
      </c>
      <c r="C6421" t="n">
        <v>5642</v>
      </c>
      <c r="D6421" t="inlineStr">
        <is>
          <t>SEGUNDA-FEIRA - LIMPEZA DE SALA</t>
        </is>
      </c>
      <c r="E6421" t="inlineStr">
        <is>
          <t>17/09/2025 16:40:22</t>
        </is>
      </c>
      <c r="F6421" t="inlineStr">
        <is>
          <t>17/09/2025 16:50:46</t>
        </is>
      </c>
      <c r="G6421" t="n">
        <v>11875</v>
      </c>
      <c r="H6421" t="inlineStr">
        <is>
          <t>P50 - CIRCULAÇÃO / OPEN SPACE</t>
        </is>
      </c>
      <c r="I6421" t="inlineStr">
        <is>
          <t>BR01-IES-P50-SALA44</t>
        </is>
      </c>
      <c r="J6421" t="inlineStr">
        <is>
          <t>GENI DA SILVEIRA</t>
        </is>
      </c>
      <c r="K6421" s="39">
        <f>DATE(YEAR(Tabela6[[#This Row],[Data/Hora de Início]]),MONTH(Tabela6[[#This Row],[Data/Hora de Início]]),DAY(Tabela6[[#This Row],[Data/Hora de Início]]))</f>
        <v/>
      </c>
    </row>
    <row r="6422">
      <c r="A6422" t="n">
        <v>2287386</v>
      </c>
      <c r="B6422" t="n">
        <v>56</v>
      </c>
      <c r="C6422" t="n">
        <v>5644</v>
      </c>
      <c r="D6422" t="inlineStr">
        <is>
          <t>QUARTA-FEIRA - LIMPEZA DE SALA</t>
        </is>
      </c>
      <c r="E6422" t="inlineStr">
        <is>
          <t>17/09/2025 16:39:29</t>
        </is>
      </c>
      <c r="F6422" t="inlineStr">
        <is>
          <t>17/09/2025 16:53:18</t>
        </is>
      </c>
      <c r="G6422" t="n">
        <v>36108</v>
      </c>
      <c r="H6422" t="inlineStr">
        <is>
          <t>HALL ENGENHARIA MANUTENÇAO</t>
        </is>
      </c>
      <c r="I6422" t="inlineStr">
        <is>
          <t>RS-ST01-31-02P-SLA09</t>
        </is>
      </c>
      <c r="J6422" t="inlineStr">
        <is>
          <t>IVONETE SILVA DOS SANTOS</t>
        </is>
      </c>
      <c r="K6422" s="39">
        <f>DATE(YEAR(Tabela6[[#This Row],[Data/Hora de Início]]),MONTH(Tabela6[[#This Row],[Data/Hora de Início]]),DAY(Tabela6[[#This Row],[Data/Hora de Início]]))</f>
        <v/>
      </c>
    </row>
    <row r="6423">
      <c r="A6423" t="n">
        <v>2287443</v>
      </c>
      <c r="B6423" t="n">
        <v>56</v>
      </c>
      <c r="C6423" t="n">
        <v>5644</v>
      </c>
      <c r="D6423" t="inlineStr">
        <is>
          <t>QUARTA-FEIRA - LIMPEZA DE SALA</t>
        </is>
      </c>
      <c r="E6423" t="inlineStr">
        <is>
          <t>17/09/2025 16:51:38</t>
        </is>
      </c>
      <c r="F6423" t="inlineStr">
        <is>
          <t>17/09/2025 16:52:03</t>
        </is>
      </c>
      <c r="G6423" t="n">
        <v>36353</v>
      </c>
      <c r="H6423" t="inlineStr">
        <is>
          <t>QUALIDADE</t>
        </is>
      </c>
      <c r="I6423" t="inlineStr">
        <is>
          <t>RS-ST01-50-01P-STR04</t>
        </is>
      </c>
      <c r="J6423" t="inlineStr">
        <is>
          <t>GENI DA SILVEIRA</t>
        </is>
      </c>
      <c r="K6423" s="39">
        <f>DATE(YEAR(Tabela6[[#This Row],[Data/Hora de Início]]),MONTH(Tabela6[[#This Row],[Data/Hora de Início]]),DAY(Tabela6[[#This Row],[Data/Hora de Início]]))</f>
        <v/>
      </c>
    </row>
    <row r="6424">
      <c r="A6424" t="n">
        <v>2287445</v>
      </c>
      <c r="B6424" t="n">
        <v>56</v>
      </c>
      <c r="C6424" t="n">
        <v>5715</v>
      </c>
      <c r="D6424" t="inlineStr">
        <is>
          <t>QUARTA-FEIRA - LIMPEZA DE COPA</t>
        </is>
      </c>
      <c r="E6424" t="inlineStr">
        <is>
          <t>17/09/2025 16:47:50</t>
        </is>
      </c>
      <c r="F6424" t="inlineStr">
        <is>
          <t>17/09/2025 16:58:49</t>
        </is>
      </c>
      <c r="G6424" t="n">
        <v>36187</v>
      </c>
      <c r="H6424" t="inlineStr">
        <is>
          <t>COPA INFRAESTRUTURA</t>
        </is>
      </c>
      <c r="I6424" t="inlineStr">
        <is>
          <t>RS-ST01-43-01P-COP02</t>
        </is>
      </c>
      <c r="J6424" t="inlineStr">
        <is>
          <t>JAQUELINE TATIANE LEAL BITTENCOURT</t>
        </is>
      </c>
      <c r="K6424" s="39">
        <f>DATE(YEAR(Tabela6[[#This Row],[Data/Hora de Início]]),MONTH(Tabela6[[#This Row],[Data/Hora de Início]]),DAY(Tabela6[[#This Row],[Data/Hora de Início]]))</f>
        <v/>
      </c>
    </row>
    <row r="6425">
      <c r="A6425" t="n">
        <v>2287447</v>
      </c>
      <c r="B6425" t="n">
        <v>56</v>
      </c>
      <c r="C6425" t="n">
        <v>5654</v>
      </c>
      <c r="D6425" t="inlineStr">
        <is>
          <t>QUARTA-FEIRA - LIMPEZA DE BANHEIRO MASCULINO</t>
        </is>
      </c>
      <c r="E6425" t="inlineStr">
        <is>
          <t>17/09/2025 16:59:16</t>
        </is>
      </c>
      <c r="F6425" t="inlineStr">
        <is>
          <t>17/09/2025 17:00:09</t>
        </is>
      </c>
      <c r="G6425" t="n">
        <v>36205</v>
      </c>
      <c r="H6425" t="inlineStr">
        <is>
          <t>BAN098 - UIE - M</t>
        </is>
      </c>
      <c r="I6425" t="inlineStr">
        <is>
          <t>RS-ST01-43-01P-WCM02</t>
        </is>
      </c>
      <c r="J6425" t="inlineStr">
        <is>
          <t>JAQUELINE TATIANE LEAL BITTENCOURT</t>
        </is>
      </c>
      <c r="K6425" s="39">
        <f>DATE(YEAR(Tabela6[[#This Row],[Data/Hora de Início]]),MONTH(Tabela6[[#This Row],[Data/Hora de Início]]),DAY(Tabela6[[#This Row],[Data/Hora de Início]]))</f>
        <v/>
      </c>
    </row>
    <row r="6426">
      <c r="A6426" t="n">
        <v>2287454</v>
      </c>
      <c r="B6426" t="n">
        <v>56</v>
      </c>
      <c r="C6426" t="n">
        <v>1308</v>
      </c>
      <c r="D6426" t="inlineStr">
        <is>
          <t>LAVAGEM DE PISO FABRIL</t>
        </is>
      </c>
      <c r="E6426" t="inlineStr">
        <is>
          <t>17/09/2025 08:16:33</t>
        </is>
      </c>
      <c r="F6426" t="inlineStr">
        <is>
          <t>17/09/2025 08:44:55</t>
        </is>
      </c>
      <c r="G6426" t="n">
        <v>36065</v>
      </c>
      <c r="H6426" t="inlineStr">
        <is>
          <t>ZFM - FUNDIÇAO DE MAGNESIO</t>
        </is>
      </c>
      <c r="I6426" t="inlineStr">
        <is>
          <t>RS-ST01-31-00T-STR05</t>
        </is>
      </c>
      <c r="J6426" t="inlineStr">
        <is>
          <t>GIOVANI NOGUEIRA SOUZA</t>
        </is>
      </c>
      <c r="K6426" s="39">
        <f>DATE(YEAR(Tabela6[[#This Row],[Data/Hora de Início]]),MONTH(Tabela6[[#This Row],[Data/Hora de Início]]),DAY(Tabela6[[#This Row],[Data/Hora de Início]]))</f>
        <v/>
      </c>
    </row>
    <row r="6427">
      <c r="A6427" t="n">
        <v>2287455</v>
      </c>
      <c r="B6427" t="n">
        <v>56</v>
      </c>
      <c r="C6427" t="n">
        <v>1308</v>
      </c>
      <c r="D6427" t="inlineStr">
        <is>
          <t>LAVAGEM DE PISO FABRIL</t>
        </is>
      </c>
      <c r="E6427" t="inlineStr">
        <is>
          <t>17/09/2025 13:42:52</t>
        </is>
      </c>
      <c r="F6427" t="inlineStr">
        <is>
          <t>17/09/2025 17:02:07</t>
        </is>
      </c>
      <c r="G6427" t="n">
        <v>36308</v>
      </c>
      <c r="H6427" t="inlineStr">
        <is>
          <t>UMO - MONTAGEM</t>
        </is>
      </c>
      <c r="I6427" t="inlineStr">
        <is>
          <t>RS-ST01-50-00T-STR03</t>
        </is>
      </c>
      <c r="J6427" t="inlineStr">
        <is>
          <t>GIOVANI NOGUEIRA SOUZA</t>
        </is>
      </c>
      <c r="K6427" s="39">
        <f>DATE(YEAR(Tabela6[[#This Row],[Data/Hora de Início]]),MONTH(Tabela6[[#This Row],[Data/Hora de Início]]),DAY(Tabela6[[#This Row],[Data/Hora de Início]]))</f>
        <v/>
      </c>
    </row>
    <row r="6428">
      <c r="A6428" t="n">
        <v>2287456</v>
      </c>
      <c r="B6428" t="n">
        <v>56</v>
      </c>
      <c r="C6428" t="n">
        <v>1308</v>
      </c>
      <c r="D6428" t="inlineStr">
        <is>
          <t>LAVAGEM DE PISO FABRIL</t>
        </is>
      </c>
      <c r="E6428" t="inlineStr">
        <is>
          <t>17/09/2025 08:49:36</t>
        </is>
      </c>
      <c r="F6428" t="inlineStr">
        <is>
          <t>17/09/2025 10:48:48</t>
        </is>
      </c>
      <c r="G6428" t="n">
        <v>42281</v>
      </c>
      <c r="H6428" t="inlineStr">
        <is>
          <t>ZFR - FERRAMENTARIA</t>
        </is>
      </c>
      <c r="I6428" t="inlineStr">
        <is>
          <t>RS-ST01-52-00T-STR01</t>
        </is>
      </c>
      <c r="J6428" t="inlineStr">
        <is>
          <t>GIOVANI NOGUEIRA SOUZA</t>
        </is>
      </c>
      <c r="K6428" s="39">
        <f>DATE(YEAR(Tabela6[[#This Row],[Data/Hora de Início]]),MONTH(Tabela6[[#This Row],[Data/Hora de Início]]),DAY(Tabela6[[#This Row],[Data/Hora de Início]]))</f>
        <v/>
      </c>
    </row>
    <row r="6429">
      <c r="A6429" t="n">
        <v>2287473</v>
      </c>
      <c r="B6429" t="n">
        <v>56</v>
      </c>
      <c r="C6429" t="n">
        <v>2842</v>
      </c>
      <c r="D6429" t="inlineStr">
        <is>
          <t>LIMPEZA DIÁRIA DE BANHEIRO FEMININO</t>
        </is>
      </c>
      <c r="E6429" t="inlineStr">
        <is>
          <t>17/09/2025 16:37:19</t>
        </is>
      </c>
      <c r="F6429" t="inlineStr">
        <is>
          <t>17/09/2025 17:08:57</t>
        </is>
      </c>
      <c r="G6429" t="n">
        <v>35879</v>
      </c>
      <c r="H6429" t="inlineStr">
        <is>
          <t>BAN033 - TREINAMENTOS - F</t>
        </is>
      </c>
      <c r="I6429" t="inlineStr">
        <is>
          <t>RS-ST01-15-01P-WCF01</t>
        </is>
      </c>
      <c r="J6429" t="inlineStr">
        <is>
          <t>LETICIA SOARES GARCIA CZECZOT</t>
        </is>
      </c>
      <c r="K6429" s="39">
        <f>DATE(YEAR(Tabela6[[#This Row],[Data/Hora de Início]]),MONTH(Tabela6[[#This Row],[Data/Hora de Início]]),DAY(Tabela6[[#This Row],[Data/Hora de Início]]))</f>
        <v/>
      </c>
    </row>
    <row r="6430">
      <c r="A6430" t="n">
        <v>2287475</v>
      </c>
      <c r="B6430" t="n">
        <v>56</v>
      </c>
      <c r="C6430" t="n">
        <v>5654</v>
      </c>
      <c r="D6430" t="inlineStr">
        <is>
          <t>QUARTA-FEIRA - LIMPEZA DE BANHEIRO MASCULINO</t>
        </is>
      </c>
      <c r="E6430" t="inlineStr">
        <is>
          <t>17/09/2025 16:44:19</t>
        </is>
      </c>
      <c r="F6430" t="inlineStr">
        <is>
          <t>17/09/2025 17:08:57</t>
        </is>
      </c>
      <c r="G6430" t="n">
        <v>11065</v>
      </c>
      <c r="H6430" t="inlineStr">
        <is>
          <t>P01 - BAN003 - BANHEIRO VIRABREQUIM - M</t>
        </is>
      </c>
      <c r="I6430" t="inlineStr">
        <is>
          <t>BR01-IES-P01-BAN003</t>
        </is>
      </c>
      <c r="J6430" t="inlineStr">
        <is>
          <t>CECILIA LISBOA</t>
        </is>
      </c>
      <c r="K6430" s="39">
        <f>DATE(YEAR(Tabela6[[#This Row],[Data/Hora de Início]]),MONTH(Tabela6[[#This Row],[Data/Hora de Início]]),DAY(Tabela6[[#This Row],[Data/Hora de Início]]))</f>
        <v/>
      </c>
    </row>
    <row r="6431">
      <c r="A6431" t="n">
        <v>2287494</v>
      </c>
      <c r="B6431" t="n">
        <v>56</v>
      </c>
      <c r="C6431" t="n">
        <v>5644</v>
      </c>
      <c r="D6431" t="inlineStr">
        <is>
          <t>QUARTA-FEIRA - LIMPEZA DE SALA</t>
        </is>
      </c>
      <c r="E6431" t="inlineStr">
        <is>
          <t>17/09/2025 16:57:54</t>
        </is>
      </c>
      <c r="F6431" t="inlineStr">
        <is>
          <t>17/09/2025 17:09:40</t>
        </is>
      </c>
      <c r="G6431" t="n">
        <v>36344</v>
      </c>
      <c r="H6431" t="inlineStr">
        <is>
          <t>ENGENHARIA DE PROCESSOS DE MOTORES</t>
        </is>
      </c>
      <c r="I6431" t="inlineStr">
        <is>
          <t>RS-ST01-50-01P-STR02</t>
        </is>
      </c>
      <c r="J6431" t="inlineStr">
        <is>
          <t>GENI DA SILVEIRA</t>
        </is>
      </c>
      <c r="K6431" s="39">
        <f>DATE(YEAR(Tabela6[[#This Row],[Data/Hora de Início]]),MONTH(Tabela6[[#This Row],[Data/Hora de Início]]),DAY(Tabela6[[#This Row],[Data/Hora de Início]]))</f>
        <v/>
      </c>
    </row>
    <row r="6432">
      <c r="A6432" t="n">
        <v>2287519</v>
      </c>
      <c r="B6432" t="n">
        <v>56</v>
      </c>
      <c r="C6432" t="n">
        <v>5654</v>
      </c>
      <c r="D6432" t="inlineStr">
        <is>
          <t>QUARTA-FEIRA - LIMPEZA DE BANHEIRO MASCULINO</t>
        </is>
      </c>
      <c r="E6432" t="inlineStr">
        <is>
          <t>17/09/2025 17:09:16</t>
        </is>
      </c>
      <c r="F6432" t="inlineStr">
        <is>
          <t>17/09/2025 17:11:51</t>
        </is>
      </c>
      <c r="G6432" t="n">
        <v>11065</v>
      </c>
      <c r="H6432" t="inlineStr">
        <is>
          <t>P01 - BAN003 - BANHEIRO VIRABREQUIM - M</t>
        </is>
      </c>
      <c r="I6432" t="inlineStr">
        <is>
          <t>BR01-IES-P01-BAN003</t>
        </is>
      </c>
      <c r="J6432" t="inlineStr">
        <is>
          <t>CECILIA LISBOA</t>
        </is>
      </c>
      <c r="K6432" s="39">
        <f>DATE(YEAR(Tabela6[[#This Row],[Data/Hora de Início]]),MONTH(Tabela6[[#This Row],[Data/Hora de Início]]),DAY(Tabela6[[#This Row],[Data/Hora de Início]]))</f>
        <v/>
      </c>
    </row>
    <row r="6433">
      <c r="A6433" t="n">
        <v>2287520</v>
      </c>
      <c r="B6433" t="n">
        <v>56</v>
      </c>
      <c r="C6433" t="n">
        <v>5644</v>
      </c>
      <c r="D6433" t="inlineStr">
        <is>
          <t>QUARTA-FEIRA - LIMPEZA DE SALA</t>
        </is>
      </c>
      <c r="E6433" t="inlineStr">
        <is>
          <t>17/09/2025 16:09:57</t>
        </is>
      </c>
      <c r="F6433" t="inlineStr">
        <is>
          <t>17/09/2025 17:11:47</t>
        </is>
      </c>
      <c r="G6433" t="n">
        <v>36391</v>
      </c>
      <c r="H6433" t="inlineStr">
        <is>
          <t>AREA DE CONVIVIO</t>
        </is>
      </c>
      <c r="I6433" t="inlineStr">
        <is>
          <t>RS-ST01-56-00T-SLA13</t>
        </is>
      </c>
      <c r="J6433" t="inlineStr">
        <is>
          <t>VANESSA DOS SANTOS RODRIGUES</t>
        </is>
      </c>
      <c r="K6433" s="39">
        <f>DATE(YEAR(Tabela6[[#This Row],[Data/Hora de Início]]),MONTH(Tabela6[[#This Row],[Data/Hora de Início]]),DAY(Tabela6[[#This Row],[Data/Hora de Início]]))</f>
        <v/>
      </c>
    </row>
    <row r="6434">
      <c r="A6434" t="n">
        <v>2287529</v>
      </c>
      <c r="B6434" t="n">
        <v>56</v>
      </c>
      <c r="C6434" t="n">
        <v>1780</v>
      </c>
      <c r="D6434" t="inlineStr">
        <is>
          <t>LIMPEZA DIÁRIA DE ESCADA</t>
        </is>
      </c>
      <c r="E6434" t="inlineStr">
        <is>
          <t>17/09/2025 17:17:00</t>
        </is>
      </c>
      <c r="F6434" t="inlineStr">
        <is>
          <t>17/09/2025 17:18:05</t>
        </is>
      </c>
      <c r="G6434" t="n">
        <v>11646</v>
      </c>
      <c r="H6434" t="inlineStr">
        <is>
          <t>P43 - ESCADARIAS OESTE INFRA / RH / MVV</t>
        </is>
      </c>
      <c r="I6434" t="inlineStr">
        <is>
          <t>BR01-IES-P43-ESCD01</t>
        </is>
      </c>
      <c r="J6434" t="inlineStr">
        <is>
          <t>JAQUELINE TATIANE LEAL BITTENCOURT</t>
        </is>
      </c>
      <c r="K6434" s="39">
        <f>DATE(YEAR(Tabela6[[#This Row],[Data/Hora de Início]]),MONTH(Tabela6[[#This Row],[Data/Hora de Início]]),DAY(Tabela6[[#This Row],[Data/Hora de Início]]))</f>
        <v/>
      </c>
    </row>
    <row r="6435">
      <c r="A6435" t="n">
        <v>2287532</v>
      </c>
      <c r="B6435" t="n">
        <v>56</v>
      </c>
      <c r="C6435" t="n">
        <v>5644</v>
      </c>
      <c r="D6435" t="inlineStr">
        <is>
          <t>QUARTA-FEIRA - LIMPEZA DE SALA</t>
        </is>
      </c>
      <c r="E6435" t="inlineStr">
        <is>
          <t>17/09/2025 16:54:24</t>
        </is>
      </c>
      <c r="F6435" t="inlineStr">
        <is>
          <t>17/09/2025 17:19:47</t>
        </is>
      </c>
      <c r="G6435" t="n">
        <v>36088</v>
      </c>
      <c r="H6435" t="inlineStr">
        <is>
          <t>HALL PLANEJAMENTO INDUSTRIAL / ATI SISTEMAS</t>
        </is>
      </c>
      <c r="I6435" t="inlineStr">
        <is>
          <t>RS-ST01-31-01P-SLA18</t>
        </is>
      </c>
      <c r="J6435" t="inlineStr">
        <is>
          <t>IVONETE SILVA DOS SANTOS</t>
        </is>
      </c>
      <c r="K6435" s="39">
        <f>DATE(YEAR(Tabela6[[#This Row],[Data/Hora de Início]]),MONTH(Tabela6[[#This Row],[Data/Hora de Início]]),DAY(Tabela6[[#This Row],[Data/Hora de Início]]))</f>
        <v/>
      </c>
    </row>
    <row r="6436">
      <c r="A6436" t="n">
        <v>2287535</v>
      </c>
      <c r="B6436" t="n">
        <v>56</v>
      </c>
      <c r="C6436" t="n">
        <v>5715</v>
      </c>
      <c r="D6436" t="inlineStr">
        <is>
          <t>QUARTA-FEIRA - LIMPEZA DE COPA</t>
        </is>
      </c>
      <c r="E6436" t="inlineStr">
        <is>
          <t>17/09/2025 17:11:16</t>
        </is>
      </c>
      <c r="F6436" t="inlineStr">
        <is>
          <t>17/09/2025 17:21:31</t>
        </is>
      </c>
      <c r="G6436" t="n">
        <v>36320</v>
      </c>
      <c r="H6436" t="inlineStr">
        <is>
          <t>COPA LESTE - MEZANINO</t>
        </is>
      </c>
      <c r="I6436" t="inlineStr">
        <is>
          <t>RS-ST01-50-01P-COP02</t>
        </is>
      </c>
      <c r="J6436" t="inlineStr">
        <is>
          <t>GENI DA SILVEIRA</t>
        </is>
      </c>
      <c r="K6436" s="39">
        <f>DATE(YEAR(Tabela6[[#This Row],[Data/Hora de Início]]),MONTH(Tabela6[[#This Row],[Data/Hora de Início]]),DAY(Tabela6[[#This Row],[Data/Hora de Início]]))</f>
        <v/>
      </c>
    </row>
    <row r="6437">
      <c r="A6437" t="n">
        <v>2287536</v>
      </c>
      <c r="B6437" t="n">
        <v>56</v>
      </c>
      <c r="C6437" t="n">
        <v>5710</v>
      </c>
      <c r="D6437" t="inlineStr">
        <is>
          <t>QUARTA-FEIRA - LIMPEZA DE BANHEIRO FEMININO</t>
        </is>
      </c>
      <c r="E6437" t="inlineStr">
        <is>
          <t>17/09/2025 16:11:55</t>
        </is>
      </c>
      <c r="F6437" t="inlineStr">
        <is>
          <t>17/09/2025 17:16:34</t>
        </is>
      </c>
      <c r="G6437" t="n">
        <v>43491</v>
      </c>
      <c r="H6437" t="inlineStr">
        <is>
          <t>BAN130 - ÁREA DE SANITÁRIOS</t>
        </is>
      </c>
      <c r="I6437" t="inlineStr">
        <is>
          <t>RS-ST01-56-02P-WCF03-SAN001</t>
        </is>
      </c>
      <c r="J6437" t="inlineStr">
        <is>
          <t>JONATHAN CAMARGO RODRIGUES</t>
        </is>
      </c>
      <c r="K6437" s="39">
        <f>DATE(YEAR(Tabela6[[#This Row],[Data/Hora de Início]]),MONTH(Tabela6[[#This Row],[Data/Hora de Início]]),DAY(Tabela6[[#This Row],[Data/Hora de Início]]))</f>
        <v/>
      </c>
    </row>
    <row r="6438">
      <c r="A6438" t="n">
        <v>2287542</v>
      </c>
      <c r="B6438" t="n">
        <v>56</v>
      </c>
      <c r="C6438" t="n">
        <v>5644</v>
      </c>
      <c r="D6438" t="inlineStr">
        <is>
          <t>QUARTA-FEIRA - LIMPEZA DE SALA</t>
        </is>
      </c>
      <c r="E6438" t="inlineStr">
        <is>
          <t>17/09/2025 17:20:39</t>
        </is>
      </c>
      <c r="F6438" t="inlineStr">
        <is>
          <t>17/09/2025 17:24:24</t>
        </is>
      </c>
      <c r="G6438" t="n">
        <v>36084</v>
      </c>
      <c r="H6438" t="inlineStr">
        <is>
          <t>SALA IMS II - PLANEJAMENTO INDUSTRIAL</t>
        </is>
      </c>
      <c r="I6438" t="inlineStr">
        <is>
          <t>RS-ST01-31-01P-SLA10</t>
        </is>
      </c>
      <c r="J6438" t="inlineStr">
        <is>
          <t>IVONETE SILVA DOS SANTOS</t>
        </is>
      </c>
      <c r="K6438" s="39">
        <f>DATE(YEAR(Tabela6[[#This Row],[Data/Hora de Início]]),MONTH(Tabela6[[#This Row],[Data/Hora de Início]]),DAY(Tabela6[[#This Row],[Data/Hora de Início]]))</f>
        <v/>
      </c>
    </row>
    <row r="6439">
      <c r="A6439" t="n">
        <v>2287549</v>
      </c>
      <c r="B6439" t="n">
        <v>56</v>
      </c>
      <c r="C6439" t="n">
        <v>5644</v>
      </c>
      <c r="D6439" t="inlineStr">
        <is>
          <t>QUARTA-FEIRA - LIMPEZA DE SALA</t>
        </is>
      </c>
      <c r="E6439" t="inlineStr">
        <is>
          <t>17/09/2025 17:21:59</t>
        </is>
      </c>
      <c r="F6439" t="inlineStr">
        <is>
          <t>17/09/2025 17:28:43</t>
        </is>
      </c>
      <c r="G6439" t="n">
        <v>36341</v>
      </c>
      <c r="H6439" t="inlineStr">
        <is>
          <t>SALA DE ENCONTRO 03</t>
        </is>
      </c>
      <c r="I6439" t="inlineStr">
        <is>
          <t>RS-ST01-50-01P-SLA22</t>
        </is>
      </c>
      <c r="J6439" t="inlineStr">
        <is>
          <t>GENI DA SILVEIRA</t>
        </is>
      </c>
      <c r="K6439" s="39">
        <f>DATE(YEAR(Tabela6[[#This Row],[Data/Hora de Início]]),MONTH(Tabela6[[#This Row],[Data/Hora de Início]]),DAY(Tabela6[[#This Row],[Data/Hora de Início]]))</f>
        <v/>
      </c>
    </row>
    <row r="6440">
      <c r="A6440" t="n">
        <v>2287565</v>
      </c>
      <c r="B6440" t="n">
        <v>56</v>
      </c>
      <c r="C6440" t="n">
        <v>5644</v>
      </c>
      <c r="D6440" t="inlineStr">
        <is>
          <t>QUARTA-FEIRA - LIMPEZA DE SALA</t>
        </is>
      </c>
      <c r="E6440" t="inlineStr">
        <is>
          <t>17/09/2025 17:29:39</t>
        </is>
      </c>
      <c r="F6440" t="inlineStr">
        <is>
          <t>17/09/2025 17:30:11</t>
        </is>
      </c>
      <c r="G6440" t="n">
        <v>36194</v>
      </c>
      <c r="H6440" t="inlineStr">
        <is>
          <t>HALL INFRAESTRUTURA / SEGURANÇA</t>
        </is>
      </c>
      <c r="I6440" t="inlineStr">
        <is>
          <t>RS-ST01-43-01P-SLA07</t>
        </is>
      </c>
      <c r="J6440" t="inlineStr">
        <is>
          <t>JAQUELINE TATIANE LEAL BITTENCOURT</t>
        </is>
      </c>
      <c r="K6440" s="39">
        <f>DATE(YEAR(Tabela6[[#This Row],[Data/Hora de Início]]),MONTH(Tabela6[[#This Row],[Data/Hora de Início]]),DAY(Tabela6[[#This Row],[Data/Hora de Início]]))</f>
        <v/>
      </c>
    </row>
    <row r="6441">
      <c r="A6441" t="n">
        <v>2287566</v>
      </c>
      <c r="B6441" t="n">
        <v>56</v>
      </c>
      <c r="C6441" t="n">
        <v>5654</v>
      </c>
      <c r="D6441" t="inlineStr">
        <is>
          <t>QUARTA-FEIRA - LIMPEZA DE BANHEIRO MASCULINO</t>
        </is>
      </c>
      <c r="E6441" t="inlineStr">
        <is>
          <t>17/09/2025 17:12:12</t>
        </is>
      </c>
      <c r="F6441" t="inlineStr">
        <is>
          <t>17/09/2025 17:31:19</t>
        </is>
      </c>
      <c r="G6441" t="n">
        <v>36398</v>
      </c>
      <c r="H6441" t="inlineStr">
        <is>
          <t>BAN123 - BANHEIRO CONVIVIO - M</t>
        </is>
      </c>
      <c r="I6441" t="inlineStr">
        <is>
          <t>RS-ST01-56-00T-WCM01</t>
        </is>
      </c>
      <c r="J6441" t="inlineStr">
        <is>
          <t>VANESSA DOS SANTOS RODRIGUES</t>
        </is>
      </c>
      <c r="K6441" s="39">
        <f>DATE(YEAR(Tabela6[[#This Row],[Data/Hora de Início]]),MONTH(Tabela6[[#This Row],[Data/Hora de Início]]),DAY(Tabela6[[#This Row],[Data/Hora de Início]]))</f>
        <v/>
      </c>
    </row>
    <row r="6442">
      <c r="A6442" t="n">
        <v>2287573</v>
      </c>
      <c r="B6442" t="n">
        <v>56</v>
      </c>
      <c r="C6442" t="n">
        <v>2965</v>
      </c>
      <c r="D6442" t="inlineStr">
        <is>
          <t>LIMPEZA DIÁRIA DE SALA</t>
        </is>
      </c>
      <c r="E6442" t="inlineStr">
        <is>
          <t>17/09/2025 17:13:08</t>
        </is>
      </c>
      <c r="F6442" t="inlineStr">
        <is>
          <t>17/09/2025 17:34:16</t>
        </is>
      </c>
      <c r="G6442" t="n">
        <v>43381</v>
      </c>
      <c r="H6442" t="inlineStr">
        <is>
          <t>ONE STIHL - SALA DE AULA 03</t>
        </is>
      </c>
      <c r="I6442" t="inlineStr">
        <is>
          <t>RS-ST01-15-02P-SLA05</t>
        </is>
      </c>
      <c r="J6442" t="inlineStr">
        <is>
          <t>LETICIA SOARES GARCIA CZECZOT</t>
        </is>
      </c>
      <c r="K6442" s="39">
        <f>DATE(YEAR(Tabela6[[#This Row],[Data/Hora de Início]]),MONTH(Tabela6[[#This Row],[Data/Hora de Início]]),DAY(Tabela6[[#This Row],[Data/Hora de Início]]))</f>
        <v/>
      </c>
    </row>
    <row r="6443">
      <c r="A6443" t="n">
        <v>2287578</v>
      </c>
      <c r="B6443" t="n">
        <v>56</v>
      </c>
      <c r="C6443" t="n">
        <v>5644</v>
      </c>
      <c r="D6443" t="inlineStr">
        <is>
          <t>QUARTA-FEIRA - LIMPEZA DE SALA</t>
        </is>
      </c>
      <c r="E6443" t="inlineStr">
        <is>
          <t>17/09/2025 17:29:15</t>
        </is>
      </c>
      <c r="F6443" t="inlineStr">
        <is>
          <t>17/09/2025 17:38:36</t>
        </is>
      </c>
      <c r="G6443" t="n">
        <v>36352</v>
      </c>
      <c r="H6443" t="inlineStr">
        <is>
          <t>SALA DE ENCONTRO 04</t>
        </is>
      </c>
      <c r="I6443" t="inlineStr">
        <is>
          <t>RS-ST01-50-01P-SLA23</t>
        </is>
      </c>
      <c r="J6443" t="inlineStr">
        <is>
          <t>GENI DA SILVEIRA</t>
        </is>
      </c>
      <c r="K6443" s="39">
        <f>DATE(YEAR(Tabela6[[#This Row],[Data/Hora de Início]]),MONTH(Tabela6[[#This Row],[Data/Hora de Início]]),DAY(Tabela6[[#This Row],[Data/Hora de Início]]))</f>
        <v/>
      </c>
    </row>
    <row r="6444">
      <c r="A6444" t="n">
        <v>2287583</v>
      </c>
      <c r="B6444" t="n">
        <v>56</v>
      </c>
      <c r="C6444" t="n">
        <v>2969</v>
      </c>
      <c r="D6444" t="inlineStr">
        <is>
          <t>LIMPEZA DIÁRIA DE CORREDOR</t>
        </is>
      </c>
      <c r="E6444" t="inlineStr">
        <is>
          <t>17/09/2025 17:41:14</t>
        </is>
      </c>
      <c r="F6444" t="inlineStr">
        <is>
          <t>17/09/2025 17:41:36</t>
        </is>
      </c>
      <c r="G6444" t="n">
        <v>43486</v>
      </c>
      <c r="H6444" t="inlineStr">
        <is>
          <t>BAN131 - CORREDOR E ARMÁRIO</t>
        </is>
      </c>
      <c r="I6444" t="inlineStr">
        <is>
          <t>RS-ST01-56-02P-WCM05-COR001</t>
        </is>
      </c>
      <c r="J6444" t="inlineStr">
        <is>
          <t>ALINE MARQUES DE CAMPOS</t>
        </is>
      </c>
      <c r="K6444" s="39">
        <f>DATE(YEAR(Tabela6[[#This Row],[Data/Hora de Início]]),MONTH(Tabela6[[#This Row],[Data/Hora de Início]]),DAY(Tabela6[[#This Row],[Data/Hora de Início]]))</f>
        <v/>
      </c>
    </row>
    <row r="6445">
      <c r="A6445" t="n">
        <v>2287600</v>
      </c>
      <c r="B6445" t="n">
        <v>56</v>
      </c>
      <c r="C6445" t="n">
        <v>2965</v>
      </c>
      <c r="D6445" t="inlineStr">
        <is>
          <t>LIMPEZA DIÁRIA DE SALA</t>
        </is>
      </c>
      <c r="E6445" t="inlineStr">
        <is>
          <t>17/09/2025 17:37:08</t>
        </is>
      </c>
      <c r="F6445" t="inlineStr">
        <is>
          <t>17/09/2025 17:51:08</t>
        </is>
      </c>
      <c r="G6445" t="n">
        <v>43379</v>
      </c>
      <c r="H6445" t="inlineStr">
        <is>
          <t>ONE STIHL - SALA DE AULA 01</t>
        </is>
      </c>
      <c r="I6445" t="inlineStr">
        <is>
          <t>RS-ST01-15-02P-SLA03</t>
        </is>
      </c>
      <c r="J6445" t="inlineStr">
        <is>
          <t>LETICIA SOARES GARCIA CZECZOT</t>
        </is>
      </c>
      <c r="K6445" s="39">
        <f>DATE(YEAR(Tabela6[[#This Row],[Data/Hora de Início]]),MONTH(Tabela6[[#This Row],[Data/Hora de Início]]),DAY(Tabela6[[#This Row],[Data/Hora de Início]]))</f>
        <v/>
      </c>
    </row>
    <row r="6446">
      <c r="A6446" t="n">
        <v>2287602</v>
      </c>
      <c r="B6446" t="n">
        <v>56</v>
      </c>
      <c r="C6446" t="n">
        <v>2841</v>
      </c>
      <c r="D6446" t="inlineStr">
        <is>
          <t>LIMPEZA DIÁRIA DE BANHEIRO MASCULINO</t>
        </is>
      </c>
      <c r="E6446" t="inlineStr">
        <is>
          <t>17/09/2025 16:54:56</t>
        </is>
      </c>
      <c r="F6446" t="inlineStr">
        <is>
          <t>17/09/2025 17:55:51</t>
        </is>
      </c>
      <c r="G6446" t="n">
        <v>36315</v>
      </c>
      <c r="H6446" t="inlineStr">
        <is>
          <t>BAN106 - MONTAGEM - M</t>
        </is>
      </c>
      <c r="I6446" t="inlineStr">
        <is>
          <t>RS-ST01-50-00T-WCM02</t>
        </is>
      </c>
      <c r="J6446" t="inlineStr">
        <is>
          <t>FABIANA FRANCISCA DE LIMA</t>
        </is>
      </c>
      <c r="K6446" s="39">
        <f>DATE(YEAR(Tabela6[[#This Row],[Data/Hora de Início]]),MONTH(Tabela6[[#This Row],[Data/Hora de Início]]),DAY(Tabela6[[#This Row],[Data/Hora de Início]]))</f>
        <v/>
      </c>
    </row>
    <row r="6447">
      <c r="A6447" t="n">
        <v>2287603</v>
      </c>
      <c r="B6447" t="n">
        <v>56</v>
      </c>
      <c r="C6447" t="n">
        <v>2841</v>
      </c>
      <c r="D6447" t="inlineStr">
        <is>
          <t>LIMPEZA DIÁRIA DE BANHEIRO MASCULINO</t>
        </is>
      </c>
      <c r="E6447" t="inlineStr">
        <is>
          <t>17/09/2025 16:54:56</t>
        </is>
      </c>
      <c r="F6447" t="inlineStr">
        <is>
          <t>17/09/2025 17:55:51</t>
        </is>
      </c>
      <c r="G6447" t="n">
        <v>36315</v>
      </c>
      <c r="H6447" t="inlineStr">
        <is>
          <t>BAN106 - MONTAGEM - M</t>
        </is>
      </c>
      <c r="I6447" t="inlineStr">
        <is>
          <t>RS-ST01-50-00T-WCM02</t>
        </is>
      </c>
      <c r="J6447" t="inlineStr">
        <is>
          <t>FABIANA FRANCISCA DE LIMA</t>
        </is>
      </c>
      <c r="K6447" s="39">
        <f>DATE(YEAR(Tabela6[[#This Row],[Data/Hora de Início]]),MONTH(Tabela6[[#This Row],[Data/Hora de Início]]),DAY(Tabela6[[#This Row],[Data/Hora de Início]]))</f>
        <v/>
      </c>
    </row>
    <row r="6448">
      <c r="A6448" t="n">
        <v>2287604</v>
      </c>
      <c r="B6448" t="n">
        <v>56</v>
      </c>
      <c r="C6448" t="n">
        <v>2841</v>
      </c>
      <c r="D6448" t="inlineStr">
        <is>
          <t>LIMPEZA DIÁRIA DE BANHEIRO MASCULINO</t>
        </is>
      </c>
      <c r="E6448" t="inlineStr">
        <is>
          <t>17/09/2025 16:54:56</t>
        </is>
      </c>
      <c r="F6448" t="inlineStr">
        <is>
          <t>17/09/2025 17:56:02</t>
        </is>
      </c>
      <c r="G6448" t="n">
        <v>36315</v>
      </c>
      <c r="H6448" t="inlineStr">
        <is>
          <t>BAN106 - MONTAGEM - M</t>
        </is>
      </c>
      <c r="I6448" t="inlineStr">
        <is>
          <t>RS-ST01-50-00T-WCM02</t>
        </is>
      </c>
      <c r="J6448" t="inlineStr">
        <is>
          <t>FABIANA FRANCISCA DE LIMA</t>
        </is>
      </c>
      <c r="K6448" s="39">
        <f>DATE(YEAR(Tabela6[[#This Row],[Data/Hora de Início]]),MONTH(Tabela6[[#This Row],[Data/Hora de Início]]),DAY(Tabela6[[#This Row],[Data/Hora de Início]]))</f>
        <v/>
      </c>
    </row>
    <row r="6449">
      <c r="A6449" t="n">
        <v>2287605</v>
      </c>
      <c r="B6449" t="n">
        <v>56</v>
      </c>
      <c r="C6449" t="n">
        <v>5644</v>
      </c>
      <c r="D6449" t="inlineStr">
        <is>
          <t>QUARTA-FEIRA - LIMPEZA DE SALA</t>
        </is>
      </c>
      <c r="E6449" t="inlineStr">
        <is>
          <t>17/09/2025 17:39:00</t>
        </is>
      </c>
      <c r="F6449" t="inlineStr">
        <is>
          <t>17/09/2025 17:57:24</t>
        </is>
      </c>
      <c r="G6449" t="n">
        <v>36340</v>
      </c>
      <c r="H6449" t="inlineStr">
        <is>
          <t>AREA DE ESTAR 02</t>
        </is>
      </c>
      <c r="I6449" t="inlineStr">
        <is>
          <t>RS-ST01-50-01P-SLA21</t>
        </is>
      </c>
      <c r="J6449" t="inlineStr">
        <is>
          <t>GENI DA SILVEIRA</t>
        </is>
      </c>
      <c r="K6449" s="39">
        <f>DATE(YEAR(Tabela6[[#This Row],[Data/Hora de Início]]),MONTH(Tabela6[[#This Row],[Data/Hora de Início]]),DAY(Tabela6[[#This Row],[Data/Hora de Início]]))</f>
        <v/>
      </c>
    </row>
    <row r="6450">
      <c r="A6450" t="n">
        <v>2287606</v>
      </c>
      <c r="B6450" t="n">
        <v>56</v>
      </c>
      <c r="C6450" t="n">
        <v>5654</v>
      </c>
      <c r="D6450" t="inlineStr">
        <is>
          <t>QUARTA-FEIRA - LIMPEZA DE BANHEIRO MASCULINO</t>
        </is>
      </c>
      <c r="E6450" t="inlineStr">
        <is>
          <t>17/09/2025 17:12:24</t>
        </is>
      </c>
      <c r="F6450" t="inlineStr">
        <is>
          <t>17/09/2025 17:57:54</t>
        </is>
      </c>
      <c r="G6450" t="n">
        <v>35735</v>
      </c>
      <c r="H6450" t="inlineStr">
        <is>
          <t>BAN001 - BANHEIRO PLÁSTICO - M</t>
        </is>
      </c>
      <c r="I6450" t="inlineStr">
        <is>
          <t>RS-ST01-01-00T-WCM01</t>
        </is>
      </c>
      <c r="J6450" t="inlineStr">
        <is>
          <t>CECILIA LISBOA</t>
        </is>
      </c>
      <c r="K6450" s="39">
        <f>DATE(YEAR(Tabela6[[#This Row],[Data/Hora de Início]]),MONTH(Tabela6[[#This Row],[Data/Hora de Início]]),DAY(Tabela6[[#This Row],[Data/Hora de Início]]))</f>
        <v/>
      </c>
    </row>
    <row r="6451">
      <c r="A6451" t="n">
        <v>2287607</v>
      </c>
      <c r="B6451" t="n">
        <v>56</v>
      </c>
      <c r="C6451" t="n">
        <v>5710</v>
      </c>
      <c r="D6451" t="inlineStr">
        <is>
          <t>QUARTA-FEIRA - LIMPEZA DE BANHEIRO FEMININO</t>
        </is>
      </c>
      <c r="E6451" t="inlineStr">
        <is>
          <t>17/09/2025 17:31:39</t>
        </is>
      </c>
      <c r="F6451" t="inlineStr">
        <is>
          <t>17/09/2025 17:58:21</t>
        </is>
      </c>
      <c r="G6451" t="n">
        <v>36403</v>
      </c>
      <c r="H6451" t="inlineStr">
        <is>
          <t>BAN124 - BANHEIRO CONVIVIO - F / PNE</t>
        </is>
      </c>
      <c r="I6451" t="inlineStr">
        <is>
          <t>RS-ST01-56-00T-WPF02</t>
        </is>
      </c>
      <c r="J6451" t="inlineStr">
        <is>
          <t>VANESSA DOS SANTOS RODRIGUES</t>
        </is>
      </c>
      <c r="K6451" s="39">
        <f>DATE(YEAR(Tabela6[[#This Row],[Data/Hora de Início]]),MONTH(Tabela6[[#This Row],[Data/Hora de Início]]),DAY(Tabela6[[#This Row],[Data/Hora de Início]]))</f>
        <v/>
      </c>
    </row>
    <row r="6452">
      <c r="A6452" t="n">
        <v>2287608</v>
      </c>
      <c r="B6452" t="n">
        <v>56</v>
      </c>
      <c r="C6452" t="n">
        <v>5710</v>
      </c>
      <c r="D6452" t="inlineStr">
        <is>
          <t>QUARTA-FEIRA - LIMPEZA DE BANHEIRO FEMININO</t>
        </is>
      </c>
      <c r="E6452" t="inlineStr">
        <is>
          <t>17/09/2025 17:31:15</t>
        </is>
      </c>
      <c r="F6452" t="inlineStr">
        <is>
          <t>17/09/2025 18:00:30</t>
        </is>
      </c>
      <c r="G6452" t="n">
        <v>36202</v>
      </c>
      <c r="H6452" t="inlineStr">
        <is>
          <t>BAN093 - RH - F</t>
        </is>
      </c>
      <c r="I6452" t="inlineStr">
        <is>
          <t>RS-ST01-43-01P-WCF01</t>
        </is>
      </c>
      <c r="J6452" t="inlineStr">
        <is>
          <t>JAQUELINE TATIANE LEAL BITTENCOURT</t>
        </is>
      </c>
      <c r="K6452" s="39">
        <f>DATE(YEAR(Tabela6[[#This Row],[Data/Hora de Início]]),MONTH(Tabela6[[#This Row],[Data/Hora de Início]]),DAY(Tabela6[[#This Row],[Data/Hora de Início]]))</f>
        <v/>
      </c>
    </row>
    <row r="6453">
      <c r="A6453" t="n">
        <v>2287609</v>
      </c>
      <c r="B6453" t="n">
        <v>56</v>
      </c>
      <c r="C6453" t="n">
        <v>5710</v>
      </c>
      <c r="D6453" t="inlineStr">
        <is>
          <t>QUARTA-FEIRA - LIMPEZA DE BANHEIRO FEMININO</t>
        </is>
      </c>
      <c r="E6453" t="inlineStr">
        <is>
          <t>17/09/2025 17:36:46</t>
        </is>
      </c>
      <c r="F6453" t="inlineStr">
        <is>
          <t>17/09/2025 17:57:49</t>
        </is>
      </c>
      <c r="G6453" t="n">
        <v>36410</v>
      </c>
      <c r="H6453" t="inlineStr">
        <is>
          <t>BAN130 - VESTIARIO 3º PAVIMENTO - F</t>
        </is>
      </c>
      <c r="I6453" t="inlineStr">
        <is>
          <t>RS-ST01-56-02P-WCF03</t>
        </is>
      </c>
      <c r="J6453" t="inlineStr">
        <is>
          <t>JONATHAN CAMARGO RODRIGUES</t>
        </is>
      </c>
      <c r="K6453" s="39">
        <f>DATE(YEAR(Tabela6[[#This Row],[Data/Hora de Início]]),MONTH(Tabela6[[#This Row],[Data/Hora de Início]]),DAY(Tabela6[[#This Row],[Data/Hora de Início]]))</f>
        <v/>
      </c>
    </row>
    <row r="6454">
      <c r="A6454" t="n">
        <v>2287615</v>
      </c>
      <c r="B6454" t="n">
        <v>56</v>
      </c>
      <c r="C6454" t="n">
        <v>5654</v>
      </c>
      <c r="D6454" t="inlineStr">
        <is>
          <t>QUARTA-FEIRA - LIMPEZA DE BANHEIRO MASCULINO</t>
        </is>
      </c>
      <c r="E6454" t="inlineStr">
        <is>
          <t>17/09/2025 18:00:53</t>
        </is>
      </c>
      <c r="F6454" t="inlineStr">
        <is>
          <t>17/09/2025 18:14:13</t>
        </is>
      </c>
      <c r="G6454" t="n">
        <v>36204</v>
      </c>
      <c r="H6454" t="inlineStr">
        <is>
          <t>BAN092 - RH - M</t>
        </is>
      </c>
      <c r="I6454" t="inlineStr">
        <is>
          <t>RS-ST01-43-01P-WCM01</t>
        </is>
      </c>
      <c r="J6454" t="inlineStr">
        <is>
          <t>JAQUELINE TATIANE LEAL BITTENCOURT</t>
        </is>
      </c>
      <c r="K6454" s="39">
        <f>DATE(YEAR(Tabela6[[#This Row],[Data/Hora de Início]]),MONTH(Tabela6[[#This Row],[Data/Hora de Início]]),DAY(Tabela6[[#This Row],[Data/Hora de Início]]))</f>
        <v/>
      </c>
    </row>
    <row r="6455">
      <c r="A6455" t="n">
        <v>2287617</v>
      </c>
      <c r="B6455" t="n">
        <v>56</v>
      </c>
      <c r="C6455" t="n">
        <v>2970</v>
      </c>
      <c r="D6455" t="inlineStr">
        <is>
          <t>LIMPEZA DIÁRIA DE COPA</t>
        </is>
      </c>
      <c r="E6455" t="inlineStr">
        <is>
          <t>17/09/2025 17:51:29</t>
        </is>
      </c>
      <c r="F6455" t="inlineStr">
        <is>
          <t>17/09/2025 18:15:30</t>
        </is>
      </c>
      <c r="G6455" t="n">
        <v>43368</v>
      </c>
      <c r="H6455" t="inlineStr">
        <is>
          <t>ONE STIHL - COPA</t>
        </is>
      </c>
      <c r="I6455" t="inlineStr">
        <is>
          <t>RS-ST01-15-02P-SLA02</t>
        </is>
      </c>
      <c r="J6455" t="inlineStr">
        <is>
          <t>LETICIA SOARES GARCIA CZECZOT</t>
        </is>
      </c>
      <c r="K6455" s="39">
        <f>DATE(YEAR(Tabela6[[#This Row],[Data/Hora de Início]]),MONTH(Tabela6[[#This Row],[Data/Hora de Início]]),DAY(Tabela6[[#This Row],[Data/Hora de Início]]))</f>
        <v/>
      </c>
    </row>
    <row r="6456">
      <c r="A6456" t="n">
        <v>2287618</v>
      </c>
      <c r="B6456" t="n">
        <v>56</v>
      </c>
      <c r="C6456" t="n">
        <v>2979</v>
      </c>
      <c r="D6456" t="inlineStr">
        <is>
          <t>LIMPEZA DIÁRIA DE RESTAURANTE</t>
        </is>
      </c>
      <c r="E6456" t="inlineStr">
        <is>
          <t>17/09/2025 15:38:54</t>
        </is>
      </c>
      <c r="F6456" t="inlineStr">
        <is>
          <t>17/09/2025 18:16:02</t>
        </is>
      </c>
      <c r="G6456" t="n">
        <v>11347</v>
      </c>
      <c r="H6456" t="inlineStr">
        <is>
          <t>P27 - RESTAURANTE</t>
        </is>
      </c>
      <c r="I6456" t="inlineStr">
        <is>
          <t>BR01-IES-P27-SALA01</t>
        </is>
      </c>
      <c r="J6456" t="inlineStr">
        <is>
          <t>ROSA DIAS GERMANO</t>
        </is>
      </c>
      <c r="K6456" s="39">
        <f>DATE(YEAR(Tabela6[[#This Row],[Data/Hora de Início]]),MONTH(Tabela6[[#This Row],[Data/Hora de Início]]),DAY(Tabela6[[#This Row],[Data/Hora de Início]]))</f>
        <v/>
      </c>
    </row>
    <row r="6457">
      <c r="A6457" t="n">
        <v>2287632</v>
      </c>
      <c r="B6457" t="n">
        <v>56</v>
      </c>
      <c r="C6457" t="n">
        <v>5644</v>
      </c>
      <c r="D6457" t="inlineStr">
        <is>
          <t>QUARTA-FEIRA - LIMPEZA DE SALA</t>
        </is>
      </c>
      <c r="E6457" t="inlineStr">
        <is>
          <t>17/09/2025 17:32:53</t>
        </is>
      </c>
      <c r="F6457" t="inlineStr">
        <is>
          <t>17/09/2025 18:21:14</t>
        </is>
      </c>
      <c r="G6457" t="n">
        <v>36085</v>
      </c>
      <c r="H6457" t="inlineStr">
        <is>
          <t>SALA ATI SISTEMAS</t>
        </is>
      </c>
      <c r="I6457" t="inlineStr">
        <is>
          <t>RS-ST01-31-01P-SLA11</t>
        </is>
      </c>
      <c r="J6457" t="inlineStr">
        <is>
          <t>IVONETE SILVA DOS SANTOS</t>
        </is>
      </c>
      <c r="K6457" s="39">
        <f>DATE(YEAR(Tabela6[[#This Row],[Data/Hora de Início]]),MONTH(Tabela6[[#This Row],[Data/Hora de Início]]),DAY(Tabela6[[#This Row],[Data/Hora de Início]]))</f>
        <v/>
      </c>
    </row>
    <row r="6458">
      <c r="A6458" t="n">
        <v>2287635</v>
      </c>
      <c r="B6458" t="n">
        <v>56</v>
      </c>
      <c r="C6458" t="n">
        <v>5644</v>
      </c>
      <c r="D6458" t="inlineStr">
        <is>
          <t>QUARTA-FEIRA - LIMPEZA DE SALA</t>
        </is>
      </c>
      <c r="E6458" t="inlineStr">
        <is>
          <t>17/09/2025 17:58:47</t>
        </is>
      </c>
      <c r="F6458" t="inlineStr">
        <is>
          <t>17/09/2025 18:21:31</t>
        </is>
      </c>
      <c r="G6458" t="n">
        <v>36393</v>
      </c>
      <c r="H6458" t="inlineStr">
        <is>
          <t>SALA RENOVA</t>
        </is>
      </c>
      <c r="I6458" t="inlineStr">
        <is>
          <t>RS-ST01-56-00T-SLA16</t>
        </is>
      </c>
      <c r="J6458" t="inlineStr">
        <is>
          <t>VANESSA DOS SANTOS RODRIGUES</t>
        </is>
      </c>
      <c r="K6458" s="39">
        <f>DATE(YEAR(Tabela6[[#This Row],[Data/Hora de Início]]),MONTH(Tabela6[[#This Row],[Data/Hora de Início]]),DAY(Tabela6[[#This Row],[Data/Hora de Início]]))</f>
        <v/>
      </c>
    </row>
    <row r="6459">
      <c r="A6459" t="n">
        <v>2287641</v>
      </c>
      <c r="B6459" t="n">
        <v>56</v>
      </c>
      <c r="C6459" t="n">
        <v>5710</v>
      </c>
      <c r="D6459" t="inlineStr">
        <is>
          <t>QUARTA-FEIRA - LIMPEZA DE BANHEIRO FEMININO</t>
        </is>
      </c>
      <c r="E6459" t="inlineStr">
        <is>
          <t>17/09/2025 18:05:46</t>
        </is>
      </c>
      <c r="F6459" t="inlineStr">
        <is>
          <t>17/09/2025 18:25:44</t>
        </is>
      </c>
      <c r="G6459" t="n">
        <v>11184</v>
      </c>
      <c r="H6459" t="inlineStr">
        <is>
          <t>P11 - BAN020 - BANHEIRO FUNDIÇÃO GRAVIDADE - F</t>
        </is>
      </c>
      <c r="I6459" t="inlineStr">
        <is>
          <t>BR01-IES-P11-BAN020</t>
        </is>
      </c>
      <c r="J6459" t="inlineStr">
        <is>
          <t>CECILIA LISBOA</t>
        </is>
      </c>
      <c r="K6459" s="39">
        <f>DATE(YEAR(Tabela6[[#This Row],[Data/Hora de Início]]),MONTH(Tabela6[[#This Row],[Data/Hora de Início]]),DAY(Tabela6[[#This Row],[Data/Hora de Início]]))</f>
        <v/>
      </c>
    </row>
    <row r="6460">
      <c r="A6460" t="n">
        <v>2287642</v>
      </c>
      <c r="B6460" t="n">
        <v>56</v>
      </c>
      <c r="C6460" t="n">
        <v>2968</v>
      </c>
      <c r="D6460" t="inlineStr">
        <is>
          <t>LIMPEZA DIÁRIA DE ÁREA TÉCNICA</t>
        </is>
      </c>
      <c r="E6460" t="inlineStr">
        <is>
          <t>17/09/2025 18:24:30</t>
        </is>
      </c>
      <c r="F6460" t="inlineStr">
        <is>
          <t>17/09/2025 18:27:19</t>
        </is>
      </c>
      <c r="G6460" t="n">
        <v>11527</v>
      </c>
      <c r="H6460" t="inlineStr">
        <is>
          <t>P31 - SALA DE PAINÉIS MAGNÉSIO</t>
        </is>
      </c>
      <c r="I6460" t="inlineStr">
        <is>
          <t>BR01-IES-P31-SALA52</t>
        </is>
      </c>
      <c r="J6460" t="inlineStr">
        <is>
          <t>IVONETE SILVA DOS SANTOS</t>
        </is>
      </c>
      <c r="K6460" s="39">
        <f>DATE(YEAR(Tabela6[[#This Row],[Data/Hora de Início]]),MONTH(Tabela6[[#This Row],[Data/Hora de Início]]),DAY(Tabela6[[#This Row],[Data/Hora de Início]]))</f>
        <v/>
      </c>
    </row>
    <row r="6461">
      <c r="A6461" t="n">
        <v>2287643</v>
      </c>
      <c r="B6461" t="n">
        <v>56</v>
      </c>
      <c r="C6461" t="n">
        <v>2965</v>
      </c>
      <c r="D6461" t="inlineStr">
        <is>
          <t>LIMPEZA DIÁRIA DE SALA</t>
        </is>
      </c>
      <c r="E6461" t="inlineStr">
        <is>
          <t>17/09/2025 18:16:20</t>
        </is>
      </c>
      <c r="F6461" t="inlineStr">
        <is>
          <t>17/09/2025 18:22:44</t>
        </is>
      </c>
      <c r="G6461" t="n">
        <v>36167</v>
      </c>
      <c r="H6461" t="inlineStr">
        <is>
          <t>RECEPÇAO PORTARIA 3</t>
        </is>
      </c>
      <c r="I6461" t="inlineStr">
        <is>
          <t>RS-ST01-42-00T-SLA02</t>
        </is>
      </c>
      <c r="J6461" t="inlineStr">
        <is>
          <t>JONATHAN CAMARGO RODRIGUES</t>
        </is>
      </c>
      <c r="K6461" s="39">
        <f>DATE(YEAR(Tabela6[[#This Row],[Data/Hora de Início]]),MONTH(Tabela6[[#This Row],[Data/Hora de Início]]),DAY(Tabela6[[#This Row],[Data/Hora de Início]]))</f>
        <v/>
      </c>
    </row>
    <row r="6462">
      <c r="A6462" t="n">
        <v>2287645</v>
      </c>
      <c r="B6462" t="n">
        <v>56</v>
      </c>
      <c r="C6462" t="n">
        <v>2965</v>
      </c>
      <c r="D6462" t="inlineStr">
        <is>
          <t>LIMPEZA DIÁRIA DE SALA</t>
        </is>
      </c>
      <c r="E6462" t="inlineStr">
        <is>
          <t>17/09/2025 18:17:29</t>
        </is>
      </c>
      <c r="F6462" t="inlineStr">
        <is>
          <t>17/09/2025 18:31:45</t>
        </is>
      </c>
      <c r="G6462" t="n">
        <v>43380</v>
      </c>
      <c r="H6462" t="inlineStr">
        <is>
          <t>ONE STIHL - SALA DE AULA 02</t>
        </is>
      </c>
      <c r="I6462" t="inlineStr">
        <is>
          <t>RS-ST01-15-02P-SLA04</t>
        </is>
      </c>
      <c r="J6462" t="inlineStr">
        <is>
          <t>LETICIA SOARES GARCIA CZECZOT</t>
        </is>
      </c>
      <c r="K6462" s="39">
        <f>DATE(YEAR(Tabela6[[#This Row],[Data/Hora de Início]]),MONTH(Tabela6[[#This Row],[Data/Hora de Início]]),DAY(Tabela6[[#This Row],[Data/Hora de Início]]))</f>
        <v/>
      </c>
    </row>
    <row r="6463">
      <c r="A6463" t="n">
        <v>2287647</v>
      </c>
      <c r="B6463" t="n">
        <v>56</v>
      </c>
      <c r="C6463" t="n">
        <v>2965</v>
      </c>
      <c r="D6463" t="inlineStr">
        <is>
          <t>LIMPEZA DIÁRIA DE SALA</t>
        </is>
      </c>
      <c r="E6463" t="inlineStr">
        <is>
          <t>17/09/2025 18:28:13</t>
        </is>
      </c>
      <c r="F6463" t="inlineStr">
        <is>
          <t>17/09/2025 18:33:58</t>
        </is>
      </c>
      <c r="G6463" t="n">
        <v>36048</v>
      </c>
      <c r="H6463" t="inlineStr">
        <is>
          <t>SALA ENGENHARIA PROCESSOS - FUNDIÇAO MAGNESIO</t>
        </is>
      </c>
      <c r="I6463" t="inlineStr">
        <is>
          <t>RS-ST01-31-00T-SLA08</t>
        </is>
      </c>
      <c r="J6463" t="inlineStr">
        <is>
          <t>IVONETE SILVA DOS SANTOS</t>
        </is>
      </c>
      <c r="K6463" s="39">
        <f>DATE(YEAR(Tabela6[[#This Row],[Data/Hora de Início]]),MONTH(Tabela6[[#This Row],[Data/Hora de Início]]),DAY(Tabela6[[#This Row],[Data/Hora de Início]]))</f>
        <v/>
      </c>
    </row>
    <row r="6464">
      <c r="A6464" t="n">
        <v>2287649</v>
      </c>
      <c r="B6464" t="n">
        <v>56</v>
      </c>
      <c r="C6464" t="n">
        <v>5710</v>
      </c>
      <c r="D6464" t="inlineStr">
        <is>
          <t>QUARTA-FEIRA - LIMPEZA DE BANHEIRO FEMININO</t>
        </is>
      </c>
      <c r="E6464" t="inlineStr">
        <is>
          <t>17/09/2025 18:23:31</t>
        </is>
      </c>
      <c r="F6464" t="inlineStr">
        <is>
          <t>17/09/2025 18:30:26</t>
        </is>
      </c>
      <c r="G6464" t="n">
        <v>11628</v>
      </c>
      <c r="H6464" t="inlineStr">
        <is>
          <t>P42 - BAN086 - BANHEIRO PORTARIA 3 - C</t>
        </is>
      </c>
      <c r="I6464" t="inlineStr">
        <is>
          <t>BR01-IES-P42-BAN086</t>
        </is>
      </c>
      <c r="J6464" t="inlineStr">
        <is>
          <t>JONATHAN CAMARGO RODRIGUES</t>
        </is>
      </c>
      <c r="K6464" s="39">
        <f>DATE(YEAR(Tabela6[[#This Row],[Data/Hora de Início]]),MONTH(Tabela6[[#This Row],[Data/Hora de Início]]),DAY(Tabela6[[#This Row],[Data/Hora de Início]]))</f>
        <v/>
      </c>
    </row>
    <row r="6465">
      <c r="A6465" t="n">
        <v>2287650</v>
      </c>
      <c r="B6465" t="n">
        <v>56</v>
      </c>
      <c r="C6465" t="n">
        <v>5644</v>
      </c>
      <c r="D6465" t="inlineStr">
        <is>
          <t>QUARTA-FEIRA - LIMPEZA DE SALA</t>
        </is>
      </c>
      <c r="E6465" t="inlineStr">
        <is>
          <t>17/09/2025 18:34:55</t>
        </is>
      </c>
      <c r="F6465" t="inlineStr">
        <is>
          <t>17/09/2025 18:39:33</t>
        </is>
      </c>
      <c r="G6465" t="n">
        <v>36050</v>
      </c>
      <c r="H6465" t="inlineStr">
        <is>
          <t>SALA DOS TECNICOS MAGNESIO</t>
        </is>
      </c>
      <c r="I6465" t="inlineStr">
        <is>
          <t>RS-ST01-31-00T-SLA10</t>
        </is>
      </c>
      <c r="J6465" t="inlineStr">
        <is>
          <t>IVONETE SILVA DOS SANTOS</t>
        </is>
      </c>
      <c r="K6465" s="39">
        <f>DATE(YEAR(Tabela6[[#This Row],[Data/Hora de Início]]),MONTH(Tabela6[[#This Row],[Data/Hora de Início]]),DAY(Tabela6[[#This Row],[Data/Hora de Início]]))</f>
        <v/>
      </c>
    </row>
    <row r="6466">
      <c r="A6466" t="n">
        <v>2287651</v>
      </c>
      <c r="B6466" t="n">
        <v>56</v>
      </c>
      <c r="C6466" t="n">
        <v>5710</v>
      </c>
      <c r="D6466" t="inlineStr">
        <is>
          <t>QUARTA-FEIRA - LIMPEZA DE BANHEIRO FEMININO</t>
        </is>
      </c>
      <c r="E6466" t="inlineStr">
        <is>
          <t>17/09/2025 18:31:04</t>
        </is>
      </c>
      <c r="F6466" t="inlineStr">
        <is>
          <t>17/09/2025 18:35:26</t>
        </is>
      </c>
      <c r="G6466" t="n">
        <v>11626</v>
      </c>
      <c r="H6466" t="inlineStr">
        <is>
          <t>P42 - BAN084 - BANHEIRO PORTARIA 3 - F</t>
        </is>
      </c>
      <c r="I6466" t="inlineStr">
        <is>
          <t>BR01-IES-P42-BAN084</t>
        </is>
      </c>
      <c r="J6466" t="inlineStr">
        <is>
          <t>JONATHAN CAMARGO RODRIGUES</t>
        </is>
      </c>
      <c r="K6466" s="39">
        <f>DATE(YEAR(Tabela6[[#This Row],[Data/Hora de Início]]),MONTH(Tabela6[[#This Row],[Data/Hora de Início]]),DAY(Tabela6[[#This Row],[Data/Hora de Início]]))</f>
        <v/>
      </c>
    </row>
    <row r="6467">
      <c r="A6467" t="n">
        <v>2287653</v>
      </c>
      <c r="B6467" t="n">
        <v>56</v>
      </c>
      <c r="C6467" t="n">
        <v>1699</v>
      </c>
      <c r="D6467" t="inlineStr">
        <is>
          <t>LIMPEZA DIÁRIA DE ÁREA TÉCNICA</t>
        </is>
      </c>
      <c r="E6467" t="inlineStr">
        <is>
          <t>17/09/2025 18:35:58</t>
        </is>
      </c>
      <c r="F6467" t="inlineStr">
        <is>
          <t>17/09/2025 18:36:28</t>
        </is>
      </c>
      <c r="G6467" t="n">
        <v>11631</v>
      </c>
      <c r="H6467" t="inlineStr">
        <is>
          <t>P42 - PORTARIA 3 - SALA CLAVICULÁRIO</t>
        </is>
      </c>
      <c r="I6467" t="inlineStr">
        <is>
          <t>BR01-IES-P42-SALA03</t>
        </is>
      </c>
      <c r="J6467" t="inlineStr">
        <is>
          <t>JONATHAN CAMARGO RODRIGUES</t>
        </is>
      </c>
      <c r="K6467" s="39">
        <f>DATE(YEAR(Tabela6[[#This Row],[Data/Hora de Início]]),MONTH(Tabela6[[#This Row],[Data/Hora de Início]]),DAY(Tabela6[[#This Row],[Data/Hora de Início]]))</f>
        <v/>
      </c>
    </row>
    <row r="6468">
      <c r="A6468" t="n">
        <v>2287654</v>
      </c>
      <c r="B6468" t="n">
        <v>56</v>
      </c>
      <c r="C6468" t="n">
        <v>5644</v>
      </c>
      <c r="D6468" t="inlineStr">
        <is>
          <t>QUARTA-FEIRA - LIMPEZA DE SALA</t>
        </is>
      </c>
      <c r="E6468" t="inlineStr">
        <is>
          <t>17/09/2025 18:21:52</t>
        </is>
      </c>
      <c r="F6468" t="inlineStr">
        <is>
          <t>17/09/2025 18:42:15</t>
        </is>
      </c>
      <c r="G6468" t="n">
        <v>36392</v>
      </c>
      <c r="H6468" t="inlineStr">
        <is>
          <t>PROVADOR</t>
        </is>
      </c>
      <c r="I6468" t="inlineStr">
        <is>
          <t>RS-ST01-56-00T-SLA15</t>
        </is>
      </c>
      <c r="J6468" t="inlineStr">
        <is>
          <t>VANESSA DOS SANTOS RODRIGUES</t>
        </is>
      </c>
      <c r="K6468" s="39">
        <f>DATE(YEAR(Tabela6[[#This Row],[Data/Hora de Início]]),MONTH(Tabela6[[#This Row],[Data/Hora de Início]]),DAY(Tabela6[[#This Row],[Data/Hora de Início]]))</f>
        <v/>
      </c>
    </row>
    <row r="6469">
      <c r="A6469" t="n">
        <v>2287660</v>
      </c>
      <c r="B6469" t="n">
        <v>56</v>
      </c>
      <c r="C6469" t="n">
        <v>2969</v>
      </c>
      <c r="D6469" t="inlineStr">
        <is>
          <t>LIMPEZA DIÁRIA DE CORREDOR</t>
        </is>
      </c>
      <c r="E6469" t="inlineStr">
        <is>
          <t>17/09/2025 18:36:59</t>
        </is>
      </c>
      <c r="F6469" t="inlineStr">
        <is>
          <t>17/09/2025 18:45:17</t>
        </is>
      </c>
      <c r="G6469" t="n">
        <v>43369</v>
      </c>
      <c r="H6469" t="inlineStr">
        <is>
          <t>ONE STIHL - CORREDOR</t>
        </is>
      </c>
      <c r="I6469" t="inlineStr">
        <is>
          <t>RS-ST01-15-02P-SLA07</t>
        </is>
      </c>
      <c r="J6469" t="inlineStr">
        <is>
          <t>LETICIA SOARES GARCIA CZECZOT</t>
        </is>
      </c>
      <c r="K6469" s="39">
        <f>DATE(YEAR(Tabela6[[#This Row],[Data/Hora de Início]]),MONTH(Tabela6[[#This Row],[Data/Hora de Início]]),DAY(Tabela6[[#This Row],[Data/Hora de Início]]))</f>
        <v/>
      </c>
    </row>
    <row r="6470">
      <c r="A6470" t="n">
        <v>2287669</v>
      </c>
      <c r="B6470" t="n">
        <v>56</v>
      </c>
      <c r="C6470" t="n">
        <v>5654</v>
      </c>
      <c r="D6470" t="inlineStr">
        <is>
          <t>QUARTA-FEIRA - LIMPEZA DE BANHEIRO MASCULINO</t>
        </is>
      </c>
      <c r="E6470" t="inlineStr">
        <is>
          <t>17/09/2025 18:37:20</t>
        </is>
      </c>
      <c r="F6470" t="inlineStr">
        <is>
          <t>17/09/2025 18:44:17</t>
        </is>
      </c>
      <c r="G6470" t="n">
        <v>11627</v>
      </c>
      <c r="H6470" t="inlineStr">
        <is>
          <t>P42 - BAN085 - BANHEIRO PORTARIA 3 - M</t>
        </is>
      </c>
      <c r="I6470" t="inlineStr">
        <is>
          <t>BR01-IES-P42-BAN085</t>
        </is>
      </c>
      <c r="J6470" t="inlineStr">
        <is>
          <t>JONATHAN CAMARGO RODRIGUES</t>
        </is>
      </c>
      <c r="K6470" s="39">
        <f>DATE(YEAR(Tabela6[[#This Row],[Data/Hora de Início]]),MONTH(Tabela6[[#This Row],[Data/Hora de Início]]),DAY(Tabela6[[#This Row],[Data/Hora de Início]]))</f>
        <v/>
      </c>
    </row>
    <row r="6471">
      <c r="A6471" t="n">
        <v>2287680</v>
      </c>
      <c r="B6471" t="n">
        <v>56</v>
      </c>
      <c r="C6471" t="n">
        <v>5654</v>
      </c>
      <c r="D6471" t="inlineStr">
        <is>
          <t>QUARTA-FEIRA - LIMPEZA DE BANHEIRO MASCULINO</t>
        </is>
      </c>
      <c r="E6471" t="inlineStr">
        <is>
          <t>17/09/2025 18:26:24</t>
        </is>
      </c>
      <c r="F6471" t="inlineStr">
        <is>
          <t>17/09/2025 19:00:17</t>
        </is>
      </c>
      <c r="G6471" t="n">
        <v>11183</v>
      </c>
      <c r="H6471" t="inlineStr">
        <is>
          <t>P11 - BAN019 - BANHEIRO FUNDIÇÃO GRAVIDADE - M</t>
        </is>
      </c>
      <c r="I6471" t="inlineStr">
        <is>
          <t>BR01-IES-P11-BAN019</t>
        </is>
      </c>
      <c r="J6471" t="inlineStr">
        <is>
          <t>CECILIA LISBOA</t>
        </is>
      </c>
      <c r="K6471" s="39">
        <f>DATE(YEAR(Tabela6[[#This Row],[Data/Hora de Início]]),MONTH(Tabela6[[#This Row],[Data/Hora de Início]]),DAY(Tabela6[[#This Row],[Data/Hora de Início]]))</f>
        <v/>
      </c>
    </row>
    <row r="6472">
      <c r="A6472" t="n">
        <v>2287691</v>
      </c>
      <c r="B6472" t="n">
        <v>56</v>
      </c>
      <c r="C6472" t="n">
        <v>5644</v>
      </c>
      <c r="D6472" t="inlineStr">
        <is>
          <t>QUARTA-FEIRA - LIMPEZA DE SALA</t>
        </is>
      </c>
      <c r="E6472" t="inlineStr">
        <is>
          <t>17/09/2025 18:43:20</t>
        </is>
      </c>
      <c r="F6472" t="inlineStr">
        <is>
          <t>17/09/2025 19:07:49</t>
        </is>
      </c>
      <c r="G6472" t="n">
        <v>36379</v>
      </c>
      <c r="H6472" t="inlineStr">
        <is>
          <t>P56 - HALL DE ENTRADA TÉRREO</t>
        </is>
      </c>
      <c r="I6472" t="inlineStr">
        <is>
          <t>RS-ST01-56-00T-SLA01</t>
        </is>
      </c>
      <c r="J6472" t="inlineStr">
        <is>
          <t>VANESSA DOS SANTOS RODRIGUES</t>
        </is>
      </c>
      <c r="K6472" s="39">
        <f>DATE(YEAR(Tabela6[[#This Row],[Data/Hora de Início]]),MONTH(Tabela6[[#This Row],[Data/Hora de Início]]),DAY(Tabela6[[#This Row],[Data/Hora de Início]]))</f>
        <v/>
      </c>
    </row>
    <row r="6473">
      <c r="A6473" t="n">
        <v>2287692</v>
      </c>
      <c r="B6473" t="n">
        <v>56</v>
      </c>
      <c r="C6473" t="n">
        <v>2966</v>
      </c>
      <c r="D6473" t="inlineStr">
        <is>
          <t>LIMPEZA DIÁRIA HALL / RECEPÇÃO</t>
        </is>
      </c>
      <c r="E6473" t="inlineStr">
        <is>
          <t>17/09/2025 18:46:10</t>
        </is>
      </c>
      <c r="F6473" t="inlineStr">
        <is>
          <t>17/09/2025 19:08:17</t>
        </is>
      </c>
      <c r="G6473" t="n">
        <v>43372</v>
      </c>
      <c r="H6473" t="inlineStr">
        <is>
          <t>P15 -HALL DE ENTRADA ONE STIHL</t>
        </is>
      </c>
      <c r="I6473" t="inlineStr">
        <is>
          <t>RS-ST01-15-02P-SLA01</t>
        </is>
      </c>
      <c r="J6473" t="inlineStr">
        <is>
          <t>LETICIA SOARES GARCIA CZECZOT</t>
        </is>
      </c>
      <c r="K6473" s="39">
        <f>DATE(YEAR(Tabela6[[#This Row],[Data/Hora de Início]]),MONTH(Tabela6[[#This Row],[Data/Hora de Início]]),DAY(Tabela6[[#This Row],[Data/Hora de Início]]))</f>
        <v/>
      </c>
    </row>
    <row r="6474">
      <c r="A6474" t="n">
        <v>2287694</v>
      </c>
      <c r="B6474" t="n">
        <v>56</v>
      </c>
      <c r="C6474" t="n">
        <v>5644</v>
      </c>
      <c r="D6474" t="inlineStr">
        <is>
          <t>QUARTA-FEIRA - LIMPEZA DE SALA</t>
        </is>
      </c>
      <c r="E6474" t="inlineStr">
        <is>
          <t>17/09/2025 19:05:25</t>
        </is>
      </c>
      <c r="F6474" t="inlineStr">
        <is>
          <t>17/09/2025 19:09:29</t>
        </is>
      </c>
      <c r="G6474" t="n">
        <v>36046</v>
      </c>
      <c r="H6474" t="inlineStr">
        <is>
          <t>SALA METROLOGIA 3D</t>
        </is>
      </c>
      <c r="I6474" t="inlineStr">
        <is>
          <t>RS-ST01-31-00T-SLA05</t>
        </is>
      </c>
      <c r="J6474" t="inlineStr">
        <is>
          <t>IVONETE SILVA DOS SANTOS</t>
        </is>
      </c>
      <c r="K6474" s="39">
        <f>DATE(YEAR(Tabela6[[#This Row],[Data/Hora de Início]]),MONTH(Tabela6[[#This Row],[Data/Hora de Início]]),DAY(Tabela6[[#This Row],[Data/Hora de Início]]))</f>
        <v/>
      </c>
    </row>
    <row r="6475">
      <c r="A6475" t="n">
        <v>2287707</v>
      </c>
      <c r="B6475" t="n">
        <v>56</v>
      </c>
      <c r="C6475" t="n">
        <v>5710</v>
      </c>
      <c r="D6475" t="inlineStr">
        <is>
          <t>QUARTA-FEIRA - LIMPEZA DE BANHEIRO FEMININO</t>
        </is>
      </c>
      <c r="E6475" t="inlineStr">
        <is>
          <t>17/09/2025 19:08:10</t>
        </is>
      </c>
      <c r="F6475" t="inlineStr">
        <is>
          <t>17/09/2025 19:20:32</t>
        </is>
      </c>
      <c r="G6475" t="n">
        <v>36405</v>
      </c>
      <c r="H6475" t="inlineStr">
        <is>
          <t>BAN120 - BANHEIRO HALL TERREO - PNE</t>
        </is>
      </c>
      <c r="I6475" t="inlineStr">
        <is>
          <t>RS-ST01-56-00T-WPU01</t>
        </is>
      </c>
      <c r="J6475" t="inlineStr">
        <is>
          <t>VANESSA DOS SANTOS RODRIGUES</t>
        </is>
      </c>
      <c r="K6475" s="39">
        <f>DATE(YEAR(Tabela6[[#This Row],[Data/Hora de Início]]),MONTH(Tabela6[[#This Row],[Data/Hora de Início]]),DAY(Tabela6[[#This Row],[Data/Hora de Início]]))</f>
        <v/>
      </c>
    </row>
    <row r="6476">
      <c r="A6476" t="n">
        <v>2287708</v>
      </c>
      <c r="B6476" t="n">
        <v>56</v>
      </c>
      <c r="C6476" t="n">
        <v>2970</v>
      </c>
      <c r="D6476" t="inlineStr">
        <is>
          <t>LIMPEZA DIÁRIA DE COPA</t>
        </is>
      </c>
      <c r="E6476" t="inlineStr">
        <is>
          <t>17/09/2025 19:17:53</t>
        </is>
      </c>
      <c r="F6476" t="inlineStr">
        <is>
          <t>17/09/2025 19:25:44</t>
        </is>
      </c>
      <c r="G6476" t="n">
        <v>36093</v>
      </c>
      <c r="H6476" t="inlineStr">
        <is>
          <t>COPA TRF</t>
        </is>
      </c>
      <c r="I6476" t="inlineStr">
        <is>
          <t>RS-ST01-31-01P-SLA27</t>
        </is>
      </c>
      <c r="J6476" t="inlineStr">
        <is>
          <t>IVONETE SILVA DOS SANTOS</t>
        </is>
      </c>
      <c r="K6476" s="39">
        <f>DATE(YEAR(Tabela6[[#This Row],[Data/Hora de Início]]),MONTH(Tabela6[[#This Row],[Data/Hora de Início]]),DAY(Tabela6[[#This Row],[Data/Hora de Início]]))</f>
        <v/>
      </c>
    </row>
    <row r="6477">
      <c r="A6477" t="n">
        <v>2287709</v>
      </c>
      <c r="B6477" t="n">
        <v>56</v>
      </c>
      <c r="C6477" t="n">
        <v>5644</v>
      </c>
      <c r="D6477" t="inlineStr">
        <is>
          <t>QUARTA-FEIRA - LIMPEZA DE SALA</t>
        </is>
      </c>
      <c r="E6477" t="inlineStr">
        <is>
          <t>17/09/2025 19:26:32</t>
        </is>
      </c>
      <c r="F6477" t="inlineStr">
        <is>
          <t>17/09/2025 19:29:03</t>
        </is>
      </c>
      <c r="G6477" t="n">
        <v>36104</v>
      </c>
      <c r="H6477" t="inlineStr">
        <is>
          <t>REUNIAO I - TRF</t>
        </is>
      </c>
      <c r="I6477" t="inlineStr">
        <is>
          <t>RS-ST01-31-01P-SLA26</t>
        </is>
      </c>
      <c r="J6477" t="inlineStr">
        <is>
          <t>IVONETE SILVA DOS SANTOS</t>
        </is>
      </c>
      <c r="K6477" s="39">
        <f>DATE(YEAR(Tabela6[[#This Row],[Data/Hora de Início]]),MONTH(Tabela6[[#This Row],[Data/Hora de Início]]),DAY(Tabela6[[#This Row],[Data/Hora de Início]]))</f>
        <v/>
      </c>
    </row>
    <row r="6478">
      <c r="A6478" t="n">
        <v>2287710</v>
      </c>
      <c r="B6478" t="n">
        <v>56</v>
      </c>
      <c r="C6478" t="n">
        <v>5644</v>
      </c>
      <c r="D6478" t="inlineStr">
        <is>
          <t>QUARTA-FEIRA - LIMPEZA DE SALA</t>
        </is>
      </c>
      <c r="E6478" t="inlineStr">
        <is>
          <t>17/09/2025 17:58:24</t>
        </is>
      </c>
      <c r="F6478" t="inlineStr">
        <is>
          <t>17/09/2025 19:30:02</t>
        </is>
      </c>
      <c r="G6478" t="n">
        <v>36338</v>
      </c>
      <c r="H6478" t="inlineStr">
        <is>
          <t>REUNIAO IV</t>
        </is>
      </c>
      <c r="I6478" t="inlineStr">
        <is>
          <t>RS-ST01-50-01P-SLA19</t>
        </is>
      </c>
      <c r="J6478" t="inlineStr">
        <is>
          <t>GENI DA SILVEIRA</t>
        </is>
      </c>
      <c r="K6478" s="39">
        <f>DATE(YEAR(Tabela6[[#This Row],[Data/Hora de Início]]),MONTH(Tabela6[[#This Row],[Data/Hora de Início]]),DAY(Tabela6[[#This Row],[Data/Hora de Início]]))</f>
        <v/>
      </c>
    </row>
    <row r="6479">
      <c r="A6479" t="n">
        <v>2287712</v>
      </c>
      <c r="B6479" t="n">
        <v>56</v>
      </c>
      <c r="C6479" t="n">
        <v>5644</v>
      </c>
      <c r="D6479" t="inlineStr">
        <is>
          <t>QUARTA-FEIRA - LIMPEZA DE SALA</t>
        </is>
      </c>
      <c r="E6479" t="inlineStr">
        <is>
          <t>17/09/2025 19:31:37</t>
        </is>
      </c>
      <c r="F6479" t="inlineStr">
        <is>
          <t>17/09/2025 19:32:03</t>
        </is>
      </c>
      <c r="G6479" t="n">
        <v>36336</v>
      </c>
      <c r="H6479" t="inlineStr">
        <is>
          <t>SALA ENGENHARIA DE CILINDROS - PROJETISTAS</t>
        </is>
      </c>
      <c r="I6479" t="inlineStr">
        <is>
          <t>RS-ST01-50-01P-SLA17</t>
        </is>
      </c>
      <c r="J6479" t="inlineStr">
        <is>
          <t>GENI DA SILVEIRA</t>
        </is>
      </c>
      <c r="K6479" s="39">
        <f>DATE(YEAR(Tabela6[[#This Row],[Data/Hora de Início]]),MONTH(Tabela6[[#This Row],[Data/Hora de Início]]),DAY(Tabela6[[#This Row],[Data/Hora de Início]]))</f>
        <v/>
      </c>
    </row>
    <row r="6480">
      <c r="A6480" t="n">
        <v>2287713</v>
      </c>
      <c r="B6480" t="n">
        <v>56</v>
      </c>
      <c r="C6480" t="n">
        <v>5710</v>
      </c>
      <c r="D6480" t="inlineStr">
        <is>
          <t>QUARTA-FEIRA - LIMPEZA DE BANHEIRO FEMININO</t>
        </is>
      </c>
      <c r="E6480" t="inlineStr">
        <is>
          <t>17/09/2025 19:20:57</t>
        </is>
      </c>
      <c r="F6480" t="inlineStr">
        <is>
          <t>17/09/2025 19:39:04</t>
        </is>
      </c>
      <c r="G6480" t="n">
        <v>36396</v>
      </c>
      <c r="H6480" t="inlineStr">
        <is>
          <t>BAN126 - VESTIARIO RESTAURANTE - F</t>
        </is>
      </c>
      <c r="I6480" t="inlineStr">
        <is>
          <t>RS-ST01-56-00T-WCF01</t>
        </is>
      </c>
      <c r="J6480" t="inlineStr">
        <is>
          <t>VANESSA DOS SANTOS RODRIGUES</t>
        </is>
      </c>
      <c r="K6480" s="39">
        <f>DATE(YEAR(Tabela6[[#This Row],[Data/Hora de Início]]),MONTH(Tabela6[[#This Row],[Data/Hora de Início]]),DAY(Tabela6[[#This Row],[Data/Hora de Início]]))</f>
        <v/>
      </c>
    </row>
    <row r="6481">
      <c r="A6481" t="n">
        <v>2287714</v>
      </c>
      <c r="B6481" t="n">
        <v>56</v>
      </c>
      <c r="C6481" t="n">
        <v>5644</v>
      </c>
      <c r="D6481" t="inlineStr">
        <is>
          <t>QUARTA-FEIRA - LIMPEZA DE SALA</t>
        </is>
      </c>
      <c r="E6481" t="inlineStr">
        <is>
          <t>17/09/2025 19:29:36</t>
        </is>
      </c>
      <c r="F6481" t="inlineStr">
        <is>
          <t>17/09/2025 19:46:33</t>
        </is>
      </c>
      <c r="G6481" t="n">
        <v>36103</v>
      </c>
      <c r="H6481" t="inlineStr">
        <is>
          <t>SALA ADM TRF</t>
        </is>
      </c>
      <c r="I6481" t="inlineStr">
        <is>
          <t>RS-ST01-31-01P-SLA25</t>
        </is>
      </c>
      <c r="J6481" t="inlineStr">
        <is>
          <t>IVONETE SILVA DOS SANTOS</t>
        </is>
      </c>
      <c r="K6481" s="39">
        <f>DATE(YEAR(Tabela6[[#This Row],[Data/Hora de Início]]),MONTH(Tabela6[[#This Row],[Data/Hora de Início]]),DAY(Tabela6[[#This Row],[Data/Hora de Início]]))</f>
        <v/>
      </c>
    </row>
    <row r="6482">
      <c r="A6482" t="n">
        <v>2287715</v>
      </c>
      <c r="B6482" t="n">
        <v>56</v>
      </c>
      <c r="C6482" t="n">
        <v>2841</v>
      </c>
      <c r="D6482" t="inlineStr">
        <is>
          <t>LIMPEZA DIÁRIA DE BANHEIRO MASCULINO</t>
        </is>
      </c>
      <c r="E6482" t="inlineStr">
        <is>
          <t>17/09/2025 19:29:27</t>
        </is>
      </c>
      <c r="F6482" t="inlineStr">
        <is>
          <t>17/09/2025 19:48:11</t>
        </is>
      </c>
      <c r="G6482" t="n">
        <v>11248</v>
      </c>
      <c r="H6482" t="inlineStr">
        <is>
          <t>P15 - BAN030 - BANHEIRO LOGÍSTICA - M</t>
        </is>
      </c>
      <c r="I6482" t="inlineStr">
        <is>
          <t>BR01-IES-P15-BAN030</t>
        </is>
      </c>
      <c r="J6482" t="inlineStr">
        <is>
          <t>LETICIA SOARES GARCIA CZECZOT</t>
        </is>
      </c>
      <c r="K6482" s="39">
        <f>DATE(YEAR(Tabela6[[#This Row],[Data/Hora de Início]]),MONTH(Tabela6[[#This Row],[Data/Hora de Início]]),DAY(Tabela6[[#This Row],[Data/Hora de Início]]))</f>
        <v/>
      </c>
    </row>
    <row r="6483">
      <c r="A6483" t="n">
        <v>2287716</v>
      </c>
      <c r="B6483" t="n">
        <v>56</v>
      </c>
      <c r="C6483" t="n">
        <v>5654</v>
      </c>
      <c r="D6483" t="inlineStr">
        <is>
          <t>QUARTA-FEIRA - LIMPEZA DE BANHEIRO MASCULINO</t>
        </is>
      </c>
      <c r="E6483" t="inlineStr">
        <is>
          <t>17/09/2025 19:10:34</t>
        </is>
      </c>
      <c r="F6483" t="inlineStr">
        <is>
          <t>17/09/2025 19:50:49</t>
        </is>
      </c>
      <c r="G6483" t="n">
        <v>11274</v>
      </c>
      <c r="H6483" t="inlineStr">
        <is>
          <t>P16 - BAN034 - BANHEIRO SABRES - M</t>
        </is>
      </c>
      <c r="I6483" t="inlineStr">
        <is>
          <t>BR01-IES-P16-BAN034</t>
        </is>
      </c>
      <c r="J6483" t="inlineStr">
        <is>
          <t>CECILIA LISBOA</t>
        </is>
      </c>
      <c r="K6483" s="39">
        <f>DATE(YEAR(Tabela6[[#This Row],[Data/Hora de Início]]),MONTH(Tabela6[[#This Row],[Data/Hora de Início]]),DAY(Tabela6[[#This Row],[Data/Hora de Início]]))</f>
        <v/>
      </c>
    </row>
    <row r="6484">
      <c r="A6484" t="n">
        <v>2287717</v>
      </c>
      <c r="B6484" t="n">
        <v>56</v>
      </c>
      <c r="C6484" t="n">
        <v>2965</v>
      </c>
      <c r="D6484" t="inlineStr">
        <is>
          <t>LIMPEZA DIÁRIA DE SALA</t>
        </is>
      </c>
      <c r="E6484" t="inlineStr">
        <is>
          <t>17/09/2025 19:40:31</t>
        </is>
      </c>
      <c r="F6484" t="inlineStr">
        <is>
          <t>17/09/2025 19:53:05</t>
        </is>
      </c>
      <c r="G6484" t="n">
        <v>36334</v>
      </c>
      <c r="H6484" t="inlineStr">
        <is>
          <t>REUNIAO III</t>
        </is>
      </c>
      <c r="I6484" t="inlineStr">
        <is>
          <t>RS-ST01-50-01P-SLA15</t>
        </is>
      </c>
      <c r="J6484" t="inlineStr">
        <is>
          <t>GENI DA SILVEIRA</t>
        </is>
      </c>
      <c r="K6484" s="39">
        <f>DATE(YEAR(Tabela6[[#This Row],[Data/Hora de Início]]),MONTH(Tabela6[[#This Row],[Data/Hora de Início]]),DAY(Tabela6[[#This Row],[Data/Hora de Início]]))</f>
        <v/>
      </c>
    </row>
    <row r="6485">
      <c r="A6485" t="n">
        <v>2287718</v>
      </c>
      <c r="B6485" t="n">
        <v>56</v>
      </c>
      <c r="C6485" t="n">
        <v>5715</v>
      </c>
      <c r="D6485" t="inlineStr">
        <is>
          <t>QUARTA-FEIRA - LIMPEZA DE COPA</t>
        </is>
      </c>
      <c r="E6485" t="inlineStr">
        <is>
          <t>17/09/2025 19:29:53</t>
        </is>
      </c>
      <c r="F6485" t="inlineStr">
        <is>
          <t>17/09/2025 19:59:13</t>
        </is>
      </c>
      <c r="G6485" t="n">
        <v>36184</v>
      </c>
      <c r="H6485" t="inlineStr">
        <is>
          <t>COPA RH</t>
        </is>
      </c>
      <c r="I6485" t="inlineStr">
        <is>
          <t>RS-ST01-43-01P-COP01</t>
        </is>
      </c>
      <c r="J6485" t="inlineStr">
        <is>
          <t>JAQUELINE TATIANE LEAL BITTENCOURT</t>
        </is>
      </c>
      <c r="K6485" s="39">
        <f>DATE(YEAR(Tabela6[[#This Row],[Data/Hora de Início]]),MONTH(Tabela6[[#This Row],[Data/Hora de Início]]),DAY(Tabela6[[#This Row],[Data/Hora de Início]]))</f>
        <v/>
      </c>
    </row>
    <row r="6486">
      <c r="A6486" t="n">
        <v>2287719</v>
      </c>
      <c r="B6486" t="n">
        <v>56</v>
      </c>
      <c r="C6486" t="n">
        <v>2965</v>
      </c>
      <c r="D6486" t="inlineStr">
        <is>
          <t>LIMPEZA DIÁRIA DE SALA</t>
        </is>
      </c>
      <c r="E6486" t="inlineStr">
        <is>
          <t>17/09/2025 19:53:49</t>
        </is>
      </c>
      <c r="F6486" t="inlineStr">
        <is>
          <t>17/09/2025 20:02:35</t>
        </is>
      </c>
      <c r="G6486" t="n">
        <v>36333</v>
      </c>
      <c r="H6486" t="inlineStr">
        <is>
          <t>REUNIAO II</t>
        </is>
      </c>
      <c r="I6486" t="inlineStr">
        <is>
          <t>RS-ST01-50-01P-SLA14</t>
        </is>
      </c>
      <c r="J6486" t="inlineStr">
        <is>
          <t>GENI DA SILVEIRA</t>
        </is>
      </c>
      <c r="K6486" s="39">
        <f>DATE(YEAR(Tabela6[[#This Row],[Data/Hora de Início]]),MONTH(Tabela6[[#This Row],[Data/Hora de Início]]),DAY(Tabela6[[#This Row],[Data/Hora de Início]]))</f>
        <v/>
      </c>
    </row>
    <row r="6487">
      <c r="A6487" t="n">
        <v>2287722</v>
      </c>
      <c r="B6487" t="n">
        <v>56</v>
      </c>
      <c r="C6487" t="n">
        <v>5654</v>
      </c>
      <c r="D6487" t="inlineStr">
        <is>
          <t>QUARTA-FEIRA - LIMPEZA DE BANHEIRO MASCULINO</t>
        </is>
      </c>
      <c r="E6487" t="inlineStr">
        <is>
          <t>17/09/2025 19:39:33</t>
        </is>
      </c>
      <c r="F6487" t="inlineStr">
        <is>
          <t>17/09/2025 20:03:37</t>
        </is>
      </c>
      <c r="G6487" t="n">
        <v>36399</v>
      </c>
      <c r="H6487" t="inlineStr">
        <is>
          <t>BAN125 - VESTIARIO RESTAURANTE - M</t>
        </is>
      </c>
      <c r="I6487" t="inlineStr">
        <is>
          <t>RS-ST01-56-00T-WCM02</t>
        </is>
      </c>
      <c r="J6487" t="inlineStr">
        <is>
          <t>VANESSA DOS SANTOS RODRIGUES</t>
        </is>
      </c>
      <c r="K6487" s="39">
        <f>DATE(YEAR(Tabela6[[#This Row],[Data/Hora de Início]]),MONTH(Tabela6[[#This Row],[Data/Hora de Início]]),DAY(Tabela6[[#This Row],[Data/Hora de Início]]))</f>
        <v/>
      </c>
    </row>
    <row r="6488">
      <c r="A6488" t="n">
        <v>2287723</v>
      </c>
      <c r="B6488" t="n">
        <v>56</v>
      </c>
      <c r="C6488" t="n">
        <v>5654</v>
      </c>
      <c r="D6488" t="inlineStr">
        <is>
          <t>QUARTA-FEIRA - LIMPEZA DE BANHEIRO MASCULINO</t>
        </is>
      </c>
      <c r="E6488" t="inlineStr">
        <is>
          <t>17/09/2025 19:39:33</t>
        </is>
      </c>
      <c r="F6488" t="inlineStr">
        <is>
          <t>17/09/2025 20:03:44</t>
        </is>
      </c>
      <c r="G6488" t="n">
        <v>36399</v>
      </c>
      <c r="H6488" t="inlineStr">
        <is>
          <t>BAN125 - VESTIARIO RESTAURANTE - M</t>
        </is>
      </c>
      <c r="I6488" t="inlineStr">
        <is>
          <t>RS-ST01-56-00T-WCM02</t>
        </is>
      </c>
      <c r="J6488" t="inlineStr">
        <is>
          <t>VANESSA DOS SANTOS RODRIGUES</t>
        </is>
      </c>
      <c r="K6488" s="39">
        <f>DATE(YEAR(Tabela6[[#This Row],[Data/Hora de Início]]),MONTH(Tabela6[[#This Row],[Data/Hora de Início]]),DAY(Tabela6[[#This Row],[Data/Hora de Início]]))</f>
        <v/>
      </c>
    </row>
    <row r="6489">
      <c r="A6489" t="n">
        <v>2287724</v>
      </c>
      <c r="B6489" t="n">
        <v>56</v>
      </c>
      <c r="C6489" t="n">
        <v>5654</v>
      </c>
      <c r="D6489" t="inlineStr">
        <is>
          <t>QUARTA-FEIRA - LIMPEZA DE BANHEIRO MASCULINO</t>
        </is>
      </c>
      <c r="E6489" t="inlineStr">
        <is>
          <t>17/09/2025 19:39:33</t>
        </is>
      </c>
      <c r="F6489" t="inlineStr">
        <is>
          <t>17/09/2025 20:03:44</t>
        </is>
      </c>
      <c r="G6489" t="n">
        <v>36399</v>
      </c>
      <c r="H6489" t="inlineStr">
        <is>
          <t>BAN125 - VESTIARIO RESTAURANTE - M</t>
        </is>
      </c>
      <c r="I6489" t="inlineStr">
        <is>
          <t>RS-ST01-56-00T-WCM02</t>
        </is>
      </c>
      <c r="J6489" t="inlineStr">
        <is>
          <t>VANESSA DOS SANTOS RODRIGUES</t>
        </is>
      </c>
      <c r="K6489" s="39">
        <f>DATE(YEAR(Tabela6[[#This Row],[Data/Hora de Início]]),MONTH(Tabela6[[#This Row],[Data/Hora de Início]]),DAY(Tabela6[[#This Row],[Data/Hora de Início]]))</f>
        <v/>
      </c>
    </row>
    <row r="6490">
      <c r="A6490" t="n">
        <v>2287725</v>
      </c>
      <c r="B6490" t="n">
        <v>56</v>
      </c>
      <c r="C6490" t="n">
        <v>5654</v>
      </c>
      <c r="D6490" t="inlineStr">
        <is>
          <t>QUARTA-FEIRA - LIMPEZA DE BANHEIRO MASCULINO</t>
        </is>
      </c>
      <c r="E6490" t="inlineStr">
        <is>
          <t>17/09/2025 19:39:33</t>
        </is>
      </c>
      <c r="F6490" t="inlineStr">
        <is>
          <t>17/09/2025 20:03:44</t>
        </is>
      </c>
      <c r="G6490" t="n">
        <v>36399</v>
      </c>
      <c r="H6490" t="inlineStr">
        <is>
          <t>BAN125 - VESTIARIO RESTAURANTE - M</t>
        </is>
      </c>
      <c r="I6490" t="inlineStr">
        <is>
          <t>RS-ST01-56-00T-WCM02</t>
        </is>
      </c>
      <c r="J6490" t="inlineStr">
        <is>
          <t>VANESSA DOS SANTOS RODRIGUES</t>
        </is>
      </c>
      <c r="K6490" s="39">
        <f>DATE(YEAR(Tabela6[[#This Row],[Data/Hora de Início]]),MONTH(Tabela6[[#This Row],[Data/Hora de Início]]),DAY(Tabela6[[#This Row],[Data/Hora de Início]]))</f>
        <v/>
      </c>
    </row>
    <row r="6491">
      <c r="A6491" t="n">
        <v>2287728</v>
      </c>
      <c r="B6491" t="n">
        <v>56</v>
      </c>
      <c r="C6491" t="n">
        <v>5644</v>
      </c>
      <c r="D6491" t="inlineStr">
        <is>
          <t>QUARTA-FEIRA - LIMPEZA DE SALA</t>
        </is>
      </c>
      <c r="E6491" t="inlineStr">
        <is>
          <t>17/09/2025 19:29:08</t>
        </is>
      </c>
      <c r="F6491" t="inlineStr">
        <is>
          <t>17/09/2025 20:09:06</t>
        </is>
      </c>
      <c r="G6491" t="n">
        <v>36291</v>
      </c>
      <c r="H6491" t="inlineStr">
        <is>
          <t>LABORATORIO POLIMEROS</t>
        </is>
      </c>
      <c r="I6491" t="inlineStr">
        <is>
          <t>RS-ST01-50-00T-LAB03</t>
        </is>
      </c>
      <c r="J6491" t="inlineStr">
        <is>
          <t>FABIANA FRANCISCA DE LIMA</t>
        </is>
      </c>
      <c r="K6491" s="39">
        <f>DATE(YEAR(Tabela6[[#This Row],[Data/Hora de Início]]),MONTH(Tabela6[[#This Row],[Data/Hora de Início]]),DAY(Tabela6[[#This Row],[Data/Hora de Início]]))</f>
        <v/>
      </c>
    </row>
    <row r="6492">
      <c r="A6492" t="n">
        <v>2287730</v>
      </c>
      <c r="B6492" t="n">
        <v>56</v>
      </c>
      <c r="C6492" t="n">
        <v>2965</v>
      </c>
      <c r="D6492" t="inlineStr">
        <is>
          <t>LIMPEZA DIÁRIA DE SALA</t>
        </is>
      </c>
      <c r="E6492" t="inlineStr">
        <is>
          <t>17/09/2025 19:48:05</t>
        </is>
      </c>
      <c r="F6492" t="inlineStr">
        <is>
          <t>17/09/2025 19:57:49</t>
        </is>
      </c>
      <c r="G6492" t="n">
        <v>11173</v>
      </c>
      <c r="H6492" t="inlineStr">
        <is>
          <t>P07 - LOGISTICA - SALA ADM</t>
        </is>
      </c>
      <c r="I6492" t="inlineStr">
        <is>
          <t>BR01-IES-P07-SALA01</t>
        </is>
      </c>
      <c r="J6492" t="inlineStr">
        <is>
          <t>ALINE MARQUES DE CAMPOS</t>
        </is>
      </c>
      <c r="K6492" s="39">
        <f>DATE(YEAR(Tabela6[[#This Row],[Data/Hora de Início]]),MONTH(Tabela6[[#This Row],[Data/Hora de Início]]),DAY(Tabela6[[#This Row],[Data/Hora de Início]]))</f>
        <v/>
      </c>
    </row>
    <row r="6493">
      <c r="A6493" t="n">
        <v>2287731</v>
      </c>
      <c r="B6493" t="n">
        <v>56</v>
      </c>
      <c r="C6493" t="n">
        <v>2841</v>
      </c>
      <c r="D6493" t="inlineStr">
        <is>
          <t>LIMPEZA DIÁRIA DE BANHEIRO MASCULINO</t>
        </is>
      </c>
      <c r="E6493" t="inlineStr">
        <is>
          <t>17/09/2025 19:58:52</t>
        </is>
      </c>
      <c r="F6493" t="inlineStr">
        <is>
          <t>17/09/2025 20:22:36</t>
        </is>
      </c>
      <c r="G6493" t="n">
        <v>11172</v>
      </c>
      <c r="H6493" t="inlineStr">
        <is>
          <t>P07 - BAN016 - BANHEIRO ALMOXARIFADO - M</t>
        </is>
      </c>
      <c r="I6493" t="inlineStr">
        <is>
          <t>BR01-IES-P07-BAN016</t>
        </is>
      </c>
      <c r="J6493" t="inlineStr">
        <is>
          <t>ALINE MARQUES DE CAMPOS</t>
        </is>
      </c>
      <c r="K6493" s="39">
        <f>DATE(YEAR(Tabela6[[#This Row],[Data/Hora de Início]]),MONTH(Tabela6[[#This Row],[Data/Hora de Início]]),DAY(Tabela6[[#This Row],[Data/Hora de Início]]))</f>
        <v/>
      </c>
    </row>
    <row r="6494">
      <c r="A6494" t="n">
        <v>2287735</v>
      </c>
      <c r="B6494" t="n">
        <v>56</v>
      </c>
      <c r="C6494" t="n">
        <v>5644</v>
      </c>
      <c r="D6494" t="inlineStr">
        <is>
          <t>QUARTA-FEIRA - LIMPEZA DE SALA</t>
        </is>
      </c>
      <c r="E6494" t="inlineStr">
        <is>
          <t>17/09/2025 20:09:35</t>
        </is>
      </c>
      <c r="F6494" t="inlineStr">
        <is>
          <t>17/09/2025 20:25:55</t>
        </is>
      </c>
      <c r="G6494" t="n">
        <v>36318</v>
      </c>
      <c r="H6494" t="inlineStr">
        <is>
          <t>SALA METROLOGIA</t>
        </is>
      </c>
      <c r="I6494" t="inlineStr">
        <is>
          <t>RS-ST01-50-00T-SLA12</t>
        </is>
      </c>
      <c r="J6494" t="inlineStr">
        <is>
          <t>FABIANA FRANCISCA DE LIMA</t>
        </is>
      </c>
      <c r="K6494" s="39">
        <f>DATE(YEAR(Tabela6[[#This Row],[Data/Hora de Início]]),MONTH(Tabela6[[#This Row],[Data/Hora de Início]]),DAY(Tabela6[[#This Row],[Data/Hora de Início]]))</f>
        <v/>
      </c>
    </row>
    <row r="6495">
      <c r="A6495" t="n">
        <v>2287736</v>
      </c>
      <c r="B6495" t="n">
        <v>56</v>
      </c>
      <c r="C6495" t="n">
        <v>5715</v>
      </c>
      <c r="D6495" t="inlineStr">
        <is>
          <t>QUARTA-FEIRA - LIMPEZA DE COPA</t>
        </is>
      </c>
      <c r="E6495" t="inlineStr">
        <is>
          <t>17/09/2025 20:00:20</t>
        </is>
      </c>
      <c r="F6495" t="inlineStr">
        <is>
          <t>17/09/2025 20:26:25</t>
        </is>
      </c>
      <c r="G6495" t="n">
        <v>36210</v>
      </c>
      <c r="H6495" t="inlineStr">
        <is>
          <t>COPA MVV II</t>
        </is>
      </c>
      <c r="I6495" t="inlineStr">
        <is>
          <t>RS-ST01-43-02P-COP02</t>
        </is>
      </c>
      <c r="J6495" t="inlineStr">
        <is>
          <t>JAQUELINE TATIANE LEAL BITTENCOURT</t>
        </is>
      </c>
      <c r="K6495" s="39">
        <f>DATE(YEAR(Tabela6[[#This Row],[Data/Hora de Início]]),MONTH(Tabela6[[#This Row],[Data/Hora de Início]]),DAY(Tabela6[[#This Row],[Data/Hora de Início]]))</f>
        <v/>
      </c>
    </row>
    <row r="6496">
      <c r="A6496" t="n">
        <v>2287737</v>
      </c>
      <c r="B6496" t="n">
        <v>56</v>
      </c>
      <c r="C6496" t="n">
        <v>5644</v>
      </c>
      <c r="D6496" t="inlineStr">
        <is>
          <t>QUARTA-FEIRA - LIMPEZA DE SALA</t>
        </is>
      </c>
      <c r="E6496" t="inlineStr">
        <is>
          <t>17/09/2025 20:26:23</t>
        </is>
      </c>
      <c r="F6496" t="inlineStr">
        <is>
          <t>17/09/2025 20:26:48</t>
        </is>
      </c>
      <c r="G6496" t="n">
        <v>36288</v>
      </c>
      <c r="H6496" t="inlineStr">
        <is>
          <t>LABORATORIO METROLOGIA</t>
        </is>
      </c>
      <c r="I6496" t="inlineStr">
        <is>
          <t>RS-ST01-50-00T-LAB01</t>
        </is>
      </c>
      <c r="J6496" t="inlineStr">
        <is>
          <t>FABIANA FRANCISCA DE LIMA</t>
        </is>
      </c>
      <c r="K6496" s="39">
        <f>DATE(YEAR(Tabela6[[#This Row],[Data/Hora de Início]]),MONTH(Tabela6[[#This Row],[Data/Hora de Início]]),DAY(Tabela6[[#This Row],[Data/Hora de Início]]))</f>
        <v/>
      </c>
    </row>
    <row r="6497">
      <c r="A6497" t="n">
        <v>2287739</v>
      </c>
      <c r="B6497" t="n">
        <v>56</v>
      </c>
      <c r="C6497" t="n">
        <v>2965</v>
      </c>
      <c r="D6497" t="inlineStr">
        <is>
          <t>LIMPEZA DIÁRIA DE SALA</t>
        </is>
      </c>
      <c r="E6497" t="inlineStr">
        <is>
          <t>17/09/2025 20:22:54</t>
        </is>
      </c>
      <c r="F6497" t="inlineStr">
        <is>
          <t>17/09/2025 20:30:26</t>
        </is>
      </c>
      <c r="G6497" t="n">
        <v>11175</v>
      </c>
      <c r="H6497" t="inlineStr">
        <is>
          <t>P07 - FASTENAL - SALA ADM</t>
        </is>
      </c>
      <c r="I6497" t="inlineStr">
        <is>
          <t>BR01-IES-P07-SALA03</t>
        </is>
      </c>
      <c r="J6497" t="inlineStr">
        <is>
          <t>ALINE MARQUES DE CAMPOS</t>
        </is>
      </c>
      <c r="K6497" s="39">
        <f>DATE(YEAR(Tabela6[[#This Row],[Data/Hora de Início]]),MONTH(Tabela6[[#This Row],[Data/Hora de Início]]),DAY(Tabela6[[#This Row],[Data/Hora de Início]]))</f>
        <v/>
      </c>
    </row>
    <row r="6498">
      <c r="A6498" t="n">
        <v>2287740</v>
      </c>
      <c r="B6498" t="n">
        <v>56</v>
      </c>
      <c r="C6498" t="n">
        <v>2845</v>
      </c>
      <c r="D6498" t="inlineStr">
        <is>
          <t>LIMPEZA DIÁRIA DE COPA (DESATIVADO)</t>
        </is>
      </c>
      <c r="E6498" t="inlineStr">
        <is>
          <t>17/09/2025 20:02:59</t>
        </is>
      </c>
      <c r="F6498" t="inlineStr">
        <is>
          <t>17/09/2025 20:31:23</t>
        </is>
      </c>
      <c r="G6498" t="n">
        <v>36317</v>
      </c>
      <c r="H6498" t="inlineStr">
        <is>
          <t>COPA OESTE - MEZANINO</t>
        </is>
      </c>
      <c r="I6498" t="inlineStr">
        <is>
          <t>RS-ST01-50-01P-COP01</t>
        </is>
      </c>
      <c r="J6498" t="inlineStr">
        <is>
          <t>GENI DA SILVEIRA</t>
        </is>
      </c>
      <c r="K6498" s="39">
        <f>DATE(YEAR(Tabela6[[#This Row],[Data/Hora de Início]]),MONTH(Tabela6[[#This Row],[Data/Hora de Início]]),DAY(Tabela6[[#This Row],[Data/Hora de Início]]))</f>
        <v/>
      </c>
    </row>
    <row r="6499">
      <c r="A6499" t="n">
        <v>2287741</v>
      </c>
      <c r="B6499" t="n">
        <v>56</v>
      </c>
      <c r="C6499" t="n">
        <v>5710</v>
      </c>
      <c r="D6499" t="inlineStr">
        <is>
          <t>QUARTA-FEIRA - LIMPEZA DE BANHEIRO FEMININO</t>
        </is>
      </c>
      <c r="E6499" t="inlineStr">
        <is>
          <t>17/09/2025 20:31:05</t>
        </is>
      </c>
      <c r="F6499" t="inlineStr">
        <is>
          <t>17/09/2025 20:32:01</t>
        </is>
      </c>
      <c r="G6499" t="n">
        <v>36229</v>
      </c>
      <c r="H6499" t="inlineStr">
        <is>
          <t>BAN097 - VENDAS - F</t>
        </is>
      </c>
      <c r="I6499" t="inlineStr">
        <is>
          <t>RS-ST01-43-02P-WCF02</t>
        </is>
      </c>
      <c r="J6499" t="inlineStr">
        <is>
          <t>JAQUELINE TATIANE LEAL BITTENCOURT</t>
        </is>
      </c>
      <c r="K6499" s="39">
        <f>DATE(YEAR(Tabela6[[#This Row],[Data/Hora de Início]]),MONTH(Tabela6[[#This Row],[Data/Hora de Início]]),DAY(Tabela6[[#This Row],[Data/Hora de Início]]))</f>
        <v/>
      </c>
    </row>
    <row r="6500">
      <c r="A6500" t="n">
        <v>2287744</v>
      </c>
      <c r="B6500" t="n">
        <v>56</v>
      </c>
      <c r="C6500" t="n">
        <v>1525</v>
      </c>
      <c r="D6500" t="inlineStr">
        <is>
          <t>LIMPEZA DIÁRIA DE COPA</t>
        </is>
      </c>
      <c r="E6500" t="inlineStr">
        <is>
          <t>17/09/2025 20:28:48</t>
        </is>
      </c>
      <c r="F6500" t="inlineStr">
        <is>
          <t>17/09/2025 20:38:03</t>
        </is>
      </c>
      <c r="G6500" t="n">
        <v>36289</v>
      </c>
      <c r="H6500" t="inlineStr">
        <is>
          <t>COPA SUPERVISAO</t>
        </is>
      </c>
      <c r="I6500" t="inlineStr">
        <is>
          <t>RS-ST01-50-00T-COP03</t>
        </is>
      </c>
      <c r="J6500" t="inlineStr">
        <is>
          <t>FABIANA FRANCISCA DE LIMA</t>
        </is>
      </c>
      <c r="K6500" s="39">
        <f>DATE(YEAR(Tabela6[[#This Row],[Data/Hora de Início]]),MONTH(Tabela6[[#This Row],[Data/Hora de Início]]),DAY(Tabela6[[#This Row],[Data/Hora de Início]]))</f>
        <v/>
      </c>
    </row>
    <row r="6501">
      <c r="A6501" t="n">
        <v>2287745</v>
      </c>
      <c r="B6501" t="n">
        <v>56</v>
      </c>
      <c r="C6501" t="n">
        <v>5654</v>
      </c>
      <c r="D6501" t="inlineStr">
        <is>
          <t>QUARTA-FEIRA - LIMPEZA DE BANHEIRO MASCULINO</t>
        </is>
      </c>
      <c r="E6501" t="inlineStr">
        <is>
          <t>17/09/2025 20:34:17</t>
        </is>
      </c>
      <c r="F6501" t="inlineStr">
        <is>
          <t>17/09/2025 20:39:22</t>
        </is>
      </c>
      <c r="G6501" t="n">
        <v>36231</v>
      </c>
      <c r="H6501" t="inlineStr">
        <is>
          <t>BAN096 - VENDAS - M</t>
        </is>
      </c>
      <c r="I6501" t="inlineStr">
        <is>
          <t>RS-ST01-43-02P-WCM02</t>
        </is>
      </c>
      <c r="J6501" t="inlineStr">
        <is>
          <t>JAQUELINE TATIANE LEAL BITTENCOURT</t>
        </is>
      </c>
      <c r="K6501" s="39">
        <f>DATE(YEAR(Tabela6[[#This Row],[Data/Hora de Início]]),MONTH(Tabela6[[#This Row],[Data/Hora de Início]]),DAY(Tabela6[[#This Row],[Data/Hora de Início]]))</f>
        <v/>
      </c>
    </row>
    <row r="6502">
      <c r="A6502" t="n">
        <v>2287747</v>
      </c>
      <c r="B6502" t="n">
        <v>56</v>
      </c>
      <c r="C6502" t="n">
        <v>2841</v>
      </c>
      <c r="D6502" t="inlineStr">
        <is>
          <t>LIMPEZA DIÁRIA DE BANHEIRO MASCULINO</t>
        </is>
      </c>
      <c r="E6502" t="inlineStr">
        <is>
          <t>17/09/2025 20:41:01</t>
        </is>
      </c>
      <c r="F6502" t="inlineStr">
        <is>
          <t>17/09/2025 20:42:00</t>
        </is>
      </c>
      <c r="G6502" t="n">
        <v>43484</v>
      </c>
      <c r="H6502" t="inlineStr">
        <is>
          <t>BAN129 - ÁREA DE SANITÁRIOS</t>
        </is>
      </c>
      <c r="I6502" t="inlineStr">
        <is>
          <t>RS-ST01-56-01P-WCM04-SAN001</t>
        </is>
      </c>
      <c r="J6502" t="inlineStr">
        <is>
          <t>ALINE MARQUES DE CAMPOS</t>
        </is>
      </c>
      <c r="K6502" s="39">
        <f>DATE(YEAR(Tabela6[[#This Row],[Data/Hora de Início]]),MONTH(Tabela6[[#This Row],[Data/Hora de Início]]),DAY(Tabela6[[#This Row],[Data/Hora de Início]]))</f>
        <v/>
      </c>
    </row>
    <row r="6503">
      <c r="A6503" t="n">
        <v>2287748</v>
      </c>
      <c r="B6503" t="n">
        <v>56</v>
      </c>
      <c r="C6503" t="n">
        <v>5644</v>
      </c>
      <c r="D6503" t="inlineStr">
        <is>
          <t>QUARTA-FEIRA - LIMPEZA DE SALA</t>
        </is>
      </c>
      <c r="E6503" t="inlineStr">
        <is>
          <t>17/09/2025 20:43:19</t>
        </is>
      </c>
      <c r="F6503" t="inlineStr">
        <is>
          <t>17/09/2025 20:43:35</t>
        </is>
      </c>
      <c r="G6503" t="n">
        <v>36218</v>
      </c>
      <c r="H6503" t="inlineStr">
        <is>
          <t>SALA POS-VENDAS</t>
        </is>
      </c>
      <c r="I6503" t="inlineStr">
        <is>
          <t>RS-ST01-43-02P-SLA08</t>
        </is>
      </c>
      <c r="J6503" t="inlineStr">
        <is>
          <t>JAQUELINE TATIANE LEAL BITTENCOURT</t>
        </is>
      </c>
      <c r="K6503" s="39">
        <f>DATE(YEAR(Tabela6[[#This Row],[Data/Hora de Início]]),MONTH(Tabela6[[#This Row],[Data/Hora de Início]]),DAY(Tabela6[[#This Row],[Data/Hora de Início]]))</f>
        <v/>
      </c>
    </row>
    <row r="6504">
      <c r="A6504" t="n">
        <v>2287751</v>
      </c>
      <c r="B6504" t="n">
        <v>56</v>
      </c>
      <c r="C6504" t="n">
        <v>5644</v>
      </c>
      <c r="D6504" t="inlineStr">
        <is>
          <t>QUARTA-FEIRA - LIMPEZA DE SALA</t>
        </is>
      </c>
      <c r="E6504" t="inlineStr">
        <is>
          <t>17/09/2025 20:47:29</t>
        </is>
      </c>
      <c r="F6504" t="inlineStr">
        <is>
          <t>17/09/2025 20:51:16</t>
        </is>
      </c>
      <c r="G6504" t="n">
        <v>36221</v>
      </c>
      <c r="H6504" t="inlineStr">
        <is>
          <t>SALA GERENCIA - MQC</t>
        </is>
      </c>
      <c r="I6504" t="inlineStr">
        <is>
          <t>RS-ST01-43-02P-SLA12</t>
        </is>
      </c>
      <c r="J6504" t="inlineStr">
        <is>
          <t>JAQUELINE TATIANE LEAL BITTENCOURT</t>
        </is>
      </c>
      <c r="K6504" s="39">
        <f>DATE(YEAR(Tabela6[[#This Row],[Data/Hora de Início]]),MONTH(Tabela6[[#This Row],[Data/Hora de Início]]),DAY(Tabela6[[#This Row],[Data/Hora de Início]]))</f>
        <v/>
      </c>
    </row>
    <row r="6505">
      <c r="A6505" t="n">
        <v>2287752</v>
      </c>
      <c r="B6505" t="n">
        <v>56</v>
      </c>
      <c r="C6505" t="n">
        <v>5649</v>
      </c>
      <c r="D6505" t="inlineStr">
        <is>
          <t>QUARTA-FEIRA - LIMPEZA DE SALA COM MESA</t>
        </is>
      </c>
      <c r="E6505" t="inlineStr">
        <is>
          <t>17/09/2025 20:51:45</t>
        </is>
      </c>
      <c r="F6505" t="inlineStr">
        <is>
          <t>17/09/2025 20:55:26</t>
        </is>
      </c>
      <c r="G6505" t="n">
        <v>11684</v>
      </c>
      <c r="H6505" t="inlineStr">
        <is>
          <t>P43 - MKT - SALA REUNIÃO I</t>
        </is>
      </c>
      <c r="I6505" t="inlineStr">
        <is>
          <t>BR01-IES-P43-SALA36</t>
        </is>
      </c>
      <c r="J6505" t="inlineStr">
        <is>
          <t>JAQUELINE TATIANE LEAL BITTENCOURT</t>
        </is>
      </c>
      <c r="K6505" s="39">
        <f>DATE(YEAR(Tabela6[[#This Row],[Data/Hora de Início]]),MONTH(Tabela6[[#This Row],[Data/Hora de Início]]),DAY(Tabela6[[#This Row],[Data/Hora de Início]]))</f>
        <v/>
      </c>
    </row>
    <row r="6506">
      <c r="A6506" t="n">
        <v>2287753</v>
      </c>
      <c r="B6506" t="n">
        <v>56</v>
      </c>
      <c r="C6506" t="n">
        <v>5644</v>
      </c>
      <c r="D6506" t="inlineStr">
        <is>
          <t>QUARTA-FEIRA - LIMPEZA DE SALA</t>
        </is>
      </c>
      <c r="E6506" t="inlineStr">
        <is>
          <t>17/09/2025 20:55:51</t>
        </is>
      </c>
      <c r="F6506" t="inlineStr">
        <is>
          <t>17/09/2025 20:58:21</t>
        </is>
      </c>
      <c r="G6506" t="n">
        <v>36222</v>
      </c>
      <c r="H6506" t="inlineStr">
        <is>
          <t>SALA GERENCIA - MKT</t>
        </is>
      </c>
      <c r="I6506" t="inlineStr">
        <is>
          <t>RS-ST01-43-02P-SLA13</t>
        </is>
      </c>
      <c r="J6506" t="inlineStr">
        <is>
          <t>JAQUELINE TATIANE LEAL BITTENCOURT</t>
        </is>
      </c>
      <c r="K6506" s="39">
        <f>DATE(YEAR(Tabela6[[#This Row],[Data/Hora de Início]]),MONTH(Tabela6[[#This Row],[Data/Hora de Início]]),DAY(Tabela6[[#This Row],[Data/Hora de Início]]))</f>
        <v/>
      </c>
    </row>
    <row r="6507">
      <c r="A6507" t="n">
        <v>2287754</v>
      </c>
      <c r="B6507" t="n">
        <v>56</v>
      </c>
      <c r="C6507" t="n">
        <v>2841</v>
      </c>
      <c r="D6507" t="inlineStr">
        <is>
          <t>LIMPEZA DIÁRIA DE BANHEIRO MASCULINO</t>
        </is>
      </c>
      <c r="E6507" t="inlineStr">
        <is>
          <t>17/09/2025 20:33:16</t>
        </is>
      </c>
      <c r="F6507" t="inlineStr">
        <is>
          <t>17/09/2025 20:59:18</t>
        </is>
      </c>
      <c r="G6507" t="n">
        <v>11338</v>
      </c>
      <c r="H6507" t="inlineStr">
        <is>
          <t>P26 - BAN046 - BANHEIRO CENTRAL DE RESÍDUOS - M</t>
        </is>
      </c>
      <c r="I6507" t="inlineStr">
        <is>
          <t>BR01-IES-P26-BAN046</t>
        </is>
      </c>
      <c r="J6507" t="inlineStr">
        <is>
          <t>ALINE MARQUES DE CAMPOS</t>
        </is>
      </c>
      <c r="K6507" s="39">
        <f>DATE(YEAR(Tabela6[[#This Row],[Data/Hora de Início]]),MONTH(Tabela6[[#This Row],[Data/Hora de Início]]),DAY(Tabela6[[#This Row],[Data/Hora de Início]]))</f>
        <v/>
      </c>
    </row>
    <row r="6508">
      <c r="A6508" t="n">
        <v>2287755</v>
      </c>
      <c r="B6508" t="n">
        <v>56</v>
      </c>
      <c r="C6508" t="n">
        <v>5644</v>
      </c>
      <c r="D6508" t="inlineStr">
        <is>
          <t>QUARTA-FEIRA - LIMPEZA DE SALA</t>
        </is>
      </c>
      <c r="E6508" t="inlineStr">
        <is>
          <t>17/09/2025 20:58:53</t>
        </is>
      </c>
      <c r="F6508" t="inlineStr">
        <is>
          <t>17/09/2025 20:59:19</t>
        </is>
      </c>
      <c r="G6508" t="n">
        <v>36219</v>
      </c>
      <c r="H6508" t="inlineStr">
        <is>
          <t>REUNIAO II - MKT</t>
        </is>
      </c>
      <c r="I6508" t="inlineStr">
        <is>
          <t>RS-ST01-43-02P-SLA10</t>
        </is>
      </c>
      <c r="J6508" t="inlineStr">
        <is>
          <t>JAQUELINE TATIANE LEAL BITTENCOURT</t>
        </is>
      </c>
      <c r="K6508" s="39">
        <f>DATE(YEAR(Tabela6[[#This Row],[Data/Hora de Início]]),MONTH(Tabela6[[#This Row],[Data/Hora de Início]]),DAY(Tabela6[[#This Row],[Data/Hora de Início]]))</f>
        <v/>
      </c>
    </row>
    <row r="6509">
      <c r="A6509" t="n">
        <v>2287756</v>
      </c>
      <c r="B6509" t="n">
        <v>56</v>
      </c>
      <c r="C6509" t="n">
        <v>2965</v>
      </c>
      <c r="D6509" t="inlineStr">
        <is>
          <t>LIMPEZA DIÁRIA DE SALA</t>
        </is>
      </c>
      <c r="E6509" t="inlineStr">
        <is>
          <t>17/09/2025 20:59:46</t>
        </is>
      </c>
      <c r="F6509" t="inlineStr">
        <is>
          <t>17/09/2025 21:04:34</t>
        </is>
      </c>
      <c r="G6509" t="n">
        <v>35936</v>
      </c>
      <c r="H6509" t="inlineStr">
        <is>
          <t>SALA ADM CENTRAL DE RESIDUOS</t>
        </is>
      </c>
      <c r="I6509" t="inlineStr">
        <is>
          <t>RS-ST01-26-01P-SLA01</t>
        </is>
      </c>
      <c r="J6509" t="inlineStr">
        <is>
          <t>ALINE MARQUES DE CAMPOS</t>
        </is>
      </c>
      <c r="K6509" s="39">
        <f>DATE(YEAR(Tabela6[[#This Row],[Data/Hora de Início]]),MONTH(Tabela6[[#This Row],[Data/Hora de Início]]),DAY(Tabela6[[#This Row],[Data/Hora de Início]]))</f>
        <v/>
      </c>
    </row>
    <row r="6510">
      <c r="A6510" t="n">
        <v>2287760</v>
      </c>
      <c r="B6510" t="n">
        <v>56</v>
      </c>
      <c r="C6510" t="n">
        <v>2968</v>
      </c>
      <c r="D6510" t="inlineStr">
        <is>
          <t>LIMPEZA DIÁRIA DE ÁREA TÉCNICA</t>
        </is>
      </c>
      <c r="E6510" t="inlineStr">
        <is>
          <t>17/09/2025 16:33:02</t>
        </is>
      </c>
      <c r="F6510" t="inlineStr">
        <is>
          <t>17/09/2025 21:05:41</t>
        </is>
      </c>
      <c r="G6510" t="n">
        <v>38455</v>
      </c>
      <c r="H6510" t="inlineStr">
        <is>
          <t>ÁREA INTERNA - LOGÍSTICA</t>
        </is>
      </c>
      <c r="I6510" t="inlineStr">
        <is>
          <t>SP-ST02-G9-00T-AIN01</t>
        </is>
      </c>
      <c r="J6510" t="inlineStr">
        <is>
          <t>PAMELLA MENDES DE ARAUJO</t>
        </is>
      </c>
      <c r="K6510" s="39">
        <f>DATE(YEAR(Tabela6[[#This Row],[Data/Hora de Início]]),MONTH(Tabela6[[#This Row],[Data/Hora de Início]]),DAY(Tabela6[[#This Row],[Data/Hora de Início]]))</f>
        <v/>
      </c>
    </row>
    <row r="6511">
      <c r="A6511" t="n">
        <v>2287761</v>
      </c>
      <c r="B6511" t="n">
        <v>56</v>
      </c>
      <c r="C6511" t="n">
        <v>2965</v>
      </c>
      <c r="D6511" t="inlineStr">
        <is>
          <t>LIMPEZA DIÁRIA DE SALA</t>
        </is>
      </c>
      <c r="E6511" t="inlineStr">
        <is>
          <t>17/09/2025 20:32:11</t>
        </is>
      </c>
      <c r="F6511" t="inlineStr">
        <is>
          <t>17/09/2025 21:06:46</t>
        </is>
      </c>
      <c r="G6511" t="n">
        <v>36321</v>
      </c>
      <c r="H6511" t="inlineStr">
        <is>
          <t>AREA DE ESTAR 01</t>
        </is>
      </c>
      <c r="I6511" t="inlineStr">
        <is>
          <t>RS-ST01-50-01P-SLA02</t>
        </is>
      </c>
      <c r="J6511" t="inlineStr">
        <is>
          <t>GENI DA SILVEIRA</t>
        </is>
      </c>
      <c r="K6511" s="39">
        <f>DATE(YEAR(Tabela6[[#This Row],[Data/Hora de Início]]),MONTH(Tabela6[[#This Row],[Data/Hora de Início]]),DAY(Tabela6[[#This Row],[Data/Hora de Início]]))</f>
        <v/>
      </c>
    </row>
    <row r="6512">
      <c r="A6512" t="n">
        <v>2287763</v>
      </c>
      <c r="B6512" t="n">
        <v>56</v>
      </c>
      <c r="C6512" t="n">
        <v>5649</v>
      </c>
      <c r="D6512" t="inlineStr">
        <is>
          <t>QUARTA-FEIRA - LIMPEZA DE SALA COM MESA</t>
        </is>
      </c>
      <c r="E6512" t="inlineStr">
        <is>
          <t>17/09/2025 21:07:22</t>
        </is>
      </c>
      <c r="F6512" t="inlineStr">
        <is>
          <t>17/09/2025 21:07:43</t>
        </is>
      </c>
      <c r="G6512" t="n">
        <v>38458</v>
      </c>
      <c r="H6512" t="inlineStr">
        <is>
          <t>SALA ADM - MEZANINO</t>
        </is>
      </c>
      <c r="I6512" t="inlineStr">
        <is>
          <t>SP-ST02-G9-01P-SLA01</t>
        </is>
      </c>
      <c r="J6512" t="inlineStr">
        <is>
          <t>PAMELLA MENDES DE ARAUJO</t>
        </is>
      </c>
      <c r="K6512" s="39">
        <f>DATE(YEAR(Tabela6[[#This Row],[Data/Hora de Início]]),MONTH(Tabela6[[#This Row],[Data/Hora de Início]]),DAY(Tabela6[[#This Row],[Data/Hora de Início]]))</f>
        <v/>
      </c>
    </row>
    <row r="6513">
      <c r="A6513" t="n">
        <v>2287766</v>
      </c>
      <c r="B6513" t="n">
        <v>56</v>
      </c>
      <c r="C6513" t="n">
        <v>2965</v>
      </c>
      <c r="D6513" t="inlineStr">
        <is>
          <t>LIMPEZA DIÁRIA DE SALA</t>
        </is>
      </c>
      <c r="E6513" t="inlineStr">
        <is>
          <t>17/09/2025 21:06:59</t>
        </is>
      </c>
      <c r="F6513" t="inlineStr">
        <is>
          <t>17/09/2025 21:09:39</t>
        </is>
      </c>
      <c r="G6513" t="n">
        <v>36044</v>
      </c>
      <c r="H6513" t="inlineStr">
        <is>
          <t>SALA DA COLA</t>
        </is>
      </c>
      <c r="I6513" t="inlineStr">
        <is>
          <t>RS-ST01-31-00T-SLA02</t>
        </is>
      </c>
      <c r="J6513" t="inlineStr">
        <is>
          <t>IVONETE SILVA DOS SANTOS</t>
        </is>
      </c>
      <c r="K6513" s="39">
        <f>DATE(YEAR(Tabela6[[#This Row],[Data/Hora de Início]]),MONTH(Tabela6[[#This Row],[Data/Hora de Início]]),DAY(Tabela6[[#This Row],[Data/Hora de Início]]))</f>
        <v/>
      </c>
    </row>
    <row r="6514">
      <c r="A6514" t="n">
        <v>2287770</v>
      </c>
      <c r="B6514" t="n">
        <v>56</v>
      </c>
      <c r="C6514" t="n">
        <v>5644</v>
      </c>
      <c r="D6514" t="inlineStr">
        <is>
          <t>QUARTA-FEIRA - LIMPEZA DE SALA</t>
        </is>
      </c>
      <c r="E6514" t="inlineStr">
        <is>
          <t>17/09/2025 18:45:26</t>
        </is>
      </c>
      <c r="F6514" t="inlineStr">
        <is>
          <t>17/09/2025 21:10:43</t>
        </is>
      </c>
      <c r="G6514" t="n">
        <v>36166</v>
      </c>
      <c r="H6514" t="inlineStr">
        <is>
          <t>HALL PORTARIA 3</t>
        </is>
      </c>
      <c r="I6514" t="inlineStr">
        <is>
          <t>RS-ST01-42-00T-SLA01</t>
        </is>
      </c>
      <c r="J6514" t="inlineStr">
        <is>
          <t>JONATHAN CAMARGO RODRIGUES</t>
        </is>
      </c>
      <c r="K6514" s="39">
        <f>DATE(YEAR(Tabela6[[#This Row],[Data/Hora de Início]]),MONTH(Tabela6[[#This Row],[Data/Hora de Início]]),DAY(Tabela6[[#This Row],[Data/Hora de Início]]))</f>
        <v/>
      </c>
    </row>
    <row r="6515">
      <c r="A6515" t="n">
        <v>2287772</v>
      </c>
      <c r="B6515" t="n">
        <v>56</v>
      </c>
      <c r="C6515" t="n">
        <v>5710</v>
      </c>
      <c r="D6515" t="inlineStr">
        <is>
          <t>QUARTA-FEIRA - LIMPEZA DE BANHEIRO FEMININO</t>
        </is>
      </c>
      <c r="E6515" t="inlineStr">
        <is>
          <t>17/09/2025 21:21:01</t>
        </is>
      </c>
      <c r="F6515" t="inlineStr">
        <is>
          <t>17/09/2025 21:21:43</t>
        </is>
      </c>
      <c r="G6515" t="n">
        <v>11345</v>
      </c>
      <c r="H6515" t="inlineStr">
        <is>
          <t>P27 - BAN051 - BANHEIRO AMBULATÓRIO - USO COMUM</t>
        </is>
      </c>
      <c r="I6515" t="inlineStr">
        <is>
          <t>BR01-IES-P27-BAN051</t>
        </is>
      </c>
      <c r="J6515" t="inlineStr">
        <is>
          <t>CECILIA LISBOA</t>
        </is>
      </c>
      <c r="K6515" s="39">
        <f>DATE(YEAR(Tabela6[[#This Row],[Data/Hora de Início]]),MONTH(Tabela6[[#This Row],[Data/Hora de Início]]),DAY(Tabela6[[#This Row],[Data/Hora de Início]]))</f>
        <v/>
      </c>
    </row>
    <row r="6516">
      <c r="A6516" t="n">
        <v>2287773</v>
      </c>
      <c r="B6516" t="n">
        <v>56</v>
      </c>
      <c r="C6516" t="n">
        <v>5649</v>
      </c>
      <c r="D6516" t="inlineStr">
        <is>
          <t>QUARTA-FEIRA - LIMPEZA DE SALA COM MESA</t>
        </is>
      </c>
      <c r="E6516" t="inlineStr">
        <is>
          <t>17/09/2025 21:23:57</t>
        </is>
      </c>
      <c r="F6516" t="inlineStr">
        <is>
          <t>17/09/2025 21:24:16</t>
        </is>
      </c>
      <c r="G6516" t="n">
        <v>38457</v>
      </c>
      <c r="H6516" t="inlineStr">
        <is>
          <t>REFEITÓRIO</t>
        </is>
      </c>
      <c r="I6516" t="inlineStr">
        <is>
          <t>SP-ST02-G9-01P-COP01</t>
        </is>
      </c>
      <c r="J6516" t="inlineStr">
        <is>
          <t>PAMELLA MENDES DE ARAUJO</t>
        </is>
      </c>
      <c r="K6516" s="39">
        <f>DATE(YEAR(Tabela6[[#This Row],[Data/Hora de Início]]),MONTH(Tabela6[[#This Row],[Data/Hora de Início]]),DAY(Tabela6[[#This Row],[Data/Hora de Início]]))</f>
        <v/>
      </c>
    </row>
    <row r="6517">
      <c r="A6517" t="n">
        <v>2287774</v>
      </c>
      <c r="B6517" t="n">
        <v>56</v>
      </c>
      <c r="C6517" t="n">
        <v>5644</v>
      </c>
      <c r="D6517" t="inlineStr">
        <is>
          <t>QUARTA-FEIRA - LIMPEZA DE SALA</t>
        </is>
      </c>
      <c r="E6517" t="inlineStr">
        <is>
          <t>17/09/2025 21:10:01</t>
        </is>
      </c>
      <c r="F6517" t="inlineStr">
        <is>
          <t>17/09/2025 21:24:52</t>
        </is>
      </c>
      <c r="G6517" t="n">
        <v>36386</v>
      </c>
      <c r="H6517" t="inlineStr">
        <is>
          <t>AMBULATORIO - SALA CONSULTORIO II</t>
        </is>
      </c>
      <c r="I6517" t="inlineStr">
        <is>
          <t>RS-ST01-56-00T-SLA07</t>
        </is>
      </c>
      <c r="J6517" t="inlineStr">
        <is>
          <t>VANESSA DOS SANTOS RODRIGUES</t>
        </is>
      </c>
      <c r="K6517" s="39">
        <f>DATE(YEAR(Tabela6[[#This Row],[Data/Hora de Início]]),MONTH(Tabela6[[#This Row],[Data/Hora de Início]]),DAY(Tabela6[[#This Row],[Data/Hora de Início]]))</f>
        <v/>
      </c>
    </row>
    <row r="6518">
      <c r="A6518" t="n">
        <v>2287775</v>
      </c>
      <c r="B6518" t="n">
        <v>56</v>
      </c>
      <c r="C6518" t="n">
        <v>1773</v>
      </c>
      <c r="D6518" t="inlineStr">
        <is>
          <t>LIMPEZA DIÁRIA HALL / RECEPÇÃO (DESATIVADO)</t>
        </is>
      </c>
      <c r="E6518" t="inlineStr">
        <is>
          <t>17/09/2025 21:07:23</t>
        </is>
      </c>
      <c r="F6518" t="inlineStr">
        <is>
          <t>17/09/2025 21:25:44</t>
        </is>
      </c>
      <c r="G6518" t="n">
        <v>11855</v>
      </c>
      <c r="H6518" t="inlineStr">
        <is>
          <t>P50 - HALL MEZANINO</t>
        </is>
      </c>
      <c r="I6518" t="inlineStr">
        <is>
          <t>BR01-IES-P50-SALA24</t>
        </is>
      </c>
      <c r="J6518" t="inlineStr">
        <is>
          <t>GENI DA SILVEIRA</t>
        </is>
      </c>
      <c r="K6518" s="39">
        <f>DATE(YEAR(Tabela6[[#This Row],[Data/Hora de Início]]),MONTH(Tabela6[[#This Row],[Data/Hora de Início]]),DAY(Tabela6[[#This Row],[Data/Hora de Início]]))</f>
        <v/>
      </c>
    </row>
    <row r="6519">
      <c r="A6519" t="n">
        <v>2287777</v>
      </c>
      <c r="B6519" t="n">
        <v>56</v>
      </c>
      <c r="C6519" t="n">
        <v>5644</v>
      </c>
      <c r="D6519" t="inlineStr">
        <is>
          <t>QUARTA-FEIRA - LIMPEZA DE SALA</t>
        </is>
      </c>
      <c r="E6519" t="inlineStr">
        <is>
          <t>17/09/2025 21:25:32</t>
        </is>
      </c>
      <c r="F6519" t="inlineStr">
        <is>
          <t>17/09/2025 21:26:59</t>
        </is>
      </c>
      <c r="G6519" t="n">
        <v>36214</v>
      </c>
      <c r="H6519" t="inlineStr">
        <is>
          <t>SALA GERENCIAS REGIONAIS</t>
        </is>
      </c>
      <c r="I6519" t="inlineStr">
        <is>
          <t>RS-ST01-43-02P-SLA04</t>
        </is>
      </c>
      <c r="J6519" t="inlineStr">
        <is>
          <t>JAQUELINE TATIANE LEAL BITTENCOURT</t>
        </is>
      </c>
      <c r="K6519" s="39">
        <f>DATE(YEAR(Tabela6[[#This Row],[Data/Hora de Início]]),MONTH(Tabela6[[#This Row],[Data/Hora de Início]]),DAY(Tabela6[[#This Row],[Data/Hora de Início]]))</f>
        <v/>
      </c>
    </row>
    <row r="6520">
      <c r="A6520" t="n">
        <v>2287778</v>
      </c>
      <c r="B6520" t="n">
        <v>56</v>
      </c>
      <c r="C6520" t="n">
        <v>2970</v>
      </c>
      <c r="D6520" t="inlineStr">
        <is>
          <t>LIMPEZA DIÁRIA DE COPA</t>
        </is>
      </c>
      <c r="E6520" t="inlineStr">
        <is>
          <t>17/09/2025 21:14:01</t>
        </is>
      </c>
      <c r="F6520" t="inlineStr">
        <is>
          <t>17/09/2025 21:27:32</t>
        </is>
      </c>
      <c r="G6520" t="n">
        <v>36125</v>
      </c>
      <c r="H6520" t="inlineStr">
        <is>
          <t>COPA - ENGENHARIA PROCESSOS CILINDROS</t>
        </is>
      </c>
      <c r="I6520" t="inlineStr">
        <is>
          <t>RS-ST01-31-02P-SLA08</t>
        </is>
      </c>
      <c r="J6520" t="inlineStr">
        <is>
          <t>IVONETE SILVA DOS SANTOS</t>
        </is>
      </c>
      <c r="K6520" s="39">
        <f>DATE(YEAR(Tabela6[[#This Row],[Data/Hora de Início]]),MONTH(Tabela6[[#This Row],[Data/Hora de Início]]),DAY(Tabela6[[#This Row],[Data/Hora de Início]]))</f>
        <v/>
      </c>
    </row>
    <row r="6521">
      <c r="A6521" t="n">
        <v>2287781</v>
      </c>
      <c r="B6521" t="n">
        <v>56</v>
      </c>
      <c r="C6521" t="n">
        <v>2965</v>
      </c>
      <c r="D6521" t="inlineStr">
        <is>
          <t>LIMPEZA DIÁRIA DE SALA</t>
        </is>
      </c>
      <c r="E6521" t="inlineStr">
        <is>
          <t>17/09/2025 21:18:03</t>
        </is>
      </c>
      <c r="F6521" t="inlineStr">
        <is>
          <t>17/09/2025 21:34:45</t>
        </is>
      </c>
      <c r="G6521" t="n">
        <v>43375</v>
      </c>
      <c r="H6521" t="inlineStr">
        <is>
          <t>ONE STIHL - REUNIAO 1</t>
        </is>
      </c>
      <c r="I6521" t="inlineStr">
        <is>
          <t>RS-ST01-15-02P-SLA08</t>
        </is>
      </c>
      <c r="J6521" t="inlineStr">
        <is>
          <t>LETICIA SOARES GARCIA CZECZOT</t>
        </is>
      </c>
      <c r="K6521" s="39">
        <f>DATE(YEAR(Tabela6[[#This Row],[Data/Hora de Início]]),MONTH(Tabela6[[#This Row],[Data/Hora de Início]]),DAY(Tabela6[[#This Row],[Data/Hora de Início]]))</f>
        <v/>
      </c>
    </row>
    <row r="6522">
      <c r="A6522" t="n">
        <v>2287785</v>
      </c>
      <c r="B6522" t="n">
        <v>56</v>
      </c>
      <c r="C6522" t="n">
        <v>5644</v>
      </c>
      <c r="D6522" t="inlineStr">
        <is>
          <t>QUARTA-FEIRA - LIMPEZA DE SALA</t>
        </is>
      </c>
      <c r="E6522" t="inlineStr">
        <is>
          <t>17/09/2025 21:34:41</t>
        </is>
      </c>
      <c r="F6522" t="inlineStr">
        <is>
          <t>17/09/2025 21:35:05</t>
        </is>
      </c>
      <c r="G6522" t="n">
        <v>36215</v>
      </c>
      <c r="H6522" t="inlineStr">
        <is>
          <t>SALA GERENCIA VENDAS</t>
        </is>
      </c>
      <c r="I6522" t="inlineStr">
        <is>
          <t>RS-ST01-43-02P-SLA05</t>
        </is>
      </c>
      <c r="J6522" t="inlineStr">
        <is>
          <t>JAQUELINE TATIANE LEAL BITTENCOURT</t>
        </is>
      </c>
      <c r="K6522" s="39">
        <f>DATE(YEAR(Tabela6[[#This Row],[Data/Hora de Início]]),MONTH(Tabela6[[#This Row],[Data/Hora de Início]]),DAY(Tabela6[[#This Row],[Data/Hora de Início]]))</f>
        <v/>
      </c>
    </row>
    <row r="6523">
      <c r="A6523" t="n">
        <v>2287787</v>
      </c>
      <c r="B6523" t="n">
        <v>56</v>
      </c>
      <c r="C6523" t="n">
        <v>5644</v>
      </c>
      <c r="D6523" t="inlineStr">
        <is>
          <t>QUARTA-FEIRA - LIMPEZA DE SALA</t>
        </is>
      </c>
      <c r="E6523" t="inlineStr">
        <is>
          <t>17/09/2025 21:25:13</t>
        </is>
      </c>
      <c r="F6523" t="inlineStr">
        <is>
          <t>17/09/2025 21:36:18</t>
        </is>
      </c>
      <c r="G6523" t="n">
        <v>36387</v>
      </c>
      <c r="H6523" t="inlineStr">
        <is>
          <t>AMBULATORIO - SALA CONSULTORIO III</t>
        </is>
      </c>
      <c r="I6523" t="inlineStr">
        <is>
          <t>RS-ST01-56-00T-SLA08</t>
        </is>
      </c>
      <c r="J6523" t="inlineStr">
        <is>
          <t>VANESSA DOS SANTOS RODRIGUES</t>
        </is>
      </c>
      <c r="K6523" s="39">
        <f>DATE(YEAR(Tabela6[[#This Row],[Data/Hora de Início]]),MONTH(Tabela6[[#This Row],[Data/Hora de Início]]),DAY(Tabela6[[#This Row],[Data/Hora de Início]]))</f>
        <v/>
      </c>
    </row>
    <row r="6524">
      <c r="A6524" t="n">
        <v>2287788</v>
      </c>
      <c r="B6524" t="n">
        <v>56</v>
      </c>
      <c r="C6524" t="n">
        <v>5644</v>
      </c>
      <c r="D6524" t="inlineStr">
        <is>
          <t>QUARTA-FEIRA - LIMPEZA DE SALA</t>
        </is>
      </c>
      <c r="E6524" t="inlineStr">
        <is>
          <t>17/09/2025 21:33:55</t>
        </is>
      </c>
      <c r="F6524" t="inlineStr">
        <is>
          <t>17/09/2025 21:36:42</t>
        </is>
      </c>
      <c r="G6524" t="n">
        <v>36102</v>
      </c>
      <c r="H6524" t="inlineStr">
        <is>
          <t>SALA ENGENHARIA PROCESSO CILINDROS</t>
        </is>
      </c>
      <c r="I6524" t="inlineStr">
        <is>
          <t>RS-ST01-31-02P-SLA01</t>
        </is>
      </c>
      <c r="J6524" t="inlineStr">
        <is>
          <t>IVONETE SILVA DOS SANTOS</t>
        </is>
      </c>
      <c r="K6524" s="39">
        <f>DATE(YEAR(Tabela6[[#This Row],[Data/Hora de Início]]),MONTH(Tabela6[[#This Row],[Data/Hora de Início]]),DAY(Tabela6[[#This Row],[Data/Hora de Início]]))</f>
        <v/>
      </c>
    </row>
    <row r="6525">
      <c r="A6525" t="n">
        <v>2287790</v>
      </c>
      <c r="B6525" t="n">
        <v>56</v>
      </c>
      <c r="C6525" t="n">
        <v>5644</v>
      </c>
      <c r="D6525" t="inlineStr">
        <is>
          <t>QUARTA-FEIRA - LIMPEZA DE SALA</t>
        </is>
      </c>
      <c r="E6525" t="inlineStr">
        <is>
          <t>17/09/2025 21:36:35</t>
        </is>
      </c>
      <c r="F6525" t="inlineStr">
        <is>
          <t>17/09/2025 21:39:34</t>
        </is>
      </c>
      <c r="G6525" t="n">
        <v>36225</v>
      </c>
      <c r="H6525" t="inlineStr">
        <is>
          <t>SALA VENDAS AMERICA LATINA</t>
        </is>
      </c>
      <c r="I6525" t="inlineStr">
        <is>
          <t>RS-ST01-43-02P-SLA16</t>
        </is>
      </c>
      <c r="J6525" t="inlineStr">
        <is>
          <t>JAQUELINE TATIANE LEAL BITTENCOURT</t>
        </is>
      </c>
      <c r="K6525" s="39">
        <f>DATE(YEAR(Tabela6[[#This Row],[Data/Hora de Início]]),MONTH(Tabela6[[#This Row],[Data/Hora de Início]]),DAY(Tabela6[[#This Row],[Data/Hora de Início]]))</f>
        <v/>
      </c>
    </row>
    <row r="6526">
      <c r="A6526" t="n">
        <v>2287791</v>
      </c>
      <c r="B6526" t="n">
        <v>56</v>
      </c>
      <c r="C6526" t="n">
        <v>4679</v>
      </c>
      <c r="D6526" t="inlineStr">
        <is>
          <t>LIMPEZA DE BOXE DE BANHO</t>
        </is>
      </c>
      <c r="E6526" t="inlineStr">
        <is>
          <t>17/09/2025 21:41:41</t>
        </is>
      </c>
      <c r="F6526" t="inlineStr">
        <is>
          <t>17/09/2025 21:41:49</t>
        </is>
      </c>
      <c r="G6526" t="n">
        <v>43485</v>
      </c>
      <c r="H6526" t="inlineStr">
        <is>
          <t>BAN129 - ÁREA DE BOXES</t>
        </is>
      </c>
      <c r="I6526" t="inlineStr">
        <is>
          <t>RS-ST01-56-01P-WCM04-BOX001</t>
        </is>
      </c>
      <c r="J6526" t="inlineStr">
        <is>
          <t>ALINE MARQUES DE CAMPOS</t>
        </is>
      </c>
      <c r="K6526" s="39">
        <f>DATE(YEAR(Tabela6[[#This Row],[Data/Hora de Início]]),MONTH(Tabela6[[#This Row],[Data/Hora de Início]]),DAY(Tabela6[[#This Row],[Data/Hora de Início]]))</f>
        <v/>
      </c>
    </row>
    <row r="6527">
      <c r="A6527" t="n">
        <v>2287792</v>
      </c>
      <c r="B6527" t="n">
        <v>56</v>
      </c>
      <c r="C6527" t="n">
        <v>5710</v>
      </c>
      <c r="D6527" t="inlineStr">
        <is>
          <t>QUARTA-FEIRA - LIMPEZA DE BANHEIRO FEMININO</t>
        </is>
      </c>
      <c r="E6527" t="inlineStr">
        <is>
          <t>17/09/2025 21:11:14</t>
        </is>
      </c>
      <c r="F6527" t="inlineStr">
        <is>
          <t>17/09/2025 21:37:29</t>
        </is>
      </c>
      <c r="G6527" t="n">
        <v>43392</v>
      </c>
      <c r="H6527" t="inlineStr">
        <is>
          <t>BAN133 - WRS - F</t>
        </is>
      </c>
      <c r="I6527" t="inlineStr">
        <is>
          <t>RS-ST01-43-00T-WCF04</t>
        </is>
      </c>
      <c r="J6527" t="inlineStr">
        <is>
          <t>JONATHAN CAMARGO RODRIGUES</t>
        </is>
      </c>
      <c r="K6527" s="39">
        <f>DATE(YEAR(Tabela6[[#This Row],[Data/Hora de Início]]),MONTH(Tabela6[[#This Row],[Data/Hora de Início]]),DAY(Tabela6[[#This Row],[Data/Hora de Início]]))</f>
        <v/>
      </c>
    </row>
    <row r="6528">
      <c r="A6528" t="n">
        <v>2287794</v>
      </c>
      <c r="B6528" t="n">
        <v>56</v>
      </c>
      <c r="C6528" t="n">
        <v>5644</v>
      </c>
      <c r="D6528" t="inlineStr">
        <is>
          <t>QUARTA-FEIRA - LIMPEZA DE SALA</t>
        </is>
      </c>
      <c r="E6528" t="inlineStr">
        <is>
          <t>17/09/2025 21:40:17</t>
        </is>
      </c>
      <c r="F6528" t="inlineStr">
        <is>
          <t>17/09/2025 21:45:21</t>
        </is>
      </c>
      <c r="G6528" t="n">
        <v>36110</v>
      </c>
      <c r="H6528" t="inlineStr">
        <is>
          <t>HALL SUL - ENGENHARIA PROCESSOS CILINDROS</t>
        </is>
      </c>
      <c r="I6528" t="inlineStr">
        <is>
          <t>RS-ST01-31-02P-SLA11</t>
        </is>
      </c>
      <c r="J6528" t="inlineStr">
        <is>
          <t>IVONETE SILVA DOS SANTOS</t>
        </is>
      </c>
      <c r="K6528" s="39">
        <f>DATE(YEAR(Tabela6[[#This Row],[Data/Hora de Início]]),MONTH(Tabela6[[#This Row],[Data/Hora de Início]]),DAY(Tabela6[[#This Row],[Data/Hora de Início]]))</f>
        <v/>
      </c>
    </row>
    <row r="6529">
      <c r="A6529" t="n">
        <v>2287795</v>
      </c>
      <c r="B6529" t="n">
        <v>56</v>
      </c>
      <c r="C6529" t="n">
        <v>2969</v>
      </c>
      <c r="D6529" t="inlineStr">
        <is>
          <t>LIMPEZA DIÁRIA DE CORREDOR</t>
        </is>
      </c>
      <c r="E6529" t="inlineStr">
        <is>
          <t>17/09/2025 21:47:03</t>
        </is>
      </c>
      <c r="F6529" t="inlineStr">
        <is>
          <t>17/09/2025 21:47:25</t>
        </is>
      </c>
      <c r="G6529" t="n">
        <v>43483</v>
      </c>
      <c r="H6529" t="inlineStr">
        <is>
          <t>BAN129 - CORREDOR E ARMÁRIO</t>
        </is>
      </c>
      <c r="I6529" t="inlineStr">
        <is>
          <t>RS-ST01-56-01P-WCM04-COR001</t>
        </is>
      </c>
      <c r="J6529" t="inlineStr">
        <is>
          <t>ALINE MARQUES DE CAMPOS</t>
        </is>
      </c>
      <c r="K6529" s="39">
        <f>DATE(YEAR(Tabela6[[#This Row],[Data/Hora de Início]]),MONTH(Tabela6[[#This Row],[Data/Hora de Início]]),DAY(Tabela6[[#This Row],[Data/Hora de Início]]))</f>
        <v/>
      </c>
    </row>
    <row r="6530">
      <c r="A6530" t="n">
        <v>2287796</v>
      </c>
      <c r="B6530" t="n">
        <v>56</v>
      </c>
      <c r="C6530" t="n">
        <v>2965</v>
      </c>
      <c r="D6530" t="inlineStr">
        <is>
          <t>LIMPEZA DIÁRIA DE SALA</t>
        </is>
      </c>
      <c r="E6530" t="inlineStr">
        <is>
          <t>17/09/2025 20:38:37</t>
        </is>
      </c>
      <c r="F6530" t="inlineStr">
        <is>
          <t>17/09/2025 21:48:00</t>
        </is>
      </c>
      <c r="G6530" t="n">
        <v>36303</v>
      </c>
      <c r="H6530" t="inlineStr">
        <is>
          <t>SALA SUPERVISAO</t>
        </is>
      </c>
      <c r="I6530" t="inlineStr">
        <is>
          <t>RS-ST01-50-00T-SLA13</t>
        </is>
      </c>
      <c r="J6530" t="inlineStr">
        <is>
          <t>FABIANA FRANCISCA DE LIMA</t>
        </is>
      </c>
      <c r="K6530" s="39">
        <f>DATE(YEAR(Tabela6[[#This Row],[Data/Hora de Início]]),MONTH(Tabela6[[#This Row],[Data/Hora de Início]]),DAY(Tabela6[[#This Row],[Data/Hora de Início]]))</f>
        <v/>
      </c>
    </row>
    <row r="6531">
      <c r="A6531" t="n">
        <v>2287797</v>
      </c>
      <c r="B6531" t="n">
        <v>56</v>
      </c>
      <c r="C6531" t="n">
        <v>5644</v>
      </c>
      <c r="D6531" t="inlineStr">
        <is>
          <t>QUARTA-FEIRA - LIMPEZA DE SALA</t>
        </is>
      </c>
      <c r="E6531" t="inlineStr">
        <is>
          <t>17/09/2025 21:36:36</t>
        </is>
      </c>
      <c r="F6531" t="inlineStr">
        <is>
          <t>17/09/2025 21:48:43</t>
        </is>
      </c>
      <c r="G6531" t="n">
        <v>36402</v>
      </c>
      <c r="H6531" t="inlineStr">
        <is>
          <t>AMBULATORIO - SALA CONSULTORIO I</t>
        </is>
      </c>
      <c r="I6531" t="inlineStr">
        <is>
          <t>RS-ST01-56-00T-SLA12</t>
        </is>
      </c>
      <c r="J6531" t="inlineStr">
        <is>
          <t>VANESSA DOS SANTOS RODRIGUES</t>
        </is>
      </c>
      <c r="K6531" s="39">
        <f>DATE(YEAR(Tabela6[[#This Row],[Data/Hora de Início]]),MONTH(Tabela6[[#This Row],[Data/Hora de Início]]),DAY(Tabela6[[#This Row],[Data/Hora de Início]]))</f>
        <v/>
      </c>
    </row>
    <row r="6532">
      <c r="A6532" t="n">
        <v>2287798</v>
      </c>
      <c r="B6532" t="n">
        <v>56</v>
      </c>
      <c r="C6532" t="n">
        <v>1780</v>
      </c>
      <c r="D6532" t="inlineStr">
        <is>
          <t>LIMPEZA DIÁRIA DE ESCADA</t>
        </is>
      </c>
      <c r="E6532" t="inlineStr">
        <is>
          <t>17/09/2025 21:48:06</t>
        </is>
      </c>
      <c r="F6532" t="inlineStr">
        <is>
          <t>17/09/2025 21:51:20</t>
        </is>
      </c>
      <c r="G6532" t="n">
        <v>36042</v>
      </c>
      <c r="H6532" t="inlineStr">
        <is>
          <t>ESCADARIA SUL MEZANINO LESTE</t>
        </is>
      </c>
      <c r="I6532" t="inlineStr">
        <is>
          <t>RS-ST01-31-00T-ESD03</t>
        </is>
      </c>
      <c r="J6532" t="inlineStr">
        <is>
          <t>IVONETE SILVA DOS SANTOS</t>
        </is>
      </c>
      <c r="K6532" s="39">
        <f>DATE(YEAR(Tabela6[[#This Row],[Data/Hora de Início]]),MONTH(Tabela6[[#This Row],[Data/Hora de Início]]),DAY(Tabela6[[#This Row],[Data/Hora de Início]]))</f>
        <v/>
      </c>
    </row>
    <row r="6533">
      <c r="A6533" t="n">
        <v>2287799</v>
      </c>
      <c r="B6533" t="n">
        <v>56</v>
      </c>
      <c r="C6533" t="n">
        <v>5654</v>
      </c>
      <c r="D6533" t="inlineStr">
        <is>
          <t>QUARTA-FEIRA - LIMPEZA DE BANHEIRO MASCULINO</t>
        </is>
      </c>
      <c r="E6533" t="inlineStr">
        <is>
          <t>17/09/2025 21:38:08</t>
        </is>
      </c>
      <c r="F6533" t="inlineStr">
        <is>
          <t>17/09/2025 21:48:52</t>
        </is>
      </c>
      <c r="G6533" t="n">
        <v>43391</v>
      </c>
      <c r="H6533" t="inlineStr">
        <is>
          <t>BAN132 - WRS - M</t>
        </is>
      </c>
      <c r="I6533" t="inlineStr">
        <is>
          <t>RS-ST01-43-00T-WCM03</t>
        </is>
      </c>
      <c r="J6533" t="inlineStr">
        <is>
          <t>JONATHAN CAMARGO RODRIGUES</t>
        </is>
      </c>
      <c r="K6533" s="39">
        <f>DATE(YEAR(Tabela6[[#This Row],[Data/Hora de Início]]),MONTH(Tabela6[[#This Row],[Data/Hora de Início]]),DAY(Tabela6[[#This Row],[Data/Hora de Início]]))</f>
        <v/>
      </c>
    </row>
    <row r="6534">
      <c r="A6534" t="n">
        <v>2287800</v>
      </c>
      <c r="B6534" t="n">
        <v>56</v>
      </c>
      <c r="C6534" t="n">
        <v>2965</v>
      </c>
      <c r="D6534" t="inlineStr">
        <is>
          <t>LIMPEZA DIÁRIA DE SALA</t>
        </is>
      </c>
      <c r="E6534" t="inlineStr">
        <is>
          <t>17/09/2025 21:26:09</t>
        </is>
      </c>
      <c r="F6534" t="inlineStr">
        <is>
          <t>17/09/2025 21:59:32</t>
        </is>
      </c>
      <c r="G6534" t="n">
        <v>36323</v>
      </c>
      <c r="H6534" t="inlineStr">
        <is>
          <t>SALA DE ENCONTRO 02</t>
        </is>
      </c>
      <c r="I6534" t="inlineStr">
        <is>
          <t>RS-ST01-50-01P-SLA04</t>
        </is>
      </c>
      <c r="J6534" t="inlineStr">
        <is>
          <t>GENI DA SILVEIRA</t>
        </is>
      </c>
      <c r="K6534" s="39">
        <f>DATE(YEAR(Tabela6[[#This Row],[Data/Hora de Início]]),MONTH(Tabela6[[#This Row],[Data/Hora de Início]]),DAY(Tabela6[[#This Row],[Data/Hora de Início]]))</f>
        <v/>
      </c>
    </row>
    <row r="6535">
      <c r="A6535" t="n">
        <v>2287801</v>
      </c>
      <c r="B6535" t="n">
        <v>56</v>
      </c>
      <c r="C6535" t="n">
        <v>2965</v>
      </c>
      <c r="D6535" t="inlineStr">
        <is>
          <t>LIMPEZA DIÁRIA DE SALA</t>
        </is>
      </c>
      <c r="E6535" t="inlineStr">
        <is>
          <t>17/09/2025 21:35:11</t>
        </is>
      </c>
      <c r="F6535" t="inlineStr">
        <is>
          <t>17/09/2025 22:00:58</t>
        </is>
      </c>
      <c r="G6535" t="n">
        <v>43376</v>
      </c>
      <c r="H6535" t="inlineStr">
        <is>
          <t>ONE STIHL - REUNIAO 2</t>
        </is>
      </c>
      <c r="I6535" t="inlineStr">
        <is>
          <t>RS-ST01-15-02P-SLA09</t>
        </is>
      </c>
      <c r="J6535" t="inlineStr">
        <is>
          <t>LETICIA SOARES GARCIA CZECZOT</t>
        </is>
      </c>
      <c r="K6535" s="39">
        <f>DATE(YEAR(Tabela6[[#This Row],[Data/Hora de Início]]),MONTH(Tabela6[[#This Row],[Data/Hora de Início]]),DAY(Tabela6[[#This Row],[Data/Hora de Início]]))</f>
        <v/>
      </c>
    </row>
    <row r="6536">
      <c r="A6536" t="n">
        <v>2287802</v>
      </c>
      <c r="B6536" t="n">
        <v>56</v>
      </c>
      <c r="C6536" t="n">
        <v>5710</v>
      </c>
      <c r="D6536" t="inlineStr">
        <is>
          <t>QUARTA-FEIRA - LIMPEZA DE BANHEIRO FEMININO</t>
        </is>
      </c>
      <c r="E6536" t="inlineStr">
        <is>
          <t>17/09/2025 21:31:10</t>
        </is>
      </c>
      <c r="F6536" t="inlineStr">
        <is>
          <t>17/09/2025 22:04:06</t>
        </is>
      </c>
      <c r="G6536" t="n">
        <v>11344</v>
      </c>
      <c r="H6536" t="inlineStr">
        <is>
          <t>P27 - BAN050 - BANHEIRO CENTRAL DE SERVIÇOS - F</t>
        </is>
      </c>
      <c r="I6536" t="inlineStr">
        <is>
          <t>BR01-IES-P27-BAN050</t>
        </is>
      </c>
      <c r="J6536" t="inlineStr">
        <is>
          <t>CECILIA LISBOA</t>
        </is>
      </c>
      <c r="K6536" s="39">
        <f>DATE(YEAR(Tabela6[[#This Row],[Data/Hora de Início]]),MONTH(Tabela6[[#This Row],[Data/Hora de Início]]),DAY(Tabela6[[#This Row],[Data/Hora de Início]]))</f>
        <v/>
      </c>
    </row>
    <row r="6537">
      <c r="A6537" t="n">
        <v>2287803</v>
      </c>
      <c r="B6537" t="n">
        <v>56</v>
      </c>
      <c r="C6537" t="n">
        <v>2965</v>
      </c>
      <c r="D6537" t="inlineStr">
        <is>
          <t>LIMPEZA DIÁRIA DE SALA</t>
        </is>
      </c>
      <c r="E6537" t="inlineStr">
        <is>
          <t>17/09/2025 21:57:03</t>
        </is>
      </c>
      <c r="F6537" t="inlineStr">
        <is>
          <t>17/09/2025 22:05:54</t>
        </is>
      </c>
      <c r="G6537" t="n">
        <v>36043</v>
      </c>
      <c r="H6537" t="inlineStr">
        <is>
          <t>SALA SUPERVISAO ZCP / ZCR</t>
        </is>
      </c>
      <c r="I6537" t="inlineStr">
        <is>
          <t>RS-ST01-31-00T-SLA01</t>
        </is>
      </c>
      <c r="J6537" t="inlineStr">
        <is>
          <t>IVONETE SILVA DOS SANTOS</t>
        </is>
      </c>
      <c r="K6537" s="39">
        <f>DATE(YEAR(Tabela6[[#This Row],[Data/Hora de Início]]),MONTH(Tabela6[[#This Row],[Data/Hora de Início]]),DAY(Tabela6[[#This Row],[Data/Hora de Início]]))</f>
        <v/>
      </c>
    </row>
    <row r="6538">
      <c r="A6538" t="n">
        <v>2287804</v>
      </c>
      <c r="B6538" t="n">
        <v>56</v>
      </c>
      <c r="C6538" t="n">
        <v>5715</v>
      </c>
      <c r="D6538" t="inlineStr">
        <is>
          <t>QUARTA-FEIRA - LIMPEZA DE COPA</t>
        </is>
      </c>
      <c r="E6538" t="inlineStr">
        <is>
          <t>17/09/2025 22:01:00</t>
        </is>
      </c>
      <c r="F6538" t="inlineStr">
        <is>
          <t>17/09/2025 22:06:45</t>
        </is>
      </c>
      <c r="G6538" t="n">
        <v>36206</v>
      </c>
      <c r="H6538" t="inlineStr">
        <is>
          <t>COPA MVV I</t>
        </is>
      </c>
      <c r="I6538" t="inlineStr">
        <is>
          <t>RS-ST01-43-02P-COP01</t>
        </is>
      </c>
      <c r="J6538" t="inlineStr">
        <is>
          <t>JAQUELINE TATIANE LEAL BITTENCOURT</t>
        </is>
      </c>
      <c r="K6538" s="39">
        <f>DATE(YEAR(Tabela6[[#This Row],[Data/Hora de Início]]),MONTH(Tabela6[[#This Row],[Data/Hora de Início]]),DAY(Tabela6[[#This Row],[Data/Hora de Início]]))</f>
        <v/>
      </c>
    </row>
    <row r="6539">
      <c r="A6539" t="n">
        <v>2287805</v>
      </c>
      <c r="B6539" t="n">
        <v>56</v>
      </c>
      <c r="C6539" t="n">
        <v>2965</v>
      </c>
      <c r="D6539" t="inlineStr">
        <is>
          <t>LIMPEZA DIÁRIA DE SALA</t>
        </is>
      </c>
      <c r="E6539" t="inlineStr">
        <is>
          <t>17/09/2025 21:48:34</t>
        </is>
      </c>
      <c r="F6539" t="inlineStr">
        <is>
          <t>17/09/2025 22:07:22</t>
        </is>
      </c>
      <c r="G6539" t="n">
        <v>36298</v>
      </c>
      <c r="H6539" t="inlineStr">
        <is>
          <t>TRF</t>
        </is>
      </c>
      <c r="I6539" t="inlineStr">
        <is>
          <t>RS-ST01-50-00T-SLA07</t>
        </is>
      </c>
      <c r="J6539" t="inlineStr">
        <is>
          <t>FABIANA FRANCISCA DE LIMA</t>
        </is>
      </c>
      <c r="K6539" s="39">
        <f>DATE(YEAR(Tabela6[[#This Row],[Data/Hora de Início]]),MONTH(Tabela6[[#This Row],[Data/Hora de Início]]),DAY(Tabela6[[#This Row],[Data/Hora de Início]]))</f>
        <v/>
      </c>
    </row>
    <row r="6540">
      <c r="A6540" t="n">
        <v>2287806</v>
      </c>
      <c r="B6540" t="n">
        <v>56</v>
      </c>
      <c r="C6540" t="n">
        <v>5649</v>
      </c>
      <c r="D6540" t="inlineStr">
        <is>
          <t>QUARTA-FEIRA - LIMPEZA DE SALA COM MESA</t>
        </is>
      </c>
      <c r="E6540" t="inlineStr">
        <is>
          <t>17/09/2025 22:07:16</t>
        </is>
      </c>
      <c r="F6540" t="inlineStr">
        <is>
          <t>17/09/2025 22:10:07</t>
        </is>
      </c>
      <c r="G6540" t="n">
        <v>28922</v>
      </c>
      <c r="H6540" t="inlineStr">
        <is>
          <t>P43 - MVV - SECRETARIA VP</t>
        </is>
      </c>
      <c r="I6540" t="inlineStr">
        <is>
          <t>BR01-IES-P43-SALA16</t>
        </is>
      </c>
      <c r="J6540" t="inlineStr">
        <is>
          <t>JAQUELINE TATIANE LEAL BITTENCOURT</t>
        </is>
      </c>
      <c r="K6540" s="39">
        <f>DATE(YEAR(Tabela6[[#This Row],[Data/Hora de Início]]),MONTH(Tabela6[[#This Row],[Data/Hora de Início]]),DAY(Tabela6[[#This Row],[Data/Hora de Início]]))</f>
        <v/>
      </c>
    </row>
    <row r="6541">
      <c r="A6541" t="n">
        <v>2287808</v>
      </c>
      <c r="B6541" t="n">
        <v>56</v>
      </c>
      <c r="C6541" t="n">
        <v>5644</v>
      </c>
      <c r="D6541" t="inlineStr">
        <is>
          <t>QUARTA-FEIRA - LIMPEZA DE SALA</t>
        </is>
      </c>
      <c r="E6541" t="inlineStr">
        <is>
          <t>17/09/2025 22:10:31</t>
        </is>
      </c>
      <c r="F6541" t="inlineStr">
        <is>
          <t>17/09/2025 22:11:09</t>
        </is>
      </c>
      <c r="G6541" t="n">
        <v>36213</v>
      </c>
      <c r="H6541" t="inlineStr">
        <is>
          <t>REUNIAO I - MVV</t>
        </is>
      </c>
      <c r="I6541" t="inlineStr">
        <is>
          <t>RS-ST01-43-02P-SLA03</t>
        </is>
      </c>
      <c r="J6541" t="inlineStr">
        <is>
          <t>JAQUELINE TATIANE LEAL BITTENCOURT</t>
        </is>
      </c>
      <c r="K6541" s="39">
        <f>DATE(YEAR(Tabela6[[#This Row],[Data/Hora de Início]]),MONTH(Tabela6[[#This Row],[Data/Hora de Início]]),DAY(Tabela6[[#This Row],[Data/Hora de Início]]))</f>
        <v/>
      </c>
    </row>
    <row r="6542">
      <c r="A6542" t="n">
        <v>2287809</v>
      </c>
      <c r="B6542" t="n">
        <v>56</v>
      </c>
      <c r="C6542" t="n">
        <v>2979</v>
      </c>
      <c r="D6542" t="inlineStr">
        <is>
          <t>LIMPEZA DIÁRIA DE RESTAURANTE</t>
        </is>
      </c>
      <c r="E6542" t="inlineStr">
        <is>
          <t>17/09/2025 19:15:24</t>
        </is>
      </c>
      <c r="F6542" t="inlineStr">
        <is>
          <t>17/09/2025 22:11:38</t>
        </is>
      </c>
      <c r="G6542" t="n">
        <v>11347</v>
      </c>
      <c r="H6542" t="inlineStr">
        <is>
          <t>P27 - RESTAURANTE</t>
        </is>
      </c>
      <c r="I6542" t="inlineStr">
        <is>
          <t>BR01-IES-P27-SALA01</t>
        </is>
      </c>
      <c r="J6542" t="inlineStr">
        <is>
          <t>ROSA DIAS GERMANO</t>
        </is>
      </c>
      <c r="K6542" s="39">
        <f>DATE(YEAR(Tabela6[[#This Row],[Data/Hora de Início]]),MONTH(Tabela6[[#This Row],[Data/Hora de Início]]),DAY(Tabela6[[#This Row],[Data/Hora de Início]]))</f>
        <v/>
      </c>
    </row>
    <row r="6543">
      <c r="A6543" t="n">
        <v>2287810</v>
      </c>
      <c r="B6543" t="n">
        <v>56</v>
      </c>
      <c r="C6543" t="n">
        <v>5644</v>
      </c>
      <c r="D6543" t="inlineStr">
        <is>
          <t>QUARTA-FEIRA - LIMPEZA DE SALA</t>
        </is>
      </c>
      <c r="E6543" t="inlineStr">
        <is>
          <t>17/09/2025 21:49:07</t>
        </is>
      </c>
      <c r="F6543" t="inlineStr">
        <is>
          <t>17/09/2025 22:11:49</t>
        </is>
      </c>
      <c r="G6543" t="n">
        <v>36390</v>
      </c>
      <c r="H6543" t="inlineStr">
        <is>
          <t>AMBULATORIO - SALA GESTAO E SAUDE</t>
        </is>
      </c>
      <c r="I6543" t="inlineStr">
        <is>
          <t>RS-ST01-56-00T-SLA11</t>
        </is>
      </c>
      <c r="J6543" t="inlineStr">
        <is>
          <t>VANESSA DOS SANTOS RODRIGUES</t>
        </is>
      </c>
      <c r="K6543" s="39">
        <f>DATE(YEAR(Tabela6[[#This Row],[Data/Hora de Início]]),MONTH(Tabela6[[#This Row],[Data/Hora de Início]]),DAY(Tabela6[[#This Row],[Data/Hora de Início]]))</f>
        <v/>
      </c>
    </row>
    <row r="6544">
      <c r="A6544" t="n">
        <v>2287811</v>
      </c>
      <c r="B6544" t="n">
        <v>56</v>
      </c>
      <c r="C6544" t="n">
        <v>5649</v>
      </c>
      <c r="D6544" t="inlineStr">
        <is>
          <t>QUARTA-FEIRA - LIMPEZA DE SALA COM MESA</t>
        </is>
      </c>
      <c r="E6544" t="inlineStr">
        <is>
          <t>17/09/2025 22:11:44</t>
        </is>
      </c>
      <c r="F6544" t="inlineStr">
        <is>
          <t>17/09/2025 22:12:04</t>
        </is>
      </c>
      <c r="G6544" t="n">
        <v>11680</v>
      </c>
      <c r="H6544" t="inlineStr">
        <is>
          <t>P43 - MVV - SALA REUNIÃO II</t>
        </is>
      </c>
      <c r="I6544" t="inlineStr">
        <is>
          <t>BR01-IES-P43-SALA32</t>
        </is>
      </c>
      <c r="J6544" t="inlineStr">
        <is>
          <t>JAQUELINE TATIANE LEAL BITTENCOURT</t>
        </is>
      </c>
      <c r="K6544" s="39">
        <f>DATE(YEAR(Tabela6[[#This Row],[Data/Hora de Início]]),MONTH(Tabela6[[#This Row],[Data/Hora de Início]]),DAY(Tabela6[[#This Row],[Data/Hora de Início]]))</f>
        <v/>
      </c>
    </row>
    <row r="6545">
      <c r="A6545" t="n">
        <v>2287812</v>
      </c>
      <c r="B6545" t="n">
        <v>56</v>
      </c>
      <c r="C6545" t="n">
        <v>1525</v>
      </c>
      <c r="D6545" t="inlineStr">
        <is>
          <t>LIMPEZA DIÁRIA DE COPA</t>
        </is>
      </c>
      <c r="E6545" t="inlineStr">
        <is>
          <t>17/09/2025 22:12:24</t>
        </is>
      </c>
      <c r="F6545" t="inlineStr">
        <is>
          <t>17/09/2025 22:12:46</t>
        </is>
      </c>
      <c r="G6545" t="n">
        <v>36284</v>
      </c>
      <c r="H6545" t="inlineStr">
        <is>
          <t>COPA SALA DOS TECNICOS</t>
        </is>
      </c>
      <c r="I6545" t="inlineStr">
        <is>
          <t>RS-ST01-50-00T-COP02</t>
        </is>
      </c>
      <c r="J6545" t="inlineStr">
        <is>
          <t>FABIANA FRANCISCA DE LIMA</t>
        </is>
      </c>
      <c r="K6545" s="39">
        <f>DATE(YEAR(Tabela6[[#This Row],[Data/Hora de Início]]),MONTH(Tabela6[[#This Row],[Data/Hora de Início]]),DAY(Tabela6[[#This Row],[Data/Hora de Início]]))</f>
        <v/>
      </c>
    </row>
    <row r="6546">
      <c r="A6546" t="n">
        <v>2287813</v>
      </c>
      <c r="B6546" t="n">
        <v>56</v>
      </c>
      <c r="C6546" t="n">
        <v>2969</v>
      </c>
      <c r="D6546" t="inlineStr">
        <is>
          <t>LIMPEZA DIÁRIA DE CORREDOR</t>
        </is>
      </c>
      <c r="E6546" t="inlineStr">
        <is>
          <t>17/09/2025 22:06:35</t>
        </is>
      </c>
      <c r="F6546" t="inlineStr">
        <is>
          <t>17/09/2025 22:19:25</t>
        </is>
      </c>
      <c r="G6546" t="n">
        <v>36092</v>
      </c>
      <c r="H6546" t="inlineStr">
        <is>
          <t>CORREDOR SALAS DE TREINAMENTO</t>
        </is>
      </c>
      <c r="I6546" t="inlineStr">
        <is>
          <t>RS-ST01-31-01P-SLA24</t>
        </is>
      </c>
      <c r="J6546" t="inlineStr">
        <is>
          <t>IVONETE SILVA DOS SANTOS</t>
        </is>
      </c>
      <c r="K6546" s="39">
        <f>DATE(YEAR(Tabela6[[#This Row],[Data/Hora de Início]]),MONTH(Tabela6[[#This Row],[Data/Hora de Início]]),DAY(Tabela6[[#This Row],[Data/Hora de Início]]))</f>
        <v/>
      </c>
    </row>
    <row r="6547">
      <c r="A6547" t="n">
        <v>2287814</v>
      </c>
      <c r="B6547" t="n">
        <v>56</v>
      </c>
      <c r="C6547" t="n">
        <v>2965</v>
      </c>
      <c r="D6547" t="inlineStr">
        <is>
          <t>LIMPEZA DIÁRIA DE SALA</t>
        </is>
      </c>
      <c r="E6547" t="inlineStr">
        <is>
          <t>17/09/2025 22:00:00</t>
        </is>
      </c>
      <c r="F6547" t="inlineStr">
        <is>
          <t>17/09/2025 22:20:38</t>
        </is>
      </c>
      <c r="G6547" t="n">
        <v>36292</v>
      </c>
      <c r="H6547" t="inlineStr">
        <is>
          <t>P50 - HALL DE ENTRADA TÉRREO</t>
        </is>
      </c>
      <c r="I6547" t="inlineStr">
        <is>
          <t>RS-ST01-50-00T-SLA01</t>
        </is>
      </c>
      <c r="J6547" t="inlineStr">
        <is>
          <t>GENI DA SILVEIRA</t>
        </is>
      </c>
      <c r="K6547" s="39">
        <f>DATE(YEAR(Tabela6[[#This Row],[Data/Hora de Início]]),MONTH(Tabela6[[#This Row],[Data/Hora de Início]]),DAY(Tabela6[[#This Row],[Data/Hora de Início]]))</f>
        <v/>
      </c>
    </row>
    <row r="6548">
      <c r="A6548" t="n">
        <v>2287815</v>
      </c>
      <c r="B6548" t="n">
        <v>56</v>
      </c>
      <c r="C6548" t="n">
        <v>5644</v>
      </c>
      <c r="D6548" t="inlineStr">
        <is>
          <t>QUARTA-FEIRA - LIMPEZA DE SALA</t>
        </is>
      </c>
      <c r="E6548" t="inlineStr">
        <is>
          <t>17/09/2025 22:20:08</t>
        </is>
      </c>
      <c r="F6548" t="inlineStr">
        <is>
          <t>17/09/2025 22:27:08</t>
        </is>
      </c>
      <c r="G6548" t="n">
        <v>36089</v>
      </c>
      <c r="H6548" t="inlineStr">
        <is>
          <t>HALL NORTE - TREINAMENTOS</t>
        </is>
      </c>
      <c r="I6548" t="inlineStr">
        <is>
          <t>RS-ST01-31-01P-SLA21</t>
        </is>
      </c>
      <c r="J6548" t="inlineStr">
        <is>
          <t>IVONETE SILVA DOS SANTOS</t>
        </is>
      </c>
      <c r="K6548" s="39">
        <f>DATE(YEAR(Tabela6[[#This Row],[Data/Hora de Início]]),MONTH(Tabela6[[#This Row],[Data/Hora de Início]]),DAY(Tabela6[[#This Row],[Data/Hora de Início]]))</f>
        <v/>
      </c>
    </row>
    <row r="6549">
      <c r="A6549" t="n">
        <v>2287816</v>
      </c>
      <c r="B6549" t="n">
        <v>56</v>
      </c>
      <c r="C6549" t="n">
        <v>5644</v>
      </c>
      <c r="D6549" t="inlineStr">
        <is>
          <t>QUARTA-FEIRA - LIMPEZA DE SALA</t>
        </is>
      </c>
      <c r="E6549" t="inlineStr">
        <is>
          <t>17/09/2025 22:12:30</t>
        </is>
      </c>
      <c r="F6549" t="inlineStr">
        <is>
          <t>17/09/2025 22:31:33</t>
        </is>
      </c>
      <c r="G6549" t="n">
        <v>36252</v>
      </c>
      <c r="H6549" t="inlineStr">
        <is>
          <t>P43 - HALL DE ENTRADA - MVV</t>
        </is>
      </c>
      <c r="I6549" t="inlineStr">
        <is>
          <t>RS-ST01-43-02P-SLA09</t>
        </is>
      </c>
      <c r="J6549" t="inlineStr">
        <is>
          <t>JAQUELINE TATIANE LEAL BITTENCOURT</t>
        </is>
      </c>
      <c r="K6549" s="39">
        <f>DATE(YEAR(Tabela6[[#This Row],[Data/Hora de Início]]),MONTH(Tabela6[[#This Row],[Data/Hora de Início]]),DAY(Tabela6[[#This Row],[Data/Hora de Início]]))</f>
        <v/>
      </c>
    </row>
    <row r="6550">
      <c r="A6550" t="n">
        <v>2287817</v>
      </c>
      <c r="B6550" t="n">
        <v>56</v>
      </c>
      <c r="C6550" t="n">
        <v>5644</v>
      </c>
      <c r="D6550" t="inlineStr">
        <is>
          <t>QUARTA-FEIRA - LIMPEZA DE SALA</t>
        </is>
      </c>
      <c r="E6550" t="inlineStr">
        <is>
          <t>17/09/2025 22:12:08</t>
        </is>
      </c>
      <c r="F6550" t="inlineStr">
        <is>
          <t>17/09/2025 22:36:14</t>
        </is>
      </c>
      <c r="G6550" t="n">
        <v>36388</v>
      </c>
      <c r="H6550" t="inlineStr">
        <is>
          <t>AMBULATORIO - SALA LABORATORIO POSTURAL</t>
        </is>
      </c>
      <c r="I6550" t="inlineStr">
        <is>
          <t>RS-ST01-56-00T-SLA09</t>
        </is>
      </c>
      <c r="J6550" t="inlineStr">
        <is>
          <t>VANESSA DOS SANTOS RODRIGUES</t>
        </is>
      </c>
      <c r="K6550" s="39">
        <f>DATE(YEAR(Tabela6[[#This Row],[Data/Hora de Início]]),MONTH(Tabela6[[#This Row],[Data/Hora de Início]]),DAY(Tabela6[[#This Row],[Data/Hora de Início]]))</f>
        <v/>
      </c>
    </row>
    <row r="6551">
      <c r="A6551" t="n">
        <v>2287818</v>
      </c>
      <c r="B6551" t="n">
        <v>56</v>
      </c>
      <c r="C6551" t="n">
        <v>4440</v>
      </c>
      <c r="D6551" t="inlineStr">
        <is>
          <t>RECOLHIMENTO PAPELÃO</t>
        </is>
      </c>
      <c r="E6551" t="inlineStr">
        <is>
          <t>16/09/2025 10:38:00</t>
        </is>
      </c>
      <c r="F6551" t="inlineStr">
        <is>
          <t>16/09/2025 10:38:17</t>
        </is>
      </c>
      <c r="G6551" t="n">
        <v>45723</v>
      </c>
      <c r="H6551" t="inlineStr">
        <is>
          <t>CCB-50-003</t>
        </is>
      </c>
      <c r="I6551" t="inlineStr">
        <is>
          <t>CCB-50-003</t>
        </is>
      </c>
      <c r="J6551" t="inlineStr">
        <is>
          <t>JOAO PAULINO DA SILVA</t>
        </is>
      </c>
      <c r="K6551" s="39">
        <f>DATE(YEAR(Tabela6[[#This Row],[Data/Hora de Início]]),MONTH(Tabela6[[#This Row],[Data/Hora de Início]]),DAY(Tabela6[[#This Row],[Data/Hora de Início]]))</f>
        <v/>
      </c>
    </row>
    <row r="6552">
      <c r="A6552" t="n">
        <v>2287819</v>
      </c>
      <c r="B6552" t="n">
        <v>56</v>
      </c>
      <c r="C6552" t="n">
        <v>4440</v>
      </c>
      <c r="D6552" t="inlineStr">
        <is>
          <t>RECOLHIMENTO PAPELÃO</t>
        </is>
      </c>
      <c r="E6552" t="inlineStr">
        <is>
          <t>16/09/2025 09:20:40</t>
        </is>
      </c>
      <c r="F6552" t="inlineStr">
        <is>
          <t>16/09/2025 09:21:02</t>
        </is>
      </c>
      <c r="G6552" t="n">
        <v>45723</v>
      </c>
      <c r="H6552" t="inlineStr">
        <is>
          <t>CCB-50-003</t>
        </is>
      </c>
      <c r="I6552" t="inlineStr">
        <is>
          <t>CCB-50-003</t>
        </is>
      </c>
      <c r="J6552" t="inlineStr">
        <is>
          <t>JOAO PAULINO DA SILVA</t>
        </is>
      </c>
      <c r="K6552" s="39">
        <f>DATE(YEAR(Tabela6[[#This Row],[Data/Hora de Início]]),MONTH(Tabela6[[#This Row],[Data/Hora de Início]]),DAY(Tabela6[[#This Row],[Data/Hora de Início]]))</f>
        <v/>
      </c>
    </row>
    <row r="6553">
      <c r="A6553" t="n">
        <v>2287820</v>
      </c>
      <c r="B6553" t="n">
        <v>56</v>
      </c>
      <c r="C6553" t="n">
        <v>4440</v>
      </c>
      <c r="D6553" t="inlineStr">
        <is>
          <t>RECOLHIMENTO PAPELÃO</t>
        </is>
      </c>
      <c r="E6553" t="inlineStr">
        <is>
          <t>16/09/2025 10:28:10</t>
        </is>
      </c>
      <c r="F6553" t="inlineStr">
        <is>
          <t>16/09/2025 10:28:32</t>
        </is>
      </c>
      <c r="G6553" t="n">
        <v>45724</v>
      </c>
      <c r="H6553" t="inlineStr">
        <is>
          <t>CCB-50.004</t>
        </is>
      </c>
      <c r="I6553" t="inlineStr">
        <is>
          <t>CCB-50.004</t>
        </is>
      </c>
      <c r="J6553" t="inlineStr">
        <is>
          <t>JOAO PAULINO DA SILVA</t>
        </is>
      </c>
      <c r="K6553" s="39">
        <f>DATE(YEAR(Tabela6[[#This Row],[Data/Hora de Início]]),MONTH(Tabela6[[#This Row],[Data/Hora de Início]]),DAY(Tabela6[[#This Row],[Data/Hora de Início]]))</f>
        <v/>
      </c>
    </row>
    <row r="6554">
      <c r="A6554" t="n">
        <v>2287821</v>
      </c>
      <c r="B6554" t="n">
        <v>56</v>
      </c>
      <c r="C6554" t="n">
        <v>4440</v>
      </c>
      <c r="D6554" t="inlineStr">
        <is>
          <t>RECOLHIMENTO PAPELÃO</t>
        </is>
      </c>
      <c r="E6554" t="inlineStr">
        <is>
          <t>16/09/2025 07:54:31</t>
        </is>
      </c>
      <c r="F6554" t="inlineStr">
        <is>
          <t>16/09/2025 07:55:11</t>
        </is>
      </c>
      <c r="G6554" t="n">
        <v>45722</v>
      </c>
      <c r="H6554" t="inlineStr">
        <is>
          <t>CCB-50.002</t>
        </is>
      </c>
      <c r="I6554" t="inlineStr">
        <is>
          <t>CCB-50.002</t>
        </is>
      </c>
      <c r="J6554" t="inlineStr">
        <is>
          <t>JOAO PAULINO DA SILVA</t>
        </is>
      </c>
      <c r="K6554" s="39">
        <f>DATE(YEAR(Tabela6[[#This Row],[Data/Hora de Início]]),MONTH(Tabela6[[#This Row],[Data/Hora de Início]]),DAY(Tabela6[[#This Row],[Data/Hora de Início]]))</f>
        <v/>
      </c>
    </row>
    <row r="6555">
      <c r="A6555" t="n">
        <v>2287822</v>
      </c>
      <c r="B6555" t="n">
        <v>56</v>
      </c>
      <c r="C6555" t="n">
        <v>4440</v>
      </c>
      <c r="D6555" t="inlineStr">
        <is>
          <t>RECOLHIMENTO PAPELÃO</t>
        </is>
      </c>
      <c r="E6555" t="inlineStr">
        <is>
          <t>16/09/2025 07:33:38</t>
        </is>
      </c>
      <c r="F6555" t="inlineStr">
        <is>
          <t>16/09/2025 07:34:04</t>
        </is>
      </c>
      <c r="G6555" t="n">
        <v>45723</v>
      </c>
      <c r="H6555" t="inlineStr">
        <is>
          <t>CCB-50-003</t>
        </is>
      </c>
      <c r="I6555" t="inlineStr">
        <is>
          <t>CCB-50-003</t>
        </is>
      </c>
      <c r="J6555" t="inlineStr">
        <is>
          <t>JOAO PAULINO DA SILVA</t>
        </is>
      </c>
      <c r="K6555" s="39">
        <f>DATE(YEAR(Tabela6[[#This Row],[Data/Hora de Início]]),MONTH(Tabela6[[#This Row],[Data/Hora de Início]]),DAY(Tabela6[[#This Row],[Data/Hora de Início]]))</f>
        <v/>
      </c>
    </row>
    <row r="6556">
      <c r="A6556" t="n">
        <v>2287823</v>
      </c>
      <c r="B6556" t="n">
        <v>56</v>
      </c>
      <c r="C6556" t="n">
        <v>5654</v>
      </c>
      <c r="D6556" t="inlineStr">
        <is>
          <t>QUARTA-FEIRA - LIMPEZA DE BANHEIRO MASCULINO</t>
        </is>
      </c>
      <c r="E6556" t="inlineStr">
        <is>
          <t>17/09/2025 22:32:01</t>
        </is>
      </c>
      <c r="F6556" t="inlineStr">
        <is>
          <t>17/09/2025 22:46:47</t>
        </is>
      </c>
      <c r="G6556" t="n">
        <v>36230</v>
      </c>
      <c r="H6556" t="inlineStr">
        <is>
          <t>BAN094 - MARKETING - M</t>
        </is>
      </c>
      <c r="I6556" t="inlineStr">
        <is>
          <t>RS-ST01-43-02P-WCM01</t>
        </is>
      </c>
      <c r="J6556" t="inlineStr">
        <is>
          <t>JAQUELINE TATIANE LEAL BITTENCOURT</t>
        </is>
      </c>
      <c r="K6556" s="39">
        <f>DATE(YEAR(Tabela6[[#This Row],[Data/Hora de Início]]),MONTH(Tabela6[[#This Row],[Data/Hora de Início]]),DAY(Tabela6[[#This Row],[Data/Hora de Início]]))</f>
        <v/>
      </c>
    </row>
    <row r="6557">
      <c r="A6557" t="n">
        <v>2287824</v>
      </c>
      <c r="B6557" t="n">
        <v>56</v>
      </c>
      <c r="C6557" t="n">
        <v>5710</v>
      </c>
      <c r="D6557" t="inlineStr">
        <is>
          <t>QUARTA-FEIRA - LIMPEZA DE BANHEIRO FEMININO</t>
        </is>
      </c>
      <c r="E6557" t="inlineStr">
        <is>
          <t>17/09/2025 22:47:14</t>
        </is>
      </c>
      <c r="F6557" t="inlineStr">
        <is>
          <t>17/09/2025 22:48:34</t>
        </is>
      </c>
      <c r="G6557" t="n">
        <v>36228</v>
      </c>
      <c r="H6557" t="inlineStr">
        <is>
          <t>BAN095 - MARKETING - F</t>
        </is>
      </c>
      <c r="I6557" t="inlineStr">
        <is>
          <t>RS-ST01-43-02P-WCF01</t>
        </is>
      </c>
      <c r="J6557" t="inlineStr">
        <is>
          <t>JAQUELINE TATIANE LEAL BITTENCOURT</t>
        </is>
      </c>
      <c r="K6557" s="39">
        <f>DATE(YEAR(Tabela6[[#This Row],[Data/Hora de Início]]),MONTH(Tabela6[[#This Row],[Data/Hora de Início]]),DAY(Tabela6[[#This Row],[Data/Hora de Início]]))</f>
        <v/>
      </c>
    </row>
    <row r="6558">
      <c r="A6558" t="n">
        <v>2287825</v>
      </c>
      <c r="B6558" t="n">
        <v>56</v>
      </c>
      <c r="C6558" t="n">
        <v>2965</v>
      </c>
      <c r="D6558" t="inlineStr">
        <is>
          <t>LIMPEZA DIÁRIA DE SALA</t>
        </is>
      </c>
      <c r="E6558" t="inlineStr">
        <is>
          <t>17/09/2025 22:01:19</t>
        </is>
      </c>
      <c r="F6558" t="inlineStr">
        <is>
          <t>17/09/2025 22:49:45</t>
        </is>
      </c>
      <c r="G6558" t="n">
        <v>43377</v>
      </c>
      <c r="H6558" t="inlineStr">
        <is>
          <t>ONE STIHL - REUNIAO 3</t>
        </is>
      </c>
      <c r="I6558" t="inlineStr">
        <is>
          <t>RS-ST01-15-02P-SLA10</t>
        </is>
      </c>
      <c r="J6558" t="inlineStr">
        <is>
          <t>LETICIA SOARES GARCIA CZECZOT</t>
        </is>
      </c>
      <c r="K6558" s="39">
        <f>DATE(YEAR(Tabela6[[#This Row],[Data/Hora de Início]]),MONTH(Tabela6[[#This Row],[Data/Hora de Início]]),DAY(Tabela6[[#This Row],[Data/Hora de Início]]))</f>
        <v/>
      </c>
    </row>
    <row r="6559">
      <c r="A6559" t="n">
        <v>2287826</v>
      </c>
      <c r="B6559" t="n">
        <v>56</v>
      </c>
      <c r="C6559" t="n">
        <v>5654</v>
      </c>
      <c r="D6559" t="inlineStr">
        <is>
          <t>QUARTA-FEIRA - LIMPEZA DE BANHEIRO MASCULINO</t>
        </is>
      </c>
      <c r="E6559" t="inlineStr">
        <is>
          <t>17/09/2025 22:04:41</t>
        </is>
      </c>
      <c r="F6559" t="inlineStr">
        <is>
          <t>17/09/2025 22:50:31</t>
        </is>
      </c>
      <c r="G6559" t="n">
        <v>11343</v>
      </c>
      <c r="H6559" t="inlineStr">
        <is>
          <t>P27 - BAN049 - BANHEIRO CENTRAL DE SERVIÇOS - M</t>
        </is>
      </c>
      <c r="I6559" t="inlineStr">
        <is>
          <t>BR01-IES-P27-BAN049</t>
        </is>
      </c>
      <c r="J6559" t="inlineStr">
        <is>
          <t>CECILIA LISBOA</t>
        </is>
      </c>
      <c r="K6559" s="39">
        <f>DATE(YEAR(Tabela6[[#This Row],[Data/Hora de Início]]),MONTH(Tabela6[[#This Row],[Data/Hora de Início]]),DAY(Tabela6[[#This Row],[Data/Hora de Início]]))</f>
        <v/>
      </c>
    </row>
    <row r="6560">
      <c r="A6560" t="n">
        <v>2287827</v>
      </c>
      <c r="B6560" t="n">
        <v>56</v>
      </c>
      <c r="C6560" t="n">
        <v>5644</v>
      </c>
      <c r="D6560" t="inlineStr">
        <is>
          <t>QUARTA-FEIRA - LIMPEZA DE SALA</t>
        </is>
      </c>
      <c r="E6560" t="inlineStr">
        <is>
          <t>17/09/2025 22:36:35</t>
        </is>
      </c>
      <c r="F6560" t="inlineStr">
        <is>
          <t>17/09/2025 22:51:56</t>
        </is>
      </c>
      <c r="G6560" t="n">
        <v>36385</v>
      </c>
      <c r="H6560" t="inlineStr">
        <is>
          <t>AMBULATORIO - SALA DE TRIAGEM</t>
        </is>
      </c>
      <c r="I6560" t="inlineStr">
        <is>
          <t>RS-ST01-56-00T-SLA06</t>
        </is>
      </c>
      <c r="J6560" t="inlineStr">
        <is>
          <t>VANESSA DOS SANTOS RODRIGUES</t>
        </is>
      </c>
      <c r="K6560" s="39">
        <f>DATE(YEAR(Tabela6[[#This Row],[Data/Hora de Início]]),MONTH(Tabela6[[#This Row],[Data/Hora de Início]]),DAY(Tabela6[[#This Row],[Data/Hora de Início]]))</f>
        <v/>
      </c>
    </row>
    <row r="6561">
      <c r="A6561" t="n">
        <v>2287828</v>
      </c>
      <c r="B6561" t="n">
        <v>56</v>
      </c>
      <c r="C6561" t="n">
        <v>4679</v>
      </c>
      <c r="D6561" t="inlineStr">
        <is>
          <t>LIMPEZA DE BOXE DE BANHO</t>
        </is>
      </c>
      <c r="E6561" t="inlineStr">
        <is>
          <t>17/09/2025 21:59:53</t>
        </is>
      </c>
      <c r="F6561" t="inlineStr">
        <is>
          <t>17/09/2025 22:53:16</t>
        </is>
      </c>
      <c r="G6561" t="n">
        <v>43492</v>
      </c>
      <c r="H6561" t="inlineStr">
        <is>
          <t>BAN130 - ÁREA DE BOXES</t>
        </is>
      </c>
      <c r="I6561" t="inlineStr">
        <is>
          <t>RS-ST01-56-02P-WCF03-BOX001</t>
        </is>
      </c>
      <c r="J6561" t="inlineStr">
        <is>
          <t>JONATHAN CAMARGO RODRIGUES</t>
        </is>
      </c>
      <c r="K6561" s="39">
        <f>DATE(YEAR(Tabela6[[#This Row],[Data/Hora de Início]]),MONTH(Tabela6[[#This Row],[Data/Hora de Início]]),DAY(Tabela6[[#This Row],[Data/Hora de Início]]))</f>
        <v/>
      </c>
    </row>
    <row r="6562">
      <c r="A6562" t="n">
        <v>2287829</v>
      </c>
      <c r="B6562" t="n">
        <v>56</v>
      </c>
      <c r="C6562" t="n">
        <v>5644</v>
      </c>
      <c r="D6562" t="inlineStr">
        <is>
          <t>QUARTA-FEIRA - LIMPEZA DE SALA</t>
        </is>
      </c>
      <c r="E6562" t="inlineStr">
        <is>
          <t>17/09/2025 23:02:42</t>
        </is>
      </c>
      <c r="F6562" t="inlineStr">
        <is>
          <t>17/09/2025 23:03:01</t>
        </is>
      </c>
      <c r="G6562" t="n">
        <v>36176</v>
      </c>
      <c r="H6562" t="inlineStr">
        <is>
          <t>ELEVADOR SOCIAL</t>
        </is>
      </c>
      <c r="I6562" t="inlineStr">
        <is>
          <t>RS-ST01-43-00T-SLA08</t>
        </is>
      </c>
      <c r="J6562" t="inlineStr">
        <is>
          <t>JAQUELINE TATIANE LEAL BITTENCOURT</t>
        </is>
      </c>
      <c r="K6562" s="39">
        <f>DATE(YEAR(Tabela6[[#This Row],[Data/Hora de Início]]),MONTH(Tabela6[[#This Row],[Data/Hora de Início]]),DAY(Tabela6[[#This Row],[Data/Hora de Início]]))</f>
        <v/>
      </c>
    </row>
    <row r="6563">
      <c r="A6563" t="n">
        <v>2287830</v>
      </c>
      <c r="B6563" t="n">
        <v>56</v>
      </c>
      <c r="C6563" t="n">
        <v>1780</v>
      </c>
      <c r="D6563" t="inlineStr">
        <is>
          <t>LIMPEZA DIÁRIA DE ESCADA</t>
        </is>
      </c>
      <c r="E6563" t="inlineStr">
        <is>
          <t>17/09/2025 22:32:23</t>
        </is>
      </c>
      <c r="F6563" t="inlineStr">
        <is>
          <t>17/09/2025 23:05:04</t>
        </is>
      </c>
      <c r="G6563" t="n">
        <v>36041</v>
      </c>
      <c r="H6563" t="inlineStr">
        <is>
          <t>ESCADARIA NORTE MEZANINO LESTE</t>
        </is>
      </c>
      <c r="I6563" t="inlineStr">
        <is>
          <t>RS-ST01-31-00T-ESD02</t>
        </is>
      </c>
      <c r="J6563" t="inlineStr">
        <is>
          <t>IVONETE SILVA DOS SANTOS</t>
        </is>
      </c>
      <c r="K6563" s="39">
        <f>DATE(YEAR(Tabela6[[#This Row],[Data/Hora de Início]]),MONTH(Tabela6[[#This Row],[Data/Hora de Início]]),DAY(Tabela6[[#This Row],[Data/Hora de Início]]))</f>
        <v/>
      </c>
    </row>
    <row r="6564">
      <c r="A6564" t="n">
        <v>2287831</v>
      </c>
      <c r="B6564" t="n">
        <v>56</v>
      </c>
      <c r="C6564" t="n">
        <v>2222</v>
      </c>
      <c r="D6564" t="inlineStr">
        <is>
          <t>LIMPEZA DIÁRIA DE CORREDOR (DESATIVADO)</t>
        </is>
      </c>
      <c r="E6564" t="inlineStr">
        <is>
          <t>17/09/2025 22:54:00</t>
        </is>
      </c>
      <c r="F6564" t="inlineStr">
        <is>
          <t>17/09/2025 23:07:41</t>
        </is>
      </c>
      <c r="G6564" t="n">
        <v>43490</v>
      </c>
      <c r="H6564" t="inlineStr">
        <is>
          <t>BAN130 - CORREDOR E ARMÁRIO</t>
        </is>
      </c>
      <c r="I6564" t="inlineStr">
        <is>
          <t>RS-ST01-56-02P-WCF03-COR001</t>
        </is>
      </c>
      <c r="J6564" t="inlineStr">
        <is>
          <t>JONATHAN CAMARGO RODRIGUES</t>
        </is>
      </c>
      <c r="K6564" s="39">
        <f>DATE(YEAR(Tabela6[[#This Row],[Data/Hora de Início]]),MONTH(Tabela6[[#This Row],[Data/Hora de Início]]),DAY(Tabela6[[#This Row],[Data/Hora de Início]]))</f>
        <v/>
      </c>
    </row>
    <row r="6565">
      <c r="A6565" t="n">
        <v>2287832</v>
      </c>
      <c r="B6565" t="n">
        <v>56</v>
      </c>
      <c r="C6565" t="n">
        <v>2965</v>
      </c>
      <c r="D6565" t="inlineStr">
        <is>
          <t>LIMPEZA DIÁRIA DE SALA</t>
        </is>
      </c>
      <c r="E6565" t="inlineStr">
        <is>
          <t>17/09/2025 22:51:59</t>
        </is>
      </c>
      <c r="F6565" t="inlineStr">
        <is>
          <t>17/09/2025 23:15:40</t>
        </is>
      </c>
      <c r="G6565" t="n">
        <v>43378</v>
      </c>
      <c r="H6565" t="inlineStr">
        <is>
          <t>ONE STIHL - REUNIAO 4</t>
        </is>
      </c>
      <c r="I6565" t="inlineStr">
        <is>
          <t>RS-ST01-15-02P-SLA11</t>
        </is>
      </c>
      <c r="J6565" t="inlineStr">
        <is>
          <t>LETICIA SOARES GARCIA CZECZOT</t>
        </is>
      </c>
      <c r="K6565" s="39">
        <f>DATE(YEAR(Tabela6[[#This Row],[Data/Hora de Início]]),MONTH(Tabela6[[#This Row],[Data/Hora de Início]]),DAY(Tabela6[[#This Row],[Data/Hora de Início]]))</f>
        <v/>
      </c>
    </row>
    <row r="6566">
      <c r="A6566" t="n">
        <v>2287833</v>
      </c>
      <c r="B6566" t="n">
        <v>56</v>
      </c>
      <c r="C6566" t="n">
        <v>5644</v>
      </c>
      <c r="D6566" t="inlineStr">
        <is>
          <t>QUARTA-FEIRA - LIMPEZA DE SALA</t>
        </is>
      </c>
      <c r="E6566" t="inlineStr">
        <is>
          <t>17/09/2025 22:52:19</t>
        </is>
      </c>
      <c r="F6566" t="inlineStr">
        <is>
          <t>17/09/2025 23:15:49</t>
        </is>
      </c>
      <c r="G6566" t="n">
        <v>36389</v>
      </c>
      <c r="H6566" t="inlineStr">
        <is>
          <t>AMBULATORIO - SALA PROGRAMA CUIDAR</t>
        </is>
      </c>
      <c r="I6566" t="inlineStr">
        <is>
          <t>RS-ST01-56-00T-SLA10</t>
        </is>
      </c>
      <c r="J6566" t="inlineStr">
        <is>
          <t>VANESSA DOS SANTOS RODRIGUES</t>
        </is>
      </c>
      <c r="K6566" s="39">
        <f>DATE(YEAR(Tabela6[[#This Row],[Data/Hora de Início]]),MONTH(Tabela6[[#This Row],[Data/Hora de Início]]),DAY(Tabela6[[#This Row],[Data/Hora de Início]]))</f>
        <v/>
      </c>
    </row>
    <row r="6567">
      <c r="A6567" t="n">
        <v>2287834</v>
      </c>
      <c r="B6567" t="n">
        <v>56</v>
      </c>
      <c r="C6567" t="n">
        <v>4440</v>
      </c>
      <c r="D6567" t="inlineStr">
        <is>
          <t>RECOLHIMENTO PAPELÃO</t>
        </is>
      </c>
      <c r="E6567" t="inlineStr">
        <is>
          <t>17/09/2025 23:20:24</t>
        </is>
      </c>
      <c r="F6567" t="inlineStr">
        <is>
          <t>17/09/2025 23:20:49</t>
        </is>
      </c>
      <c r="G6567" t="n">
        <v>45724</v>
      </c>
      <c r="H6567" t="inlineStr">
        <is>
          <t>CCB-50.004</t>
        </is>
      </c>
      <c r="I6567" t="inlineStr">
        <is>
          <t>CCB-50.004</t>
        </is>
      </c>
      <c r="J6567" t="inlineStr">
        <is>
          <t>ISAIAS DE OLIVEIRA</t>
        </is>
      </c>
      <c r="K6567" s="39">
        <f>DATE(YEAR(Tabela6[[#This Row],[Data/Hora de Início]]),MONTH(Tabela6[[#This Row],[Data/Hora de Início]]),DAY(Tabela6[[#This Row],[Data/Hora de Início]]))</f>
        <v/>
      </c>
    </row>
    <row r="6568">
      <c r="A6568" t="n">
        <v>2287835</v>
      </c>
      <c r="B6568" t="n">
        <v>56</v>
      </c>
      <c r="C6568" t="n">
        <v>4440</v>
      </c>
      <c r="D6568" t="inlineStr">
        <is>
          <t>RECOLHIMENTO PAPELÃO</t>
        </is>
      </c>
      <c r="E6568" t="inlineStr">
        <is>
          <t>17/09/2025 23:20:24</t>
        </is>
      </c>
      <c r="F6568" t="inlineStr">
        <is>
          <t>17/09/2025 23:20:53</t>
        </is>
      </c>
      <c r="G6568" t="n">
        <v>45724</v>
      </c>
      <c r="H6568" t="inlineStr">
        <is>
          <t>CCB-50.004</t>
        </is>
      </c>
      <c r="I6568" t="inlineStr">
        <is>
          <t>CCB-50.004</t>
        </is>
      </c>
      <c r="J6568" t="inlineStr">
        <is>
          <t>ISAIAS DE OLIVEIRA</t>
        </is>
      </c>
      <c r="K6568" s="39">
        <f>DATE(YEAR(Tabela6[[#This Row],[Data/Hora de Início]]),MONTH(Tabela6[[#This Row],[Data/Hora de Início]]),DAY(Tabela6[[#This Row],[Data/Hora de Início]]))</f>
        <v/>
      </c>
    </row>
    <row r="6569">
      <c r="A6569" t="n">
        <v>2287836</v>
      </c>
      <c r="B6569" t="n">
        <v>56</v>
      </c>
      <c r="C6569" t="n">
        <v>4440</v>
      </c>
      <c r="D6569" t="inlineStr">
        <is>
          <t>RECOLHIMENTO PAPELÃO</t>
        </is>
      </c>
      <c r="E6569" t="inlineStr">
        <is>
          <t>17/09/2025 23:20:24</t>
        </is>
      </c>
      <c r="F6569" t="inlineStr">
        <is>
          <t>17/09/2025 23:20:57</t>
        </is>
      </c>
      <c r="G6569" t="n">
        <v>45724</v>
      </c>
      <c r="H6569" t="inlineStr">
        <is>
          <t>CCB-50.004</t>
        </is>
      </c>
      <c r="I6569" t="inlineStr">
        <is>
          <t>CCB-50.004</t>
        </is>
      </c>
      <c r="J6569" t="inlineStr">
        <is>
          <t>ISAIAS DE OLIVEIRA</t>
        </is>
      </c>
      <c r="K6569" s="39">
        <f>DATE(YEAR(Tabela6[[#This Row],[Data/Hora de Início]]),MONTH(Tabela6[[#This Row],[Data/Hora de Início]]),DAY(Tabela6[[#This Row],[Data/Hora de Início]]))</f>
        <v/>
      </c>
    </row>
    <row r="6570">
      <c r="A6570" t="n">
        <v>2287837</v>
      </c>
      <c r="B6570" t="n">
        <v>56</v>
      </c>
      <c r="C6570" t="n">
        <v>4440</v>
      </c>
      <c r="D6570" t="inlineStr">
        <is>
          <t>RECOLHIMENTO PAPELÃO</t>
        </is>
      </c>
      <c r="E6570" t="inlineStr">
        <is>
          <t>17/09/2025 23:20:24</t>
        </is>
      </c>
      <c r="F6570" t="inlineStr">
        <is>
          <t>17/09/2025 23:21:02</t>
        </is>
      </c>
      <c r="G6570" t="n">
        <v>45724</v>
      </c>
      <c r="H6570" t="inlineStr">
        <is>
          <t>CCB-50.004</t>
        </is>
      </c>
      <c r="I6570" t="inlineStr">
        <is>
          <t>CCB-50.004</t>
        </is>
      </c>
      <c r="J6570" t="inlineStr">
        <is>
          <t>ISAIAS DE OLIVEIRA</t>
        </is>
      </c>
      <c r="K6570" s="39">
        <f>DATE(YEAR(Tabela6[[#This Row],[Data/Hora de Início]]),MONTH(Tabela6[[#This Row],[Data/Hora de Início]]),DAY(Tabela6[[#This Row],[Data/Hora de Início]]))</f>
        <v/>
      </c>
    </row>
    <row r="6571">
      <c r="A6571" t="n">
        <v>2287838</v>
      </c>
      <c r="B6571" t="n">
        <v>56</v>
      </c>
      <c r="C6571" t="n">
        <v>4440</v>
      </c>
      <c r="D6571" t="inlineStr">
        <is>
          <t>RECOLHIMENTO PAPELÃO</t>
        </is>
      </c>
      <c r="E6571" t="inlineStr">
        <is>
          <t>17/09/2025 23:20:24</t>
        </is>
      </c>
      <c r="F6571" t="inlineStr">
        <is>
          <t>17/09/2025 23:21:02</t>
        </is>
      </c>
      <c r="G6571" t="n">
        <v>45724</v>
      </c>
      <c r="H6571" t="inlineStr">
        <is>
          <t>CCB-50.004</t>
        </is>
      </c>
      <c r="I6571" t="inlineStr">
        <is>
          <t>CCB-50.004</t>
        </is>
      </c>
      <c r="J6571" t="inlineStr">
        <is>
          <t>ISAIAS DE OLIVEIRA</t>
        </is>
      </c>
      <c r="K6571" s="39">
        <f>DATE(YEAR(Tabela6[[#This Row],[Data/Hora de Início]]),MONTH(Tabela6[[#This Row],[Data/Hora de Início]]),DAY(Tabela6[[#This Row],[Data/Hora de Início]]))</f>
        <v/>
      </c>
    </row>
    <row r="6572">
      <c r="A6572" t="n">
        <v>2287839</v>
      </c>
      <c r="B6572" t="n">
        <v>56</v>
      </c>
      <c r="C6572" t="n">
        <v>4440</v>
      </c>
      <c r="D6572" t="inlineStr">
        <is>
          <t>RECOLHIMENTO PAPELÃO</t>
        </is>
      </c>
      <c r="E6572" t="inlineStr">
        <is>
          <t>17/09/2025 23:20:24</t>
        </is>
      </c>
      <c r="F6572" t="inlineStr">
        <is>
          <t>17/09/2025 23:21:07</t>
        </is>
      </c>
      <c r="G6572" t="n">
        <v>45724</v>
      </c>
      <c r="H6572" t="inlineStr">
        <is>
          <t>CCB-50.004</t>
        </is>
      </c>
      <c r="I6572" t="inlineStr">
        <is>
          <t>CCB-50.004</t>
        </is>
      </c>
      <c r="J6572" t="inlineStr">
        <is>
          <t>ISAIAS DE OLIVEIRA</t>
        </is>
      </c>
      <c r="K6572" s="39">
        <f>DATE(YEAR(Tabela6[[#This Row],[Data/Hora de Início]]),MONTH(Tabela6[[#This Row],[Data/Hora de Início]]),DAY(Tabela6[[#This Row],[Data/Hora de Início]]))</f>
        <v/>
      </c>
    </row>
    <row r="6573">
      <c r="A6573" t="n">
        <v>2287840</v>
      </c>
      <c r="B6573" t="n">
        <v>56</v>
      </c>
      <c r="C6573" t="n">
        <v>1698</v>
      </c>
      <c r="D6573" t="inlineStr">
        <is>
          <t>REPASSE / REABASTECIMENTO FEMININO</t>
        </is>
      </c>
      <c r="E6573" t="inlineStr">
        <is>
          <t>17/09/2025 23:08:08</t>
        </is>
      </c>
      <c r="F6573" t="inlineStr">
        <is>
          <t>17/09/2025 23:22:11</t>
        </is>
      </c>
      <c r="G6573" t="n">
        <v>43491</v>
      </c>
      <c r="H6573" t="inlineStr">
        <is>
          <t>BAN130 - ÁREA DE SANITÁRIOS</t>
        </is>
      </c>
      <c r="I6573" t="inlineStr">
        <is>
          <t>RS-ST01-56-02P-WCF03-SAN001</t>
        </is>
      </c>
      <c r="J6573" t="inlineStr">
        <is>
          <t>JONATHAN CAMARGO RODRIGUES</t>
        </is>
      </c>
      <c r="K6573" s="39">
        <f>DATE(YEAR(Tabela6[[#This Row],[Data/Hora de Início]]),MONTH(Tabela6[[#This Row],[Data/Hora de Início]]),DAY(Tabela6[[#This Row],[Data/Hora de Início]]))</f>
        <v/>
      </c>
    </row>
    <row r="6574">
      <c r="A6574" t="n">
        <v>2287841</v>
      </c>
      <c r="B6574" t="n">
        <v>56</v>
      </c>
      <c r="C6574" t="n">
        <v>4440</v>
      </c>
      <c r="D6574" t="inlineStr">
        <is>
          <t>RECOLHIMENTO PAPELÃO</t>
        </is>
      </c>
      <c r="E6574" t="inlineStr">
        <is>
          <t>17/09/2025 23:27:18</t>
        </is>
      </c>
      <c r="F6574" t="inlineStr">
        <is>
          <t>17/09/2025 23:27:45</t>
        </is>
      </c>
      <c r="G6574" t="n">
        <v>45721</v>
      </c>
      <c r="H6574" t="inlineStr">
        <is>
          <t>CCB-50.001</t>
        </is>
      </c>
      <c r="I6574" t="inlineStr">
        <is>
          <t>CCB-50.001</t>
        </is>
      </c>
      <c r="J6574" t="inlineStr">
        <is>
          <t>ISAIAS DE OLIVEIRA</t>
        </is>
      </c>
      <c r="K6574" s="39">
        <f>DATE(YEAR(Tabela6[[#This Row],[Data/Hora de Início]]),MONTH(Tabela6[[#This Row],[Data/Hora de Início]]),DAY(Tabela6[[#This Row],[Data/Hora de Início]]))</f>
        <v/>
      </c>
    </row>
    <row r="6575">
      <c r="A6575" t="n">
        <v>2287842</v>
      </c>
      <c r="B6575" t="n">
        <v>56</v>
      </c>
      <c r="C6575" t="n">
        <v>1525</v>
      </c>
      <c r="D6575" t="inlineStr">
        <is>
          <t>LIMPEZA DIÁRIA DE COPA</t>
        </is>
      </c>
      <c r="E6575" t="inlineStr">
        <is>
          <t>17/09/2025 23:05:35</t>
        </is>
      </c>
      <c r="F6575" t="inlineStr">
        <is>
          <t>17/09/2025 23:31:14</t>
        </is>
      </c>
      <c r="G6575" t="n">
        <v>36124</v>
      </c>
      <c r="H6575" t="inlineStr">
        <is>
          <t>COPA - ENGENHARIA MANUTENÇAO</t>
        </is>
      </c>
      <c r="I6575" t="inlineStr">
        <is>
          <t>RS-ST01-31-02P-SLA07</t>
        </is>
      </c>
      <c r="J6575" t="inlineStr">
        <is>
          <t>IVONETE SILVA DOS SANTOS</t>
        </is>
      </c>
      <c r="K6575" s="39">
        <f>DATE(YEAR(Tabela6[[#This Row],[Data/Hora de Início]]),MONTH(Tabela6[[#This Row],[Data/Hora de Início]]),DAY(Tabela6[[#This Row],[Data/Hora de Início]]))</f>
        <v/>
      </c>
    </row>
    <row r="6576">
      <c r="A6576" t="n">
        <v>2287844</v>
      </c>
      <c r="B6576" t="n">
        <v>56</v>
      </c>
      <c r="C6576" t="n">
        <v>5644</v>
      </c>
      <c r="D6576" t="inlineStr">
        <is>
          <t>QUARTA-FEIRA - LIMPEZA DE SALA</t>
        </is>
      </c>
      <c r="E6576" t="inlineStr">
        <is>
          <t>17/09/2025 23:16:17</t>
        </is>
      </c>
      <c r="F6576" t="inlineStr">
        <is>
          <t>17/09/2025 23:32:26</t>
        </is>
      </c>
      <c r="G6576" t="n">
        <v>36383</v>
      </c>
      <c r="H6576" t="inlineStr">
        <is>
          <t>AMBULATORIO - SALA DE AMAMENTAÇAO</t>
        </is>
      </c>
      <c r="I6576" t="inlineStr">
        <is>
          <t>RS-ST01-56-00T-SLA04</t>
        </is>
      </c>
      <c r="J6576" t="inlineStr">
        <is>
          <t>VANESSA DOS SANTOS RODRIGUES</t>
        </is>
      </c>
      <c r="K6576" s="39">
        <f>DATE(YEAR(Tabela6[[#This Row],[Data/Hora de Início]]),MONTH(Tabela6[[#This Row],[Data/Hora de Início]]),DAY(Tabela6[[#This Row],[Data/Hora de Início]]))</f>
        <v/>
      </c>
    </row>
    <row r="6577">
      <c r="A6577" t="n">
        <v>2287845</v>
      </c>
      <c r="B6577" t="n">
        <v>56</v>
      </c>
      <c r="C6577" t="n">
        <v>2965</v>
      </c>
      <c r="D6577" t="inlineStr">
        <is>
          <t>LIMPEZA DIÁRIA DE SALA</t>
        </is>
      </c>
      <c r="E6577" t="inlineStr">
        <is>
          <t>17/09/2025 23:03:26</t>
        </is>
      </c>
      <c r="F6577" t="inlineStr">
        <is>
          <t>17/09/2025 23:34:14</t>
        </is>
      </c>
      <c r="G6577" t="n">
        <v>36176</v>
      </c>
      <c r="H6577" t="inlineStr">
        <is>
          <t>ELEVADOR SOCIAL</t>
        </is>
      </c>
      <c r="I6577" t="inlineStr">
        <is>
          <t>RS-ST01-43-00T-SLA08</t>
        </is>
      </c>
      <c r="J6577" t="inlineStr">
        <is>
          <t>JAQUELINE TATIANE LEAL BITTENCOURT</t>
        </is>
      </c>
      <c r="K6577" s="39">
        <f>DATE(YEAR(Tabela6[[#This Row],[Data/Hora de Início]]),MONTH(Tabela6[[#This Row],[Data/Hora de Início]]),DAY(Tabela6[[#This Row],[Data/Hora de Início]]))</f>
        <v/>
      </c>
    </row>
    <row r="6578">
      <c r="A6578" t="n">
        <v>2287851</v>
      </c>
      <c r="B6578" t="n">
        <v>56</v>
      </c>
      <c r="C6578" t="n">
        <v>2841</v>
      </c>
      <c r="D6578" t="inlineStr">
        <is>
          <t>LIMPEZA DIÁRIA DE BANHEIRO MASCULINO</t>
        </is>
      </c>
      <c r="E6578" t="inlineStr">
        <is>
          <t>17/09/2025 23:42:12</t>
        </is>
      </c>
      <c r="F6578" t="inlineStr">
        <is>
          <t>17/09/2025 23:42:44</t>
        </is>
      </c>
      <c r="G6578" t="n">
        <v>36314</v>
      </c>
      <c r="H6578" t="inlineStr">
        <is>
          <t>BAN109 - PINTURA - M</t>
        </is>
      </c>
      <c r="I6578" t="inlineStr">
        <is>
          <t>RS-ST01-50-00T-WCM01</t>
        </is>
      </c>
      <c r="J6578" t="inlineStr">
        <is>
          <t>DANIELE OSIELE SPANEMBERG</t>
        </is>
      </c>
      <c r="K6578" s="39">
        <f>DATE(YEAR(Tabela6[[#This Row],[Data/Hora de Início]]),MONTH(Tabela6[[#This Row],[Data/Hora de Início]]),DAY(Tabela6[[#This Row],[Data/Hora de Início]]))</f>
        <v/>
      </c>
    </row>
    <row r="6579">
      <c r="A6579" t="n">
        <v>2287853</v>
      </c>
      <c r="B6579" t="n">
        <v>56</v>
      </c>
      <c r="C6579" t="n">
        <v>5644</v>
      </c>
      <c r="D6579" t="inlineStr">
        <is>
          <t>QUARTA-FEIRA - LIMPEZA DE SALA</t>
        </is>
      </c>
      <c r="E6579" t="inlineStr">
        <is>
          <t>17/09/2025 23:32:50</t>
        </is>
      </c>
      <c r="F6579" t="inlineStr">
        <is>
          <t>17/09/2025 23:43:58</t>
        </is>
      </c>
      <c r="G6579" t="n">
        <v>36384</v>
      </c>
      <c r="H6579" t="inlineStr">
        <is>
          <t>AMBULATORIO - SALA NQV II</t>
        </is>
      </c>
      <c r="I6579" t="inlineStr">
        <is>
          <t>RS-ST01-56-00T-SLA05</t>
        </is>
      </c>
      <c r="J6579" t="inlineStr">
        <is>
          <t>VANESSA DOS SANTOS RODRIGUES</t>
        </is>
      </c>
      <c r="K6579" s="39">
        <f>DATE(YEAR(Tabela6[[#This Row],[Data/Hora de Início]]),MONTH(Tabela6[[#This Row],[Data/Hora de Início]]),DAY(Tabela6[[#This Row],[Data/Hora de Início]]))</f>
        <v/>
      </c>
    </row>
    <row r="6580">
      <c r="A6580" t="n">
        <v>2287860</v>
      </c>
      <c r="B6580" t="n">
        <v>56</v>
      </c>
      <c r="C6580" t="n">
        <v>5644</v>
      </c>
      <c r="D6580" t="inlineStr">
        <is>
          <t>QUARTA-FEIRA - LIMPEZA DE SALA</t>
        </is>
      </c>
      <c r="E6580" t="inlineStr">
        <is>
          <t>17/09/2025 23:09:25</t>
        </is>
      </c>
      <c r="F6580" t="inlineStr">
        <is>
          <t>17/09/2025 23:48:55</t>
        </is>
      </c>
      <c r="G6580" t="n">
        <v>11192</v>
      </c>
      <c r="H6580" t="inlineStr">
        <is>
          <t>P11 - CENTRAL QUALIDADE - SALA ADM</t>
        </is>
      </c>
      <c r="I6580" t="inlineStr">
        <is>
          <t>BR01-IES-P11-SALA03</t>
        </is>
      </c>
      <c r="J6580" t="inlineStr">
        <is>
          <t>CECILIA LISBOA</t>
        </is>
      </c>
      <c r="K6580" s="39">
        <f>DATE(YEAR(Tabela6[[#This Row],[Data/Hora de Início]]),MONTH(Tabela6[[#This Row],[Data/Hora de Início]]),DAY(Tabela6[[#This Row],[Data/Hora de Início]]))</f>
        <v/>
      </c>
    </row>
    <row r="6581">
      <c r="A6581" t="n">
        <v>2287862</v>
      </c>
      <c r="B6581" t="n">
        <v>56</v>
      </c>
      <c r="C6581" t="n">
        <v>5649</v>
      </c>
      <c r="D6581" t="inlineStr">
        <is>
          <t>QUARTA-FEIRA - LIMPEZA DE SALA COM MESA</t>
        </is>
      </c>
      <c r="E6581" t="inlineStr">
        <is>
          <t>17/09/2025 23:49:22</t>
        </is>
      </c>
      <c r="F6581" t="inlineStr">
        <is>
          <t>17/09/2025 23:50:01</t>
        </is>
      </c>
      <c r="G6581" t="n">
        <v>11217</v>
      </c>
      <c r="H6581" t="inlineStr">
        <is>
          <t>P11 - CENTRAL QUALIDADE - GERÊNCIA</t>
        </is>
      </c>
      <c r="I6581" t="inlineStr">
        <is>
          <t>BR01-IES-P11-SALA28</t>
        </is>
      </c>
      <c r="J6581" t="inlineStr">
        <is>
          <t>CECILIA LISBOA</t>
        </is>
      </c>
      <c r="K6581" s="39">
        <f>DATE(YEAR(Tabela6[[#This Row],[Data/Hora de Início]]),MONTH(Tabela6[[#This Row],[Data/Hora de Início]]),DAY(Tabela6[[#This Row],[Data/Hora de Início]]))</f>
        <v/>
      </c>
    </row>
    <row r="6582">
      <c r="A6582" t="n">
        <v>2287865</v>
      </c>
      <c r="B6582" t="n">
        <v>56</v>
      </c>
      <c r="C6582" t="n">
        <v>5649</v>
      </c>
      <c r="D6582" t="inlineStr">
        <is>
          <t>QUARTA-FEIRA - LIMPEZA DE SALA COM MESA</t>
        </is>
      </c>
      <c r="E6582" t="inlineStr">
        <is>
          <t>17/09/2025 23:50:36</t>
        </is>
      </c>
      <c r="F6582" t="inlineStr">
        <is>
          <t>17/09/2025 23:51:10</t>
        </is>
      </c>
      <c r="G6582" t="n">
        <v>11208</v>
      </c>
      <c r="H6582" t="inlineStr">
        <is>
          <t>P11 - CENTRAL QUALIDADE - SALA REUNIÃO I</t>
        </is>
      </c>
      <c r="I6582" t="inlineStr">
        <is>
          <t>BR01-IES-P11-SALA19</t>
        </is>
      </c>
      <c r="J6582" t="inlineStr">
        <is>
          <t>CECILIA LISBOA</t>
        </is>
      </c>
      <c r="K6582" s="39">
        <f>DATE(YEAR(Tabela6[[#This Row],[Data/Hora de Início]]),MONTH(Tabela6[[#This Row],[Data/Hora de Início]]),DAY(Tabela6[[#This Row],[Data/Hora de Início]]))</f>
        <v/>
      </c>
    </row>
    <row r="6583">
      <c r="A6583" t="n">
        <v>2287869</v>
      </c>
      <c r="B6583" t="n">
        <v>56</v>
      </c>
      <c r="C6583" t="n">
        <v>5644</v>
      </c>
      <c r="D6583" t="inlineStr">
        <is>
          <t>QUARTA-FEIRA - LIMPEZA DE SALA</t>
        </is>
      </c>
      <c r="E6583" t="inlineStr">
        <is>
          <t>17/09/2025 23:44:46</t>
        </is>
      </c>
      <c r="F6583" t="inlineStr">
        <is>
          <t>17/09/2025 23:51:41</t>
        </is>
      </c>
      <c r="G6583" t="n">
        <v>36382</v>
      </c>
      <c r="H6583" t="inlineStr">
        <is>
          <t>AMBULATORIO - SALA NQV I</t>
        </is>
      </c>
      <c r="I6583" t="inlineStr">
        <is>
          <t>RS-ST01-56-00T-SLA03</t>
        </is>
      </c>
      <c r="J6583" t="inlineStr">
        <is>
          <t>VANESSA DOS SANTOS RODRIGUES</t>
        </is>
      </c>
      <c r="K6583" s="39">
        <f>DATE(YEAR(Tabela6[[#This Row],[Data/Hora de Início]]),MONTH(Tabela6[[#This Row],[Data/Hora de Início]]),DAY(Tabela6[[#This Row],[Data/Hora de Início]]))</f>
        <v/>
      </c>
    </row>
    <row r="6584">
      <c r="A6584" t="n">
        <v>2287874</v>
      </c>
      <c r="B6584" t="n">
        <v>56</v>
      </c>
      <c r="C6584" t="n">
        <v>4440</v>
      </c>
      <c r="D6584" t="inlineStr">
        <is>
          <t>RECOLHIMENTO PAPELÃO</t>
        </is>
      </c>
      <c r="E6584" t="inlineStr">
        <is>
          <t>17/09/2025 23:27:18</t>
        </is>
      </c>
      <c r="F6584" t="inlineStr">
        <is>
          <t>17/09/2025 23:27:51</t>
        </is>
      </c>
      <c r="G6584" t="n">
        <v>45721</v>
      </c>
      <c r="H6584" t="inlineStr">
        <is>
          <t>CCB-50.001</t>
        </is>
      </c>
      <c r="I6584" t="inlineStr">
        <is>
          <t>CCB-50.001</t>
        </is>
      </c>
      <c r="J6584" t="inlineStr">
        <is>
          <t>ISAIAS DE OLIVEIRA</t>
        </is>
      </c>
      <c r="K6584" s="39">
        <f>DATE(YEAR(Tabela6[[#This Row],[Data/Hora de Início]]),MONTH(Tabela6[[#This Row],[Data/Hora de Início]]),DAY(Tabela6[[#This Row],[Data/Hora de Início]]))</f>
        <v/>
      </c>
    </row>
    <row r="6585">
      <c r="A6585" t="n">
        <v>2287875</v>
      </c>
      <c r="B6585" t="n">
        <v>56</v>
      </c>
      <c r="C6585" t="n">
        <v>4440</v>
      </c>
      <c r="D6585" t="inlineStr">
        <is>
          <t>RECOLHIMENTO PAPELÃO</t>
        </is>
      </c>
      <c r="E6585" t="inlineStr">
        <is>
          <t>17/09/2025 23:53:57</t>
        </is>
      </c>
      <c r="F6585" t="inlineStr">
        <is>
          <t>17/09/2025 23:54:21</t>
        </is>
      </c>
      <c r="G6585" t="n">
        <v>45727</v>
      </c>
      <c r="H6585" t="inlineStr">
        <is>
          <t>CCB-50.007</t>
        </is>
      </c>
      <c r="I6585" t="inlineStr">
        <is>
          <t>CCB-50.007</t>
        </is>
      </c>
      <c r="J6585" t="inlineStr">
        <is>
          <t>ISAIAS DE OLIVEIRA</t>
        </is>
      </c>
      <c r="K6585" s="39">
        <f>DATE(YEAR(Tabela6[[#This Row],[Data/Hora de Início]]),MONTH(Tabela6[[#This Row],[Data/Hora de Início]]),DAY(Tabela6[[#This Row],[Data/Hora de Início]]))</f>
        <v/>
      </c>
    </row>
    <row r="6586">
      <c r="A6586" t="n">
        <v>2287876</v>
      </c>
      <c r="B6586" t="n">
        <v>56</v>
      </c>
      <c r="C6586" t="n">
        <v>4440</v>
      </c>
      <c r="D6586" t="inlineStr">
        <is>
          <t>RECOLHIMENTO PAPELÃO</t>
        </is>
      </c>
      <c r="E6586" t="inlineStr">
        <is>
          <t>17/09/2025 23:27:18</t>
        </is>
      </c>
      <c r="F6586" t="inlineStr">
        <is>
          <t>17/09/2025 23:27:51</t>
        </is>
      </c>
      <c r="G6586" t="n">
        <v>45721</v>
      </c>
      <c r="H6586" t="inlineStr">
        <is>
          <t>CCB-50.001</t>
        </is>
      </c>
      <c r="I6586" t="inlineStr">
        <is>
          <t>CCB-50.001</t>
        </is>
      </c>
      <c r="J6586" t="inlineStr">
        <is>
          <t>ISAIAS DE OLIVEIRA</t>
        </is>
      </c>
      <c r="K6586" s="39">
        <f>DATE(YEAR(Tabela6[[#This Row],[Data/Hora de Início]]),MONTH(Tabela6[[#This Row],[Data/Hora de Início]]),DAY(Tabela6[[#This Row],[Data/Hora de Início]]))</f>
        <v/>
      </c>
    </row>
    <row r="6587">
      <c r="A6587" t="n">
        <v>2287877</v>
      </c>
      <c r="B6587" t="n">
        <v>56</v>
      </c>
      <c r="C6587" t="n">
        <v>4440</v>
      </c>
      <c r="D6587" t="inlineStr">
        <is>
          <t>RECOLHIMENTO PAPELÃO</t>
        </is>
      </c>
      <c r="E6587" t="inlineStr">
        <is>
          <t>17/09/2025 23:53:57</t>
        </is>
      </c>
      <c r="F6587" t="inlineStr">
        <is>
          <t>17/09/2025 23:54:25</t>
        </is>
      </c>
      <c r="G6587" t="n">
        <v>45727</v>
      </c>
      <c r="H6587" t="inlineStr">
        <is>
          <t>CCB-50.007</t>
        </is>
      </c>
      <c r="I6587" t="inlineStr">
        <is>
          <t>CCB-50.007</t>
        </is>
      </c>
      <c r="J6587" t="inlineStr">
        <is>
          <t>ISAIAS DE OLIVEIRA</t>
        </is>
      </c>
      <c r="K6587" s="39">
        <f>DATE(YEAR(Tabela6[[#This Row],[Data/Hora de Início]]),MONTH(Tabela6[[#This Row],[Data/Hora de Início]]),DAY(Tabela6[[#This Row],[Data/Hora de Início]]))</f>
        <v/>
      </c>
    </row>
    <row r="6588">
      <c r="A6588" t="n">
        <v>2287878</v>
      </c>
      <c r="B6588" t="n">
        <v>56</v>
      </c>
      <c r="C6588" t="n">
        <v>5715</v>
      </c>
      <c r="D6588" t="inlineStr">
        <is>
          <t>QUARTA-FEIRA - LIMPEZA DE COPA</t>
        </is>
      </c>
      <c r="E6588" t="inlineStr">
        <is>
          <t>17/09/2025 23:51:35</t>
        </is>
      </c>
      <c r="F6588" t="inlineStr">
        <is>
          <t>17/09/2025 23:57:25</t>
        </is>
      </c>
      <c r="G6588" t="n">
        <v>11197</v>
      </c>
      <c r="H6588" t="inlineStr">
        <is>
          <t>P11 - CENTRAL QUALIDADE - COPA</t>
        </is>
      </c>
      <c r="I6588" t="inlineStr">
        <is>
          <t>BR01-IES-P11-SALA08</t>
        </is>
      </c>
      <c r="J6588" t="inlineStr">
        <is>
          <t>CECILIA LISBOA</t>
        </is>
      </c>
      <c r="K6588" s="39">
        <f>DATE(YEAR(Tabela6[[#This Row],[Data/Hora de Início]]),MONTH(Tabela6[[#This Row],[Data/Hora de Início]]),DAY(Tabela6[[#This Row],[Data/Hora de Início]]))</f>
        <v/>
      </c>
    </row>
    <row r="6589">
      <c r="A6589" t="n">
        <v>2287881</v>
      </c>
      <c r="B6589" t="n">
        <v>56</v>
      </c>
      <c r="C6589" t="n">
        <v>2965</v>
      </c>
      <c r="D6589" t="inlineStr">
        <is>
          <t>LIMPEZA DIÁRIA DE SALA</t>
        </is>
      </c>
      <c r="E6589" t="inlineStr">
        <is>
          <t>17/09/2025 23:16:08</t>
        </is>
      </c>
      <c r="F6589" t="inlineStr">
        <is>
          <t>18/09/2025 00:01:46</t>
        </is>
      </c>
      <c r="G6589" t="n">
        <v>43371</v>
      </c>
      <c r="H6589" t="inlineStr">
        <is>
          <t>ONE STIHL - GERENCIA</t>
        </is>
      </c>
      <c r="I6589" t="inlineStr">
        <is>
          <t>RS-ST01-15-02P-SLA12</t>
        </is>
      </c>
      <c r="J6589" t="inlineStr">
        <is>
          <t>LETICIA SOARES GARCIA CZECZOT</t>
        </is>
      </c>
      <c r="K6589" s="39">
        <f>DATE(YEAR(Tabela6[[#This Row],[Data/Hora de Início]]),MONTH(Tabela6[[#This Row],[Data/Hora de Início]]),DAY(Tabela6[[#This Row],[Data/Hora de Início]]))</f>
        <v/>
      </c>
    </row>
    <row r="6590">
      <c r="A6590" t="n">
        <v>2287882</v>
      </c>
      <c r="B6590" t="n">
        <v>56</v>
      </c>
      <c r="C6590" t="n">
        <v>5715</v>
      </c>
      <c r="D6590" t="inlineStr">
        <is>
          <t>QUARTA-FEIRA - LIMPEZA DE COPA</t>
        </is>
      </c>
      <c r="E6590" t="inlineStr">
        <is>
          <t>17/09/2025 23:52:07</t>
        </is>
      </c>
      <c r="F6590" t="inlineStr">
        <is>
          <t>18/09/2025 00:08:59</t>
        </is>
      </c>
      <c r="G6590" t="n">
        <v>36381</v>
      </c>
      <c r="H6590" t="inlineStr">
        <is>
          <t>AMBULATORIO - COPA</t>
        </is>
      </c>
      <c r="I6590" t="inlineStr">
        <is>
          <t>RS-ST01-56-00T-COP01</t>
        </is>
      </c>
      <c r="J6590" t="inlineStr">
        <is>
          <t>VANESSA DOS SANTOS RODRIGUES</t>
        </is>
      </c>
      <c r="K6590" s="39">
        <f>DATE(YEAR(Tabela6[[#This Row],[Data/Hora de Início]]),MONTH(Tabela6[[#This Row],[Data/Hora de Início]]),DAY(Tabela6[[#This Row],[Data/Hora de Início]]))</f>
        <v/>
      </c>
    </row>
    <row r="6591">
      <c r="A6591" t="n">
        <v>2287883</v>
      </c>
      <c r="B6591" t="n">
        <v>56</v>
      </c>
      <c r="C6591" t="n">
        <v>2842</v>
      </c>
      <c r="D6591" t="inlineStr">
        <is>
          <t>LIMPEZA DIÁRIA DE BANHEIRO FEMININO</t>
        </is>
      </c>
      <c r="E6591" t="inlineStr">
        <is>
          <t>18/09/2025 00:09:14</t>
        </is>
      </c>
      <c r="F6591" t="inlineStr">
        <is>
          <t>18/09/2025 00:09:41</t>
        </is>
      </c>
      <c r="G6591" t="n">
        <v>36312</v>
      </c>
      <c r="H6591" t="inlineStr">
        <is>
          <t>BAN110 - PINTURA - F</t>
        </is>
      </c>
      <c r="I6591" t="inlineStr">
        <is>
          <t>RS-ST01-50-00T-WCF01</t>
        </is>
      </c>
      <c r="J6591" t="inlineStr">
        <is>
          <t>DANIELE OSIELE SPANEMBERG</t>
        </is>
      </c>
      <c r="K6591" s="39">
        <f>DATE(YEAR(Tabela6[[#This Row],[Data/Hora de Início]]),MONTH(Tabela6[[#This Row],[Data/Hora de Início]]),DAY(Tabela6[[#This Row],[Data/Hora de Início]]))</f>
        <v/>
      </c>
    </row>
    <row r="6592">
      <c r="A6592" t="n">
        <v>2287884</v>
      </c>
      <c r="B6592" t="n">
        <v>56</v>
      </c>
      <c r="C6592" t="n">
        <v>2841</v>
      </c>
      <c r="D6592" t="inlineStr">
        <is>
          <t>LIMPEZA DIÁRIA DE BANHEIRO MASCULINO</t>
        </is>
      </c>
      <c r="E6592" t="inlineStr">
        <is>
          <t>17/09/2025 23:59:21</t>
        </is>
      </c>
      <c r="F6592" t="inlineStr">
        <is>
          <t>18/09/2025 00:10:22</t>
        </is>
      </c>
      <c r="G6592" t="n">
        <v>36363</v>
      </c>
      <c r="H6592" t="inlineStr">
        <is>
          <t>BAN116 - BANHEIRO TÉRREO - M</t>
        </is>
      </c>
      <c r="I6592" t="inlineStr">
        <is>
          <t>RS-ST01-52-00T-WCM01</t>
        </is>
      </c>
      <c r="J6592" t="inlineStr">
        <is>
          <t>TOGNIA CAMILLE</t>
        </is>
      </c>
      <c r="K6592" s="39">
        <f>DATE(YEAR(Tabela6[[#This Row],[Data/Hora de Início]]),MONTH(Tabela6[[#This Row],[Data/Hora de Início]]),DAY(Tabela6[[#This Row],[Data/Hora de Início]]))</f>
        <v/>
      </c>
    </row>
    <row r="6593">
      <c r="A6593" t="n">
        <v>2287885</v>
      </c>
      <c r="B6593" t="n">
        <v>56</v>
      </c>
      <c r="C6593" t="n">
        <v>1780</v>
      </c>
      <c r="D6593" t="inlineStr">
        <is>
          <t>LIMPEZA DIÁRIA DE ESCADA</t>
        </is>
      </c>
      <c r="E6593" t="inlineStr">
        <is>
          <t>17/09/2025 23:08:55</t>
        </is>
      </c>
      <c r="F6593" t="inlineStr">
        <is>
          <t>18/09/2025 00:14:01</t>
        </is>
      </c>
      <c r="G6593" t="n">
        <v>11346</v>
      </c>
      <c r="H6593" t="inlineStr">
        <is>
          <t>P27 - ESCADARIAS RESTAURANTE</t>
        </is>
      </c>
      <c r="I6593" t="inlineStr">
        <is>
          <t>BR01-IES-P27-ESCD01</t>
        </is>
      </c>
      <c r="J6593" t="inlineStr">
        <is>
          <t>ANA CRISTINA MEDEIROS SILVA</t>
        </is>
      </c>
      <c r="K6593" s="39">
        <f>DATE(YEAR(Tabela6[[#This Row],[Data/Hora de Início]]),MONTH(Tabela6[[#This Row],[Data/Hora de Início]]),DAY(Tabela6[[#This Row],[Data/Hora de Início]]))</f>
        <v/>
      </c>
    </row>
    <row r="6594">
      <c r="A6594" t="n">
        <v>2287886</v>
      </c>
      <c r="B6594" t="n">
        <v>56</v>
      </c>
      <c r="C6594" t="n">
        <v>1780</v>
      </c>
      <c r="D6594" t="inlineStr">
        <is>
          <t>LIMPEZA DIÁRIA DE ESCADA</t>
        </is>
      </c>
      <c r="E6594" t="inlineStr">
        <is>
          <t>17/09/2025 23:34:37</t>
        </is>
      </c>
      <c r="F6594" t="inlineStr">
        <is>
          <t>18/09/2025 00:16:22</t>
        </is>
      </c>
      <c r="G6594" t="n">
        <v>36169</v>
      </c>
      <c r="H6594" t="inlineStr">
        <is>
          <t>ESCADARIAS LESTE INFRA / RH / MKT</t>
        </is>
      </c>
      <c r="I6594" t="inlineStr">
        <is>
          <t>RS-ST01-43-00T-ESD02</t>
        </is>
      </c>
      <c r="J6594" t="inlineStr">
        <is>
          <t>JAQUELINE TATIANE LEAL BITTENCOURT</t>
        </is>
      </c>
      <c r="K6594" s="39">
        <f>DATE(YEAR(Tabela6[[#This Row],[Data/Hora de Início]]),MONTH(Tabela6[[#This Row],[Data/Hora de Início]]),DAY(Tabela6[[#This Row],[Data/Hora de Início]]))</f>
        <v/>
      </c>
    </row>
    <row r="6595">
      <c r="A6595" t="n">
        <v>2287887</v>
      </c>
      <c r="B6595" t="n">
        <v>56</v>
      </c>
      <c r="C6595" t="n">
        <v>5710</v>
      </c>
      <c r="D6595" t="inlineStr">
        <is>
          <t>QUARTA-FEIRA - LIMPEZA DE BANHEIRO FEMININO</t>
        </is>
      </c>
      <c r="E6595" t="inlineStr">
        <is>
          <t>17/09/2025 23:57:56</t>
        </is>
      </c>
      <c r="F6595" t="inlineStr">
        <is>
          <t>18/09/2025 00:16:49</t>
        </is>
      </c>
      <c r="G6595" t="n">
        <v>11182</v>
      </c>
      <c r="H6595" t="inlineStr">
        <is>
          <t>P11 - BAN018 - BANHEIRO CENTRAL QUALIDADE - F</t>
        </is>
      </c>
      <c r="I6595" t="inlineStr">
        <is>
          <t>BR01-IES-P11-BAN018</t>
        </is>
      </c>
      <c r="J6595" t="inlineStr">
        <is>
          <t>CECILIA LISBOA</t>
        </is>
      </c>
      <c r="K6595" s="39">
        <f>DATE(YEAR(Tabela6[[#This Row],[Data/Hora de Início]]),MONTH(Tabela6[[#This Row],[Data/Hora de Início]]),DAY(Tabela6[[#This Row],[Data/Hora de Início]]))</f>
        <v/>
      </c>
    </row>
    <row r="6596">
      <c r="A6596" t="n">
        <v>2287888</v>
      </c>
      <c r="B6596" t="n">
        <v>56</v>
      </c>
      <c r="C6596" t="n">
        <v>5654</v>
      </c>
      <c r="D6596" t="inlineStr">
        <is>
          <t>QUARTA-FEIRA - LIMPEZA DE BANHEIRO MASCULINO</t>
        </is>
      </c>
      <c r="E6596" t="inlineStr">
        <is>
          <t>18/09/2025 00:09:23</t>
        </is>
      </c>
      <c r="F6596" t="inlineStr">
        <is>
          <t>18/09/2025 00:22:11</t>
        </is>
      </c>
      <c r="G6596" t="n">
        <v>36404</v>
      </c>
      <c r="H6596" t="inlineStr">
        <is>
          <t>BAN121 - BANHEIRO AMBULATORIO - M / PNE</t>
        </is>
      </c>
      <c r="I6596" t="inlineStr">
        <is>
          <t>RS-ST01-56-00T-WPM01</t>
        </is>
      </c>
      <c r="J6596" t="inlineStr">
        <is>
          <t>VANESSA DOS SANTOS RODRIGUES</t>
        </is>
      </c>
      <c r="K6596" s="39">
        <f>DATE(YEAR(Tabela6[[#This Row],[Data/Hora de Início]]),MONTH(Tabela6[[#This Row],[Data/Hora de Início]]),DAY(Tabela6[[#This Row],[Data/Hora de Início]]))</f>
        <v/>
      </c>
    </row>
    <row r="6597">
      <c r="A6597" t="n">
        <v>2287889</v>
      </c>
      <c r="B6597" t="n">
        <v>56</v>
      </c>
      <c r="C6597" t="n">
        <v>5511</v>
      </c>
      <c r="D6597" t="inlineStr">
        <is>
          <t>RECOLHIMENTO RESIDUO EXTERNO</t>
        </is>
      </c>
      <c r="E6597" t="inlineStr">
        <is>
          <t>18/09/2025 00:23:04</t>
        </is>
      </c>
      <c r="F6597" t="inlineStr">
        <is>
          <t>18/09/2025 00:23:37</t>
        </is>
      </c>
      <c r="G6597" t="n">
        <v>49479</v>
      </c>
      <c r="H6597" t="inlineStr">
        <is>
          <t>LIXEIRA - 50.009</t>
        </is>
      </c>
      <c r="I6597" t="inlineStr">
        <is>
          <t>BR01-IES-P50-LIX009</t>
        </is>
      </c>
      <c r="J6597" t="inlineStr">
        <is>
          <t>ISAIAS DE OLIVEIRA</t>
        </is>
      </c>
      <c r="K6597" s="39">
        <f>DATE(YEAR(Tabela6[[#This Row],[Data/Hora de Início]]),MONTH(Tabela6[[#This Row],[Data/Hora de Início]]),DAY(Tabela6[[#This Row],[Data/Hora de Início]]))</f>
        <v/>
      </c>
    </row>
    <row r="6598">
      <c r="A6598" t="n">
        <v>2287890</v>
      </c>
      <c r="B6598" t="n">
        <v>56</v>
      </c>
      <c r="C6598" t="n">
        <v>2842</v>
      </c>
      <c r="D6598" t="inlineStr">
        <is>
          <t>LIMPEZA DIÁRIA DE BANHEIRO FEMININO</t>
        </is>
      </c>
      <c r="E6598" t="inlineStr">
        <is>
          <t>18/09/2025 00:30:26</t>
        </is>
      </c>
      <c r="F6598" t="inlineStr">
        <is>
          <t>18/09/2025 00:31:17</t>
        </is>
      </c>
      <c r="G6598" t="n">
        <v>36362</v>
      </c>
      <c r="H6598" t="inlineStr">
        <is>
          <t>BAN117 - BANHEIRO TÉRREO - F / PNE</t>
        </is>
      </c>
      <c r="I6598" t="inlineStr">
        <is>
          <t>RS-ST01-52-00T-WCF01</t>
        </is>
      </c>
      <c r="J6598" t="inlineStr">
        <is>
          <t>TOGNIA CAMILLE</t>
        </is>
      </c>
      <c r="K6598" s="39">
        <f>DATE(YEAR(Tabela6[[#This Row],[Data/Hora de Início]]),MONTH(Tabela6[[#This Row],[Data/Hora de Início]]),DAY(Tabela6[[#This Row],[Data/Hora de Início]]))</f>
        <v/>
      </c>
    </row>
    <row r="6599">
      <c r="A6599" t="n">
        <v>2287891</v>
      </c>
      <c r="B6599" t="n">
        <v>56</v>
      </c>
      <c r="C6599" t="n">
        <v>5710</v>
      </c>
      <c r="D6599" t="inlineStr">
        <is>
          <t>QUARTA-FEIRA - LIMPEZA DE BANHEIRO FEMININO</t>
        </is>
      </c>
      <c r="E6599" t="inlineStr">
        <is>
          <t>18/09/2025 00:22:33</t>
        </is>
      </c>
      <c r="F6599" t="inlineStr">
        <is>
          <t>18/09/2025 00:34:30</t>
        </is>
      </c>
      <c r="G6599" t="n">
        <v>36401</v>
      </c>
      <c r="H6599" t="inlineStr">
        <is>
          <t>BAN122 - BANHEIRO AMBULATORIO - F / PNE</t>
        </is>
      </c>
      <c r="I6599" t="inlineStr">
        <is>
          <t>RS-ST01-56-00T-WPF01</t>
        </is>
      </c>
      <c r="J6599" t="inlineStr">
        <is>
          <t>VANESSA DOS SANTOS RODRIGUES</t>
        </is>
      </c>
      <c r="K6599" s="39">
        <f>DATE(YEAR(Tabela6[[#This Row],[Data/Hora de Início]]),MONTH(Tabela6[[#This Row],[Data/Hora de Início]]),DAY(Tabela6[[#This Row],[Data/Hora de Início]]))</f>
        <v/>
      </c>
    </row>
    <row r="6600">
      <c r="A6600" t="n">
        <v>2287892</v>
      </c>
      <c r="B6600" t="n">
        <v>56</v>
      </c>
      <c r="C6600" t="n">
        <v>5710</v>
      </c>
      <c r="D6600" t="inlineStr">
        <is>
          <t>QUARTA-FEIRA - LIMPEZA DE BANHEIRO FEMININO</t>
        </is>
      </c>
      <c r="E6600" t="inlineStr">
        <is>
          <t>18/09/2025 00:22:33</t>
        </is>
      </c>
      <c r="F6600" t="inlineStr">
        <is>
          <t>18/09/2025 00:34:13</t>
        </is>
      </c>
      <c r="G6600" t="n">
        <v>36401</v>
      </c>
      <c r="H6600" t="inlineStr">
        <is>
          <t>BAN122 - BANHEIRO AMBULATORIO - F / PNE</t>
        </is>
      </c>
      <c r="I6600" t="inlineStr">
        <is>
          <t>RS-ST01-56-00T-WPF01</t>
        </is>
      </c>
      <c r="J6600" t="inlineStr">
        <is>
          <t>VANESSA DOS SANTOS RODRIGUES</t>
        </is>
      </c>
      <c r="K6600" s="39">
        <f>DATE(YEAR(Tabela6[[#This Row],[Data/Hora de Início]]),MONTH(Tabela6[[#This Row],[Data/Hora de Início]]),DAY(Tabela6[[#This Row],[Data/Hora de Início]]))</f>
        <v/>
      </c>
    </row>
    <row r="6601">
      <c r="A6601" t="n">
        <v>2287893</v>
      </c>
      <c r="B6601" t="n">
        <v>56</v>
      </c>
      <c r="C6601" t="n">
        <v>5710</v>
      </c>
      <c r="D6601" t="inlineStr">
        <is>
          <t>QUARTA-FEIRA - LIMPEZA DE BANHEIRO FEMININO</t>
        </is>
      </c>
      <c r="E6601" t="inlineStr">
        <is>
          <t>18/09/2025 00:22:33</t>
        </is>
      </c>
      <c r="F6601" t="inlineStr">
        <is>
          <t>18/09/2025 00:34:30</t>
        </is>
      </c>
      <c r="G6601" t="n">
        <v>36401</v>
      </c>
      <c r="H6601" t="inlineStr">
        <is>
          <t>BAN122 - BANHEIRO AMBULATORIO - F / PNE</t>
        </is>
      </c>
      <c r="I6601" t="inlineStr">
        <is>
          <t>RS-ST01-56-00T-WPF01</t>
        </is>
      </c>
      <c r="J6601" t="inlineStr">
        <is>
          <t>VANESSA DOS SANTOS RODRIGUES</t>
        </is>
      </c>
      <c r="K6601" s="39">
        <f>DATE(YEAR(Tabela6[[#This Row],[Data/Hora de Início]]),MONTH(Tabela6[[#This Row],[Data/Hora de Início]]),DAY(Tabela6[[#This Row],[Data/Hora de Início]]))</f>
        <v/>
      </c>
    </row>
    <row r="6602">
      <c r="A6602" t="n">
        <v>2287894</v>
      </c>
      <c r="B6602" t="n">
        <v>56</v>
      </c>
      <c r="C6602" t="n">
        <v>2965</v>
      </c>
      <c r="D6602" t="inlineStr">
        <is>
          <t>LIMPEZA DIÁRIA DE SALA</t>
        </is>
      </c>
      <c r="E6602" t="inlineStr">
        <is>
          <t>18/09/2025 00:09:47</t>
        </is>
      </c>
      <c r="F6602" t="inlineStr">
        <is>
          <t>18/09/2025 00:36:11</t>
        </is>
      </c>
      <c r="G6602" t="n">
        <v>43370</v>
      </c>
      <c r="H6602" t="inlineStr">
        <is>
          <t>ONE STIHL - ESCRITORIO</t>
        </is>
      </c>
      <c r="I6602" t="inlineStr">
        <is>
          <t>RS-ST01-15-02P-SLA06</t>
        </is>
      </c>
      <c r="J6602" t="inlineStr">
        <is>
          <t>LETICIA SOARES GARCIA CZECZOT</t>
        </is>
      </c>
      <c r="K6602" s="39">
        <f>DATE(YEAR(Tabela6[[#This Row],[Data/Hora de Início]]),MONTH(Tabela6[[#This Row],[Data/Hora de Início]]),DAY(Tabela6[[#This Row],[Data/Hora de Início]]))</f>
        <v/>
      </c>
    </row>
    <row r="6603">
      <c r="A6603" t="n">
        <v>2287895</v>
      </c>
      <c r="B6603" t="n">
        <v>56</v>
      </c>
      <c r="C6603" t="n">
        <v>1780</v>
      </c>
      <c r="D6603" t="inlineStr">
        <is>
          <t>LIMPEZA DIÁRIA DE ESCADA</t>
        </is>
      </c>
      <c r="E6603" t="inlineStr">
        <is>
          <t>17/09/2025 23:22:35</t>
        </is>
      </c>
      <c r="F6603" t="inlineStr">
        <is>
          <t>18/09/2025 00:31:29</t>
        </is>
      </c>
      <c r="G6603" t="n">
        <v>36377</v>
      </c>
      <c r="H6603" t="inlineStr">
        <is>
          <t>ESCADARIA VESTIÁRIOS</t>
        </is>
      </c>
      <c r="I6603" t="inlineStr">
        <is>
          <t>RS-ST01-56-00T-ESD01</t>
        </is>
      </c>
      <c r="J6603" t="inlineStr">
        <is>
          <t>JONATHAN CAMARGO RODRIGUES</t>
        </is>
      </c>
      <c r="K6603" s="39">
        <f>DATE(YEAR(Tabela6[[#This Row],[Data/Hora de Início]]),MONTH(Tabela6[[#This Row],[Data/Hora de Início]]),DAY(Tabela6[[#This Row],[Data/Hora de Início]]))</f>
        <v/>
      </c>
    </row>
    <row r="6604">
      <c r="A6604" t="n">
        <v>2287896</v>
      </c>
      <c r="B6604" t="n">
        <v>56</v>
      </c>
      <c r="C6604" t="n">
        <v>2221</v>
      </c>
      <c r="D6604" t="inlineStr">
        <is>
          <t>LIMPEZA DIÁRIA DE ÁREA TÉCNICA (DESATIVADO)</t>
        </is>
      </c>
      <c r="E6604" t="inlineStr">
        <is>
          <t>17/09/2025 18:29:10</t>
        </is>
      </c>
      <c r="F6604" t="inlineStr">
        <is>
          <t>17/09/2025 19:06:14</t>
        </is>
      </c>
      <c r="G6604" t="n">
        <v>11393</v>
      </c>
      <c r="H6604" t="inlineStr">
        <is>
          <t>P28 - SALA METROLOGIA TRIDIMENSIONAL</t>
        </is>
      </c>
      <c r="I6604" t="inlineStr">
        <is>
          <t>BR01-IES-P28-SALA03</t>
        </is>
      </c>
      <c r="J6604" t="inlineStr">
        <is>
          <t>MARIA SUELI DE ALMEIDA</t>
        </is>
      </c>
      <c r="K6604" s="39">
        <f>DATE(YEAR(Tabela6[[#This Row],[Data/Hora de Início]]),MONTH(Tabela6[[#This Row],[Data/Hora de Início]]),DAY(Tabela6[[#This Row],[Data/Hora de Início]]))</f>
        <v/>
      </c>
    </row>
    <row r="6605">
      <c r="A6605" t="n">
        <v>2287897</v>
      </c>
      <c r="B6605" t="n">
        <v>56</v>
      </c>
      <c r="C6605" t="n">
        <v>5644</v>
      </c>
      <c r="D6605" t="inlineStr">
        <is>
          <t>QUARTA-FEIRA - LIMPEZA DE SALA</t>
        </is>
      </c>
      <c r="E6605" t="inlineStr">
        <is>
          <t>17/09/2025 18:10:21</t>
        </is>
      </c>
      <c r="F6605" t="inlineStr">
        <is>
          <t>17/09/2025 18:28:54</t>
        </is>
      </c>
      <c r="G6605" t="n">
        <v>11394</v>
      </c>
      <c r="H6605" t="inlineStr">
        <is>
          <t>P28 - SALA QUALIDADE METROLOGIA</t>
        </is>
      </c>
      <c r="I6605" t="inlineStr">
        <is>
          <t>BR01-IES-P28-SALA04</t>
        </is>
      </c>
      <c r="J6605" t="inlineStr">
        <is>
          <t>MARIA SUELI DE ALMEIDA</t>
        </is>
      </c>
      <c r="K6605" s="39">
        <f>DATE(YEAR(Tabela6[[#This Row],[Data/Hora de Início]]),MONTH(Tabela6[[#This Row],[Data/Hora de Início]]),DAY(Tabela6[[#This Row],[Data/Hora de Início]]))</f>
        <v/>
      </c>
    </row>
    <row r="6606">
      <c r="A6606" t="n">
        <v>2287898</v>
      </c>
      <c r="B6606" t="n">
        <v>56</v>
      </c>
      <c r="C6606" t="n">
        <v>5654</v>
      </c>
      <c r="D6606" t="inlineStr">
        <is>
          <t>QUARTA-FEIRA - LIMPEZA DE BANHEIRO MASCULINO</t>
        </is>
      </c>
      <c r="E6606" t="inlineStr">
        <is>
          <t>17/09/2025 16:29:53</t>
        </is>
      </c>
      <c r="F6606" t="inlineStr">
        <is>
          <t>17/09/2025 16:49:33</t>
        </is>
      </c>
      <c r="G6606" t="n">
        <v>11381</v>
      </c>
      <c r="H6606" t="inlineStr">
        <is>
          <t>P28 - BAN054 - BANHEIRO ADM CILINDROS OESTE - M</t>
        </is>
      </c>
      <c r="I6606" t="inlineStr">
        <is>
          <t>BR01-IES-P28-BAN054</t>
        </is>
      </c>
      <c r="J6606" t="inlineStr">
        <is>
          <t>MARIA SUELI DE ALMEIDA</t>
        </is>
      </c>
      <c r="K6606" s="39">
        <f>DATE(YEAR(Tabela6[[#This Row],[Data/Hora de Início]]),MONTH(Tabela6[[#This Row],[Data/Hora de Início]]),DAY(Tabela6[[#This Row],[Data/Hora de Início]]))</f>
        <v/>
      </c>
    </row>
    <row r="6607">
      <c r="A6607" t="n">
        <v>2287899</v>
      </c>
      <c r="B6607" t="n">
        <v>56</v>
      </c>
      <c r="C6607" t="n">
        <v>5644</v>
      </c>
      <c r="D6607" t="inlineStr">
        <is>
          <t>QUARTA-FEIRA - LIMPEZA DE SALA</t>
        </is>
      </c>
      <c r="E6607" t="inlineStr">
        <is>
          <t>17/09/2025 19:08:03</t>
        </is>
      </c>
      <c r="F6607" t="inlineStr">
        <is>
          <t>17/09/2025 19:46:52</t>
        </is>
      </c>
      <c r="G6607" t="n">
        <v>11395</v>
      </c>
      <c r="H6607" t="inlineStr">
        <is>
          <t>P28 - METROLOGIA CALIBRAÇÃO</t>
        </is>
      </c>
      <c r="I6607" t="inlineStr">
        <is>
          <t>BR01-IES-P28-SALA05</t>
        </is>
      </c>
      <c r="J6607" t="inlineStr">
        <is>
          <t>MARIA SUELI DE ALMEIDA</t>
        </is>
      </c>
      <c r="K6607" s="39">
        <f>DATE(YEAR(Tabela6[[#This Row],[Data/Hora de Início]]),MONTH(Tabela6[[#This Row],[Data/Hora de Início]]),DAY(Tabela6[[#This Row],[Data/Hora de Início]]))</f>
        <v/>
      </c>
    </row>
    <row r="6608">
      <c r="A6608" t="n">
        <v>2287900</v>
      </c>
      <c r="B6608" t="n">
        <v>56</v>
      </c>
      <c r="C6608" t="n">
        <v>5710</v>
      </c>
      <c r="D6608" t="inlineStr">
        <is>
          <t>QUARTA-FEIRA - LIMPEZA DE BANHEIRO FEMININO</t>
        </is>
      </c>
      <c r="E6608" t="inlineStr">
        <is>
          <t>17/09/2025 16:50:02</t>
        </is>
      </c>
      <c r="F6608" t="inlineStr">
        <is>
          <t>17/09/2025 18:10:00</t>
        </is>
      </c>
      <c r="G6608" t="n">
        <v>11382</v>
      </c>
      <c r="H6608" t="inlineStr">
        <is>
          <t>P28 - BAN055 - BANHEIRO ADM CILINDROS OESTE - F</t>
        </is>
      </c>
      <c r="I6608" t="inlineStr">
        <is>
          <t>BR01-IES-P28-BAN055</t>
        </is>
      </c>
      <c r="J6608" t="inlineStr">
        <is>
          <t>MARIA SUELI DE ALMEIDA</t>
        </is>
      </c>
      <c r="K6608" s="39">
        <f>DATE(YEAR(Tabela6[[#This Row],[Data/Hora de Início]]),MONTH(Tabela6[[#This Row],[Data/Hora de Início]]),DAY(Tabela6[[#This Row],[Data/Hora de Início]]))</f>
        <v/>
      </c>
    </row>
    <row r="6609">
      <c r="A6609" t="n">
        <v>2287901</v>
      </c>
      <c r="B6609" t="n">
        <v>56</v>
      </c>
      <c r="C6609" t="n">
        <v>2968</v>
      </c>
      <c r="D6609" t="inlineStr">
        <is>
          <t>LIMPEZA DIÁRIA DE ÁREA TÉCNICA</t>
        </is>
      </c>
      <c r="E6609" t="inlineStr">
        <is>
          <t>17/09/2025 21:06:25</t>
        </is>
      </c>
      <c r="F6609" t="inlineStr">
        <is>
          <t>17/09/2025 21:24:38</t>
        </is>
      </c>
      <c r="G6609" t="n">
        <v>11415</v>
      </c>
      <c r="H6609" t="inlineStr">
        <is>
          <t>P28 - BRUNIMENTO / PREPARAÇÃO DE FERRAMENTAS</t>
        </is>
      </c>
      <c r="I6609" t="inlineStr">
        <is>
          <t>BR01-IES-P28-SALA24</t>
        </is>
      </c>
      <c r="J6609" t="inlineStr">
        <is>
          <t>MARIA SUELI DE ALMEIDA</t>
        </is>
      </c>
      <c r="K6609" s="39">
        <f>DATE(YEAR(Tabela6[[#This Row],[Data/Hora de Início]]),MONTH(Tabela6[[#This Row],[Data/Hora de Início]]),DAY(Tabela6[[#This Row],[Data/Hora de Início]]))</f>
        <v/>
      </c>
    </row>
    <row r="6610">
      <c r="A6610" t="n">
        <v>2287902</v>
      </c>
      <c r="B6610" t="n">
        <v>56</v>
      </c>
      <c r="C6610" t="n">
        <v>5644</v>
      </c>
      <c r="D6610" t="inlineStr">
        <is>
          <t>QUARTA-FEIRA - LIMPEZA DE SALA</t>
        </is>
      </c>
      <c r="E6610" t="inlineStr">
        <is>
          <t>17/09/2025 21:25:08</t>
        </is>
      </c>
      <c r="F6610" t="inlineStr">
        <is>
          <t>17/09/2025 21:40:49</t>
        </is>
      </c>
      <c r="G6610" t="n">
        <v>28914</v>
      </c>
      <c r="H6610" t="inlineStr">
        <is>
          <t>P28 - TRF - USINAGEM PRESET FERRAMENTAS</t>
        </is>
      </c>
      <c r="I6610" t="inlineStr">
        <is>
          <t>BR01-IES-P28-SALA08</t>
        </is>
      </c>
      <c r="J6610" t="inlineStr">
        <is>
          <t>MARIA SUELI DE ALMEIDA</t>
        </is>
      </c>
      <c r="K6610" s="39">
        <f>DATE(YEAR(Tabela6[[#This Row],[Data/Hora de Início]]),MONTH(Tabela6[[#This Row],[Data/Hora de Início]]),DAY(Tabela6[[#This Row],[Data/Hora de Início]]))</f>
        <v/>
      </c>
    </row>
    <row r="6611">
      <c r="A6611" t="n">
        <v>2287903</v>
      </c>
      <c r="B6611" t="n">
        <v>56</v>
      </c>
      <c r="C6611" t="n">
        <v>5644</v>
      </c>
      <c r="D6611" t="inlineStr">
        <is>
          <t>QUARTA-FEIRA - LIMPEZA DE SALA</t>
        </is>
      </c>
      <c r="E6611" t="inlineStr">
        <is>
          <t>17/09/2025 21:45:01</t>
        </is>
      </c>
      <c r="F6611" t="inlineStr">
        <is>
          <t>17/09/2025 22:17:45</t>
        </is>
      </c>
      <c r="G6611" t="n">
        <v>35983</v>
      </c>
      <c r="H6611" t="inlineStr">
        <is>
          <t>P28 - SALA CENTRAL RAIO X</t>
        </is>
      </c>
      <c r="I6611" t="inlineStr">
        <is>
          <t>RS-ST01-28-00T-SLA16</t>
        </is>
      </c>
      <c r="J6611" t="inlineStr">
        <is>
          <t>MARIA SUELI DE ALMEIDA</t>
        </is>
      </c>
      <c r="K6611" s="39">
        <f>DATE(YEAR(Tabela6[[#This Row],[Data/Hora de Início]]),MONTH(Tabela6[[#This Row],[Data/Hora de Início]]),DAY(Tabela6[[#This Row],[Data/Hora de Início]]))</f>
        <v/>
      </c>
    </row>
    <row r="6612">
      <c r="A6612" t="n">
        <v>2287904</v>
      </c>
      <c r="B6612" t="n">
        <v>56</v>
      </c>
      <c r="C6612" t="n">
        <v>1699</v>
      </c>
      <c r="D6612" t="inlineStr">
        <is>
          <t>LIMPEZA DIÁRIA DE ÁREA TÉCNICA</t>
        </is>
      </c>
      <c r="E6612" t="inlineStr">
        <is>
          <t>17/09/2025 22:18:13</t>
        </is>
      </c>
      <c r="F6612" t="inlineStr">
        <is>
          <t>17/09/2025 22:21:16</t>
        </is>
      </c>
      <c r="G6612" t="n">
        <v>11403</v>
      </c>
      <c r="H6612" t="inlineStr">
        <is>
          <t>P28 - TRF - FUNDIÇÃO PREP FERRAMENTAS</t>
        </is>
      </c>
      <c r="I6612" t="inlineStr">
        <is>
          <t>BR01-IES-P28-SALA13</t>
        </is>
      </c>
      <c r="J6612" t="inlineStr">
        <is>
          <t>MARIA SUELI DE ALMEIDA</t>
        </is>
      </c>
      <c r="K6612" s="39">
        <f>DATE(YEAR(Tabela6[[#This Row],[Data/Hora de Início]]),MONTH(Tabela6[[#This Row],[Data/Hora de Início]]),DAY(Tabela6[[#This Row],[Data/Hora de Início]]))</f>
        <v/>
      </c>
    </row>
    <row r="6613">
      <c r="A6613" t="n">
        <v>2287905</v>
      </c>
      <c r="B6613" t="n">
        <v>56</v>
      </c>
      <c r="C6613" t="n">
        <v>1292</v>
      </c>
      <c r="D6613" t="inlineStr">
        <is>
          <t>SALA OU LOCAL (RESERVA)</t>
        </is>
      </c>
      <c r="E6613" t="inlineStr">
        <is>
          <t>17/09/2025 22:21:49</t>
        </is>
      </c>
      <c r="F6613" t="inlineStr">
        <is>
          <t>17/09/2025 22:39:42</t>
        </is>
      </c>
      <c r="G6613" t="n">
        <v>28927</v>
      </c>
      <c r="H6613" t="inlineStr">
        <is>
          <t>QR CODE RESERVA</t>
        </is>
      </c>
      <c r="I6613" t="inlineStr">
        <is>
          <t>BR01-IES-RESERVA</t>
        </is>
      </c>
      <c r="J6613" t="inlineStr">
        <is>
          <t>MARIA SUELI DE ALMEIDA</t>
        </is>
      </c>
      <c r="K6613" s="39">
        <f>DATE(YEAR(Tabela6[[#This Row],[Data/Hora de Início]]),MONTH(Tabela6[[#This Row],[Data/Hora de Início]]),DAY(Tabela6[[#This Row],[Data/Hora de Início]]))</f>
        <v/>
      </c>
    </row>
    <row r="6614">
      <c r="A6614" t="n">
        <v>2287906</v>
      </c>
      <c r="B6614" t="n">
        <v>56</v>
      </c>
      <c r="C6614" t="n">
        <v>1292</v>
      </c>
      <c r="D6614" t="inlineStr">
        <is>
          <t>SALA OU LOCAL (RESERVA)</t>
        </is>
      </c>
      <c r="E6614" t="inlineStr">
        <is>
          <t>17/09/2025 22:21:49</t>
        </is>
      </c>
      <c r="F6614" t="inlineStr">
        <is>
          <t>17/09/2025 22:39:47</t>
        </is>
      </c>
      <c r="G6614" t="n">
        <v>28927</v>
      </c>
      <c r="H6614" t="inlineStr">
        <is>
          <t>QR CODE RESERVA</t>
        </is>
      </c>
      <c r="I6614" t="inlineStr">
        <is>
          <t>BR01-IES-RESERVA</t>
        </is>
      </c>
      <c r="J6614" t="inlineStr">
        <is>
          <t>MARIA SUELI DE ALMEIDA</t>
        </is>
      </c>
      <c r="K6614" s="39">
        <f>DATE(YEAR(Tabela6[[#This Row],[Data/Hora de Início]]),MONTH(Tabela6[[#This Row],[Data/Hora de Início]]),DAY(Tabela6[[#This Row],[Data/Hora de Início]]))</f>
        <v/>
      </c>
    </row>
    <row r="6615">
      <c r="A6615" t="n">
        <v>2287907</v>
      </c>
      <c r="B6615" t="n">
        <v>56</v>
      </c>
      <c r="C6615" t="n">
        <v>2844</v>
      </c>
      <c r="D6615" t="inlineStr">
        <is>
          <t>REPASSE / REABASTECIMENTO FEMININO</t>
        </is>
      </c>
      <c r="E6615" t="inlineStr">
        <is>
          <t>17/09/2025 22:48:23</t>
        </is>
      </c>
      <c r="F6615" t="inlineStr">
        <is>
          <t>17/09/2025 22:54:26</t>
        </is>
      </c>
      <c r="G6615" t="n">
        <v>11386</v>
      </c>
      <c r="H6615" t="inlineStr">
        <is>
          <t>P28 - BAN059 - BANHEIRO ADM CILINDROS LESTE - F</t>
        </is>
      </c>
      <c r="I6615" t="inlineStr">
        <is>
          <t>BR01-IES-P28-BAN059</t>
        </is>
      </c>
      <c r="J6615" t="inlineStr">
        <is>
          <t>MARIA SUELI DE ALMEIDA</t>
        </is>
      </c>
      <c r="K6615" s="39">
        <f>DATE(YEAR(Tabela6[[#This Row],[Data/Hora de Início]]),MONTH(Tabela6[[#This Row],[Data/Hora de Início]]),DAY(Tabela6[[#This Row],[Data/Hora de Início]]))</f>
        <v/>
      </c>
    </row>
    <row r="6616">
      <c r="A6616" t="n">
        <v>2287908</v>
      </c>
      <c r="B6616" t="n">
        <v>56</v>
      </c>
      <c r="C6616" t="n">
        <v>1697</v>
      </c>
      <c r="D6616" t="inlineStr">
        <is>
          <t>REPASSE / REABASTECIMENTO MASCULINO</t>
        </is>
      </c>
      <c r="E6616" t="inlineStr">
        <is>
          <t>17/09/2025 23:06:25</t>
        </is>
      </c>
      <c r="F6616" t="inlineStr">
        <is>
          <t>17/09/2025 23:27:23</t>
        </is>
      </c>
      <c r="G6616" t="n">
        <v>11383</v>
      </c>
      <c r="H6616" t="inlineStr">
        <is>
          <t>P28 - BAN056 - BANHEIRO USINAGEM CILINDROS - M</t>
        </is>
      </c>
      <c r="I6616" t="inlineStr">
        <is>
          <t>BR01-IES-P28-BAN056</t>
        </is>
      </c>
      <c r="J6616" t="inlineStr">
        <is>
          <t>MARIA SUELI DE ALMEIDA</t>
        </is>
      </c>
      <c r="K6616" s="39">
        <f>DATE(YEAR(Tabela6[[#This Row],[Data/Hora de Início]]),MONTH(Tabela6[[#This Row],[Data/Hora de Início]]),DAY(Tabela6[[#This Row],[Data/Hora de Início]]))</f>
        <v/>
      </c>
    </row>
    <row r="6617">
      <c r="A6617" t="n">
        <v>2287909</v>
      </c>
      <c r="B6617" t="n">
        <v>56</v>
      </c>
      <c r="C6617" t="n">
        <v>1697</v>
      </c>
      <c r="D6617" t="inlineStr">
        <is>
          <t>REPASSE / REABASTECIMENTO MASCULINO</t>
        </is>
      </c>
      <c r="E6617" t="inlineStr">
        <is>
          <t>17/09/2025 22:40:10</t>
        </is>
      </c>
      <c r="F6617" t="inlineStr">
        <is>
          <t>17/09/2025 22:48:00</t>
        </is>
      </c>
      <c r="G6617" t="n">
        <v>11381</v>
      </c>
      <c r="H6617" t="inlineStr">
        <is>
          <t>P28 - BAN054 - BANHEIRO ADM CILINDROS OESTE - M</t>
        </is>
      </c>
      <c r="I6617" t="inlineStr">
        <is>
          <t>BR01-IES-P28-BAN054</t>
        </is>
      </c>
      <c r="J6617" t="inlineStr">
        <is>
          <t>MARIA SUELI DE ALMEIDA</t>
        </is>
      </c>
      <c r="K6617" s="39">
        <f>DATE(YEAR(Tabela6[[#This Row],[Data/Hora de Início]]),MONTH(Tabela6[[#This Row],[Data/Hora de Início]]),DAY(Tabela6[[#This Row],[Data/Hora de Início]]))</f>
        <v/>
      </c>
    </row>
    <row r="6618">
      <c r="A6618" t="n">
        <v>2287910</v>
      </c>
      <c r="B6618" t="n">
        <v>56</v>
      </c>
      <c r="C6618" t="n">
        <v>5511</v>
      </c>
      <c r="D6618" t="inlineStr">
        <is>
          <t>RECOLHIMENTO RESIDUO EXTERNO</t>
        </is>
      </c>
      <c r="E6618" t="inlineStr">
        <is>
          <t>17/09/2025 22:54:50</t>
        </is>
      </c>
      <c r="F6618" t="inlineStr">
        <is>
          <t>17/09/2025 23:05:53</t>
        </is>
      </c>
      <c r="G6618" t="n">
        <v>49372</v>
      </c>
      <c r="H6618" t="inlineStr">
        <is>
          <t>LIXEIRA - 28.007</t>
        </is>
      </c>
      <c r="I6618" t="inlineStr">
        <is>
          <t>BR01-IES-P28-LIX007</t>
        </is>
      </c>
      <c r="J6618" t="inlineStr">
        <is>
          <t>MARIA SUELI DE ALMEIDA</t>
        </is>
      </c>
      <c r="K6618" s="39">
        <f>DATE(YEAR(Tabela6[[#This Row],[Data/Hora de Início]]),MONTH(Tabela6[[#This Row],[Data/Hora de Início]]),DAY(Tabela6[[#This Row],[Data/Hora de Início]]))</f>
        <v/>
      </c>
    </row>
    <row r="6619">
      <c r="A6619" t="n">
        <v>2287911</v>
      </c>
      <c r="B6619" t="n">
        <v>56</v>
      </c>
      <c r="C6619" t="n">
        <v>1697</v>
      </c>
      <c r="D6619" t="inlineStr">
        <is>
          <t>REPASSE / REABASTECIMENTO MASCULINO</t>
        </is>
      </c>
      <c r="E6619" t="inlineStr">
        <is>
          <t>17/09/2025 23:27:51</t>
        </is>
      </c>
      <c r="F6619" t="inlineStr">
        <is>
          <t>17/09/2025 23:40:27</t>
        </is>
      </c>
      <c r="G6619" t="n">
        <v>11379</v>
      </c>
      <c r="H6619" t="inlineStr">
        <is>
          <t>P28 - BAN052 - BANHEIRO FUNDIÇÃO ALUMÍNIO - M</t>
        </is>
      </c>
      <c r="I6619" t="inlineStr">
        <is>
          <t>BR01-IES-P28-BAN052</t>
        </is>
      </c>
      <c r="J6619" t="inlineStr">
        <is>
          <t>MARIA SUELI DE ALMEIDA</t>
        </is>
      </c>
      <c r="K6619" s="39">
        <f>DATE(YEAR(Tabela6[[#This Row],[Data/Hora de Início]]),MONTH(Tabela6[[#This Row],[Data/Hora de Início]]),DAY(Tabela6[[#This Row],[Data/Hora de Início]]))</f>
        <v/>
      </c>
    </row>
    <row r="6620">
      <c r="A6620" t="n">
        <v>2287912</v>
      </c>
      <c r="B6620" t="n">
        <v>56</v>
      </c>
      <c r="C6620" t="n">
        <v>1701</v>
      </c>
      <c r="D6620" t="inlineStr">
        <is>
          <t>LIMPEZA MENSAL DE BANHEIRO FEMININO</t>
        </is>
      </c>
      <c r="E6620" t="inlineStr">
        <is>
          <t>17/09/2025 16:22:14</t>
        </is>
      </c>
      <c r="F6620" t="inlineStr">
        <is>
          <t>17/09/2025 16:29:21</t>
        </is>
      </c>
      <c r="G6620" t="n">
        <v>36114</v>
      </c>
      <c r="H6620" t="inlineStr">
        <is>
          <t>BAN067 - ENGENHARIA MANUTENÇAO - F</t>
        </is>
      </c>
      <c r="I6620" t="inlineStr">
        <is>
          <t>RS-ST01-31-02P-WCF01</t>
        </is>
      </c>
      <c r="J6620" t="inlineStr">
        <is>
          <t>CARINA FAGUNDES DA SILVA</t>
        </is>
      </c>
      <c r="K6620" s="39">
        <f>DATE(YEAR(Tabela6[[#This Row],[Data/Hora de Início]]),MONTH(Tabela6[[#This Row],[Data/Hora de Início]]),DAY(Tabela6[[#This Row],[Data/Hora de Início]]))</f>
        <v/>
      </c>
    </row>
    <row r="6621">
      <c r="A6621" t="n">
        <v>2287914</v>
      </c>
      <c r="B6621" t="n">
        <v>56</v>
      </c>
      <c r="C6621" t="n">
        <v>1701</v>
      </c>
      <c r="D6621" t="inlineStr">
        <is>
          <t>LIMPEZA MENSAL DE BANHEIRO FEMININO</t>
        </is>
      </c>
      <c r="E6621" t="inlineStr">
        <is>
          <t>17/09/2025 17:47:08</t>
        </is>
      </c>
      <c r="F6621" t="inlineStr">
        <is>
          <t>17/09/2025 17:59:09</t>
        </is>
      </c>
      <c r="G6621" t="n">
        <v>36072</v>
      </c>
      <c r="H6621" t="inlineStr">
        <is>
          <t>BAN071 - BRUNIMENTO NORTE - F</t>
        </is>
      </c>
      <c r="I6621" t="inlineStr">
        <is>
          <t>RS-ST01-31-00T-WCF03</t>
        </is>
      </c>
      <c r="J6621" t="inlineStr">
        <is>
          <t>CARINA FAGUNDES DA SILVA</t>
        </is>
      </c>
      <c r="K6621" s="39">
        <f>DATE(YEAR(Tabela6[[#This Row],[Data/Hora de Início]]),MONTH(Tabela6[[#This Row],[Data/Hora de Início]]),DAY(Tabela6[[#This Row],[Data/Hora de Início]]))</f>
        <v/>
      </c>
    </row>
    <row r="6622">
      <c r="A6622" t="n">
        <v>2287915</v>
      </c>
      <c r="B6622" t="n">
        <v>56</v>
      </c>
      <c r="C6622" t="n">
        <v>1697</v>
      </c>
      <c r="D6622" t="inlineStr">
        <is>
          <t>REPASSE / REABASTECIMENTO MASCULINO</t>
        </is>
      </c>
      <c r="E6622" t="inlineStr">
        <is>
          <t>17/09/2025 16:29:44</t>
        </is>
      </c>
      <c r="F6622" t="inlineStr">
        <is>
          <t>17/09/2025 16:42:13</t>
        </is>
      </c>
      <c r="G6622" t="n">
        <v>36097</v>
      </c>
      <c r="H6622" t="inlineStr">
        <is>
          <t>BAN064 - PLANEJAMENTO INDUSTRIAL - M</t>
        </is>
      </c>
      <c r="I6622" t="inlineStr">
        <is>
          <t>RS-ST01-31-01P-WCM01</t>
        </is>
      </c>
      <c r="J6622" t="inlineStr">
        <is>
          <t>CARINA FAGUNDES DA SILVA</t>
        </is>
      </c>
      <c r="K6622" s="39">
        <f>DATE(YEAR(Tabela6[[#This Row],[Data/Hora de Início]]),MONTH(Tabela6[[#This Row],[Data/Hora de Início]]),DAY(Tabela6[[#This Row],[Data/Hora de Início]]))</f>
        <v/>
      </c>
    </row>
    <row r="6623">
      <c r="A6623" t="n">
        <v>2287916</v>
      </c>
      <c r="B6623" t="n">
        <v>56</v>
      </c>
      <c r="C6623" t="n">
        <v>1697</v>
      </c>
      <c r="D6623" t="inlineStr">
        <is>
          <t>REPASSE / REABASTECIMENTO MASCULINO</t>
        </is>
      </c>
      <c r="E6623" t="inlineStr">
        <is>
          <t>17/09/2025 16:10:47</t>
        </is>
      </c>
      <c r="F6623" t="inlineStr">
        <is>
          <t>17/09/2025 16:21:47</t>
        </is>
      </c>
      <c r="G6623" t="n">
        <v>36117</v>
      </c>
      <c r="H6623" t="inlineStr">
        <is>
          <t>BAN066 - ENGENHARIA MANUTENÇAO - M</t>
        </is>
      </c>
      <c r="I6623" t="inlineStr">
        <is>
          <t>RS-ST01-31-02P-WCM01</t>
        </is>
      </c>
      <c r="J6623" t="inlineStr">
        <is>
          <t>CARINA FAGUNDES DA SILVA</t>
        </is>
      </c>
      <c r="K6623" s="39">
        <f>DATE(YEAR(Tabela6[[#This Row],[Data/Hora de Início]]),MONTH(Tabela6[[#This Row],[Data/Hora de Início]]),DAY(Tabela6[[#This Row],[Data/Hora de Início]]))</f>
        <v/>
      </c>
    </row>
    <row r="6624">
      <c r="A6624" t="n">
        <v>2287917</v>
      </c>
      <c r="B6624" t="n">
        <v>56</v>
      </c>
      <c r="C6624" t="n">
        <v>1697</v>
      </c>
      <c r="D6624" t="inlineStr">
        <is>
          <t>REPASSE / REABASTECIMENTO MASCULINO</t>
        </is>
      </c>
      <c r="E6624" t="inlineStr">
        <is>
          <t>17/09/2025 18:20:17</t>
        </is>
      </c>
      <c r="F6624" t="inlineStr">
        <is>
          <t>17/09/2025 18:23:28</t>
        </is>
      </c>
      <c r="G6624" t="n">
        <v>36074</v>
      </c>
      <c r="H6624" t="inlineStr">
        <is>
          <t>BAN068 - BRUNIMENTO SUL - M</t>
        </is>
      </c>
      <c r="I6624" t="inlineStr">
        <is>
          <t>RS-ST01-31-00T-WCM02</t>
        </is>
      </c>
      <c r="J6624" t="inlineStr">
        <is>
          <t>CARINA FAGUNDES DA SILVA</t>
        </is>
      </c>
      <c r="K6624" s="39">
        <f>DATE(YEAR(Tabela6[[#This Row],[Data/Hora de Início]]),MONTH(Tabela6[[#This Row],[Data/Hora de Início]]),DAY(Tabela6[[#This Row],[Data/Hora de Início]]))</f>
        <v/>
      </c>
    </row>
    <row r="6625">
      <c r="A6625" t="n">
        <v>2287918</v>
      </c>
      <c r="B6625" t="n">
        <v>56</v>
      </c>
      <c r="C6625" t="n">
        <v>1697</v>
      </c>
      <c r="D6625" t="inlineStr">
        <is>
          <t>REPASSE / REABASTECIMENTO MASCULINO</t>
        </is>
      </c>
      <c r="E6625" t="inlineStr">
        <is>
          <t>17/09/2025 18:20:17</t>
        </is>
      </c>
      <c r="F6625" t="inlineStr">
        <is>
          <t>17/09/2025 18:23:28</t>
        </is>
      </c>
      <c r="G6625" t="n">
        <v>36074</v>
      </c>
      <c r="H6625" t="inlineStr">
        <is>
          <t>BAN068 - BRUNIMENTO SUL - M</t>
        </is>
      </c>
      <c r="I6625" t="inlineStr">
        <is>
          <t>RS-ST01-31-00T-WCM02</t>
        </is>
      </c>
      <c r="J6625" t="inlineStr">
        <is>
          <t>CARINA FAGUNDES DA SILVA</t>
        </is>
      </c>
      <c r="K6625" s="39">
        <f>DATE(YEAR(Tabela6[[#This Row],[Data/Hora de Início]]),MONTH(Tabela6[[#This Row],[Data/Hora de Início]]),DAY(Tabela6[[#This Row],[Data/Hora de Início]]))</f>
        <v/>
      </c>
    </row>
    <row r="6626">
      <c r="A6626" t="n">
        <v>2287919</v>
      </c>
      <c r="B6626" t="n">
        <v>56</v>
      </c>
      <c r="C6626" t="n">
        <v>1697</v>
      </c>
      <c r="D6626" t="inlineStr">
        <is>
          <t>REPASSE / REABASTECIMENTO MASCULINO</t>
        </is>
      </c>
      <c r="E6626" t="inlineStr">
        <is>
          <t>17/09/2025 17:59:34</t>
        </is>
      </c>
      <c r="F6626" t="inlineStr">
        <is>
          <t>17/09/2025 17:59:57</t>
        </is>
      </c>
      <c r="G6626" t="n">
        <v>36075</v>
      </c>
      <c r="H6626" t="inlineStr">
        <is>
          <t>BAN070 - BRUNIMENTO NORTE - M</t>
        </is>
      </c>
      <c r="I6626" t="inlineStr">
        <is>
          <t>RS-ST01-31-00T-WCM03</t>
        </is>
      </c>
      <c r="J6626" t="inlineStr">
        <is>
          <t>CARINA FAGUNDES DA SILVA</t>
        </is>
      </c>
      <c r="K6626" s="39">
        <f>DATE(YEAR(Tabela6[[#This Row],[Data/Hora de Início]]),MONTH(Tabela6[[#This Row],[Data/Hora de Início]]),DAY(Tabela6[[#This Row],[Data/Hora de Início]]))</f>
        <v/>
      </c>
    </row>
    <row r="6627">
      <c r="A6627" t="n">
        <v>2287920</v>
      </c>
      <c r="B6627" t="n">
        <v>56</v>
      </c>
      <c r="C6627" t="n">
        <v>1701</v>
      </c>
      <c r="D6627" t="inlineStr">
        <is>
          <t>LIMPEZA MENSAL DE BANHEIRO FEMININO</t>
        </is>
      </c>
      <c r="E6627" t="inlineStr">
        <is>
          <t>17/09/2025 18:24:01</t>
        </is>
      </c>
      <c r="F6627" t="inlineStr">
        <is>
          <t>17/09/2025 19:00:10</t>
        </is>
      </c>
      <c r="G6627" t="n">
        <v>36071</v>
      </c>
      <c r="H6627" t="inlineStr">
        <is>
          <t>BAN069 - BRUNIMENTO SUL - F</t>
        </is>
      </c>
      <c r="I6627" t="inlineStr">
        <is>
          <t>RS-ST01-31-00T-WCF02</t>
        </is>
      </c>
      <c r="J6627" t="inlineStr">
        <is>
          <t>CARINA FAGUNDES DA SILVA</t>
        </is>
      </c>
      <c r="K6627" s="39">
        <f>DATE(YEAR(Tabela6[[#This Row],[Data/Hora de Início]]),MONTH(Tabela6[[#This Row],[Data/Hora de Início]]),DAY(Tabela6[[#This Row],[Data/Hora de Início]]))</f>
        <v/>
      </c>
    </row>
    <row r="6628">
      <c r="A6628" t="n">
        <v>2287921</v>
      </c>
      <c r="B6628" t="n">
        <v>56</v>
      </c>
      <c r="C6628" t="n">
        <v>1697</v>
      </c>
      <c r="D6628" t="inlineStr">
        <is>
          <t>REPASSE / REABASTECIMENTO MASCULINO</t>
        </is>
      </c>
      <c r="E6628" t="inlineStr">
        <is>
          <t>17/09/2025 19:00:41</t>
        </is>
      </c>
      <c r="F6628" t="inlineStr">
        <is>
          <t>17/09/2025 19:05:56</t>
        </is>
      </c>
      <c r="G6628" t="n">
        <v>36118</v>
      </c>
      <c r="H6628" t="inlineStr">
        <is>
          <t>BAN076 - ENGENHARIA CILINDROS SUL - M</t>
        </is>
      </c>
      <c r="I6628" t="inlineStr">
        <is>
          <t>RS-ST01-31-02P-WCM02</t>
        </is>
      </c>
      <c r="J6628" t="inlineStr">
        <is>
          <t>CARINA FAGUNDES DA SILVA</t>
        </is>
      </c>
      <c r="K6628" s="39">
        <f>DATE(YEAR(Tabela6[[#This Row],[Data/Hora de Início]]),MONTH(Tabela6[[#This Row],[Data/Hora de Início]]),DAY(Tabela6[[#This Row],[Data/Hora de Início]]))</f>
        <v/>
      </c>
    </row>
    <row r="6629">
      <c r="A6629" t="n">
        <v>2287922</v>
      </c>
      <c r="B6629" t="n">
        <v>56</v>
      </c>
      <c r="C6629" t="n">
        <v>1697</v>
      </c>
      <c r="D6629" t="inlineStr">
        <is>
          <t>REPASSE / REABASTECIMENTO MASCULINO</t>
        </is>
      </c>
      <c r="E6629" t="inlineStr">
        <is>
          <t>17/09/2025 19:10:03</t>
        </is>
      </c>
      <c r="F6629" t="inlineStr">
        <is>
          <t>17/09/2025 19:19:15</t>
        </is>
      </c>
      <c r="G6629" t="n">
        <v>36098</v>
      </c>
      <c r="H6629" t="inlineStr">
        <is>
          <t>BAN072 - TREINAMENTOS SUL - M</t>
        </is>
      </c>
      <c r="I6629" t="inlineStr">
        <is>
          <t>RS-ST01-31-01P-WCM02</t>
        </is>
      </c>
      <c r="J6629" t="inlineStr">
        <is>
          <t>CARINA FAGUNDES DA SILVA</t>
        </is>
      </c>
      <c r="K6629" s="39">
        <f>DATE(YEAR(Tabela6[[#This Row],[Data/Hora de Início]]),MONTH(Tabela6[[#This Row],[Data/Hora de Início]]),DAY(Tabela6[[#This Row],[Data/Hora de Início]]))</f>
        <v/>
      </c>
    </row>
    <row r="6630">
      <c r="A6630" t="n">
        <v>2287923</v>
      </c>
      <c r="B6630" t="n">
        <v>56</v>
      </c>
      <c r="C6630" t="n">
        <v>1701</v>
      </c>
      <c r="D6630" t="inlineStr">
        <is>
          <t>LIMPEZA MENSAL DE BANHEIRO FEMININO</t>
        </is>
      </c>
      <c r="E6630" t="inlineStr">
        <is>
          <t>17/09/2025 19:19:38</t>
        </is>
      </c>
      <c r="F6630" t="inlineStr">
        <is>
          <t>17/09/2025 19:41:16</t>
        </is>
      </c>
      <c r="G6630" t="n">
        <v>36095</v>
      </c>
      <c r="H6630" t="inlineStr">
        <is>
          <t>BAN073 - TREINAMENTOS SUL - F</t>
        </is>
      </c>
      <c r="I6630" t="inlineStr">
        <is>
          <t>RS-ST01-31-01P-WCF02</t>
        </is>
      </c>
      <c r="J6630" t="inlineStr">
        <is>
          <t>CARINA FAGUNDES DA SILVA</t>
        </is>
      </c>
      <c r="K6630" s="39">
        <f>DATE(YEAR(Tabela6[[#This Row],[Data/Hora de Início]]),MONTH(Tabela6[[#This Row],[Data/Hora de Início]]),DAY(Tabela6[[#This Row],[Data/Hora de Início]]))</f>
        <v/>
      </c>
    </row>
    <row r="6631">
      <c r="A6631" t="n">
        <v>2287924</v>
      </c>
      <c r="B6631" t="n">
        <v>56</v>
      </c>
      <c r="C6631" t="n">
        <v>1697</v>
      </c>
      <c r="D6631" t="inlineStr">
        <is>
          <t>REPASSE / REABASTECIMENTO MASCULINO</t>
        </is>
      </c>
      <c r="E6631" t="inlineStr">
        <is>
          <t>17/09/2025 21:13:30</t>
        </is>
      </c>
      <c r="F6631" t="inlineStr">
        <is>
          <t>17/09/2025 21:21:40</t>
        </is>
      </c>
      <c r="G6631" t="n">
        <v>36074</v>
      </c>
      <c r="H6631" t="inlineStr">
        <is>
          <t>BAN068 - BRUNIMENTO SUL - M</t>
        </is>
      </c>
      <c r="I6631" t="inlineStr">
        <is>
          <t>RS-ST01-31-00T-WCM02</t>
        </is>
      </c>
      <c r="J6631" t="inlineStr">
        <is>
          <t>CARINA FAGUNDES DA SILVA</t>
        </is>
      </c>
      <c r="K6631" s="39">
        <f>DATE(YEAR(Tabela6[[#This Row],[Data/Hora de Início]]),MONTH(Tabela6[[#This Row],[Data/Hora de Início]]),DAY(Tabela6[[#This Row],[Data/Hora de Início]]))</f>
        <v/>
      </c>
    </row>
    <row r="6632">
      <c r="A6632" t="n">
        <v>2287925</v>
      </c>
      <c r="B6632" t="n">
        <v>56</v>
      </c>
      <c r="C6632" t="n">
        <v>1697</v>
      </c>
      <c r="D6632" t="inlineStr">
        <is>
          <t>REPASSE / REABASTECIMENTO MASCULINO</t>
        </is>
      </c>
      <c r="E6632" t="inlineStr">
        <is>
          <t>17/09/2025 21:29:13</t>
        </is>
      </c>
      <c r="F6632" t="inlineStr">
        <is>
          <t>17/09/2025 21:35:30</t>
        </is>
      </c>
      <c r="G6632" t="n">
        <v>36075</v>
      </c>
      <c r="H6632" t="inlineStr">
        <is>
          <t>BAN070 - BRUNIMENTO NORTE - M</t>
        </is>
      </c>
      <c r="I6632" t="inlineStr">
        <is>
          <t>RS-ST01-31-00T-WCM03</t>
        </is>
      </c>
      <c r="J6632" t="inlineStr">
        <is>
          <t>CARINA FAGUNDES DA SILVA</t>
        </is>
      </c>
      <c r="K6632" s="39">
        <f>DATE(YEAR(Tabela6[[#This Row],[Data/Hora de Início]]),MONTH(Tabela6[[#This Row],[Data/Hora de Início]]),DAY(Tabela6[[#This Row],[Data/Hora de Início]]))</f>
        <v/>
      </c>
    </row>
    <row r="6633">
      <c r="A6633" t="n">
        <v>2287926</v>
      </c>
      <c r="B6633" t="n">
        <v>56</v>
      </c>
      <c r="C6633" t="n">
        <v>1701</v>
      </c>
      <c r="D6633" t="inlineStr">
        <is>
          <t>LIMPEZA MENSAL DE BANHEIRO FEMININO</t>
        </is>
      </c>
      <c r="E6633" t="inlineStr">
        <is>
          <t>17/09/2025 21:36:18</t>
        </is>
      </c>
      <c r="F6633" t="inlineStr">
        <is>
          <t>17/09/2025 21:45:10</t>
        </is>
      </c>
      <c r="G6633" t="n">
        <v>36072</v>
      </c>
      <c r="H6633" t="inlineStr">
        <is>
          <t>BAN071 - BRUNIMENTO NORTE - F</t>
        </is>
      </c>
      <c r="I6633" t="inlineStr">
        <is>
          <t>RS-ST01-31-00T-WCF03</t>
        </is>
      </c>
      <c r="J6633" t="inlineStr">
        <is>
          <t>CARINA FAGUNDES DA SILVA</t>
        </is>
      </c>
      <c r="K6633" s="39">
        <f>DATE(YEAR(Tabela6[[#This Row],[Data/Hora de Início]]),MONTH(Tabela6[[#This Row],[Data/Hora de Início]]),DAY(Tabela6[[#This Row],[Data/Hora de Início]]))</f>
        <v/>
      </c>
    </row>
    <row r="6634">
      <c r="A6634" t="n">
        <v>2287927</v>
      </c>
      <c r="B6634" t="n">
        <v>56</v>
      </c>
      <c r="C6634" t="n">
        <v>1701</v>
      </c>
      <c r="D6634" t="inlineStr">
        <is>
          <t>LIMPEZA MENSAL DE BANHEIRO FEMININO</t>
        </is>
      </c>
      <c r="E6634" t="inlineStr">
        <is>
          <t>17/09/2025 21:36:18</t>
        </is>
      </c>
      <c r="F6634" t="inlineStr">
        <is>
          <t>17/09/2025 21:45:16</t>
        </is>
      </c>
      <c r="G6634" t="n">
        <v>36072</v>
      </c>
      <c r="H6634" t="inlineStr">
        <is>
          <t>BAN071 - BRUNIMENTO NORTE - F</t>
        </is>
      </c>
      <c r="I6634" t="inlineStr">
        <is>
          <t>RS-ST01-31-00T-WCF03</t>
        </is>
      </c>
      <c r="J6634" t="inlineStr">
        <is>
          <t>CARINA FAGUNDES DA SILVA</t>
        </is>
      </c>
      <c r="K6634" s="39">
        <f>DATE(YEAR(Tabela6[[#This Row],[Data/Hora de Início]]),MONTH(Tabela6[[#This Row],[Data/Hora de Início]]),DAY(Tabela6[[#This Row],[Data/Hora de Início]]))</f>
        <v/>
      </c>
    </row>
    <row r="6635">
      <c r="A6635" t="n">
        <v>2287928</v>
      </c>
      <c r="B6635" t="n">
        <v>56</v>
      </c>
      <c r="C6635" t="n">
        <v>1701</v>
      </c>
      <c r="D6635" t="inlineStr">
        <is>
          <t>LIMPEZA MENSAL DE BANHEIRO FEMININO</t>
        </is>
      </c>
      <c r="E6635" t="inlineStr">
        <is>
          <t>17/09/2025 21:36:18</t>
        </is>
      </c>
      <c r="F6635" t="inlineStr">
        <is>
          <t>17/09/2025 21:45:16</t>
        </is>
      </c>
      <c r="G6635" t="n">
        <v>36072</v>
      </c>
      <c r="H6635" t="inlineStr">
        <is>
          <t>BAN071 - BRUNIMENTO NORTE - F</t>
        </is>
      </c>
      <c r="I6635" t="inlineStr">
        <is>
          <t>RS-ST01-31-00T-WCF03</t>
        </is>
      </c>
      <c r="J6635" t="inlineStr">
        <is>
          <t>CARINA FAGUNDES DA SILVA</t>
        </is>
      </c>
      <c r="K6635" s="39">
        <f>DATE(YEAR(Tabela6[[#This Row],[Data/Hora de Início]]),MONTH(Tabela6[[#This Row],[Data/Hora de Início]]),DAY(Tabela6[[#This Row],[Data/Hora de Início]]))</f>
        <v/>
      </c>
    </row>
    <row r="6636">
      <c r="A6636" t="n">
        <v>2287929</v>
      </c>
      <c r="B6636" t="n">
        <v>56</v>
      </c>
      <c r="C6636" t="n">
        <v>1701</v>
      </c>
      <c r="D6636" t="inlineStr">
        <is>
          <t>LIMPEZA MENSAL DE BANHEIRO FEMININO</t>
        </is>
      </c>
      <c r="E6636" t="inlineStr">
        <is>
          <t>17/09/2025 21:36:18</t>
        </is>
      </c>
      <c r="F6636" t="inlineStr">
        <is>
          <t>17/09/2025 21:45:16</t>
        </is>
      </c>
      <c r="G6636" t="n">
        <v>36072</v>
      </c>
      <c r="H6636" t="inlineStr">
        <is>
          <t>BAN071 - BRUNIMENTO NORTE - F</t>
        </is>
      </c>
      <c r="I6636" t="inlineStr">
        <is>
          <t>RS-ST01-31-00T-WCF03</t>
        </is>
      </c>
      <c r="J6636" t="inlineStr">
        <is>
          <t>CARINA FAGUNDES DA SILVA</t>
        </is>
      </c>
      <c r="K6636" s="39">
        <f>DATE(YEAR(Tabela6[[#This Row],[Data/Hora de Início]]),MONTH(Tabela6[[#This Row],[Data/Hora de Início]]),DAY(Tabela6[[#This Row],[Data/Hora de Início]]))</f>
        <v/>
      </c>
    </row>
    <row r="6637">
      <c r="A6637" t="n">
        <v>2287930</v>
      </c>
      <c r="B6637" t="n">
        <v>56</v>
      </c>
      <c r="C6637" t="n">
        <v>1697</v>
      </c>
      <c r="D6637" t="inlineStr">
        <is>
          <t>REPASSE / REABASTECIMENTO MASCULINO</t>
        </is>
      </c>
      <c r="E6637" t="inlineStr">
        <is>
          <t>17/09/2025 21:45:35</t>
        </is>
      </c>
      <c r="F6637" t="inlineStr">
        <is>
          <t>17/09/2025 21:49:06</t>
        </is>
      </c>
      <c r="G6637" t="n">
        <v>36119</v>
      </c>
      <c r="H6637" t="inlineStr">
        <is>
          <t>BAN078 - ENGENHARIA CILINDROS NORTE - M</t>
        </is>
      </c>
      <c r="I6637" t="inlineStr">
        <is>
          <t>RS-ST01-31-02P-WCM03</t>
        </is>
      </c>
      <c r="J6637" t="inlineStr">
        <is>
          <t>CARINA FAGUNDES DA SILVA</t>
        </is>
      </c>
      <c r="K6637" s="39">
        <f>DATE(YEAR(Tabela6[[#This Row],[Data/Hora de Início]]),MONTH(Tabela6[[#This Row],[Data/Hora de Início]]),DAY(Tabela6[[#This Row],[Data/Hora de Início]]))</f>
        <v/>
      </c>
    </row>
    <row r="6638">
      <c r="A6638" t="n">
        <v>2287931</v>
      </c>
      <c r="B6638" t="n">
        <v>56</v>
      </c>
      <c r="C6638" t="n">
        <v>1701</v>
      </c>
      <c r="D6638" t="inlineStr">
        <is>
          <t>LIMPEZA MENSAL DE BANHEIRO FEMININO</t>
        </is>
      </c>
      <c r="E6638" t="inlineStr">
        <is>
          <t>17/09/2025 21:49:33</t>
        </is>
      </c>
      <c r="F6638" t="inlineStr">
        <is>
          <t>17/09/2025 21:54:30</t>
        </is>
      </c>
      <c r="G6638" t="n">
        <v>36116</v>
      </c>
      <c r="H6638" t="inlineStr">
        <is>
          <t>BAN079 - ENGENHARIA CILINDROS NORTE - F</t>
        </is>
      </c>
      <c r="I6638" t="inlineStr">
        <is>
          <t>RS-ST01-31-02P-WCF03</t>
        </is>
      </c>
      <c r="J6638" t="inlineStr">
        <is>
          <t>CARINA FAGUNDES DA SILVA</t>
        </is>
      </c>
      <c r="K6638" s="39">
        <f>DATE(YEAR(Tabela6[[#This Row],[Data/Hora de Início]]),MONTH(Tabela6[[#This Row],[Data/Hora de Início]]),DAY(Tabela6[[#This Row],[Data/Hora de Início]]))</f>
        <v/>
      </c>
    </row>
    <row r="6639">
      <c r="A6639" t="n">
        <v>2287932</v>
      </c>
      <c r="B6639" t="n">
        <v>56</v>
      </c>
      <c r="C6639" t="n">
        <v>1697</v>
      </c>
      <c r="D6639" t="inlineStr">
        <is>
          <t>REPASSE / REABASTECIMENTO MASCULINO</t>
        </is>
      </c>
      <c r="E6639" t="inlineStr">
        <is>
          <t>17/09/2025 21:55:00</t>
        </is>
      </c>
      <c r="F6639" t="inlineStr">
        <is>
          <t>17/09/2025 22:00:41</t>
        </is>
      </c>
      <c r="G6639" t="n">
        <v>36099</v>
      </c>
      <c r="H6639" t="inlineStr">
        <is>
          <t>BAN074 - TREINAMENTOS NORTE - M</t>
        </is>
      </c>
      <c r="I6639" t="inlineStr">
        <is>
          <t>RS-ST01-31-01P-WCM03</t>
        </is>
      </c>
      <c r="J6639" t="inlineStr">
        <is>
          <t>CARINA FAGUNDES DA SILVA</t>
        </is>
      </c>
      <c r="K6639" s="39">
        <f>DATE(YEAR(Tabela6[[#This Row],[Data/Hora de Início]]),MONTH(Tabela6[[#This Row],[Data/Hora de Início]]),DAY(Tabela6[[#This Row],[Data/Hora de Início]]))</f>
        <v/>
      </c>
    </row>
    <row r="6640">
      <c r="A6640" t="n">
        <v>2287934</v>
      </c>
      <c r="B6640" t="n">
        <v>56</v>
      </c>
      <c r="C6640" t="n">
        <v>5654</v>
      </c>
      <c r="D6640" t="inlineStr">
        <is>
          <t>QUARTA-FEIRA - LIMPEZA DE BANHEIRO MASCULINO</t>
        </is>
      </c>
      <c r="E6640" t="inlineStr">
        <is>
          <t>18/09/2025 00:17:18</t>
        </is>
      </c>
      <c r="F6640" t="inlineStr">
        <is>
          <t>18/09/2025 00:47:08</t>
        </is>
      </c>
      <c r="G6640" t="n">
        <v>11181</v>
      </c>
      <c r="H6640" t="inlineStr">
        <is>
          <t>P11 - BAN017 - BANHEIRO CENTRAL QUALIDADE - M</t>
        </is>
      </c>
      <c r="I6640" t="inlineStr">
        <is>
          <t>BR01-IES-P11-BAN017</t>
        </is>
      </c>
      <c r="J6640" t="inlineStr">
        <is>
          <t>CECILIA LISBOA</t>
        </is>
      </c>
      <c r="K6640" s="39">
        <f>DATE(YEAR(Tabela6[[#This Row],[Data/Hora de Início]]),MONTH(Tabela6[[#This Row],[Data/Hora de Início]]),DAY(Tabela6[[#This Row],[Data/Hora de Início]]))</f>
        <v/>
      </c>
    </row>
    <row r="6641">
      <c r="A6641" t="n">
        <v>2287935</v>
      </c>
      <c r="B6641" t="n">
        <v>56</v>
      </c>
      <c r="C6641" t="n">
        <v>5644</v>
      </c>
      <c r="D6641" t="inlineStr">
        <is>
          <t>QUARTA-FEIRA - LIMPEZA DE SALA</t>
        </is>
      </c>
      <c r="E6641" t="inlineStr">
        <is>
          <t>18/09/2025 00:34:52</t>
        </is>
      </c>
      <c r="F6641" t="inlineStr">
        <is>
          <t>18/09/2025 00:47:12</t>
        </is>
      </c>
      <c r="G6641" t="n">
        <v>36380</v>
      </c>
      <c r="H6641" t="inlineStr">
        <is>
          <t>AMBULATORIO - SALA DE ESPERA</t>
        </is>
      </c>
      <c r="I6641" t="inlineStr">
        <is>
          <t>RS-ST01-56-00T-SLA02</t>
        </is>
      </c>
      <c r="J6641" t="inlineStr">
        <is>
          <t>VANESSA DOS SANTOS RODRIGUES</t>
        </is>
      </c>
      <c r="K6641" s="39">
        <f>DATE(YEAR(Tabela6[[#This Row],[Data/Hora de Início]]),MONTH(Tabela6[[#This Row],[Data/Hora de Início]]),DAY(Tabela6[[#This Row],[Data/Hora de Início]]))</f>
        <v/>
      </c>
    </row>
    <row r="6642">
      <c r="A6642" t="n">
        <v>2287936</v>
      </c>
      <c r="B6642" t="n">
        <v>56</v>
      </c>
      <c r="C6642" t="n">
        <v>5647</v>
      </c>
      <c r="D6642" t="inlineStr">
        <is>
          <t>SEGUNDA-FEIRA - LIMPEZA DE SALA COM MESA</t>
        </is>
      </c>
      <c r="E6642" t="inlineStr">
        <is>
          <t>18/09/2025 00:14:25</t>
        </is>
      </c>
      <c r="F6642" t="inlineStr">
        <is>
          <t>18/09/2025 00:47:26</t>
        </is>
      </c>
      <c r="G6642" t="n">
        <v>11370</v>
      </c>
      <c r="H6642" t="inlineStr">
        <is>
          <t>P27 - RESTAURANTE - LAZER</t>
        </is>
      </c>
      <c r="I6642" t="inlineStr">
        <is>
          <t>BR01-IES-P27-SALA24</t>
        </is>
      </c>
      <c r="J6642" t="inlineStr">
        <is>
          <t>ANA CRISTINA MEDEIROS SILVA</t>
        </is>
      </c>
      <c r="K6642" s="39">
        <f>DATE(YEAR(Tabela6[[#This Row],[Data/Hora de Início]]),MONTH(Tabela6[[#This Row],[Data/Hora de Início]]),DAY(Tabela6[[#This Row],[Data/Hora de Início]]))</f>
        <v/>
      </c>
    </row>
    <row r="6643">
      <c r="A6643" t="n">
        <v>2287937</v>
      </c>
      <c r="B6643" t="n">
        <v>56</v>
      </c>
      <c r="C6643" t="n">
        <v>5644</v>
      </c>
      <c r="D6643" t="inlineStr">
        <is>
          <t>QUARTA-FEIRA - LIMPEZA DE SALA</t>
        </is>
      </c>
      <c r="E6643" t="inlineStr">
        <is>
          <t>18/09/2025 00:34:52</t>
        </is>
      </c>
      <c r="F6643" t="inlineStr">
        <is>
          <t>18/09/2025 00:47:30</t>
        </is>
      </c>
      <c r="G6643" t="n">
        <v>36380</v>
      </c>
      <c r="H6643" t="inlineStr">
        <is>
          <t>AMBULATORIO - SALA DE ESPERA</t>
        </is>
      </c>
      <c r="I6643" t="inlineStr">
        <is>
          <t>RS-ST01-56-00T-SLA02</t>
        </is>
      </c>
      <c r="J6643" t="inlineStr">
        <is>
          <t>VANESSA DOS SANTOS RODRIGUES</t>
        </is>
      </c>
      <c r="K6643" s="39">
        <f>DATE(YEAR(Tabela6[[#This Row],[Data/Hora de Início]]),MONTH(Tabela6[[#This Row],[Data/Hora de Início]]),DAY(Tabela6[[#This Row],[Data/Hora de Início]]))</f>
        <v/>
      </c>
    </row>
    <row r="6644">
      <c r="A6644" t="n">
        <v>2287938</v>
      </c>
      <c r="B6644" t="n">
        <v>56</v>
      </c>
      <c r="C6644" t="n">
        <v>5644</v>
      </c>
      <c r="D6644" t="inlineStr">
        <is>
          <t>QUARTA-FEIRA - LIMPEZA DE SALA</t>
        </is>
      </c>
      <c r="E6644" t="inlineStr">
        <is>
          <t>18/09/2025 00:16:57</t>
        </is>
      </c>
      <c r="F6644" t="inlineStr">
        <is>
          <t>18/09/2025 00:50:27</t>
        </is>
      </c>
      <c r="G6644" t="n">
        <v>36191</v>
      </c>
      <c r="H6644" t="inlineStr">
        <is>
          <t>P43 - HALL DE ENTRADA - RH</t>
        </is>
      </c>
      <c r="I6644" t="inlineStr">
        <is>
          <t>RS-ST01-43-01P-SLA04</t>
        </is>
      </c>
      <c r="J6644" t="inlineStr">
        <is>
          <t>JAQUELINE TATIANE LEAL BITTENCOURT</t>
        </is>
      </c>
      <c r="K6644" s="39">
        <f>DATE(YEAR(Tabela6[[#This Row],[Data/Hora de Início]]),MONTH(Tabela6[[#This Row],[Data/Hora de Início]]),DAY(Tabela6[[#This Row],[Data/Hora de Início]]))</f>
        <v/>
      </c>
    </row>
    <row r="6645">
      <c r="A6645" t="n">
        <v>2287939</v>
      </c>
      <c r="B6645" t="n">
        <v>56</v>
      </c>
      <c r="C6645" t="n">
        <v>2966</v>
      </c>
      <c r="D6645" t="inlineStr">
        <is>
          <t>LIMPEZA DIÁRIA HALL / RECEPÇÃO</t>
        </is>
      </c>
      <c r="E6645" t="inlineStr">
        <is>
          <t>18/09/2025 00:47:51</t>
        </is>
      </c>
      <c r="F6645" t="inlineStr">
        <is>
          <t>18/09/2025 02:23:53</t>
        </is>
      </c>
      <c r="G6645" t="n">
        <v>11363</v>
      </c>
      <c r="H6645" t="inlineStr">
        <is>
          <t>P27 - SALA CAIXAS ELETRÔNICOS</t>
        </is>
      </c>
      <c r="I6645" t="inlineStr">
        <is>
          <t>BR01-IES-P27-SALA17</t>
        </is>
      </c>
      <c r="J6645" t="inlineStr">
        <is>
          <t>ANA CRISTINA MEDEIROS SILVA</t>
        </is>
      </c>
      <c r="K6645" s="39">
        <f>DATE(YEAR(Tabela6[[#This Row],[Data/Hora de Início]]),MONTH(Tabela6[[#This Row],[Data/Hora de Início]]),DAY(Tabela6[[#This Row],[Data/Hora de Início]]))</f>
        <v/>
      </c>
    </row>
    <row r="6646">
      <c r="A6646" t="n">
        <v>2287940</v>
      </c>
      <c r="B6646" t="n">
        <v>56</v>
      </c>
      <c r="C6646" t="n">
        <v>2841</v>
      </c>
      <c r="D6646" t="inlineStr">
        <is>
          <t>LIMPEZA DIÁRIA DE BANHEIRO MASCULINO</t>
        </is>
      </c>
      <c r="E6646" t="inlineStr">
        <is>
          <t>18/09/2025 02:41:25</t>
        </is>
      </c>
      <c r="F6646" t="inlineStr">
        <is>
          <t>18/09/2025 02:42:29</t>
        </is>
      </c>
      <c r="G6646" t="n">
        <v>11381</v>
      </c>
      <c r="H6646" t="inlineStr">
        <is>
          <t>P28 - BAN054 - BANHEIRO ADM CILINDROS OESTE - M</t>
        </is>
      </c>
      <c r="I6646" t="inlineStr">
        <is>
          <t>BR01-IES-P28-BAN054</t>
        </is>
      </c>
      <c r="J6646" t="inlineStr">
        <is>
          <t>TOGNIA CAMILLE</t>
        </is>
      </c>
      <c r="K6646" s="39">
        <f>DATE(YEAR(Tabela6[[#This Row],[Data/Hora de Início]]),MONTH(Tabela6[[#This Row],[Data/Hora de Início]]),DAY(Tabela6[[#This Row],[Data/Hora de Início]]))</f>
        <v/>
      </c>
    </row>
    <row r="6647">
      <c r="A6647" t="n">
        <v>2287941</v>
      </c>
      <c r="B6647" t="n">
        <v>56</v>
      </c>
      <c r="C6647" t="n">
        <v>2842</v>
      </c>
      <c r="D6647" t="inlineStr">
        <is>
          <t>LIMPEZA DIÁRIA DE BANHEIRO FEMININO</t>
        </is>
      </c>
      <c r="E6647" t="inlineStr">
        <is>
          <t>18/09/2025 02:44:01</t>
        </is>
      </c>
      <c r="F6647" t="inlineStr">
        <is>
          <t>18/09/2025 02:44:36</t>
        </is>
      </c>
      <c r="G6647" t="n">
        <v>11382</v>
      </c>
      <c r="H6647" t="inlineStr">
        <is>
          <t>P28 - BAN055 - BANHEIRO ADM CILINDROS OESTE - F</t>
        </is>
      </c>
      <c r="I6647" t="inlineStr">
        <is>
          <t>BR01-IES-P28-BAN055</t>
        </is>
      </c>
      <c r="J6647" t="inlineStr">
        <is>
          <t>TOGNIA CAMILLE</t>
        </is>
      </c>
      <c r="K6647" s="39">
        <f>DATE(YEAR(Tabela6[[#This Row],[Data/Hora de Início]]),MONTH(Tabela6[[#This Row],[Data/Hora de Início]]),DAY(Tabela6[[#This Row],[Data/Hora de Início]]))</f>
        <v/>
      </c>
    </row>
    <row r="6648">
      <c r="A6648" t="n">
        <v>2287942</v>
      </c>
      <c r="B6648" t="n">
        <v>56</v>
      </c>
      <c r="C6648" t="n">
        <v>2841</v>
      </c>
      <c r="D6648" t="inlineStr">
        <is>
          <t>LIMPEZA DIÁRIA DE BANHEIRO MASCULINO</t>
        </is>
      </c>
      <c r="E6648" t="inlineStr">
        <is>
          <t>18/09/2025 02:47:52</t>
        </is>
      </c>
      <c r="F6648" t="inlineStr">
        <is>
          <t>18/09/2025 02:48:21</t>
        </is>
      </c>
      <c r="G6648" t="n">
        <v>36315</v>
      </c>
      <c r="H6648" t="inlineStr">
        <is>
          <t>BAN106 - MONTAGEM - M</t>
        </is>
      </c>
      <c r="I6648" t="inlineStr">
        <is>
          <t>RS-ST01-50-00T-WCM02</t>
        </is>
      </c>
      <c r="J6648" t="inlineStr">
        <is>
          <t>DANIELE OSIELE SPANEMBERG</t>
        </is>
      </c>
      <c r="K6648" s="39">
        <f>DATE(YEAR(Tabela6[[#This Row],[Data/Hora de Início]]),MONTH(Tabela6[[#This Row],[Data/Hora de Início]]),DAY(Tabela6[[#This Row],[Data/Hora de Início]]))</f>
        <v/>
      </c>
    </row>
    <row r="6649">
      <c r="A6649" t="n">
        <v>2287943</v>
      </c>
      <c r="B6649" t="n">
        <v>56</v>
      </c>
      <c r="C6649" t="n">
        <v>5511</v>
      </c>
      <c r="D6649" t="inlineStr">
        <is>
          <t>RECOLHIMENTO RESIDUO EXTERNO</t>
        </is>
      </c>
      <c r="E6649" t="inlineStr">
        <is>
          <t>18/09/2025 00:23:04</t>
        </is>
      </c>
      <c r="F6649" t="inlineStr">
        <is>
          <t>18/09/2025 00:23:33</t>
        </is>
      </c>
      <c r="G6649" t="n">
        <v>49479</v>
      </c>
      <c r="H6649" t="inlineStr">
        <is>
          <t>LIXEIRA - 50.009</t>
        </is>
      </c>
      <c r="I6649" t="inlineStr">
        <is>
          <t>BR01-IES-P50-LIX009</t>
        </is>
      </c>
      <c r="J6649" t="inlineStr">
        <is>
          <t>ISAIAS DE OLIVEIRA</t>
        </is>
      </c>
      <c r="K6649" s="39">
        <f>DATE(YEAR(Tabela6[[#This Row],[Data/Hora de Início]]),MONTH(Tabela6[[#This Row],[Data/Hora de Início]]),DAY(Tabela6[[#This Row],[Data/Hora de Início]]))</f>
        <v/>
      </c>
    </row>
    <row r="6650">
      <c r="A6650" t="n">
        <v>2287944</v>
      </c>
      <c r="B6650" t="n">
        <v>56</v>
      </c>
      <c r="C6650" t="n">
        <v>5511</v>
      </c>
      <c r="D6650" t="inlineStr">
        <is>
          <t>RECOLHIMENTO RESIDUO EXTERNO</t>
        </is>
      </c>
      <c r="E6650" t="inlineStr">
        <is>
          <t>18/09/2025 00:23:04</t>
        </is>
      </c>
      <c r="F6650" t="inlineStr">
        <is>
          <t>18/09/2025 00:23:28</t>
        </is>
      </c>
      <c r="G6650" t="n">
        <v>49479</v>
      </c>
      <c r="H6650" t="inlineStr">
        <is>
          <t>LIXEIRA - 50.009</t>
        </is>
      </c>
      <c r="I6650" t="inlineStr">
        <is>
          <t>BR01-IES-P50-LIX009</t>
        </is>
      </c>
      <c r="J6650" t="inlineStr">
        <is>
          <t>ISAIAS DE OLIVEIRA</t>
        </is>
      </c>
      <c r="K6650" s="39">
        <f>DATE(YEAR(Tabela6[[#This Row],[Data/Hora de Início]]),MONTH(Tabela6[[#This Row],[Data/Hora de Início]]),DAY(Tabela6[[#This Row],[Data/Hora de Início]]))</f>
        <v/>
      </c>
    </row>
    <row r="6651">
      <c r="A6651" t="n">
        <v>2287945</v>
      </c>
      <c r="B6651" t="n">
        <v>56</v>
      </c>
      <c r="C6651" t="n">
        <v>4440</v>
      </c>
      <c r="D6651" t="inlineStr">
        <is>
          <t>RECOLHIMENTO PAPELÃO</t>
        </is>
      </c>
      <c r="E6651" t="inlineStr">
        <is>
          <t>18/09/2025 02:53:14</t>
        </is>
      </c>
      <c r="F6651" t="inlineStr">
        <is>
          <t>18/09/2025 02:53:46</t>
        </is>
      </c>
      <c r="G6651" t="n">
        <v>45723</v>
      </c>
      <c r="H6651" t="inlineStr">
        <is>
          <t>CCB-50-003</t>
        </is>
      </c>
      <c r="I6651" t="inlineStr">
        <is>
          <t>CCB-50-003</t>
        </is>
      </c>
      <c r="J6651" t="inlineStr">
        <is>
          <t>ISAIAS DE OLIVEIRA</t>
        </is>
      </c>
      <c r="K6651" s="39">
        <f>DATE(YEAR(Tabela6[[#This Row],[Data/Hora de Início]]),MONTH(Tabela6[[#This Row],[Data/Hora de Início]]),DAY(Tabela6[[#This Row],[Data/Hora de Início]]))</f>
        <v/>
      </c>
    </row>
    <row r="6652">
      <c r="A6652" t="n">
        <v>2287946</v>
      </c>
      <c r="B6652" t="n">
        <v>56</v>
      </c>
      <c r="C6652" t="n">
        <v>5511</v>
      </c>
      <c r="D6652" t="inlineStr">
        <is>
          <t>RECOLHIMENTO RESIDUO EXTERNO</t>
        </is>
      </c>
      <c r="E6652" t="inlineStr">
        <is>
          <t>18/09/2025 00:23:04</t>
        </is>
      </c>
      <c r="F6652" t="inlineStr">
        <is>
          <t>18/09/2025 00:23:41</t>
        </is>
      </c>
      <c r="G6652" t="n">
        <v>49479</v>
      </c>
      <c r="H6652" t="inlineStr">
        <is>
          <t>LIXEIRA - 50.009</t>
        </is>
      </c>
      <c r="I6652" t="inlineStr">
        <is>
          <t>BR01-IES-P50-LIX009</t>
        </is>
      </c>
      <c r="J6652" t="inlineStr">
        <is>
          <t>ISAIAS DE OLIVEIRA</t>
        </is>
      </c>
      <c r="K6652" s="39">
        <f>DATE(YEAR(Tabela6[[#This Row],[Data/Hora de Início]]),MONTH(Tabela6[[#This Row],[Data/Hora de Início]]),DAY(Tabela6[[#This Row],[Data/Hora de Início]]))</f>
        <v/>
      </c>
    </row>
    <row r="6653">
      <c r="A6653" t="n">
        <v>2287947</v>
      </c>
      <c r="B6653" t="n">
        <v>56</v>
      </c>
      <c r="C6653" t="n">
        <v>4440</v>
      </c>
      <c r="D6653" t="inlineStr">
        <is>
          <t>RECOLHIMENTO PAPELÃO</t>
        </is>
      </c>
      <c r="E6653" t="inlineStr">
        <is>
          <t>18/09/2025 02:53:14</t>
        </is>
      </c>
      <c r="F6653" t="inlineStr">
        <is>
          <t>18/09/2025 02:53:51</t>
        </is>
      </c>
      <c r="G6653" t="n">
        <v>45723</v>
      </c>
      <c r="H6653" t="inlineStr">
        <is>
          <t>CCB-50-003</t>
        </is>
      </c>
      <c r="I6653" t="inlineStr">
        <is>
          <t>CCB-50-003</t>
        </is>
      </c>
      <c r="J6653" t="inlineStr">
        <is>
          <t>ISAIAS DE OLIVEIRA</t>
        </is>
      </c>
      <c r="K6653" s="39">
        <f>DATE(YEAR(Tabela6[[#This Row],[Data/Hora de Início]]),MONTH(Tabela6[[#This Row],[Data/Hora de Início]]),DAY(Tabela6[[#This Row],[Data/Hora de Início]]))</f>
        <v/>
      </c>
    </row>
    <row r="6654">
      <c r="A6654" t="n">
        <v>2287948</v>
      </c>
      <c r="B6654" t="n">
        <v>56</v>
      </c>
      <c r="C6654" t="n">
        <v>5656</v>
      </c>
      <c r="D6654" t="inlineStr">
        <is>
          <t>QUINTA-FEIRA - LIMPEZA DE BANHEIRO MASCULINO</t>
        </is>
      </c>
      <c r="E6654" t="inlineStr">
        <is>
          <t>18/09/2025 02:24:31</t>
        </is>
      </c>
      <c r="F6654" t="inlineStr">
        <is>
          <t>18/09/2025 02:54:46</t>
        </is>
      </c>
      <c r="G6654" t="n">
        <v>43484</v>
      </c>
      <c r="H6654" t="inlineStr">
        <is>
          <t>BAN129 - ÁREA DE SANITÁRIOS</t>
        </is>
      </c>
      <c r="I6654" t="inlineStr">
        <is>
          <t>RS-ST01-56-01P-WCM04-SAN001</t>
        </is>
      </c>
      <c r="J6654" t="inlineStr">
        <is>
          <t>ANA CRISTINA MEDEIROS SILVA</t>
        </is>
      </c>
      <c r="K6654" s="39">
        <f>DATE(YEAR(Tabela6[[#This Row],[Data/Hora de Início]]),MONTH(Tabela6[[#This Row],[Data/Hora de Início]]),DAY(Tabela6[[#This Row],[Data/Hora de Início]]))</f>
        <v/>
      </c>
    </row>
    <row r="6655">
      <c r="A6655" t="n">
        <v>2287949</v>
      </c>
      <c r="B6655" t="n">
        <v>56</v>
      </c>
      <c r="C6655" t="n">
        <v>2842</v>
      </c>
      <c r="D6655" t="inlineStr">
        <is>
          <t>LIMPEZA DIÁRIA DE BANHEIRO FEMININO</t>
        </is>
      </c>
      <c r="E6655" t="inlineStr">
        <is>
          <t>18/09/2025 03:20:13</t>
        </is>
      </c>
      <c r="F6655" t="inlineStr">
        <is>
          <t>18/09/2025 03:20:34</t>
        </is>
      </c>
      <c r="G6655" t="n">
        <v>36313</v>
      </c>
      <c r="H6655" t="inlineStr">
        <is>
          <t>BAN107 - MONTAGEM - F</t>
        </is>
      </c>
      <c r="I6655" t="inlineStr">
        <is>
          <t>RS-ST01-50-00T-WCF02</t>
        </is>
      </c>
      <c r="J6655" t="inlineStr">
        <is>
          <t>DANIELE OSIELE SPANEMBERG</t>
        </is>
      </c>
      <c r="K6655" s="39">
        <f>DATE(YEAR(Tabela6[[#This Row],[Data/Hora de Início]]),MONTH(Tabela6[[#This Row],[Data/Hora de Início]]),DAY(Tabela6[[#This Row],[Data/Hora de Início]]))</f>
        <v/>
      </c>
    </row>
    <row r="6656">
      <c r="A6656" t="n">
        <v>2287950</v>
      </c>
      <c r="B6656" t="n">
        <v>56</v>
      </c>
      <c r="C6656" t="n">
        <v>4440</v>
      </c>
      <c r="D6656" t="inlineStr">
        <is>
          <t>RECOLHIMENTO PAPELÃO</t>
        </is>
      </c>
      <c r="E6656" t="inlineStr">
        <is>
          <t>18/09/2025 02:53:14</t>
        </is>
      </c>
      <c r="F6656" t="inlineStr">
        <is>
          <t>18/09/2025 02:54:00</t>
        </is>
      </c>
      <c r="G6656" t="n">
        <v>45723</v>
      </c>
      <c r="H6656" t="inlineStr">
        <is>
          <t>CCB-50-003</t>
        </is>
      </c>
      <c r="I6656" t="inlineStr">
        <is>
          <t>CCB-50-003</t>
        </is>
      </c>
      <c r="J6656" t="inlineStr">
        <is>
          <t>ISAIAS DE OLIVEIRA</t>
        </is>
      </c>
      <c r="K6656" s="39">
        <f>DATE(YEAR(Tabela6[[#This Row],[Data/Hora de Início]]),MONTH(Tabela6[[#This Row],[Data/Hora de Início]]),DAY(Tabela6[[#This Row],[Data/Hora de Início]]))</f>
        <v/>
      </c>
    </row>
    <row r="6657">
      <c r="A6657" t="n">
        <v>2287951</v>
      </c>
      <c r="B6657" t="n">
        <v>56</v>
      </c>
      <c r="C6657" t="n">
        <v>4440</v>
      </c>
      <c r="D6657" t="inlineStr">
        <is>
          <t>RECOLHIMENTO PAPELÃO</t>
        </is>
      </c>
      <c r="E6657" t="inlineStr">
        <is>
          <t>18/09/2025 03:20:23</t>
        </is>
      </c>
      <c r="F6657" t="inlineStr">
        <is>
          <t>18/09/2025 03:21:33</t>
        </is>
      </c>
      <c r="G6657" t="n">
        <v>45725</v>
      </c>
      <c r="H6657" t="inlineStr">
        <is>
          <t>CCB-50.005</t>
        </is>
      </c>
      <c r="I6657" t="inlineStr">
        <is>
          <t>CCB-50.005</t>
        </is>
      </c>
      <c r="J6657" t="inlineStr">
        <is>
          <t>ISAIAS DE OLIVEIRA</t>
        </is>
      </c>
      <c r="K6657" s="39">
        <f>DATE(YEAR(Tabela6[[#This Row],[Data/Hora de Início]]),MONTH(Tabela6[[#This Row],[Data/Hora de Início]]),DAY(Tabela6[[#This Row],[Data/Hora de Início]]))</f>
        <v/>
      </c>
    </row>
    <row r="6658">
      <c r="A6658" t="n">
        <v>2287952</v>
      </c>
      <c r="B6658" t="n">
        <v>56</v>
      </c>
      <c r="C6658" t="n">
        <v>4440</v>
      </c>
      <c r="D6658" t="inlineStr">
        <is>
          <t>RECOLHIMENTO PAPELÃO</t>
        </is>
      </c>
      <c r="E6658" t="inlineStr">
        <is>
          <t>18/09/2025 02:53:14</t>
        </is>
      </c>
      <c r="F6658" t="inlineStr">
        <is>
          <t>18/09/2025 02:53:56</t>
        </is>
      </c>
      <c r="G6658" t="n">
        <v>45723</v>
      </c>
      <c r="H6658" t="inlineStr">
        <is>
          <t>CCB-50-003</t>
        </is>
      </c>
      <c r="I6658" t="inlineStr">
        <is>
          <t>CCB-50-003</t>
        </is>
      </c>
      <c r="J6658" t="inlineStr">
        <is>
          <t>ISAIAS DE OLIVEIRA</t>
        </is>
      </c>
      <c r="K6658" s="39">
        <f>DATE(YEAR(Tabela6[[#This Row],[Data/Hora de Início]]),MONTH(Tabela6[[#This Row],[Data/Hora de Início]]),DAY(Tabela6[[#This Row],[Data/Hora de Início]]))</f>
        <v/>
      </c>
    </row>
    <row r="6659">
      <c r="A6659" t="n">
        <v>2287953</v>
      </c>
      <c r="B6659" t="n">
        <v>56</v>
      </c>
      <c r="C6659" t="n">
        <v>4440</v>
      </c>
      <c r="D6659" t="inlineStr">
        <is>
          <t>RECOLHIMENTO PAPELÃO</t>
        </is>
      </c>
      <c r="E6659" t="inlineStr">
        <is>
          <t>18/09/2025 02:53:14</t>
        </is>
      </c>
      <c r="F6659" t="inlineStr">
        <is>
          <t>18/09/2025 02:54:37</t>
        </is>
      </c>
      <c r="G6659" t="n">
        <v>45723</v>
      </c>
      <c r="H6659" t="inlineStr">
        <is>
          <t>CCB-50-003</t>
        </is>
      </c>
      <c r="I6659" t="inlineStr">
        <is>
          <t>CCB-50-003</t>
        </is>
      </c>
      <c r="J6659" t="inlineStr">
        <is>
          <t>ISAIAS DE OLIVEIRA</t>
        </is>
      </c>
      <c r="K6659" s="39">
        <f>DATE(YEAR(Tabela6[[#This Row],[Data/Hora de Início]]),MONTH(Tabela6[[#This Row],[Data/Hora de Início]]),DAY(Tabela6[[#This Row],[Data/Hora de Início]]))</f>
        <v/>
      </c>
    </row>
    <row r="6660">
      <c r="A6660" t="n">
        <v>2287954</v>
      </c>
      <c r="B6660" t="n">
        <v>56</v>
      </c>
      <c r="C6660" t="n">
        <v>4440</v>
      </c>
      <c r="D6660" t="inlineStr">
        <is>
          <t>RECOLHIMENTO PAPELÃO</t>
        </is>
      </c>
      <c r="E6660" t="inlineStr">
        <is>
          <t>18/09/2025 03:20:23</t>
        </is>
      </c>
      <c r="F6660" t="inlineStr">
        <is>
          <t>18/09/2025 03:25:52</t>
        </is>
      </c>
      <c r="G6660" t="n">
        <v>45725</v>
      </c>
      <c r="H6660" t="inlineStr">
        <is>
          <t>CCB-50.005</t>
        </is>
      </c>
      <c r="I6660" t="inlineStr">
        <is>
          <t>CCB-50.005</t>
        </is>
      </c>
      <c r="J6660" t="inlineStr">
        <is>
          <t>ISAIAS DE OLIVEIRA</t>
        </is>
      </c>
      <c r="K6660" s="39">
        <f>DATE(YEAR(Tabela6[[#This Row],[Data/Hora de Início]]),MONTH(Tabela6[[#This Row],[Data/Hora de Início]]),DAY(Tabela6[[#This Row],[Data/Hora de Início]]))</f>
        <v/>
      </c>
    </row>
    <row r="6661">
      <c r="A6661" t="n">
        <v>2287955</v>
      </c>
      <c r="B6661" t="n">
        <v>56</v>
      </c>
      <c r="C6661" t="n">
        <v>4440</v>
      </c>
      <c r="D6661" t="inlineStr">
        <is>
          <t>RECOLHIMENTO PAPELÃO</t>
        </is>
      </c>
      <c r="E6661" t="inlineStr">
        <is>
          <t>18/09/2025 03:20:23</t>
        </is>
      </c>
      <c r="F6661" t="inlineStr">
        <is>
          <t>18/09/2025 03:25:57</t>
        </is>
      </c>
      <c r="G6661" t="n">
        <v>45725</v>
      </c>
      <c r="H6661" t="inlineStr">
        <is>
          <t>CCB-50.005</t>
        </is>
      </c>
      <c r="I6661" t="inlineStr">
        <is>
          <t>CCB-50.005</t>
        </is>
      </c>
      <c r="J6661" t="inlineStr">
        <is>
          <t>ISAIAS DE OLIVEIRA</t>
        </is>
      </c>
      <c r="K6661" s="39">
        <f>DATE(YEAR(Tabela6[[#This Row],[Data/Hora de Início]]),MONTH(Tabela6[[#This Row],[Data/Hora de Início]]),DAY(Tabela6[[#This Row],[Data/Hora de Início]]))</f>
        <v/>
      </c>
    </row>
    <row r="6662">
      <c r="A6662" t="n">
        <v>2287956</v>
      </c>
      <c r="B6662" t="n">
        <v>56</v>
      </c>
      <c r="C6662" t="n">
        <v>2963</v>
      </c>
      <c r="D6662" t="inlineStr">
        <is>
          <t>LIMPEZA DIÁRIA DE LABORATÓRIO</t>
        </is>
      </c>
      <c r="E6662" t="inlineStr">
        <is>
          <t>17/09/2025 13:31:36</t>
        </is>
      </c>
      <c r="F6662" t="inlineStr">
        <is>
          <t>17/09/2025 13:31:55</t>
        </is>
      </c>
      <c r="G6662" t="n">
        <v>11221</v>
      </c>
      <c r="H6662" t="inlineStr">
        <is>
          <t>P11 - SALA PREPARAÇÃO / LABORATÓRIO QUÍMICO</t>
        </is>
      </c>
      <c r="I6662" t="inlineStr">
        <is>
          <t>BR01-IES-P11-SALA32</t>
        </is>
      </c>
      <c r="J6662" t="inlineStr">
        <is>
          <t>JAQUELINE EDUARDA RODRIGUES DE LIMA</t>
        </is>
      </c>
      <c r="K6662" s="39">
        <f>DATE(YEAR(Tabela6[[#This Row],[Data/Hora de Início]]),MONTH(Tabela6[[#This Row],[Data/Hora de Início]]),DAY(Tabela6[[#This Row],[Data/Hora de Início]]))</f>
        <v/>
      </c>
    </row>
    <row r="6663">
      <c r="A6663" t="n">
        <v>2287957</v>
      </c>
      <c r="B6663" t="n">
        <v>56</v>
      </c>
      <c r="C6663" t="n">
        <v>2842</v>
      </c>
      <c r="D6663" t="inlineStr">
        <is>
          <t>LIMPEZA DIÁRIA DE BANHEIRO FEMININO</t>
        </is>
      </c>
      <c r="E6663" t="inlineStr">
        <is>
          <t>17/09/2025 13:34:56</t>
        </is>
      </c>
      <c r="F6663" t="inlineStr">
        <is>
          <t>17/09/2025 13:35:54</t>
        </is>
      </c>
      <c r="G6663" t="n">
        <v>11184</v>
      </c>
      <c r="H6663" t="inlineStr">
        <is>
          <t>P11 - BAN020 - BANHEIRO FUNDIÇÃO GRAVIDADE - F</t>
        </is>
      </c>
      <c r="I6663" t="inlineStr">
        <is>
          <t>BR01-IES-P11-BAN020</t>
        </is>
      </c>
      <c r="J6663" t="inlineStr">
        <is>
          <t>JAQUELINE EDUARDA RODRIGUES DE LIMA</t>
        </is>
      </c>
      <c r="K6663" s="39">
        <f>DATE(YEAR(Tabela6[[#This Row],[Data/Hora de Início]]),MONTH(Tabela6[[#This Row],[Data/Hora de Início]]),DAY(Tabela6[[#This Row],[Data/Hora de Início]]))</f>
        <v/>
      </c>
    </row>
    <row r="6664">
      <c r="A6664" t="n">
        <v>2287958</v>
      </c>
      <c r="B6664" t="n">
        <v>56</v>
      </c>
      <c r="C6664" t="n">
        <v>2841</v>
      </c>
      <c r="D6664" t="inlineStr">
        <is>
          <t>LIMPEZA DIÁRIA DE BANHEIRO MASCULINO</t>
        </is>
      </c>
      <c r="E6664" t="inlineStr">
        <is>
          <t>17/09/2025 13:37:10</t>
        </is>
      </c>
      <c r="F6664" t="inlineStr">
        <is>
          <t>17/09/2025 13:37:49</t>
        </is>
      </c>
      <c r="G6664" t="n">
        <v>11183</v>
      </c>
      <c r="H6664" t="inlineStr">
        <is>
          <t>P11 - BAN019 - BANHEIRO FUNDIÇÃO GRAVIDADE - M</t>
        </is>
      </c>
      <c r="I6664" t="inlineStr">
        <is>
          <t>BR01-IES-P11-BAN019</t>
        </is>
      </c>
      <c r="J6664" t="inlineStr">
        <is>
          <t>JAQUELINE EDUARDA RODRIGUES DE LIMA</t>
        </is>
      </c>
      <c r="K6664" s="39">
        <f>DATE(YEAR(Tabela6[[#This Row],[Data/Hora de Início]]),MONTH(Tabela6[[#This Row],[Data/Hora de Início]]),DAY(Tabela6[[#This Row],[Data/Hora de Início]]))</f>
        <v/>
      </c>
    </row>
    <row r="6665">
      <c r="A6665" t="n">
        <v>2287959</v>
      </c>
      <c r="B6665" t="n">
        <v>56</v>
      </c>
      <c r="C6665" t="n">
        <v>1304</v>
      </c>
      <c r="D6665" t="inlineStr">
        <is>
          <t>BANHEIRO MASCULINO (RESERVA)</t>
        </is>
      </c>
      <c r="E6665" t="inlineStr">
        <is>
          <t>18/09/2025 02:55:15</t>
        </is>
      </c>
      <c r="F6665" t="inlineStr">
        <is>
          <t>18/09/2025 03:40:55</t>
        </is>
      </c>
      <c r="G6665" t="n">
        <v>28927</v>
      </c>
      <c r="H6665" t="inlineStr">
        <is>
          <t>QR CODE RESERVA</t>
        </is>
      </c>
      <c r="I6665" t="inlineStr">
        <is>
          <t>BR01-IES-RESERVA</t>
        </is>
      </c>
      <c r="J6665" t="inlineStr">
        <is>
          <t>ANA CRISTINA MEDEIROS SILVA</t>
        </is>
      </c>
      <c r="K6665" s="39">
        <f>DATE(YEAR(Tabela6[[#This Row],[Data/Hora de Início]]),MONTH(Tabela6[[#This Row],[Data/Hora de Início]]),DAY(Tabela6[[#This Row],[Data/Hora de Início]]))</f>
        <v/>
      </c>
    </row>
    <row r="6666">
      <c r="A6666" t="n">
        <v>2287960</v>
      </c>
      <c r="B6666" t="n">
        <v>56</v>
      </c>
      <c r="C6666" t="n">
        <v>1697</v>
      </c>
      <c r="D6666" t="inlineStr">
        <is>
          <t>REPASSE / REABASTECIMENTO MASCULINO</t>
        </is>
      </c>
      <c r="E6666" t="inlineStr">
        <is>
          <t>18/09/2025 03:37:12</t>
        </is>
      </c>
      <c r="F6666" t="inlineStr">
        <is>
          <t>18/09/2025 03:41:04</t>
        </is>
      </c>
      <c r="G6666" t="n">
        <v>11065</v>
      </c>
      <c r="H6666" t="inlineStr">
        <is>
          <t>P01 - BAN003 - BANHEIRO VIRABREQUIM - M</t>
        </is>
      </c>
      <c r="I6666" t="inlineStr">
        <is>
          <t>BR01-IES-P01-BAN003</t>
        </is>
      </c>
      <c r="J6666" t="inlineStr">
        <is>
          <t>CHAYENNE FELIX MADRUGA</t>
        </is>
      </c>
      <c r="K6666" s="39">
        <f>DATE(YEAR(Tabela6[[#This Row],[Data/Hora de Início]]),MONTH(Tabela6[[#This Row],[Data/Hora de Início]]),DAY(Tabela6[[#This Row],[Data/Hora de Início]]))</f>
        <v/>
      </c>
    </row>
    <row r="6667">
      <c r="A6667" t="n">
        <v>2287961</v>
      </c>
      <c r="B6667" t="n">
        <v>56</v>
      </c>
      <c r="C6667" t="n">
        <v>1697</v>
      </c>
      <c r="D6667" t="inlineStr">
        <is>
          <t>REPASSE / REABASTECIMENTO MASCULINO</t>
        </is>
      </c>
      <c r="E6667" t="inlineStr">
        <is>
          <t>18/09/2025 03:33:04</t>
        </is>
      </c>
      <c r="F6667" t="inlineStr">
        <is>
          <t>18/09/2025 03:35:21</t>
        </is>
      </c>
      <c r="G6667" t="n">
        <v>35736</v>
      </c>
      <c r="H6667" t="inlineStr">
        <is>
          <t>BAN002 - VIRABREQUIM - M</t>
        </is>
      </c>
      <c r="I6667" t="inlineStr">
        <is>
          <t>RS-ST01-01-00T-WCM02</t>
        </is>
      </c>
      <c r="J6667" t="inlineStr">
        <is>
          <t>CHAYENNE FELIX MADRUGA</t>
        </is>
      </c>
      <c r="K6667" s="39">
        <f>DATE(YEAR(Tabela6[[#This Row],[Data/Hora de Início]]),MONTH(Tabela6[[#This Row],[Data/Hora de Início]]),DAY(Tabela6[[#This Row],[Data/Hora de Início]]))</f>
        <v/>
      </c>
    </row>
    <row r="6668">
      <c r="A6668" t="n">
        <v>2287962</v>
      </c>
      <c r="B6668" t="n">
        <v>56</v>
      </c>
      <c r="C6668" t="n">
        <v>4440</v>
      </c>
      <c r="D6668" t="inlineStr">
        <is>
          <t>RECOLHIMENTO PAPELÃO</t>
        </is>
      </c>
      <c r="E6668" t="inlineStr">
        <is>
          <t>18/09/2025 03:45:06</t>
        </is>
      </c>
      <c r="F6668" t="inlineStr">
        <is>
          <t>18/09/2025 03:45:30</t>
        </is>
      </c>
      <c r="G6668" t="n">
        <v>45722</v>
      </c>
      <c r="H6668" t="inlineStr">
        <is>
          <t>CCB-50.002</t>
        </is>
      </c>
      <c r="I6668" t="inlineStr">
        <is>
          <t>CCB-50.002</t>
        </is>
      </c>
      <c r="J6668" t="inlineStr">
        <is>
          <t>ISAIAS DE OLIVEIRA</t>
        </is>
      </c>
      <c r="K6668" s="39">
        <f>DATE(YEAR(Tabela6[[#This Row],[Data/Hora de Início]]),MONTH(Tabela6[[#This Row],[Data/Hora de Início]]),DAY(Tabela6[[#This Row],[Data/Hora de Início]]))</f>
        <v/>
      </c>
    </row>
    <row r="6669">
      <c r="A6669" t="n">
        <v>2287963</v>
      </c>
      <c r="B6669" t="n">
        <v>56</v>
      </c>
      <c r="C6669" t="n">
        <v>4440</v>
      </c>
      <c r="D6669" t="inlineStr">
        <is>
          <t>RECOLHIMENTO PAPELÃO</t>
        </is>
      </c>
      <c r="E6669" t="inlineStr">
        <is>
          <t>18/09/2025 03:20:23</t>
        </is>
      </c>
      <c r="F6669" t="inlineStr">
        <is>
          <t>18/09/2025 03:26:02</t>
        </is>
      </c>
      <c r="G6669" t="n">
        <v>45725</v>
      </c>
      <c r="H6669" t="inlineStr">
        <is>
          <t>CCB-50.005</t>
        </is>
      </c>
      <c r="I6669" t="inlineStr">
        <is>
          <t>CCB-50.005</t>
        </is>
      </c>
      <c r="J6669" t="inlineStr">
        <is>
          <t>ISAIAS DE OLIVEIRA</t>
        </is>
      </c>
      <c r="K6669" s="39">
        <f>DATE(YEAR(Tabela6[[#This Row],[Data/Hora de Início]]),MONTH(Tabela6[[#This Row],[Data/Hora de Início]]),DAY(Tabela6[[#This Row],[Data/Hora de Início]]))</f>
        <v/>
      </c>
    </row>
    <row r="6670">
      <c r="A6670" t="n">
        <v>2287964</v>
      </c>
      <c r="B6670" t="n">
        <v>56</v>
      </c>
      <c r="C6670" t="n">
        <v>4440</v>
      </c>
      <c r="D6670" t="inlineStr">
        <is>
          <t>RECOLHIMENTO PAPELÃO</t>
        </is>
      </c>
      <c r="E6670" t="inlineStr">
        <is>
          <t>18/09/2025 03:20:23</t>
        </is>
      </c>
      <c r="F6670" t="inlineStr">
        <is>
          <t>18/09/2025 03:26:07</t>
        </is>
      </c>
      <c r="G6670" t="n">
        <v>45725</v>
      </c>
      <c r="H6670" t="inlineStr">
        <is>
          <t>CCB-50.005</t>
        </is>
      </c>
      <c r="I6670" t="inlineStr">
        <is>
          <t>CCB-50.005</t>
        </is>
      </c>
      <c r="J6670" t="inlineStr">
        <is>
          <t>ISAIAS DE OLIVEIRA</t>
        </is>
      </c>
      <c r="K6670" s="39">
        <f>DATE(YEAR(Tabela6[[#This Row],[Data/Hora de Início]]),MONTH(Tabela6[[#This Row],[Data/Hora de Início]]),DAY(Tabela6[[#This Row],[Data/Hora de Início]]))</f>
        <v/>
      </c>
    </row>
    <row r="6671">
      <c r="A6671" t="n">
        <v>2287965</v>
      </c>
      <c r="B6671" t="n">
        <v>56</v>
      </c>
      <c r="C6671" t="n">
        <v>2841</v>
      </c>
      <c r="D6671" t="inlineStr">
        <is>
          <t>LIMPEZA DIÁRIA DE BANHEIRO MASCULINO</t>
        </is>
      </c>
      <c r="E6671" t="inlineStr">
        <is>
          <t>18/09/2025 04:02:38</t>
        </is>
      </c>
      <c r="F6671" t="inlineStr">
        <is>
          <t>18/09/2025 04:03:36</t>
        </is>
      </c>
      <c r="G6671" t="n">
        <v>36075</v>
      </c>
      <c r="H6671" t="inlineStr">
        <is>
          <t>BAN070 - BRUNIMENTO NORTE - M</t>
        </is>
      </c>
      <c r="I6671" t="inlineStr">
        <is>
          <t>RS-ST01-31-00T-WCM03</t>
        </is>
      </c>
      <c r="J6671" t="inlineStr">
        <is>
          <t>TOGNIA CAMILLE</t>
        </is>
      </c>
      <c r="K6671" s="39">
        <f>DATE(YEAR(Tabela6[[#This Row],[Data/Hora de Início]]),MONTH(Tabela6[[#This Row],[Data/Hora de Início]]),DAY(Tabela6[[#This Row],[Data/Hora de Início]]))</f>
        <v/>
      </c>
    </row>
    <row r="6672">
      <c r="A6672" t="n">
        <v>2287966</v>
      </c>
      <c r="B6672" t="n">
        <v>56</v>
      </c>
      <c r="C6672" t="n">
        <v>2841</v>
      </c>
      <c r="D6672" t="inlineStr">
        <is>
          <t>LIMPEZA DIÁRIA DE BANHEIRO MASCULINO</t>
        </is>
      </c>
      <c r="E6672" t="inlineStr">
        <is>
          <t>18/09/2025 04:03:51</t>
        </is>
      </c>
      <c r="F6672" t="inlineStr">
        <is>
          <t>18/09/2025 04:04:56</t>
        </is>
      </c>
      <c r="G6672" t="n">
        <v>36075</v>
      </c>
      <c r="H6672" t="inlineStr">
        <is>
          <t>BAN070 - BRUNIMENTO NORTE - M</t>
        </is>
      </c>
      <c r="I6672" t="inlineStr">
        <is>
          <t>RS-ST01-31-00T-WCM03</t>
        </is>
      </c>
      <c r="J6672" t="inlineStr">
        <is>
          <t>TOGNIA CAMILLE</t>
        </is>
      </c>
      <c r="K6672" s="39">
        <f>DATE(YEAR(Tabela6[[#This Row],[Data/Hora de Início]]),MONTH(Tabela6[[#This Row],[Data/Hora de Início]]),DAY(Tabela6[[#This Row],[Data/Hora de Início]]))</f>
        <v/>
      </c>
    </row>
    <row r="6673">
      <c r="A6673" t="n">
        <v>2287967</v>
      </c>
      <c r="B6673" t="n">
        <v>56</v>
      </c>
      <c r="C6673" t="n">
        <v>1697</v>
      </c>
      <c r="D6673" t="inlineStr">
        <is>
          <t>REPASSE / REABASTECIMENTO MASCULINO</t>
        </is>
      </c>
      <c r="E6673" t="inlineStr">
        <is>
          <t>18/09/2025 03:42:17</t>
        </is>
      </c>
      <c r="F6673" t="inlineStr">
        <is>
          <t>18/09/2025 04:16:00</t>
        </is>
      </c>
      <c r="G6673" t="n">
        <v>35735</v>
      </c>
      <c r="H6673" t="inlineStr">
        <is>
          <t>BAN001 - BANHEIRO PLÁSTICO - M</t>
        </is>
      </c>
      <c r="I6673" t="inlineStr">
        <is>
          <t>RS-ST01-01-00T-WCM01</t>
        </is>
      </c>
      <c r="J6673" t="inlineStr">
        <is>
          <t>CHAYENNE FELIX MADRUGA</t>
        </is>
      </c>
      <c r="K6673" s="39">
        <f>DATE(YEAR(Tabela6[[#This Row],[Data/Hora de Início]]),MONTH(Tabela6[[#This Row],[Data/Hora de Início]]),DAY(Tabela6[[#This Row],[Data/Hora de Início]]))</f>
        <v/>
      </c>
    </row>
    <row r="6674">
      <c r="A6674" t="n">
        <v>2287968</v>
      </c>
      <c r="B6674" t="n">
        <v>56</v>
      </c>
      <c r="C6674" t="n">
        <v>1697</v>
      </c>
      <c r="D6674" t="inlineStr">
        <is>
          <t>REPASSE / REABASTECIMENTO MASCULINO</t>
        </is>
      </c>
      <c r="E6674" t="inlineStr">
        <is>
          <t>18/09/2025 04:18:54</t>
        </is>
      </c>
      <c r="F6674" t="inlineStr">
        <is>
          <t>18/09/2025 04:19:07</t>
        </is>
      </c>
      <c r="G6674" t="n">
        <v>11383</v>
      </c>
      <c r="H6674" t="inlineStr">
        <is>
          <t>P28 - BAN056 - BANHEIRO USINAGEM CILINDROS - M</t>
        </is>
      </c>
      <c r="I6674" t="inlineStr">
        <is>
          <t>BR01-IES-P28-BAN056</t>
        </is>
      </c>
      <c r="J6674" t="inlineStr">
        <is>
          <t>DANIELE OSIELE SPANEMBERG</t>
        </is>
      </c>
      <c r="K6674" s="39">
        <f>DATE(YEAR(Tabela6[[#This Row],[Data/Hora de Início]]),MONTH(Tabela6[[#This Row],[Data/Hora de Início]]),DAY(Tabela6[[#This Row],[Data/Hora de Início]]))</f>
        <v/>
      </c>
    </row>
    <row r="6675">
      <c r="A6675" t="n">
        <v>2287969</v>
      </c>
      <c r="B6675" t="n">
        <v>56</v>
      </c>
      <c r="C6675" t="n">
        <v>2842</v>
      </c>
      <c r="D6675" t="inlineStr">
        <is>
          <t>LIMPEZA DIÁRIA DE BANHEIRO FEMININO</t>
        </is>
      </c>
      <c r="E6675" t="inlineStr">
        <is>
          <t>18/09/2025 04:05:37</t>
        </is>
      </c>
      <c r="F6675" t="inlineStr">
        <is>
          <t>18/09/2025 04:20:45</t>
        </is>
      </c>
      <c r="G6675" t="n">
        <v>36072</v>
      </c>
      <c r="H6675" t="inlineStr">
        <is>
          <t>BAN071 - BRUNIMENTO NORTE - F</t>
        </is>
      </c>
      <c r="I6675" t="inlineStr">
        <is>
          <t>RS-ST01-31-00T-WCF03</t>
        </is>
      </c>
      <c r="J6675" t="inlineStr">
        <is>
          <t>TOGNIA CAMILLE</t>
        </is>
      </c>
      <c r="K6675" s="39">
        <f>DATE(YEAR(Tabela6[[#This Row],[Data/Hora de Início]]),MONTH(Tabela6[[#This Row],[Data/Hora de Início]]),DAY(Tabela6[[#This Row],[Data/Hora de Início]]))</f>
        <v/>
      </c>
    </row>
    <row r="6676">
      <c r="A6676" t="n">
        <v>2287970</v>
      </c>
      <c r="B6676" t="n">
        <v>56</v>
      </c>
      <c r="C6676" t="n">
        <v>2844</v>
      </c>
      <c r="D6676" t="inlineStr">
        <is>
          <t>REPASSE / REABASTECIMENTO FEMININO</t>
        </is>
      </c>
      <c r="E6676" t="inlineStr">
        <is>
          <t>18/09/2025 04:23:28</t>
        </is>
      </c>
      <c r="F6676" t="inlineStr">
        <is>
          <t>18/09/2025 04:23:48</t>
        </is>
      </c>
      <c r="G6676" t="n">
        <v>11384</v>
      </c>
      <c r="H6676" t="inlineStr">
        <is>
          <t>P28 - BAN057 - BANHEIRO USINAGEM CILINDROS - F</t>
        </is>
      </c>
      <c r="I6676" t="inlineStr">
        <is>
          <t>BR01-IES-P28-BAN057</t>
        </is>
      </c>
      <c r="J6676" t="inlineStr">
        <is>
          <t>DANIELE OSIELE SPANEMBERG</t>
        </is>
      </c>
      <c r="K6676" s="39">
        <f>DATE(YEAR(Tabela6[[#This Row],[Data/Hora de Início]]),MONTH(Tabela6[[#This Row],[Data/Hora de Início]]),DAY(Tabela6[[#This Row],[Data/Hora de Início]]))</f>
        <v/>
      </c>
    </row>
    <row r="6677">
      <c r="A6677" t="n">
        <v>2287971</v>
      </c>
      <c r="B6677" t="n">
        <v>56</v>
      </c>
      <c r="C6677" t="n">
        <v>2844</v>
      </c>
      <c r="D6677" t="inlineStr">
        <is>
          <t>REPASSE / REABASTECIMENTO FEMININO</t>
        </is>
      </c>
      <c r="E6677" t="inlineStr">
        <is>
          <t>18/09/2025 04:29:39</t>
        </is>
      </c>
      <c r="F6677" t="inlineStr">
        <is>
          <t>18/09/2025 04:29:59</t>
        </is>
      </c>
      <c r="G6677" t="n">
        <v>11380</v>
      </c>
      <c r="H6677" t="inlineStr">
        <is>
          <t>P28 - BAN053 - BANHEIRO FUNDIÇÃO ALUMÍNIO - F</t>
        </is>
      </c>
      <c r="I6677" t="inlineStr">
        <is>
          <t>BR01-IES-P28-BAN053</t>
        </is>
      </c>
      <c r="J6677" t="inlineStr">
        <is>
          <t>DANIELE OSIELE SPANEMBERG</t>
        </is>
      </c>
      <c r="K6677" s="39">
        <f>DATE(YEAR(Tabela6[[#This Row],[Data/Hora de Início]]),MONTH(Tabela6[[#This Row],[Data/Hora de Início]]),DAY(Tabela6[[#This Row],[Data/Hora de Início]]))</f>
        <v/>
      </c>
    </row>
    <row r="6678">
      <c r="A6678" t="n">
        <v>2287972</v>
      </c>
      <c r="B6678" t="n">
        <v>56</v>
      </c>
      <c r="C6678" t="n">
        <v>2843</v>
      </c>
      <c r="D6678" t="inlineStr">
        <is>
          <t>REPASSE / REABASTECIMENTO MASCULINO</t>
        </is>
      </c>
      <c r="E6678" t="inlineStr">
        <is>
          <t>18/09/2025 04:38:24</t>
        </is>
      </c>
      <c r="F6678" t="inlineStr">
        <is>
          <t>18/09/2025 04:38:47</t>
        </is>
      </c>
      <c r="G6678" t="n">
        <v>11379</v>
      </c>
      <c r="H6678" t="inlineStr">
        <is>
          <t>P28 - BAN052 - BANHEIRO FUNDIÇÃO ALUMÍNIO - M</t>
        </is>
      </c>
      <c r="I6678" t="inlineStr">
        <is>
          <t>BR01-IES-P28-BAN052</t>
        </is>
      </c>
      <c r="J6678" t="inlineStr">
        <is>
          <t>DANIELE OSIELE SPANEMBERG</t>
        </is>
      </c>
      <c r="K6678" s="39">
        <f>DATE(YEAR(Tabela6[[#This Row],[Data/Hora de Início]]),MONTH(Tabela6[[#This Row],[Data/Hora de Início]]),DAY(Tabela6[[#This Row],[Data/Hora de Início]]))</f>
        <v/>
      </c>
    </row>
    <row r="6679">
      <c r="A6679" t="n">
        <v>2287973</v>
      </c>
      <c r="B6679" t="n">
        <v>56</v>
      </c>
      <c r="C6679" t="n">
        <v>2842</v>
      </c>
      <c r="D6679" t="inlineStr">
        <is>
          <t>LIMPEZA DIÁRIA DE BANHEIRO FEMININO</t>
        </is>
      </c>
      <c r="E6679" t="inlineStr">
        <is>
          <t>18/09/2025 04:43:17</t>
        </is>
      </c>
      <c r="F6679" t="inlineStr">
        <is>
          <t>18/09/2025 04:44:03</t>
        </is>
      </c>
      <c r="G6679" t="n">
        <v>36071</v>
      </c>
      <c r="H6679" t="inlineStr">
        <is>
          <t>BAN069 - BRUNIMENTO SUL - F</t>
        </is>
      </c>
      <c r="I6679" t="inlineStr">
        <is>
          <t>RS-ST01-31-00T-WCF02</t>
        </is>
      </c>
      <c r="J6679" t="inlineStr">
        <is>
          <t>TOGNIA CAMILLE</t>
        </is>
      </c>
      <c r="K6679" s="39">
        <f>DATE(YEAR(Tabela6[[#This Row],[Data/Hora de Início]]),MONTH(Tabela6[[#This Row],[Data/Hora de Início]]),DAY(Tabela6[[#This Row],[Data/Hora de Início]]))</f>
        <v/>
      </c>
    </row>
    <row r="6680">
      <c r="A6680" t="n">
        <v>2287975</v>
      </c>
      <c r="B6680" t="n">
        <v>56</v>
      </c>
      <c r="C6680" t="n">
        <v>2841</v>
      </c>
      <c r="D6680" t="inlineStr">
        <is>
          <t>LIMPEZA DIÁRIA DE BANHEIRO MASCULINO</t>
        </is>
      </c>
      <c r="E6680" t="inlineStr">
        <is>
          <t>18/09/2025 04:44:58</t>
        </is>
      </c>
      <c r="F6680" t="inlineStr">
        <is>
          <t>18/09/2025 05:16:12</t>
        </is>
      </c>
      <c r="G6680" t="n">
        <v>36074</v>
      </c>
      <c r="H6680" t="inlineStr">
        <is>
          <t>BAN068 - BRUNIMENTO SUL - M</t>
        </is>
      </c>
      <c r="I6680" t="inlineStr">
        <is>
          <t>RS-ST01-31-00T-WCM02</t>
        </is>
      </c>
      <c r="J6680" t="inlineStr">
        <is>
          <t>TOGNIA CAMILLE</t>
        </is>
      </c>
      <c r="K6680" s="39">
        <f>DATE(YEAR(Tabela6[[#This Row],[Data/Hora de Início]]),MONTH(Tabela6[[#This Row],[Data/Hora de Início]]),DAY(Tabela6[[#This Row],[Data/Hora de Início]]))</f>
        <v/>
      </c>
    </row>
    <row r="6681">
      <c r="A6681" t="n">
        <v>2287976</v>
      </c>
      <c r="B6681" t="n">
        <v>56</v>
      </c>
      <c r="C6681" t="n">
        <v>2979</v>
      </c>
      <c r="D6681" t="inlineStr">
        <is>
          <t>LIMPEZA DIÁRIA DE RESTAURANTE</t>
        </is>
      </c>
      <c r="E6681" t="inlineStr">
        <is>
          <t>18/09/2025 03:41:19</t>
        </is>
      </c>
      <c r="F6681" t="inlineStr">
        <is>
          <t>18/09/2025 05:29:54</t>
        </is>
      </c>
      <c r="G6681" t="n">
        <v>11347</v>
      </c>
      <c r="H6681" t="inlineStr">
        <is>
          <t>P27 - RESTAURANTE</t>
        </is>
      </c>
      <c r="I6681" t="inlineStr">
        <is>
          <t>BR01-IES-P27-SALA01</t>
        </is>
      </c>
      <c r="J6681" t="inlineStr">
        <is>
          <t>ANA CRISTINA MEDEIROS SILVA</t>
        </is>
      </c>
      <c r="K6681" s="39">
        <f>DATE(YEAR(Tabela6[[#This Row],[Data/Hora de Início]]),MONTH(Tabela6[[#This Row],[Data/Hora de Início]]),DAY(Tabela6[[#This Row],[Data/Hora de Início]]))</f>
        <v/>
      </c>
    </row>
    <row r="6682">
      <c r="A6682" t="n">
        <v>2287977</v>
      </c>
      <c r="B6682" t="n">
        <v>56</v>
      </c>
      <c r="C6682" t="n">
        <v>5511</v>
      </c>
      <c r="D6682" t="inlineStr">
        <is>
          <t>RECOLHIMENTO RESIDUO EXTERNO</t>
        </is>
      </c>
      <c r="E6682" t="inlineStr">
        <is>
          <t>18/09/2025 03:52:49</t>
        </is>
      </c>
      <c r="F6682" t="inlineStr">
        <is>
          <t>18/09/2025 03:53:18</t>
        </is>
      </c>
      <c r="G6682" t="n">
        <v>49479</v>
      </c>
      <c r="H6682" t="inlineStr">
        <is>
          <t>LIXEIRA - 50.009</t>
        </is>
      </c>
      <c r="I6682" t="inlineStr">
        <is>
          <t>BR01-IES-P50-LIX009</t>
        </is>
      </c>
      <c r="J6682" t="inlineStr">
        <is>
          <t>ISAIAS DE OLIVEIRA</t>
        </is>
      </c>
      <c r="K6682" s="39">
        <f>DATE(YEAR(Tabela6[[#This Row],[Data/Hora de Início]]),MONTH(Tabela6[[#This Row],[Data/Hora de Início]]),DAY(Tabela6[[#This Row],[Data/Hora de Início]]))</f>
        <v/>
      </c>
    </row>
    <row r="6683">
      <c r="A6683" t="n">
        <v>2287978</v>
      </c>
      <c r="B6683" t="n">
        <v>56</v>
      </c>
      <c r="C6683" t="n">
        <v>4440</v>
      </c>
      <c r="D6683" t="inlineStr">
        <is>
          <t>RECOLHIMENTO PAPELÃO</t>
        </is>
      </c>
      <c r="E6683" t="inlineStr">
        <is>
          <t>18/09/2025 03:45:06</t>
        </is>
      </c>
      <c r="F6683" t="inlineStr">
        <is>
          <t>18/09/2025 03:45:38</t>
        </is>
      </c>
      <c r="G6683" t="n">
        <v>45722</v>
      </c>
      <c r="H6683" t="inlineStr">
        <is>
          <t>CCB-50.002</t>
        </is>
      </c>
      <c r="I6683" t="inlineStr">
        <is>
          <t>CCB-50.002</t>
        </is>
      </c>
      <c r="J6683" t="inlineStr">
        <is>
          <t>ISAIAS DE OLIVEIRA</t>
        </is>
      </c>
      <c r="K6683" s="39">
        <f>DATE(YEAR(Tabela6[[#This Row],[Data/Hora de Início]]),MONTH(Tabela6[[#This Row],[Data/Hora de Início]]),DAY(Tabela6[[#This Row],[Data/Hora de Início]]))</f>
        <v/>
      </c>
    </row>
    <row r="6684">
      <c r="A6684" t="n">
        <v>2287981</v>
      </c>
      <c r="B6684" t="n">
        <v>56</v>
      </c>
      <c r="C6684" t="n">
        <v>2965</v>
      </c>
      <c r="D6684" t="inlineStr">
        <is>
          <t>LIMPEZA DIÁRIA DE SALA</t>
        </is>
      </c>
      <c r="E6684" t="inlineStr">
        <is>
          <t>18/09/2025 06:30:17</t>
        </is>
      </c>
      <c r="F6684" t="inlineStr">
        <is>
          <t>18/09/2025 06:30:43</t>
        </is>
      </c>
      <c r="G6684" t="n">
        <v>11174</v>
      </c>
      <c r="H6684" t="inlineStr">
        <is>
          <t>P07 - MANSERV - SALA ADM</t>
        </is>
      </c>
      <c r="I6684" t="inlineStr">
        <is>
          <t>BR01-IES-P07-SALA02</t>
        </is>
      </c>
      <c r="J6684" t="inlineStr">
        <is>
          <t>GILMARA TERESINHA LACERDA</t>
        </is>
      </c>
      <c r="K6684" s="39">
        <f>DATE(YEAR(Tabela6[[#This Row],[Data/Hora de Início]]),MONTH(Tabela6[[#This Row],[Data/Hora de Início]]),DAY(Tabela6[[#This Row],[Data/Hora de Início]]))</f>
        <v/>
      </c>
    </row>
    <row r="6685">
      <c r="A6685" t="n">
        <v>2287982</v>
      </c>
      <c r="B6685" t="n">
        <v>56</v>
      </c>
      <c r="C6685" t="n">
        <v>3495</v>
      </c>
      <c r="D6685" t="inlineStr">
        <is>
          <t>CARRO ELÉTRICO</t>
        </is>
      </c>
      <c r="E6685" t="inlineStr">
        <is>
          <t>18/09/2025 06:30:42</t>
        </is>
      </c>
      <c r="F6685" t="inlineStr">
        <is>
          <t>18/09/2025 06:32:00</t>
        </is>
      </c>
      <c r="G6685" t="n">
        <v>35118</v>
      </c>
      <c r="H6685" t="inlineStr">
        <is>
          <t>CARRO ELÉTRICO 34</t>
        </is>
      </c>
      <c r="I6685" t="inlineStr">
        <is>
          <t>BR01-IES-CARROELETRICO1</t>
        </is>
      </c>
      <c r="J6685" t="inlineStr">
        <is>
          <t>MARCIO PEREIRA DOS SANTOS</t>
        </is>
      </c>
      <c r="K6685" s="39">
        <f>DATE(YEAR(Tabela6[[#This Row],[Data/Hora de Início]]),MONTH(Tabela6[[#This Row],[Data/Hora de Início]]),DAY(Tabela6[[#This Row],[Data/Hora de Início]]))</f>
        <v/>
      </c>
    </row>
    <row r="6686">
      <c r="A6686" t="n">
        <v>2287988</v>
      </c>
      <c r="B6686" t="n">
        <v>56</v>
      </c>
      <c r="C6686" t="n">
        <v>2965</v>
      </c>
      <c r="D6686" t="inlineStr">
        <is>
          <t>LIMPEZA DIÁRIA DE SALA</t>
        </is>
      </c>
      <c r="E6686" t="inlineStr">
        <is>
          <t>18/09/2025 06:38:20</t>
        </is>
      </c>
      <c r="F6686" t="inlineStr">
        <is>
          <t>18/09/2025 06:38:38</t>
        </is>
      </c>
      <c r="G6686" t="n">
        <v>11174</v>
      </c>
      <c r="H6686" t="inlineStr">
        <is>
          <t>P07 - MANSERV - SALA ADM</t>
        </is>
      </c>
      <c r="I6686" t="inlineStr">
        <is>
          <t>BR01-IES-P07-SALA02</t>
        </is>
      </c>
      <c r="J6686" t="inlineStr">
        <is>
          <t>ROSANGELA MARIA DA SILVA</t>
        </is>
      </c>
      <c r="K6686" s="39">
        <f>DATE(YEAR(Tabela6[[#This Row],[Data/Hora de Início]]),MONTH(Tabela6[[#This Row],[Data/Hora de Início]]),DAY(Tabela6[[#This Row],[Data/Hora de Início]]))</f>
        <v/>
      </c>
    </row>
    <row r="6687">
      <c r="A6687" t="n">
        <v>2287989</v>
      </c>
      <c r="B6687" t="n">
        <v>56</v>
      </c>
      <c r="C6687" t="n">
        <v>5645</v>
      </c>
      <c r="D6687" t="inlineStr">
        <is>
          <t>QUINTA-FEIRA - LIMPEZA DE SALA</t>
        </is>
      </c>
      <c r="E6687" t="inlineStr">
        <is>
          <t>18/09/2025 06:35:30</t>
        </is>
      </c>
      <c r="F6687" t="inlineStr">
        <is>
          <t>18/09/2025 06:41:56</t>
        </is>
      </c>
      <c r="G6687" t="n">
        <v>36025</v>
      </c>
      <c r="H6687" t="inlineStr">
        <is>
          <t>SHOWROOM</t>
        </is>
      </c>
      <c r="I6687" t="inlineStr">
        <is>
          <t>RS-ST01-29-00T-SLA09</t>
        </is>
      </c>
      <c r="J6687" t="inlineStr">
        <is>
          <t>MARA LISE POTT</t>
        </is>
      </c>
      <c r="K6687" s="39">
        <f>DATE(YEAR(Tabela6[[#This Row],[Data/Hora de Início]]),MONTH(Tabela6[[#This Row],[Data/Hora de Início]]),DAY(Tabela6[[#This Row],[Data/Hora de Início]]))</f>
        <v/>
      </c>
    </row>
    <row r="6688">
      <c r="A6688" t="n">
        <v>2287991</v>
      </c>
      <c r="B6688" t="n">
        <v>56</v>
      </c>
      <c r="C6688" t="n">
        <v>5650</v>
      </c>
      <c r="D6688" t="inlineStr">
        <is>
          <t>QUINTA-FEIRA - LIMPEZA DE SALA COM MESA</t>
        </is>
      </c>
      <c r="E6688" t="inlineStr">
        <is>
          <t>18/09/2025 06:42:40</t>
        </is>
      </c>
      <c r="F6688" t="inlineStr">
        <is>
          <t>18/09/2025 06:43:28</t>
        </is>
      </c>
      <c r="G6688" t="n">
        <v>11431</v>
      </c>
      <c r="H6688" t="inlineStr">
        <is>
          <t>P29 - SALA DE TREINAMENTO I - SOPRADOR</t>
        </is>
      </c>
      <c r="I6688" t="inlineStr">
        <is>
          <t>BR01-IES-P29-SALA02</t>
        </is>
      </c>
      <c r="J6688" t="inlineStr">
        <is>
          <t>MARA LISE POTT</t>
        </is>
      </c>
      <c r="K6688" s="39">
        <f>DATE(YEAR(Tabela6[[#This Row],[Data/Hora de Início]]),MONTH(Tabela6[[#This Row],[Data/Hora de Início]]),DAY(Tabela6[[#This Row],[Data/Hora de Início]]))</f>
        <v/>
      </c>
    </row>
    <row r="6689">
      <c r="A6689" t="n">
        <v>2287992</v>
      </c>
      <c r="B6689" t="n">
        <v>56</v>
      </c>
      <c r="C6689" t="n">
        <v>5650</v>
      </c>
      <c r="D6689" t="inlineStr">
        <is>
          <t>QUINTA-FEIRA - LIMPEZA DE SALA COM MESA</t>
        </is>
      </c>
      <c r="E6689" t="inlineStr">
        <is>
          <t>18/09/2025 06:43:54</t>
        </is>
      </c>
      <c r="F6689" t="inlineStr">
        <is>
          <t>18/09/2025 06:48:24</t>
        </is>
      </c>
      <c r="G6689" t="n">
        <v>11432</v>
      </c>
      <c r="H6689" t="inlineStr">
        <is>
          <t>P29 - SALA DE TREINAMENTO II - PERFURADOR</t>
        </is>
      </c>
      <c r="I6689" t="inlineStr">
        <is>
          <t>BR01-IES-P29-SALA03</t>
        </is>
      </c>
      <c r="J6689" t="inlineStr">
        <is>
          <t>MARA LISE POTT</t>
        </is>
      </c>
      <c r="K6689" s="39">
        <f>DATE(YEAR(Tabela6[[#This Row],[Data/Hora de Início]]),MONTH(Tabela6[[#This Row],[Data/Hora de Início]]),DAY(Tabela6[[#This Row],[Data/Hora de Início]]))</f>
        <v/>
      </c>
    </row>
    <row r="6690">
      <c r="A6690" t="n">
        <v>2287993</v>
      </c>
      <c r="B6690" t="n">
        <v>56</v>
      </c>
      <c r="C6690" t="n">
        <v>5650</v>
      </c>
      <c r="D6690" t="inlineStr">
        <is>
          <t>QUINTA-FEIRA - LIMPEZA DE SALA COM MESA</t>
        </is>
      </c>
      <c r="E6690" t="inlineStr">
        <is>
          <t>18/09/2025 06:50:02</t>
        </is>
      </c>
      <c r="F6690" t="inlineStr">
        <is>
          <t>18/09/2025 06:50:22</t>
        </is>
      </c>
      <c r="G6690" t="n">
        <v>11305</v>
      </c>
      <c r="H6690" t="inlineStr">
        <is>
          <t>P18 - PRESIDENCIA - SALA REUNIÃO I</t>
        </is>
      </c>
      <c r="I6690" t="inlineStr">
        <is>
          <t>BR01-IES-P18-SALA07</t>
        </is>
      </c>
      <c r="J6690" t="inlineStr">
        <is>
          <t>NATHALIA MORAES DA SILVA</t>
        </is>
      </c>
      <c r="K6690" s="39">
        <f>DATE(YEAR(Tabela6[[#This Row],[Data/Hora de Início]]),MONTH(Tabela6[[#This Row],[Data/Hora de Início]]),DAY(Tabela6[[#This Row],[Data/Hora de Início]]))</f>
        <v/>
      </c>
    </row>
    <row r="6691">
      <c r="A6691" t="n">
        <v>2287994</v>
      </c>
      <c r="B6691" t="n">
        <v>56</v>
      </c>
      <c r="C6691" t="n">
        <v>5645</v>
      </c>
      <c r="D6691" t="inlineStr">
        <is>
          <t>QUINTA-FEIRA - LIMPEZA DE SALA</t>
        </is>
      </c>
      <c r="E6691" t="inlineStr">
        <is>
          <t>18/09/2025 06:49:09</t>
        </is>
      </c>
      <c r="F6691" t="inlineStr">
        <is>
          <t>18/09/2025 06:50:26</t>
        </is>
      </c>
      <c r="G6691" t="n">
        <v>11442</v>
      </c>
      <c r="H6691" t="inlineStr">
        <is>
          <t>P29 - SALA INSTRUTORES 1</t>
        </is>
      </c>
      <c r="I6691" t="inlineStr">
        <is>
          <t>BR01-IES-P29-SALA13</t>
        </is>
      </c>
      <c r="J6691" t="inlineStr">
        <is>
          <t>MARA LISE POTT</t>
        </is>
      </c>
      <c r="K6691" s="39">
        <f>DATE(YEAR(Tabela6[[#This Row],[Data/Hora de Início]]),MONTH(Tabela6[[#This Row],[Data/Hora de Início]]),DAY(Tabela6[[#This Row],[Data/Hora de Início]]))</f>
        <v/>
      </c>
    </row>
    <row r="6692">
      <c r="A6692" t="n">
        <v>2287995</v>
      </c>
      <c r="B6692" t="n">
        <v>56</v>
      </c>
      <c r="C6692" t="n">
        <v>5650</v>
      </c>
      <c r="D6692" t="inlineStr">
        <is>
          <t>QUINTA-FEIRA - LIMPEZA DE SALA COM MESA</t>
        </is>
      </c>
      <c r="E6692" t="inlineStr">
        <is>
          <t>18/09/2025 06:51:08</t>
        </is>
      </c>
      <c r="F6692" t="inlineStr">
        <is>
          <t>18/09/2025 06:51:25</t>
        </is>
      </c>
      <c r="G6692" t="n">
        <v>11304</v>
      </c>
      <c r="H6692" t="inlineStr">
        <is>
          <t>P18 - PRESIDENCIA - SALA VP FINANÇAS</t>
        </is>
      </c>
      <c r="I6692" t="inlineStr">
        <is>
          <t>BR01-IES-P18-SALA06</t>
        </is>
      </c>
      <c r="J6692" t="inlineStr">
        <is>
          <t>NATHALIA MORAES DA SILVA</t>
        </is>
      </c>
      <c r="K6692" s="39">
        <f>DATE(YEAR(Tabela6[[#This Row],[Data/Hora de Início]]),MONTH(Tabela6[[#This Row],[Data/Hora de Início]]),DAY(Tabela6[[#This Row],[Data/Hora de Início]]))</f>
        <v/>
      </c>
    </row>
    <row r="6693">
      <c r="A6693" t="n">
        <v>2287996</v>
      </c>
      <c r="B6693" t="n">
        <v>56</v>
      </c>
      <c r="C6693" t="n">
        <v>5650</v>
      </c>
      <c r="D6693" t="inlineStr">
        <is>
          <t>QUINTA-FEIRA - LIMPEZA DE SALA COM MESA</t>
        </is>
      </c>
      <c r="E6693" t="inlineStr">
        <is>
          <t>18/09/2025 06:51:46</t>
        </is>
      </c>
      <c r="F6693" t="inlineStr">
        <is>
          <t>18/09/2025 06:51:55</t>
        </is>
      </c>
      <c r="G6693" t="n">
        <v>11301</v>
      </c>
      <c r="H6693" t="inlineStr">
        <is>
          <t>P18 - PRESIDENCIA - SALA REUNIÃO II VIDEOCONF</t>
        </is>
      </c>
      <c r="I6693" t="inlineStr">
        <is>
          <t>BR01-IES-P18-SALA03</t>
        </is>
      </c>
      <c r="J6693" t="inlineStr">
        <is>
          <t>NATHALIA MORAES DA SILVA</t>
        </is>
      </c>
      <c r="K6693" s="39">
        <f>DATE(YEAR(Tabela6[[#This Row],[Data/Hora de Início]]),MONTH(Tabela6[[#This Row],[Data/Hora de Início]]),DAY(Tabela6[[#This Row],[Data/Hora de Início]]))</f>
        <v/>
      </c>
    </row>
    <row r="6694">
      <c r="A6694" t="n">
        <v>2287998</v>
      </c>
      <c r="B6694" t="n">
        <v>56</v>
      </c>
      <c r="C6694" t="n">
        <v>5645</v>
      </c>
      <c r="D6694" t="inlineStr">
        <is>
          <t>QUINTA-FEIRA - LIMPEZA DE SALA</t>
        </is>
      </c>
      <c r="E6694" t="inlineStr">
        <is>
          <t>18/09/2025 06:50:48</t>
        </is>
      </c>
      <c r="F6694" t="inlineStr">
        <is>
          <t>18/09/2025 06:52:08</t>
        </is>
      </c>
      <c r="G6694" t="n">
        <v>11443</v>
      </c>
      <c r="H6694" t="inlineStr">
        <is>
          <t>P29 - SALA INSTRUTORES 2</t>
        </is>
      </c>
      <c r="I6694" t="inlineStr">
        <is>
          <t>BR01-IES-P29-SALA14</t>
        </is>
      </c>
      <c r="J6694" t="inlineStr">
        <is>
          <t>MARA LISE POTT</t>
        </is>
      </c>
      <c r="K6694" s="39">
        <f>DATE(YEAR(Tabela6[[#This Row],[Data/Hora de Início]]),MONTH(Tabela6[[#This Row],[Data/Hora de Início]]),DAY(Tabela6[[#This Row],[Data/Hora de Início]]))</f>
        <v/>
      </c>
    </row>
    <row r="6695">
      <c r="A6695" t="n">
        <v>2287999</v>
      </c>
      <c r="B6695" t="n">
        <v>56</v>
      </c>
      <c r="C6695" t="n">
        <v>5650</v>
      </c>
      <c r="D6695" t="inlineStr">
        <is>
          <t>QUINTA-FEIRA - LIMPEZA DE SALA COM MESA</t>
        </is>
      </c>
      <c r="E6695" t="inlineStr">
        <is>
          <t>18/09/2025 06:52:15</t>
        </is>
      </c>
      <c r="F6695" t="inlineStr">
        <is>
          <t>18/09/2025 06:52:25</t>
        </is>
      </c>
      <c r="G6695" t="n">
        <v>11300</v>
      </c>
      <c r="H6695" t="inlineStr">
        <is>
          <t>P18 - PRESIDENCIA - SALA VP OPERAÇÕES</t>
        </is>
      </c>
      <c r="I6695" t="inlineStr">
        <is>
          <t>BR01-IES-P18-SALA02</t>
        </is>
      </c>
      <c r="J6695" t="inlineStr">
        <is>
          <t>NATHALIA MORAES DA SILVA</t>
        </is>
      </c>
      <c r="K6695" s="39">
        <f>DATE(YEAR(Tabela6[[#This Row],[Data/Hora de Início]]),MONTH(Tabela6[[#This Row],[Data/Hora de Início]]),DAY(Tabela6[[#This Row],[Data/Hora de Início]]))</f>
        <v/>
      </c>
    </row>
    <row r="6696">
      <c r="A6696" t="n">
        <v>2288000</v>
      </c>
      <c r="B6696" t="n">
        <v>56</v>
      </c>
      <c r="C6696" t="n">
        <v>2968</v>
      </c>
      <c r="D6696" t="inlineStr">
        <is>
          <t>LIMPEZA DIÁRIA DE ÁREA TÉCNICA</t>
        </is>
      </c>
      <c r="E6696" t="inlineStr">
        <is>
          <t>18/09/2025 06:52:31</t>
        </is>
      </c>
      <c r="F6696" t="inlineStr">
        <is>
          <t>18/09/2025 06:55:07</t>
        </is>
      </c>
      <c r="G6696" t="n">
        <v>11444</v>
      </c>
      <c r="H6696" t="inlineStr">
        <is>
          <t>P29 - SALA OFICINA</t>
        </is>
      </c>
      <c r="I6696" t="inlineStr">
        <is>
          <t>BR01-IES-P29-SALA15</t>
        </is>
      </c>
      <c r="J6696" t="inlineStr">
        <is>
          <t>MARA LISE POTT</t>
        </is>
      </c>
      <c r="K6696" s="39">
        <f>DATE(YEAR(Tabela6[[#This Row],[Data/Hora de Início]]),MONTH(Tabela6[[#This Row],[Data/Hora de Início]]),DAY(Tabela6[[#This Row],[Data/Hora de Início]]))</f>
        <v/>
      </c>
    </row>
    <row r="6697">
      <c r="A6697" t="n">
        <v>2288001</v>
      </c>
      <c r="B6697" t="n">
        <v>56</v>
      </c>
      <c r="C6697" t="n">
        <v>1772</v>
      </c>
      <c r="D6697" t="inlineStr">
        <is>
          <t>LIMPEZA DIÁRIA DE SALA COM MESA</t>
        </is>
      </c>
      <c r="E6697" t="inlineStr">
        <is>
          <t>18/09/2025 06:34:02</t>
        </is>
      </c>
      <c r="F6697" t="inlineStr">
        <is>
          <t>18/09/2025 06:55:14</t>
        </is>
      </c>
      <c r="G6697" t="n">
        <v>38458</v>
      </c>
      <c r="H6697" t="inlineStr">
        <is>
          <t>SALA ADM - MEZANINO</t>
        </is>
      </c>
      <c r="I6697" t="inlineStr">
        <is>
          <t>SP-ST02-G9-01P-SLA01</t>
        </is>
      </c>
      <c r="J6697" t="inlineStr">
        <is>
          <t>LUCINEIDE BUENO DO CARMO</t>
        </is>
      </c>
      <c r="K6697" s="39">
        <f>DATE(YEAR(Tabela6[[#This Row],[Data/Hora de Início]]),MONTH(Tabela6[[#This Row],[Data/Hora de Início]]),DAY(Tabela6[[#This Row],[Data/Hora de Início]]))</f>
        <v/>
      </c>
    </row>
    <row r="6698">
      <c r="A6698" t="n">
        <v>2288005</v>
      </c>
      <c r="B6698" t="n">
        <v>56</v>
      </c>
      <c r="C6698" t="n">
        <v>5656</v>
      </c>
      <c r="D6698" t="inlineStr">
        <is>
          <t>QUINTA-FEIRA - LIMPEZA DE BANHEIRO MASCULINO</t>
        </is>
      </c>
      <c r="E6698" t="inlineStr">
        <is>
          <t>18/09/2025 06:57:23</t>
        </is>
      </c>
      <c r="F6698" t="inlineStr">
        <is>
          <t>18/09/2025 06:58:35</t>
        </is>
      </c>
      <c r="G6698" t="n">
        <v>11157</v>
      </c>
      <c r="H6698" t="inlineStr">
        <is>
          <t>P04 - BAN010 - BANHEIRO FINANCEIRO - M</t>
        </is>
      </c>
      <c r="I6698" t="inlineStr">
        <is>
          <t>BR01-IES-P04-BAN010</t>
        </is>
      </c>
      <c r="J6698" t="inlineStr">
        <is>
          <t>ELIANE BARUFFI</t>
        </is>
      </c>
      <c r="K6698" s="39">
        <f>DATE(YEAR(Tabela6[[#This Row],[Data/Hora de Início]]),MONTH(Tabela6[[#This Row],[Data/Hora de Início]]),DAY(Tabela6[[#This Row],[Data/Hora de Início]]))</f>
        <v/>
      </c>
    </row>
    <row r="6699">
      <c r="A6699" t="n">
        <v>2288007</v>
      </c>
      <c r="B6699" t="n">
        <v>56</v>
      </c>
      <c r="C6699" t="n">
        <v>1772</v>
      </c>
      <c r="D6699" t="inlineStr">
        <is>
          <t>LIMPEZA DIÁRIA DE SALA COM MESA</t>
        </is>
      </c>
      <c r="E6699" t="inlineStr">
        <is>
          <t>18/09/2025 06:55:34</t>
        </is>
      </c>
      <c r="F6699" t="inlineStr">
        <is>
          <t>18/09/2025 07:01:33</t>
        </is>
      </c>
      <c r="G6699" t="n">
        <v>38459</v>
      </c>
      <c r="H6699" t="inlineStr">
        <is>
          <t>SALA DE REUNIÃO 2</t>
        </is>
      </c>
      <c r="I6699" t="inlineStr">
        <is>
          <t>SP-ST02-G9-01P-SLA02</t>
        </is>
      </c>
      <c r="J6699" t="inlineStr">
        <is>
          <t>LUCINEIDE BUENO DO CARMO</t>
        </is>
      </c>
      <c r="K6699" s="39">
        <f>DATE(YEAR(Tabela6[[#This Row],[Data/Hora de Início]]),MONTH(Tabela6[[#This Row],[Data/Hora de Início]]),DAY(Tabela6[[#This Row],[Data/Hora de Início]]))</f>
        <v/>
      </c>
    </row>
    <row r="6700">
      <c r="A6700" t="n">
        <v>2288011</v>
      </c>
      <c r="B6700" t="n">
        <v>56</v>
      </c>
      <c r="C6700" t="n">
        <v>5650</v>
      </c>
      <c r="D6700" t="inlineStr">
        <is>
          <t>QUINTA-FEIRA - LIMPEZA DE SALA COM MESA</t>
        </is>
      </c>
      <c r="E6700" t="inlineStr">
        <is>
          <t>18/09/2025 06:52:47</t>
        </is>
      </c>
      <c r="F6700" t="inlineStr">
        <is>
          <t>18/09/2025 07:03:13</t>
        </is>
      </c>
      <c r="G6700" t="n">
        <v>11305</v>
      </c>
      <c r="H6700" t="inlineStr">
        <is>
          <t>P18 - PRESIDENCIA - SALA REUNIÃO I</t>
        </is>
      </c>
      <c r="I6700" t="inlineStr">
        <is>
          <t>BR01-IES-P18-SALA07</t>
        </is>
      </c>
      <c r="J6700" t="inlineStr">
        <is>
          <t>NATHALIA MORAES DA SILVA</t>
        </is>
      </c>
      <c r="K6700" s="39">
        <f>DATE(YEAR(Tabela6[[#This Row],[Data/Hora de Início]]),MONTH(Tabela6[[#This Row],[Data/Hora de Início]]),DAY(Tabela6[[#This Row],[Data/Hora de Início]]))</f>
        <v/>
      </c>
    </row>
    <row r="6701">
      <c r="A6701" t="n">
        <v>2288013</v>
      </c>
      <c r="B6701" t="n">
        <v>56</v>
      </c>
      <c r="C6701" t="n">
        <v>2969</v>
      </c>
      <c r="D6701" t="inlineStr">
        <is>
          <t>LIMPEZA DIÁRIA DE CORREDOR</t>
        </is>
      </c>
      <c r="E6701" t="inlineStr">
        <is>
          <t>18/09/2025 06:55:31</t>
        </is>
      </c>
      <c r="F6701" t="inlineStr">
        <is>
          <t>18/09/2025 07:04:38</t>
        </is>
      </c>
      <c r="G6701" t="n">
        <v>11448</v>
      </c>
      <c r="H6701" t="inlineStr">
        <is>
          <t>P29 - CORREDOR</t>
        </is>
      </c>
      <c r="I6701" t="inlineStr">
        <is>
          <t>BR01-IES-P29-SALA19</t>
        </is>
      </c>
      <c r="J6701" t="inlineStr">
        <is>
          <t>MARA LISE POTT</t>
        </is>
      </c>
      <c r="K6701" s="39">
        <f>DATE(YEAR(Tabela6[[#This Row],[Data/Hora de Início]]),MONTH(Tabela6[[#This Row],[Data/Hora de Início]]),DAY(Tabela6[[#This Row],[Data/Hora de Início]]))</f>
        <v/>
      </c>
    </row>
    <row r="6702">
      <c r="A6702" t="n">
        <v>2288019</v>
      </c>
      <c r="B6702" t="n">
        <v>56</v>
      </c>
      <c r="C6702" t="n">
        <v>4440</v>
      </c>
      <c r="D6702" t="inlineStr">
        <is>
          <t>RECOLHIMENTO PAPELÃO</t>
        </is>
      </c>
      <c r="E6702" t="inlineStr">
        <is>
          <t>18/09/2025 07:08:23</t>
        </is>
      </c>
      <c r="F6702" t="inlineStr">
        <is>
          <t>18/09/2025 07:08:53</t>
        </is>
      </c>
      <c r="G6702" t="n">
        <v>45723</v>
      </c>
      <c r="H6702" t="inlineStr">
        <is>
          <t>CCB-50-003</t>
        </is>
      </c>
      <c r="I6702" t="inlineStr">
        <is>
          <t>CCB-50-003</t>
        </is>
      </c>
      <c r="J6702" t="inlineStr">
        <is>
          <t>JOAO PAULINO DA SILVA</t>
        </is>
      </c>
      <c r="K6702" s="39">
        <f>DATE(YEAR(Tabela6[[#This Row],[Data/Hora de Início]]),MONTH(Tabela6[[#This Row],[Data/Hora de Início]]),DAY(Tabela6[[#This Row],[Data/Hora de Início]]))</f>
        <v/>
      </c>
    </row>
    <row r="6703">
      <c r="A6703" t="n">
        <v>2288020</v>
      </c>
      <c r="B6703" t="n">
        <v>56</v>
      </c>
      <c r="C6703" t="n">
        <v>1772</v>
      </c>
      <c r="D6703" t="inlineStr">
        <is>
          <t>LIMPEZA DIÁRIA DE SALA COM MESA</t>
        </is>
      </c>
      <c r="E6703" t="inlineStr">
        <is>
          <t>18/09/2025 07:02:35</t>
        </is>
      </c>
      <c r="F6703" t="inlineStr">
        <is>
          <t>18/09/2025 07:11:19</t>
        </is>
      </c>
      <c r="G6703" t="n">
        <v>38461</v>
      </c>
      <c r="H6703" t="inlineStr">
        <is>
          <t>SALA CONVÍVIO</t>
        </is>
      </c>
      <c r="I6703" t="inlineStr">
        <is>
          <t>SP-ST02-G9-01P-SLA04</t>
        </is>
      </c>
      <c r="J6703" t="inlineStr">
        <is>
          <t>LUCINEIDE BUENO DO CARMO</t>
        </is>
      </c>
      <c r="K6703" s="39">
        <f>DATE(YEAR(Tabela6[[#This Row],[Data/Hora de Início]]),MONTH(Tabela6[[#This Row],[Data/Hora de Início]]),DAY(Tabela6[[#This Row],[Data/Hora de Início]]))</f>
        <v/>
      </c>
    </row>
    <row r="6704">
      <c r="A6704" t="n">
        <v>2288024</v>
      </c>
      <c r="B6704" t="n">
        <v>56</v>
      </c>
      <c r="C6704" t="n">
        <v>1772</v>
      </c>
      <c r="D6704" t="inlineStr">
        <is>
          <t>LIMPEZA DIÁRIA DE SALA COM MESA</t>
        </is>
      </c>
      <c r="E6704" t="inlineStr">
        <is>
          <t>18/09/2025 07:11:46</t>
        </is>
      </c>
      <c r="F6704" t="inlineStr">
        <is>
          <t>18/09/2025 07:14:43</t>
        </is>
      </c>
      <c r="G6704" t="n">
        <v>38462</v>
      </c>
      <c r="H6704" t="inlineStr">
        <is>
          <t>SALA VIDEOCONFERÊNCIA</t>
        </is>
      </c>
      <c r="I6704" t="inlineStr">
        <is>
          <t>SP-ST02-G9-01P-SLA05</t>
        </is>
      </c>
      <c r="J6704" t="inlineStr">
        <is>
          <t>LUCINEIDE BUENO DO CARMO</t>
        </is>
      </c>
      <c r="K6704" s="39">
        <f>DATE(YEAR(Tabela6[[#This Row],[Data/Hora de Início]]),MONTH(Tabela6[[#This Row],[Data/Hora de Início]]),DAY(Tabela6[[#This Row],[Data/Hora de Início]]))</f>
        <v/>
      </c>
    </row>
    <row r="6705">
      <c r="A6705" t="n">
        <v>2288028</v>
      </c>
      <c r="B6705" t="n">
        <v>56</v>
      </c>
      <c r="C6705" t="n">
        <v>5656</v>
      </c>
      <c r="D6705" t="inlineStr">
        <is>
          <t>QUINTA-FEIRA - LIMPEZA DE BANHEIRO MASCULINO</t>
        </is>
      </c>
      <c r="E6705" t="inlineStr">
        <is>
          <t>18/09/2025 07:05:00</t>
        </is>
      </c>
      <c r="F6705" t="inlineStr">
        <is>
          <t>18/09/2025 07:18:27</t>
        </is>
      </c>
      <c r="G6705" t="n">
        <v>11427</v>
      </c>
      <c r="H6705" t="inlineStr">
        <is>
          <t>P29 - BAN060 - BANHEIRO CQS - M</t>
        </is>
      </c>
      <c r="I6705" t="inlineStr">
        <is>
          <t>BR01-IES-P29-BAN060</t>
        </is>
      </c>
      <c r="J6705" t="inlineStr">
        <is>
          <t>MARA LISE POTT</t>
        </is>
      </c>
      <c r="K6705" s="39">
        <f>DATE(YEAR(Tabela6[[#This Row],[Data/Hora de Início]]),MONTH(Tabela6[[#This Row],[Data/Hora de Início]]),DAY(Tabela6[[#This Row],[Data/Hora de Início]]))</f>
        <v/>
      </c>
    </row>
    <row r="6706">
      <c r="A6706" t="n">
        <v>2288030</v>
      </c>
      <c r="B6706" t="n">
        <v>56</v>
      </c>
      <c r="C6706" t="n">
        <v>5711</v>
      </c>
      <c r="D6706" t="inlineStr">
        <is>
          <t>QUINTA-FEIRA - LIMPEZA DE BANHEIRO FEMININO</t>
        </is>
      </c>
      <c r="E6706" t="inlineStr">
        <is>
          <t>18/09/2025 06:59:27</t>
        </is>
      </c>
      <c r="F6706" t="inlineStr">
        <is>
          <t>18/09/2025 07:20:54</t>
        </is>
      </c>
      <c r="G6706" t="n">
        <v>11158</v>
      </c>
      <c r="H6706" t="inlineStr">
        <is>
          <t>P04 - BAN011 - BANHEIRO FINANCEIRO - F</t>
        </is>
      </c>
      <c r="I6706" t="inlineStr">
        <is>
          <t>BR01-IES-P04-BAN011</t>
        </is>
      </c>
      <c r="J6706" t="inlineStr">
        <is>
          <t>ELIANE BARUFFI</t>
        </is>
      </c>
      <c r="K6706" s="39">
        <f>DATE(YEAR(Tabela6[[#This Row],[Data/Hora de Início]]),MONTH(Tabela6[[#This Row],[Data/Hora de Início]]),DAY(Tabela6[[#This Row],[Data/Hora de Início]]))</f>
        <v/>
      </c>
    </row>
    <row r="6707">
      <c r="A6707" t="n">
        <v>2288031</v>
      </c>
      <c r="B6707" t="n">
        <v>56</v>
      </c>
      <c r="C6707" t="n">
        <v>1772</v>
      </c>
      <c r="D6707" t="inlineStr">
        <is>
          <t>LIMPEZA DIÁRIA DE SALA COM MESA</t>
        </is>
      </c>
      <c r="E6707" t="inlineStr">
        <is>
          <t>18/09/2025 07:21:49</t>
        </is>
      </c>
      <c r="F6707" t="inlineStr">
        <is>
          <t>18/09/2025 07:22:06</t>
        </is>
      </c>
      <c r="G6707" t="n">
        <v>38462</v>
      </c>
      <c r="H6707" t="inlineStr">
        <is>
          <t>SALA VIDEOCONFERÊNCIA</t>
        </is>
      </c>
      <c r="I6707" t="inlineStr">
        <is>
          <t>SP-ST02-G9-01P-SLA05</t>
        </is>
      </c>
      <c r="J6707" t="inlineStr">
        <is>
          <t>LUCINEIDE BUENO DO CARMO</t>
        </is>
      </c>
      <c r="K6707" s="39">
        <f>DATE(YEAR(Tabela6[[#This Row],[Data/Hora de Início]]),MONTH(Tabela6[[#This Row],[Data/Hora de Início]]),DAY(Tabela6[[#This Row],[Data/Hora de Início]]))</f>
        <v/>
      </c>
    </row>
    <row r="6708">
      <c r="A6708" t="n">
        <v>2288032</v>
      </c>
      <c r="B6708" t="n">
        <v>56</v>
      </c>
      <c r="C6708" t="n">
        <v>1772</v>
      </c>
      <c r="D6708" t="inlineStr">
        <is>
          <t>LIMPEZA DIÁRIA DE SALA COM MESA</t>
        </is>
      </c>
      <c r="E6708" t="inlineStr">
        <is>
          <t>18/09/2025 07:22:29</t>
        </is>
      </c>
      <c r="F6708" t="inlineStr">
        <is>
          <t>18/09/2025 07:22:46</t>
        </is>
      </c>
      <c r="G6708" t="n">
        <v>38460</v>
      </c>
      <c r="H6708" t="inlineStr">
        <is>
          <t>SALA DIRETORIA</t>
        </is>
      </c>
      <c r="I6708" t="inlineStr">
        <is>
          <t>SP-ST02-G9-01P-SLA03</t>
        </is>
      </c>
      <c r="J6708" t="inlineStr">
        <is>
          <t>LUCINEIDE BUENO DO CARMO</t>
        </is>
      </c>
      <c r="K6708" s="39">
        <f>DATE(YEAR(Tabela6[[#This Row],[Data/Hora de Início]]),MONTH(Tabela6[[#This Row],[Data/Hora de Início]]),DAY(Tabela6[[#This Row],[Data/Hora de Início]]))</f>
        <v/>
      </c>
    </row>
    <row r="6709">
      <c r="A6709" t="n">
        <v>2288044</v>
      </c>
      <c r="B6709" t="n">
        <v>56</v>
      </c>
      <c r="C6709" t="n">
        <v>2965</v>
      </c>
      <c r="D6709" t="inlineStr">
        <is>
          <t>LIMPEZA DIÁRIA DE SALA</t>
        </is>
      </c>
      <c r="E6709" t="inlineStr">
        <is>
          <t>18/09/2025 06:53:28</t>
        </is>
      </c>
      <c r="F6709" t="inlineStr">
        <is>
          <t>18/09/2025 07:27:06</t>
        </is>
      </c>
      <c r="G6709" t="n">
        <v>36171</v>
      </c>
      <c r="H6709" t="inlineStr">
        <is>
          <t>SALA ADM EXPEDIÇAO</t>
        </is>
      </c>
      <c r="I6709" t="inlineStr">
        <is>
          <t>RS-ST01-43-00T-SLA02</t>
        </is>
      </c>
      <c r="J6709" t="inlineStr">
        <is>
          <t>GILMARA TERESINHA LACERDA</t>
        </is>
      </c>
      <c r="K6709" s="39">
        <f>DATE(YEAR(Tabela6[[#This Row],[Data/Hora de Início]]),MONTH(Tabela6[[#This Row],[Data/Hora de Início]]),DAY(Tabela6[[#This Row],[Data/Hora de Início]]))</f>
        <v/>
      </c>
    </row>
    <row r="6710">
      <c r="A6710" t="n">
        <v>2288047</v>
      </c>
      <c r="B6710" t="n">
        <v>56</v>
      </c>
      <c r="C6710" t="n">
        <v>5511</v>
      </c>
      <c r="D6710" t="inlineStr">
        <is>
          <t>RECOLHIMENTO RESIDUO EXTERNO</t>
        </is>
      </c>
      <c r="E6710" t="inlineStr">
        <is>
          <t>18/09/2025 07:26:46</t>
        </is>
      </c>
      <c r="F6710" t="inlineStr">
        <is>
          <t>18/09/2025 07:28:00</t>
        </is>
      </c>
      <c r="G6710" t="n">
        <v>49351</v>
      </c>
      <c r="H6710" t="inlineStr">
        <is>
          <t>LIXEIRA - 52.003</t>
        </is>
      </c>
      <c r="I6710" t="inlineStr">
        <is>
          <t>BR01-IES-P52-LIX003</t>
        </is>
      </c>
      <c r="J6710" t="inlineStr">
        <is>
          <t>MARCIO PEREIRA DOS SANTOS</t>
        </is>
      </c>
      <c r="K6710" s="39">
        <f>DATE(YEAR(Tabela6[[#This Row],[Data/Hora de Início]]),MONTH(Tabela6[[#This Row],[Data/Hora de Início]]),DAY(Tabela6[[#This Row],[Data/Hora de Início]]))</f>
        <v/>
      </c>
    </row>
    <row r="6711">
      <c r="A6711" t="n">
        <v>2288053</v>
      </c>
      <c r="B6711" t="n">
        <v>56</v>
      </c>
      <c r="C6711" t="n">
        <v>1772</v>
      </c>
      <c r="D6711" t="inlineStr">
        <is>
          <t>LIMPEZA DIÁRIA DE SALA COM MESA</t>
        </is>
      </c>
      <c r="E6711" t="inlineStr">
        <is>
          <t>18/09/2025 07:28:41</t>
        </is>
      </c>
      <c r="F6711" t="inlineStr">
        <is>
          <t>18/09/2025 07:28:58</t>
        </is>
      </c>
      <c r="G6711" t="n">
        <v>38457</v>
      </c>
      <c r="H6711" t="inlineStr">
        <is>
          <t>REFEITÓRIO</t>
        </is>
      </c>
      <c r="I6711" t="inlineStr">
        <is>
          <t>SP-ST02-G9-01P-COP01</t>
        </is>
      </c>
      <c r="J6711" t="inlineStr">
        <is>
          <t>LUCINEIDE BUENO DO CARMO</t>
        </is>
      </c>
      <c r="K6711" s="39">
        <f>DATE(YEAR(Tabela6[[#This Row],[Data/Hora de Início]]),MONTH(Tabela6[[#This Row],[Data/Hora de Início]]),DAY(Tabela6[[#This Row],[Data/Hora de Início]]))</f>
        <v/>
      </c>
    </row>
    <row r="6712">
      <c r="A6712" t="n">
        <v>2288063</v>
      </c>
      <c r="B6712" t="n">
        <v>56</v>
      </c>
      <c r="C6712" t="n">
        <v>2963</v>
      </c>
      <c r="D6712" t="inlineStr">
        <is>
          <t>LIMPEZA DIÁRIA DE LABORATÓRIO</t>
        </is>
      </c>
      <c r="E6712" t="inlineStr">
        <is>
          <t>18/09/2025 07:05:39</t>
        </is>
      </c>
      <c r="F6712" t="inlineStr">
        <is>
          <t>18/09/2025 07:31:37</t>
        </is>
      </c>
      <c r="G6712" t="n">
        <v>11204</v>
      </c>
      <c r="H6712" t="inlineStr">
        <is>
          <t>P11 - SALA LABORATÓRIO MATERIAIS QUIMICOS I</t>
        </is>
      </c>
      <c r="I6712" t="inlineStr">
        <is>
          <t>BR01-IES-P11-SALA15</t>
        </is>
      </c>
      <c r="J6712" t="inlineStr">
        <is>
          <t>JAQUELINE EDUARDA RODRIGUES DE LIMA</t>
        </is>
      </c>
      <c r="K6712" s="39">
        <f>DATE(YEAR(Tabela6[[#This Row],[Data/Hora de Início]]),MONTH(Tabela6[[#This Row],[Data/Hora de Início]]),DAY(Tabela6[[#This Row],[Data/Hora de Início]]))</f>
        <v/>
      </c>
    </row>
    <row r="6713">
      <c r="A6713" t="n">
        <v>2288067</v>
      </c>
      <c r="B6713" t="n">
        <v>56</v>
      </c>
      <c r="C6713" t="n">
        <v>5711</v>
      </c>
      <c r="D6713" t="inlineStr">
        <is>
          <t>QUINTA-FEIRA - LIMPEZA DE BANHEIRO FEMININO</t>
        </is>
      </c>
      <c r="E6713" t="inlineStr">
        <is>
          <t>18/09/2025 07:29:18</t>
        </is>
      </c>
      <c r="F6713" t="inlineStr">
        <is>
          <t>18/09/2025 07:35:48</t>
        </is>
      </c>
      <c r="G6713" t="n">
        <v>11142</v>
      </c>
      <c r="H6713" t="inlineStr">
        <is>
          <t>P03 - BAN009 - BANHEIRO ATI - F</t>
        </is>
      </c>
      <c r="I6713" t="inlineStr">
        <is>
          <t>BR01-IES-P03-BAN009</t>
        </is>
      </c>
      <c r="J6713" t="inlineStr">
        <is>
          <t>ELIANE BARUFFI</t>
        </is>
      </c>
      <c r="K6713" s="39">
        <f>DATE(YEAR(Tabela6[[#This Row],[Data/Hora de Início]]),MONTH(Tabela6[[#This Row],[Data/Hora de Início]]),DAY(Tabela6[[#This Row],[Data/Hora de Início]]))</f>
        <v/>
      </c>
    </row>
    <row r="6714">
      <c r="A6714" t="n">
        <v>2288068</v>
      </c>
      <c r="B6714" t="n">
        <v>56</v>
      </c>
      <c r="C6714" t="n">
        <v>5711</v>
      </c>
      <c r="D6714" t="inlineStr">
        <is>
          <t>QUINTA-FEIRA - LIMPEZA DE BANHEIRO FEMININO</t>
        </is>
      </c>
      <c r="E6714" t="inlineStr">
        <is>
          <t>18/09/2025 07:18:45</t>
        </is>
      </c>
      <c r="F6714" t="inlineStr">
        <is>
          <t>18/09/2025 07:37:52</t>
        </is>
      </c>
      <c r="G6714" t="n">
        <v>11428</v>
      </c>
      <c r="H6714" t="inlineStr">
        <is>
          <t>P29 - BAN061 - BANHEIRO CQS - F</t>
        </is>
      </c>
      <c r="I6714" t="inlineStr">
        <is>
          <t>BR01-IES-P29-BAN061</t>
        </is>
      </c>
      <c r="J6714" t="inlineStr">
        <is>
          <t>MARA LISE POTT</t>
        </is>
      </c>
      <c r="K6714" s="39">
        <f>DATE(YEAR(Tabela6[[#This Row],[Data/Hora de Início]]),MONTH(Tabela6[[#This Row],[Data/Hora de Início]]),DAY(Tabela6[[#This Row],[Data/Hora de Início]]))</f>
        <v/>
      </c>
    </row>
    <row r="6715">
      <c r="A6715" t="n">
        <v>2288070</v>
      </c>
      <c r="B6715" t="n">
        <v>56</v>
      </c>
      <c r="C6715" t="n">
        <v>2963</v>
      </c>
      <c r="D6715" t="inlineStr">
        <is>
          <t>LIMPEZA DIÁRIA DE LABORATÓRIO</t>
        </is>
      </c>
      <c r="E6715" t="inlineStr">
        <is>
          <t>18/09/2025 07:32:02</t>
        </is>
      </c>
      <c r="F6715" t="inlineStr">
        <is>
          <t>18/09/2025 07:39:03</t>
        </is>
      </c>
      <c r="G6715" t="n">
        <v>11221</v>
      </c>
      <c r="H6715" t="inlineStr">
        <is>
          <t>P11 - SALA PREPARAÇÃO / LABORATÓRIO QUÍMICO</t>
        </is>
      </c>
      <c r="I6715" t="inlineStr">
        <is>
          <t>BR01-IES-P11-SALA32</t>
        </is>
      </c>
      <c r="J6715" t="inlineStr">
        <is>
          <t>JAQUELINE EDUARDA RODRIGUES DE LIMA</t>
        </is>
      </c>
      <c r="K6715" s="39">
        <f>DATE(YEAR(Tabela6[[#This Row],[Data/Hora de Início]]),MONTH(Tabela6[[#This Row],[Data/Hora de Início]]),DAY(Tabela6[[#This Row],[Data/Hora de Início]]))</f>
        <v/>
      </c>
    </row>
    <row r="6716">
      <c r="A6716" t="n">
        <v>2288072</v>
      </c>
      <c r="B6716" t="n">
        <v>56</v>
      </c>
      <c r="C6716" t="n">
        <v>5650</v>
      </c>
      <c r="D6716" t="inlineStr">
        <is>
          <t>QUINTA-FEIRA - LIMPEZA DE SALA COM MESA</t>
        </is>
      </c>
      <c r="E6716" t="inlineStr">
        <is>
          <t>18/09/2025 07:04:55</t>
        </is>
      </c>
      <c r="F6716" t="inlineStr">
        <is>
          <t>18/09/2025 07:39:27</t>
        </is>
      </c>
      <c r="G6716" t="n">
        <v>11302</v>
      </c>
      <c r="H6716" t="inlineStr">
        <is>
          <t>P18 - SALA PRESIDENTE</t>
        </is>
      </c>
      <c r="I6716" t="inlineStr">
        <is>
          <t>BR01-IES-P18-SALA04</t>
        </is>
      </c>
      <c r="J6716" t="inlineStr">
        <is>
          <t>NATHALIA MORAES DA SILVA</t>
        </is>
      </c>
      <c r="K6716" s="39">
        <f>DATE(YEAR(Tabela6[[#This Row],[Data/Hora de Início]]),MONTH(Tabela6[[#This Row],[Data/Hora de Início]]),DAY(Tabela6[[#This Row],[Data/Hora de Início]]))</f>
        <v/>
      </c>
    </row>
    <row r="6717">
      <c r="A6717" t="n">
        <v>2288073</v>
      </c>
      <c r="B6717" t="n">
        <v>56</v>
      </c>
      <c r="C6717" t="n">
        <v>5511</v>
      </c>
      <c r="D6717" t="inlineStr">
        <is>
          <t>RECOLHIMENTO RESIDUO EXTERNO</t>
        </is>
      </c>
      <c r="E6717" t="inlineStr">
        <is>
          <t>18/09/2025 07:42:50</t>
        </is>
      </c>
      <c r="F6717" t="inlineStr">
        <is>
          <t>18/09/2025 07:43:10</t>
        </is>
      </c>
      <c r="G6717" t="n">
        <v>49439</v>
      </c>
      <c r="H6717" t="inlineStr">
        <is>
          <t>LIXEIRA - 31.026</t>
        </is>
      </c>
      <c r="I6717" t="inlineStr">
        <is>
          <t>BR01-IES-P31-LIX026</t>
        </is>
      </c>
      <c r="J6717" t="inlineStr">
        <is>
          <t>MARISTELA APARECIDA BARBOSA DOS SANTOS</t>
        </is>
      </c>
      <c r="K6717" s="39">
        <f>DATE(YEAR(Tabela6[[#This Row],[Data/Hora de Início]]),MONTH(Tabela6[[#This Row],[Data/Hora de Início]]),DAY(Tabela6[[#This Row],[Data/Hora de Início]]))</f>
        <v/>
      </c>
    </row>
    <row r="6718">
      <c r="A6718" t="n">
        <v>2288077</v>
      </c>
      <c r="B6718" t="n">
        <v>56</v>
      </c>
      <c r="C6718" t="n">
        <v>1698</v>
      </c>
      <c r="D6718" t="inlineStr">
        <is>
          <t>REPASSE / REABASTECIMENTO FEMININO</t>
        </is>
      </c>
      <c r="E6718" t="inlineStr">
        <is>
          <t>18/09/2025 07:27:24</t>
        </is>
      </c>
      <c r="F6718" t="inlineStr">
        <is>
          <t>18/09/2025 07:45:50</t>
        </is>
      </c>
      <c r="G6718" t="n">
        <v>38452</v>
      </c>
      <c r="H6718" t="inlineStr">
        <is>
          <t>VESTIÁRIO - F</t>
        </is>
      </c>
      <c r="I6718" t="inlineStr">
        <is>
          <t>SP-ST02-G9-00T-WCF01</t>
        </is>
      </c>
      <c r="J6718" t="inlineStr">
        <is>
          <t>ANTONIA MARÇAL DOS SANTOS RAMOS</t>
        </is>
      </c>
      <c r="K6718" s="39">
        <f>DATE(YEAR(Tabela6[[#This Row],[Data/Hora de Início]]),MONTH(Tabela6[[#This Row],[Data/Hora de Início]]),DAY(Tabela6[[#This Row],[Data/Hora de Início]]))</f>
        <v/>
      </c>
    </row>
    <row r="6719">
      <c r="A6719" t="n">
        <v>2288079</v>
      </c>
      <c r="B6719" t="n">
        <v>56</v>
      </c>
      <c r="C6719" t="n">
        <v>5511</v>
      </c>
      <c r="D6719" t="inlineStr">
        <is>
          <t>RECOLHIMENTO RESIDUO EXTERNO</t>
        </is>
      </c>
      <c r="E6719" t="inlineStr">
        <is>
          <t>18/09/2025 07:46:06</t>
        </is>
      </c>
      <c r="F6719" t="inlineStr">
        <is>
          <t>18/09/2025 07:46:32</t>
        </is>
      </c>
      <c r="G6719" t="n">
        <v>49476</v>
      </c>
      <c r="H6719" t="inlineStr">
        <is>
          <t>LIXEIRA - 50.006</t>
        </is>
      </c>
      <c r="I6719" t="inlineStr">
        <is>
          <t>BR01-IES-P50-LIX006</t>
        </is>
      </c>
      <c r="J6719" t="inlineStr">
        <is>
          <t>MARCIO PEREIRA DOS SANTOS</t>
        </is>
      </c>
      <c r="K6719" s="39">
        <f>DATE(YEAR(Tabela6[[#This Row],[Data/Hora de Início]]),MONTH(Tabela6[[#This Row],[Data/Hora de Início]]),DAY(Tabela6[[#This Row],[Data/Hora de Início]]))</f>
        <v/>
      </c>
    </row>
    <row r="6720">
      <c r="A6720" t="n">
        <v>2288080</v>
      </c>
      <c r="B6720" t="n">
        <v>56</v>
      </c>
      <c r="C6720" t="n">
        <v>5511</v>
      </c>
      <c r="D6720" t="inlineStr">
        <is>
          <t>RECOLHIMENTO RESIDUO EXTERNO</t>
        </is>
      </c>
      <c r="E6720" t="inlineStr">
        <is>
          <t>18/09/2025 07:46:06</t>
        </is>
      </c>
      <c r="F6720" t="inlineStr">
        <is>
          <t>18/09/2025 07:46:43</t>
        </is>
      </c>
      <c r="G6720" t="n">
        <v>49476</v>
      </c>
      <c r="H6720" t="inlineStr">
        <is>
          <t>LIXEIRA - 50.006</t>
        </is>
      </c>
      <c r="I6720" t="inlineStr">
        <is>
          <t>BR01-IES-P50-LIX006</t>
        </is>
      </c>
      <c r="J6720" t="inlineStr">
        <is>
          <t>MARCIO PEREIRA DOS SANTOS</t>
        </is>
      </c>
      <c r="K6720" s="39">
        <f>DATE(YEAR(Tabela6[[#This Row],[Data/Hora de Início]]),MONTH(Tabela6[[#This Row],[Data/Hora de Início]]),DAY(Tabela6[[#This Row],[Data/Hora de Início]]))</f>
        <v/>
      </c>
    </row>
    <row r="6721">
      <c r="A6721" t="n">
        <v>2288082</v>
      </c>
      <c r="B6721" t="n">
        <v>56</v>
      </c>
      <c r="C6721" t="n">
        <v>2842</v>
      </c>
      <c r="D6721" t="inlineStr">
        <is>
          <t>LIMPEZA DIÁRIA DE BANHEIRO FEMININO</t>
        </is>
      </c>
      <c r="E6721" t="inlineStr">
        <is>
          <t>18/09/2025 07:46:35</t>
        </is>
      </c>
      <c r="F6721" t="inlineStr">
        <is>
          <t>18/09/2025 07:47:12</t>
        </is>
      </c>
      <c r="G6721" t="n">
        <v>36072</v>
      </c>
      <c r="H6721" t="inlineStr">
        <is>
          <t>BAN071 - BRUNIMENTO NORTE - F</t>
        </is>
      </c>
      <c r="I6721" t="inlineStr">
        <is>
          <t>RS-ST01-31-00T-WCF03</t>
        </is>
      </c>
      <c r="J6721" t="inlineStr">
        <is>
          <t>MARISTELA APARECIDA BARBOSA DOS SANTOS</t>
        </is>
      </c>
      <c r="K6721" s="39">
        <f>DATE(YEAR(Tabela6[[#This Row],[Data/Hora de Início]]),MONTH(Tabela6[[#This Row],[Data/Hora de Início]]),DAY(Tabela6[[#This Row],[Data/Hora de Início]]))</f>
        <v/>
      </c>
    </row>
    <row r="6722">
      <c r="A6722" t="n">
        <v>2288083</v>
      </c>
      <c r="B6722" t="n">
        <v>56</v>
      </c>
      <c r="C6722" t="n">
        <v>2963</v>
      </c>
      <c r="D6722" t="inlineStr">
        <is>
          <t>LIMPEZA DIÁRIA DE LABORATÓRIO</t>
        </is>
      </c>
      <c r="E6722" t="inlineStr">
        <is>
          <t>18/09/2025 07:44:40</t>
        </is>
      </c>
      <c r="F6722" t="inlineStr">
        <is>
          <t>18/09/2025 07:47:58</t>
        </is>
      </c>
      <c r="G6722" t="n">
        <v>11204</v>
      </c>
      <c r="H6722" t="inlineStr">
        <is>
          <t>P11 - SALA LABORATÓRIO MATERIAIS QUIMICOS I</t>
        </is>
      </c>
      <c r="I6722" t="inlineStr">
        <is>
          <t>BR01-IES-P11-SALA15</t>
        </is>
      </c>
      <c r="J6722" t="inlineStr">
        <is>
          <t>JAQUELINE EDUARDA RODRIGUES DE LIMA</t>
        </is>
      </c>
      <c r="K6722" s="39">
        <f>DATE(YEAR(Tabela6[[#This Row],[Data/Hora de Início]]),MONTH(Tabela6[[#This Row],[Data/Hora de Início]]),DAY(Tabela6[[#This Row],[Data/Hora de Início]]))</f>
        <v/>
      </c>
    </row>
    <row r="6723">
      <c r="A6723" t="n">
        <v>2288089</v>
      </c>
      <c r="B6723" t="n">
        <v>56</v>
      </c>
      <c r="C6723" t="n">
        <v>1260</v>
      </c>
      <c r="D6723" t="inlineStr">
        <is>
          <t>Limpeza e Higienização de Sanitários e Vestiários - Diário - WC Masc</t>
        </is>
      </c>
      <c r="E6723" t="inlineStr">
        <is>
          <t>18/09/2025 07:36:42</t>
        </is>
      </c>
      <c r="F6723" t="inlineStr">
        <is>
          <t>18/09/2025 07:49:32</t>
        </is>
      </c>
      <c r="G6723" t="n">
        <v>36315</v>
      </c>
      <c r="H6723" t="inlineStr">
        <is>
          <t>BAN106 - MONTAGEM - M</t>
        </is>
      </c>
      <c r="I6723" t="inlineStr">
        <is>
          <t>RS-ST01-50-00T-WCM02</t>
        </is>
      </c>
      <c r="J6723" t="inlineStr">
        <is>
          <t>NAIR SILVEIRA DA SILVEIRA</t>
        </is>
      </c>
      <c r="K6723" s="39">
        <f>DATE(YEAR(Tabela6[[#This Row],[Data/Hora de Início]]),MONTH(Tabela6[[#This Row],[Data/Hora de Início]]),DAY(Tabela6[[#This Row],[Data/Hora de Início]]))</f>
        <v/>
      </c>
    </row>
    <row r="6724">
      <c r="A6724" t="n">
        <v>2288090</v>
      </c>
      <c r="B6724" t="n">
        <v>56</v>
      </c>
      <c r="C6724" t="n">
        <v>1780</v>
      </c>
      <c r="D6724" t="inlineStr">
        <is>
          <t>LIMPEZA DIÁRIA DE ESCADA</t>
        </is>
      </c>
      <c r="E6724" t="inlineStr">
        <is>
          <t>18/09/2025 07:49:44</t>
        </is>
      </c>
      <c r="F6724" t="inlineStr">
        <is>
          <t>18/09/2025 07:49:59</t>
        </is>
      </c>
      <c r="G6724" t="n">
        <v>11346</v>
      </c>
      <c r="H6724" t="inlineStr">
        <is>
          <t>P27 - ESCADARIAS RESTAURANTE</t>
        </is>
      </c>
      <c r="I6724" t="inlineStr">
        <is>
          <t>BR01-IES-P27-ESCD01</t>
        </is>
      </c>
      <c r="J6724" t="inlineStr">
        <is>
          <t>ROSANGELA MARIA DA SILVA</t>
        </is>
      </c>
      <c r="K6724" s="39">
        <f>DATE(YEAR(Tabela6[[#This Row],[Data/Hora de Início]]),MONTH(Tabela6[[#This Row],[Data/Hora de Início]]),DAY(Tabela6[[#This Row],[Data/Hora de Início]]))</f>
        <v/>
      </c>
    </row>
    <row r="6725">
      <c r="A6725" t="n">
        <v>2288092</v>
      </c>
      <c r="B6725" t="n">
        <v>56</v>
      </c>
      <c r="C6725" t="n">
        <v>2841</v>
      </c>
      <c r="D6725" t="inlineStr">
        <is>
          <t>LIMPEZA DIÁRIA DE BANHEIRO MASCULINO</t>
        </is>
      </c>
      <c r="E6725" t="inlineStr">
        <is>
          <t>18/09/2025 07:31:49</t>
        </is>
      </c>
      <c r="F6725" t="inlineStr">
        <is>
          <t>18/09/2025 07:51:47</t>
        </is>
      </c>
      <c r="G6725" t="n">
        <v>36183</v>
      </c>
      <c r="H6725" t="inlineStr">
        <is>
          <t>BAN091 - MOTORISTAS - M</t>
        </is>
      </c>
      <c r="I6725" t="inlineStr">
        <is>
          <t>RS-ST01-43-00T-WCM02</t>
        </is>
      </c>
      <c r="J6725" t="inlineStr">
        <is>
          <t>GILMARA TERESINHA LACERDA</t>
        </is>
      </c>
      <c r="K6725" s="39">
        <f>DATE(YEAR(Tabela6[[#This Row],[Data/Hora de Início]]),MONTH(Tabela6[[#This Row],[Data/Hora de Início]]),DAY(Tabela6[[#This Row],[Data/Hora de Início]]))</f>
        <v/>
      </c>
    </row>
    <row r="6726">
      <c r="A6726" t="n">
        <v>2288093</v>
      </c>
      <c r="B6726" t="n">
        <v>56</v>
      </c>
      <c r="C6726" t="n">
        <v>5511</v>
      </c>
      <c r="D6726" t="inlineStr">
        <is>
          <t>RECOLHIMENTO RESIDUO EXTERNO</t>
        </is>
      </c>
      <c r="E6726" t="inlineStr">
        <is>
          <t>18/09/2025 07:50:26</t>
        </is>
      </c>
      <c r="F6726" t="inlineStr">
        <is>
          <t>18/09/2025 07:53:03</t>
        </is>
      </c>
      <c r="G6726" t="n">
        <v>49475</v>
      </c>
      <c r="H6726" t="inlineStr">
        <is>
          <t>LIXEIRA - 50.005</t>
        </is>
      </c>
      <c r="I6726" t="inlineStr">
        <is>
          <t>BR01-IES-P50-LIX005</t>
        </is>
      </c>
      <c r="J6726" t="inlineStr">
        <is>
          <t>MARCIO PEREIRA DOS SANTOS</t>
        </is>
      </c>
      <c r="K6726" s="39">
        <f>DATE(YEAR(Tabela6[[#This Row],[Data/Hora de Início]]),MONTH(Tabela6[[#This Row],[Data/Hora de Início]]),DAY(Tabela6[[#This Row],[Data/Hora de Início]]))</f>
        <v/>
      </c>
    </row>
    <row r="6727">
      <c r="A6727" t="n">
        <v>2288094</v>
      </c>
      <c r="B6727" t="n">
        <v>56</v>
      </c>
      <c r="C6727" t="n">
        <v>5650</v>
      </c>
      <c r="D6727" t="inlineStr">
        <is>
          <t>QUINTA-FEIRA - LIMPEZA DE SALA COM MESA</t>
        </is>
      </c>
      <c r="E6727" t="inlineStr">
        <is>
          <t>18/09/2025 07:41:11</t>
        </is>
      </c>
      <c r="F6727" t="inlineStr">
        <is>
          <t>18/09/2025 07:53:31</t>
        </is>
      </c>
      <c r="G6727" t="n">
        <v>11299</v>
      </c>
      <c r="H6727" t="inlineStr">
        <is>
          <t>P18 - PRESIDÊNCIA - HALL DE ENTRADA</t>
        </is>
      </c>
      <c r="I6727" t="inlineStr">
        <is>
          <t>BR01-IES-P18-SALA01</t>
        </is>
      </c>
      <c r="J6727" t="inlineStr">
        <is>
          <t>NATHALIA MORAES DA SILVA</t>
        </is>
      </c>
      <c r="K6727" s="39">
        <f>DATE(YEAR(Tabela6[[#This Row],[Data/Hora de Início]]),MONTH(Tabela6[[#This Row],[Data/Hora de Início]]),DAY(Tabela6[[#This Row],[Data/Hora de Início]]))</f>
        <v/>
      </c>
    </row>
    <row r="6728">
      <c r="A6728" t="n">
        <v>2288095</v>
      </c>
      <c r="B6728" t="n">
        <v>56</v>
      </c>
      <c r="C6728" t="n">
        <v>5650</v>
      </c>
      <c r="D6728" t="inlineStr">
        <is>
          <t>QUINTA-FEIRA - LIMPEZA DE SALA COM MESA</t>
        </is>
      </c>
      <c r="E6728" t="inlineStr">
        <is>
          <t>18/09/2025 07:38:20</t>
        </is>
      </c>
      <c r="F6728" t="inlineStr">
        <is>
          <t>18/09/2025 07:55:45</t>
        </is>
      </c>
      <c r="G6728" t="n">
        <v>11370</v>
      </c>
      <c r="H6728" t="inlineStr">
        <is>
          <t>P27 - RESTAURANTE - LAZER</t>
        </is>
      </c>
      <c r="I6728" t="inlineStr">
        <is>
          <t>BR01-IES-P27-SALA24</t>
        </is>
      </c>
      <c r="J6728" t="inlineStr">
        <is>
          <t>MARA LISE POTT</t>
        </is>
      </c>
      <c r="K6728" s="39">
        <f>DATE(YEAR(Tabela6[[#This Row],[Data/Hora de Início]]),MONTH(Tabela6[[#This Row],[Data/Hora de Início]]),DAY(Tabela6[[#This Row],[Data/Hora de Início]]))</f>
        <v/>
      </c>
    </row>
    <row r="6729">
      <c r="A6729" t="n">
        <v>2288098</v>
      </c>
      <c r="B6729" t="n">
        <v>56</v>
      </c>
      <c r="C6729" t="n">
        <v>1880</v>
      </c>
      <c r="D6729" t="inlineStr">
        <is>
          <t>REPASSE / REABASTECIMENTO</t>
        </is>
      </c>
      <c r="E6729" t="inlineStr">
        <is>
          <t>18/09/2025 07:49:47</t>
        </is>
      </c>
      <c r="F6729" t="inlineStr">
        <is>
          <t>18/09/2025 07:56:30</t>
        </is>
      </c>
      <c r="G6729" t="n">
        <v>38454</v>
      </c>
      <c r="H6729" t="inlineStr">
        <is>
          <t>BANHEIRO RECEPÇÃO - PNE</t>
        </is>
      </c>
      <c r="I6729" t="inlineStr">
        <is>
          <t>SP-ST02-G9-00T-WPU01</t>
        </is>
      </c>
      <c r="J6729" t="inlineStr">
        <is>
          <t>ANTONIA MARÇAL DOS SANTOS RAMOS</t>
        </is>
      </c>
      <c r="K6729" s="39">
        <f>DATE(YEAR(Tabela6[[#This Row],[Data/Hora de Início]]),MONTH(Tabela6[[#This Row],[Data/Hora de Início]]),DAY(Tabela6[[#This Row],[Data/Hora de Início]]))</f>
        <v/>
      </c>
    </row>
    <row r="6730">
      <c r="A6730" t="n">
        <v>2288100</v>
      </c>
      <c r="B6730" t="n">
        <v>56</v>
      </c>
      <c r="C6730" t="n">
        <v>2842</v>
      </c>
      <c r="D6730" t="inlineStr">
        <is>
          <t>LIMPEZA DIÁRIA DE BANHEIRO FEMININO</t>
        </is>
      </c>
      <c r="E6730" t="inlineStr">
        <is>
          <t>18/09/2025 07:52:12</t>
        </is>
      </c>
      <c r="F6730" t="inlineStr">
        <is>
          <t>18/09/2025 07:58:46</t>
        </is>
      </c>
      <c r="G6730" t="n">
        <v>36181</v>
      </c>
      <c r="H6730" t="inlineStr">
        <is>
          <t>BAN090 - MOTORISTAS - F</t>
        </is>
      </c>
      <c r="I6730" t="inlineStr">
        <is>
          <t>RS-ST01-43-00T-WCF03</t>
        </is>
      </c>
      <c r="J6730" t="inlineStr">
        <is>
          <t>GILMARA TERESINHA LACERDA</t>
        </is>
      </c>
      <c r="K6730" s="39">
        <f>DATE(YEAR(Tabela6[[#This Row],[Data/Hora de Início]]),MONTH(Tabela6[[#This Row],[Data/Hora de Início]]),DAY(Tabela6[[#This Row],[Data/Hora de Início]]))</f>
        <v/>
      </c>
    </row>
    <row r="6731">
      <c r="A6731" t="n">
        <v>2288102</v>
      </c>
      <c r="B6731" t="n">
        <v>56</v>
      </c>
      <c r="C6731" t="n">
        <v>1766</v>
      </c>
      <c r="D6731" t="inlineStr">
        <is>
          <t>LIMPEZA DIÁRIA DE RESTAURANTE (DESATIVADO)</t>
        </is>
      </c>
      <c r="E6731" t="inlineStr">
        <is>
          <t>18/09/2025 07:59:29</t>
        </is>
      </c>
      <c r="F6731" t="inlineStr">
        <is>
          <t>18/09/2025 07:59:47</t>
        </is>
      </c>
      <c r="G6731" t="n">
        <v>11347</v>
      </c>
      <c r="H6731" t="inlineStr">
        <is>
          <t>P27 - RESTAURANTE</t>
        </is>
      </c>
      <c r="I6731" t="inlineStr">
        <is>
          <t>BR01-IES-P27-SALA01</t>
        </is>
      </c>
      <c r="J6731" t="inlineStr">
        <is>
          <t>ROSANGELA MARIA DA SILVA</t>
        </is>
      </c>
      <c r="K6731" s="39">
        <f>DATE(YEAR(Tabela6[[#This Row],[Data/Hora de Início]]),MONTH(Tabela6[[#This Row],[Data/Hora de Início]]),DAY(Tabela6[[#This Row],[Data/Hora de Início]]))</f>
        <v/>
      </c>
    </row>
    <row r="6732">
      <c r="A6732" t="n">
        <v>2288104</v>
      </c>
      <c r="B6732" t="n">
        <v>56</v>
      </c>
      <c r="C6732" t="n">
        <v>1698</v>
      </c>
      <c r="D6732" t="inlineStr">
        <is>
          <t>REPASSE / REABASTECIMENTO FEMININO</t>
        </is>
      </c>
      <c r="E6732" t="inlineStr">
        <is>
          <t>18/09/2025 07:49:55</t>
        </is>
      </c>
      <c r="F6732" t="inlineStr">
        <is>
          <t>18/09/2025 08:01:28</t>
        </is>
      </c>
      <c r="G6732" t="n">
        <v>36313</v>
      </c>
      <c r="H6732" t="inlineStr">
        <is>
          <t>BAN107 - MONTAGEM - F</t>
        </is>
      </c>
      <c r="I6732" t="inlineStr">
        <is>
          <t>RS-ST01-50-00T-WCF02</t>
        </is>
      </c>
      <c r="J6732" t="inlineStr">
        <is>
          <t>NAIR SILVEIRA DA SILVEIRA</t>
        </is>
      </c>
      <c r="K6732" s="39">
        <f>DATE(YEAR(Tabela6[[#This Row],[Data/Hora de Início]]),MONTH(Tabela6[[#This Row],[Data/Hora de Início]]),DAY(Tabela6[[#This Row],[Data/Hora de Início]]))</f>
        <v/>
      </c>
    </row>
    <row r="6733">
      <c r="A6733" t="n">
        <v>2288114</v>
      </c>
      <c r="B6733" t="n">
        <v>56</v>
      </c>
      <c r="C6733" t="n">
        <v>5656</v>
      </c>
      <c r="D6733" t="inlineStr">
        <is>
          <t>QUINTA-FEIRA - LIMPEZA DE BANHEIRO MASCULINO</t>
        </is>
      </c>
      <c r="E6733" t="inlineStr">
        <is>
          <t>18/09/2025 07:36:05</t>
        </is>
      </c>
      <c r="F6733" t="inlineStr">
        <is>
          <t>18/09/2025 08:06:09</t>
        </is>
      </c>
      <c r="G6733" t="n">
        <v>11141</v>
      </c>
      <c r="H6733" t="inlineStr">
        <is>
          <t>P03 - BAN008 - BANHEIRO ATI - M</t>
        </is>
      </c>
      <c r="I6733" t="inlineStr">
        <is>
          <t>BR01-IES-P03-BAN008</t>
        </is>
      </c>
      <c r="J6733" t="inlineStr">
        <is>
          <t>ELIANE BARUFFI</t>
        </is>
      </c>
      <c r="K6733" s="39">
        <f>DATE(YEAR(Tabela6[[#This Row],[Data/Hora de Início]]),MONTH(Tabela6[[#This Row],[Data/Hora de Início]]),DAY(Tabela6[[#This Row],[Data/Hora de Início]]))</f>
        <v/>
      </c>
    </row>
    <row r="6734">
      <c r="A6734" t="n">
        <v>2288117</v>
      </c>
      <c r="B6734" t="n">
        <v>56</v>
      </c>
      <c r="C6734" t="n">
        <v>2965</v>
      </c>
      <c r="D6734" t="inlineStr">
        <is>
          <t>LIMPEZA DIÁRIA DE SALA</t>
        </is>
      </c>
      <c r="E6734" t="inlineStr">
        <is>
          <t>18/09/2025 07:59:10</t>
        </is>
      </c>
      <c r="F6734" t="inlineStr">
        <is>
          <t>18/09/2025 08:06:48</t>
        </is>
      </c>
      <c r="G6734" t="n">
        <v>36173</v>
      </c>
      <c r="H6734" t="inlineStr">
        <is>
          <t>SALA DE ESPERA TRANSPORTADORAS</t>
        </is>
      </c>
      <c r="I6734" t="inlineStr">
        <is>
          <t>RS-ST01-43-00T-SLA04</t>
        </is>
      </c>
      <c r="J6734" t="inlineStr">
        <is>
          <t>GILMARA TERESINHA LACERDA</t>
        </is>
      </c>
      <c r="K6734" s="39">
        <f>DATE(YEAR(Tabela6[[#This Row],[Data/Hora de Início]]),MONTH(Tabela6[[#This Row],[Data/Hora de Início]]),DAY(Tabela6[[#This Row],[Data/Hora de Início]]))</f>
        <v/>
      </c>
    </row>
    <row r="6735">
      <c r="A6735" t="n">
        <v>2288119</v>
      </c>
      <c r="B6735" t="n">
        <v>56</v>
      </c>
      <c r="C6735" t="n">
        <v>5511</v>
      </c>
      <c r="D6735" t="inlineStr">
        <is>
          <t>RECOLHIMENTO RESIDUO EXTERNO</t>
        </is>
      </c>
      <c r="E6735" t="inlineStr">
        <is>
          <t>18/09/2025 07:50:26</t>
        </is>
      </c>
      <c r="F6735" t="inlineStr">
        <is>
          <t>18/09/2025 07:53:39</t>
        </is>
      </c>
      <c r="G6735" t="n">
        <v>49475</v>
      </c>
      <c r="H6735" t="inlineStr">
        <is>
          <t>LIXEIRA - 50.005</t>
        </is>
      </c>
      <c r="I6735" t="inlineStr">
        <is>
          <t>BR01-IES-P50-LIX005</t>
        </is>
      </c>
      <c r="J6735" t="inlineStr">
        <is>
          <t>MARCIO PEREIRA DOS SANTOS</t>
        </is>
      </c>
      <c r="K6735" s="39">
        <f>DATE(YEAR(Tabela6[[#This Row],[Data/Hora de Início]]),MONTH(Tabela6[[#This Row],[Data/Hora de Início]]),DAY(Tabela6[[#This Row],[Data/Hora de Início]]))</f>
        <v/>
      </c>
    </row>
    <row r="6736">
      <c r="A6736" t="n">
        <v>2288135</v>
      </c>
      <c r="B6736" t="n">
        <v>56</v>
      </c>
      <c r="C6736" t="n">
        <v>5511</v>
      </c>
      <c r="D6736" t="inlineStr">
        <is>
          <t>RECOLHIMENTO RESIDUO EXTERNO</t>
        </is>
      </c>
      <c r="E6736" t="inlineStr">
        <is>
          <t>18/09/2025 08:08:48</t>
        </is>
      </c>
      <c r="F6736" t="inlineStr">
        <is>
          <t>18/09/2025 08:09:40</t>
        </is>
      </c>
      <c r="G6736" t="n">
        <v>49482</v>
      </c>
      <c r="H6736" t="inlineStr">
        <is>
          <t>LIXEIRA - 50.012</t>
        </is>
      </c>
      <c r="I6736" t="inlineStr">
        <is>
          <t>BR01-IES-P50-LIX012</t>
        </is>
      </c>
      <c r="J6736" t="inlineStr">
        <is>
          <t>MARCIO PEREIRA DOS SANTOS</t>
        </is>
      </c>
      <c r="K6736" s="39">
        <f>DATE(YEAR(Tabela6[[#This Row],[Data/Hora de Início]]),MONTH(Tabela6[[#This Row],[Data/Hora de Início]]),DAY(Tabela6[[#This Row],[Data/Hora de Início]]))</f>
        <v/>
      </c>
    </row>
    <row r="6737">
      <c r="A6737" t="n">
        <v>2288138</v>
      </c>
      <c r="B6737" t="n">
        <v>56</v>
      </c>
      <c r="C6737" t="n">
        <v>5650</v>
      </c>
      <c r="D6737" t="inlineStr">
        <is>
          <t>QUINTA-FEIRA - LIMPEZA DE SALA COM MESA</t>
        </is>
      </c>
      <c r="E6737" t="inlineStr">
        <is>
          <t>18/09/2025 08:01:31</t>
        </is>
      </c>
      <c r="F6737" t="inlineStr">
        <is>
          <t>18/09/2025 08:12:27</t>
        </is>
      </c>
      <c r="G6737" t="n">
        <v>11236</v>
      </c>
      <c r="H6737" t="inlineStr">
        <is>
          <t>P11 - PEO - SALA KAIZEN II</t>
        </is>
      </c>
      <c r="I6737" t="inlineStr">
        <is>
          <t>BR01-IES-P11-SALA47</t>
        </is>
      </c>
      <c r="J6737" t="inlineStr">
        <is>
          <t>JAQUELINE EDUARDA RODRIGUES DE LIMA</t>
        </is>
      </c>
      <c r="K6737" s="39">
        <f>DATE(YEAR(Tabela6[[#This Row],[Data/Hora de Início]]),MONTH(Tabela6[[#This Row],[Data/Hora de Início]]),DAY(Tabela6[[#This Row],[Data/Hora de Início]]))</f>
        <v/>
      </c>
    </row>
    <row r="6738">
      <c r="A6738" t="n">
        <v>2288141</v>
      </c>
      <c r="B6738" t="n">
        <v>56</v>
      </c>
      <c r="C6738" t="n">
        <v>5716</v>
      </c>
      <c r="D6738" t="inlineStr">
        <is>
          <t>QUINTA-FEIRA - LIMPEZA DE COPA</t>
        </is>
      </c>
      <c r="E6738" t="inlineStr">
        <is>
          <t>18/09/2025 07:59:15</t>
        </is>
      </c>
      <c r="F6738" t="inlineStr">
        <is>
          <t>18/09/2025 08:13:51</t>
        </is>
      </c>
      <c r="G6738" t="n">
        <v>11313</v>
      </c>
      <c r="H6738" t="inlineStr">
        <is>
          <t>P18 - PRESIDÊNCIA - COPA</t>
        </is>
      </c>
      <c r="I6738" t="inlineStr">
        <is>
          <t>BR01-IES-P18-SALA15</t>
        </is>
      </c>
      <c r="J6738" t="inlineStr">
        <is>
          <t>NATHALIA MORAES DA SILVA</t>
        </is>
      </c>
      <c r="K6738" s="39">
        <f>DATE(YEAR(Tabela6[[#This Row],[Data/Hora de Início]]),MONTH(Tabela6[[#This Row],[Data/Hora de Início]]),DAY(Tabela6[[#This Row],[Data/Hora de Início]]))</f>
        <v/>
      </c>
    </row>
    <row r="6739">
      <c r="A6739" t="n">
        <v>2288161</v>
      </c>
      <c r="B6739" t="n">
        <v>56</v>
      </c>
      <c r="C6739" t="n">
        <v>2841</v>
      </c>
      <c r="D6739" t="inlineStr">
        <is>
          <t>LIMPEZA DIÁRIA DE BANHEIRO MASCULINO</t>
        </is>
      </c>
      <c r="E6739" t="inlineStr">
        <is>
          <t>18/09/2025 08:10:21</t>
        </is>
      </c>
      <c r="F6739" t="inlineStr">
        <is>
          <t>18/09/2025 08:27:24</t>
        </is>
      </c>
      <c r="G6739" t="n">
        <v>43391</v>
      </c>
      <c r="H6739" t="inlineStr">
        <is>
          <t>BAN132 - WRS - M</t>
        </is>
      </c>
      <c r="I6739" t="inlineStr">
        <is>
          <t>RS-ST01-43-00T-WCM03</t>
        </is>
      </c>
      <c r="J6739" t="inlineStr">
        <is>
          <t>GILMARA TERESINHA LACERDA</t>
        </is>
      </c>
      <c r="K6739" s="39">
        <f>DATE(YEAR(Tabela6[[#This Row],[Data/Hora de Início]]),MONTH(Tabela6[[#This Row],[Data/Hora de Início]]),DAY(Tabela6[[#This Row],[Data/Hora de Início]]))</f>
        <v/>
      </c>
    </row>
    <row r="6740">
      <c r="A6740" t="n">
        <v>2288166</v>
      </c>
      <c r="B6740" t="n">
        <v>56</v>
      </c>
      <c r="C6740" t="n">
        <v>1260</v>
      </c>
      <c r="D6740" t="inlineStr">
        <is>
          <t>Limpeza e Higienização de Sanitários e Vestiários - Diário - WC Masc</t>
        </is>
      </c>
      <c r="E6740" t="inlineStr">
        <is>
          <t>18/09/2025 08:06:13</t>
        </is>
      </c>
      <c r="F6740" t="inlineStr">
        <is>
          <t>18/09/2025 08:29:03</t>
        </is>
      </c>
      <c r="G6740" t="n">
        <v>38453</v>
      </c>
      <c r="H6740" t="inlineStr">
        <is>
          <t>VESTIÁRIO - M</t>
        </is>
      </c>
      <c r="I6740" t="inlineStr">
        <is>
          <t>SP-ST02-G9-00T-WCM01</t>
        </is>
      </c>
      <c r="J6740" t="inlineStr">
        <is>
          <t>ANTONIA MARÇAL DOS SANTOS RAMOS</t>
        </is>
      </c>
      <c r="K6740" s="39">
        <f>DATE(YEAR(Tabela6[[#This Row],[Data/Hora de Início]]),MONTH(Tabela6[[#This Row],[Data/Hora de Início]]),DAY(Tabela6[[#This Row],[Data/Hora de Início]]))</f>
        <v/>
      </c>
    </row>
    <row r="6741">
      <c r="A6741" t="n">
        <v>2288178</v>
      </c>
      <c r="B6741" t="n">
        <v>56</v>
      </c>
      <c r="C6741" t="n">
        <v>1260</v>
      </c>
      <c r="D6741" t="inlineStr">
        <is>
          <t>Limpeza e Higienização de Sanitários e Vestiários - Diário - WC Masc</t>
        </is>
      </c>
      <c r="E6741" t="inlineStr">
        <is>
          <t>18/09/2025 08:29:30</t>
        </is>
      </c>
      <c r="F6741" t="inlineStr">
        <is>
          <t>18/09/2025 08:35:10</t>
        </is>
      </c>
      <c r="G6741" t="n">
        <v>38472</v>
      </c>
      <c r="H6741" t="inlineStr">
        <is>
          <t>BANHEIRO - M</t>
        </is>
      </c>
      <c r="I6741" t="inlineStr">
        <is>
          <t>SP-ST02-G9-02P-WCM01</t>
        </is>
      </c>
      <c r="J6741" t="inlineStr">
        <is>
          <t>LUCINEIDE BUENO DO CARMO</t>
        </is>
      </c>
      <c r="K6741" s="39">
        <f>DATE(YEAR(Tabela6[[#This Row],[Data/Hora de Início]]),MONTH(Tabela6[[#This Row],[Data/Hora de Início]]),DAY(Tabela6[[#This Row],[Data/Hora de Início]]))</f>
        <v/>
      </c>
    </row>
    <row r="6742">
      <c r="A6742" t="n">
        <v>2288179</v>
      </c>
      <c r="B6742" t="n">
        <v>56</v>
      </c>
      <c r="C6742" t="n">
        <v>5711</v>
      </c>
      <c r="D6742" t="inlineStr">
        <is>
          <t>QUINTA-FEIRA - LIMPEZA DE BANHEIRO FEMININO</t>
        </is>
      </c>
      <c r="E6742" t="inlineStr">
        <is>
          <t>18/09/2025 08:27:53</t>
        </is>
      </c>
      <c r="F6742" t="inlineStr">
        <is>
          <t>18/09/2025 08:34:17</t>
        </is>
      </c>
      <c r="G6742" t="n">
        <v>11159</v>
      </c>
      <c r="H6742" t="inlineStr">
        <is>
          <t>P04 - BAN012 - BANHEIRO FINANCEIRO - C</t>
        </is>
      </c>
      <c r="I6742" t="inlineStr">
        <is>
          <t>BR01-IES-P04-BAN012</t>
        </is>
      </c>
      <c r="J6742" t="inlineStr">
        <is>
          <t>ELIANE BARUFFI</t>
        </is>
      </c>
      <c r="K6742" s="39">
        <f>DATE(YEAR(Tabela6[[#This Row],[Data/Hora de Início]]),MONTH(Tabela6[[#This Row],[Data/Hora de Início]]),DAY(Tabela6[[#This Row],[Data/Hora de Início]]))</f>
        <v/>
      </c>
    </row>
    <row r="6743">
      <c r="A6743" t="n">
        <v>2288183</v>
      </c>
      <c r="B6743" t="n">
        <v>56</v>
      </c>
      <c r="C6743" t="n">
        <v>5711</v>
      </c>
      <c r="D6743" t="inlineStr">
        <is>
          <t>QUINTA-FEIRA - LIMPEZA DE BANHEIRO FEMININO</t>
        </is>
      </c>
      <c r="E6743" t="inlineStr">
        <is>
          <t>18/09/2025 08:29:52</t>
        </is>
      </c>
      <c r="F6743" t="inlineStr">
        <is>
          <t>18/09/2025 08:36:58</t>
        </is>
      </c>
      <c r="G6743" t="n">
        <v>11297</v>
      </c>
      <c r="H6743" t="inlineStr">
        <is>
          <t>P18 - BAN041 - BANHEIRO PRESIDÊNCIA - F</t>
        </is>
      </c>
      <c r="I6743" t="inlineStr">
        <is>
          <t>BR01-IES-P18-BAN041</t>
        </is>
      </c>
      <c r="J6743" t="inlineStr">
        <is>
          <t>NATHALIA MORAES DA SILVA</t>
        </is>
      </c>
      <c r="K6743" s="39">
        <f>DATE(YEAR(Tabela6[[#This Row],[Data/Hora de Início]]),MONTH(Tabela6[[#This Row],[Data/Hora de Início]]),DAY(Tabela6[[#This Row],[Data/Hora de Início]]))</f>
        <v/>
      </c>
    </row>
    <row r="6744">
      <c r="A6744" t="n">
        <v>2288184</v>
      </c>
      <c r="B6744" t="n">
        <v>56</v>
      </c>
      <c r="C6744" t="n">
        <v>5656</v>
      </c>
      <c r="D6744" t="inlineStr">
        <is>
          <t>QUINTA-FEIRA - LIMPEZA DE BANHEIRO MASCULINO</t>
        </is>
      </c>
      <c r="E6744" t="inlineStr">
        <is>
          <t>18/09/2025 08:20:14</t>
        </is>
      </c>
      <c r="F6744" t="inlineStr">
        <is>
          <t>18/09/2025 08:28:39</t>
        </is>
      </c>
      <c r="G6744" t="n">
        <v>11296</v>
      </c>
      <c r="H6744" t="inlineStr">
        <is>
          <t>P18 - BAN040 - BANHEIRO PRESIDÊNCIA - M</t>
        </is>
      </c>
      <c r="I6744" t="inlineStr">
        <is>
          <t>BR01-IES-P18-BAN040</t>
        </is>
      </c>
      <c r="J6744" t="inlineStr">
        <is>
          <t>NATHALIA MORAES DA SILVA</t>
        </is>
      </c>
      <c r="K6744" s="39">
        <f>DATE(YEAR(Tabela6[[#This Row],[Data/Hora de Início]]),MONTH(Tabela6[[#This Row],[Data/Hora de Início]]),DAY(Tabela6[[#This Row],[Data/Hora de Início]]))</f>
        <v/>
      </c>
    </row>
    <row r="6745">
      <c r="A6745" t="n">
        <v>2288185</v>
      </c>
      <c r="B6745" t="n">
        <v>56</v>
      </c>
      <c r="C6745" t="n">
        <v>5711</v>
      </c>
      <c r="D6745" t="inlineStr">
        <is>
          <t>QUINTA-FEIRA - LIMPEZA DE BANHEIRO FEMININO</t>
        </is>
      </c>
      <c r="E6745" t="inlineStr">
        <is>
          <t>18/09/2025 08:29:52</t>
        </is>
      </c>
      <c r="F6745" t="inlineStr">
        <is>
          <t>18/09/2025 08:37:10</t>
        </is>
      </c>
      <c r="G6745" t="n">
        <v>11297</v>
      </c>
      <c r="H6745" t="inlineStr">
        <is>
          <t>P18 - BAN041 - BANHEIRO PRESIDÊNCIA - F</t>
        </is>
      </c>
      <c r="I6745" t="inlineStr">
        <is>
          <t>BR01-IES-P18-BAN041</t>
        </is>
      </c>
      <c r="J6745" t="inlineStr">
        <is>
          <t>NATHALIA MORAES DA SILVA</t>
        </is>
      </c>
      <c r="K6745" s="39">
        <f>DATE(YEAR(Tabela6[[#This Row],[Data/Hora de Início]]),MONTH(Tabela6[[#This Row],[Data/Hora de Início]]),DAY(Tabela6[[#This Row],[Data/Hora de Início]]))</f>
        <v/>
      </c>
    </row>
    <row r="6746">
      <c r="A6746" t="n">
        <v>2288186</v>
      </c>
      <c r="B6746" t="n">
        <v>56</v>
      </c>
      <c r="C6746" t="n">
        <v>5711</v>
      </c>
      <c r="D6746" t="inlineStr">
        <is>
          <t>QUINTA-FEIRA - LIMPEZA DE BANHEIRO FEMININO</t>
        </is>
      </c>
      <c r="E6746" t="inlineStr">
        <is>
          <t>18/09/2025 08:29:52</t>
        </is>
      </c>
      <c r="F6746" t="inlineStr">
        <is>
          <t>18/09/2025 08:37:19</t>
        </is>
      </c>
      <c r="G6746" t="n">
        <v>11297</v>
      </c>
      <c r="H6746" t="inlineStr">
        <is>
          <t>P18 - BAN041 - BANHEIRO PRESIDÊNCIA - F</t>
        </is>
      </c>
      <c r="I6746" t="inlineStr">
        <is>
          <t>BR01-IES-P18-BAN041</t>
        </is>
      </c>
      <c r="J6746" t="inlineStr">
        <is>
          <t>NATHALIA MORAES DA SILVA</t>
        </is>
      </c>
      <c r="K6746" s="39">
        <f>DATE(YEAR(Tabela6[[#This Row],[Data/Hora de Início]]),MONTH(Tabela6[[#This Row],[Data/Hora de Início]]),DAY(Tabela6[[#This Row],[Data/Hora de Início]]))</f>
        <v/>
      </c>
    </row>
    <row r="6747">
      <c r="A6747" t="n">
        <v>2288187</v>
      </c>
      <c r="B6747" t="n">
        <v>56</v>
      </c>
      <c r="C6747" t="n">
        <v>2965</v>
      </c>
      <c r="D6747" t="inlineStr">
        <is>
          <t>LIMPEZA DIÁRIA DE SALA</t>
        </is>
      </c>
      <c r="E6747" t="inlineStr">
        <is>
          <t>18/09/2025 08:38:34</t>
        </is>
      </c>
      <c r="F6747" t="inlineStr">
        <is>
          <t>18/09/2025 08:39:04</t>
        </is>
      </c>
      <c r="G6747" t="n">
        <v>11190</v>
      </c>
      <c r="H6747" t="inlineStr">
        <is>
          <t>P11 - PEO - SALA EXCELENCIA OPERACIONAL</t>
        </is>
      </c>
      <c r="I6747" t="inlineStr">
        <is>
          <t>BR01-IES-P11-SALA01</t>
        </is>
      </c>
      <c r="J6747" t="inlineStr">
        <is>
          <t>JAQUELINE EDUARDA RODRIGUES DE LIMA</t>
        </is>
      </c>
      <c r="K6747" s="39">
        <f>DATE(YEAR(Tabela6[[#This Row],[Data/Hora de Início]]),MONTH(Tabela6[[#This Row],[Data/Hora de Início]]),DAY(Tabela6[[#This Row],[Data/Hora de Início]]))</f>
        <v/>
      </c>
    </row>
    <row r="6748">
      <c r="A6748" t="n">
        <v>2288192</v>
      </c>
      <c r="B6748" t="n">
        <v>56</v>
      </c>
      <c r="C6748" t="n">
        <v>2841</v>
      </c>
      <c r="D6748" t="inlineStr">
        <is>
          <t>LIMPEZA DIÁRIA DE BANHEIRO MASCULINO</t>
        </is>
      </c>
      <c r="E6748" t="inlineStr">
        <is>
          <t>18/09/2025 08:41:10</t>
        </is>
      </c>
      <c r="F6748" t="inlineStr">
        <is>
          <t>18/09/2025 08:42:00</t>
        </is>
      </c>
      <c r="G6748" t="n">
        <v>36099</v>
      </c>
      <c r="H6748" t="inlineStr">
        <is>
          <t>BAN074 - TREINAMENTOS NORTE - M</t>
        </is>
      </c>
      <c r="I6748" t="inlineStr">
        <is>
          <t>RS-ST01-31-01P-WCM03</t>
        </is>
      </c>
      <c r="J6748" t="inlineStr">
        <is>
          <t>MARISTELA APARECIDA BARBOSA DOS SANTOS</t>
        </is>
      </c>
      <c r="K6748" s="39">
        <f>DATE(YEAR(Tabela6[[#This Row],[Data/Hora de Início]]),MONTH(Tabela6[[#This Row],[Data/Hora de Início]]),DAY(Tabela6[[#This Row],[Data/Hora de Início]]))</f>
        <v/>
      </c>
    </row>
    <row r="6749">
      <c r="A6749" t="n">
        <v>2288193</v>
      </c>
      <c r="B6749" t="n">
        <v>56</v>
      </c>
      <c r="C6749" t="n">
        <v>5511</v>
      </c>
      <c r="D6749" t="inlineStr">
        <is>
          <t>RECOLHIMENTO RESIDUO EXTERNO</t>
        </is>
      </c>
      <c r="E6749" t="inlineStr">
        <is>
          <t>18/09/2025 08:28:42</t>
        </is>
      </c>
      <c r="F6749" t="inlineStr">
        <is>
          <t>18/09/2025 08:29:05</t>
        </is>
      </c>
      <c r="G6749" t="n">
        <v>49445</v>
      </c>
      <c r="H6749" t="inlineStr">
        <is>
          <t>LIXEIRA - 31.032</t>
        </is>
      </c>
      <c r="I6749" t="inlineStr">
        <is>
          <t>BR01-IES-P31-LIX032</t>
        </is>
      </c>
      <c r="J6749" t="inlineStr">
        <is>
          <t>MARISTELA APARECIDA BARBOSA DOS SANTOS</t>
        </is>
      </c>
      <c r="K6749" s="39">
        <f>DATE(YEAR(Tabela6[[#This Row],[Data/Hora de Início]]),MONTH(Tabela6[[#This Row],[Data/Hora de Início]]),DAY(Tabela6[[#This Row],[Data/Hora de Início]]))</f>
        <v/>
      </c>
    </row>
    <row r="6750">
      <c r="A6750" t="n">
        <v>2288194</v>
      </c>
      <c r="B6750" t="n">
        <v>56</v>
      </c>
      <c r="C6750" t="n">
        <v>2841</v>
      </c>
      <c r="D6750" t="inlineStr">
        <is>
          <t>LIMPEZA DIÁRIA DE BANHEIRO MASCULINO</t>
        </is>
      </c>
      <c r="E6750" t="inlineStr">
        <is>
          <t>18/09/2025 08:16:45</t>
        </is>
      </c>
      <c r="F6750" t="inlineStr">
        <is>
          <t>18/09/2025 08:17:35</t>
        </is>
      </c>
      <c r="G6750" t="n">
        <v>36075</v>
      </c>
      <c r="H6750" t="inlineStr">
        <is>
          <t>BAN070 - BRUNIMENTO NORTE - M</t>
        </is>
      </c>
      <c r="I6750" t="inlineStr">
        <is>
          <t>RS-ST01-31-00T-WCM03</t>
        </is>
      </c>
      <c r="J6750" t="inlineStr">
        <is>
          <t>MARISTELA APARECIDA BARBOSA DOS SANTOS</t>
        </is>
      </c>
      <c r="K6750" s="39">
        <f>DATE(YEAR(Tabela6[[#This Row],[Data/Hora de Início]]),MONTH(Tabela6[[#This Row],[Data/Hora de Início]]),DAY(Tabela6[[#This Row],[Data/Hora de Início]]))</f>
        <v/>
      </c>
    </row>
    <row r="6751">
      <c r="A6751" t="n">
        <v>2288195</v>
      </c>
      <c r="B6751" t="n">
        <v>56</v>
      </c>
      <c r="C6751" t="n">
        <v>2841</v>
      </c>
      <c r="D6751" t="inlineStr">
        <is>
          <t>LIMPEZA DIÁRIA DE BANHEIRO MASCULINO</t>
        </is>
      </c>
      <c r="E6751" t="inlineStr">
        <is>
          <t>18/09/2025 08:16:45</t>
        </is>
      </c>
      <c r="F6751" t="inlineStr">
        <is>
          <t>18/09/2025 08:17:19</t>
        </is>
      </c>
      <c r="G6751" t="n">
        <v>36075</v>
      </c>
      <c r="H6751" t="inlineStr">
        <is>
          <t>BAN070 - BRUNIMENTO NORTE - M</t>
        </is>
      </c>
      <c r="I6751" t="inlineStr">
        <is>
          <t>RS-ST01-31-00T-WCM03</t>
        </is>
      </c>
      <c r="J6751" t="inlineStr">
        <is>
          <t>MARISTELA APARECIDA BARBOSA DOS SANTOS</t>
        </is>
      </c>
      <c r="K6751" s="39">
        <f>DATE(YEAR(Tabela6[[#This Row],[Data/Hora de Início]]),MONTH(Tabela6[[#This Row],[Data/Hora de Início]]),DAY(Tabela6[[#This Row],[Data/Hora de Início]]))</f>
        <v/>
      </c>
    </row>
    <row r="6752">
      <c r="A6752" t="n">
        <v>2288214</v>
      </c>
      <c r="B6752" t="n">
        <v>56</v>
      </c>
      <c r="C6752" t="n">
        <v>1698</v>
      </c>
      <c r="D6752" t="inlineStr">
        <is>
          <t>REPASSE / REABASTECIMENTO FEMININO</t>
        </is>
      </c>
      <c r="E6752" t="inlineStr">
        <is>
          <t>18/09/2025 08:43:32</t>
        </is>
      </c>
      <c r="F6752" t="inlineStr">
        <is>
          <t>18/09/2025 08:43:46</t>
        </is>
      </c>
      <c r="G6752" t="n">
        <v>38465</v>
      </c>
      <c r="H6752" t="inlineStr">
        <is>
          <t>BANHEIRO - F</t>
        </is>
      </c>
      <c r="I6752" t="inlineStr">
        <is>
          <t>SP-ST02-G9-01P-WCF01</t>
        </is>
      </c>
      <c r="J6752" t="inlineStr">
        <is>
          <t>LUCINEIDE BUENO DO CARMO</t>
        </is>
      </c>
      <c r="K6752" s="39">
        <f>DATE(YEAR(Tabela6[[#This Row],[Data/Hora de Início]]),MONTH(Tabela6[[#This Row],[Data/Hora de Início]]),DAY(Tabela6[[#This Row],[Data/Hora de Início]]))</f>
        <v/>
      </c>
    </row>
    <row r="6753">
      <c r="A6753" t="n">
        <v>2288236</v>
      </c>
      <c r="B6753" t="n">
        <v>56</v>
      </c>
      <c r="C6753" t="n">
        <v>2842</v>
      </c>
      <c r="D6753" t="inlineStr">
        <is>
          <t>LIMPEZA DIÁRIA DE BANHEIRO FEMININO</t>
        </is>
      </c>
      <c r="E6753" t="inlineStr">
        <is>
          <t>18/09/2025 08:28:17</t>
        </is>
      </c>
      <c r="F6753" t="inlineStr">
        <is>
          <t>18/09/2025 08:45:26</t>
        </is>
      </c>
      <c r="G6753" t="n">
        <v>43392</v>
      </c>
      <c r="H6753" t="inlineStr">
        <is>
          <t>BAN133 - WRS - F</t>
        </is>
      </c>
      <c r="I6753" t="inlineStr">
        <is>
          <t>RS-ST01-43-00T-WCF04</t>
        </is>
      </c>
      <c r="J6753" t="inlineStr">
        <is>
          <t>GILMARA TERESINHA LACERDA</t>
        </is>
      </c>
      <c r="K6753" s="39">
        <f>DATE(YEAR(Tabela6[[#This Row],[Data/Hora de Início]]),MONTH(Tabela6[[#This Row],[Data/Hora de Início]]),DAY(Tabela6[[#This Row],[Data/Hora de Início]]))</f>
        <v/>
      </c>
    </row>
    <row r="6754">
      <c r="A6754" t="n">
        <v>2288239</v>
      </c>
      <c r="B6754" t="n">
        <v>56</v>
      </c>
      <c r="C6754" t="n">
        <v>5511</v>
      </c>
      <c r="D6754" t="inlineStr">
        <is>
          <t>RECOLHIMENTO RESIDUO EXTERNO</t>
        </is>
      </c>
      <c r="E6754" t="inlineStr">
        <is>
          <t>18/09/2025 08:44:47</t>
        </is>
      </c>
      <c r="F6754" t="inlineStr">
        <is>
          <t>18/09/2025 08:46:13</t>
        </is>
      </c>
      <c r="G6754" t="n">
        <v>49348</v>
      </c>
      <c r="H6754" t="inlineStr">
        <is>
          <t>LIXEIRA - 11.009</t>
        </is>
      </c>
      <c r="I6754" t="inlineStr">
        <is>
          <t>BR01-IES-P11-LIX009</t>
        </is>
      </c>
      <c r="J6754" t="inlineStr">
        <is>
          <t>MARCIO PEREIRA DOS SANTOS</t>
        </is>
      </c>
      <c r="K6754" s="39">
        <f>DATE(YEAR(Tabela6[[#This Row],[Data/Hora de Início]]),MONTH(Tabela6[[#This Row],[Data/Hora de Início]]),DAY(Tabela6[[#This Row],[Data/Hora de Início]]))</f>
        <v/>
      </c>
    </row>
    <row r="6755">
      <c r="A6755" t="n">
        <v>2288240</v>
      </c>
      <c r="B6755" t="n">
        <v>56</v>
      </c>
      <c r="C6755" t="n">
        <v>5511</v>
      </c>
      <c r="D6755" t="inlineStr">
        <is>
          <t>RECOLHIMENTO RESIDUO EXTERNO</t>
        </is>
      </c>
      <c r="E6755" t="inlineStr">
        <is>
          <t>18/09/2025 08:43:26</t>
        </is>
      </c>
      <c r="F6755" t="inlineStr">
        <is>
          <t>18/09/2025 08:43:41</t>
        </is>
      </c>
      <c r="G6755" t="n">
        <v>49347</v>
      </c>
      <c r="H6755" t="inlineStr">
        <is>
          <t>LIXEIRA - 11.008</t>
        </is>
      </c>
      <c r="I6755" t="inlineStr">
        <is>
          <t>BR01-IES-P11-LIX008</t>
        </is>
      </c>
      <c r="J6755" t="inlineStr">
        <is>
          <t>MARCIO PEREIRA DOS SANTOS</t>
        </is>
      </c>
      <c r="K6755" s="39">
        <f>DATE(YEAR(Tabela6[[#This Row],[Data/Hora de Início]]),MONTH(Tabela6[[#This Row],[Data/Hora de Início]]),DAY(Tabela6[[#This Row],[Data/Hora de Início]]))</f>
        <v/>
      </c>
    </row>
    <row r="6756">
      <c r="A6756" t="n">
        <v>2288242</v>
      </c>
      <c r="B6756" t="n">
        <v>56</v>
      </c>
      <c r="C6756" t="n">
        <v>5511</v>
      </c>
      <c r="D6756" t="inlineStr">
        <is>
          <t>RECOLHIMENTO RESIDUO EXTERNO</t>
        </is>
      </c>
      <c r="E6756" t="inlineStr">
        <is>
          <t>18/09/2025 08:44:47</t>
        </is>
      </c>
      <c r="F6756" t="inlineStr">
        <is>
          <t>18/09/2025 08:47:37</t>
        </is>
      </c>
      <c r="G6756" t="n">
        <v>49348</v>
      </c>
      <c r="H6756" t="inlineStr">
        <is>
          <t>LIXEIRA - 11.009</t>
        </is>
      </c>
      <c r="I6756" t="inlineStr">
        <is>
          <t>BR01-IES-P11-LIX009</t>
        </is>
      </c>
      <c r="J6756" t="inlineStr">
        <is>
          <t>MARCIO PEREIRA DOS SANTOS</t>
        </is>
      </c>
      <c r="K6756" s="39">
        <f>DATE(YEAR(Tabela6[[#This Row],[Data/Hora de Início]]),MONTH(Tabela6[[#This Row],[Data/Hora de Início]]),DAY(Tabela6[[#This Row],[Data/Hora de Início]]))</f>
        <v/>
      </c>
    </row>
    <row r="6757">
      <c r="A6757" t="n">
        <v>2288245</v>
      </c>
      <c r="B6757" t="n">
        <v>56</v>
      </c>
      <c r="C6757" t="n">
        <v>5511</v>
      </c>
      <c r="D6757" t="inlineStr">
        <is>
          <t>RECOLHIMENTO RESIDUO EXTERNO</t>
        </is>
      </c>
      <c r="E6757" t="inlineStr">
        <is>
          <t>18/09/2025 08:48:36</t>
        </is>
      </c>
      <c r="F6757" t="inlineStr">
        <is>
          <t>18/09/2025 08:48:51</t>
        </is>
      </c>
      <c r="G6757" t="n">
        <v>49345</v>
      </c>
      <c r="H6757" t="inlineStr">
        <is>
          <t>LIXEIRA - 11.006</t>
        </is>
      </c>
      <c r="I6757" t="inlineStr">
        <is>
          <t>BR01-IES-P11-LIX006</t>
        </is>
      </c>
      <c r="J6757" t="inlineStr">
        <is>
          <t>MARCIO PEREIRA DOS SANTOS</t>
        </is>
      </c>
      <c r="K6757" s="39">
        <f>DATE(YEAR(Tabela6[[#This Row],[Data/Hora de Início]]),MONTH(Tabela6[[#This Row],[Data/Hora de Início]]),DAY(Tabela6[[#This Row],[Data/Hora de Início]]))</f>
        <v/>
      </c>
    </row>
    <row r="6758">
      <c r="A6758" t="n">
        <v>2288249</v>
      </c>
      <c r="B6758" t="n">
        <v>56</v>
      </c>
      <c r="C6758" t="n">
        <v>1780</v>
      </c>
      <c r="D6758" t="inlineStr">
        <is>
          <t>LIMPEZA DIÁRIA DE ESCADA</t>
        </is>
      </c>
      <c r="E6758" t="inlineStr">
        <is>
          <t>18/09/2025 08:42:23</t>
        </is>
      </c>
      <c r="F6758" t="inlineStr">
        <is>
          <t>18/09/2025 08:50:23</t>
        </is>
      </c>
      <c r="G6758" t="n">
        <v>11298</v>
      </c>
      <c r="H6758" t="inlineStr">
        <is>
          <t>P18 - ESCADARIA DIRETORIA</t>
        </is>
      </c>
      <c r="I6758" t="inlineStr">
        <is>
          <t>BR01-IES-P18-ESCD01</t>
        </is>
      </c>
      <c r="J6758" t="inlineStr">
        <is>
          <t>NATHALIA MORAES DA SILVA</t>
        </is>
      </c>
      <c r="K6758" s="39">
        <f>DATE(YEAR(Tabela6[[#This Row],[Data/Hora de Início]]),MONTH(Tabela6[[#This Row],[Data/Hora de Início]]),DAY(Tabela6[[#This Row],[Data/Hora de Início]]))</f>
        <v/>
      </c>
    </row>
    <row r="6759">
      <c r="A6759" t="n">
        <v>2288266</v>
      </c>
      <c r="B6759" t="n">
        <v>56</v>
      </c>
      <c r="C6759" t="n">
        <v>5511</v>
      </c>
      <c r="D6759" t="inlineStr">
        <is>
          <t>RECOLHIMENTO RESIDUO EXTERNO</t>
        </is>
      </c>
      <c r="E6759" t="inlineStr">
        <is>
          <t>18/09/2025 08:55:49</t>
        </is>
      </c>
      <c r="F6759" t="inlineStr">
        <is>
          <t>18/09/2025 08:56:50</t>
        </is>
      </c>
      <c r="G6759" t="n">
        <v>49363</v>
      </c>
      <c r="H6759" t="inlineStr">
        <is>
          <t>LIXEIRA - 16.004</t>
        </is>
      </c>
      <c r="I6759" t="inlineStr">
        <is>
          <t>BR01-IES-P16-LIX004</t>
        </is>
      </c>
      <c r="J6759" t="inlineStr">
        <is>
          <t>MARCIO PEREIRA DOS SANTOS</t>
        </is>
      </c>
      <c r="K6759" s="39">
        <f>DATE(YEAR(Tabela6[[#This Row],[Data/Hora de Início]]),MONTH(Tabela6[[#This Row],[Data/Hora de Início]]),DAY(Tabela6[[#This Row],[Data/Hora de Início]]))</f>
        <v/>
      </c>
    </row>
    <row r="6760">
      <c r="A6760" t="n">
        <v>2288275</v>
      </c>
      <c r="B6760" t="n">
        <v>56</v>
      </c>
      <c r="C6760" t="n">
        <v>5711</v>
      </c>
      <c r="D6760" t="inlineStr">
        <is>
          <t>QUINTA-FEIRA - LIMPEZA DE BANHEIRO FEMININO</t>
        </is>
      </c>
      <c r="E6760" t="inlineStr">
        <is>
          <t>18/09/2025 08:51:36</t>
        </is>
      </c>
      <c r="F6760" t="inlineStr">
        <is>
          <t>18/09/2025 08:59:51</t>
        </is>
      </c>
      <c r="G6760" t="n">
        <v>11246</v>
      </c>
      <c r="H6760" t="inlineStr">
        <is>
          <t>P15 - BAN028 - BANHEIRO PORTARIA 2 - RECEPÇÃO</t>
        </is>
      </c>
      <c r="I6760" t="inlineStr">
        <is>
          <t>BR01-IES-P15-BAN028</t>
        </is>
      </c>
      <c r="J6760" t="inlineStr">
        <is>
          <t>ELIANE BARUFFI</t>
        </is>
      </c>
      <c r="K6760" s="39">
        <f>DATE(YEAR(Tabela6[[#This Row],[Data/Hora de Início]]),MONTH(Tabela6[[#This Row],[Data/Hora de Início]]),DAY(Tabela6[[#This Row],[Data/Hora de Início]]))</f>
        <v/>
      </c>
    </row>
    <row r="6761">
      <c r="A6761" t="n">
        <v>2288283</v>
      </c>
      <c r="B6761" t="n">
        <v>56</v>
      </c>
      <c r="C6761" t="n">
        <v>1260</v>
      </c>
      <c r="D6761" t="inlineStr">
        <is>
          <t>Limpeza e Higienização de Sanitários e Vestiários - Diário - WC Masc</t>
        </is>
      </c>
      <c r="E6761" t="inlineStr">
        <is>
          <t>18/09/2025 09:00:44</t>
        </is>
      </c>
      <c r="F6761" t="inlineStr">
        <is>
          <t>18/09/2025 09:02:45</t>
        </is>
      </c>
      <c r="G6761" t="n">
        <v>36314</v>
      </c>
      <c r="H6761" t="inlineStr">
        <is>
          <t>BAN109 - PINTURA - M</t>
        </is>
      </c>
      <c r="I6761" t="inlineStr">
        <is>
          <t>RS-ST01-50-00T-WCM01</t>
        </is>
      </c>
      <c r="J6761" t="inlineStr">
        <is>
          <t>NAIR SILVEIRA DA SILVEIRA</t>
        </is>
      </c>
      <c r="K6761" s="39">
        <f>DATE(YEAR(Tabela6[[#This Row],[Data/Hora de Início]]),MONTH(Tabela6[[#This Row],[Data/Hora de Início]]),DAY(Tabela6[[#This Row],[Data/Hora de Início]]))</f>
        <v/>
      </c>
    </row>
    <row r="6762">
      <c r="A6762" t="n">
        <v>2288288</v>
      </c>
      <c r="B6762" t="n">
        <v>56</v>
      </c>
      <c r="C6762" t="n">
        <v>4440</v>
      </c>
      <c r="D6762" t="inlineStr">
        <is>
          <t>RECOLHIMENTO PAPELÃO</t>
        </is>
      </c>
      <c r="E6762" t="inlineStr">
        <is>
          <t>18/09/2025 08:23:28</t>
        </is>
      </c>
      <c r="F6762" t="inlineStr">
        <is>
          <t>18/09/2025 08:24:02</t>
        </is>
      </c>
      <c r="G6762" t="n">
        <v>45722</v>
      </c>
      <c r="H6762" t="inlineStr">
        <is>
          <t>CCB-50.002</t>
        </is>
      </c>
      <c r="I6762" t="inlineStr">
        <is>
          <t>CCB-50.002</t>
        </is>
      </c>
      <c r="J6762" t="inlineStr">
        <is>
          <t>JOAO PAULINO DA SILVA</t>
        </is>
      </c>
      <c r="K6762" s="39">
        <f>DATE(YEAR(Tabela6[[#This Row],[Data/Hora de Início]]),MONTH(Tabela6[[#This Row],[Data/Hora de Início]]),DAY(Tabela6[[#This Row],[Data/Hora de Início]]))</f>
        <v/>
      </c>
    </row>
    <row r="6763">
      <c r="A6763" t="n">
        <v>2288289</v>
      </c>
      <c r="B6763" t="n">
        <v>56</v>
      </c>
      <c r="C6763" t="n">
        <v>4440</v>
      </c>
      <c r="D6763" t="inlineStr">
        <is>
          <t>RECOLHIMENTO PAPELÃO</t>
        </is>
      </c>
      <c r="E6763" t="inlineStr">
        <is>
          <t>18/09/2025 08:23:28</t>
        </is>
      </c>
      <c r="F6763" t="inlineStr">
        <is>
          <t>18/09/2025 08:24:02</t>
        </is>
      </c>
      <c r="G6763" t="n">
        <v>45722</v>
      </c>
      <c r="H6763" t="inlineStr">
        <is>
          <t>CCB-50.002</t>
        </is>
      </c>
      <c r="I6763" t="inlineStr">
        <is>
          <t>CCB-50.002</t>
        </is>
      </c>
      <c r="J6763" t="inlineStr">
        <is>
          <t>JOAO PAULINO DA SILVA</t>
        </is>
      </c>
      <c r="K6763" s="39">
        <f>DATE(YEAR(Tabela6[[#This Row],[Data/Hora de Início]]),MONTH(Tabela6[[#This Row],[Data/Hora de Início]]),DAY(Tabela6[[#This Row],[Data/Hora de Início]]))</f>
        <v/>
      </c>
    </row>
    <row r="6764">
      <c r="A6764" t="n">
        <v>2288297</v>
      </c>
      <c r="B6764" t="n">
        <v>56</v>
      </c>
      <c r="C6764" t="n">
        <v>2842</v>
      </c>
      <c r="D6764" t="inlineStr">
        <is>
          <t>LIMPEZA DIÁRIA DE BANHEIRO FEMININO</t>
        </is>
      </c>
      <c r="E6764" t="inlineStr">
        <is>
          <t>18/09/2025 08:39:56</t>
        </is>
      </c>
      <c r="F6764" t="inlineStr">
        <is>
          <t>18/09/2025 09:05:06</t>
        </is>
      </c>
      <c r="G6764" t="n">
        <v>11186</v>
      </c>
      <c r="H6764" t="inlineStr">
        <is>
          <t>P11 - BAN023 - BANHEIRO MELHORIA CONTÍNUA - F</t>
        </is>
      </c>
      <c r="I6764" t="inlineStr">
        <is>
          <t>BR01-IES-P11-BAN023</t>
        </is>
      </c>
      <c r="J6764" t="inlineStr">
        <is>
          <t>JAQUELINE EDUARDA RODRIGUES DE LIMA</t>
        </is>
      </c>
      <c r="K6764" s="39">
        <f>DATE(YEAR(Tabela6[[#This Row],[Data/Hora de Início]]),MONTH(Tabela6[[#This Row],[Data/Hora de Início]]),DAY(Tabela6[[#This Row],[Data/Hora de Início]]))</f>
        <v/>
      </c>
    </row>
    <row r="6765">
      <c r="A6765" t="n">
        <v>2288303</v>
      </c>
      <c r="B6765" t="n">
        <v>56</v>
      </c>
      <c r="C6765" t="n">
        <v>2966</v>
      </c>
      <c r="D6765" t="inlineStr">
        <is>
          <t>LIMPEZA DIÁRIA HALL / RECEPÇÃO</t>
        </is>
      </c>
      <c r="E6765" t="inlineStr">
        <is>
          <t>18/09/2025 08:51:51</t>
        </is>
      </c>
      <c r="F6765" t="inlineStr">
        <is>
          <t>18/09/2025 09:06:17</t>
        </is>
      </c>
      <c r="G6765" t="n">
        <v>11316</v>
      </c>
      <c r="H6765" t="inlineStr">
        <is>
          <t>P18 - HALL DE ENTRADA</t>
        </is>
      </c>
      <c r="I6765" t="inlineStr">
        <is>
          <t>BR01-IES-P18-SALA18</t>
        </is>
      </c>
      <c r="J6765" t="inlineStr">
        <is>
          <t>NATHALIA MORAES DA SILVA</t>
        </is>
      </c>
      <c r="K6765" s="39">
        <f>DATE(YEAR(Tabela6[[#This Row],[Data/Hora de Início]]),MONTH(Tabela6[[#This Row],[Data/Hora de Início]]),DAY(Tabela6[[#This Row],[Data/Hora de Início]]))</f>
        <v/>
      </c>
    </row>
    <row r="6766">
      <c r="A6766" t="n">
        <v>2288305</v>
      </c>
      <c r="B6766" t="n">
        <v>56</v>
      </c>
      <c r="C6766" t="n">
        <v>5645</v>
      </c>
      <c r="D6766" t="inlineStr">
        <is>
          <t>QUINTA-FEIRA - LIMPEZA DE SALA</t>
        </is>
      </c>
      <c r="E6766" t="inlineStr">
        <is>
          <t>18/09/2025 09:00:10</t>
        </is>
      </c>
      <c r="F6766" t="inlineStr">
        <is>
          <t>18/09/2025 09:06:34</t>
        </is>
      </c>
      <c r="G6766" t="n">
        <v>11260</v>
      </c>
      <c r="H6766" t="inlineStr">
        <is>
          <t>P15 - PORTARIA 2 - SALA RECEBIMENTO FISCAL</t>
        </is>
      </c>
      <c r="I6766" t="inlineStr">
        <is>
          <t>BR01-IES-P15-SALA06</t>
        </is>
      </c>
      <c r="J6766" t="inlineStr">
        <is>
          <t>ELIANE BARUFFI</t>
        </is>
      </c>
      <c r="K6766" s="39">
        <f>DATE(YEAR(Tabela6[[#This Row],[Data/Hora de Início]]),MONTH(Tabela6[[#This Row],[Data/Hora de Início]]),DAY(Tabela6[[#This Row],[Data/Hora de Início]]))</f>
        <v/>
      </c>
    </row>
    <row r="6767">
      <c r="A6767" t="n">
        <v>2288311</v>
      </c>
      <c r="B6767" t="n">
        <v>56</v>
      </c>
      <c r="C6767" t="n">
        <v>2842</v>
      </c>
      <c r="D6767" t="inlineStr">
        <is>
          <t>LIMPEZA DIÁRIA DE BANHEIRO FEMININO</t>
        </is>
      </c>
      <c r="E6767" t="inlineStr">
        <is>
          <t>18/09/2025 09:07:50</t>
        </is>
      </c>
      <c r="F6767" t="inlineStr">
        <is>
          <t>18/09/2025 09:08:27</t>
        </is>
      </c>
      <c r="G6767" t="n">
        <v>36095</v>
      </c>
      <c r="H6767" t="inlineStr">
        <is>
          <t>BAN073 - TREINAMENTOS SUL - F</t>
        </is>
      </c>
      <c r="I6767" t="inlineStr">
        <is>
          <t>RS-ST01-31-01P-WCF02</t>
        </is>
      </c>
      <c r="J6767" t="inlineStr">
        <is>
          <t>MARISTELA APARECIDA BARBOSA DOS SANTOS</t>
        </is>
      </c>
      <c r="K6767" s="39">
        <f>DATE(YEAR(Tabela6[[#This Row],[Data/Hora de Início]]),MONTH(Tabela6[[#This Row],[Data/Hora de Início]]),DAY(Tabela6[[#This Row],[Data/Hora de Início]]))</f>
        <v/>
      </c>
    </row>
    <row r="6768">
      <c r="A6768" t="n">
        <v>2288320</v>
      </c>
      <c r="B6768" t="n">
        <v>56</v>
      </c>
      <c r="C6768" t="n">
        <v>5656</v>
      </c>
      <c r="D6768" t="inlineStr">
        <is>
          <t>QUINTA-FEIRA - LIMPEZA DE BANHEIRO MASCULINO</t>
        </is>
      </c>
      <c r="E6768" t="inlineStr">
        <is>
          <t>18/09/2025 09:06:56</t>
        </is>
      </c>
      <c r="F6768" t="inlineStr">
        <is>
          <t>18/09/2025 09:10:30</t>
        </is>
      </c>
      <c r="G6768" t="n">
        <v>11245</v>
      </c>
      <c r="H6768" t="inlineStr">
        <is>
          <t>P15 - BAN027 - BANHEIRO PORTARIA 2 - VIGILANTES</t>
        </is>
      </c>
      <c r="I6768" t="inlineStr">
        <is>
          <t>BR01-IES-P15-BAN027</t>
        </is>
      </c>
      <c r="J6768" t="inlineStr">
        <is>
          <t>ELIANE BARUFFI</t>
        </is>
      </c>
      <c r="K6768" s="39">
        <f>DATE(YEAR(Tabela6[[#This Row],[Data/Hora de Início]]),MONTH(Tabela6[[#This Row],[Data/Hora de Início]]),DAY(Tabela6[[#This Row],[Data/Hora de Início]]))</f>
        <v/>
      </c>
    </row>
    <row r="6769">
      <c r="A6769" t="n">
        <v>2288321</v>
      </c>
      <c r="B6769" t="n">
        <v>56</v>
      </c>
      <c r="C6769" t="n">
        <v>5511</v>
      </c>
      <c r="D6769" t="inlineStr">
        <is>
          <t>RECOLHIMENTO RESIDUO EXTERNO</t>
        </is>
      </c>
      <c r="E6769" t="inlineStr">
        <is>
          <t>18/09/2025 09:10:07</t>
        </is>
      </c>
      <c r="F6769" t="inlineStr">
        <is>
          <t>18/09/2025 09:10:27</t>
        </is>
      </c>
      <c r="G6769" t="n">
        <v>49359</v>
      </c>
      <c r="H6769" t="inlineStr">
        <is>
          <t>LIXEIRA - 15.007</t>
        </is>
      </c>
      <c r="I6769" t="inlineStr">
        <is>
          <t>BR01-IES-P15-LIX007</t>
        </is>
      </c>
      <c r="J6769" t="inlineStr">
        <is>
          <t>MARCIO PEREIRA DOS SANTOS</t>
        </is>
      </c>
      <c r="K6769" s="39">
        <f>DATE(YEAR(Tabela6[[#This Row],[Data/Hora de Início]]),MONTH(Tabela6[[#This Row],[Data/Hora de Início]]),DAY(Tabela6[[#This Row],[Data/Hora de Início]]))</f>
        <v/>
      </c>
    </row>
    <row r="6770">
      <c r="A6770" t="n">
        <v>2288324</v>
      </c>
      <c r="B6770" t="n">
        <v>56</v>
      </c>
      <c r="C6770" t="n">
        <v>3645</v>
      </c>
      <c r="D6770" t="inlineStr">
        <is>
          <t>PREVENTIVA BEBEDOUROS</t>
        </is>
      </c>
      <c r="E6770" t="inlineStr">
        <is>
          <t>18/09/2025 09:11:27</t>
        </is>
      </c>
      <c r="F6770" t="inlineStr">
        <is>
          <t>18/09/2025 09:11:40</t>
        </is>
      </c>
      <c r="G6770" t="n">
        <v>35602</v>
      </c>
      <c r="H6770" t="inlineStr">
        <is>
          <t>BEBEDOURO - 31.011</t>
        </is>
      </c>
      <c r="I6770" t="inlineStr">
        <is>
          <t>BR01-IES-P31-BEB011</t>
        </is>
      </c>
      <c r="J6770" t="inlineStr">
        <is>
          <t>JOELSOM CAMARGO ROBALDO</t>
        </is>
      </c>
      <c r="K6770" s="39">
        <f>DATE(YEAR(Tabela6[[#This Row],[Data/Hora de Início]]),MONTH(Tabela6[[#This Row],[Data/Hora de Início]]),DAY(Tabela6[[#This Row],[Data/Hora de Início]]))</f>
        <v/>
      </c>
    </row>
    <row r="6771">
      <c r="A6771" t="n">
        <v>2288326</v>
      </c>
      <c r="B6771" t="n">
        <v>56</v>
      </c>
      <c r="C6771" t="n">
        <v>5511</v>
      </c>
      <c r="D6771" t="inlineStr">
        <is>
          <t>RECOLHIMENTO RESIDUO EXTERNO</t>
        </is>
      </c>
      <c r="E6771" t="inlineStr">
        <is>
          <t>18/09/2025 09:11:17</t>
        </is>
      </c>
      <c r="F6771" t="inlineStr">
        <is>
          <t>18/09/2025 09:11:58</t>
        </is>
      </c>
      <c r="G6771" t="n">
        <v>49357</v>
      </c>
      <c r="H6771" t="inlineStr">
        <is>
          <t>LIXEIRA - 15.005</t>
        </is>
      </c>
      <c r="I6771" t="inlineStr">
        <is>
          <t>BR01-IES-P15-LIX005</t>
        </is>
      </c>
      <c r="J6771" t="inlineStr">
        <is>
          <t>MARCIO PEREIRA DOS SANTOS</t>
        </is>
      </c>
      <c r="K6771" s="39">
        <f>DATE(YEAR(Tabela6[[#This Row],[Data/Hora de Início]]),MONTH(Tabela6[[#This Row],[Data/Hora de Início]]),DAY(Tabela6[[#This Row],[Data/Hora de Início]]))</f>
        <v/>
      </c>
    </row>
    <row r="6772">
      <c r="A6772" t="n">
        <v>2288327</v>
      </c>
      <c r="B6772" t="n">
        <v>56</v>
      </c>
      <c r="C6772" t="n">
        <v>5511</v>
      </c>
      <c r="D6772" t="inlineStr">
        <is>
          <t>RECOLHIMENTO RESIDUO EXTERNO</t>
        </is>
      </c>
      <c r="E6772" t="inlineStr">
        <is>
          <t>18/09/2025 09:13:14</t>
        </is>
      </c>
      <c r="F6772" t="inlineStr">
        <is>
          <t>18/09/2025 09:13:30</t>
        </is>
      </c>
      <c r="G6772" t="n">
        <v>49356</v>
      </c>
      <c r="H6772" t="inlineStr">
        <is>
          <t>LIXEIRA - 15.004</t>
        </is>
      </c>
      <c r="I6772" t="inlineStr">
        <is>
          <t>BR01-IES-P15-LIX004</t>
        </is>
      </c>
      <c r="J6772" t="inlineStr">
        <is>
          <t>MARCIO PEREIRA DOS SANTOS</t>
        </is>
      </c>
      <c r="K6772" s="39">
        <f>DATE(YEAR(Tabela6[[#This Row],[Data/Hora de Início]]),MONTH(Tabela6[[#This Row],[Data/Hora de Início]]),DAY(Tabela6[[#This Row],[Data/Hora de Início]]))</f>
        <v/>
      </c>
    </row>
    <row r="6773">
      <c r="A6773" t="n">
        <v>2288330</v>
      </c>
      <c r="B6773" t="n">
        <v>56</v>
      </c>
      <c r="C6773" t="n">
        <v>2842</v>
      </c>
      <c r="D6773" t="inlineStr">
        <is>
          <t>LIMPEZA DIÁRIA DE BANHEIRO FEMININO</t>
        </is>
      </c>
      <c r="E6773" t="inlineStr">
        <is>
          <t>18/09/2025 08:55:26</t>
        </is>
      </c>
      <c r="F6773" t="inlineStr">
        <is>
          <t>18/09/2025 09:14:21</t>
        </is>
      </c>
      <c r="G6773" t="n">
        <v>36180</v>
      </c>
      <c r="H6773" t="inlineStr">
        <is>
          <t>BAN089 - EMBALAGEM - F</t>
        </is>
      </c>
      <c r="I6773" t="inlineStr">
        <is>
          <t>RS-ST01-43-00T-WCF02</t>
        </is>
      </c>
      <c r="J6773" t="inlineStr">
        <is>
          <t>GILMARA TERESINHA LACERDA</t>
        </is>
      </c>
      <c r="K6773" s="39">
        <f>DATE(YEAR(Tabela6[[#This Row],[Data/Hora de Início]]),MONTH(Tabela6[[#This Row],[Data/Hora de Início]]),DAY(Tabela6[[#This Row],[Data/Hora de Início]]))</f>
        <v/>
      </c>
    </row>
    <row r="6774">
      <c r="A6774" t="n">
        <v>2288341</v>
      </c>
      <c r="B6774" t="n">
        <v>56</v>
      </c>
      <c r="C6774" t="n">
        <v>1308</v>
      </c>
      <c r="D6774" t="inlineStr">
        <is>
          <t>LAVAGEM DE PISO FABRIL</t>
        </is>
      </c>
      <c r="E6774" t="inlineStr">
        <is>
          <t>18/09/2025 09:22:26</t>
        </is>
      </c>
      <c r="F6774" t="inlineStr">
        <is>
          <t>18/09/2025 09:23:37</t>
        </is>
      </c>
      <c r="G6774" t="n">
        <v>42090</v>
      </c>
      <c r="H6774" t="inlineStr">
        <is>
          <t>UMC - SABRES</t>
        </is>
      </c>
      <c r="I6774" t="inlineStr">
        <is>
          <t>RS-ST01-16-00T-STR02</t>
        </is>
      </c>
      <c r="J6774" t="inlineStr">
        <is>
          <t>GIOVANI NOGUEIRA SOUZA</t>
        </is>
      </c>
      <c r="K6774" s="39">
        <f>DATE(YEAR(Tabela6[[#This Row],[Data/Hora de Início]]),MONTH(Tabela6[[#This Row],[Data/Hora de Início]]),DAY(Tabela6[[#This Row],[Data/Hora de Início]]))</f>
        <v/>
      </c>
    </row>
    <row r="6775">
      <c r="A6775" t="n">
        <v>2288345</v>
      </c>
      <c r="B6775" t="n">
        <v>56</v>
      </c>
      <c r="C6775" t="n">
        <v>1698</v>
      </c>
      <c r="D6775" t="inlineStr">
        <is>
          <t>REPASSE / REABASTECIMENTO FEMININO</t>
        </is>
      </c>
      <c r="E6775" t="inlineStr">
        <is>
          <t>18/09/2025 09:03:17</t>
        </is>
      </c>
      <c r="F6775" t="inlineStr">
        <is>
          <t>18/09/2025 09:25:53</t>
        </is>
      </c>
      <c r="G6775" t="n">
        <v>36312</v>
      </c>
      <c r="H6775" t="inlineStr">
        <is>
          <t>BAN110 - PINTURA - F</t>
        </is>
      </c>
      <c r="I6775" t="inlineStr">
        <is>
          <t>RS-ST01-50-00T-WCF01</t>
        </is>
      </c>
      <c r="J6775" t="inlineStr">
        <is>
          <t>NAIR SILVEIRA DA SILVEIRA</t>
        </is>
      </c>
      <c r="K6775" s="39">
        <f>DATE(YEAR(Tabela6[[#This Row],[Data/Hora de Início]]),MONTH(Tabela6[[#This Row],[Data/Hora de Início]]),DAY(Tabela6[[#This Row],[Data/Hora de Início]]))</f>
        <v/>
      </c>
    </row>
    <row r="6776">
      <c r="A6776" t="n">
        <v>2288362</v>
      </c>
      <c r="B6776" t="n">
        <v>56</v>
      </c>
      <c r="C6776" t="n">
        <v>3645</v>
      </c>
      <c r="D6776" t="inlineStr">
        <is>
          <t>PREVENTIVA BEBEDOUROS</t>
        </is>
      </c>
      <c r="E6776" t="inlineStr">
        <is>
          <t>18/09/2025 09:27:27</t>
        </is>
      </c>
      <c r="F6776" t="inlineStr">
        <is>
          <t>18/09/2025 09:27:40</t>
        </is>
      </c>
      <c r="G6776" t="n">
        <v>35600</v>
      </c>
      <c r="H6776" t="inlineStr">
        <is>
          <t>BEBEDOURO - 31.009</t>
        </is>
      </c>
      <c r="I6776" t="inlineStr">
        <is>
          <t>BR01-IES-P31-BEB009</t>
        </is>
      </c>
      <c r="J6776" t="inlineStr">
        <is>
          <t>JOELSOM CAMARGO ROBALDO</t>
        </is>
      </c>
      <c r="K6776" s="39">
        <f>DATE(YEAR(Tabela6[[#This Row],[Data/Hora de Início]]),MONTH(Tabela6[[#This Row],[Data/Hora de Início]]),DAY(Tabela6[[#This Row],[Data/Hora de Início]]))</f>
        <v/>
      </c>
    </row>
    <row r="6777">
      <c r="A6777" t="n">
        <v>2288366</v>
      </c>
      <c r="B6777" t="n">
        <v>56</v>
      </c>
      <c r="C6777" t="n">
        <v>3645</v>
      </c>
      <c r="D6777" t="inlineStr">
        <is>
          <t>PREVENTIVA BEBEDOUROS</t>
        </is>
      </c>
      <c r="E6777" t="inlineStr">
        <is>
          <t>18/09/2025 09:29:00</t>
        </is>
      </c>
      <c r="F6777" t="inlineStr">
        <is>
          <t>18/09/2025 09:29:14</t>
        </is>
      </c>
      <c r="G6777" t="n">
        <v>35601</v>
      </c>
      <c r="H6777" t="inlineStr">
        <is>
          <t>BEBEDOURO - 31.010</t>
        </is>
      </c>
      <c r="I6777" t="inlineStr">
        <is>
          <t>BR01-IES-P31-BEB010</t>
        </is>
      </c>
      <c r="J6777" t="inlineStr">
        <is>
          <t>JOELSOM CAMARGO ROBALDO</t>
        </is>
      </c>
      <c r="K6777" s="39">
        <f>DATE(YEAR(Tabela6[[#This Row],[Data/Hora de Início]]),MONTH(Tabela6[[#This Row],[Data/Hora de Início]]),DAY(Tabela6[[#This Row],[Data/Hora de Início]]))</f>
        <v/>
      </c>
    </row>
    <row r="6778">
      <c r="A6778" t="n">
        <v>2288370</v>
      </c>
      <c r="B6778" t="n">
        <v>56</v>
      </c>
      <c r="C6778" t="n">
        <v>2842</v>
      </c>
      <c r="D6778" t="inlineStr">
        <is>
          <t>LIMPEZA DIÁRIA DE BANHEIRO FEMININO</t>
        </is>
      </c>
      <c r="E6778" t="inlineStr">
        <is>
          <t>18/09/2025 09:18:54</t>
        </is>
      </c>
      <c r="F6778" t="inlineStr">
        <is>
          <t>18/09/2025 09:34:41</t>
        </is>
      </c>
      <c r="G6778" t="n">
        <v>35734</v>
      </c>
      <c r="H6778" t="inlineStr">
        <is>
          <t>BAN004 - VIRABREQUIM - F</t>
        </is>
      </c>
      <c r="I6778" t="inlineStr">
        <is>
          <t>RS-ST01-01-00T-WCF01</t>
        </is>
      </c>
      <c r="J6778" t="inlineStr">
        <is>
          <t>NATHALIA MORAES DA SILVA</t>
        </is>
      </c>
      <c r="K6778" s="39">
        <f>DATE(YEAR(Tabela6[[#This Row],[Data/Hora de Início]]),MONTH(Tabela6[[#This Row],[Data/Hora de Início]]),DAY(Tabela6[[#This Row],[Data/Hora de Início]]))</f>
        <v/>
      </c>
    </row>
    <row r="6779">
      <c r="A6779" t="n">
        <v>2288371</v>
      </c>
      <c r="B6779" t="n">
        <v>56</v>
      </c>
      <c r="C6779" t="n">
        <v>5656</v>
      </c>
      <c r="D6779" t="inlineStr">
        <is>
          <t>QUINTA-FEIRA - LIMPEZA DE BANHEIRO MASCULINO</t>
        </is>
      </c>
      <c r="E6779" t="inlineStr">
        <is>
          <t>18/09/2025 09:10:49</t>
        </is>
      </c>
      <c r="F6779" t="inlineStr">
        <is>
          <t>18/09/2025 09:34:43</t>
        </is>
      </c>
      <c r="G6779" t="n">
        <v>11248</v>
      </c>
      <c r="H6779" t="inlineStr">
        <is>
          <t>P15 - BAN030 - BANHEIRO LOGÍSTICA - M</t>
        </is>
      </c>
      <c r="I6779" t="inlineStr">
        <is>
          <t>BR01-IES-P15-BAN030</t>
        </is>
      </c>
      <c r="J6779" t="inlineStr">
        <is>
          <t>ELIANE BARUFFI</t>
        </is>
      </c>
      <c r="K6779" s="39">
        <f>DATE(YEAR(Tabela6[[#This Row],[Data/Hora de Início]]),MONTH(Tabela6[[#This Row],[Data/Hora de Início]]),DAY(Tabela6[[#This Row],[Data/Hora de Início]]))</f>
        <v/>
      </c>
    </row>
    <row r="6780">
      <c r="A6780" t="n">
        <v>2288372</v>
      </c>
      <c r="B6780" t="n">
        <v>56</v>
      </c>
      <c r="C6780" t="n">
        <v>2841</v>
      </c>
      <c r="D6780" t="inlineStr">
        <is>
          <t>LIMPEZA DIÁRIA DE BANHEIRO MASCULINO</t>
        </is>
      </c>
      <c r="E6780" t="inlineStr">
        <is>
          <t>18/09/2025 09:05:39</t>
        </is>
      </c>
      <c r="F6780" t="inlineStr">
        <is>
          <t>18/09/2025 09:34:40</t>
        </is>
      </c>
      <c r="G6780" t="n">
        <v>11185</v>
      </c>
      <c r="H6780" t="inlineStr">
        <is>
          <t>P11 - BAN022 - BANHEIRO MELHORIA CONTÍNUA - M</t>
        </is>
      </c>
      <c r="I6780" t="inlineStr">
        <is>
          <t>BR01-IES-P11-BAN022</t>
        </is>
      </c>
      <c r="J6780" t="inlineStr">
        <is>
          <t>JAQUELINE EDUARDA RODRIGUES DE LIMA</t>
        </is>
      </c>
      <c r="K6780" s="39">
        <f>DATE(YEAR(Tabela6[[#This Row],[Data/Hora de Início]]),MONTH(Tabela6[[#This Row],[Data/Hora de Início]]),DAY(Tabela6[[#This Row],[Data/Hora de Início]]))</f>
        <v/>
      </c>
    </row>
    <row r="6781">
      <c r="A6781" t="n">
        <v>2288375</v>
      </c>
      <c r="B6781" t="n">
        <v>56</v>
      </c>
      <c r="C6781" t="n">
        <v>4440</v>
      </c>
      <c r="D6781" t="inlineStr">
        <is>
          <t>RECOLHIMENTO PAPELÃO</t>
        </is>
      </c>
      <c r="E6781" t="inlineStr">
        <is>
          <t>18/09/2025 09:37:02</t>
        </is>
      </c>
      <c r="F6781" t="inlineStr">
        <is>
          <t>18/09/2025 09:37:35</t>
        </is>
      </c>
      <c r="G6781" t="n">
        <v>45723</v>
      </c>
      <c r="H6781" t="inlineStr">
        <is>
          <t>CCB-50-003</t>
        </is>
      </c>
      <c r="I6781" t="inlineStr">
        <is>
          <t>CCB-50-003</t>
        </is>
      </c>
      <c r="J6781" t="inlineStr">
        <is>
          <t>JOAO PAULINO DA SILVA</t>
        </is>
      </c>
      <c r="K6781" s="39">
        <f>DATE(YEAR(Tabela6[[#This Row],[Data/Hora de Início]]),MONTH(Tabela6[[#This Row],[Data/Hora de Início]]),DAY(Tabela6[[#This Row],[Data/Hora de Início]]))</f>
        <v/>
      </c>
    </row>
    <row r="6782">
      <c r="A6782" t="n">
        <v>2288376</v>
      </c>
      <c r="B6782" t="n">
        <v>56</v>
      </c>
      <c r="C6782" t="n">
        <v>3645</v>
      </c>
      <c r="D6782" t="inlineStr">
        <is>
          <t>PREVENTIVA BEBEDOUROS</t>
        </is>
      </c>
      <c r="E6782" t="inlineStr">
        <is>
          <t>18/09/2025 09:37:35</t>
        </is>
      </c>
      <c r="F6782" t="inlineStr">
        <is>
          <t>18/09/2025 09:38:05</t>
        </is>
      </c>
      <c r="G6782" t="n">
        <v>35599</v>
      </c>
      <c r="H6782" t="inlineStr">
        <is>
          <t>BEBEDOURO - 31.008</t>
        </is>
      </c>
      <c r="I6782" t="inlineStr">
        <is>
          <t>BR01-IES-P31-BEB008</t>
        </is>
      </c>
      <c r="J6782" t="inlineStr">
        <is>
          <t>JOELSOM CAMARGO ROBALDO</t>
        </is>
      </c>
      <c r="K6782" s="39">
        <f>DATE(YEAR(Tabela6[[#This Row],[Data/Hora de Início]]),MONTH(Tabela6[[#This Row],[Data/Hora de Início]]),DAY(Tabela6[[#This Row],[Data/Hora de Início]]))</f>
        <v/>
      </c>
    </row>
    <row r="6783">
      <c r="A6783" t="n">
        <v>2288377</v>
      </c>
      <c r="B6783" t="n">
        <v>56</v>
      </c>
      <c r="C6783" t="n">
        <v>2841</v>
      </c>
      <c r="D6783" t="inlineStr">
        <is>
          <t>LIMPEZA DIÁRIA DE BANHEIRO MASCULINO</t>
        </is>
      </c>
      <c r="E6783" t="inlineStr">
        <is>
          <t>18/09/2025 09:35:42</t>
        </is>
      </c>
      <c r="F6783" t="inlineStr">
        <is>
          <t>18/09/2025 09:39:27</t>
        </is>
      </c>
      <c r="G6783" t="n">
        <v>36074</v>
      </c>
      <c r="H6783" t="inlineStr">
        <is>
          <t>BAN068 - BRUNIMENTO SUL - M</t>
        </is>
      </c>
      <c r="I6783" t="inlineStr">
        <is>
          <t>RS-ST01-31-00T-WCM02</t>
        </is>
      </c>
      <c r="J6783" t="inlineStr">
        <is>
          <t>MARISTELA APARECIDA BARBOSA DOS SANTOS</t>
        </is>
      </c>
      <c r="K6783" s="39">
        <f>DATE(YEAR(Tabela6[[#This Row],[Data/Hora de Início]]),MONTH(Tabela6[[#This Row],[Data/Hora de Início]]),DAY(Tabela6[[#This Row],[Data/Hora de Início]]))</f>
        <v/>
      </c>
    </row>
    <row r="6784">
      <c r="A6784" t="n">
        <v>2288378</v>
      </c>
      <c r="B6784" t="n">
        <v>56</v>
      </c>
      <c r="C6784" t="n">
        <v>3645</v>
      </c>
      <c r="D6784" t="inlineStr">
        <is>
          <t>PREVENTIVA BEBEDOUROS</t>
        </is>
      </c>
      <c r="E6784" t="inlineStr">
        <is>
          <t>18/09/2025 09:39:15</t>
        </is>
      </c>
      <c r="F6784" t="inlineStr">
        <is>
          <t>18/09/2025 09:39:31</t>
        </is>
      </c>
      <c r="G6784" t="n">
        <v>35598</v>
      </c>
      <c r="H6784" t="inlineStr">
        <is>
          <t>BEBEDOURO - 31.007</t>
        </is>
      </c>
      <c r="I6784" t="inlineStr">
        <is>
          <t>BR01-IES-P31-BEB007</t>
        </is>
      </c>
      <c r="J6784" t="inlineStr">
        <is>
          <t>JOELSOM CAMARGO ROBALDO</t>
        </is>
      </c>
      <c r="K6784" s="39">
        <f>DATE(YEAR(Tabela6[[#This Row],[Data/Hora de Início]]),MONTH(Tabela6[[#This Row],[Data/Hora de Início]]),DAY(Tabela6[[#This Row],[Data/Hora de Início]]))</f>
        <v/>
      </c>
    </row>
    <row r="6785">
      <c r="A6785" t="n">
        <v>2288384</v>
      </c>
      <c r="B6785" t="n">
        <v>56</v>
      </c>
      <c r="C6785" t="n">
        <v>3645</v>
      </c>
      <c r="D6785" t="inlineStr">
        <is>
          <t>PREVENTIVA BEBEDOUROS</t>
        </is>
      </c>
      <c r="E6785" t="inlineStr">
        <is>
          <t>18/09/2025 09:40:40</t>
        </is>
      </c>
      <c r="F6785" t="inlineStr">
        <is>
          <t>18/09/2025 09:40:52</t>
        </is>
      </c>
      <c r="G6785" t="n">
        <v>35597</v>
      </c>
      <c r="H6785" t="inlineStr">
        <is>
          <t>BEBEDOURO - 31.006</t>
        </is>
      </c>
      <c r="I6785" t="inlineStr">
        <is>
          <t>BR01-IES-P31-BEB006</t>
        </is>
      </c>
      <c r="J6785" t="inlineStr">
        <is>
          <t>JOELSOM CAMARGO ROBALDO</t>
        </is>
      </c>
      <c r="K6785" s="39">
        <f>DATE(YEAR(Tabela6[[#This Row],[Data/Hora de Início]]),MONTH(Tabela6[[#This Row],[Data/Hora de Início]]),DAY(Tabela6[[#This Row],[Data/Hora de Início]]))</f>
        <v/>
      </c>
    </row>
    <row r="6786">
      <c r="A6786" t="n">
        <v>2288410</v>
      </c>
      <c r="B6786" t="n">
        <v>56</v>
      </c>
      <c r="C6786" t="n">
        <v>2841</v>
      </c>
      <c r="D6786" t="inlineStr">
        <is>
          <t>LIMPEZA DIÁRIA DE BANHEIRO MASCULINO</t>
        </is>
      </c>
      <c r="E6786" t="inlineStr">
        <is>
          <t>18/09/2025 09:14:48</t>
        </is>
      </c>
      <c r="F6786" t="inlineStr">
        <is>
          <t>18/09/2025 09:44:35</t>
        </is>
      </c>
      <c r="G6786" t="n">
        <v>36182</v>
      </c>
      <c r="H6786" t="inlineStr">
        <is>
          <t>BAN087 - EXPEDIÇAO - M</t>
        </is>
      </c>
      <c r="I6786" t="inlineStr">
        <is>
          <t>RS-ST01-43-00T-WCM01</t>
        </is>
      </c>
      <c r="J6786" t="inlineStr">
        <is>
          <t>GILMARA TERESINHA LACERDA</t>
        </is>
      </c>
      <c r="K6786" s="39">
        <f>DATE(YEAR(Tabela6[[#This Row],[Data/Hora de Início]]),MONTH(Tabela6[[#This Row],[Data/Hora de Início]]),DAY(Tabela6[[#This Row],[Data/Hora de Início]]))</f>
        <v/>
      </c>
    </row>
    <row r="6787">
      <c r="A6787" t="n">
        <v>2288411</v>
      </c>
      <c r="B6787" t="n">
        <v>56</v>
      </c>
      <c r="C6787" t="n">
        <v>2841</v>
      </c>
      <c r="D6787" t="inlineStr">
        <is>
          <t>LIMPEZA DIÁRIA DE BANHEIRO MASCULINO</t>
        </is>
      </c>
      <c r="E6787" t="inlineStr">
        <is>
          <t>18/09/2025 09:36:34</t>
        </is>
      </c>
      <c r="F6787" t="inlineStr">
        <is>
          <t>18/09/2025 09:45:25</t>
        </is>
      </c>
      <c r="G6787" t="n">
        <v>35736</v>
      </c>
      <c r="H6787" t="inlineStr">
        <is>
          <t>BAN002 - VIRABREQUIM - M</t>
        </is>
      </c>
      <c r="I6787" t="inlineStr">
        <is>
          <t>RS-ST01-01-00T-WCM02</t>
        </is>
      </c>
      <c r="J6787" t="inlineStr">
        <is>
          <t>NATHALIA MORAES DA SILVA</t>
        </is>
      </c>
      <c r="K6787" s="39">
        <f>DATE(YEAR(Tabela6[[#This Row],[Data/Hora de Início]]),MONTH(Tabela6[[#This Row],[Data/Hora de Início]]),DAY(Tabela6[[#This Row],[Data/Hora de Início]]))</f>
        <v/>
      </c>
    </row>
    <row r="6788">
      <c r="A6788" t="n">
        <v>2288421</v>
      </c>
      <c r="B6788" t="n">
        <v>56</v>
      </c>
      <c r="C6788" t="n">
        <v>5711</v>
      </c>
      <c r="D6788" t="inlineStr">
        <is>
          <t>QUINTA-FEIRA - LIMPEZA DE BANHEIRO FEMININO</t>
        </is>
      </c>
      <c r="E6788" t="inlineStr">
        <is>
          <t>18/09/2025 09:35:03</t>
        </is>
      </c>
      <c r="F6788" t="inlineStr">
        <is>
          <t>18/09/2025 09:48:52</t>
        </is>
      </c>
      <c r="G6788" t="n">
        <v>35870</v>
      </c>
      <c r="H6788" t="inlineStr">
        <is>
          <t>BAN031 - LOGÍSTICA - F</t>
        </is>
      </c>
      <c r="I6788" t="inlineStr">
        <is>
          <t>RS-ST01-15-00T-WCF01</t>
        </is>
      </c>
      <c r="J6788" t="inlineStr">
        <is>
          <t>ELIANE BARUFFI</t>
        </is>
      </c>
      <c r="K6788" s="39">
        <f>DATE(YEAR(Tabela6[[#This Row],[Data/Hora de Início]]),MONTH(Tabela6[[#This Row],[Data/Hora de Início]]),DAY(Tabela6[[#This Row],[Data/Hora de Início]]))</f>
        <v/>
      </c>
    </row>
    <row r="6789">
      <c r="A6789" t="n">
        <v>2288422</v>
      </c>
      <c r="B6789" t="n">
        <v>56</v>
      </c>
      <c r="C6789" t="n">
        <v>2965</v>
      </c>
      <c r="D6789" t="inlineStr">
        <is>
          <t>LIMPEZA DIÁRIA DE SALA</t>
        </is>
      </c>
      <c r="E6789" t="inlineStr">
        <is>
          <t>18/09/2025 09:44:25</t>
        </is>
      </c>
      <c r="F6789" t="inlineStr">
        <is>
          <t>18/09/2025 09:49:59</t>
        </is>
      </c>
      <c r="G6789" t="n">
        <v>11193</v>
      </c>
      <c r="H6789" t="inlineStr">
        <is>
          <t>P11 - SALA FERRAMENTARIA ZFG</t>
        </is>
      </c>
      <c r="I6789" t="inlineStr">
        <is>
          <t>BR01-IES-P11-SALA04</t>
        </is>
      </c>
      <c r="J6789" t="inlineStr">
        <is>
          <t>JAQUELINE EDUARDA RODRIGUES DE LIMA</t>
        </is>
      </c>
      <c r="K6789" s="39">
        <f>DATE(YEAR(Tabela6[[#This Row],[Data/Hora de Início]]),MONTH(Tabela6[[#This Row],[Data/Hora de Início]]),DAY(Tabela6[[#This Row],[Data/Hora de Início]]))</f>
        <v/>
      </c>
    </row>
    <row r="6790">
      <c r="A6790" t="n">
        <v>2288428</v>
      </c>
      <c r="B6790" t="n">
        <v>56</v>
      </c>
      <c r="C6790" t="n">
        <v>2841</v>
      </c>
      <c r="D6790" t="inlineStr">
        <is>
          <t>LIMPEZA DIÁRIA DE BANHEIRO MASCULINO</t>
        </is>
      </c>
      <c r="E6790" t="inlineStr">
        <is>
          <t>18/09/2025 09:47:37</t>
        </is>
      </c>
      <c r="F6790" t="inlineStr">
        <is>
          <t>18/09/2025 09:57:24</t>
        </is>
      </c>
      <c r="G6790" t="n">
        <v>11065</v>
      </c>
      <c r="H6790" t="inlineStr">
        <is>
          <t>P01 - BAN003 - BANHEIRO VIRABREQUIM - M</t>
        </is>
      </c>
      <c r="I6790" t="inlineStr">
        <is>
          <t>BR01-IES-P01-BAN003</t>
        </is>
      </c>
      <c r="J6790" t="inlineStr">
        <is>
          <t>NATHALIA MORAES DA SILVA</t>
        </is>
      </c>
      <c r="K6790" s="39">
        <f>DATE(YEAR(Tabela6[[#This Row],[Data/Hora de Início]]),MONTH(Tabela6[[#This Row],[Data/Hora de Início]]),DAY(Tabela6[[#This Row],[Data/Hora de Início]]))</f>
        <v/>
      </c>
    </row>
    <row r="6791">
      <c r="A6791" t="n">
        <v>2288433</v>
      </c>
      <c r="B6791" t="n">
        <v>56</v>
      </c>
      <c r="C6791" t="n">
        <v>2965</v>
      </c>
      <c r="D6791" t="inlineStr">
        <is>
          <t>LIMPEZA DIÁRIA DE SALA</t>
        </is>
      </c>
      <c r="E6791" t="inlineStr">
        <is>
          <t>18/09/2025 09:59:21</t>
        </is>
      </c>
      <c r="F6791" t="inlineStr">
        <is>
          <t>18/09/2025 10:03:05</t>
        </is>
      </c>
      <c r="G6791" t="n">
        <v>35825</v>
      </c>
      <c r="H6791" t="inlineStr">
        <is>
          <t>LABORATÓRIO ZFG</t>
        </is>
      </c>
      <c r="I6791" t="inlineStr">
        <is>
          <t>RS-ST01-11-00T-SLA20</t>
        </is>
      </c>
      <c r="J6791" t="inlineStr">
        <is>
          <t>JAQUELINE EDUARDA RODRIGUES DE LIMA</t>
        </is>
      </c>
      <c r="K6791" s="39">
        <f>DATE(YEAR(Tabela6[[#This Row],[Data/Hora de Início]]),MONTH(Tabela6[[#This Row],[Data/Hora de Início]]),DAY(Tabela6[[#This Row],[Data/Hora de Início]]))</f>
        <v/>
      </c>
    </row>
    <row r="6792">
      <c r="A6792" t="n">
        <v>2288435</v>
      </c>
      <c r="B6792" t="n">
        <v>56</v>
      </c>
      <c r="C6792" t="n">
        <v>4440</v>
      </c>
      <c r="D6792" t="inlineStr">
        <is>
          <t>RECOLHIMENTO PAPELÃO</t>
        </is>
      </c>
      <c r="E6792" t="inlineStr">
        <is>
          <t>18/09/2025 09:42:26</t>
        </is>
      </c>
      <c r="F6792" t="inlineStr">
        <is>
          <t>18/09/2025 09:43:03</t>
        </is>
      </c>
      <c r="G6792" t="n">
        <v>45724</v>
      </c>
      <c r="H6792" t="inlineStr">
        <is>
          <t>CCB-50.004</t>
        </is>
      </c>
      <c r="I6792" t="inlineStr">
        <is>
          <t>CCB-50.004</t>
        </is>
      </c>
      <c r="J6792" t="inlineStr">
        <is>
          <t>JOAO PAULINO DA SILVA</t>
        </is>
      </c>
      <c r="K6792" s="39">
        <f>DATE(YEAR(Tabela6[[#This Row],[Data/Hora de Início]]),MONTH(Tabela6[[#This Row],[Data/Hora de Início]]),DAY(Tabela6[[#This Row],[Data/Hora de Início]]))</f>
        <v/>
      </c>
    </row>
    <row r="6793">
      <c r="A6793" t="n">
        <v>2288456</v>
      </c>
      <c r="B6793" t="n">
        <v>56</v>
      </c>
      <c r="C6793" t="n">
        <v>1772</v>
      </c>
      <c r="D6793" t="inlineStr">
        <is>
          <t>LIMPEZA DIÁRIA DE SALA COM MESA</t>
        </is>
      </c>
      <c r="E6793" t="inlineStr">
        <is>
          <t>18/09/2025 09:56:29</t>
        </is>
      </c>
      <c r="F6793" t="inlineStr">
        <is>
          <t>18/09/2025 10:06:49</t>
        </is>
      </c>
      <c r="G6793" t="n">
        <v>38470</v>
      </c>
      <c r="H6793" t="inlineStr">
        <is>
          <t>SALA TREINAMENTO PRÁTICO</t>
        </is>
      </c>
      <c r="I6793" t="inlineStr">
        <is>
          <t>SP-ST02-G9-02P-SLA04</t>
        </is>
      </c>
      <c r="J6793" t="inlineStr">
        <is>
          <t>ANTONIA MARÇAL DOS SANTOS RAMOS</t>
        </is>
      </c>
      <c r="K6793" s="39">
        <f>DATE(YEAR(Tabela6[[#This Row],[Data/Hora de Início]]),MONTH(Tabela6[[#This Row],[Data/Hora de Início]]),DAY(Tabela6[[#This Row],[Data/Hora de Início]]))</f>
        <v/>
      </c>
    </row>
    <row r="6794">
      <c r="A6794" t="n">
        <v>2288468</v>
      </c>
      <c r="B6794" t="n">
        <v>56</v>
      </c>
      <c r="C6794" t="n">
        <v>1699</v>
      </c>
      <c r="D6794" t="inlineStr">
        <is>
          <t>LIMPEZA DIÁRIA DE ÁREA TÉCNICA</t>
        </is>
      </c>
      <c r="E6794" t="inlineStr">
        <is>
          <t>18/09/2025 10:09:49</t>
        </is>
      </c>
      <c r="F6794" t="inlineStr">
        <is>
          <t>18/09/2025 10:10:08</t>
        </is>
      </c>
      <c r="G6794" t="n">
        <v>38455</v>
      </c>
      <c r="H6794" t="inlineStr">
        <is>
          <t>ÁREA INTERNA - LOGÍSTICA</t>
        </is>
      </c>
      <c r="I6794" t="inlineStr">
        <is>
          <t>SP-ST02-G9-00T-AIN01</t>
        </is>
      </c>
      <c r="J6794" t="inlineStr">
        <is>
          <t>NATALIA BARBOSA DA SILVA</t>
        </is>
      </c>
      <c r="K6794" s="39">
        <f>DATE(YEAR(Tabela6[[#This Row],[Data/Hora de Início]]),MONTH(Tabela6[[#This Row],[Data/Hora de Início]]),DAY(Tabela6[[#This Row],[Data/Hora de Início]]))</f>
        <v/>
      </c>
    </row>
    <row r="6795">
      <c r="A6795" t="n">
        <v>2288478</v>
      </c>
      <c r="B6795" t="n">
        <v>56</v>
      </c>
      <c r="C6795" t="n">
        <v>2965</v>
      </c>
      <c r="D6795" t="inlineStr">
        <is>
          <t>LIMPEZA DIÁRIA DE SALA</t>
        </is>
      </c>
      <c r="E6795" t="inlineStr">
        <is>
          <t>18/09/2025 09:49:58</t>
        </is>
      </c>
      <c r="F6795" t="inlineStr">
        <is>
          <t>18/09/2025 10:11:13</t>
        </is>
      </c>
      <c r="G6795" t="n">
        <v>36166</v>
      </c>
      <c r="H6795" t="inlineStr">
        <is>
          <t>HALL PORTARIA 3</t>
        </is>
      </c>
      <c r="I6795" t="inlineStr">
        <is>
          <t>RS-ST01-42-00T-SLA01</t>
        </is>
      </c>
      <c r="J6795" t="inlineStr">
        <is>
          <t>NAIR SILVEIRA DA SILVEIRA</t>
        </is>
      </c>
      <c r="K6795" s="39">
        <f>DATE(YEAR(Tabela6[[#This Row],[Data/Hora de Início]]),MONTH(Tabela6[[#This Row],[Data/Hora de Início]]),DAY(Tabela6[[#This Row],[Data/Hora de Início]]))</f>
        <v/>
      </c>
    </row>
    <row r="6796">
      <c r="A6796" t="n">
        <v>2288480</v>
      </c>
      <c r="B6796" t="n">
        <v>56</v>
      </c>
      <c r="C6796" t="n">
        <v>2842</v>
      </c>
      <c r="D6796" t="inlineStr">
        <is>
          <t>LIMPEZA DIÁRIA DE BANHEIRO FEMININO</t>
        </is>
      </c>
      <c r="E6796" t="inlineStr">
        <is>
          <t>18/09/2025 09:44:58</t>
        </is>
      </c>
      <c r="F6796" t="inlineStr">
        <is>
          <t>18/09/2025 10:13:07</t>
        </is>
      </c>
      <c r="G6796" t="n">
        <v>36179</v>
      </c>
      <c r="H6796" t="inlineStr">
        <is>
          <t>BAN088 - EXPEDIÇAO - F</t>
        </is>
      </c>
      <c r="I6796" t="inlineStr">
        <is>
          <t>RS-ST01-43-00T-WCF01</t>
        </is>
      </c>
      <c r="J6796" t="inlineStr">
        <is>
          <t>GILMARA TERESINHA LACERDA</t>
        </is>
      </c>
      <c r="K6796" s="39">
        <f>DATE(YEAR(Tabela6[[#This Row],[Data/Hora de Início]]),MONTH(Tabela6[[#This Row],[Data/Hora de Início]]),DAY(Tabela6[[#This Row],[Data/Hora de Início]]))</f>
        <v/>
      </c>
    </row>
    <row r="6797">
      <c r="A6797" t="n">
        <v>2288481</v>
      </c>
      <c r="B6797" t="n">
        <v>56</v>
      </c>
      <c r="C6797" t="n">
        <v>1780</v>
      </c>
      <c r="D6797" t="inlineStr">
        <is>
          <t>LIMPEZA DIÁRIA DE ESCADA</t>
        </is>
      </c>
      <c r="E6797" t="inlineStr">
        <is>
          <t>18/09/2025 09:51:28</t>
        </is>
      </c>
      <c r="F6797" t="inlineStr">
        <is>
          <t>18/09/2025 10:13:39</t>
        </is>
      </c>
      <c r="G6797" t="n">
        <v>38456</v>
      </c>
      <c r="H6797" t="inlineStr">
        <is>
          <t>ESCADARIA MEZANINOS</t>
        </is>
      </c>
      <c r="I6797" t="inlineStr">
        <is>
          <t>SP-ST02-G9-00T-ESD01</t>
        </is>
      </c>
      <c r="J6797" t="inlineStr">
        <is>
          <t>LUCINEIDE BUENO DO CARMO</t>
        </is>
      </c>
      <c r="K6797" s="39">
        <f>DATE(YEAR(Tabela6[[#This Row],[Data/Hora de Início]]),MONTH(Tabela6[[#This Row],[Data/Hora de Início]]),DAY(Tabela6[[#This Row],[Data/Hora de Início]]))</f>
        <v/>
      </c>
    </row>
    <row r="6798">
      <c r="A6798" t="n">
        <v>2288484</v>
      </c>
      <c r="B6798" t="n">
        <v>56</v>
      </c>
      <c r="C6798" t="n">
        <v>2842</v>
      </c>
      <c r="D6798" t="inlineStr">
        <is>
          <t>LIMPEZA DIÁRIA DE BANHEIRO FEMININO</t>
        </is>
      </c>
      <c r="E6798" t="inlineStr">
        <is>
          <t>18/09/2025 10:06:45</t>
        </is>
      </c>
      <c r="F6798" t="inlineStr">
        <is>
          <t>18/09/2025 10:18:48</t>
        </is>
      </c>
      <c r="G6798" t="n">
        <v>11184</v>
      </c>
      <c r="H6798" t="inlineStr">
        <is>
          <t>P11 - BAN020 - BANHEIRO FUNDIÇÃO GRAVIDADE - F</t>
        </is>
      </c>
      <c r="I6798" t="inlineStr">
        <is>
          <t>BR01-IES-P11-BAN020</t>
        </is>
      </c>
      <c r="J6798" t="inlineStr">
        <is>
          <t>JAQUELINE EDUARDA RODRIGUES DE LIMA</t>
        </is>
      </c>
      <c r="K6798" s="39">
        <f>DATE(YEAR(Tabela6[[#This Row],[Data/Hora de Início]]),MONTH(Tabela6[[#This Row],[Data/Hora de Início]]),DAY(Tabela6[[#This Row],[Data/Hora de Início]]))</f>
        <v/>
      </c>
    </row>
    <row r="6799">
      <c r="A6799" t="n">
        <v>2288486</v>
      </c>
      <c r="B6799" t="n">
        <v>56</v>
      </c>
      <c r="C6799" t="n">
        <v>2841</v>
      </c>
      <c r="D6799" t="inlineStr">
        <is>
          <t>LIMPEZA DIÁRIA DE BANHEIRO MASCULINO</t>
        </is>
      </c>
      <c r="E6799" t="inlineStr">
        <is>
          <t>18/09/2025 10:19:21</t>
        </is>
      </c>
      <c r="F6799" t="inlineStr">
        <is>
          <t>18/09/2025 10:20:15</t>
        </is>
      </c>
      <c r="G6799" t="n">
        <v>36098</v>
      </c>
      <c r="H6799" t="inlineStr">
        <is>
          <t>BAN072 - TREINAMENTOS SUL - M</t>
        </is>
      </c>
      <c r="I6799" t="inlineStr">
        <is>
          <t>RS-ST01-31-01P-WCM02</t>
        </is>
      </c>
      <c r="J6799" t="inlineStr">
        <is>
          <t>MARISTELA APARECIDA BARBOSA DOS SANTOS</t>
        </is>
      </c>
      <c r="K6799" s="39">
        <f>DATE(YEAR(Tabela6[[#This Row],[Data/Hora de Início]]),MONTH(Tabela6[[#This Row],[Data/Hora de Início]]),DAY(Tabela6[[#This Row],[Data/Hora de Início]]))</f>
        <v/>
      </c>
    </row>
    <row r="6800">
      <c r="A6800" t="n">
        <v>2288489</v>
      </c>
      <c r="B6800" t="n">
        <v>56</v>
      </c>
      <c r="C6800" t="n">
        <v>1260</v>
      </c>
      <c r="D6800" t="inlineStr">
        <is>
          <t>Limpeza e Higienização de Sanitários e Vestiários - Diário - WC Masc</t>
        </is>
      </c>
      <c r="E6800" t="inlineStr">
        <is>
          <t>18/09/2025 10:11:37</t>
        </is>
      </c>
      <c r="F6800" t="inlineStr">
        <is>
          <t>18/09/2025 10:22:19</t>
        </is>
      </c>
      <c r="G6800" t="n">
        <v>11627</v>
      </c>
      <c r="H6800" t="inlineStr">
        <is>
          <t>P42 - BAN085 - BANHEIRO PORTARIA 3 - M</t>
        </is>
      </c>
      <c r="I6800" t="inlineStr">
        <is>
          <t>BR01-IES-P42-BAN085</t>
        </is>
      </c>
      <c r="J6800" t="inlineStr">
        <is>
          <t>NAIR SILVEIRA DA SILVEIRA</t>
        </is>
      </c>
      <c r="K6800" s="39">
        <f>DATE(YEAR(Tabela6[[#This Row],[Data/Hora de Início]]),MONTH(Tabela6[[#This Row],[Data/Hora de Início]]),DAY(Tabela6[[#This Row],[Data/Hora de Início]]))</f>
        <v/>
      </c>
    </row>
    <row r="6801">
      <c r="A6801" t="n">
        <v>2288490</v>
      </c>
      <c r="B6801" t="n">
        <v>56</v>
      </c>
      <c r="C6801" t="n">
        <v>1698</v>
      </c>
      <c r="D6801" t="inlineStr">
        <is>
          <t>REPASSE / REABASTECIMENTO FEMININO</t>
        </is>
      </c>
      <c r="E6801" t="inlineStr">
        <is>
          <t>18/09/2025 10:22:44</t>
        </is>
      </c>
      <c r="F6801" t="inlineStr">
        <is>
          <t>18/09/2025 10:23:02</t>
        </is>
      </c>
      <c r="G6801" t="n">
        <v>11626</v>
      </c>
      <c r="H6801" t="inlineStr">
        <is>
          <t>P42 - BAN084 - BANHEIRO PORTARIA 3 - F</t>
        </is>
      </c>
      <c r="I6801" t="inlineStr">
        <is>
          <t>BR01-IES-P42-BAN084</t>
        </is>
      </c>
      <c r="J6801" t="inlineStr">
        <is>
          <t>NAIR SILVEIRA DA SILVEIRA</t>
        </is>
      </c>
      <c r="K6801" s="39">
        <f>DATE(YEAR(Tabela6[[#This Row],[Data/Hora de Início]]),MONTH(Tabela6[[#This Row],[Data/Hora de Início]]),DAY(Tabela6[[#This Row],[Data/Hora de Início]]))</f>
        <v/>
      </c>
    </row>
    <row r="6802">
      <c r="A6802" t="n">
        <v>2288504</v>
      </c>
      <c r="B6802" t="n">
        <v>56</v>
      </c>
      <c r="C6802" t="n">
        <v>2842</v>
      </c>
      <c r="D6802" t="inlineStr">
        <is>
          <t>LIMPEZA DIÁRIA DE BANHEIRO FEMININO</t>
        </is>
      </c>
      <c r="E6802" t="inlineStr">
        <is>
          <t>18/09/2025 09:47:43</t>
        </is>
      </c>
      <c r="F6802" t="inlineStr">
        <is>
          <t>18/09/2025 09:48:08</t>
        </is>
      </c>
      <c r="G6802" t="n">
        <v>11276</v>
      </c>
      <c r="H6802" t="inlineStr">
        <is>
          <t>P16 - BAN036 - BANHEIRO AUDITÓRIO - F</t>
        </is>
      </c>
      <c r="I6802" t="inlineStr">
        <is>
          <t>BR01-IES-P16-BAN036</t>
        </is>
      </c>
      <c r="J6802" t="inlineStr">
        <is>
          <t>JAQUELINE EDUARDA RODRIGUES DE LIMA</t>
        </is>
      </c>
      <c r="K6802" s="39">
        <f>DATE(YEAR(Tabela6[[#This Row],[Data/Hora de Início]]),MONTH(Tabela6[[#This Row],[Data/Hora de Início]]),DAY(Tabela6[[#This Row],[Data/Hora de Início]]))</f>
        <v/>
      </c>
    </row>
    <row r="6803">
      <c r="A6803" t="n">
        <v>2288515</v>
      </c>
      <c r="B6803" t="n">
        <v>56</v>
      </c>
      <c r="C6803" t="n">
        <v>1698</v>
      </c>
      <c r="D6803" t="inlineStr">
        <is>
          <t>REPASSE / REABASTECIMENTO FEMININO</t>
        </is>
      </c>
      <c r="E6803" t="inlineStr">
        <is>
          <t>18/09/2025 10:27:57</t>
        </is>
      </c>
      <c r="F6803" t="inlineStr">
        <is>
          <t>18/09/2025 10:33:39</t>
        </is>
      </c>
      <c r="G6803" t="n">
        <v>11628</v>
      </c>
      <c r="H6803" t="inlineStr">
        <is>
          <t>P42 - BAN086 - BANHEIRO PORTARIA 3 - C</t>
        </is>
      </c>
      <c r="I6803" t="inlineStr">
        <is>
          <t>BR01-IES-P42-BAN086</t>
        </is>
      </c>
      <c r="J6803" t="inlineStr">
        <is>
          <t>NAIR SILVEIRA DA SILVEIRA</t>
        </is>
      </c>
      <c r="K6803" s="39">
        <f>DATE(YEAR(Tabela6[[#This Row],[Data/Hora de Início]]),MONTH(Tabela6[[#This Row],[Data/Hora de Início]]),DAY(Tabela6[[#This Row],[Data/Hora de Início]]))</f>
        <v/>
      </c>
    </row>
    <row r="6804">
      <c r="A6804" t="n">
        <v>2288517</v>
      </c>
      <c r="B6804" t="n">
        <v>56</v>
      </c>
      <c r="C6804" t="n">
        <v>1699</v>
      </c>
      <c r="D6804" t="inlineStr">
        <is>
          <t>LIMPEZA DIÁRIA DE ÁREA TÉCNICA</t>
        </is>
      </c>
      <c r="E6804" t="inlineStr">
        <is>
          <t>18/09/2025 10:34:06</t>
        </is>
      </c>
      <c r="F6804" t="inlineStr">
        <is>
          <t>18/09/2025 10:34:36</t>
        </is>
      </c>
      <c r="G6804" t="n">
        <v>11631</v>
      </c>
      <c r="H6804" t="inlineStr">
        <is>
          <t>P42 - PORTARIA 3 - SALA CLAVICULÁRIO</t>
        </is>
      </c>
      <c r="I6804" t="inlineStr">
        <is>
          <t>BR01-IES-P42-SALA03</t>
        </is>
      </c>
      <c r="J6804" t="inlineStr">
        <is>
          <t>NAIR SILVEIRA DA SILVEIRA</t>
        </is>
      </c>
      <c r="K6804" s="39">
        <f>DATE(YEAR(Tabela6[[#This Row],[Data/Hora de Início]]),MONTH(Tabela6[[#This Row],[Data/Hora de Início]]),DAY(Tabela6[[#This Row],[Data/Hora de Início]]))</f>
        <v/>
      </c>
    </row>
    <row r="6805">
      <c r="A6805" t="n">
        <v>2288565</v>
      </c>
      <c r="B6805" t="n">
        <v>56</v>
      </c>
      <c r="C6805" t="n">
        <v>1772</v>
      </c>
      <c r="D6805" t="inlineStr">
        <is>
          <t>LIMPEZA DIÁRIA DE SALA COM MESA</t>
        </is>
      </c>
      <c r="E6805" t="inlineStr">
        <is>
          <t>18/09/2025 10:14:00</t>
        </is>
      </c>
      <c r="F6805" t="inlineStr">
        <is>
          <t>18/09/2025 10:47:45</t>
        </is>
      </c>
      <c r="G6805" t="n">
        <v>38468</v>
      </c>
      <c r="H6805" t="inlineStr">
        <is>
          <t>SALA TREINAMENTO TEÓRICO</t>
        </is>
      </c>
      <c r="I6805" t="inlineStr">
        <is>
          <t>SP-ST02-G9-02P-SLA02</t>
        </is>
      </c>
      <c r="J6805" t="inlineStr">
        <is>
          <t>ANTONIA MARÇAL DOS SANTOS RAMOS</t>
        </is>
      </c>
      <c r="K6805" s="39">
        <f>DATE(YEAR(Tabela6[[#This Row],[Data/Hora de Início]]),MONTH(Tabela6[[#This Row],[Data/Hora de Início]]),DAY(Tabela6[[#This Row],[Data/Hora de Início]]))</f>
        <v/>
      </c>
    </row>
    <row r="6806">
      <c r="A6806" t="n">
        <v>2288579</v>
      </c>
      <c r="B6806" t="n">
        <v>56</v>
      </c>
      <c r="C6806" t="n">
        <v>1260</v>
      </c>
      <c r="D6806" t="inlineStr">
        <is>
          <t>Limpeza e Higienização de Sanitários e Vestiários - Diário - WC Masc</t>
        </is>
      </c>
      <c r="E6806" t="inlineStr">
        <is>
          <t>18/09/2025 10:48:27</t>
        </is>
      </c>
      <c r="F6806" t="inlineStr">
        <is>
          <t>18/09/2025 10:54:28</t>
        </is>
      </c>
      <c r="G6806" t="n">
        <v>38466</v>
      </c>
      <c r="H6806" t="inlineStr">
        <is>
          <t>BANHEIRO - M</t>
        </is>
      </c>
      <c r="I6806" t="inlineStr">
        <is>
          <t>SP-ST02-G9-01P-WCM01</t>
        </is>
      </c>
      <c r="J6806" t="inlineStr">
        <is>
          <t>ANTONIA MARÇAL DOS SANTOS RAMOS</t>
        </is>
      </c>
      <c r="K6806" s="39">
        <f>DATE(YEAR(Tabela6[[#This Row],[Data/Hora de Início]]),MONTH(Tabela6[[#This Row],[Data/Hora de Início]]),DAY(Tabela6[[#This Row],[Data/Hora de Início]]))</f>
        <v/>
      </c>
    </row>
    <row r="6807">
      <c r="A6807" t="n">
        <v>2288580</v>
      </c>
      <c r="B6807" t="n">
        <v>56</v>
      </c>
      <c r="C6807" t="n">
        <v>4440</v>
      </c>
      <c r="D6807" t="inlineStr">
        <is>
          <t>RECOLHIMENTO PAPELÃO</t>
        </is>
      </c>
      <c r="E6807" t="inlineStr">
        <is>
          <t>18/09/2025 10:53:48</t>
        </is>
      </c>
      <c r="F6807" t="inlineStr">
        <is>
          <t>18/09/2025 10:54:18</t>
        </is>
      </c>
      <c r="G6807" t="n">
        <v>45724</v>
      </c>
      <c r="H6807" t="inlineStr">
        <is>
          <t>CCB-50.004</t>
        </is>
      </c>
      <c r="I6807" t="inlineStr">
        <is>
          <t>CCB-50.004</t>
        </is>
      </c>
      <c r="J6807" t="inlineStr">
        <is>
          <t>JOAO PAULINO DA SILVA</t>
        </is>
      </c>
      <c r="K6807" s="39">
        <f>DATE(YEAR(Tabela6[[#This Row],[Data/Hora de Início]]),MONTH(Tabela6[[#This Row],[Data/Hora de Início]]),DAY(Tabela6[[#This Row],[Data/Hora de Início]]))</f>
        <v/>
      </c>
    </row>
    <row r="6808">
      <c r="A6808" t="n">
        <v>2288586</v>
      </c>
      <c r="B6808" t="n">
        <v>56</v>
      </c>
      <c r="C6808" t="n">
        <v>3645</v>
      </c>
      <c r="D6808" t="inlineStr">
        <is>
          <t>PREVENTIVA BEBEDOUROS</t>
        </is>
      </c>
      <c r="E6808" t="inlineStr">
        <is>
          <t>18/09/2025 10:56:23</t>
        </is>
      </c>
      <c r="F6808" t="inlineStr">
        <is>
          <t>18/09/2025 10:56:37</t>
        </is>
      </c>
      <c r="G6808" t="n">
        <v>35596</v>
      </c>
      <c r="H6808" t="inlineStr">
        <is>
          <t>BEBEDOURO - 31.005</t>
        </is>
      </c>
      <c r="I6808" t="inlineStr">
        <is>
          <t>BR01-IES-P31-BEB005</t>
        </is>
      </c>
      <c r="J6808" t="inlineStr">
        <is>
          <t>JOELSOM CAMARGO ROBALDO</t>
        </is>
      </c>
      <c r="K6808" s="39">
        <f>DATE(YEAR(Tabela6[[#This Row],[Data/Hora de Início]]),MONTH(Tabela6[[#This Row],[Data/Hora de Início]]),DAY(Tabela6[[#This Row],[Data/Hora de Início]]))</f>
        <v/>
      </c>
    </row>
    <row r="6809">
      <c r="A6809" t="n">
        <v>2288589</v>
      </c>
      <c r="B6809" t="n">
        <v>56</v>
      </c>
      <c r="C6809" t="n">
        <v>1698</v>
      </c>
      <c r="D6809" t="inlineStr">
        <is>
          <t>REPASSE / REABASTECIMENTO FEMININO</t>
        </is>
      </c>
      <c r="E6809" t="inlineStr">
        <is>
          <t>18/09/2025 10:59:07</t>
        </is>
      </c>
      <c r="F6809" t="inlineStr">
        <is>
          <t>18/09/2025 10:59:29</t>
        </is>
      </c>
      <c r="G6809" t="n">
        <v>38471</v>
      </c>
      <c r="H6809" t="inlineStr">
        <is>
          <t>BANHEIRO - F</t>
        </is>
      </c>
      <c r="I6809" t="inlineStr">
        <is>
          <t>SP-ST02-G9-02P-WCF01</t>
        </is>
      </c>
      <c r="J6809" t="inlineStr">
        <is>
          <t>ANTONIA MARÇAL DOS SANTOS RAMOS</t>
        </is>
      </c>
      <c r="K6809" s="39">
        <f>DATE(YEAR(Tabela6[[#This Row],[Data/Hora de Início]]),MONTH(Tabela6[[#This Row],[Data/Hora de Início]]),DAY(Tabela6[[#This Row],[Data/Hora de Início]]))</f>
        <v/>
      </c>
    </row>
    <row r="6810">
      <c r="A6810" t="n">
        <v>2288593</v>
      </c>
      <c r="B6810" t="n">
        <v>56</v>
      </c>
      <c r="C6810" t="n">
        <v>3645</v>
      </c>
      <c r="D6810" t="inlineStr">
        <is>
          <t>PREVENTIVA BEBEDOUROS</t>
        </is>
      </c>
      <c r="E6810" t="inlineStr">
        <is>
          <t>18/09/2025 11:01:56</t>
        </is>
      </c>
      <c r="F6810" t="inlineStr">
        <is>
          <t>18/09/2025 11:02:10</t>
        </is>
      </c>
      <c r="G6810" t="n">
        <v>35604</v>
      </c>
      <c r="H6810" t="inlineStr">
        <is>
          <t>BEBEDOURO - 31.013</t>
        </is>
      </c>
      <c r="I6810" t="inlineStr">
        <is>
          <t>BR01-IES-P31-BEB013</t>
        </is>
      </c>
      <c r="J6810" t="inlineStr">
        <is>
          <t>JOELSOM CAMARGO ROBALDO</t>
        </is>
      </c>
      <c r="K6810" s="39">
        <f>DATE(YEAR(Tabela6[[#This Row],[Data/Hora de Início]]),MONTH(Tabela6[[#This Row],[Data/Hora de Início]]),DAY(Tabela6[[#This Row],[Data/Hora de Início]]))</f>
        <v/>
      </c>
    </row>
    <row r="6811">
      <c r="A6811" t="n">
        <v>2288601</v>
      </c>
      <c r="B6811" t="n">
        <v>56</v>
      </c>
      <c r="C6811" t="n">
        <v>3645</v>
      </c>
      <c r="D6811" t="inlineStr">
        <is>
          <t>PREVENTIVA BEBEDOUROS</t>
        </is>
      </c>
      <c r="E6811" t="inlineStr">
        <is>
          <t>18/09/2025 11:04:54</t>
        </is>
      </c>
      <c r="F6811" t="inlineStr">
        <is>
          <t>18/09/2025 11:05:14</t>
        </is>
      </c>
      <c r="G6811" t="n">
        <v>35605</v>
      </c>
      <c r="H6811" t="inlineStr">
        <is>
          <t>BEBEDOURO - 31.014</t>
        </is>
      </c>
      <c r="I6811" t="inlineStr">
        <is>
          <t>BR01-IES-P31-BEB014</t>
        </is>
      </c>
      <c r="J6811" t="inlineStr">
        <is>
          <t>JOELSOM CAMARGO ROBALDO</t>
        </is>
      </c>
      <c r="K6811" s="39">
        <f>DATE(YEAR(Tabela6[[#This Row],[Data/Hora de Início]]),MONTH(Tabela6[[#This Row],[Data/Hora de Início]]),DAY(Tabela6[[#This Row],[Data/Hora de Início]]))</f>
        <v/>
      </c>
    </row>
    <row r="6812">
      <c r="A6812" t="n">
        <v>2288616</v>
      </c>
      <c r="B6812" t="n">
        <v>56</v>
      </c>
      <c r="C6812" t="n">
        <v>5650</v>
      </c>
      <c r="D6812" t="inlineStr">
        <is>
          <t>QUINTA-FEIRA - LIMPEZA DE SALA COM MESA</t>
        </is>
      </c>
      <c r="E6812" t="inlineStr">
        <is>
          <t>18/09/2025 09:49:30</t>
        </is>
      </c>
      <c r="F6812" t="inlineStr">
        <is>
          <t>18/09/2025 09:49:50</t>
        </is>
      </c>
      <c r="G6812" t="n">
        <v>11289</v>
      </c>
      <c r="H6812" t="inlineStr">
        <is>
          <t>P16 - HALL AUDITÓRIO</t>
        </is>
      </c>
      <c r="I6812" t="inlineStr">
        <is>
          <t>BR01-IES-P16-SALA12</t>
        </is>
      </c>
      <c r="J6812" t="inlineStr">
        <is>
          <t>JAQUELINE EDUARDA RODRIGUES DE LIMA</t>
        </is>
      </c>
      <c r="K6812" s="39">
        <f>DATE(YEAR(Tabela6[[#This Row],[Data/Hora de Início]]),MONTH(Tabela6[[#This Row],[Data/Hora de Início]]),DAY(Tabela6[[#This Row],[Data/Hora de Início]]))</f>
        <v/>
      </c>
    </row>
    <row r="6813">
      <c r="A6813" t="n">
        <v>2288617</v>
      </c>
      <c r="B6813" t="n">
        <v>56</v>
      </c>
      <c r="C6813" t="n">
        <v>3645</v>
      </c>
      <c r="D6813" t="inlineStr">
        <is>
          <t>PREVENTIVA BEBEDOUROS</t>
        </is>
      </c>
      <c r="E6813" t="inlineStr">
        <is>
          <t>18/09/2025 11:09:00</t>
        </is>
      </c>
      <c r="F6813" t="inlineStr">
        <is>
          <t>18/09/2025 11:09:14</t>
        </is>
      </c>
      <c r="G6813" t="n">
        <v>35595</v>
      </c>
      <c r="H6813" t="inlineStr">
        <is>
          <t>BEBEDOURO - 31.004</t>
        </is>
      </c>
      <c r="I6813" t="inlineStr">
        <is>
          <t>BR01-IES-P31-BEB004</t>
        </is>
      </c>
      <c r="J6813" t="inlineStr">
        <is>
          <t>JOELSOM CAMARGO ROBALDO</t>
        </is>
      </c>
      <c r="K6813" s="39">
        <f>DATE(YEAR(Tabela6[[#This Row],[Data/Hora de Início]]),MONTH(Tabela6[[#This Row],[Data/Hora de Início]]),DAY(Tabela6[[#This Row],[Data/Hora de Início]]))</f>
        <v/>
      </c>
    </row>
    <row r="6814">
      <c r="A6814" t="n">
        <v>2288618</v>
      </c>
      <c r="B6814" t="n">
        <v>56</v>
      </c>
      <c r="C6814" t="n">
        <v>3645</v>
      </c>
      <c r="D6814" t="inlineStr">
        <is>
          <t>PREVENTIVA BEBEDOUROS</t>
        </is>
      </c>
      <c r="E6814" t="inlineStr">
        <is>
          <t>18/09/2025 11:12:14</t>
        </is>
      </c>
      <c r="F6814" t="inlineStr">
        <is>
          <t>18/09/2025 11:12:34</t>
        </is>
      </c>
      <c r="G6814" t="n">
        <v>35593</v>
      </c>
      <c r="H6814" t="inlineStr">
        <is>
          <t>BEBEDOURO - 31.002</t>
        </is>
      </c>
      <c r="I6814" t="inlineStr">
        <is>
          <t>BR01-IES-P31-BEB002</t>
        </is>
      </c>
      <c r="J6814" t="inlineStr">
        <is>
          <t>JOELSOM CAMARGO ROBALDO</t>
        </is>
      </c>
      <c r="K6814" s="39">
        <f>DATE(YEAR(Tabela6[[#This Row],[Data/Hora de Início]]),MONTH(Tabela6[[#This Row],[Data/Hora de Início]]),DAY(Tabela6[[#This Row],[Data/Hora de Início]]))</f>
        <v/>
      </c>
    </row>
    <row r="6815">
      <c r="A6815" t="n">
        <v>2288619</v>
      </c>
      <c r="B6815" t="n">
        <v>56</v>
      </c>
      <c r="C6815" t="n">
        <v>3645</v>
      </c>
      <c r="D6815" t="inlineStr">
        <is>
          <t>PREVENTIVA BEBEDOUROS</t>
        </is>
      </c>
      <c r="E6815" t="inlineStr">
        <is>
          <t>18/09/2025 11:13:50</t>
        </is>
      </c>
      <c r="F6815" t="inlineStr">
        <is>
          <t>18/09/2025 11:14:03</t>
        </is>
      </c>
      <c r="G6815" t="n">
        <v>35603</v>
      </c>
      <c r="H6815" t="inlineStr">
        <is>
          <t>BEBEDOURO - 31.012</t>
        </is>
      </c>
      <c r="I6815" t="inlineStr">
        <is>
          <t>BR01-IES-P31-BEB012</t>
        </is>
      </c>
      <c r="J6815" t="inlineStr">
        <is>
          <t>JOELSOM CAMARGO ROBALDO</t>
        </is>
      </c>
      <c r="K6815" s="39">
        <f>DATE(YEAR(Tabela6[[#This Row],[Data/Hora de Início]]),MONTH(Tabela6[[#This Row],[Data/Hora de Início]]),DAY(Tabela6[[#This Row],[Data/Hora de Início]]))</f>
        <v/>
      </c>
    </row>
    <row r="6816">
      <c r="A6816" t="n">
        <v>2288621</v>
      </c>
      <c r="B6816" t="n">
        <v>56</v>
      </c>
      <c r="C6816" t="n">
        <v>3645</v>
      </c>
      <c r="D6816" t="inlineStr">
        <is>
          <t>PREVENTIVA BEBEDOUROS</t>
        </is>
      </c>
      <c r="E6816" t="inlineStr">
        <is>
          <t>18/09/2025 11:20:51</t>
        </is>
      </c>
      <c r="F6816" t="inlineStr">
        <is>
          <t>18/09/2025 11:21:06</t>
        </is>
      </c>
      <c r="G6816" t="n">
        <v>35592</v>
      </c>
      <c r="H6816" t="inlineStr">
        <is>
          <t>BEBEDOURO - 31.001</t>
        </is>
      </c>
      <c r="I6816" t="inlineStr">
        <is>
          <t>BR01-IES-P31-BEB001</t>
        </is>
      </c>
      <c r="J6816" t="inlineStr">
        <is>
          <t>JOELSOM CAMARGO ROBALDO</t>
        </is>
      </c>
      <c r="K6816" s="39">
        <f>DATE(YEAR(Tabela6[[#This Row],[Data/Hora de Início]]),MONTH(Tabela6[[#This Row],[Data/Hora de Início]]),DAY(Tabela6[[#This Row],[Data/Hora de Início]]))</f>
        <v/>
      </c>
    </row>
    <row r="6817">
      <c r="A6817" t="n">
        <v>2288622</v>
      </c>
      <c r="B6817" t="n">
        <v>56</v>
      </c>
      <c r="C6817" t="n">
        <v>3645</v>
      </c>
      <c r="D6817" t="inlineStr">
        <is>
          <t>PREVENTIVA BEBEDOUROS</t>
        </is>
      </c>
      <c r="E6817" t="inlineStr">
        <is>
          <t>18/09/2025 11:20:51</t>
        </is>
      </c>
      <c r="F6817" t="inlineStr">
        <is>
          <t>18/09/2025 11:21:21</t>
        </is>
      </c>
      <c r="G6817" t="n">
        <v>35592</v>
      </c>
      <c r="H6817" t="inlineStr">
        <is>
          <t>BEBEDOURO - 31.001</t>
        </is>
      </c>
      <c r="I6817" t="inlineStr">
        <is>
          <t>BR01-IES-P31-BEB001</t>
        </is>
      </c>
      <c r="J6817" t="inlineStr">
        <is>
          <t>JOELSOM CAMARGO ROBALDO</t>
        </is>
      </c>
      <c r="K6817" s="39">
        <f>DATE(YEAR(Tabela6[[#This Row],[Data/Hora de Início]]),MONTH(Tabela6[[#This Row],[Data/Hora de Início]]),DAY(Tabela6[[#This Row],[Data/Hora de Início]]))</f>
        <v/>
      </c>
    </row>
    <row r="6818">
      <c r="A6818" t="n">
        <v>2288623</v>
      </c>
      <c r="B6818" t="n">
        <v>56</v>
      </c>
      <c r="C6818" t="n">
        <v>3645</v>
      </c>
      <c r="D6818" t="inlineStr">
        <is>
          <t>PREVENTIVA BEBEDOUROS</t>
        </is>
      </c>
      <c r="E6818" t="inlineStr">
        <is>
          <t>18/09/2025 11:20:51</t>
        </is>
      </c>
      <c r="F6818" t="inlineStr">
        <is>
          <t>18/09/2025 11:21:21</t>
        </is>
      </c>
      <c r="G6818" t="n">
        <v>35592</v>
      </c>
      <c r="H6818" t="inlineStr">
        <is>
          <t>BEBEDOURO - 31.001</t>
        </is>
      </c>
      <c r="I6818" t="inlineStr">
        <is>
          <t>BR01-IES-P31-BEB001</t>
        </is>
      </c>
      <c r="J6818" t="inlineStr">
        <is>
          <t>JOELSOM CAMARGO ROBALDO</t>
        </is>
      </c>
      <c r="K6818" s="39">
        <f>DATE(YEAR(Tabela6[[#This Row],[Data/Hora de Início]]),MONTH(Tabela6[[#This Row],[Data/Hora de Início]]),DAY(Tabela6[[#This Row],[Data/Hora de Início]]))</f>
        <v/>
      </c>
    </row>
    <row r="6819">
      <c r="A6819" t="n">
        <v>2288624</v>
      </c>
      <c r="B6819" t="n">
        <v>56</v>
      </c>
      <c r="C6819" t="n">
        <v>3645</v>
      </c>
      <c r="D6819" t="inlineStr">
        <is>
          <t>PREVENTIVA BEBEDOUROS</t>
        </is>
      </c>
      <c r="E6819" t="inlineStr">
        <is>
          <t>18/09/2025 11:20:51</t>
        </is>
      </c>
      <c r="F6819" t="inlineStr">
        <is>
          <t>18/09/2025 11:21:21</t>
        </is>
      </c>
      <c r="G6819" t="n">
        <v>35592</v>
      </c>
      <c r="H6819" t="inlineStr">
        <is>
          <t>BEBEDOURO - 31.001</t>
        </is>
      </c>
      <c r="I6819" t="inlineStr">
        <is>
          <t>BR01-IES-P31-BEB001</t>
        </is>
      </c>
      <c r="J6819" t="inlineStr">
        <is>
          <t>JOELSOM CAMARGO ROBALDO</t>
        </is>
      </c>
      <c r="K6819" s="39">
        <f>DATE(YEAR(Tabela6[[#This Row],[Data/Hora de Início]]),MONTH(Tabela6[[#This Row],[Data/Hora de Início]]),DAY(Tabela6[[#This Row],[Data/Hora de Início]]))</f>
        <v/>
      </c>
    </row>
    <row r="6820">
      <c r="A6820" t="n">
        <v>2288633</v>
      </c>
      <c r="B6820" t="n">
        <v>56</v>
      </c>
      <c r="C6820" t="n">
        <v>3645</v>
      </c>
      <c r="D6820" t="inlineStr">
        <is>
          <t>PREVENTIVA BEBEDOUROS</t>
        </is>
      </c>
      <c r="E6820" t="inlineStr">
        <is>
          <t>18/09/2025 11:29:22</t>
        </is>
      </c>
      <c r="F6820" t="inlineStr">
        <is>
          <t>18/09/2025 11:29:34</t>
        </is>
      </c>
      <c r="G6820" t="n">
        <v>35590</v>
      </c>
      <c r="H6820" t="inlineStr">
        <is>
          <t>BEBEDOURO - 28.007</t>
        </is>
      </c>
      <c r="I6820" t="inlineStr">
        <is>
          <t>BR01-IES-P28-BEB007</t>
        </is>
      </c>
      <c r="J6820" t="inlineStr">
        <is>
          <t>JOELSOM CAMARGO ROBALDO</t>
        </is>
      </c>
      <c r="K6820" s="39">
        <f>DATE(YEAR(Tabela6[[#This Row],[Data/Hora de Início]]),MONTH(Tabela6[[#This Row],[Data/Hora de Início]]),DAY(Tabela6[[#This Row],[Data/Hora de Início]]))</f>
        <v/>
      </c>
    </row>
    <row r="6821">
      <c r="A6821" t="n">
        <v>2288634</v>
      </c>
      <c r="B6821" t="n">
        <v>56</v>
      </c>
      <c r="C6821" t="n">
        <v>3645</v>
      </c>
      <c r="D6821" t="inlineStr">
        <is>
          <t>PREVENTIVA BEBEDOUROS</t>
        </is>
      </c>
      <c r="E6821" t="inlineStr">
        <is>
          <t>18/09/2025 11:31:30</t>
        </is>
      </c>
      <c r="F6821" t="inlineStr">
        <is>
          <t>18/09/2025 11:31:44</t>
        </is>
      </c>
      <c r="G6821" t="n">
        <v>35584</v>
      </c>
      <c r="H6821" t="inlineStr">
        <is>
          <t>BEBEDOURO - 28.001</t>
        </is>
      </c>
      <c r="I6821" t="inlineStr">
        <is>
          <t>BR01-IES-P28-BEB001</t>
        </is>
      </c>
      <c r="J6821" t="inlineStr">
        <is>
          <t>JOELSOM CAMARGO ROBALDO</t>
        </is>
      </c>
      <c r="K6821" s="39">
        <f>DATE(YEAR(Tabela6[[#This Row],[Data/Hora de Início]]),MONTH(Tabela6[[#This Row],[Data/Hora de Início]]),DAY(Tabela6[[#This Row],[Data/Hora de Início]]))</f>
        <v/>
      </c>
    </row>
    <row r="6822">
      <c r="A6822" t="n">
        <v>2288636</v>
      </c>
      <c r="B6822" t="n">
        <v>56</v>
      </c>
      <c r="C6822" t="n">
        <v>3645</v>
      </c>
      <c r="D6822" t="inlineStr">
        <is>
          <t>PREVENTIVA BEBEDOUROS</t>
        </is>
      </c>
      <c r="E6822" t="inlineStr">
        <is>
          <t>18/09/2025 11:35:32</t>
        </is>
      </c>
      <c r="F6822" t="inlineStr">
        <is>
          <t>18/09/2025 11:35:46</t>
        </is>
      </c>
      <c r="G6822" t="n">
        <v>35585</v>
      </c>
      <c r="H6822" t="inlineStr">
        <is>
          <t>BEBEDOURO - 28.002</t>
        </is>
      </c>
      <c r="I6822" t="inlineStr">
        <is>
          <t>BR01-IES-P28-BEB002</t>
        </is>
      </c>
      <c r="J6822" t="inlineStr">
        <is>
          <t>JOELSOM CAMARGO ROBALDO</t>
        </is>
      </c>
      <c r="K6822" s="39">
        <f>DATE(YEAR(Tabela6[[#This Row],[Data/Hora de Início]]),MONTH(Tabela6[[#This Row],[Data/Hora de Início]]),DAY(Tabela6[[#This Row],[Data/Hora de Início]]))</f>
        <v/>
      </c>
    </row>
    <row r="6823">
      <c r="A6823" t="n">
        <v>2288638</v>
      </c>
      <c r="B6823" t="n">
        <v>56</v>
      </c>
      <c r="C6823" t="n">
        <v>3645</v>
      </c>
      <c r="D6823" t="inlineStr">
        <is>
          <t>PREVENTIVA BEBEDOUROS</t>
        </is>
      </c>
      <c r="E6823" t="inlineStr">
        <is>
          <t>18/09/2025 11:36:59</t>
        </is>
      </c>
      <c r="F6823" t="inlineStr">
        <is>
          <t>18/09/2025 11:37:15</t>
        </is>
      </c>
      <c r="G6823" t="n">
        <v>35586</v>
      </c>
      <c r="H6823" t="inlineStr">
        <is>
          <t>BEBEDOURO - 28.003</t>
        </is>
      </c>
      <c r="I6823" t="inlineStr">
        <is>
          <t>BR01-IES-P28-BEB003</t>
        </is>
      </c>
      <c r="J6823" t="inlineStr">
        <is>
          <t>JOELSOM CAMARGO ROBALDO</t>
        </is>
      </c>
      <c r="K6823" s="39">
        <f>DATE(YEAR(Tabela6[[#This Row],[Data/Hora de Início]]),MONTH(Tabela6[[#This Row],[Data/Hora de Início]]),DAY(Tabela6[[#This Row],[Data/Hora de Início]]))</f>
        <v/>
      </c>
    </row>
    <row r="6824">
      <c r="A6824" t="n">
        <v>2288640</v>
      </c>
      <c r="B6824" t="n">
        <v>56</v>
      </c>
      <c r="C6824" t="n">
        <v>3645</v>
      </c>
      <c r="D6824" t="inlineStr">
        <is>
          <t>PREVENTIVA BEBEDOUROS</t>
        </is>
      </c>
      <c r="E6824" t="inlineStr">
        <is>
          <t>18/09/2025 11:40:33</t>
        </is>
      </c>
      <c r="F6824" t="inlineStr">
        <is>
          <t>18/09/2025 11:40:48</t>
        </is>
      </c>
      <c r="G6824" t="n">
        <v>35587</v>
      </c>
      <c r="H6824" t="inlineStr">
        <is>
          <t>BEBEDOURO - 28.004</t>
        </is>
      </c>
      <c r="I6824" t="inlineStr">
        <is>
          <t>BR01-IES-P28-BEB004</t>
        </is>
      </c>
      <c r="J6824" t="inlineStr">
        <is>
          <t>JOELSOM CAMARGO ROBALDO</t>
        </is>
      </c>
      <c r="K6824" s="39">
        <f>DATE(YEAR(Tabela6[[#This Row],[Data/Hora de Início]]),MONTH(Tabela6[[#This Row],[Data/Hora de Início]]),DAY(Tabela6[[#This Row],[Data/Hora de Início]]))</f>
        <v/>
      </c>
    </row>
    <row r="6825">
      <c r="A6825" t="n">
        <v>2288641</v>
      </c>
      <c r="B6825" t="n">
        <v>56</v>
      </c>
      <c r="C6825" t="n">
        <v>3645</v>
      </c>
      <c r="D6825" t="inlineStr">
        <is>
          <t>PREVENTIVA BEBEDOUROS</t>
        </is>
      </c>
      <c r="E6825" t="inlineStr">
        <is>
          <t>18/09/2025 11:42:32</t>
        </is>
      </c>
      <c r="F6825" t="inlineStr">
        <is>
          <t>18/09/2025 11:42:46</t>
        </is>
      </c>
      <c r="G6825" t="n">
        <v>35589</v>
      </c>
      <c r="H6825" t="inlineStr">
        <is>
          <t>BEBEDOURO - 28.006</t>
        </is>
      </c>
      <c r="I6825" t="inlineStr">
        <is>
          <t>BR01-IES-P28-BEB006</t>
        </is>
      </c>
      <c r="J6825" t="inlineStr">
        <is>
          <t>JOELSOM CAMARGO ROBALDO</t>
        </is>
      </c>
      <c r="K6825" s="39">
        <f>DATE(YEAR(Tabela6[[#This Row],[Data/Hora de Início]]),MONTH(Tabela6[[#This Row],[Data/Hora de Início]]),DAY(Tabela6[[#This Row],[Data/Hora de Início]]))</f>
        <v/>
      </c>
    </row>
    <row r="6826">
      <c r="A6826" t="n">
        <v>2288642</v>
      </c>
      <c r="B6826" t="n">
        <v>56</v>
      </c>
      <c r="C6826" t="n">
        <v>3645</v>
      </c>
      <c r="D6826" t="inlineStr">
        <is>
          <t>PREVENTIVA BEBEDOUROS</t>
        </is>
      </c>
      <c r="E6826" t="inlineStr">
        <is>
          <t>18/09/2025 11:44:42</t>
        </is>
      </c>
      <c r="F6826" t="inlineStr">
        <is>
          <t>18/09/2025 11:44:59</t>
        </is>
      </c>
      <c r="G6826" t="n">
        <v>35588</v>
      </c>
      <c r="H6826" t="inlineStr">
        <is>
          <t>BEBEDOURO - 28.005</t>
        </is>
      </c>
      <c r="I6826" t="inlineStr">
        <is>
          <t>BR01-IES-P28-BEB005</t>
        </is>
      </c>
      <c r="J6826" t="inlineStr">
        <is>
          <t>JOELSOM CAMARGO ROBALDO</t>
        </is>
      </c>
      <c r="K6826" s="39">
        <f>DATE(YEAR(Tabela6[[#This Row],[Data/Hora de Início]]),MONTH(Tabela6[[#This Row],[Data/Hora de Início]]),DAY(Tabela6[[#This Row],[Data/Hora de Início]]))</f>
        <v/>
      </c>
    </row>
    <row r="6827">
      <c r="A6827" t="n">
        <v>2288647</v>
      </c>
      <c r="B6827" t="n">
        <v>56</v>
      </c>
      <c r="C6827" t="n">
        <v>2841</v>
      </c>
      <c r="D6827" t="inlineStr">
        <is>
          <t>LIMPEZA DIÁRIA DE BANHEIRO MASCULINO</t>
        </is>
      </c>
      <c r="E6827" t="inlineStr">
        <is>
          <t>18/09/2025 09:48:46</t>
        </is>
      </c>
      <c r="F6827" t="inlineStr">
        <is>
          <t>18/09/2025 09:49:11</t>
        </is>
      </c>
      <c r="G6827" t="n">
        <v>11277</v>
      </c>
      <c r="H6827" t="inlineStr">
        <is>
          <t>P16 - BAN037 - BANHEIRO AUDITÓRIO - M</t>
        </is>
      </c>
      <c r="I6827" t="inlineStr">
        <is>
          <t>BR01-IES-P16-BAN037</t>
        </is>
      </c>
      <c r="J6827" t="inlineStr">
        <is>
          <t>JAQUELINE EDUARDA RODRIGUES DE LIMA</t>
        </is>
      </c>
      <c r="K6827" s="39">
        <f>DATE(YEAR(Tabela6[[#This Row],[Data/Hora de Início]]),MONTH(Tabela6[[#This Row],[Data/Hora de Início]]),DAY(Tabela6[[#This Row],[Data/Hora de Início]]))</f>
        <v/>
      </c>
    </row>
    <row r="6828">
      <c r="A6828" t="n">
        <v>2288653</v>
      </c>
      <c r="B6828" t="n">
        <v>56</v>
      </c>
      <c r="C6828" t="n">
        <v>3645</v>
      </c>
      <c r="D6828" t="inlineStr">
        <is>
          <t>PREVENTIVA BEBEDOUROS</t>
        </is>
      </c>
      <c r="E6828" t="inlineStr">
        <is>
          <t>18/09/2025 11:50:18</t>
        </is>
      </c>
      <c r="F6828" t="inlineStr">
        <is>
          <t>18/09/2025 11:50:31</t>
        </is>
      </c>
      <c r="G6828" t="n">
        <v>35594</v>
      </c>
      <c r="H6828" t="inlineStr">
        <is>
          <t>BEBEDOURO - 31.003</t>
        </is>
      </c>
      <c r="I6828" t="inlineStr">
        <is>
          <t>BR01-IES-P31-BEB003</t>
        </is>
      </c>
      <c r="J6828" t="inlineStr">
        <is>
          <t>JOELSOM CAMARGO ROBALDO</t>
        </is>
      </c>
      <c r="K6828" s="39">
        <f>DATE(YEAR(Tabela6[[#This Row],[Data/Hora de Início]]),MONTH(Tabela6[[#This Row],[Data/Hora de Início]]),DAY(Tabela6[[#This Row],[Data/Hora de Início]]))</f>
        <v/>
      </c>
    </row>
    <row r="6829">
      <c r="A6829" t="n">
        <v>2288656</v>
      </c>
      <c r="B6829" t="n">
        <v>56</v>
      </c>
      <c r="C6829" t="n">
        <v>5650</v>
      </c>
      <c r="D6829" t="inlineStr">
        <is>
          <t>QUINTA-FEIRA - LIMPEZA DE SALA COM MESA</t>
        </is>
      </c>
      <c r="E6829" t="inlineStr">
        <is>
          <t>18/09/2025 11:55:25</t>
        </is>
      </c>
      <c r="F6829" t="inlineStr">
        <is>
          <t>18/09/2025 11:55:36</t>
        </is>
      </c>
      <c r="G6829" t="n">
        <v>11312</v>
      </c>
      <c r="H6829" t="inlineStr">
        <is>
          <t>P18 - SALA GERENTE COMPRAS 2</t>
        </is>
      </c>
      <c r="I6829" t="inlineStr">
        <is>
          <t>BR01-IES-P18-SALA14</t>
        </is>
      </c>
      <c r="J6829" t="inlineStr">
        <is>
          <t>NATHALIA MORAES DA SILVA</t>
        </is>
      </c>
      <c r="K6829" s="39">
        <f>DATE(YEAR(Tabela6[[#This Row],[Data/Hora de Início]]),MONTH(Tabela6[[#This Row],[Data/Hora de Início]]),DAY(Tabela6[[#This Row],[Data/Hora de Início]]))</f>
        <v/>
      </c>
    </row>
    <row r="6830">
      <c r="A6830" t="n">
        <v>2288657</v>
      </c>
      <c r="B6830" t="n">
        <v>56</v>
      </c>
      <c r="C6830" t="n">
        <v>5650</v>
      </c>
      <c r="D6830" t="inlineStr">
        <is>
          <t>QUINTA-FEIRA - LIMPEZA DE SALA COM MESA</t>
        </is>
      </c>
      <c r="E6830" t="inlineStr">
        <is>
          <t>18/09/2025 11:55:53</t>
        </is>
      </c>
      <c r="F6830" t="inlineStr">
        <is>
          <t>18/09/2025 11:56:04</t>
        </is>
      </c>
      <c r="G6830" t="n">
        <v>11311</v>
      </c>
      <c r="H6830" t="inlineStr">
        <is>
          <t>P18 - COMPRAS - SALA GERENCIA COMPRAS</t>
        </is>
      </c>
      <c r="I6830" t="inlineStr">
        <is>
          <t>BR01-IES-P18-SALA13</t>
        </is>
      </c>
      <c r="J6830" t="inlineStr">
        <is>
          <t>NATHALIA MORAES DA SILVA</t>
        </is>
      </c>
      <c r="K6830" s="39">
        <f>DATE(YEAR(Tabela6[[#This Row],[Data/Hora de Início]]),MONTH(Tabela6[[#This Row],[Data/Hora de Início]]),DAY(Tabela6[[#This Row],[Data/Hora de Início]]))</f>
        <v/>
      </c>
    </row>
    <row r="6831">
      <c r="A6831" t="n">
        <v>2288661</v>
      </c>
      <c r="B6831" t="n">
        <v>56</v>
      </c>
      <c r="C6831" t="n">
        <v>2965</v>
      </c>
      <c r="D6831" t="inlineStr">
        <is>
          <t>LIMPEZA DIÁRIA DE SALA</t>
        </is>
      </c>
      <c r="E6831" t="inlineStr">
        <is>
          <t>18/09/2025 10:13:37</t>
        </is>
      </c>
      <c r="F6831" t="inlineStr">
        <is>
          <t>18/09/2025 11:56:06</t>
        </is>
      </c>
      <c r="G6831" t="n">
        <v>36175</v>
      </c>
      <c r="H6831" t="inlineStr">
        <is>
          <t>HALL EXPEDIÇAO</t>
        </is>
      </c>
      <c r="I6831" t="inlineStr">
        <is>
          <t>RS-ST01-43-00T-SLA07</t>
        </is>
      </c>
      <c r="J6831" t="inlineStr">
        <is>
          <t>GILMARA TERESINHA LACERDA</t>
        </is>
      </c>
      <c r="K6831" s="39">
        <f>DATE(YEAR(Tabela6[[#This Row],[Data/Hora de Início]]),MONTH(Tabela6[[#This Row],[Data/Hora de Início]]),DAY(Tabela6[[#This Row],[Data/Hora de Início]]))</f>
        <v/>
      </c>
    </row>
    <row r="6832">
      <c r="A6832" t="n">
        <v>2288664</v>
      </c>
      <c r="B6832" t="n">
        <v>56</v>
      </c>
      <c r="C6832" t="n">
        <v>5650</v>
      </c>
      <c r="D6832" t="inlineStr">
        <is>
          <t>QUINTA-FEIRA - LIMPEZA DE SALA COM MESA</t>
        </is>
      </c>
      <c r="E6832" t="inlineStr">
        <is>
          <t>18/09/2025 11:58:34</t>
        </is>
      </c>
      <c r="F6832" t="inlineStr">
        <is>
          <t>18/09/2025 12:03:15</t>
        </is>
      </c>
      <c r="G6832" t="n">
        <v>11170</v>
      </c>
      <c r="H6832" t="inlineStr">
        <is>
          <t>P04 - CONTROLADORIA - SALA GERÊNCIA</t>
        </is>
      </c>
      <c r="I6832" t="inlineStr">
        <is>
          <t>BR01-IES-P04-SALA11</t>
        </is>
      </c>
      <c r="J6832" t="inlineStr">
        <is>
          <t>ELIANE BARUFFI</t>
        </is>
      </c>
      <c r="K6832" s="39">
        <f>DATE(YEAR(Tabela6[[#This Row],[Data/Hora de Início]]),MONTH(Tabela6[[#This Row],[Data/Hora de Início]]),DAY(Tabela6[[#This Row],[Data/Hora de Início]]))</f>
        <v/>
      </c>
    </row>
    <row r="6833">
      <c r="A6833" t="n">
        <v>2288665</v>
      </c>
      <c r="B6833" t="n">
        <v>56</v>
      </c>
      <c r="C6833" t="n">
        <v>1699</v>
      </c>
      <c r="D6833" t="inlineStr">
        <is>
          <t>LIMPEZA DIÁRIA DE ÁREA TÉCNICA</t>
        </is>
      </c>
      <c r="E6833" t="inlineStr">
        <is>
          <t>18/09/2025 10:10:39</t>
        </is>
      </c>
      <c r="F6833" t="inlineStr">
        <is>
          <t>18/09/2025 12:04:01</t>
        </is>
      </c>
      <c r="G6833" t="n">
        <v>38455</v>
      </c>
      <c r="H6833" t="inlineStr">
        <is>
          <t>ÁREA INTERNA - LOGÍSTICA</t>
        </is>
      </c>
      <c r="I6833" t="inlineStr">
        <is>
          <t>SP-ST02-G9-00T-AIN01</t>
        </is>
      </c>
      <c r="J6833" t="inlineStr">
        <is>
          <t>NATALIA BARBOSA DA SILVA</t>
        </is>
      </c>
      <c r="K6833" s="39">
        <f>DATE(YEAR(Tabela6[[#This Row],[Data/Hora de Início]]),MONTH(Tabela6[[#This Row],[Data/Hora de Início]]),DAY(Tabela6[[#This Row],[Data/Hora de Início]]))</f>
        <v/>
      </c>
    </row>
    <row r="6834">
      <c r="A6834" t="n">
        <v>2288670</v>
      </c>
      <c r="B6834" t="n">
        <v>56</v>
      </c>
      <c r="C6834" t="n">
        <v>2965</v>
      </c>
      <c r="D6834" t="inlineStr">
        <is>
          <t>LIMPEZA DIÁRIA DE SALA</t>
        </is>
      </c>
      <c r="E6834" t="inlineStr">
        <is>
          <t>18/09/2025 11:49:10</t>
        </is>
      </c>
      <c r="F6834" t="inlineStr">
        <is>
          <t>18/09/2025 12:09:36</t>
        </is>
      </c>
      <c r="G6834" t="n">
        <v>36167</v>
      </c>
      <c r="H6834" t="inlineStr">
        <is>
          <t>RECEPÇAO PORTARIA 3</t>
        </is>
      </c>
      <c r="I6834" t="inlineStr">
        <is>
          <t>RS-ST01-42-00T-SLA02</t>
        </is>
      </c>
      <c r="J6834" t="inlineStr">
        <is>
          <t>NAIR SILVEIRA DA SILVEIRA</t>
        </is>
      </c>
      <c r="K6834" s="39">
        <f>DATE(YEAR(Tabela6[[#This Row],[Data/Hora de Início]]),MONTH(Tabela6[[#This Row],[Data/Hora de Início]]),DAY(Tabela6[[#This Row],[Data/Hora de Início]]))</f>
        <v/>
      </c>
    </row>
    <row r="6835">
      <c r="A6835" t="n">
        <v>2288671</v>
      </c>
      <c r="B6835" t="n">
        <v>56</v>
      </c>
      <c r="C6835" t="n">
        <v>2970</v>
      </c>
      <c r="D6835" t="inlineStr">
        <is>
          <t>LIMPEZA DIÁRIA DE COPA</t>
        </is>
      </c>
      <c r="E6835" t="inlineStr">
        <is>
          <t>18/09/2025 11:56:32</t>
        </is>
      </c>
      <c r="F6835" t="inlineStr">
        <is>
          <t>18/09/2025 12:01:41</t>
        </is>
      </c>
      <c r="G6835" t="n">
        <v>36174</v>
      </c>
      <c r="H6835" t="inlineStr">
        <is>
          <t>COPA EXPEDIÇAO</t>
        </is>
      </c>
      <c r="I6835" t="inlineStr">
        <is>
          <t>RS-ST01-43-00T-SLA05</t>
        </is>
      </c>
      <c r="J6835" t="inlineStr">
        <is>
          <t>GILMARA TERESINHA LACERDA</t>
        </is>
      </c>
      <c r="K6835" s="39">
        <f>DATE(YEAR(Tabela6[[#This Row],[Data/Hora de Início]]),MONTH(Tabela6[[#This Row],[Data/Hora de Início]]),DAY(Tabela6[[#This Row],[Data/Hora de Início]]))</f>
        <v/>
      </c>
    </row>
    <row r="6836">
      <c r="A6836" t="n">
        <v>2288672</v>
      </c>
      <c r="B6836" t="n">
        <v>56</v>
      </c>
      <c r="C6836" t="n">
        <v>2970</v>
      </c>
      <c r="D6836" t="inlineStr">
        <is>
          <t>LIMPEZA DIÁRIA DE COPA</t>
        </is>
      </c>
      <c r="E6836" t="inlineStr">
        <is>
          <t>18/09/2025 11:56:32</t>
        </is>
      </c>
      <c r="F6836" t="inlineStr">
        <is>
          <t>18/09/2025 12:01:41</t>
        </is>
      </c>
      <c r="G6836" t="n">
        <v>36174</v>
      </c>
      <c r="H6836" t="inlineStr">
        <is>
          <t>COPA EXPEDIÇAO</t>
        </is>
      </c>
      <c r="I6836" t="inlineStr">
        <is>
          <t>RS-ST01-43-00T-SLA05</t>
        </is>
      </c>
      <c r="J6836" t="inlineStr">
        <is>
          <t>GILMARA TERESINHA LACERDA</t>
        </is>
      </c>
      <c r="K6836" s="39">
        <f>DATE(YEAR(Tabela6[[#This Row],[Data/Hora de Início]]),MONTH(Tabela6[[#This Row],[Data/Hora de Início]]),DAY(Tabela6[[#This Row],[Data/Hora de Início]]))</f>
        <v/>
      </c>
    </row>
    <row r="6837">
      <c r="A6837" t="n">
        <v>2288673</v>
      </c>
      <c r="B6837" t="n">
        <v>56</v>
      </c>
      <c r="C6837" t="n">
        <v>2965</v>
      </c>
      <c r="D6837" t="inlineStr">
        <is>
          <t>LIMPEZA DIÁRIA DE SALA</t>
        </is>
      </c>
      <c r="E6837" t="inlineStr">
        <is>
          <t>18/09/2025 12:02:05</t>
        </is>
      </c>
      <c r="F6837" t="inlineStr">
        <is>
          <t>18/09/2025 12:13:42</t>
        </is>
      </c>
      <c r="G6837" t="n">
        <v>36172</v>
      </c>
      <c r="H6837" t="inlineStr">
        <is>
          <t>REUNIAO I - EXPEDIÇAO</t>
        </is>
      </c>
      <c r="I6837" t="inlineStr">
        <is>
          <t>RS-ST01-43-00T-SLA03</t>
        </is>
      </c>
      <c r="J6837" t="inlineStr">
        <is>
          <t>GILMARA TERESINHA LACERDA</t>
        </is>
      </c>
      <c r="K6837" s="39">
        <f>DATE(YEAR(Tabela6[[#This Row],[Data/Hora de Início]]),MONTH(Tabela6[[#This Row],[Data/Hora de Início]]),DAY(Tabela6[[#This Row],[Data/Hora de Início]]))</f>
        <v/>
      </c>
    </row>
    <row r="6838">
      <c r="A6838" t="n">
        <v>2288674</v>
      </c>
      <c r="B6838" t="n">
        <v>56</v>
      </c>
      <c r="C6838" t="n">
        <v>5650</v>
      </c>
      <c r="D6838" t="inlineStr">
        <is>
          <t>QUINTA-FEIRA - LIMPEZA DE SALA COM MESA</t>
        </is>
      </c>
      <c r="E6838" t="inlineStr">
        <is>
          <t>18/09/2025 12:03:33</t>
        </is>
      </c>
      <c r="F6838" t="inlineStr">
        <is>
          <t>18/09/2025 12:15:00</t>
        </is>
      </c>
      <c r="G6838" t="n">
        <v>11162</v>
      </c>
      <c r="H6838" t="inlineStr">
        <is>
          <t>P04 - CONTROLADORIA - SALA REUNIÃO II</t>
        </is>
      </c>
      <c r="I6838" t="inlineStr">
        <is>
          <t>BR01-IES-P04-SALA03</t>
        </is>
      </c>
      <c r="J6838" t="inlineStr">
        <is>
          <t>ELIANE BARUFFI</t>
        </is>
      </c>
      <c r="K6838" s="39">
        <f>DATE(YEAR(Tabela6[[#This Row],[Data/Hora de Início]]),MONTH(Tabela6[[#This Row],[Data/Hora de Início]]),DAY(Tabela6[[#This Row],[Data/Hora de Início]]))</f>
        <v/>
      </c>
    </row>
    <row r="6839">
      <c r="A6839" t="n">
        <v>2288676</v>
      </c>
      <c r="B6839" t="n">
        <v>56</v>
      </c>
      <c r="C6839" t="n">
        <v>2965</v>
      </c>
      <c r="D6839" t="inlineStr">
        <is>
          <t>LIMPEZA DIÁRIA DE SALA</t>
        </is>
      </c>
      <c r="E6839" t="inlineStr">
        <is>
          <t>18/09/2025 12:08:50</t>
        </is>
      </c>
      <c r="F6839" t="inlineStr">
        <is>
          <t>18/09/2025 12:17:08</t>
        </is>
      </c>
      <c r="G6839" t="n">
        <v>35815</v>
      </c>
      <c r="H6839" t="inlineStr">
        <is>
          <t>SALA SUPERVISÃO ZFG</t>
        </is>
      </c>
      <c r="I6839" t="inlineStr">
        <is>
          <t>RS-ST01-11-00T-SLA05</t>
        </is>
      </c>
      <c r="J6839" t="inlineStr">
        <is>
          <t>JAQUELINE EDUARDA RODRIGUES DE LIMA</t>
        </is>
      </c>
      <c r="K6839" s="39">
        <f>DATE(YEAR(Tabela6[[#This Row],[Data/Hora de Início]]),MONTH(Tabela6[[#This Row],[Data/Hora de Início]]),DAY(Tabela6[[#This Row],[Data/Hora de Início]]))</f>
        <v/>
      </c>
    </row>
    <row r="6840">
      <c r="A6840" t="n">
        <v>2288685</v>
      </c>
      <c r="B6840" t="n">
        <v>56</v>
      </c>
      <c r="C6840" t="n">
        <v>5511</v>
      </c>
      <c r="D6840" t="inlineStr">
        <is>
          <t>RECOLHIMENTO RESIDUO EXTERNO</t>
        </is>
      </c>
      <c r="E6840" t="inlineStr">
        <is>
          <t>18/09/2025 09:19:03</t>
        </is>
      </c>
      <c r="F6840" t="inlineStr">
        <is>
          <t>18/09/2025 09:19:13</t>
        </is>
      </c>
      <c r="G6840" t="n">
        <v>49355</v>
      </c>
      <c r="H6840" t="inlineStr">
        <is>
          <t>LIXEIRA - 15.003</t>
        </is>
      </c>
      <c r="I6840" t="inlineStr">
        <is>
          <t>BR01-IES-P15-LIX003</t>
        </is>
      </c>
      <c r="J6840" t="inlineStr">
        <is>
          <t>MARCIO PEREIRA DOS SANTOS</t>
        </is>
      </c>
      <c r="K6840" s="39">
        <f>DATE(YEAR(Tabela6[[#This Row],[Data/Hora de Início]]),MONTH(Tabela6[[#This Row],[Data/Hora de Início]]),DAY(Tabela6[[#This Row],[Data/Hora de Início]]))</f>
        <v/>
      </c>
    </row>
    <row r="6841">
      <c r="A6841" t="n">
        <v>2288686</v>
      </c>
      <c r="B6841" t="n">
        <v>56</v>
      </c>
      <c r="C6841" t="n">
        <v>5511</v>
      </c>
      <c r="D6841" t="inlineStr">
        <is>
          <t>RECOLHIMENTO RESIDUO EXTERNO</t>
        </is>
      </c>
      <c r="E6841" t="inlineStr">
        <is>
          <t>18/09/2025 12:32:01</t>
        </is>
      </c>
      <c r="F6841" t="inlineStr">
        <is>
          <t>18/09/2025 12:32:22</t>
        </is>
      </c>
      <c r="G6841" t="n">
        <v>49409</v>
      </c>
      <c r="H6841" t="inlineStr">
        <is>
          <t>LIXEIRA - 43.021</t>
        </is>
      </c>
      <c r="I6841" t="inlineStr">
        <is>
          <t>BR01-IES-P43-LIX021</t>
        </is>
      </c>
      <c r="J6841" t="inlineStr">
        <is>
          <t>MARCIO PEREIRA DOS SANTOS</t>
        </is>
      </c>
      <c r="K6841" s="39">
        <f>DATE(YEAR(Tabela6[[#This Row],[Data/Hora de Início]]),MONTH(Tabela6[[#This Row],[Data/Hora de Início]]),DAY(Tabela6[[#This Row],[Data/Hora de Início]]))</f>
        <v/>
      </c>
    </row>
    <row r="6842">
      <c r="A6842" t="n">
        <v>2288688</v>
      </c>
      <c r="B6842" t="n">
        <v>56</v>
      </c>
      <c r="C6842" t="n">
        <v>5645</v>
      </c>
      <c r="D6842" t="inlineStr">
        <is>
          <t>QUINTA-FEIRA - LIMPEZA DE SALA</t>
        </is>
      </c>
      <c r="E6842" t="inlineStr">
        <is>
          <t>18/09/2025 12:15:21</t>
        </is>
      </c>
      <c r="F6842" t="inlineStr">
        <is>
          <t>18/09/2025 12:36:11</t>
        </is>
      </c>
      <c r="G6842" t="n">
        <v>11167</v>
      </c>
      <c r="H6842" t="inlineStr">
        <is>
          <t>P04 - CONTROLADORIA - SALA ADM</t>
        </is>
      </c>
      <c r="I6842" t="inlineStr">
        <is>
          <t>BR01-IES-P04-SALA08</t>
        </is>
      </c>
      <c r="J6842" t="inlineStr">
        <is>
          <t>ELIANE BARUFFI</t>
        </is>
      </c>
      <c r="K6842" s="39">
        <f>DATE(YEAR(Tabela6[[#This Row],[Data/Hora de Início]]),MONTH(Tabela6[[#This Row],[Data/Hora de Início]]),DAY(Tabela6[[#This Row],[Data/Hora de Início]]))</f>
        <v/>
      </c>
    </row>
    <row r="6843">
      <c r="A6843" t="n">
        <v>2288690</v>
      </c>
      <c r="B6843" t="n">
        <v>56</v>
      </c>
      <c r="C6843" t="n">
        <v>2841</v>
      </c>
      <c r="D6843" t="inlineStr">
        <is>
          <t>LIMPEZA DIÁRIA DE BANHEIRO MASCULINO</t>
        </is>
      </c>
      <c r="E6843" t="inlineStr">
        <is>
          <t>18/09/2025 12:43:42</t>
        </is>
      </c>
      <c r="F6843" t="inlineStr">
        <is>
          <t>18/09/2025 12:44:30</t>
        </is>
      </c>
      <c r="G6843" t="n">
        <v>11183</v>
      </c>
      <c r="H6843" t="inlineStr">
        <is>
          <t>P11 - BAN019 - BANHEIRO FUNDIÇÃO GRAVIDADE - M</t>
        </is>
      </c>
      <c r="I6843" t="inlineStr">
        <is>
          <t>BR01-IES-P11-BAN019</t>
        </is>
      </c>
      <c r="J6843" t="inlineStr">
        <is>
          <t>JAQUELINE EDUARDA RODRIGUES DE LIMA</t>
        </is>
      </c>
      <c r="K6843" s="39">
        <f>DATE(YEAR(Tabela6[[#This Row],[Data/Hora de Início]]),MONTH(Tabela6[[#This Row],[Data/Hora de Início]]),DAY(Tabela6[[#This Row],[Data/Hora de Início]]))</f>
        <v/>
      </c>
    </row>
    <row r="6844">
      <c r="A6844" t="n">
        <v>2288692</v>
      </c>
      <c r="B6844" t="n">
        <v>56</v>
      </c>
      <c r="C6844" t="n">
        <v>5645</v>
      </c>
      <c r="D6844" t="inlineStr">
        <is>
          <t>QUINTA-FEIRA - LIMPEZA DE SALA</t>
        </is>
      </c>
      <c r="E6844" t="inlineStr">
        <is>
          <t>18/09/2025 12:36:47</t>
        </is>
      </c>
      <c r="F6844" t="inlineStr">
        <is>
          <t>18/09/2025 12:45:11</t>
        </is>
      </c>
      <c r="G6844" t="n">
        <v>11168</v>
      </c>
      <c r="H6844" t="inlineStr">
        <is>
          <t>P04 - FINANCEIRO / CONTABILIDADE - SALA ADM</t>
        </is>
      </c>
      <c r="I6844" t="inlineStr">
        <is>
          <t>BR01-IES-P04-SALA09</t>
        </is>
      </c>
      <c r="J6844" t="inlineStr">
        <is>
          <t>ELIANE BARUFFI</t>
        </is>
      </c>
      <c r="K6844" s="39">
        <f>DATE(YEAR(Tabela6[[#This Row],[Data/Hora de Início]]),MONTH(Tabela6[[#This Row],[Data/Hora de Início]]),DAY(Tabela6[[#This Row],[Data/Hora de Início]]))</f>
        <v/>
      </c>
    </row>
    <row r="6845">
      <c r="A6845" t="n">
        <v>2288694</v>
      </c>
      <c r="B6845" t="n">
        <v>56</v>
      </c>
      <c r="C6845" t="n">
        <v>5645</v>
      </c>
      <c r="D6845" t="inlineStr">
        <is>
          <t>QUINTA-FEIRA - LIMPEZA DE SALA</t>
        </is>
      </c>
      <c r="E6845" t="inlineStr">
        <is>
          <t>18/09/2025 11:56:27</t>
        </is>
      </c>
      <c r="F6845" t="inlineStr">
        <is>
          <t>18/09/2025 12:50:27</t>
        </is>
      </c>
      <c r="G6845" t="n">
        <v>11307</v>
      </c>
      <c r="H6845" t="inlineStr">
        <is>
          <t>P18 - COMPRAS - SALA ADM</t>
        </is>
      </c>
      <c r="I6845" t="inlineStr">
        <is>
          <t>BR01-IES-P18-SALA09</t>
        </is>
      </c>
      <c r="J6845" t="inlineStr">
        <is>
          <t>NATHALIA MORAES DA SILVA</t>
        </is>
      </c>
      <c r="K6845" s="39">
        <f>DATE(YEAR(Tabela6[[#This Row],[Data/Hora de Início]]),MONTH(Tabela6[[#This Row],[Data/Hora de Início]]),DAY(Tabela6[[#This Row],[Data/Hora de Início]]))</f>
        <v/>
      </c>
    </row>
    <row r="6846">
      <c r="A6846" t="n">
        <v>2288695</v>
      </c>
      <c r="B6846" t="n">
        <v>56</v>
      </c>
      <c r="C6846" t="n">
        <v>2963</v>
      </c>
      <c r="D6846" t="inlineStr">
        <is>
          <t>LIMPEZA DIÁRIA DE LABORATÓRIO</t>
        </is>
      </c>
      <c r="E6846" t="inlineStr">
        <is>
          <t>18/09/2025 12:49:51</t>
        </is>
      </c>
      <c r="F6846" t="inlineStr">
        <is>
          <t>18/09/2025 12:50:54</t>
        </is>
      </c>
      <c r="G6846" t="n">
        <v>11227</v>
      </c>
      <c r="H6846" t="inlineStr">
        <is>
          <t>P11 - SALA LABORATÓRIO MECÂNICA FINA</t>
        </is>
      </c>
      <c r="I6846" t="inlineStr">
        <is>
          <t>BR01-IES-P11-SALA38</t>
        </is>
      </c>
      <c r="J6846" t="inlineStr">
        <is>
          <t>JAQUELINE EDUARDA RODRIGUES DE LIMA</t>
        </is>
      </c>
      <c r="K6846" s="39">
        <f>DATE(YEAR(Tabela6[[#This Row],[Data/Hora de Início]]),MONTH(Tabela6[[#This Row],[Data/Hora de Início]]),DAY(Tabela6[[#This Row],[Data/Hora de Início]]))</f>
        <v/>
      </c>
    </row>
    <row r="6847">
      <c r="A6847" t="n">
        <v>2288697</v>
      </c>
      <c r="B6847" t="n">
        <v>56</v>
      </c>
      <c r="C6847" t="n">
        <v>5645</v>
      </c>
      <c r="D6847" t="inlineStr">
        <is>
          <t>QUINTA-FEIRA - LIMPEZA DE SALA</t>
        </is>
      </c>
      <c r="E6847" t="inlineStr">
        <is>
          <t>18/09/2025 12:50:49</t>
        </is>
      </c>
      <c r="F6847" t="inlineStr">
        <is>
          <t>18/09/2025 12:51:17</t>
        </is>
      </c>
      <c r="G6847" t="n">
        <v>35910</v>
      </c>
      <c r="H6847" t="inlineStr">
        <is>
          <t>REUNIAO I - COMPRAS</t>
        </is>
      </c>
      <c r="I6847" t="inlineStr">
        <is>
          <t>RS-ST01-18-00T-SLA10</t>
        </is>
      </c>
      <c r="J6847" t="inlineStr">
        <is>
          <t>NATHALIA MORAES DA SILVA</t>
        </is>
      </c>
      <c r="K6847" s="39">
        <f>DATE(YEAR(Tabela6[[#This Row],[Data/Hora de Início]]),MONTH(Tabela6[[#This Row],[Data/Hora de Início]]),DAY(Tabela6[[#This Row],[Data/Hora de Início]]))</f>
        <v/>
      </c>
    </row>
    <row r="6848">
      <c r="A6848" t="n">
        <v>2288699</v>
      </c>
      <c r="B6848" t="n">
        <v>56</v>
      </c>
      <c r="C6848" t="n">
        <v>5645</v>
      </c>
      <c r="D6848" t="inlineStr">
        <is>
          <t>QUINTA-FEIRA - LIMPEZA DE SALA</t>
        </is>
      </c>
      <c r="E6848" t="inlineStr">
        <is>
          <t>18/09/2025 12:45:31</t>
        </is>
      </c>
      <c r="F6848" t="inlineStr">
        <is>
          <t>18/09/2025 12:51:35</t>
        </is>
      </c>
      <c r="G6848" t="n">
        <v>11166</v>
      </c>
      <c r="H6848" t="inlineStr">
        <is>
          <t>P04 - JURÍDICO - SALA ADM</t>
        </is>
      </c>
      <c r="I6848" t="inlineStr">
        <is>
          <t>BR01-IES-P04-SALA07</t>
        </is>
      </c>
      <c r="J6848" t="inlineStr">
        <is>
          <t>ELIANE BARUFFI</t>
        </is>
      </c>
      <c r="K6848" s="39">
        <f>DATE(YEAR(Tabela6[[#This Row],[Data/Hora de Início]]),MONTH(Tabela6[[#This Row],[Data/Hora de Início]]),DAY(Tabela6[[#This Row],[Data/Hora de Início]]))</f>
        <v/>
      </c>
    </row>
    <row r="6849">
      <c r="A6849" t="n">
        <v>2288701</v>
      </c>
      <c r="B6849" t="n">
        <v>56</v>
      </c>
      <c r="C6849" t="n">
        <v>2963</v>
      </c>
      <c r="D6849" t="inlineStr">
        <is>
          <t>LIMPEZA DIÁRIA DE LABORATÓRIO</t>
        </is>
      </c>
      <c r="E6849" t="inlineStr">
        <is>
          <t>18/09/2025 12:52:56</t>
        </is>
      </c>
      <c r="F6849" t="inlineStr">
        <is>
          <t>18/09/2025 12:53:14</t>
        </is>
      </c>
      <c r="G6849" t="n">
        <v>11231</v>
      </c>
      <c r="H6849" t="inlineStr">
        <is>
          <t>P11 - SALA LABORATÓRIO ELETRÔNICA E CALIBRAÇÃO</t>
        </is>
      </c>
      <c r="I6849" t="inlineStr">
        <is>
          <t>BR01-IES-P11-SALA42</t>
        </is>
      </c>
      <c r="J6849" t="inlineStr">
        <is>
          <t>JAQUELINE EDUARDA RODRIGUES DE LIMA</t>
        </is>
      </c>
      <c r="K6849" s="39">
        <f>DATE(YEAR(Tabela6[[#This Row],[Data/Hora de Início]]),MONTH(Tabela6[[#This Row],[Data/Hora de Início]]),DAY(Tabela6[[#This Row],[Data/Hora de Início]]))</f>
        <v/>
      </c>
    </row>
    <row r="6850">
      <c r="A6850" t="n">
        <v>2288702</v>
      </c>
      <c r="B6850" t="n">
        <v>56</v>
      </c>
      <c r="C6850" t="n">
        <v>5511</v>
      </c>
      <c r="D6850" t="inlineStr">
        <is>
          <t>RECOLHIMENTO RESIDUO EXTERNO</t>
        </is>
      </c>
      <c r="E6850" t="inlineStr">
        <is>
          <t>18/09/2025 12:54:38</t>
        </is>
      </c>
      <c r="F6850" t="inlineStr">
        <is>
          <t>18/09/2025 12:54:59</t>
        </is>
      </c>
      <c r="G6850" t="n">
        <v>49392</v>
      </c>
      <c r="H6850" t="inlineStr">
        <is>
          <t>LIXEIRA - 43.004</t>
        </is>
      </c>
      <c r="I6850" t="inlineStr">
        <is>
          <t>BR01-IES-P43-LIX004</t>
        </is>
      </c>
      <c r="J6850" t="inlineStr">
        <is>
          <t>MARCIO PEREIRA DOS SANTOS</t>
        </is>
      </c>
      <c r="K6850" s="39">
        <f>DATE(YEAR(Tabela6[[#This Row],[Data/Hora de Início]]),MONTH(Tabela6[[#This Row],[Data/Hora de Início]]),DAY(Tabela6[[#This Row],[Data/Hora de Início]]))</f>
        <v/>
      </c>
    </row>
    <row r="6851">
      <c r="A6851" t="n">
        <v>2288703</v>
      </c>
      <c r="B6851" t="n">
        <v>56</v>
      </c>
      <c r="C6851" t="n">
        <v>5511</v>
      </c>
      <c r="D6851" t="inlineStr">
        <is>
          <t>RECOLHIMENTO RESIDUO EXTERNO</t>
        </is>
      </c>
      <c r="E6851" t="inlineStr">
        <is>
          <t>18/09/2025 12:56:00</t>
        </is>
      </c>
      <c r="F6851" t="inlineStr">
        <is>
          <t>18/09/2025 12:56:16</t>
        </is>
      </c>
      <c r="G6851" t="n">
        <v>49394</v>
      </c>
      <c r="H6851" t="inlineStr">
        <is>
          <t>LIXEIRA - 43.006</t>
        </is>
      </c>
      <c r="I6851" t="inlineStr">
        <is>
          <t>BR01-IES-P43-LIX006</t>
        </is>
      </c>
      <c r="J6851" t="inlineStr">
        <is>
          <t>MARCIO PEREIRA DOS SANTOS</t>
        </is>
      </c>
      <c r="K6851" s="39">
        <f>DATE(YEAR(Tabela6[[#This Row],[Data/Hora de Início]]),MONTH(Tabela6[[#This Row],[Data/Hora de Início]]),DAY(Tabela6[[#This Row],[Data/Hora de Início]]))</f>
        <v/>
      </c>
    </row>
    <row r="6852">
      <c r="A6852" t="n">
        <v>2288704</v>
      </c>
      <c r="B6852" t="n">
        <v>56</v>
      </c>
      <c r="C6852" t="n">
        <v>2841</v>
      </c>
      <c r="D6852" t="inlineStr">
        <is>
          <t>LIMPEZA DIÁRIA DE BANHEIRO MASCULINO</t>
        </is>
      </c>
      <c r="E6852" t="inlineStr">
        <is>
          <t>18/09/2025 12:14:07</t>
        </is>
      </c>
      <c r="F6852" t="inlineStr">
        <is>
          <t>18/09/2025 12:25:04</t>
        </is>
      </c>
      <c r="G6852" t="n">
        <v>11602</v>
      </c>
      <c r="H6852" t="inlineStr">
        <is>
          <t>P38 - BAN081 - BANHEIRO CQT - M</t>
        </is>
      </c>
      <c r="I6852" t="inlineStr">
        <is>
          <t>BR01-IES-P38-BAN081</t>
        </is>
      </c>
      <c r="J6852" t="inlineStr">
        <is>
          <t>GILMARA TERESINHA LACERDA</t>
        </is>
      </c>
      <c r="K6852" s="39">
        <f>DATE(YEAR(Tabela6[[#This Row],[Data/Hora de Início]]),MONTH(Tabela6[[#This Row],[Data/Hora de Início]]),DAY(Tabela6[[#This Row],[Data/Hora de Início]]))</f>
        <v/>
      </c>
    </row>
    <row r="6853">
      <c r="A6853" t="n">
        <v>2288705</v>
      </c>
      <c r="B6853" t="n">
        <v>56</v>
      </c>
      <c r="C6853" t="n">
        <v>2842</v>
      </c>
      <c r="D6853" t="inlineStr">
        <is>
          <t>LIMPEZA DIÁRIA DE BANHEIRO FEMININO</t>
        </is>
      </c>
      <c r="E6853" t="inlineStr">
        <is>
          <t>18/09/2025 12:25:29</t>
        </is>
      </c>
      <c r="F6853" t="inlineStr">
        <is>
          <t>18/09/2025 13:02:57</t>
        </is>
      </c>
      <c r="G6853" t="n">
        <v>11603</v>
      </c>
      <c r="H6853" t="inlineStr">
        <is>
          <t>P38 - BAN082 - BANHEIRO CQT - F</t>
        </is>
      </c>
      <c r="I6853" t="inlineStr">
        <is>
          <t>BR01-IES-P38-BAN082</t>
        </is>
      </c>
      <c r="J6853" t="inlineStr">
        <is>
          <t>GILMARA TERESINHA LACERDA</t>
        </is>
      </c>
      <c r="K6853" s="39">
        <f>DATE(YEAR(Tabela6[[#This Row],[Data/Hora de Início]]),MONTH(Tabela6[[#This Row],[Data/Hora de Início]]),DAY(Tabela6[[#This Row],[Data/Hora de Início]]))</f>
        <v/>
      </c>
    </row>
    <row r="6854">
      <c r="A6854" t="n">
        <v>2288706</v>
      </c>
      <c r="B6854" t="n">
        <v>56</v>
      </c>
      <c r="C6854" t="n">
        <v>2965</v>
      </c>
      <c r="D6854" t="inlineStr">
        <is>
          <t>LIMPEZA DIÁRIA DE SALA</t>
        </is>
      </c>
      <c r="E6854" t="inlineStr">
        <is>
          <t>18/09/2025 13:01:14</t>
        </is>
      </c>
      <c r="F6854" t="inlineStr">
        <is>
          <t>18/09/2025 13:04:11</t>
        </is>
      </c>
      <c r="G6854" t="n">
        <v>35826</v>
      </c>
      <c r="H6854" t="inlineStr">
        <is>
          <t>SALA ENGENHARIA PROCESSOS</t>
        </is>
      </c>
      <c r="I6854" t="inlineStr">
        <is>
          <t>RS-ST01-11-00T-SLA21</t>
        </is>
      </c>
      <c r="J6854" t="inlineStr">
        <is>
          <t>JAQUELINE EDUARDA RODRIGUES DE LIMA</t>
        </is>
      </c>
      <c r="K6854" s="39">
        <f>DATE(YEAR(Tabela6[[#This Row],[Data/Hora de Início]]),MONTH(Tabela6[[#This Row],[Data/Hora de Início]]),DAY(Tabela6[[#This Row],[Data/Hora de Início]]))</f>
        <v/>
      </c>
    </row>
    <row r="6855">
      <c r="A6855" t="n">
        <v>2288708</v>
      </c>
      <c r="B6855" t="n">
        <v>56</v>
      </c>
      <c r="C6855" t="n">
        <v>1260</v>
      </c>
      <c r="D6855" t="inlineStr">
        <is>
          <t>Limpeza e Higienização de Sanitários e Vestiários - Diário - WC Masc</t>
        </is>
      </c>
      <c r="E6855" t="inlineStr">
        <is>
          <t>18/09/2025 12:26:03</t>
        </is>
      </c>
      <c r="F6855" t="inlineStr">
        <is>
          <t>18/09/2025 13:05:44</t>
        </is>
      </c>
      <c r="G6855" t="n">
        <v>11379</v>
      </c>
      <c r="H6855" t="inlineStr">
        <is>
          <t>P28 - BAN052 - BANHEIRO FUNDIÇÃO ALUMÍNIO - M</t>
        </is>
      </c>
      <c r="I6855" t="inlineStr">
        <is>
          <t>BR01-IES-P28-BAN052</t>
        </is>
      </c>
      <c r="J6855" t="inlineStr">
        <is>
          <t>NAIR SILVEIRA DA SILVEIRA</t>
        </is>
      </c>
      <c r="K6855" s="39">
        <f>DATE(YEAR(Tabela6[[#This Row],[Data/Hora de Início]]),MONTH(Tabela6[[#This Row],[Data/Hora de Início]]),DAY(Tabela6[[#This Row],[Data/Hora de Início]]))</f>
        <v/>
      </c>
    </row>
    <row r="6856">
      <c r="A6856" t="n">
        <v>2288709</v>
      </c>
      <c r="B6856" t="n">
        <v>56</v>
      </c>
      <c r="C6856" t="n">
        <v>1698</v>
      </c>
      <c r="D6856" t="inlineStr">
        <is>
          <t>REPASSE / REABASTECIMENTO FEMININO</t>
        </is>
      </c>
      <c r="E6856" t="inlineStr">
        <is>
          <t>18/09/2025 13:06:07</t>
        </is>
      </c>
      <c r="F6856" t="inlineStr">
        <is>
          <t>18/09/2025 13:06:43</t>
        </is>
      </c>
      <c r="G6856" t="n">
        <v>11380</v>
      </c>
      <c r="H6856" t="inlineStr">
        <is>
          <t>P28 - BAN053 - BANHEIRO FUNDIÇÃO ALUMÍNIO - F</t>
        </is>
      </c>
      <c r="I6856" t="inlineStr">
        <is>
          <t>BR01-IES-P28-BAN053</t>
        </is>
      </c>
      <c r="J6856" t="inlineStr">
        <is>
          <t>NAIR SILVEIRA DA SILVEIRA</t>
        </is>
      </c>
      <c r="K6856" s="39">
        <f>DATE(YEAR(Tabela6[[#This Row],[Data/Hora de Início]]),MONTH(Tabela6[[#This Row],[Data/Hora de Início]]),DAY(Tabela6[[#This Row],[Data/Hora de Início]]))</f>
        <v/>
      </c>
    </row>
    <row r="6857">
      <c r="A6857" t="n">
        <v>2288710</v>
      </c>
      <c r="B6857" t="n">
        <v>56</v>
      </c>
      <c r="C6857" t="n">
        <v>5650</v>
      </c>
      <c r="D6857" t="inlineStr">
        <is>
          <t>QUINTA-FEIRA - LIMPEZA DE SALA COM MESA</t>
        </is>
      </c>
      <c r="E6857" t="inlineStr">
        <is>
          <t>18/09/2025 12:51:59</t>
        </is>
      </c>
      <c r="F6857" t="inlineStr">
        <is>
          <t>18/09/2025 13:07:04</t>
        </is>
      </c>
      <c r="G6857" t="n">
        <v>11165</v>
      </c>
      <c r="H6857" t="inlineStr">
        <is>
          <t>P04 - CONTABILIDADE - SALA GERÊNCIA</t>
        </is>
      </c>
      <c r="I6857" t="inlineStr">
        <is>
          <t>BR01-IES-P04-SALA06</t>
        </is>
      </c>
      <c r="J6857" t="inlineStr">
        <is>
          <t>ELIANE BARUFFI</t>
        </is>
      </c>
      <c r="K6857" s="39">
        <f>DATE(YEAR(Tabela6[[#This Row],[Data/Hora de Início]]),MONTH(Tabela6[[#This Row],[Data/Hora de Início]]),DAY(Tabela6[[#This Row],[Data/Hora de Início]]))</f>
        <v/>
      </c>
    </row>
    <row r="6858">
      <c r="A6858" t="n">
        <v>2288713</v>
      </c>
      <c r="B6858" t="n">
        <v>56</v>
      </c>
      <c r="C6858" t="n">
        <v>5650</v>
      </c>
      <c r="D6858" t="inlineStr">
        <is>
          <t>QUINTA-FEIRA - LIMPEZA DE SALA COM MESA</t>
        </is>
      </c>
      <c r="E6858" t="inlineStr">
        <is>
          <t>18/09/2025 13:07:29</t>
        </is>
      </c>
      <c r="F6858" t="inlineStr">
        <is>
          <t>18/09/2025 13:10:35</t>
        </is>
      </c>
      <c r="G6858" t="n">
        <v>28909</v>
      </c>
      <c r="H6858" t="inlineStr">
        <is>
          <t>P04 - CONTABILIDADE - REUNIÃO I</t>
        </is>
      </c>
      <c r="I6858" t="inlineStr">
        <is>
          <t>BR01-IES-P04-SALA02</t>
        </is>
      </c>
      <c r="J6858" t="inlineStr">
        <is>
          <t>ELIANE BARUFFI</t>
        </is>
      </c>
      <c r="K6858" s="39">
        <f>DATE(YEAR(Tabela6[[#This Row],[Data/Hora de Início]]),MONTH(Tabela6[[#This Row],[Data/Hora de Início]]),DAY(Tabela6[[#This Row],[Data/Hora de Início]]))</f>
        <v/>
      </c>
    </row>
    <row r="6859">
      <c r="A6859" t="n">
        <v>2288714</v>
      </c>
      <c r="B6859" t="n">
        <v>56</v>
      </c>
      <c r="C6859" t="n">
        <v>5511</v>
      </c>
      <c r="D6859" t="inlineStr">
        <is>
          <t>RECOLHIMENTO RESIDUO EXTERNO</t>
        </is>
      </c>
      <c r="E6859" t="inlineStr">
        <is>
          <t>18/09/2025 13:12:04</t>
        </is>
      </c>
      <c r="F6859" t="inlineStr">
        <is>
          <t>18/09/2025 13:12:31</t>
        </is>
      </c>
      <c r="G6859" t="n">
        <v>49420</v>
      </c>
      <c r="H6859" t="inlineStr">
        <is>
          <t>LIXEIRA - 31.007</t>
        </is>
      </c>
      <c r="I6859" t="inlineStr">
        <is>
          <t>BR01-IES-P31-LIX007</t>
        </is>
      </c>
      <c r="J6859" t="inlineStr">
        <is>
          <t>MARISTELA APARECIDA BARBOSA DOS SANTOS</t>
        </is>
      </c>
      <c r="K6859" s="39">
        <f>DATE(YEAR(Tabela6[[#This Row],[Data/Hora de Início]]),MONTH(Tabela6[[#This Row],[Data/Hora de Início]]),DAY(Tabela6[[#This Row],[Data/Hora de Início]]))</f>
        <v/>
      </c>
    </row>
    <row r="6860">
      <c r="A6860" t="n">
        <v>2288715</v>
      </c>
      <c r="B6860" t="n">
        <v>56</v>
      </c>
      <c r="C6860" t="n">
        <v>5650</v>
      </c>
      <c r="D6860" t="inlineStr">
        <is>
          <t>QUINTA-FEIRA - LIMPEZA DE SALA COM MESA</t>
        </is>
      </c>
      <c r="E6860" t="inlineStr">
        <is>
          <t>18/09/2025 13:12:28</t>
        </is>
      </c>
      <c r="F6860" t="inlineStr">
        <is>
          <t>18/09/2025 13:12:54</t>
        </is>
      </c>
      <c r="G6860" t="n">
        <v>11306</v>
      </c>
      <c r="H6860" t="inlineStr">
        <is>
          <t>P18 - COMPRAS - SALA REUNIÃO II</t>
        </is>
      </c>
      <c r="I6860" t="inlineStr">
        <is>
          <t>BR01-IES-P18-SALA08</t>
        </is>
      </c>
      <c r="J6860" t="inlineStr">
        <is>
          <t>NATHALIA MORAES DA SILVA</t>
        </is>
      </c>
      <c r="K6860" s="39">
        <f>DATE(YEAR(Tabela6[[#This Row],[Data/Hora de Início]]),MONTH(Tabela6[[#This Row],[Data/Hora de Início]]),DAY(Tabela6[[#This Row],[Data/Hora de Início]]))</f>
        <v/>
      </c>
    </row>
    <row r="6861">
      <c r="A6861" t="n">
        <v>2288716</v>
      </c>
      <c r="B6861" t="n">
        <v>56</v>
      </c>
      <c r="C6861" t="n">
        <v>2844</v>
      </c>
      <c r="D6861" t="inlineStr">
        <is>
          <t>REPASSE / REABASTECIMENTO FEMININO</t>
        </is>
      </c>
      <c r="E6861" t="inlineStr">
        <is>
          <t>18/09/2025 13:03:23</t>
        </is>
      </c>
      <c r="F6861" t="inlineStr">
        <is>
          <t>18/09/2025 13:16:15</t>
        </is>
      </c>
      <c r="G6861" t="n">
        <v>36179</v>
      </c>
      <c r="H6861" t="inlineStr">
        <is>
          <t>BAN088 - EXPEDIÇAO - F</t>
        </is>
      </c>
      <c r="I6861" t="inlineStr">
        <is>
          <t>RS-ST01-43-00T-WCF01</t>
        </is>
      </c>
      <c r="J6861" t="inlineStr">
        <is>
          <t>GILMARA TERESINHA LACERDA</t>
        </is>
      </c>
      <c r="K6861" s="39">
        <f>DATE(YEAR(Tabela6[[#This Row],[Data/Hora de Início]]),MONTH(Tabela6[[#This Row],[Data/Hora de Início]]),DAY(Tabela6[[#This Row],[Data/Hora de Início]]))</f>
        <v/>
      </c>
    </row>
    <row r="6862">
      <c r="A6862" t="n">
        <v>2288717</v>
      </c>
      <c r="B6862" t="n">
        <v>56</v>
      </c>
      <c r="C6862" t="n">
        <v>1780</v>
      </c>
      <c r="D6862" t="inlineStr">
        <is>
          <t>LIMPEZA DIÁRIA DE ESCADA</t>
        </is>
      </c>
      <c r="E6862" t="inlineStr">
        <is>
          <t>18/09/2025 13:17:01</t>
        </is>
      </c>
      <c r="F6862" t="inlineStr">
        <is>
          <t>18/09/2025 13:17:26</t>
        </is>
      </c>
      <c r="G6862" t="n">
        <v>11187</v>
      </c>
      <c r="H6862" t="inlineStr">
        <is>
          <t>P11 - ESCADARIA HALL PEO</t>
        </is>
      </c>
      <c r="I6862" t="inlineStr">
        <is>
          <t>BR01-IES-P11-ESCD01</t>
        </is>
      </c>
      <c r="J6862" t="inlineStr">
        <is>
          <t>JAQUELINE EDUARDA RODRIGUES DE LIMA</t>
        </is>
      </c>
      <c r="K6862" s="39">
        <f>DATE(YEAR(Tabela6[[#This Row],[Data/Hora de Início]]),MONTH(Tabela6[[#This Row],[Data/Hora de Início]]),DAY(Tabela6[[#This Row],[Data/Hora de Início]]))</f>
        <v/>
      </c>
    </row>
    <row r="6863">
      <c r="A6863" t="n">
        <v>2288718</v>
      </c>
      <c r="B6863" t="n">
        <v>56</v>
      </c>
      <c r="C6863" t="n">
        <v>1780</v>
      </c>
      <c r="D6863" t="inlineStr">
        <is>
          <t>LIMPEZA DIÁRIA DE ESCADA</t>
        </is>
      </c>
      <c r="E6863" t="inlineStr">
        <is>
          <t>18/09/2025 13:17:01</t>
        </is>
      </c>
      <c r="F6863" t="inlineStr">
        <is>
          <t>18/09/2025 13:17:26</t>
        </is>
      </c>
      <c r="G6863" t="n">
        <v>11187</v>
      </c>
      <c r="H6863" t="inlineStr">
        <is>
          <t>P11 - ESCADARIA HALL PEO</t>
        </is>
      </c>
      <c r="I6863" t="inlineStr">
        <is>
          <t>BR01-IES-P11-ESCD01</t>
        </is>
      </c>
      <c r="J6863" t="inlineStr">
        <is>
          <t>JAQUELINE EDUARDA RODRIGUES DE LIMA</t>
        </is>
      </c>
      <c r="K6863" s="39">
        <f>DATE(YEAR(Tabela6[[#This Row],[Data/Hora de Início]]),MONTH(Tabela6[[#This Row],[Data/Hora de Início]]),DAY(Tabela6[[#This Row],[Data/Hora de Início]]))</f>
        <v/>
      </c>
    </row>
    <row r="6864">
      <c r="A6864" t="n">
        <v>2288719</v>
      </c>
      <c r="B6864" t="n">
        <v>56</v>
      </c>
      <c r="C6864" t="n">
        <v>1780</v>
      </c>
      <c r="D6864" t="inlineStr">
        <is>
          <t>LIMPEZA DIÁRIA DE ESCADA</t>
        </is>
      </c>
      <c r="E6864" t="inlineStr">
        <is>
          <t>18/09/2025 13:17:01</t>
        </is>
      </c>
      <c r="F6864" t="inlineStr">
        <is>
          <t>18/09/2025 13:17:31</t>
        </is>
      </c>
      <c r="G6864" t="n">
        <v>11187</v>
      </c>
      <c r="H6864" t="inlineStr">
        <is>
          <t>P11 - ESCADARIA HALL PEO</t>
        </is>
      </c>
      <c r="I6864" t="inlineStr">
        <is>
          <t>BR01-IES-P11-ESCD01</t>
        </is>
      </c>
      <c r="J6864" t="inlineStr">
        <is>
          <t>JAQUELINE EDUARDA RODRIGUES DE LIMA</t>
        </is>
      </c>
      <c r="K6864" s="39">
        <f>DATE(YEAR(Tabela6[[#This Row],[Data/Hora de Início]]),MONTH(Tabela6[[#This Row],[Data/Hora de Início]]),DAY(Tabela6[[#This Row],[Data/Hora de Início]]))</f>
        <v/>
      </c>
    </row>
    <row r="6865">
      <c r="A6865" t="n">
        <v>2288720</v>
      </c>
      <c r="B6865" t="n">
        <v>56</v>
      </c>
      <c r="C6865" t="n">
        <v>1780</v>
      </c>
      <c r="D6865" t="inlineStr">
        <is>
          <t>LIMPEZA DIÁRIA DE ESCADA</t>
        </is>
      </c>
      <c r="E6865" t="inlineStr">
        <is>
          <t>18/09/2025 13:17:01</t>
        </is>
      </c>
      <c r="F6865" t="inlineStr">
        <is>
          <t>18/09/2025 13:17:31</t>
        </is>
      </c>
      <c r="G6865" t="n">
        <v>11187</v>
      </c>
      <c r="H6865" t="inlineStr">
        <is>
          <t>P11 - ESCADARIA HALL PEO</t>
        </is>
      </c>
      <c r="I6865" t="inlineStr">
        <is>
          <t>BR01-IES-P11-ESCD01</t>
        </is>
      </c>
      <c r="J6865" t="inlineStr">
        <is>
          <t>JAQUELINE EDUARDA RODRIGUES DE LIMA</t>
        </is>
      </c>
      <c r="K6865" s="39">
        <f>DATE(YEAR(Tabela6[[#This Row],[Data/Hora de Início]]),MONTH(Tabela6[[#This Row],[Data/Hora de Início]]),DAY(Tabela6[[#This Row],[Data/Hora de Início]]))</f>
        <v/>
      </c>
    </row>
    <row r="6866">
      <c r="A6866" t="n">
        <v>2288721</v>
      </c>
      <c r="B6866" t="n">
        <v>56</v>
      </c>
      <c r="C6866" t="n">
        <v>1780</v>
      </c>
      <c r="D6866" t="inlineStr">
        <is>
          <t>LIMPEZA DIÁRIA DE ESCADA</t>
        </is>
      </c>
      <c r="E6866" t="inlineStr">
        <is>
          <t>18/09/2025 13:17:01</t>
        </is>
      </c>
      <c r="F6866" t="inlineStr">
        <is>
          <t>18/09/2025 13:17:31</t>
        </is>
      </c>
      <c r="G6866" t="n">
        <v>11187</v>
      </c>
      <c r="H6866" t="inlineStr">
        <is>
          <t>P11 - ESCADARIA HALL PEO</t>
        </is>
      </c>
      <c r="I6866" t="inlineStr">
        <is>
          <t>BR01-IES-P11-ESCD01</t>
        </is>
      </c>
      <c r="J6866" t="inlineStr">
        <is>
          <t>JAQUELINE EDUARDA RODRIGUES DE LIMA</t>
        </is>
      </c>
      <c r="K6866" s="39">
        <f>DATE(YEAR(Tabela6[[#This Row],[Data/Hora de Início]]),MONTH(Tabela6[[#This Row],[Data/Hora de Início]]),DAY(Tabela6[[#This Row],[Data/Hora de Início]]))</f>
        <v/>
      </c>
    </row>
    <row r="6867">
      <c r="A6867" t="n">
        <v>2288724</v>
      </c>
      <c r="B6867" t="n">
        <v>56</v>
      </c>
      <c r="C6867" t="n">
        <v>1698</v>
      </c>
      <c r="D6867" t="inlineStr">
        <is>
          <t>REPASSE / REABASTECIMENTO FEMININO</t>
        </is>
      </c>
      <c r="E6867" t="inlineStr">
        <is>
          <t>18/09/2025 13:07:45</t>
        </is>
      </c>
      <c r="F6867" t="inlineStr">
        <is>
          <t>18/09/2025 13:19:46</t>
        </is>
      </c>
      <c r="G6867" t="n">
        <v>38452</v>
      </c>
      <c r="H6867" t="inlineStr">
        <is>
          <t>VESTIÁRIO - F</t>
        </is>
      </c>
      <c r="I6867" t="inlineStr">
        <is>
          <t>SP-ST02-G9-00T-WCF01</t>
        </is>
      </c>
      <c r="J6867" t="inlineStr">
        <is>
          <t>ANTONIA MARÇAL DOS SANTOS RAMOS</t>
        </is>
      </c>
      <c r="K6867" s="39">
        <f>DATE(YEAR(Tabela6[[#This Row],[Data/Hora de Início]]),MONTH(Tabela6[[#This Row],[Data/Hora de Início]]),DAY(Tabela6[[#This Row],[Data/Hora de Início]]))</f>
        <v/>
      </c>
    </row>
    <row r="6868">
      <c r="A6868" t="n">
        <v>2288726</v>
      </c>
      <c r="B6868" t="n">
        <v>56</v>
      </c>
      <c r="C6868" t="n">
        <v>5511</v>
      </c>
      <c r="D6868" t="inlineStr">
        <is>
          <t>RECOLHIMENTO RESIDUO EXTERNO</t>
        </is>
      </c>
      <c r="E6868" t="inlineStr">
        <is>
          <t>18/09/2025 13:20:23</t>
        </is>
      </c>
      <c r="F6868" t="inlineStr">
        <is>
          <t>18/09/2025 13:20:41</t>
        </is>
      </c>
      <c r="G6868" t="n">
        <v>49468</v>
      </c>
      <c r="H6868" t="inlineStr">
        <is>
          <t>LIXEIRA - 01.018</t>
        </is>
      </c>
      <c r="I6868" t="inlineStr">
        <is>
          <t>BR01-IES-P01-LIX018</t>
        </is>
      </c>
      <c r="J6868" t="inlineStr">
        <is>
          <t>MARCIO PEREIRA DOS SANTOS</t>
        </is>
      </c>
      <c r="K6868" s="39">
        <f>DATE(YEAR(Tabela6[[#This Row],[Data/Hora de Início]]),MONTH(Tabela6[[#This Row],[Data/Hora de Início]]),DAY(Tabela6[[#This Row],[Data/Hora de Início]]))</f>
        <v/>
      </c>
    </row>
    <row r="6869">
      <c r="A6869" t="n">
        <v>2288727</v>
      </c>
      <c r="B6869" t="n">
        <v>56</v>
      </c>
      <c r="C6869" t="n">
        <v>5511</v>
      </c>
      <c r="D6869" t="inlineStr">
        <is>
          <t>RECOLHIMENTO RESIDUO EXTERNO</t>
        </is>
      </c>
      <c r="E6869" t="inlineStr">
        <is>
          <t>18/09/2025 13:20:23</t>
        </is>
      </c>
      <c r="F6869" t="inlineStr">
        <is>
          <t>18/09/2025 13:21:05</t>
        </is>
      </c>
      <c r="G6869" t="n">
        <v>49468</v>
      </c>
      <c r="H6869" t="inlineStr">
        <is>
          <t>LIXEIRA - 01.018</t>
        </is>
      </c>
      <c r="I6869" t="inlineStr">
        <is>
          <t>BR01-IES-P01-LIX018</t>
        </is>
      </c>
      <c r="J6869" t="inlineStr">
        <is>
          <t>MARCIO PEREIRA DOS SANTOS</t>
        </is>
      </c>
      <c r="K6869" s="39">
        <f>DATE(YEAR(Tabela6[[#This Row],[Data/Hora de Início]]),MONTH(Tabela6[[#This Row],[Data/Hora de Início]]),DAY(Tabela6[[#This Row],[Data/Hora de Início]]))</f>
        <v/>
      </c>
    </row>
    <row r="6870">
      <c r="A6870" t="n">
        <v>2288728</v>
      </c>
      <c r="B6870" t="n">
        <v>56</v>
      </c>
      <c r="C6870" t="n">
        <v>5511</v>
      </c>
      <c r="D6870" t="inlineStr">
        <is>
          <t>RECOLHIMENTO RESIDUO EXTERNO</t>
        </is>
      </c>
      <c r="E6870" t="inlineStr">
        <is>
          <t>18/09/2025 13:20:50</t>
        </is>
      </c>
      <c r="F6870" t="inlineStr">
        <is>
          <t>18/09/2025 13:21:14</t>
        </is>
      </c>
      <c r="G6870" t="n">
        <v>49387</v>
      </c>
      <c r="H6870" t="inlineStr">
        <is>
          <t>LIXEIRA - 28.022</t>
        </is>
      </c>
      <c r="I6870" t="inlineStr">
        <is>
          <t>BR01-IES-P28-LIX022</t>
        </is>
      </c>
      <c r="J6870" t="inlineStr">
        <is>
          <t>NAIR SILVEIRA DA SILVEIRA</t>
        </is>
      </c>
      <c r="K6870" s="39">
        <f>DATE(YEAR(Tabela6[[#This Row],[Data/Hora de Início]]),MONTH(Tabela6[[#This Row],[Data/Hora de Início]]),DAY(Tabela6[[#This Row],[Data/Hora de Início]]))</f>
        <v/>
      </c>
    </row>
    <row r="6871">
      <c r="A6871" t="n">
        <v>2288730</v>
      </c>
      <c r="B6871" t="n">
        <v>56</v>
      </c>
      <c r="C6871" t="n">
        <v>1772</v>
      </c>
      <c r="D6871" t="inlineStr">
        <is>
          <t>LIMPEZA DIÁRIA DE SALA COM MESA</t>
        </is>
      </c>
      <c r="E6871" t="inlineStr">
        <is>
          <t>18/09/2025 13:14:01</t>
        </is>
      </c>
      <c r="F6871" t="inlineStr">
        <is>
          <t>18/09/2025 13:23:24</t>
        </is>
      </c>
      <c r="G6871" t="n">
        <v>38461</v>
      </c>
      <c r="H6871" t="inlineStr">
        <is>
          <t>SALA CONVÍVIO</t>
        </is>
      </c>
      <c r="I6871" t="inlineStr">
        <is>
          <t>SP-ST02-G9-01P-SLA04</t>
        </is>
      </c>
      <c r="J6871" t="inlineStr">
        <is>
          <t>LUCINEIDE BUENO DO CARMO</t>
        </is>
      </c>
      <c r="K6871" s="39">
        <f>DATE(YEAR(Tabela6[[#This Row],[Data/Hora de Início]]),MONTH(Tabela6[[#This Row],[Data/Hora de Início]]),DAY(Tabela6[[#This Row],[Data/Hora de Início]]))</f>
        <v/>
      </c>
    </row>
    <row r="6872">
      <c r="A6872" t="n">
        <v>2288731</v>
      </c>
      <c r="B6872" t="n">
        <v>56</v>
      </c>
      <c r="C6872" t="n">
        <v>5511</v>
      </c>
      <c r="D6872" t="inlineStr">
        <is>
          <t>RECOLHIMENTO RESIDUO EXTERNO</t>
        </is>
      </c>
      <c r="E6872" t="inlineStr">
        <is>
          <t>18/09/2025 13:22:49</t>
        </is>
      </c>
      <c r="F6872" t="inlineStr">
        <is>
          <t>18/09/2025 13:23:10</t>
        </is>
      </c>
      <c r="G6872" t="n">
        <v>49384</v>
      </c>
      <c r="H6872" t="inlineStr">
        <is>
          <t>LIXEIRA - 28.019</t>
        </is>
      </c>
      <c r="I6872" t="inlineStr">
        <is>
          <t>BR01-IES-P28-LIX019</t>
        </is>
      </c>
      <c r="J6872" t="inlineStr">
        <is>
          <t>NAIR SILVEIRA DA SILVEIRA</t>
        </is>
      </c>
      <c r="K6872" s="39">
        <f>DATE(YEAR(Tabela6[[#This Row],[Data/Hora de Início]]),MONTH(Tabela6[[#This Row],[Data/Hora de Início]]),DAY(Tabela6[[#This Row],[Data/Hora de Início]]))</f>
        <v/>
      </c>
    </row>
    <row r="6873">
      <c r="A6873" t="n">
        <v>2288733</v>
      </c>
      <c r="B6873" t="n">
        <v>56</v>
      </c>
      <c r="C6873" t="n">
        <v>1880</v>
      </c>
      <c r="D6873" t="inlineStr">
        <is>
          <t>REPASSE / REABASTECIMENTO</t>
        </is>
      </c>
      <c r="E6873" t="inlineStr">
        <is>
          <t>18/09/2025 13:21:33</t>
        </is>
      </c>
      <c r="F6873" t="inlineStr">
        <is>
          <t>18/09/2025 13:24:24</t>
        </is>
      </c>
      <c r="G6873" t="n">
        <v>38454</v>
      </c>
      <c r="H6873" t="inlineStr">
        <is>
          <t>BANHEIRO RECEPÇÃO - PNE</t>
        </is>
      </c>
      <c r="I6873" t="inlineStr">
        <is>
          <t>SP-ST02-G9-00T-WPU01</t>
        </is>
      </c>
      <c r="J6873" t="inlineStr">
        <is>
          <t>ANTONIA MARÇAL DOS SANTOS RAMOS</t>
        </is>
      </c>
      <c r="K6873" s="39">
        <f>DATE(YEAR(Tabela6[[#This Row],[Data/Hora de Início]]),MONTH(Tabela6[[#This Row],[Data/Hora de Início]]),DAY(Tabela6[[#This Row],[Data/Hora de Início]]))</f>
        <v/>
      </c>
    </row>
    <row r="6874">
      <c r="A6874" t="n">
        <v>2288736</v>
      </c>
      <c r="B6874" t="n">
        <v>56</v>
      </c>
      <c r="C6874" t="n">
        <v>1772</v>
      </c>
      <c r="D6874" t="inlineStr">
        <is>
          <t>LIMPEZA DIÁRIA DE SALA COM MESA</t>
        </is>
      </c>
      <c r="E6874" t="inlineStr">
        <is>
          <t>18/09/2025 13:24:37</t>
        </is>
      </c>
      <c r="F6874" t="inlineStr">
        <is>
          <t>18/09/2025 13:26:51</t>
        </is>
      </c>
      <c r="G6874" t="n">
        <v>38451</v>
      </c>
      <c r="H6874" t="inlineStr">
        <is>
          <t>RECEPÇÃO GERAL</t>
        </is>
      </c>
      <c r="I6874" t="inlineStr">
        <is>
          <t>SP-ST02-G9-00T-SLA03</t>
        </is>
      </c>
      <c r="J6874" t="inlineStr">
        <is>
          <t>ANTONIA MARÇAL DOS SANTOS RAMOS</t>
        </is>
      </c>
      <c r="K6874" s="39">
        <f>DATE(YEAR(Tabela6[[#This Row],[Data/Hora de Início]]),MONTH(Tabela6[[#This Row],[Data/Hora de Início]]),DAY(Tabela6[[#This Row],[Data/Hora de Início]]))</f>
        <v/>
      </c>
    </row>
    <row r="6875">
      <c r="A6875" t="n">
        <v>2288737</v>
      </c>
      <c r="B6875" t="n">
        <v>56</v>
      </c>
      <c r="C6875" t="n">
        <v>2965</v>
      </c>
      <c r="D6875" t="inlineStr">
        <is>
          <t>LIMPEZA DIÁRIA DE SALA</t>
        </is>
      </c>
      <c r="E6875" t="inlineStr">
        <is>
          <t>18/09/2025 13:17:15</t>
        </is>
      </c>
      <c r="F6875" t="inlineStr">
        <is>
          <t>18/09/2025 13:27:51</t>
        </is>
      </c>
      <c r="G6875" t="n">
        <v>36177</v>
      </c>
      <c r="H6875" t="inlineStr">
        <is>
          <t>AREA DE LAZER - EXPEDIÇAO</t>
        </is>
      </c>
      <c r="I6875" t="inlineStr">
        <is>
          <t>RS-ST01-43-00T-SLA09</t>
        </is>
      </c>
      <c r="J6875" t="inlineStr">
        <is>
          <t>GILMARA TERESINHA LACERDA</t>
        </is>
      </c>
      <c r="K6875" s="39">
        <f>DATE(YEAR(Tabela6[[#This Row],[Data/Hora de Início]]),MONTH(Tabela6[[#This Row],[Data/Hora de Início]]),DAY(Tabela6[[#This Row],[Data/Hora de Início]]))</f>
        <v/>
      </c>
    </row>
    <row r="6876">
      <c r="A6876" t="n">
        <v>2288740</v>
      </c>
      <c r="B6876" t="n">
        <v>56</v>
      </c>
      <c r="C6876" t="n">
        <v>5511</v>
      </c>
      <c r="D6876" t="inlineStr">
        <is>
          <t>RECOLHIMENTO RESIDUO EXTERNO</t>
        </is>
      </c>
      <c r="E6876" t="inlineStr">
        <is>
          <t>18/09/2025 13:21:46</t>
        </is>
      </c>
      <c r="F6876" t="inlineStr">
        <is>
          <t>18/09/2025 13:22:57</t>
        </is>
      </c>
      <c r="G6876" t="n">
        <v>49453</v>
      </c>
      <c r="H6876" t="inlineStr">
        <is>
          <t>LIXEIRA - 01.003</t>
        </is>
      </c>
      <c r="I6876" t="inlineStr">
        <is>
          <t>BR01-IES-P01-LIX003</t>
        </is>
      </c>
      <c r="J6876" t="inlineStr">
        <is>
          <t>MARCIO PEREIRA DOS SANTOS</t>
        </is>
      </c>
      <c r="K6876" s="39">
        <f>DATE(YEAR(Tabela6[[#This Row],[Data/Hora de Início]]),MONTH(Tabela6[[#This Row],[Data/Hora de Início]]),DAY(Tabela6[[#This Row],[Data/Hora de Início]]))</f>
        <v/>
      </c>
    </row>
    <row r="6877">
      <c r="A6877" t="n">
        <v>2288741</v>
      </c>
      <c r="B6877" t="n">
        <v>56</v>
      </c>
      <c r="C6877" t="n">
        <v>5511</v>
      </c>
      <c r="D6877" t="inlineStr">
        <is>
          <t>RECOLHIMENTO RESIDUO EXTERNO</t>
        </is>
      </c>
      <c r="E6877" t="inlineStr">
        <is>
          <t>18/09/2025 13:28:46</t>
        </is>
      </c>
      <c r="F6877" t="inlineStr">
        <is>
          <t>18/09/2025 13:30:07</t>
        </is>
      </c>
      <c r="G6877" t="n">
        <v>49456</v>
      </c>
      <c r="H6877" t="inlineStr">
        <is>
          <t>LIXEIRA - 01.006</t>
        </is>
      </c>
      <c r="I6877" t="inlineStr">
        <is>
          <t>BR01-IES-P01-LIX006</t>
        </is>
      </c>
      <c r="J6877" t="inlineStr">
        <is>
          <t>MARCIO PEREIRA DOS SANTOS</t>
        </is>
      </c>
      <c r="K6877" s="39">
        <f>DATE(YEAR(Tabela6[[#This Row],[Data/Hora de Início]]),MONTH(Tabela6[[#This Row],[Data/Hora de Início]]),DAY(Tabela6[[#This Row],[Data/Hora de Início]]))</f>
        <v/>
      </c>
    </row>
    <row r="6878">
      <c r="A6878" t="n">
        <v>2288743</v>
      </c>
      <c r="B6878" t="n">
        <v>56</v>
      </c>
      <c r="C6878" t="n">
        <v>5511</v>
      </c>
      <c r="D6878" t="inlineStr">
        <is>
          <t>RECOLHIMENTO RESIDUO EXTERNO</t>
        </is>
      </c>
      <c r="E6878" t="inlineStr">
        <is>
          <t>18/09/2025 13:28:46</t>
        </is>
      </c>
      <c r="F6878" t="inlineStr">
        <is>
          <t>18/09/2025 13:30:37</t>
        </is>
      </c>
      <c r="G6878" t="n">
        <v>49456</v>
      </c>
      <c r="H6878" t="inlineStr">
        <is>
          <t>LIXEIRA - 01.006</t>
        </is>
      </c>
      <c r="I6878" t="inlineStr">
        <is>
          <t>BR01-IES-P01-LIX006</t>
        </is>
      </c>
      <c r="J6878" t="inlineStr">
        <is>
          <t>MARCIO PEREIRA DOS SANTOS</t>
        </is>
      </c>
      <c r="K6878" s="39">
        <f>DATE(YEAR(Tabela6[[#This Row],[Data/Hora de Início]]),MONTH(Tabela6[[#This Row],[Data/Hora de Início]]),DAY(Tabela6[[#This Row],[Data/Hora de Início]]))</f>
        <v/>
      </c>
    </row>
    <row r="6879">
      <c r="A6879" t="n">
        <v>2288746</v>
      </c>
      <c r="B6879" t="n">
        <v>56</v>
      </c>
      <c r="C6879" t="n">
        <v>5716</v>
      </c>
      <c r="D6879" t="inlineStr">
        <is>
          <t>QUINTA-FEIRA - LIMPEZA DE COPA</t>
        </is>
      </c>
      <c r="E6879" t="inlineStr">
        <is>
          <t>18/09/2025 13:19:03</t>
        </is>
      </c>
      <c r="F6879" t="inlineStr">
        <is>
          <t>18/09/2025 13:33:43</t>
        </is>
      </c>
      <c r="G6879" t="n">
        <v>11313</v>
      </c>
      <c r="H6879" t="inlineStr">
        <is>
          <t>P18 - PRESIDÊNCIA - COPA</t>
        </is>
      </c>
      <c r="I6879" t="inlineStr">
        <is>
          <t>BR01-IES-P18-SALA15</t>
        </is>
      </c>
      <c r="J6879" t="inlineStr">
        <is>
          <t>NATHALIA MORAES DA SILVA</t>
        </is>
      </c>
      <c r="K6879" s="39">
        <f>DATE(YEAR(Tabela6[[#This Row],[Data/Hora de Início]]),MONTH(Tabela6[[#This Row],[Data/Hora de Início]]),DAY(Tabela6[[#This Row],[Data/Hora de Início]]))</f>
        <v/>
      </c>
    </row>
    <row r="6880">
      <c r="A6880" t="n">
        <v>2288753</v>
      </c>
      <c r="B6880" t="n">
        <v>56</v>
      </c>
      <c r="C6880" t="n">
        <v>2844</v>
      </c>
      <c r="D6880" t="inlineStr">
        <is>
          <t>REPASSE / REABASTECIMENTO FEMININO</t>
        </is>
      </c>
      <c r="E6880" t="inlineStr">
        <is>
          <t>18/09/2025 13:35:51</t>
        </is>
      </c>
      <c r="F6880" t="inlineStr">
        <is>
          <t>18/09/2025 13:37:12</t>
        </is>
      </c>
      <c r="G6880" t="n">
        <v>11297</v>
      </c>
      <c r="H6880" t="inlineStr">
        <is>
          <t>P18 - BAN041 - BANHEIRO PRESIDÊNCIA - F</t>
        </is>
      </c>
      <c r="I6880" t="inlineStr">
        <is>
          <t>BR01-IES-P18-BAN041</t>
        </is>
      </c>
      <c r="J6880" t="inlineStr">
        <is>
          <t>NATHALIA MORAES DA SILVA</t>
        </is>
      </c>
      <c r="K6880" s="39">
        <f>DATE(YEAR(Tabela6[[#This Row],[Data/Hora de Início]]),MONTH(Tabela6[[#This Row],[Data/Hora de Início]]),DAY(Tabela6[[#This Row],[Data/Hora de Início]]))</f>
        <v/>
      </c>
    </row>
    <row r="6881">
      <c r="A6881" t="n">
        <v>2288767</v>
      </c>
      <c r="B6881" t="n">
        <v>56</v>
      </c>
      <c r="C6881" t="n">
        <v>5650</v>
      </c>
      <c r="D6881" t="inlineStr">
        <is>
          <t>QUINTA-FEIRA - LIMPEZA DE SALA COM MESA</t>
        </is>
      </c>
      <c r="E6881" t="inlineStr">
        <is>
          <t>18/09/2025 13:10:55</t>
        </is>
      </c>
      <c r="F6881" t="inlineStr">
        <is>
          <t>18/09/2025 13:43:03</t>
        </is>
      </c>
      <c r="G6881" t="n">
        <v>11164</v>
      </c>
      <c r="H6881" t="inlineStr">
        <is>
          <t>P04 - FINANCEIRO - SALA GERÊNCIA</t>
        </is>
      </c>
      <c r="I6881" t="inlineStr">
        <is>
          <t>BR01-IES-P04-SALA05</t>
        </is>
      </c>
      <c r="J6881" t="inlineStr">
        <is>
          <t>ELIANE BARUFFI</t>
        </is>
      </c>
      <c r="K6881" s="39">
        <f>DATE(YEAR(Tabela6[[#This Row],[Data/Hora de Início]]),MONTH(Tabela6[[#This Row],[Data/Hora de Início]]),DAY(Tabela6[[#This Row],[Data/Hora de Início]]))</f>
        <v/>
      </c>
    </row>
    <row r="6882">
      <c r="A6882" t="n">
        <v>2288768</v>
      </c>
      <c r="B6882" t="n">
        <v>56</v>
      </c>
      <c r="C6882" t="n">
        <v>1260</v>
      </c>
      <c r="D6882" t="inlineStr">
        <is>
          <t>Limpeza e Higienização de Sanitários e Vestiários - Diário - WC Masc</t>
        </is>
      </c>
      <c r="E6882" t="inlineStr">
        <is>
          <t>18/09/2025 13:30:20</t>
        </is>
      </c>
      <c r="F6882" t="inlineStr">
        <is>
          <t>18/09/2025 13:44:40</t>
        </is>
      </c>
      <c r="G6882" t="n">
        <v>38453</v>
      </c>
      <c r="H6882" t="inlineStr">
        <is>
          <t>VESTIÁRIO - M</t>
        </is>
      </c>
      <c r="I6882" t="inlineStr">
        <is>
          <t>SP-ST02-G9-00T-WCM01</t>
        </is>
      </c>
      <c r="J6882" t="inlineStr">
        <is>
          <t>ANTONIA MARÇAL DOS SANTOS RAMOS</t>
        </is>
      </c>
      <c r="K6882" s="39">
        <f>DATE(YEAR(Tabela6[[#This Row],[Data/Hora de Início]]),MONTH(Tabela6[[#This Row],[Data/Hora de Início]]),DAY(Tabela6[[#This Row],[Data/Hora de Início]]))</f>
        <v/>
      </c>
    </row>
    <row r="6883">
      <c r="A6883" t="n">
        <v>2288771</v>
      </c>
      <c r="B6883" t="n">
        <v>56</v>
      </c>
      <c r="C6883" t="n">
        <v>5716</v>
      </c>
      <c r="D6883" t="inlineStr">
        <is>
          <t>QUINTA-FEIRA - LIMPEZA DE COPA</t>
        </is>
      </c>
      <c r="E6883" t="inlineStr">
        <is>
          <t>18/09/2025 13:43:27</t>
        </is>
      </c>
      <c r="F6883" t="inlineStr">
        <is>
          <t>18/09/2025 13:53:02</t>
        </is>
      </c>
      <c r="G6883" t="n">
        <v>11169</v>
      </c>
      <c r="H6883" t="inlineStr">
        <is>
          <t>P04 - COPA</t>
        </is>
      </c>
      <c r="I6883" t="inlineStr">
        <is>
          <t>BR01-IES-P04-SALA10</t>
        </is>
      </c>
      <c r="J6883" t="inlineStr">
        <is>
          <t>ELIANE BARUFFI</t>
        </is>
      </c>
      <c r="K6883" s="39">
        <f>DATE(YEAR(Tabela6[[#This Row],[Data/Hora de Início]]),MONTH(Tabela6[[#This Row],[Data/Hora de Início]]),DAY(Tabela6[[#This Row],[Data/Hora de Início]]))</f>
        <v/>
      </c>
    </row>
    <row r="6884">
      <c r="A6884" t="n">
        <v>2288772</v>
      </c>
      <c r="B6884" t="n">
        <v>56</v>
      </c>
      <c r="C6884" t="n">
        <v>1260</v>
      </c>
      <c r="D6884" t="inlineStr">
        <is>
          <t>Limpeza e Higienização de Sanitários e Vestiários - Diário - WC Masc</t>
        </is>
      </c>
      <c r="E6884" t="inlineStr">
        <is>
          <t>18/09/2025 13:52:04</t>
        </is>
      </c>
      <c r="F6884" t="inlineStr">
        <is>
          <t>18/09/2025 13:52:51</t>
        </is>
      </c>
      <c r="G6884" t="n">
        <v>11383</v>
      </c>
      <c r="H6884" t="inlineStr">
        <is>
          <t>P28 - BAN056 - BANHEIRO USINAGEM CILINDROS - M</t>
        </is>
      </c>
      <c r="I6884" t="inlineStr">
        <is>
          <t>BR01-IES-P28-BAN056</t>
        </is>
      </c>
      <c r="J6884" t="inlineStr">
        <is>
          <t>NAIR SILVEIRA DA SILVEIRA</t>
        </is>
      </c>
      <c r="K6884" s="39">
        <f>DATE(YEAR(Tabela6[[#This Row],[Data/Hora de Início]]),MONTH(Tabela6[[#This Row],[Data/Hora de Início]]),DAY(Tabela6[[#This Row],[Data/Hora de Início]]))</f>
        <v/>
      </c>
    </row>
    <row r="6885">
      <c r="A6885" t="n">
        <v>2288773</v>
      </c>
      <c r="B6885" t="n">
        <v>56</v>
      </c>
      <c r="C6885" t="n">
        <v>2965</v>
      </c>
      <c r="D6885" t="inlineStr">
        <is>
          <t>LIMPEZA DIÁRIA DE SALA</t>
        </is>
      </c>
      <c r="E6885" t="inlineStr">
        <is>
          <t>18/09/2025 13:28:22</t>
        </is>
      </c>
      <c r="F6885" t="inlineStr">
        <is>
          <t>18/09/2025 13:53:22</t>
        </is>
      </c>
      <c r="G6885" t="n">
        <v>36170</v>
      </c>
      <c r="H6885" t="inlineStr">
        <is>
          <t>P43 - HALL DE ENTRADA TÉRREO</t>
        </is>
      </c>
      <c r="I6885" t="inlineStr">
        <is>
          <t>RS-ST01-43-00T-SLA01</t>
        </is>
      </c>
      <c r="J6885" t="inlineStr">
        <is>
          <t>GILMARA TERESINHA LACERDA</t>
        </is>
      </c>
      <c r="K6885" s="39">
        <f>DATE(YEAR(Tabela6[[#This Row],[Data/Hora de Início]]),MONTH(Tabela6[[#This Row],[Data/Hora de Início]]),DAY(Tabela6[[#This Row],[Data/Hora de Início]]))</f>
        <v/>
      </c>
    </row>
    <row r="6886">
      <c r="A6886" t="n">
        <v>2288775</v>
      </c>
      <c r="B6886" t="n">
        <v>56</v>
      </c>
      <c r="C6886" t="n">
        <v>1260</v>
      </c>
      <c r="D6886" t="inlineStr">
        <is>
          <t>Limpeza e Higienização de Sanitários e Vestiários - Diário - WC Masc</t>
        </is>
      </c>
      <c r="E6886" t="inlineStr">
        <is>
          <t>18/09/2025 12:26:53</t>
        </is>
      </c>
      <c r="F6886" t="inlineStr">
        <is>
          <t>18/09/2025 12:58:18</t>
        </is>
      </c>
      <c r="G6886" t="n">
        <v>11274</v>
      </c>
      <c r="H6886" t="inlineStr">
        <is>
          <t>P16 - BAN034 - BANHEIRO SABRES - M</t>
        </is>
      </c>
      <c r="I6886" t="inlineStr">
        <is>
          <t>BR01-IES-P16-BAN034</t>
        </is>
      </c>
      <c r="J6886" t="inlineStr">
        <is>
          <t>VINICIUS GOMES DA SILVA</t>
        </is>
      </c>
      <c r="K6886" s="39">
        <f>DATE(YEAR(Tabela6[[#This Row],[Data/Hora de Início]]),MONTH(Tabela6[[#This Row],[Data/Hora de Início]]),DAY(Tabela6[[#This Row],[Data/Hora de Início]]))</f>
        <v/>
      </c>
    </row>
    <row r="6887">
      <c r="A6887" t="n">
        <v>2288776</v>
      </c>
      <c r="B6887" t="n">
        <v>56</v>
      </c>
      <c r="C6887" t="n">
        <v>1260</v>
      </c>
      <c r="D6887" t="inlineStr">
        <is>
          <t>Limpeza e Higienização de Sanitários e Vestiários - Diário - WC Masc</t>
        </is>
      </c>
      <c r="E6887" t="inlineStr">
        <is>
          <t>18/09/2025 09:00:17</t>
        </is>
      </c>
      <c r="F6887" t="inlineStr">
        <is>
          <t>18/09/2025 09:10:01</t>
        </is>
      </c>
      <c r="G6887" t="n">
        <v>43484</v>
      </c>
      <c r="H6887" t="inlineStr">
        <is>
          <t>BAN129 - ÁREA DE SANITÁRIOS</t>
        </is>
      </c>
      <c r="I6887" t="inlineStr">
        <is>
          <t>RS-ST01-56-01P-WCM04-SAN001</t>
        </is>
      </c>
      <c r="J6887" t="inlineStr">
        <is>
          <t>VINICIUS GOMES DA SILVA</t>
        </is>
      </c>
      <c r="K6887" s="39">
        <f>DATE(YEAR(Tabela6[[#This Row],[Data/Hora de Início]]),MONTH(Tabela6[[#This Row],[Data/Hora de Início]]),DAY(Tabela6[[#This Row],[Data/Hora de Início]]))</f>
        <v/>
      </c>
    </row>
    <row r="6888">
      <c r="A6888" t="n">
        <v>2288778</v>
      </c>
      <c r="B6888" t="n">
        <v>56</v>
      </c>
      <c r="C6888" t="n">
        <v>1772</v>
      </c>
      <c r="D6888" t="inlineStr">
        <is>
          <t>LIMPEZA DIÁRIA DE SALA COM MESA</t>
        </is>
      </c>
      <c r="E6888" t="inlineStr">
        <is>
          <t>18/09/2025 13:24:26</t>
        </is>
      </c>
      <c r="F6888" t="inlineStr">
        <is>
          <t>18/09/2025 13:56:07</t>
        </is>
      </c>
      <c r="G6888" t="n">
        <v>38457</v>
      </c>
      <c r="H6888" t="inlineStr">
        <is>
          <t>REFEITÓRIO</t>
        </is>
      </c>
      <c r="I6888" t="inlineStr">
        <is>
          <t>SP-ST02-G9-01P-COP01</t>
        </is>
      </c>
      <c r="J6888" t="inlineStr">
        <is>
          <t>LUCINEIDE BUENO DO CARMO</t>
        </is>
      </c>
      <c r="K6888" s="39">
        <f>DATE(YEAR(Tabela6[[#This Row],[Data/Hora de Início]]),MONTH(Tabela6[[#This Row],[Data/Hora de Início]]),DAY(Tabela6[[#This Row],[Data/Hora de Início]]))</f>
        <v/>
      </c>
    </row>
    <row r="6889">
      <c r="A6889" t="n">
        <v>2288779</v>
      </c>
      <c r="B6889" t="n">
        <v>56</v>
      </c>
      <c r="C6889" t="n">
        <v>5711</v>
      </c>
      <c r="D6889" t="inlineStr">
        <is>
          <t>QUINTA-FEIRA - LIMPEZA DE BANHEIRO FEMININO</t>
        </is>
      </c>
      <c r="E6889" t="inlineStr">
        <is>
          <t>18/09/2025 13:43:27</t>
        </is>
      </c>
      <c r="F6889" t="inlineStr">
        <is>
          <t>18/09/2025 13:59:13</t>
        </is>
      </c>
      <c r="G6889" t="n">
        <v>11295</v>
      </c>
      <c r="H6889" t="inlineStr">
        <is>
          <t>P18 - BAN039 - BANHEIRO COMPRAS / PLANEJ - F</t>
        </is>
      </c>
      <c r="I6889" t="inlineStr">
        <is>
          <t>BR01-IES-P18-BAN039</t>
        </is>
      </c>
      <c r="J6889" t="inlineStr">
        <is>
          <t>NATHALIA MORAES DA SILVA</t>
        </is>
      </c>
      <c r="K6889" s="39">
        <f>DATE(YEAR(Tabela6[[#This Row],[Data/Hora de Início]]),MONTH(Tabela6[[#This Row],[Data/Hora de Início]]),DAY(Tabela6[[#This Row],[Data/Hora de Início]]))</f>
        <v/>
      </c>
    </row>
    <row r="6890">
      <c r="A6890" t="n">
        <v>2288780</v>
      </c>
      <c r="B6890" t="n">
        <v>56</v>
      </c>
      <c r="C6890" t="n">
        <v>4440</v>
      </c>
      <c r="D6890" t="inlineStr">
        <is>
          <t>RECOLHIMENTO PAPELÃO</t>
        </is>
      </c>
      <c r="E6890" t="inlineStr">
        <is>
          <t>18/09/2025 13:09:36</t>
        </is>
      </c>
      <c r="F6890" t="inlineStr">
        <is>
          <t>18/09/2025 13:10:04</t>
        </is>
      </c>
      <c r="G6890" t="n">
        <v>45724</v>
      </c>
      <c r="H6890" t="inlineStr">
        <is>
          <t>CCB-50.004</t>
        </is>
      </c>
      <c r="I6890" t="inlineStr">
        <is>
          <t>CCB-50.004</t>
        </is>
      </c>
      <c r="J6890" t="inlineStr">
        <is>
          <t>JOAO PAULINO DA SILVA</t>
        </is>
      </c>
      <c r="K6890" s="39">
        <f>DATE(YEAR(Tabela6[[#This Row],[Data/Hora de Início]]),MONTH(Tabela6[[#This Row],[Data/Hora de Início]]),DAY(Tabela6[[#This Row],[Data/Hora de Início]]))</f>
        <v/>
      </c>
    </row>
    <row r="6891">
      <c r="A6891" t="n">
        <v>2288781</v>
      </c>
      <c r="B6891" t="n">
        <v>56</v>
      </c>
      <c r="C6891" t="n">
        <v>4440</v>
      </c>
      <c r="D6891" t="inlineStr">
        <is>
          <t>RECOLHIMENTO PAPELÃO</t>
        </is>
      </c>
      <c r="E6891" t="inlineStr">
        <is>
          <t>18/09/2025 11:01:27</t>
        </is>
      </c>
      <c r="F6891" t="inlineStr">
        <is>
          <t>18/09/2025 11:02:06</t>
        </is>
      </c>
      <c r="G6891" t="n">
        <v>45722</v>
      </c>
      <c r="H6891" t="inlineStr">
        <is>
          <t>CCB-50.002</t>
        </is>
      </c>
      <c r="I6891" t="inlineStr">
        <is>
          <t>CCB-50.002</t>
        </is>
      </c>
      <c r="J6891" t="inlineStr">
        <is>
          <t>JOAO PAULINO DA SILVA</t>
        </is>
      </c>
      <c r="K6891" s="39">
        <f>DATE(YEAR(Tabela6[[#This Row],[Data/Hora de Início]]),MONTH(Tabela6[[#This Row],[Data/Hora de Início]]),DAY(Tabela6[[#This Row],[Data/Hora de Início]]))</f>
        <v/>
      </c>
    </row>
    <row r="6892">
      <c r="A6892" t="n">
        <v>2288782</v>
      </c>
      <c r="B6892" t="n">
        <v>56</v>
      </c>
      <c r="C6892" t="n">
        <v>4440</v>
      </c>
      <c r="D6892" t="inlineStr">
        <is>
          <t>RECOLHIMENTO PAPELÃO</t>
        </is>
      </c>
      <c r="E6892" t="inlineStr">
        <is>
          <t>18/09/2025 13:15:57</t>
        </is>
      </c>
      <c r="F6892" t="inlineStr">
        <is>
          <t>18/09/2025 13:16:26</t>
        </is>
      </c>
      <c r="G6892" t="n">
        <v>45723</v>
      </c>
      <c r="H6892" t="inlineStr">
        <is>
          <t>CCB-50-003</t>
        </is>
      </c>
      <c r="I6892" t="inlineStr">
        <is>
          <t>CCB-50-003</t>
        </is>
      </c>
      <c r="J6892" t="inlineStr">
        <is>
          <t>JOAO PAULINO DA SILVA</t>
        </is>
      </c>
      <c r="K6892" s="39">
        <f>DATE(YEAR(Tabela6[[#This Row],[Data/Hora de Início]]),MONTH(Tabela6[[#This Row],[Data/Hora de Início]]),DAY(Tabela6[[#This Row],[Data/Hora de Início]]))</f>
        <v/>
      </c>
    </row>
    <row r="6893">
      <c r="A6893" t="n">
        <v>2288783</v>
      </c>
      <c r="B6893" t="n">
        <v>56</v>
      </c>
      <c r="C6893" t="n">
        <v>3495</v>
      </c>
      <c r="D6893" t="inlineStr">
        <is>
          <t>CARRO ELÉTRICO</t>
        </is>
      </c>
      <c r="E6893" t="inlineStr">
        <is>
          <t>18/09/2025 13:59:31</t>
        </is>
      </c>
      <c r="F6893" t="inlineStr">
        <is>
          <t>18/09/2025 14:00:38</t>
        </is>
      </c>
      <c r="G6893" t="n">
        <v>35118</v>
      </c>
      <c r="H6893" t="inlineStr">
        <is>
          <t>CARRO ELÉTRICO 34</t>
        </is>
      </c>
      <c r="I6893" t="inlineStr">
        <is>
          <t>BR01-IES-CARROELETRICO1</t>
        </is>
      </c>
      <c r="J6893" t="inlineStr">
        <is>
          <t>MARCIO PEREIRA DOS SANTOS</t>
        </is>
      </c>
      <c r="K6893" s="39">
        <f>DATE(YEAR(Tabela6[[#This Row],[Data/Hora de Início]]),MONTH(Tabela6[[#This Row],[Data/Hora de Início]]),DAY(Tabela6[[#This Row],[Data/Hora de Início]]))</f>
        <v/>
      </c>
    </row>
    <row r="6894">
      <c r="A6894" t="n">
        <v>2288784</v>
      </c>
      <c r="B6894" t="n">
        <v>56</v>
      </c>
      <c r="C6894" t="n">
        <v>5511</v>
      </c>
      <c r="D6894" t="inlineStr">
        <is>
          <t>RECOLHIMENTO RESIDUO EXTERNO</t>
        </is>
      </c>
      <c r="E6894" t="inlineStr">
        <is>
          <t>18/09/2025 13:28:46</t>
        </is>
      </c>
      <c r="F6894" t="inlineStr">
        <is>
          <t>18/09/2025 13:31:04</t>
        </is>
      </c>
      <c r="G6894" t="n">
        <v>49456</v>
      </c>
      <c r="H6894" t="inlineStr">
        <is>
          <t>LIXEIRA - 01.006</t>
        </is>
      </c>
      <c r="I6894" t="inlineStr">
        <is>
          <t>BR01-IES-P01-LIX006</t>
        </is>
      </c>
      <c r="J6894" t="inlineStr">
        <is>
          <t>MARCIO PEREIRA DOS SANTOS</t>
        </is>
      </c>
      <c r="K6894" s="39">
        <f>DATE(YEAR(Tabela6[[#This Row],[Data/Hora de Início]]),MONTH(Tabela6[[#This Row],[Data/Hora de Início]]),DAY(Tabela6[[#This Row],[Data/Hora de Início]]))</f>
        <v/>
      </c>
    </row>
    <row r="6895">
      <c r="A6895" t="n">
        <v>2288785</v>
      </c>
      <c r="B6895" t="n">
        <v>56</v>
      </c>
      <c r="C6895" t="n">
        <v>2844</v>
      </c>
      <c r="D6895" t="inlineStr">
        <is>
          <t>REPASSE / REABASTECIMENTO FEMININO</t>
        </is>
      </c>
      <c r="E6895" t="inlineStr">
        <is>
          <t>18/09/2025 13:53:21</t>
        </is>
      </c>
      <c r="F6895" t="inlineStr">
        <is>
          <t>18/09/2025 14:01:31</t>
        </is>
      </c>
      <c r="G6895" t="n">
        <v>11158</v>
      </c>
      <c r="H6895" t="inlineStr">
        <is>
          <t>P04 - BAN011 - BANHEIRO FINANCEIRO - F</t>
        </is>
      </c>
      <c r="I6895" t="inlineStr">
        <is>
          <t>BR01-IES-P04-BAN011</t>
        </is>
      </c>
      <c r="J6895" t="inlineStr">
        <is>
          <t>ELIANE BARUFFI</t>
        </is>
      </c>
      <c r="K6895" s="39">
        <f>DATE(YEAR(Tabela6[[#This Row],[Data/Hora de Início]]),MONTH(Tabela6[[#This Row],[Data/Hora de Início]]),DAY(Tabela6[[#This Row],[Data/Hora de Início]]))</f>
        <v/>
      </c>
    </row>
    <row r="6896">
      <c r="A6896" t="n">
        <v>2288786</v>
      </c>
      <c r="B6896" t="n">
        <v>56</v>
      </c>
      <c r="C6896" t="n">
        <v>1698</v>
      </c>
      <c r="D6896" t="inlineStr">
        <is>
          <t>REPASSE / REABASTECIMENTO FEMININO</t>
        </is>
      </c>
      <c r="E6896" t="inlineStr">
        <is>
          <t>18/09/2025 13:53:28</t>
        </is>
      </c>
      <c r="F6896" t="inlineStr">
        <is>
          <t>18/09/2025 14:01:13</t>
        </is>
      </c>
      <c r="G6896" t="n">
        <v>11384</v>
      </c>
      <c r="H6896" t="inlineStr">
        <is>
          <t>P28 - BAN057 - BANHEIRO USINAGEM CILINDROS - F</t>
        </is>
      </c>
      <c r="I6896" t="inlineStr">
        <is>
          <t>BR01-IES-P28-BAN057</t>
        </is>
      </c>
      <c r="J6896" t="inlineStr">
        <is>
          <t>NAIR SILVEIRA DA SILVEIRA</t>
        </is>
      </c>
      <c r="K6896" s="39">
        <f>DATE(YEAR(Tabela6[[#This Row],[Data/Hora de Início]]),MONTH(Tabela6[[#This Row],[Data/Hora de Início]]),DAY(Tabela6[[#This Row],[Data/Hora de Início]]))</f>
        <v/>
      </c>
    </row>
    <row r="6897">
      <c r="A6897" t="n">
        <v>2288805</v>
      </c>
      <c r="B6897" t="n">
        <v>56</v>
      </c>
      <c r="C6897" t="n">
        <v>5711</v>
      </c>
      <c r="D6897" t="inlineStr">
        <is>
          <t>QUINTA-FEIRA - LIMPEZA DE BANHEIRO FEMININO</t>
        </is>
      </c>
      <c r="E6897" t="inlineStr">
        <is>
          <t>18/09/2025 07:33:05</t>
        </is>
      </c>
      <c r="F6897" t="inlineStr">
        <is>
          <t>18/09/2025 07:33:34</t>
        </is>
      </c>
      <c r="G6897" t="n">
        <v>36362</v>
      </c>
      <c r="H6897" t="inlineStr">
        <is>
          <t>BAN117 - BANHEIRO TÉRREO - F / PNE</t>
        </is>
      </c>
      <c r="I6897" t="inlineStr">
        <is>
          <t>RS-ST01-52-00T-WCF01</t>
        </is>
      </c>
      <c r="J6897" t="inlineStr">
        <is>
          <t>JAQUELINE EDUARDA RODRIGUES DE LIMA</t>
        </is>
      </c>
      <c r="K6897" s="39">
        <f>DATE(YEAR(Tabela6[[#This Row],[Data/Hora de Início]]),MONTH(Tabela6[[#This Row],[Data/Hora de Início]]),DAY(Tabela6[[#This Row],[Data/Hora de Início]]))</f>
        <v/>
      </c>
    </row>
    <row r="6898">
      <c r="A6898" t="n">
        <v>2288806</v>
      </c>
      <c r="B6898" t="n">
        <v>56</v>
      </c>
      <c r="C6898" t="n">
        <v>5716</v>
      </c>
      <c r="D6898" t="inlineStr">
        <is>
          <t>QUINTA-FEIRA - LIMPEZA DE COPA</t>
        </is>
      </c>
      <c r="E6898" t="inlineStr">
        <is>
          <t>18/09/2025 07:51:25</t>
        </is>
      </c>
      <c r="F6898" t="inlineStr">
        <is>
          <t>18/09/2025 07:52:02</t>
        </is>
      </c>
      <c r="G6898" t="n">
        <v>24697</v>
      </c>
      <c r="H6898" t="inlineStr">
        <is>
          <t>P52 - COPA TÉRREO</t>
        </is>
      </c>
      <c r="I6898" t="inlineStr">
        <is>
          <t>BR01-IES-P52-COPA01</t>
        </is>
      </c>
      <c r="J6898" t="inlineStr">
        <is>
          <t>JAQUELINE EDUARDA RODRIGUES DE LIMA</t>
        </is>
      </c>
      <c r="K6898" s="39">
        <f>DATE(YEAR(Tabela6[[#This Row],[Data/Hora de Início]]),MONTH(Tabela6[[#This Row],[Data/Hora de Início]]),DAY(Tabela6[[#This Row],[Data/Hora de Início]]))</f>
        <v/>
      </c>
    </row>
    <row r="6899">
      <c r="A6899" t="n">
        <v>2288807</v>
      </c>
      <c r="B6899" t="n">
        <v>56</v>
      </c>
      <c r="C6899" t="n">
        <v>5656</v>
      </c>
      <c r="D6899" t="inlineStr">
        <is>
          <t>QUINTA-FEIRA - LIMPEZA DE BANHEIRO MASCULINO</t>
        </is>
      </c>
      <c r="E6899" t="inlineStr">
        <is>
          <t>18/09/2025 07:19:46</t>
        </is>
      </c>
      <c r="F6899" t="inlineStr">
        <is>
          <t>18/09/2025 07:20:22</t>
        </is>
      </c>
      <c r="G6899" t="n">
        <v>36363</v>
      </c>
      <c r="H6899" t="inlineStr">
        <is>
          <t>BAN116 - BANHEIRO TÉRREO - M</t>
        </is>
      </c>
      <c r="I6899" t="inlineStr">
        <is>
          <t>RS-ST01-52-00T-WCM01</t>
        </is>
      </c>
      <c r="J6899" t="inlineStr">
        <is>
          <t>JAQUELINE EDUARDA RODRIGUES DE LIMA</t>
        </is>
      </c>
      <c r="K6899" s="39">
        <f>DATE(YEAR(Tabela6[[#This Row],[Data/Hora de Início]]),MONTH(Tabela6[[#This Row],[Data/Hora de Início]]),DAY(Tabela6[[#This Row],[Data/Hora de Início]]))</f>
        <v/>
      </c>
    </row>
    <row r="6900">
      <c r="A6900" t="n">
        <v>2288808</v>
      </c>
      <c r="B6900" t="n">
        <v>56</v>
      </c>
      <c r="C6900" t="n">
        <v>5645</v>
      </c>
      <c r="D6900" t="inlineStr">
        <is>
          <t>QUINTA-FEIRA - LIMPEZA DE SALA</t>
        </is>
      </c>
      <c r="E6900" t="inlineStr">
        <is>
          <t>18/09/2025 08:50:31</t>
        </is>
      </c>
      <c r="F6900" t="inlineStr">
        <is>
          <t>18/09/2025 08:50:50</t>
        </is>
      </c>
      <c r="G6900" t="n">
        <v>36357</v>
      </c>
      <c r="H6900" t="inlineStr">
        <is>
          <t>SALA CAM - SUPORTE</t>
        </is>
      </c>
      <c r="I6900" t="inlineStr">
        <is>
          <t>RS-ST01-52-00T-SLA04</t>
        </is>
      </c>
      <c r="J6900" t="inlineStr">
        <is>
          <t>JAQUELINE EDUARDA RODRIGUES DE LIMA</t>
        </is>
      </c>
      <c r="K6900" s="39">
        <f>DATE(YEAR(Tabela6[[#This Row],[Data/Hora de Início]]),MONTH(Tabela6[[#This Row],[Data/Hora de Início]]),DAY(Tabela6[[#This Row],[Data/Hora de Início]]))</f>
        <v/>
      </c>
    </row>
    <row r="6901">
      <c r="A6901" t="n">
        <v>2288809</v>
      </c>
      <c r="B6901" t="n">
        <v>56</v>
      </c>
      <c r="C6901" t="n">
        <v>5645</v>
      </c>
      <c r="D6901" t="inlineStr">
        <is>
          <t>QUINTA-FEIRA - LIMPEZA DE SALA</t>
        </is>
      </c>
      <c r="E6901" t="inlineStr">
        <is>
          <t>18/09/2025 08:13:16</t>
        </is>
      </c>
      <c r="F6901" t="inlineStr">
        <is>
          <t>18/09/2025 08:13:41</t>
        </is>
      </c>
      <c r="G6901" t="n">
        <v>36354</v>
      </c>
      <c r="H6901" t="inlineStr">
        <is>
          <t>P52 - HALL DE ENTRADA TÉRREO</t>
        </is>
      </c>
      <c r="I6901" t="inlineStr">
        <is>
          <t>RS-ST01-52-00T-SLA01</t>
        </is>
      </c>
      <c r="J6901" t="inlineStr">
        <is>
          <t>JAQUELINE EDUARDA RODRIGUES DE LIMA</t>
        </is>
      </c>
      <c r="K6901" s="39">
        <f>DATE(YEAR(Tabela6[[#This Row],[Data/Hora de Início]]),MONTH(Tabela6[[#This Row],[Data/Hora de Início]]),DAY(Tabela6[[#This Row],[Data/Hora de Início]]))</f>
        <v/>
      </c>
    </row>
    <row r="6902">
      <c r="A6902" t="n">
        <v>2288810</v>
      </c>
      <c r="B6902" t="n">
        <v>56</v>
      </c>
      <c r="C6902" t="n">
        <v>5645</v>
      </c>
      <c r="D6902" t="inlineStr">
        <is>
          <t>QUINTA-FEIRA - LIMPEZA DE SALA</t>
        </is>
      </c>
      <c r="E6902" t="inlineStr">
        <is>
          <t>18/09/2025 09:02:10</t>
        </is>
      </c>
      <c r="F6902" t="inlineStr">
        <is>
          <t>18/09/2025 09:02:27</t>
        </is>
      </c>
      <c r="G6902" t="n">
        <v>36355</v>
      </c>
      <c r="H6902" t="inlineStr">
        <is>
          <t>SALA CAM - PROCESSOS</t>
        </is>
      </c>
      <c r="I6902" t="inlineStr">
        <is>
          <t>RS-ST01-52-00T-SLA02</t>
        </is>
      </c>
      <c r="J6902" t="inlineStr">
        <is>
          <t>JAQUELINE EDUARDA RODRIGUES DE LIMA</t>
        </is>
      </c>
      <c r="K6902" s="39">
        <f>DATE(YEAR(Tabela6[[#This Row],[Data/Hora de Início]]),MONTH(Tabela6[[#This Row],[Data/Hora de Início]]),DAY(Tabela6[[#This Row],[Data/Hora de Início]]))</f>
        <v/>
      </c>
    </row>
    <row r="6903">
      <c r="A6903" t="n">
        <v>2288811</v>
      </c>
      <c r="B6903" t="n">
        <v>56</v>
      </c>
      <c r="C6903" t="n">
        <v>5645</v>
      </c>
      <c r="D6903" t="inlineStr">
        <is>
          <t>QUINTA-FEIRA - LIMPEZA DE SALA</t>
        </is>
      </c>
      <c r="E6903" t="inlineStr">
        <is>
          <t>18/09/2025 08:56:06</t>
        </is>
      </c>
      <c r="F6903" t="inlineStr">
        <is>
          <t>18/09/2025 08:56:30</t>
        </is>
      </c>
      <c r="G6903" t="n">
        <v>36356</v>
      </c>
      <c r="H6903" t="inlineStr">
        <is>
          <t>SALA SUPERVISAO</t>
        </is>
      </c>
      <c r="I6903" t="inlineStr">
        <is>
          <t>RS-ST01-52-00T-SLA03</t>
        </is>
      </c>
      <c r="J6903" t="inlineStr">
        <is>
          <t>JAQUELINE EDUARDA RODRIGUES DE LIMA</t>
        </is>
      </c>
      <c r="K6903" s="39">
        <f>DATE(YEAR(Tabela6[[#This Row],[Data/Hora de Início]]),MONTH(Tabela6[[#This Row],[Data/Hora de Início]]),DAY(Tabela6[[#This Row],[Data/Hora de Início]]))</f>
        <v/>
      </c>
    </row>
    <row r="6904">
      <c r="A6904" t="n">
        <v>2288812</v>
      </c>
      <c r="B6904" t="n">
        <v>56</v>
      </c>
      <c r="C6904" t="n">
        <v>5711</v>
      </c>
      <c r="D6904" t="inlineStr">
        <is>
          <t>QUINTA-FEIRA - LIMPEZA DE BANHEIRO FEMININO</t>
        </is>
      </c>
      <c r="E6904" t="inlineStr">
        <is>
          <t>18/09/2025 09:56:18</t>
        </is>
      </c>
      <c r="F6904" t="inlineStr">
        <is>
          <t>18/09/2025 09:56:51</t>
        </is>
      </c>
      <c r="G6904" t="n">
        <v>36373</v>
      </c>
      <c r="H6904" t="inlineStr">
        <is>
          <t>BAN119 - BANHEIRO MEZANINO - F</t>
        </is>
      </c>
      <c r="I6904" t="inlineStr">
        <is>
          <t>RS-ST01-52-01P-WCF02</t>
        </is>
      </c>
      <c r="J6904" t="inlineStr">
        <is>
          <t>JAQUELINE EDUARDA RODRIGUES DE LIMA</t>
        </is>
      </c>
      <c r="K6904" s="39">
        <f>DATE(YEAR(Tabela6[[#This Row],[Data/Hora de Início]]),MONTH(Tabela6[[#This Row],[Data/Hora de Início]]),DAY(Tabela6[[#This Row],[Data/Hora de Início]]))</f>
        <v/>
      </c>
    </row>
    <row r="6905">
      <c r="A6905" t="n">
        <v>2288813</v>
      </c>
      <c r="B6905" t="n">
        <v>56</v>
      </c>
      <c r="C6905" t="n">
        <v>5716</v>
      </c>
      <c r="D6905" t="inlineStr">
        <is>
          <t>QUINTA-FEIRA - LIMPEZA DE COPA</t>
        </is>
      </c>
      <c r="E6905" t="inlineStr">
        <is>
          <t>18/09/2025 09:48:24</t>
        </is>
      </c>
      <c r="F6905" t="inlineStr">
        <is>
          <t>18/09/2025 09:49:14</t>
        </is>
      </c>
      <c r="G6905" t="n">
        <v>36364</v>
      </c>
      <c r="H6905" t="inlineStr">
        <is>
          <t>COPA MEZANINO</t>
        </is>
      </c>
      <c r="I6905" t="inlineStr">
        <is>
          <t>RS-ST01-52-01P-COP01</t>
        </is>
      </c>
      <c r="J6905" t="inlineStr">
        <is>
          <t>JAQUELINE EDUARDA RODRIGUES DE LIMA</t>
        </is>
      </c>
      <c r="K6905" s="39">
        <f>DATE(YEAR(Tabela6[[#This Row],[Data/Hora de Início]]),MONTH(Tabela6[[#This Row],[Data/Hora de Início]]),DAY(Tabela6[[#This Row],[Data/Hora de Início]]))</f>
        <v/>
      </c>
    </row>
    <row r="6906">
      <c r="A6906" t="n">
        <v>2288814</v>
      </c>
      <c r="B6906" t="n">
        <v>56</v>
      </c>
      <c r="C6906" t="n">
        <v>5656</v>
      </c>
      <c r="D6906" t="inlineStr">
        <is>
          <t>QUINTA-FEIRA - LIMPEZA DE BANHEIRO MASCULINO</t>
        </is>
      </c>
      <c r="E6906" t="inlineStr">
        <is>
          <t>18/09/2025 09:36:19</t>
        </is>
      </c>
      <c r="F6906" t="inlineStr">
        <is>
          <t>18/09/2025 09:36:50</t>
        </is>
      </c>
      <c r="G6906" t="n">
        <v>36374</v>
      </c>
      <c r="H6906" t="inlineStr">
        <is>
          <t>BAN118 - BANHEIRO MEZANINO - M</t>
        </is>
      </c>
      <c r="I6906" t="inlineStr">
        <is>
          <t>RS-ST01-52-01P-WCM02</t>
        </is>
      </c>
      <c r="J6906" t="inlineStr">
        <is>
          <t>JAQUELINE EDUARDA RODRIGUES DE LIMA</t>
        </is>
      </c>
      <c r="K6906" s="39">
        <f>DATE(YEAR(Tabela6[[#This Row],[Data/Hora de Início]]),MONTH(Tabela6[[#This Row],[Data/Hora de Início]]),DAY(Tabela6[[#This Row],[Data/Hora de Início]]))</f>
        <v/>
      </c>
    </row>
    <row r="6907">
      <c r="A6907" t="n">
        <v>2288815</v>
      </c>
      <c r="B6907" t="n">
        <v>56</v>
      </c>
      <c r="C6907" t="n">
        <v>5656</v>
      </c>
      <c r="D6907" t="inlineStr">
        <is>
          <t>QUINTA-FEIRA - LIMPEZA DE BANHEIRO MASCULINO</t>
        </is>
      </c>
      <c r="E6907" t="inlineStr">
        <is>
          <t>18/09/2025 12:15:50</t>
        </is>
      </c>
      <c r="F6907" t="inlineStr">
        <is>
          <t>18/09/2025 12:16:36</t>
        </is>
      </c>
      <c r="G6907" t="n">
        <v>36363</v>
      </c>
      <c r="H6907" t="inlineStr">
        <is>
          <t>BAN116 - BANHEIRO TÉRREO - M</t>
        </is>
      </c>
      <c r="I6907" t="inlineStr">
        <is>
          <t>RS-ST01-52-00T-WCM01</t>
        </is>
      </c>
      <c r="J6907" t="inlineStr">
        <is>
          <t>JAQUELINE EDUARDA RODRIGUES DE LIMA</t>
        </is>
      </c>
      <c r="K6907" s="39">
        <f>DATE(YEAR(Tabela6[[#This Row],[Data/Hora de Início]]),MONTH(Tabela6[[#This Row],[Data/Hora de Início]]),DAY(Tabela6[[#This Row],[Data/Hora de Início]]))</f>
        <v/>
      </c>
    </row>
    <row r="6908">
      <c r="A6908" t="n">
        <v>2288816</v>
      </c>
      <c r="B6908" t="n">
        <v>56</v>
      </c>
      <c r="C6908" t="n">
        <v>5711</v>
      </c>
      <c r="D6908" t="inlineStr">
        <is>
          <t>QUINTA-FEIRA - LIMPEZA DE BANHEIRO FEMININO</t>
        </is>
      </c>
      <c r="E6908" t="inlineStr">
        <is>
          <t>18/09/2025 12:24:47</t>
        </is>
      </c>
      <c r="F6908" t="inlineStr">
        <is>
          <t>18/09/2025 12:25:14</t>
        </is>
      </c>
      <c r="G6908" t="n">
        <v>36362</v>
      </c>
      <c r="H6908" t="inlineStr">
        <is>
          <t>BAN117 - BANHEIRO TÉRREO - F / PNE</t>
        </is>
      </c>
      <c r="I6908" t="inlineStr">
        <is>
          <t>RS-ST01-52-00T-WCF01</t>
        </is>
      </c>
      <c r="J6908" t="inlineStr">
        <is>
          <t>JAQUELINE EDUARDA RODRIGUES DE LIMA</t>
        </is>
      </c>
      <c r="K6908" s="39">
        <f>DATE(YEAR(Tabela6[[#This Row],[Data/Hora de Início]]),MONTH(Tabela6[[#This Row],[Data/Hora de Início]]),DAY(Tabela6[[#This Row],[Data/Hora de Início]]))</f>
        <v/>
      </c>
    </row>
    <row r="6909">
      <c r="A6909" t="n">
        <v>2288817</v>
      </c>
      <c r="B6909" t="n">
        <v>56</v>
      </c>
      <c r="C6909" t="n">
        <v>5656</v>
      </c>
      <c r="D6909" t="inlineStr">
        <is>
          <t>QUINTA-FEIRA - LIMPEZA DE BANHEIRO MASCULINO</t>
        </is>
      </c>
      <c r="E6909" t="inlineStr">
        <is>
          <t>18/09/2025 12:44:28</t>
        </is>
      </c>
      <c r="F6909" t="inlineStr">
        <is>
          <t>18/09/2025 12:45:00</t>
        </is>
      </c>
      <c r="G6909" t="n">
        <v>36374</v>
      </c>
      <c r="H6909" t="inlineStr">
        <is>
          <t>BAN118 - BANHEIRO MEZANINO - M</t>
        </is>
      </c>
      <c r="I6909" t="inlineStr">
        <is>
          <t>RS-ST01-52-01P-WCM02</t>
        </is>
      </c>
      <c r="J6909" t="inlineStr">
        <is>
          <t>JAQUELINE EDUARDA RODRIGUES DE LIMA</t>
        </is>
      </c>
      <c r="K6909" s="39">
        <f>DATE(YEAR(Tabela6[[#This Row],[Data/Hora de Início]]),MONTH(Tabela6[[#This Row],[Data/Hora de Início]]),DAY(Tabela6[[#This Row],[Data/Hora de Início]]))</f>
        <v/>
      </c>
    </row>
    <row r="6910">
      <c r="A6910" t="n">
        <v>2288818</v>
      </c>
      <c r="B6910" t="n">
        <v>56</v>
      </c>
      <c r="C6910" t="n">
        <v>5511</v>
      </c>
      <c r="D6910" t="inlineStr">
        <is>
          <t>RECOLHIMENTO RESIDUO EXTERNO</t>
        </is>
      </c>
      <c r="E6910" t="inlineStr">
        <is>
          <t>18/09/2025 14:06:59</t>
        </is>
      </c>
      <c r="F6910" t="inlineStr">
        <is>
          <t>18/09/2025 14:07:23</t>
        </is>
      </c>
      <c r="G6910" t="n">
        <v>49372</v>
      </c>
      <c r="H6910" t="inlineStr">
        <is>
          <t>LIXEIRA - 28.007</t>
        </is>
      </c>
      <c r="I6910" t="inlineStr">
        <is>
          <t>BR01-IES-P28-LIX007</t>
        </is>
      </c>
      <c r="J6910" t="inlineStr">
        <is>
          <t>NAIR SILVEIRA DA SILVEIRA</t>
        </is>
      </c>
      <c r="K6910" s="39">
        <f>DATE(YEAR(Tabela6[[#This Row],[Data/Hora de Início]]),MONTH(Tabela6[[#This Row],[Data/Hora de Início]]),DAY(Tabela6[[#This Row],[Data/Hora de Início]]))</f>
        <v/>
      </c>
    </row>
    <row r="6911">
      <c r="A6911" t="n">
        <v>2288940</v>
      </c>
      <c r="B6911" t="n">
        <v>56</v>
      </c>
      <c r="C6911" t="n">
        <v>2843</v>
      </c>
      <c r="D6911" t="inlineStr">
        <is>
          <t>REPASSE / REABASTECIMENTO MASCULINO</t>
        </is>
      </c>
      <c r="E6911" t="inlineStr">
        <is>
          <t>18/09/2025 14:01:50</t>
        </is>
      </c>
      <c r="F6911" t="inlineStr">
        <is>
          <t>18/09/2025 14:12:17</t>
        </is>
      </c>
      <c r="G6911" t="n">
        <v>11157</v>
      </c>
      <c r="H6911" t="inlineStr">
        <is>
          <t>P04 - BAN010 - BANHEIRO FINANCEIRO - M</t>
        </is>
      </c>
      <c r="I6911" t="inlineStr">
        <is>
          <t>BR01-IES-P04-BAN010</t>
        </is>
      </c>
      <c r="J6911" t="inlineStr">
        <is>
          <t>ELIANE BARUFFI</t>
        </is>
      </c>
      <c r="K6911" s="39">
        <f>DATE(YEAR(Tabela6[[#This Row],[Data/Hora de Início]]),MONTH(Tabela6[[#This Row],[Data/Hora de Início]]),DAY(Tabela6[[#This Row],[Data/Hora de Início]]))</f>
        <v/>
      </c>
    </row>
    <row r="6912">
      <c r="A6912" t="n">
        <v>2288970</v>
      </c>
      <c r="B6912" t="n">
        <v>56</v>
      </c>
      <c r="C6912" t="n">
        <v>1697</v>
      </c>
      <c r="D6912" t="inlineStr">
        <is>
          <t>REPASSE / REABASTECIMENTO MASCULINO</t>
        </is>
      </c>
      <c r="E6912" t="inlineStr">
        <is>
          <t>18/09/2025 13:53:49</t>
        </is>
      </c>
      <c r="F6912" t="inlineStr">
        <is>
          <t>18/09/2025 14:13:50</t>
        </is>
      </c>
      <c r="G6912" t="n">
        <v>36182</v>
      </c>
      <c r="H6912" t="inlineStr">
        <is>
          <t>BAN087 - EXPEDIÇAO - M</t>
        </is>
      </c>
      <c r="I6912" t="inlineStr">
        <is>
          <t>RS-ST01-43-00T-WCM01</t>
        </is>
      </c>
      <c r="J6912" t="inlineStr">
        <is>
          <t>GILMARA TERESINHA LACERDA</t>
        </is>
      </c>
      <c r="K6912" s="39">
        <f>DATE(YEAR(Tabela6[[#This Row],[Data/Hora de Início]]),MONTH(Tabela6[[#This Row],[Data/Hora de Início]]),DAY(Tabela6[[#This Row],[Data/Hora de Início]]))</f>
        <v/>
      </c>
    </row>
    <row r="6913">
      <c r="A6913" t="n">
        <v>2288972</v>
      </c>
      <c r="B6913" t="n">
        <v>56</v>
      </c>
      <c r="C6913" t="n">
        <v>1260</v>
      </c>
      <c r="D6913" t="inlineStr">
        <is>
          <t>Limpeza e Higienização de Sanitários e Vestiários - Diário - WC Masc</t>
        </is>
      </c>
      <c r="E6913" t="inlineStr">
        <is>
          <t>18/09/2025 14:00:21</t>
        </is>
      </c>
      <c r="F6913" t="inlineStr">
        <is>
          <t>18/09/2025 14:14:47</t>
        </is>
      </c>
      <c r="G6913" t="n">
        <v>38472</v>
      </c>
      <c r="H6913" t="inlineStr">
        <is>
          <t>BANHEIRO - M</t>
        </is>
      </c>
      <c r="I6913" t="inlineStr">
        <is>
          <t>SP-ST02-G9-02P-WCM01</t>
        </is>
      </c>
      <c r="J6913" t="inlineStr">
        <is>
          <t>LUCINEIDE BUENO DO CARMO</t>
        </is>
      </c>
      <c r="K6913" s="39">
        <f>DATE(YEAR(Tabela6[[#This Row],[Data/Hora de Início]]),MONTH(Tabela6[[#This Row],[Data/Hora de Início]]),DAY(Tabela6[[#This Row],[Data/Hora de Início]]))</f>
        <v/>
      </c>
    </row>
    <row r="6914">
      <c r="A6914" t="n">
        <v>2288973</v>
      </c>
      <c r="B6914" t="n">
        <v>56</v>
      </c>
      <c r="C6914" t="n">
        <v>2843</v>
      </c>
      <c r="D6914" t="inlineStr">
        <is>
          <t>REPASSE / REABASTECIMENTO MASCULINO</t>
        </is>
      </c>
      <c r="E6914" t="inlineStr">
        <is>
          <t>18/09/2025 14:14:53</t>
        </is>
      </c>
      <c r="F6914" t="inlineStr">
        <is>
          <t>18/09/2025 14:15:32</t>
        </is>
      </c>
      <c r="G6914" t="n">
        <v>36182</v>
      </c>
      <c r="H6914" t="inlineStr">
        <is>
          <t>BAN087 - EXPEDIÇAO - M</t>
        </is>
      </c>
      <c r="I6914" t="inlineStr">
        <is>
          <t>RS-ST01-43-00T-WCM01</t>
        </is>
      </c>
      <c r="J6914" t="inlineStr">
        <is>
          <t>GILMARA TERESINHA LACERDA</t>
        </is>
      </c>
      <c r="K6914" s="39">
        <f>DATE(YEAR(Tabela6[[#This Row],[Data/Hora de Início]]),MONTH(Tabela6[[#This Row],[Data/Hora de Início]]),DAY(Tabela6[[#This Row],[Data/Hora de Início]]))</f>
        <v/>
      </c>
    </row>
    <row r="6915">
      <c r="A6915" t="n">
        <v>2288974</v>
      </c>
      <c r="B6915" t="n">
        <v>56</v>
      </c>
      <c r="C6915" t="n">
        <v>5656</v>
      </c>
      <c r="D6915" t="inlineStr">
        <is>
          <t>QUINTA-FEIRA - LIMPEZA DE BANHEIRO MASCULINO</t>
        </is>
      </c>
      <c r="E6915" t="inlineStr">
        <is>
          <t>18/09/2025 14:02:29</t>
        </is>
      </c>
      <c r="F6915" t="inlineStr">
        <is>
          <t>18/09/2025 14:20:23</t>
        </is>
      </c>
      <c r="G6915" t="n">
        <v>11294</v>
      </c>
      <c r="H6915" t="inlineStr">
        <is>
          <t>P18 - BAN038 - BANHEIRO COMPRAS / PLANEJ - M</t>
        </is>
      </c>
      <c r="I6915" t="inlineStr">
        <is>
          <t>BR01-IES-P18-BAN038</t>
        </is>
      </c>
      <c r="J6915" t="inlineStr">
        <is>
          <t>NATHALIA MORAES DA SILVA</t>
        </is>
      </c>
      <c r="K6915" s="39">
        <f>DATE(YEAR(Tabela6[[#This Row],[Data/Hora de Início]]),MONTH(Tabela6[[#This Row],[Data/Hora de Início]]),DAY(Tabela6[[#This Row],[Data/Hora de Início]]))</f>
        <v/>
      </c>
    </row>
    <row r="6916">
      <c r="A6916" t="n">
        <v>2288975</v>
      </c>
      <c r="B6916" t="n">
        <v>56</v>
      </c>
      <c r="C6916" t="n">
        <v>1772</v>
      </c>
      <c r="D6916" t="inlineStr">
        <is>
          <t>LIMPEZA DIÁRIA DE SALA COM MESA</t>
        </is>
      </c>
      <c r="E6916" t="inlineStr">
        <is>
          <t>18/09/2025 14:15:04</t>
        </is>
      </c>
      <c r="F6916" t="inlineStr">
        <is>
          <t>18/09/2025 14:22:34</t>
        </is>
      </c>
      <c r="G6916" t="n">
        <v>38467</v>
      </c>
      <c r="H6916" t="inlineStr">
        <is>
          <t>SHOWROOM</t>
        </is>
      </c>
      <c r="I6916" t="inlineStr">
        <is>
          <t>SP-ST02-G9-02P-SLA01</t>
        </is>
      </c>
      <c r="J6916" t="inlineStr">
        <is>
          <t>ANTONIA MARÇAL DOS SANTOS RAMOS</t>
        </is>
      </c>
      <c r="K6916" s="39">
        <f>DATE(YEAR(Tabela6[[#This Row],[Data/Hora de Início]]),MONTH(Tabela6[[#This Row],[Data/Hora de Início]]),DAY(Tabela6[[#This Row],[Data/Hora de Início]]))</f>
        <v/>
      </c>
    </row>
    <row r="6917">
      <c r="A6917" t="n">
        <v>2288976</v>
      </c>
      <c r="B6917" t="n">
        <v>56</v>
      </c>
      <c r="C6917" t="n">
        <v>1772</v>
      </c>
      <c r="D6917" t="inlineStr">
        <is>
          <t>LIMPEZA DIÁRIA DE SALA COM MESA</t>
        </is>
      </c>
      <c r="E6917" t="inlineStr">
        <is>
          <t>18/09/2025 14:15:04</t>
        </is>
      </c>
      <c r="F6917" t="inlineStr">
        <is>
          <t>18/09/2025 14:22:40</t>
        </is>
      </c>
      <c r="G6917" t="n">
        <v>38467</v>
      </c>
      <c r="H6917" t="inlineStr">
        <is>
          <t>SHOWROOM</t>
        </is>
      </c>
      <c r="I6917" t="inlineStr">
        <is>
          <t>SP-ST02-G9-02P-SLA01</t>
        </is>
      </c>
      <c r="J6917" t="inlineStr">
        <is>
          <t>ANTONIA MARÇAL DOS SANTOS RAMOS</t>
        </is>
      </c>
      <c r="K6917" s="39">
        <f>DATE(YEAR(Tabela6[[#This Row],[Data/Hora de Início]]),MONTH(Tabela6[[#This Row],[Data/Hora de Início]]),DAY(Tabela6[[#This Row],[Data/Hora de Início]]))</f>
        <v/>
      </c>
    </row>
    <row r="6918">
      <c r="A6918" t="n">
        <v>2288978</v>
      </c>
      <c r="B6918" t="n">
        <v>56</v>
      </c>
      <c r="C6918" t="n">
        <v>5716</v>
      </c>
      <c r="D6918" t="inlineStr">
        <is>
          <t>QUINTA-FEIRA - LIMPEZA DE COPA</t>
        </is>
      </c>
      <c r="E6918" t="inlineStr">
        <is>
          <t>18/09/2025 14:28:40</t>
        </is>
      </c>
      <c r="F6918" t="inlineStr">
        <is>
          <t>18/09/2025 14:29:32</t>
        </is>
      </c>
      <c r="G6918" t="n">
        <v>11153</v>
      </c>
      <c r="H6918" t="inlineStr">
        <is>
          <t>P03 - COPA</t>
        </is>
      </c>
      <c r="I6918" t="inlineStr">
        <is>
          <t>BR01-IES-P03-SALA11</t>
        </is>
      </c>
      <c r="J6918" t="inlineStr">
        <is>
          <t>ELIANE BARUFFI</t>
        </is>
      </c>
      <c r="K6918" s="39">
        <f>DATE(YEAR(Tabela6[[#This Row],[Data/Hora de Início]]),MONTH(Tabela6[[#This Row],[Data/Hora de Início]]),DAY(Tabela6[[#This Row],[Data/Hora de Início]]))</f>
        <v/>
      </c>
    </row>
    <row r="6919">
      <c r="A6919" t="n">
        <v>2288985</v>
      </c>
      <c r="B6919" t="n">
        <v>56</v>
      </c>
      <c r="C6919" t="n">
        <v>2844</v>
      </c>
      <c r="D6919" t="inlineStr">
        <is>
          <t>REPASSE / REABASTECIMENTO FEMININO</t>
        </is>
      </c>
      <c r="E6919" t="inlineStr">
        <is>
          <t>18/09/2025 14:30:34</t>
        </is>
      </c>
      <c r="F6919" t="inlineStr">
        <is>
          <t>18/09/2025 14:41:26</t>
        </is>
      </c>
      <c r="G6919" t="n">
        <v>11142</v>
      </c>
      <c r="H6919" t="inlineStr">
        <is>
          <t>P03 - BAN009 - BANHEIRO ATI - F</t>
        </is>
      </c>
      <c r="I6919" t="inlineStr">
        <is>
          <t>BR01-IES-P03-BAN009</t>
        </is>
      </c>
      <c r="J6919" t="inlineStr">
        <is>
          <t>ELIANE BARUFFI</t>
        </is>
      </c>
      <c r="K6919" s="39">
        <f>DATE(YEAR(Tabela6[[#This Row],[Data/Hora de Início]]),MONTH(Tabela6[[#This Row],[Data/Hora de Início]]),DAY(Tabela6[[#This Row],[Data/Hora de Início]]))</f>
        <v/>
      </c>
    </row>
    <row r="6920">
      <c r="A6920" t="n">
        <v>2288992</v>
      </c>
      <c r="B6920" t="n">
        <v>56</v>
      </c>
      <c r="C6920" t="n">
        <v>3645</v>
      </c>
      <c r="D6920" t="inlineStr">
        <is>
          <t>PREVENTIVA BEBEDOUROS</t>
        </is>
      </c>
      <c r="E6920" t="inlineStr">
        <is>
          <t>18/09/2025 14:45:23</t>
        </is>
      </c>
      <c r="F6920" t="inlineStr">
        <is>
          <t>18/09/2025 14:45:36</t>
        </is>
      </c>
      <c r="G6920" t="n">
        <v>35551</v>
      </c>
      <c r="H6920" t="inlineStr">
        <is>
          <t>BEBEDOURO - 01.005</t>
        </is>
      </c>
      <c r="I6920" t="inlineStr">
        <is>
          <t>BR01-IES-P01-BEB005</t>
        </is>
      </c>
      <c r="J6920" t="inlineStr">
        <is>
          <t>JOELSOM CAMARGO ROBALDO</t>
        </is>
      </c>
      <c r="K6920" s="39">
        <f>DATE(YEAR(Tabela6[[#This Row],[Data/Hora de Início]]),MONTH(Tabela6[[#This Row],[Data/Hora de Início]]),DAY(Tabela6[[#This Row],[Data/Hora de Início]]))</f>
        <v/>
      </c>
    </row>
    <row r="6921">
      <c r="A6921" t="n">
        <v>2288994</v>
      </c>
      <c r="B6921" t="n">
        <v>56</v>
      </c>
      <c r="C6921" t="n">
        <v>5716</v>
      </c>
      <c r="D6921" t="inlineStr">
        <is>
          <t>QUINTA-FEIRA - LIMPEZA DE COPA</t>
        </is>
      </c>
      <c r="E6921" t="inlineStr">
        <is>
          <t>18/09/2025 14:25:39</t>
        </is>
      </c>
      <c r="F6921" t="inlineStr">
        <is>
          <t>18/09/2025 14:47:07</t>
        </is>
      </c>
      <c r="G6921" t="n">
        <v>11315</v>
      </c>
      <c r="H6921" t="inlineStr">
        <is>
          <t>P18 - COMPRAS - COPA</t>
        </is>
      </c>
      <c r="I6921" t="inlineStr">
        <is>
          <t>BR01-IES-P18-SALA17</t>
        </is>
      </c>
      <c r="J6921" t="inlineStr">
        <is>
          <t>NATHALIA MORAES DA SILVA</t>
        </is>
      </c>
      <c r="K6921" s="39">
        <f>DATE(YEAR(Tabela6[[#This Row],[Data/Hora de Início]]),MONTH(Tabela6[[#This Row],[Data/Hora de Início]]),DAY(Tabela6[[#This Row],[Data/Hora de Início]]))</f>
        <v/>
      </c>
    </row>
    <row r="6922">
      <c r="A6922" t="n">
        <v>2288995</v>
      </c>
      <c r="B6922" t="n">
        <v>56</v>
      </c>
      <c r="C6922" t="n">
        <v>3645</v>
      </c>
      <c r="D6922" t="inlineStr">
        <is>
          <t>PREVENTIVA BEBEDOUROS</t>
        </is>
      </c>
      <c r="E6922" t="inlineStr">
        <is>
          <t>18/09/2025 14:46:54</t>
        </is>
      </c>
      <c r="F6922" t="inlineStr">
        <is>
          <t>18/09/2025 14:47:09</t>
        </is>
      </c>
      <c r="G6922" t="n">
        <v>35552</v>
      </c>
      <c r="H6922" t="inlineStr">
        <is>
          <t>BEBEDOURO - 01.006</t>
        </is>
      </c>
      <c r="I6922" t="inlineStr">
        <is>
          <t>BR01-IES-P01-BEB006</t>
        </is>
      </c>
      <c r="J6922" t="inlineStr">
        <is>
          <t>JOELSOM CAMARGO ROBALDO</t>
        </is>
      </c>
      <c r="K6922" s="39">
        <f>DATE(YEAR(Tabela6[[#This Row],[Data/Hora de Início]]),MONTH(Tabela6[[#This Row],[Data/Hora de Início]]),DAY(Tabela6[[#This Row],[Data/Hora de Início]]))</f>
        <v/>
      </c>
    </row>
    <row r="6923">
      <c r="A6923" t="n">
        <v>2288999</v>
      </c>
      <c r="B6923" t="n">
        <v>56</v>
      </c>
      <c r="C6923" t="n">
        <v>1699</v>
      </c>
      <c r="D6923" t="inlineStr">
        <is>
          <t>LIMPEZA DIÁRIA DE ÁREA TÉCNICA</t>
        </is>
      </c>
      <c r="E6923" t="inlineStr">
        <is>
          <t>18/09/2025 14:57:07</t>
        </is>
      </c>
      <c r="F6923" t="inlineStr">
        <is>
          <t>18/09/2025 14:59:19</t>
        </is>
      </c>
      <c r="G6923" t="n">
        <v>38455</v>
      </c>
      <c r="H6923" t="inlineStr">
        <is>
          <t>ÁREA INTERNA - LOGÍSTICA</t>
        </is>
      </c>
      <c r="I6923" t="inlineStr">
        <is>
          <t>SP-ST02-G9-00T-AIN01</t>
        </is>
      </c>
      <c r="J6923" t="inlineStr">
        <is>
          <t>NATALIA BARBOSA DA SILVA</t>
        </is>
      </c>
      <c r="K6923" s="39">
        <f>DATE(YEAR(Tabela6[[#This Row],[Data/Hora de Início]]),MONTH(Tabela6[[#This Row],[Data/Hora de Início]]),DAY(Tabela6[[#This Row],[Data/Hora de Início]]))</f>
        <v/>
      </c>
    </row>
    <row r="6924">
      <c r="A6924" t="n">
        <v>2289007</v>
      </c>
      <c r="B6924" t="n">
        <v>56</v>
      </c>
      <c r="C6924" t="n">
        <v>2842</v>
      </c>
      <c r="D6924" t="inlineStr">
        <is>
          <t>LIMPEZA DIÁRIA DE BANHEIRO FEMININO</t>
        </is>
      </c>
      <c r="E6924" t="inlineStr">
        <is>
          <t>18/09/2025 14:59:32</t>
        </is>
      </c>
      <c r="F6924" t="inlineStr">
        <is>
          <t>18/09/2025 15:00:11</t>
        </is>
      </c>
      <c r="G6924" t="n">
        <v>36070</v>
      </c>
      <c r="H6924" t="inlineStr">
        <is>
          <t>BAN063 - FUNDIÇAO MAGNESIO - F</t>
        </is>
      </c>
      <c r="I6924" t="inlineStr">
        <is>
          <t>RS-ST01-31-00T-WCF01</t>
        </is>
      </c>
      <c r="J6924" t="inlineStr">
        <is>
          <t>MARISTELA APARECIDA BARBOSA DOS SANTOS</t>
        </is>
      </c>
      <c r="K6924" s="39">
        <f>DATE(YEAR(Tabela6[[#This Row],[Data/Hora de Início]]),MONTH(Tabela6[[#This Row],[Data/Hora de Início]]),DAY(Tabela6[[#This Row],[Data/Hora de Início]]))</f>
        <v/>
      </c>
    </row>
    <row r="6925">
      <c r="A6925" t="n">
        <v>2289008</v>
      </c>
      <c r="B6925" t="n">
        <v>56</v>
      </c>
      <c r="C6925" t="n">
        <v>5511</v>
      </c>
      <c r="D6925" t="inlineStr">
        <is>
          <t>RECOLHIMENTO RESIDUO EXTERNO</t>
        </is>
      </c>
      <c r="E6925" t="inlineStr">
        <is>
          <t>18/09/2025 13:12:04</t>
        </is>
      </c>
      <c r="F6925" t="inlineStr">
        <is>
          <t>18/09/2025 13:12:43</t>
        </is>
      </c>
      <c r="G6925" t="n">
        <v>49420</v>
      </c>
      <c r="H6925" t="inlineStr">
        <is>
          <t>LIXEIRA - 31.007</t>
        </is>
      </c>
      <c r="I6925" t="inlineStr">
        <is>
          <t>BR01-IES-P31-LIX007</t>
        </is>
      </c>
      <c r="J6925" t="inlineStr">
        <is>
          <t>MARISTELA APARECIDA BARBOSA DOS SANTOS</t>
        </is>
      </c>
      <c r="K6925" s="39">
        <f>DATE(YEAR(Tabela6[[#This Row],[Data/Hora de Início]]),MONTH(Tabela6[[#This Row],[Data/Hora de Início]]),DAY(Tabela6[[#This Row],[Data/Hora de Início]]))</f>
        <v/>
      </c>
    </row>
    <row r="6926">
      <c r="A6926" t="n">
        <v>2289010</v>
      </c>
      <c r="B6926" t="n">
        <v>56</v>
      </c>
      <c r="C6926" t="n">
        <v>2843</v>
      </c>
      <c r="D6926" t="inlineStr">
        <is>
          <t>REPASSE / REABASTECIMENTO MASCULINO</t>
        </is>
      </c>
      <c r="E6926" t="inlineStr">
        <is>
          <t>18/09/2025 14:41:46</t>
        </is>
      </c>
      <c r="F6926" t="inlineStr">
        <is>
          <t>18/09/2025 15:02:01</t>
        </is>
      </c>
      <c r="G6926" t="n">
        <v>11141</v>
      </c>
      <c r="H6926" t="inlineStr">
        <is>
          <t>P03 - BAN008 - BANHEIRO ATI - M</t>
        </is>
      </c>
      <c r="I6926" t="inlineStr">
        <is>
          <t>BR01-IES-P03-BAN008</t>
        </is>
      </c>
      <c r="J6926" t="inlineStr">
        <is>
          <t>ELIANE BARUFFI</t>
        </is>
      </c>
      <c r="K6926" s="39">
        <f>DATE(YEAR(Tabela6[[#This Row],[Data/Hora de Início]]),MONTH(Tabela6[[#This Row],[Data/Hora de Início]]),DAY(Tabela6[[#This Row],[Data/Hora de Início]]))</f>
        <v/>
      </c>
    </row>
    <row r="6927">
      <c r="A6927" t="n">
        <v>2289025</v>
      </c>
      <c r="B6927" t="n">
        <v>56</v>
      </c>
      <c r="C6927" t="n">
        <v>3645</v>
      </c>
      <c r="D6927" t="inlineStr">
        <is>
          <t>PREVENTIVA BEBEDOUROS</t>
        </is>
      </c>
      <c r="E6927" t="inlineStr">
        <is>
          <t>18/09/2025 15:12:07</t>
        </is>
      </c>
      <c r="F6927" t="inlineStr">
        <is>
          <t>18/09/2025 15:12:44</t>
        </is>
      </c>
      <c r="G6927" t="n">
        <v>35554</v>
      </c>
      <c r="H6927" t="inlineStr">
        <is>
          <t>BEBEDOURO - 01.008</t>
        </is>
      </c>
      <c r="I6927" t="inlineStr">
        <is>
          <t>BR01-IES-P01-BEB008</t>
        </is>
      </c>
      <c r="J6927" t="inlineStr">
        <is>
          <t>JOELSOM CAMARGO ROBALDO</t>
        </is>
      </c>
      <c r="K6927" s="39">
        <f>DATE(YEAR(Tabela6[[#This Row],[Data/Hora de Início]]),MONTH(Tabela6[[#This Row],[Data/Hora de Início]]),DAY(Tabela6[[#This Row],[Data/Hora de Início]]))</f>
        <v/>
      </c>
    </row>
    <row r="6928">
      <c r="A6928" t="n">
        <v>2289026</v>
      </c>
      <c r="B6928" t="n">
        <v>56</v>
      </c>
      <c r="C6928" t="n">
        <v>3645</v>
      </c>
      <c r="D6928" t="inlineStr">
        <is>
          <t>PREVENTIVA BEBEDOUROS</t>
        </is>
      </c>
      <c r="E6928" t="inlineStr">
        <is>
          <t>18/09/2025 15:12:07</t>
        </is>
      </c>
      <c r="F6928" t="inlineStr">
        <is>
          <t>18/09/2025 15:12:50</t>
        </is>
      </c>
      <c r="G6928" t="n">
        <v>35554</v>
      </c>
      <c r="H6928" t="inlineStr">
        <is>
          <t>BEBEDOURO - 01.008</t>
        </is>
      </c>
      <c r="I6928" t="inlineStr">
        <is>
          <t>BR01-IES-P01-BEB008</t>
        </is>
      </c>
      <c r="J6928" t="inlineStr">
        <is>
          <t>JOELSOM CAMARGO ROBALDO</t>
        </is>
      </c>
      <c r="K6928" s="39">
        <f>DATE(YEAR(Tabela6[[#This Row],[Data/Hora de Início]]),MONTH(Tabela6[[#This Row],[Data/Hora de Início]]),DAY(Tabela6[[#This Row],[Data/Hora de Início]]))</f>
        <v/>
      </c>
    </row>
    <row r="6929">
      <c r="A6929" t="n">
        <v>2289027</v>
      </c>
      <c r="B6929" t="n">
        <v>56</v>
      </c>
      <c r="C6929" t="n">
        <v>3645</v>
      </c>
      <c r="D6929" t="inlineStr">
        <is>
          <t>PREVENTIVA BEBEDOUROS</t>
        </is>
      </c>
      <c r="E6929" t="inlineStr">
        <is>
          <t>18/09/2025 15:12:07</t>
        </is>
      </c>
      <c r="F6929" t="inlineStr">
        <is>
          <t>18/09/2025 15:12:44</t>
        </is>
      </c>
      <c r="G6929" t="n">
        <v>35554</v>
      </c>
      <c r="H6929" t="inlineStr">
        <is>
          <t>BEBEDOURO - 01.008</t>
        </is>
      </c>
      <c r="I6929" t="inlineStr">
        <is>
          <t>BR01-IES-P01-BEB008</t>
        </is>
      </c>
      <c r="J6929" t="inlineStr">
        <is>
          <t>JOELSOM CAMARGO ROBALDO</t>
        </is>
      </c>
      <c r="K6929" s="39">
        <f>DATE(YEAR(Tabela6[[#This Row],[Data/Hora de Início]]),MONTH(Tabela6[[#This Row],[Data/Hora de Início]]),DAY(Tabela6[[#This Row],[Data/Hora de Início]]))</f>
        <v/>
      </c>
    </row>
    <row r="6930">
      <c r="A6930" t="n">
        <v>2289034</v>
      </c>
      <c r="B6930" t="n">
        <v>56</v>
      </c>
      <c r="C6930" t="n">
        <v>2842</v>
      </c>
      <c r="D6930" t="inlineStr">
        <is>
          <t>LIMPEZA DIÁRIA DE BANHEIRO FEMININO</t>
        </is>
      </c>
      <c r="E6930" t="inlineStr">
        <is>
          <t>18/09/2025 15:08:29</t>
        </is>
      </c>
      <c r="F6930" t="inlineStr">
        <is>
          <t>18/09/2025 15:16:22</t>
        </is>
      </c>
      <c r="G6930" t="n">
        <v>36345</v>
      </c>
      <c r="H6930" t="inlineStr">
        <is>
          <t>BAN115 - MEZANINO LESTE - F</t>
        </is>
      </c>
      <c r="I6930" t="inlineStr">
        <is>
          <t>RS-ST01-50-01P-WCF01</t>
        </is>
      </c>
      <c r="J6930" t="inlineStr">
        <is>
          <t>GENI DA SILVEIRA</t>
        </is>
      </c>
      <c r="K6930" s="39">
        <f>DATE(YEAR(Tabela6[[#This Row],[Data/Hora de Início]]),MONTH(Tabela6[[#This Row],[Data/Hora de Início]]),DAY(Tabela6[[#This Row],[Data/Hora de Início]]))</f>
        <v/>
      </c>
    </row>
    <row r="6931">
      <c r="A6931" t="n">
        <v>2289093</v>
      </c>
      <c r="B6931" t="n">
        <v>56</v>
      </c>
      <c r="C6931" t="n">
        <v>5645</v>
      </c>
      <c r="D6931" t="inlineStr">
        <is>
          <t>QUINTA-FEIRA - LIMPEZA DE SALA</t>
        </is>
      </c>
      <c r="E6931" t="inlineStr">
        <is>
          <t>18/09/2025 08:25:15</t>
        </is>
      </c>
      <c r="F6931" t="inlineStr">
        <is>
          <t>18/09/2025 08:39:31</t>
        </is>
      </c>
      <c r="G6931" t="n">
        <v>28913</v>
      </c>
      <c r="H6931" t="inlineStr">
        <is>
          <t>P27 - AGENCIA BANCARIA - GERENCIA</t>
        </is>
      </c>
      <c r="I6931" t="inlineStr">
        <is>
          <t>BR01-IES-P27-SALA20</t>
        </is>
      </c>
      <c r="J6931" t="inlineStr">
        <is>
          <t>MARA LISE POTT</t>
        </is>
      </c>
      <c r="K6931" s="39">
        <f>DATE(YEAR(Tabela6[[#This Row],[Data/Hora de Início]]),MONTH(Tabela6[[#This Row],[Data/Hora de Início]]),DAY(Tabela6[[#This Row],[Data/Hora de Início]]))</f>
        <v/>
      </c>
    </row>
    <row r="6932">
      <c r="A6932" t="n">
        <v>2289094</v>
      </c>
      <c r="B6932" t="n">
        <v>56</v>
      </c>
      <c r="C6932" t="n">
        <v>5656</v>
      </c>
      <c r="D6932" t="inlineStr">
        <is>
          <t>QUINTA-FEIRA - LIMPEZA DE BANHEIRO MASCULINO</t>
        </is>
      </c>
      <c r="E6932" t="inlineStr">
        <is>
          <t>18/09/2025 09:30:50</t>
        </is>
      </c>
      <c r="F6932" t="inlineStr">
        <is>
          <t>18/09/2025 09:51:47</t>
        </is>
      </c>
      <c r="G6932" t="n">
        <v>11343</v>
      </c>
      <c r="H6932" t="inlineStr">
        <is>
          <t>P27 - BAN049 - BANHEIRO CENTRAL DE SERVIÇOS - M</t>
        </is>
      </c>
      <c r="I6932" t="inlineStr">
        <is>
          <t>BR01-IES-P27-BAN049</t>
        </is>
      </c>
      <c r="J6932" t="inlineStr">
        <is>
          <t>MARA LISE POTT</t>
        </is>
      </c>
      <c r="K6932" s="39">
        <f>DATE(YEAR(Tabela6[[#This Row],[Data/Hora de Início]]),MONTH(Tabela6[[#This Row],[Data/Hora de Início]]),DAY(Tabela6[[#This Row],[Data/Hora de Início]]))</f>
        <v/>
      </c>
    </row>
    <row r="6933">
      <c r="A6933" t="n">
        <v>2289095</v>
      </c>
      <c r="B6933" t="n">
        <v>56</v>
      </c>
      <c r="C6933" t="n">
        <v>5711</v>
      </c>
      <c r="D6933" t="inlineStr">
        <is>
          <t>QUINTA-FEIRA - LIMPEZA DE BANHEIRO FEMININO</t>
        </is>
      </c>
      <c r="E6933" t="inlineStr">
        <is>
          <t>18/09/2025 09:03:17</t>
        </is>
      </c>
      <c r="F6933" t="inlineStr">
        <is>
          <t>18/09/2025 09:30:27</t>
        </is>
      </c>
      <c r="G6933" t="n">
        <v>11344</v>
      </c>
      <c r="H6933" t="inlineStr">
        <is>
          <t>P27 - BAN050 - BANHEIRO CENTRAL DE SERVIÇOS - F</t>
        </is>
      </c>
      <c r="I6933" t="inlineStr">
        <is>
          <t>BR01-IES-P27-BAN050</t>
        </is>
      </c>
      <c r="J6933" t="inlineStr">
        <is>
          <t>MARA LISE POTT</t>
        </is>
      </c>
      <c r="K6933" s="39">
        <f>DATE(YEAR(Tabela6[[#This Row],[Data/Hora de Início]]),MONTH(Tabela6[[#This Row],[Data/Hora de Início]]),DAY(Tabela6[[#This Row],[Data/Hora de Início]]))</f>
        <v/>
      </c>
    </row>
    <row r="6934">
      <c r="A6934" t="n">
        <v>2289096</v>
      </c>
      <c r="B6934" t="n">
        <v>56</v>
      </c>
      <c r="C6934" t="n">
        <v>2966</v>
      </c>
      <c r="D6934" t="inlineStr">
        <is>
          <t>LIMPEZA DIÁRIA HALL / RECEPÇÃO</t>
        </is>
      </c>
      <c r="E6934" t="inlineStr">
        <is>
          <t>18/09/2025 07:56:03</t>
        </is>
      </c>
      <c r="F6934" t="inlineStr">
        <is>
          <t>18/09/2025 08:23:06</t>
        </is>
      </c>
      <c r="G6934" t="n">
        <v>11363</v>
      </c>
      <c r="H6934" t="inlineStr">
        <is>
          <t>P27 - SALA CAIXAS ELETRÔNICOS</t>
        </is>
      </c>
      <c r="I6934" t="inlineStr">
        <is>
          <t>BR01-IES-P27-SALA17</t>
        </is>
      </c>
      <c r="J6934" t="inlineStr">
        <is>
          <t>MARA LISE POTT</t>
        </is>
      </c>
      <c r="K6934" s="39">
        <f>DATE(YEAR(Tabela6[[#This Row],[Data/Hora de Início]]),MONTH(Tabela6[[#This Row],[Data/Hora de Início]]),DAY(Tabela6[[#This Row],[Data/Hora de Início]]))</f>
        <v/>
      </c>
    </row>
    <row r="6935">
      <c r="A6935" t="n">
        <v>2289097</v>
      </c>
      <c r="B6935" t="n">
        <v>56</v>
      </c>
      <c r="C6935" t="n">
        <v>5645</v>
      </c>
      <c r="D6935" t="inlineStr">
        <is>
          <t>QUINTA-FEIRA - LIMPEZA DE SALA</t>
        </is>
      </c>
      <c r="E6935" t="inlineStr">
        <is>
          <t>18/09/2025 12:10:18</t>
        </is>
      </c>
      <c r="F6935" t="inlineStr">
        <is>
          <t>18/09/2025 12:12:04</t>
        </is>
      </c>
      <c r="G6935" t="n">
        <v>35954</v>
      </c>
      <c r="H6935" t="inlineStr">
        <is>
          <t>CONSULTORIO MEDICO III AMBULATORIO</t>
        </is>
      </c>
      <c r="I6935" t="inlineStr">
        <is>
          <t>RS-ST01-27-00T-SLA18</t>
        </is>
      </c>
      <c r="J6935" t="inlineStr">
        <is>
          <t>MARA LISE POTT</t>
        </is>
      </c>
      <c r="K6935" s="39">
        <f>DATE(YEAR(Tabela6[[#This Row],[Data/Hora de Início]]),MONTH(Tabela6[[#This Row],[Data/Hora de Início]]),DAY(Tabela6[[#This Row],[Data/Hora de Início]]))</f>
        <v/>
      </c>
    </row>
    <row r="6936">
      <c r="A6936" t="n">
        <v>2289098</v>
      </c>
      <c r="B6936" t="n">
        <v>56</v>
      </c>
      <c r="C6936" t="n">
        <v>5645</v>
      </c>
      <c r="D6936" t="inlineStr">
        <is>
          <t>QUINTA-FEIRA - LIMPEZA DE SALA</t>
        </is>
      </c>
      <c r="E6936" t="inlineStr">
        <is>
          <t>18/09/2025 12:35:30</t>
        </is>
      </c>
      <c r="F6936" t="inlineStr">
        <is>
          <t>18/09/2025 12:36:37</t>
        </is>
      </c>
      <c r="G6936" t="n">
        <v>35948</v>
      </c>
      <c r="H6936" t="inlineStr">
        <is>
          <t>CONSULTORIO MEDICO II AMBULATORIO</t>
        </is>
      </c>
      <c r="I6936" t="inlineStr">
        <is>
          <t>RS-ST01-27-00T-SLA10</t>
        </is>
      </c>
      <c r="J6936" t="inlineStr">
        <is>
          <t>MARA LISE POTT</t>
        </is>
      </c>
      <c r="K6936" s="39">
        <f>DATE(YEAR(Tabela6[[#This Row],[Data/Hora de Início]]),MONTH(Tabela6[[#This Row],[Data/Hora de Início]]),DAY(Tabela6[[#This Row],[Data/Hora de Início]]))</f>
        <v/>
      </c>
    </row>
    <row r="6937">
      <c r="A6937" t="n">
        <v>2289099</v>
      </c>
      <c r="B6937" t="n">
        <v>56</v>
      </c>
      <c r="C6937" t="n">
        <v>2966</v>
      </c>
      <c r="D6937" t="inlineStr">
        <is>
          <t>LIMPEZA DIÁRIA HALL / RECEPÇÃO</t>
        </is>
      </c>
      <c r="E6937" t="inlineStr">
        <is>
          <t>18/09/2025 12:12:26</t>
        </is>
      </c>
      <c r="F6937" t="inlineStr">
        <is>
          <t>18/09/2025 12:24:06</t>
        </is>
      </c>
      <c r="G6937" t="n">
        <v>11352</v>
      </c>
      <c r="H6937" t="inlineStr">
        <is>
          <t>P27 - HALL AMBULATÓRIO</t>
        </is>
      </c>
      <c r="I6937" t="inlineStr">
        <is>
          <t>BR01-IES-P27-SALA06</t>
        </is>
      </c>
      <c r="J6937" t="inlineStr">
        <is>
          <t>MARA LISE POTT</t>
        </is>
      </c>
      <c r="K6937" s="39">
        <f>DATE(YEAR(Tabela6[[#This Row],[Data/Hora de Início]]),MONTH(Tabela6[[#This Row],[Data/Hora de Início]]),DAY(Tabela6[[#This Row],[Data/Hora de Início]]))</f>
        <v/>
      </c>
    </row>
    <row r="6938">
      <c r="A6938" t="n">
        <v>2289100</v>
      </c>
      <c r="B6938" t="n">
        <v>56</v>
      </c>
      <c r="C6938" t="n">
        <v>5645</v>
      </c>
      <c r="D6938" t="inlineStr">
        <is>
          <t>QUINTA-FEIRA - LIMPEZA DE SALA</t>
        </is>
      </c>
      <c r="E6938" t="inlineStr">
        <is>
          <t>18/09/2025 12:28:50</t>
        </is>
      </c>
      <c r="F6938" t="inlineStr">
        <is>
          <t>18/09/2025 12:32:06</t>
        </is>
      </c>
      <c r="G6938" t="n">
        <v>35965</v>
      </c>
      <c r="H6938" t="inlineStr">
        <is>
          <t>SALA PROCEDIMENTOS II AMBULATORIO</t>
        </is>
      </c>
      <c r="I6938" t="inlineStr">
        <is>
          <t>RS-ST01-27-00T-SLA21</t>
        </is>
      </c>
      <c r="J6938" t="inlineStr">
        <is>
          <t>MARA LISE POTT</t>
        </is>
      </c>
      <c r="K6938" s="39">
        <f>DATE(YEAR(Tabela6[[#This Row],[Data/Hora de Início]]),MONTH(Tabela6[[#This Row],[Data/Hora de Início]]),DAY(Tabela6[[#This Row],[Data/Hora de Início]]))</f>
        <v/>
      </c>
    </row>
    <row r="6939">
      <c r="A6939" t="n">
        <v>2289101</v>
      </c>
      <c r="B6939" t="n">
        <v>56</v>
      </c>
      <c r="C6939" t="n">
        <v>5645</v>
      </c>
      <c r="D6939" t="inlineStr">
        <is>
          <t>QUINTA-FEIRA - LIMPEZA DE SALA</t>
        </is>
      </c>
      <c r="E6939" t="inlineStr">
        <is>
          <t>18/09/2025 12:32:28</t>
        </is>
      </c>
      <c r="F6939" t="inlineStr">
        <is>
          <t>18/09/2025 12:35:09</t>
        </is>
      </c>
      <c r="G6939" t="n">
        <v>35947</v>
      </c>
      <c r="H6939" t="inlineStr">
        <is>
          <t>CONSULTORIO MEDICO I AMBULATORIO</t>
        </is>
      </c>
      <c r="I6939" t="inlineStr">
        <is>
          <t>RS-ST01-27-00T-SLA09</t>
        </is>
      </c>
      <c r="J6939" t="inlineStr">
        <is>
          <t>MARA LISE POTT</t>
        </is>
      </c>
      <c r="K6939" s="39">
        <f>DATE(YEAR(Tabela6[[#This Row],[Data/Hora de Início]]),MONTH(Tabela6[[#This Row],[Data/Hora de Início]]),DAY(Tabela6[[#This Row],[Data/Hora de Início]]))</f>
        <v/>
      </c>
    </row>
    <row r="6940">
      <c r="A6940" t="n">
        <v>2289102</v>
      </c>
      <c r="B6940" t="n">
        <v>56</v>
      </c>
      <c r="C6940" t="n">
        <v>5645</v>
      </c>
      <c r="D6940" t="inlineStr">
        <is>
          <t>QUINTA-FEIRA - LIMPEZA DE SALA</t>
        </is>
      </c>
      <c r="E6940" t="inlineStr">
        <is>
          <t>18/09/2025 12:24:40</t>
        </is>
      </c>
      <c r="F6940" t="inlineStr">
        <is>
          <t>18/09/2025 12:28:27</t>
        </is>
      </c>
      <c r="G6940" t="n">
        <v>35945</v>
      </c>
      <c r="H6940" t="inlineStr">
        <is>
          <t>SALA PROCEDIMENTOS I AMBULATORIO</t>
        </is>
      </c>
      <c r="I6940" t="inlineStr">
        <is>
          <t>RS-ST01-27-00T-SLA07</t>
        </is>
      </c>
      <c r="J6940" t="inlineStr">
        <is>
          <t>MARA LISE POTT</t>
        </is>
      </c>
      <c r="K6940" s="39">
        <f>DATE(YEAR(Tabela6[[#This Row],[Data/Hora de Início]]),MONTH(Tabela6[[#This Row],[Data/Hora de Início]]),DAY(Tabela6[[#This Row],[Data/Hora de Início]]))</f>
        <v/>
      </c>
    </row>
    <row r="6941">
      <c r="A6941" t="n">
        <v>2289104</v>
      </c>
      <c r="B6941" t="n">
        <v>56</v>
      </c>
      <c r="C6941" t="n">
        <v>5711</v>
      </c>
      <c r="D6941" t="inlineStr">
        <is>
          <t>QUINTA-FEIRA - LIMPEZA DE BANHEIRO FEMININO</t>
        </is>
      </c>
      <c r="E6941" t="inlineStr">
        <is>
          <t>18/09/2025 13:09:19</t>
        </is>
      </c>
      <c r="F6941" t="inlineStr">
        <is>
          <t>18/09/2025 13:19:53</t>
        </is>
      </c>
      <c r="G6941" t="n">
        <v>11345</v>
      </c>
      <c r="H6941" t="inlineStr">
        <is>
          <t>P27 - BAN051 - BANHEIRO AMBULATÓRIO - USO COMUM</t>
        </is>
      </c>
      <c r="I6941" t="inlineStr">
        <is>
          <t>BR01-IES-P27-BAN051</t>
        </is>
      </c>
      <c r="J6941" t="inlineStr">
        <is>
          <t>MARA LISE POTT</t>
        </is>
      </c>
      <c r="K6941" s="39">
        <f>DATE(YEAR(Tabela6[[#This Row],[Data/Hora de Início]]),MONTH(Tabela6[[#This Row],[Data/Hora de Início]]),DAY(Tabela6[[#This Row],[Data/Hora de Início]]))</f>
        <v/>
      </c>
    </row>
    <row r="6942">
      <c r="A6942" t="n">
        <v>2289105</v>
      </c>
      <c r="B6942" t="n">
        <v>56</v>
      </c>
      <c r="C6942" t="n">
        <v>2964</v>
      </c>
      <c r="D6942" t="inlineStr">
        <is>
          <t>LIMPEZA DIÁRIA AMBULATÓRIO</t>
        </is>
      </c>
      <c r="E6942" t="inlineStr">
        <is>
          <t>18/09/2025 12:39:57</t>
        </is>
      </c>
      <c r="F6942" t="inlineStr">
        <is>
          <t>18/09/2025 12:41:59</t>
        </is>
      </c>
      <c r="G6942" t="n">
        <v>11377</v>
      </c>
      <c r="H6942" t="inlineStr">
        <is>
          <t>P27 - AMBULATÓRIO</t>
        </is>
      </c>
      <c r="I6942" t="inlineStr">
        <is>
          <t>BR01-IES-P27-SALA31</t>
        </is>
      </c>
      <c r="J6942" t="inlineStr">
        <is>
          <t>MARA LISE POTT</t>
        </is>
      </c>
      <c r="K6942" s="39">
        <f>DATE(YEAR(Tabela6[[#This Row],[Data/Hora de Início]]),MONTH(Tabela6[[#This Row],[Data/Hora de Início]]),DAY(Tabela6[[#This Row],[Data/Hora de Início]]))</f>
        <v/>
      </c>
    </row>
    <row r="6943">
      <c r="A6943" t="n">
        <v>2289106</v>
      </c>
      <c r="B6943" t="n">
        <v>56</v>
      </c>
      <c r="C6943" t="n">
        <v>1525</v>
      </c>
      <c r="D6943" t="inlineStr">
        <is>
          <t>LIMPEZA DIÁRIA DE COPA</t>
        </is>
      </c>
      <c r="E6943" t="inlineStr">
        <is>
          <t>18/09/2025 12:42:34</t>
        </is>
      </c>
      <c r="F6943" t="inlineStr">
        <is>
          <t>18/09/2025 12:54:27</t>
        </is>
      </c>
      <c r="G6943" t="n">
        <v>11374</v>
      </c>
      <c r="H6943" t="inlineStr">
        <is>
          <t>P27 - AMBULATÓRIO - COPA</t>
        </is>
      </c>
      <c r="I6943" t="inlineStr">
        <is>
          <t>BR01-IES-P27-SALA28</t>
        </is>
      </c>
      <c r="J6943" t="inlineStr">
        <is>
          <t>MARA LISE POTT</t>
        </is>
      </c>
      <c r="K6943" s="39">
        <f>DATE(YEAR(Tabela6[[#This Row],[Data/Hora de Início]]),MONTH(Tabela6[[#This Row],[Data/Hora de Início]]),DAY(Tabela6[[#This Row],[Data/Hora de Início]]))</f>
        <v/>
      </c>
    </row>
    <row r="6944">
      <c r="A6944" t="n">
        <v>2289107</v>
      </c>
      <c r="B6944" t="n">
        <v>56</v>
      </c>
      <c r="C6944" t="n">
        <v>5645</v>
      </c>
      <c r="D6944" t="inlineStr">
        <is>
          <t>QUINTA-FEIRA - LIMPEZA DE SALA</t>
        </is>
      </c>
      <c r="E6944" t="inlineStr">
        <is>
          <t>18/09/2025 12:38:03</t>
        </is>
      </c>
      <c r="F6944" t="inlineStr">
        <is>
          <t>18/09/2025 12:39:33</t>
        </is>
      </c>
      <c r="G6944" t="n">
        <v>35949</v>
      </c>
      <c r="H6944" t="inlineStr">
        <is>
          <t>SALA ENFERMEIRAS I AMBULATORIO</t>
        </is>
      </c>
      <c r="I6944" t="inlineStr">
        <is>
          <t>RS-ST01-27-00T-SLA11</t>
        </is>
      </c>
      <c r="J6944" t="inlineStr">
        <is>
          <t>MARA LISE POTT</t>
        </is>
      </c>
      <c r="K6944" s="39">
        <f>DATE(YEAR(Tabela6[[#This Row],[Data/Hora de Início]]),MONTH(Tabela6[[#This Row],[Data/Hora de Início]]),DAY(Tabela6[[#This Row],[Data/Hora de Início]]))</f>
        <v/>
      </c>
    </row>
    <row r="6945">
      <c r="A6945" t="n">
        <v>2289108</v>
      </c>
      <c r="B6945" t="n">
        <v>56</v>
      </c>
      <c r="C6945" t="n">
        <v>1525</v>
      </c>
      <c r="D6945" t="inlineStr">
        <is>
          <t>LIMPEZA DIÁRIA DE COPA</t>
        </is>
      </c>
      <c r="E6945" t="inlineStr">
        <is>
          <t>18/09/2025 12:42:34</t>
        </is>
      </c>
      <c r="F6945" t="inlineStr">
        <is>
          <t>18/09/2025 12:54:36</t>
        </is>
      </c>
      <c r="G6945" t="n">
        <v>11374</v>
      </c>
      <c r="H6945" t="inlineStr">
        <is>
          <t>P27 - AMBULATÓRIO - COPA</t>
        </is>
      </c>
      <c r="I6945" t="inlineStr">
        <is>
          <t>BR01-IES-P27-SALA28</t>
        </is>
      </c>
      <c r="J6945" t="inlineStr">
        <is>
          <t>MARA LISE POTT</t>
        </is>
      </c>
      <c r="K6945" s="39">
        <f>DATE(YEAR(Tabela6[[#This Row],[Data/Hora de Início]]),MONTH(Tabela6[[#This Row],[Data/Hora de Início]]),DAY(Tabela6[[#This Row],[Data/Hora de Início]]))</f>
        <v/>
      </c>
    </row>
    <row r="6946">
      <c r="A6946" t="n">
        <v>2289109</v>
      </c>
      <c r="B6946" t="n">
        <v>56</v>
      </c>
      <c r="C6946" t="n">
        <v>5711</v>
      </c>
      <c r="D6946" t="inlineStr">
        <is>
          <t>QUINTA-FEIRA - LIMPEZA DE BANHEIRO FEMININO</t>
        </is>
      </c>
      <c r="E6946" t="inlineStr">
        <is>
          <t>18/09/2025 13:51:29</t>
        </is>
      </c>
      <c r="F6946" t="inlineStr">
        <is>
          <t>18/09/2025 14:03:24</t>
        </is>
      </c>
      <c r="G6946" t="n">
        <v>36397</v>
      </c>
      <c r="H6946" t="inlineStr">
        <is>
          <t>BAN128 - VESTIARIO CAMPO - F</t>
        </is>
      </c>
      <c r="I6946" t="inlineStr">
        <is>
          <t>RS-ST01-56-00T-WCF02</t>
        </is>
      </c>
      <c r="J6946" t="inlineStr">
        <is>
          <t>MARA LISE POTT</t>
        </is>
      </c>
      <c r="K6946" s="39">
        <f>DATE(YEAR(Tabela6[[#This Row],[Data/Hora de Início]]),MONTH(Tabela6[[#This Row],[Data/Hora de Início]]),DAY(Tabela6[[#This Row],[Data/Hora de Início]]))</f>
        <v/>
      </c>
    </row>
    <row r="6947">
      <c r="A6947" t="n">
        <v>2289110</v>
      </c>
      <c r="B6947" t="n">
        <v>56</v>
      </c>
      <c r="C6947" t="n">
        <v>5711</v>
      </c>
      <c r="D6947" t="inlineStr">
        <is>
          <t>QUINTA-FEIRA - LIMPEZA DE BANHEIRO FEMININO</t>
        </is>
      </c>
      <c r="E6947" t="inlineStr">
        <is>
          <t>18/09/2025 13:43:28</t>
        </is>
      </c>
      <c r="F6947" t="inlineStr">
        <is>
          <t>18/09/2025 13:50:59</t>
        </is>
      </c>
      <c r="G6947" t="n">
        <v>36400</v>
      </c>
      <c r="H6947" t="inlineStr">
        <is>
          <t>BAN127 - VESTIARIO CAMPO - M</t>
        </is>
      </c>
      <c r="I6947" t="inlineStr">
        <is>
          <t>RS-ST01-56-00T-WCM03</t>
        </is>
      </c>
      <c r="J6947" t="inlineStr">
        <is>
          <t>MARA LISE POTT</t>
        </is>
      </c>
      <c r="K6947" s="39">
        <f>DATE(YEAR(Tabela6[[#This Row],[Data/Hora de Início]]),MONTH(Tabela6[[#This Row],[Data/Hora de Início]]),DAY(Tabela6[[#This Row],[Data/Hora de Início]]))</f>
        <v/>
      </c>
    </row>
    <row r="6948">
      <c r="A6948" t="n">
        <v>2289129</v>
      </c>
      <c r="B6948" t="n">
        <v>56</v>
      </c>
      <c r="C6948" t="n">
        <v>2970</v>
      </c>
      <c r="D6948" t="inlineStr">
        <is>
          <t>LIMPEZA DIÁRIA DE COPA</t>
        </is>
      </c>
      <c r="E6948" t="inlineStr">
        <is>
          <t>18/09/2025 06:33:42</t>
        </is>
      </c>
      <c r="F6948" t="inlineStr">
        <is>
          <t>18/09/2025 06:37:04</t>
        </is>
      </c>
      <c r="G6948" t="n">
        <v>11803</v>
      </c>
      <c r="H6948" t="inlineStr">
        <is>
          <t>P49 - 4° ANDAR - COPA</t>
        </is>
      </c>
      <c r="I6948" t="inlineStr">
        <is>
          <t>BR01-IES-P49-SALA70</t>
        </is>
      </c>
      <c r="J6948" t="inlineStr">
        <is>
          <t>CLAUDIA RIOS CORREA</t>
        </is>
      </c>
      <c r="K6948" s="39">
        <f>DATE(YEAR(Tabela6[[#This Row],[Data/Hora de Início]]),MONTH(Tabela6[[#This Row],[Data/Hora de Início]]),DAY(Tabela6[[#This Row],[Data/Hora de Início]]))</f>
        <v/>
      </c>
    </row>
    <row r="6949">
      <c r="A6949" t="n">
        <v>2289130</v>
      </c>
      <c r="B6949" t="n">
        <v>56</v>
      </c>
      <c r="C6949" t="n">
        <v>2965</v>
      </c>
      <c r="D6949" t="inlineStr">
        <is>
          <t>LIMPEZA DIÁRIA DE SALA</t>
        </is>
      </c>
      <c r="E6949" t="inlineStr">
        <is>
          <t>18/09/2025 06:39:16</t>
        </is>
      </c>
      <c r="F6949" t="inlineStr">
        <is>
          <t>18/09/2025 06:55:41</t>
        </is>
      </c>
      <c r="G6949" t="n">
        <v>11804</v>
      </c>
      <c r="H6949" t="inlineStr">
        <is>
          <t>P49 - 4° ANDAR - ENG PRODUTO - SALA ADM</t>
        </is>
      </c>
      <c r="I6949" t="inlineStr">
        <is>
          <t>BR01-IES-P49-SALA71</t>
        </is>
      </c>
      <c r="J6949" t="inlineStr">
        <is>
          <t>CLAUDIA RIOS CORREA</t>
        </is>
      </c>
      <c r="K6949" s="39">
        <f>DATE(YEAR(Tabela6[[#This Row],[Data/Hora de Início]]),MONTH(Tabela6[[#This Row],[Data/Hora de Início]]),DAY(Tabela6[[#This Row],[Data/Hora de Início]]))</f>
        <v/>
      </c>
    </row>
    <row r="6950">
      <c r="A6950" t="n">
        <v>2289131</v>
      </c>
      <c r="B6950" t="n">
        <v>56</v>
      </c>
      <c r="C6950" t="n">
        <v>1772</v>
      </c>
      <c r="D6950" t="inlineStr">
        <is>
          <t>LIMPEZA DIÁRIA DE SALA COM MESA</t>
        </is>
      </c>
      <c r="E6950" t="inlineStr">
        <is>
          <t>18/09/2025 07:00:43</t>
        </is>
      </c>
      <c r="F6950" t="inlineStr">
        <is>
          <t>18/09/2025 07:02:47</t>
        </is>
      </c>
      <c r="G6950" t="n">
        <v>11801</v>
      </c>
      <c r="H6950" t="inlineStr">
        <is>
          <t>P49 - 4° ANDAR - SALA REUNIÃO 04.02</t>
        </is>
      </c>
      <c r="I6950" t="inlineStr">
        <is>
          <t>BR01-IES-P49-SALA68</t>
        </is>
      </c>
      <c r="J6950" t="inlineStr">
        <is>
          <t>CLAUDIA RIOS CORREA</t>
        </is>
      </c>
      <c r="K6950" s="39">
        <f>DATE(YEAR(Tabela6[[#This Row],[Data/Hora de Início]]),MONTH(Tabela6[[#This Row],[Data/Hora de Início]]),DAY(Tabela6[[#This Row],[Data/Hora de Início]]))</f>
        <v/>
      </c>
    </row>
    <row r="6951">
      <c r="A6951" t="n">
        <v>2289132</v>
      </c>
      <c r="B6951" t="n">
        <v>56</v>
      </c>
      <c r="C6951" t="n">
        <v>1772</v>
      </c>
      <c r="D6951" t="inlineStr">
        <is>
          <t>LIMPEZA DIÁRIA DE SALA COM MESA</t>
        </is>
      </c>
      <c r="E6951" t="inlineStr">
        <is>
          <t>18/09/2025 07:03:15</t>
        </is>
      </c>
      <c r="F6951" t="inlineStr">
        <is>
          <t>18/09/2025 07:03:41</t>
        </is>
      </c>
      <c r="G6951" t="n">
        <v>11802</v>
      </c>
      <c r="H6951" t="inlineStr">
        <is>
          <t>P49 - 4° ANDAR - SALA REUNIÃO 04.03</t>
        </is>
      </c>
      <c r="I6951" t="inlineStr">
        <is>
          <t>BR01-IES-P49-SALA69</t>
        </is>
      </c>
      <c r="J6951" t="inlineStr">
        <is>
          <t>CLAUDIA RIOS CORREA</t>
        </is>
      </c>
      <c r="K6951" s="39">
        <f>DATE(YEAR(Tabela6[[#This Row],[Data/Hora de Início]]),MONTH(Tabela6[[#This Row],[Data/Hora de Início]]),DAY(Tabela6[[#This Row],[Data/Hora de Início]]))</f>
        <v/>
      </c>
    </row>
    <row r="6952">
      <c r="A6952" t="n">
        <v>2289133</v>
      </c>
      <c r="B6952" t="n">
        <v>56</v>
      </c>
      <c r="C6952" t="n">
        <v>1772</v>
      </c>
      <c r="D6952" t="inlineStr">
        <is>
          <t>LIMPEZA DIÁRIA DE SALA COM MESA</t>
        </is>
      </c>
      <c r="E6952" t="inlineStr">
        <is>
          <t>18/09/2025 06:57:06</t>
        </is>
      </c>
      <c r="F6952" t="inlineStr">
        <is>
          <t>18/09/2025 07:00:16</t>
        </is>
      </c>
      <c r="G6952" t="n">
        <v>11800</v>
      </c>
      <c r="H6952" t="inlineStr">
        <is>
          <t>P49 - 4° ANDAR - SALA REUNIÃO 04.01</t>
        </is>
      </c>
      <c r="I6952" t="inlineStr">
        <is>
          <t>BR01-IES-P49-SALA67</t>
        </is>
      </c>
      <c r="J6952" t="inlineStr">
        <is>
          <t>CLAUDIA RIOS CORREA</t>
        </is>
      </c>
      <c r="K6952" s="39">
        <f>DATE(YEAR(Tabela6[[#This Row],[Data/Hora de Início]]),MONTH(Tabela6[[#This Row],[Data/Hora de Início]]),DAY(Tabela6[[#This Row],[Data/Hora de Início]]))</f>
        <v/>
      </c>
    </row>
    <row r="6953">
      <c r="A6953" t="n">
        <v>2289134</v>
      </c>
      <c r="B6953" t="n">
        <v>56</v>
      </c>
      <c r="C6953" t="n">
        <v>2965</v>
      </c>
      <c r="D6953" t="inlineStr">
        <is>
          <t>LIMPEZA DIÁRIA DE SALA</t>
        </is>
      </c>
      <c r="E6953" t="inlineStr">
        <is>
          <t>18/09/2025 07:06:26</t>
        </is>
      </c>
      <c r="F6953" t="inlineStr">
        <is>
          <t>18/09/2025 07:20:47</t>
        </is>
      </c>
      <c r="G6953" t="n">
        <v>11808</v>
      </c>
      <c r="H6953" t="inlineStr">
        <is>
          <t>P49 - 5° ANDAR - SALA ADM</t>
        </is>
      </c>
      <c r="I6953" t="inlineStr">
        <is>
          <t>BR01-IES-P49-SALA75</t>
        </is>
      </c>
      <c r="J6953" t="inlineStr">
        <is>
          <t>CLAUDIA RIOS CORREA</t>
        </is>
      </c>
      <c r="K6953" s="39">
        <f>DATE(YEAR(Tabela6[[#This Row],[Data/Hora de Início]]),MONTH(Tabela6[[#This Row],[Data/Hora de Início]]),DAY(Tabela6[[#This Row],[Data/Hora de Início]]))</f>
        <v/>
      </c>
    </row>
    <row r="6954">
      <c r="A6954" t="n">
        <v>2289135</v>
      </c>
      <c r="B6954" t="n">
        <v>56</v>
      </c>
      <c r="C6954" t="n">
        <v>2966</v>
      </c>
      <c r="D6954" t="inlineStr">
        <is>
          <t>LIMPEZA DIÁRIA HALL / RECEPÇÃO</t>
        </is>
      </c>
      <c r="E6954" t="inlineStr">
        <is>
          <t>18/09/2025 07:24:52</t>
        </is>
      </c>
      <c r="F6954" t="inlineStr">
        <is>
          <t>18/09/2025 07:25:16</t>
        </is>
      </c>
      <c r="G6954" t="n">
        <v>11797</v>
      </c>
      <c r="H6954" t="inlineStr">
        <is>
          <t>P49 - 3° ANDAR - HALL DE ENTRADA</t>
        </is>
      </c>
      <c r="I6954" t="inlineStr">
        <is>
          <t>BR01-IES-P49-SALA64</t>
        </is>
      </c>
      <c r="J6954" t="inlineStr">
        <is>
          <t>CLAUDIA RIOS CORREA</t>
        </is>
      </c>
      <c r="K6954" s="39">
        <f>DATE(YEAR(Tabela6[[#This Row],[Data/Hora de Início]]),MONTH(Tabela6[[#This Row],[Data/Hora de Início]]),DAY(Tabela6[[#This Row],[Data/Hora de Início]]))</f>
        <v/>
      </c>
    </row>
    <row r="6955">
      <c r="A6955" t="n">
        <v>2289136</v>
      </c>
      <c r="B6955" t="n">
        <v>56</v>
      </c>
      <c r="C6955" t="n">
        <v>2966</v>
      </c>
      <c r="D6955" t="inlineStr">
        <is>
          <t>LIMPEZA DIÁRIA HALL / RECEPÇÃO</t>
        </is>
      </c>
      <c r="E6955" t="inlineStr">
        <is>
          <t>18/09/2025 07:21:08</t>
        </is>
      </c>
      <c r="F6955" t="inlineStr">
        <is>
          <t>18/09/2025 07:24:32</t>
        </is>
      </c>
      <c r="G6955" t="n">
        <v>11806</v>
      </c>
      <c r="H6955" t="inlineStr">
        <is>
          <t>P49 - 5° ANDAR - HALL DE ENTRADA</t>
        </is>
      </c>
      <c r="I6955" t="inlineStr">
        <is>
          <t>BR01-IES-P49-SALA73</t>
        </is>
      </c>
      <c r="J6955" t="inlineStr">
        <is>
          <t>CLAUDIA RIOS CORREA</t>
        </is>
      </c>
      <c r="K6955" s="39">
        <f>DATE(YEAR(Tabela6[[#This Row],[Data/Hora de Início]]),MONTH(Tabela6[[#This Row],[Data/Hora de Início]]),DAY(Tabela6[[#This Row],[Data/Hora de Início]]))</f>
        <v/>
      </c>
    </row>
    <row r="6956">
      <c r="A6956" t="n">
        <v>2289137</v>
      </c>
      <c r="B6956" t="n">
        <v>56</v>
      </c>
      <c r="C6956" t="n">
        <v>2966</v>
      </c>
      <c r="D6956" t="inlineStr">
        <is>
          <t>LIMPEZA DIÁRIA HALL / RECEPÇÃO</t>
        </is>
      </c>
      <c r="E6956" t="inlineStr">
        <is>
          <t>18/09/2025 07:05:08</t>
        </is>
      </c>
      <c r="F6956" t="inlineStr">
        <is>
          <t>18/09/2025 07:05:32</t>
        </is>
      </c>
      <c r="G6956" t="n">
        <v>11799</v>
      </c>
      <c r="H6956" t="inlineStr">
        <is>
          <t>P49 - 4° ANDAR - HALL DE ENTRADA</t>
        </is>
      </c>
      <c r="I6956" t="inlineStr">
        <is>
          <t>BR01-IES-P49-SALA66</t>
        </is>
      </c>
      <c r="J6956" t="inlineStr">
        <is>
          <t>CLAUDIA RIOS CORREA</t>
        </is>
      </c>
      <c r="K6956" s="39">
        <f>DATE(YEAR(Tabela6[[#This Row],[Data/Hora de Início]]),MONTH(Tabela6[[#This Row],[Data/Hora de Início]]),DAY(Tabela6[[#This Row],[Data/Hora de Início]]))</f>
        <v/>
      </c>
    </row>
    <row r="6957">
      <c r="A6957" t="n">
        <v>2289138</v>
      </c>
      <c r="B6957" t="n">
        <v>56</v>
      </c>
      <c r="C6957" t="n">
        <v>2965</v>
      </c>
      <c r="D6957" t="inlineStr">
        <is>
          <t>LIMPEZA DIÁRIA DE SALA</t>
        </is>
      </c>
      <c r="E6957" t="inlineStr">
        <is>
          <t>18/09/2025 07:25:38</t>
        </is>
      </c>
      <c r="F6957" t="inlineStr">
        <is>
          <t>18/09/2025 07:48:10</t>
        </is>
      </c>
      <c r="G6957" t="n">
        <v>11798</v>
      </c>
      <c r="H6957" t="inlineStr">
        <is>
          <t>P49 - 3° ANDAR - SALA ADM DTD / DSS</t>
        </is>
      </c>
      <c r="I6957" t="inlineStr">
        <is>
          <t>BR01-IES-P49-SALA65</t>
        </is>
      </c>
      <c r="J6957" t="inlineStr">
        <is>
          <t>CLAUDIA RIOS CORREA</t>
        </is>
      </c>
      <c r="K6957" s="39">
        <f>DATE(YEAR(Tabela6[[#This Row],[Data/Hora de Início]]),MONTH(Tabela6[[#This Row],[Data/Hora de Início]]),DAY(Tabela6[[#This Row],[Data/Hora de Início]]))</f>
        <v/>
      </c>
    </row>
    <row r="6958">
      <c r="A6958" t="n">
        <v>2289139</v>
      </c>
      <c r="B6958" t="n">
        <v>56</v>
      </c>
      <c r="C6958" t="n">
        <v>2841</v>
      </c>
      <c r="D6958" t="inlineStr">
        <is>
          <t>LIMPEZA DIÁRIA DE BANHEIRO MASCULINO</t>
        </is>
      </c>
      <c r="E6958" t="inlineStr">
        <is>
          <t>18/09/2025 08:35:15</t>
        </is>
      </c>
      <c r="F6958" t="inlineStr">
        <is>
          <t>18/09/2025 08:51:12</t>
        </is>
      </c>
      <c r="G6958" t="n">
        <v>11722</v>
      </c>
      <c r="H6958" t="inlineStr">
        <is>
          <t>P49 - BAN102 - BANHEIRO ZPT 2º ANDAR - M</t>
        </is>
      </c>
      <c r="I6958" t="inlineStr">
        <is>
          <t>BR01-IES-P49-BAN102</t>
        </is>
      </c>
      <c r="J6958" t="inlineStr">
        <is>
          <t>CLAUDIA RIOS CORREA</t>
        </is>
      </c>
      <c r="K6958" s="39">
        <f>DATE(YEAR(Tabela6[[#This Row],[Data/Hora de Início]]),MONTH(Tabela6[[#This Row],[Data/Hora de Início]]),DAY(Tabela6[[#This Row],[Data/Hora de Início]]))</f>
        <v/>
      </c>
    </row>
    <row r="6959">
      <c r="A6959" t="n">
        <v>2289140</v>
      </c>
      <c r="B6959" t="n">
        <v>56</v>
      </c>
      <c r="C6959" t="n">
        <v>2842</v>
      </c>
      <c r="D6959" t="inlineStr">
        <is>
          <t>LIMPEZA DIÁRIA DE BANHEIRO FEMININO</t>
        </is>
      </c>
      <c r="E6959" t="inlineStr">
        <is>
          <t>18/09/2025 09:12:32</t>
        </is>
      </c>
      <c r="F6959" t="inlineStr">
        <is>
          <t>18/09/2025 09:23:28</t>
        </is>
      </c>
      <c r="G6959" t="n">
        <v>11724</v>
      </c>
      <c r="H6959" t="inlineStr">
        <is>
          <t>P49 - BAN104 - BANHEIRO ENG PRODUTO 4º ANDAR - C</t>
        </is>
      </c>
      <c r="I6959" t="inlineStr">
        <is>
          <t>BR01-IES-P49-BAN104</t>
        </is>
      </c>
      <c r="J6959" t="inlineStr">
        <is>
          <t>CLAUDIA RIOS CORREA</t>
        </is>
      </c>
      <c r="K6959" s="39">
        <f>DATE(YEAR(Tabela6[[#This Row],[Data/Hora de Início]]),MONTH(Tabela6[[#This Row],[Data/Hora de Início]]),DAY(Tabela6[[#This Row],[Data/Hora de Início]]))</f>
        <v/>
      </c>
    </row>
    <row r="6960">
      <c r="A6960" t="n">
        <v>2289141</v>
      </c>
      <c r="B6960" t="n">
        <v>56</v>
      </c>
      <c r="C6960" t="n">
        <v>2842</v>
      </c>
      <c r="D6960" t="inlineStr">
        <is>
          <t>LIMPEZA DIÁRIA DE BANHEIRO FEMININO</t>
        </is>
      </c>
      <c r="E6960" t="inlineStr">
        <is>
          <t>18/09/2025 08:27:57</t>
        </is>
      </c>
      <c r="F6960" t="inlineStr">
        <is>
          <t>18/09/2025 08:33:11</t>
        </is>
      </c>
      <c r="G6960" t="n">
        <v>11721</v>
      </c>
      <c r="H6960" t="inlineStr">
        <is>
          <t>P49 - BAN101 - BANHEIRO VESTIÁRIO ZPT 2º ANDAR - F</t>
        </is>
      </c>
      <c r="I6960" t="inlineStr">
        <is>
          <t>BR01-IES-P49-BAN101</t>
        </is>
      </c>
      <c r="J6960" t="inlineStr">
        <is>
          <t>CLAUDIA RIOS CORREA</t>
        </is>
      </c>
      <c r="K6960" s="39">
        <f>DATE(YEAR(Tabela6[[#This Row],[Data/Hora de Início]]),MONTH(Tabela6[[#This Row],[Data/Hora de Início]]),DAY(Tabela6[[#This Row],[Data/Hora de Início]]))</f>
        <v/>
      </c>
    </row>
    <row r="6961">
      <c r="A6961" t="n">
        <v>2289142</v>
      </c>
      <c r="B6961" t="n">
        <v>56</v>
      </c>
      <c r="C6961" t="n">
        <v>2842</v>
      </c>
      <c r="D6961" t="inlineStr">
        <is>
          <t>LIMPEZA DIÁRIA DE BANHEIRO FEMININO</t>
        </is>
      </c>
      <c r="E6961" t="inlineStr">
        <is>
          <t>18/09/2025 08:56:37</t>
        </is>
      </c>
      <c r="F6961" t="inlineStr">
        <is>
          <t>18/09/2025 09:10:27</t>
        </is>
      </c>
      <c r="G6961" t="n">
        <v>11723</v>
      </c>
      <c r="H6961" t="inlineStr">
        <is>
          <t>P49 - BAN103 - BANHEIRO ENG PRODUTO 4º ANDAR - F</t>
        </is>
      </c>
      <c r="I6961" t="inlineStr">
        <is>
          <t>BR01-IES-P49-BAN103</t>
        </is>
      </c>
      <c r="J6961" t="inlineStr">
        <is>
          <t>CLAUDIA RIOS CORREA</t>
        </is>
      </c>
      <c r="K6961" s="39">
        <f>DATE(YEAR(Tabela6[[#This Row],[Data/Hora de Início]]),MONTH(Tabela6[[#This Row],[Data/Hora de Início]]),DAY(Tabela6[[#This Row],[Data/Hora de Início]]))</f>
        <v/>
      </c>
    </row>
    <row r="6962">
      <c r="A6962" t="n">
        <v>2289143</v>
      </c>
      <c r="B6962" t="n">
        <v>56</v>
      </c>
      <c r="C6962" t="n">
        <v>2841</v>
      </c>
      <c r="D6962" t="inlineStr">
        <is>
          <t>LIMPEZA DIÁRIA DE BANHEIRO MASCULINO</t>
        </is>
      </c>
      <c r="E6962" t="inlineStr">
        <is>
          <t>18/09/2025 09:26:16</t>
        </is>
      </c>
      <c r="F6962" t="inlineStr">
        <is>
          <t>18/09/2025 09:49:12</t>
        </is>
      </c>
      <c r="G6962" t="n">
        <v>11720</v>
      </c>
      <c r="H6962" t="inlineStr">
        <is>
          <t>P49 - BAN100 - BANHEIRO VESTIÁRIO TÉRREO - M</t>
        </is>
      </c>
      <c r="I6962" t="inlineStr">
        <is>
          <t>BR01-IES-P49-BAN100</t>
        </is>
      </c>
      <c r="J6962" t="inlineStr">
        <is>
          <t>CLAUDIA RIOS CORREA</t>
        </is>
      </c>
      <c r="K6962" s="39">
        <f>DATE(YEAR(Tabela6[[#This Row],[Data/Hora de Início]]),MONTH(Tabela6[[#This Row],[Data/Hora de Início]]),DAY(Tabela6[[#This Row],[Data/Hora de Início]]))</f>
        <v/>
      </c>
    </row>
    <row r="6963">
      <c r="A6963" t="n">
        <v>2289144</v>
      </c>
      <c r="B6963" t="n">
        <v>56</v>
      </c>
      <c r="C6963" t="n">
        <v>2845</v>
      </c>
      <c r="D6963" t="inlineStr">
        <is>
          <t>LIMPEZA DIÁRIA DE COPA (DESATIVADO)</t>
        </is>
      </c>
      <c r="E6963" t="inlineStr">
        <is>
          <t>18/09/2025 12:11:08</t>
        </is>
      </c>
      <c r="F6963" t="inlineStr">
        <is>
          <t>18/09/2025 12:16:15</t>
        </is>
      </c>
      <c r="G6963" t="n">
        <v>11768</v>
      </c>
      <c r="H6963" t="inlineStr">
        <is>
          <t>P49 - 2° ANDAR - COPA</t>
        </is>
      </c>
      <c r="I6963" t="inlineStr">
        <is>
          <t>BR01-IES-P49-SALA35</t>
        </is>
      </c>
      <c r="J6963" t="inlineStr">
        <is>
          <t>CLAUDIA RIOS CORREA</t>
        </is>
      </c>
      <c r="K6963" s="39">
        <f>DATE(YEAR(Tabela6[[#This Row],[Data/Hora de Início]]),MONTH(Tabela6[[#This Row],[Data/Hora de Início]]),DAY(Tabela6[[#This Row],[Data/Hora de Início]]))</f>
        <v/>
      </c>
    </row>
    <row r="6964">
      <c r="A6964" t="n">
        <v>2289145</v>
      </c>
      <c r="B6964" t="n">
        <v>56</v>
      </c>
      <c r="C6964" t="n">
        <v>2965</v>
      </c>
      <c r="D6964" t="inlineStr">
        <is>
          <t>LIMPEZA DIÁRIA DE SALA</t>
        </is>
      </c>
      <c r="E6964" t="inlineStr">
        <is>
          <t>18/09/2025 12:07:16</t>
        </is>
      </c>
      <c r="F6964" t="inlineStr">
        <is>
          <t>18/09/2025 12:07:49</t>
        </is>
      </c>
      <c r="G6964" t="n">
        <v>11766</v>
      </c>
      <c r="H6964" t="inlineStr">
        <is>
          <t>P49 - 2° ANDAR - SALA REUNIÃO 02.01</t>
        </is>
      </c>
      <c r="I6964" t="inlineStr">
        <is>
          <t>BR01-IES-P49-SALA33</t>
        </is>
      </c>
      <c r="J6964" t="inlineStr">
        <is>
          <t>CLAUDIA RIOS CORREA</t>
        </is>
      </c>
      <c r="K6964" s="39">
        <f>DATE(YEAR(Tabela6[[#This Row],[Data/Hora de Início]]),MONTH(Tabela6[[#This Row],[Data/Hora de Início]]),DAY(Tabela6[[#This Row],[Data/Hora de Início]]))</f>
        <v/>
      </c>
    </row>
    <row r="6965">
      <c r="A6965" t="n">
        <v>2289146</v>
      </c>
      <c r="B6965" t="n">
        <v>56</v>
      </c>
      <c r="C6965" t="n">
        <v>2966</v>
      </c>
      <c r="D6965" t="inlineStr">
        <is>
          <t>LIMPEZA DIÁRIA HALL / RECEPÇÃO</t>
        </is>
      </c>
      <c r="E6965" t="inlineStr">
        <is>
          <t>18/09/2025 11:47:55</t>
        </is>
      </c>
      <c r="F6965" t="inlineStr">
        <is>
          <t>18/09/2025 12:06:40</t>
        </is>
      </c>
      <c r="G6965" t="n">
        <v>11763</v>
      </c>
      <c r="H6965" t="inlineStr">
        <is>
          <t>P49 - 2° ANDAR - HALL DE ENTRADA</t>
        </is>
      </c>
      <c r="I6965" t="inlineStr">
        <is>
          <t>BR01-IES-P49-SALA30</t>
        </is>
      </c>
      <c r="J6965" t="inlineStr">
        <is>
          <t>CLAUDIA RIOS CORREA</t>
        </is>
      </c>
      <c r="K6965" s="39">
        <f>DATE(YEAR(Tabela6[[#This Row],[Data/Hora de Início]]),MONTH(Tabela6[[#This Row],[Data/Hora de Início]]),DAY(Tabela6[[#This Row],[Data/Hora de Início]]))</f>
        <v/>
      </c>
    </row>
    <row r="6966">
      <c r="A6966" t="n">
        <v>2289147</v>
      </c>
      <c r="B6966" t="n">
        <v>56</v>
      </c>
      <c r="C6966" t="n">
        <v>2965</v>
      </c>
      <c r="D6966" t="inlineStr">
        <is>
          <t>LIMPEZA DIÁRIA DE SALA</t>
        </is>
      </c>
      <c r="E6966" t="inlineStr">
        <is>
          <t>18/09/2025 12:08:38</t>
        </is>
      </c>
      <c r="F6966" t="inlineStr">
        <is>
          <t>18/09/2025 12:09:04</t>
        </is>
      </c>
      <c r="G6966" t="n">
        <v>11767</v>
      </c>
      <c r="H6966" t="inlineStr">
        <is>
          <t>P49 - 2° ANDAR - SALA REUNIÃO 02.02</t>
        </is>
      </c>
      <c r="I6966" t="inlineStr">
        <is>
          <t>BR01-IES-P49-SALA34</t>
        </is>
      </c>
      <c r="J6966" t="inlineStr">
        <is>
          <t>CLAUDIA RIOS CORREA</t>
        </is>
      </c>
      <c r="K6966" s="39">
        <f>DATE(YEAR(Tabela6[[#This Row],[Data/Hora de Início]]),MONTH(Tabela6[[#This Row],[Data/Hora de Início]]),DAY(Tabela6[[#This Row],[Data/Hora de Início]]))</f>
        <v/>
      </c>
    </row>
    <row r="6967">
      <c r="A6967" t="n">
        <v>2289149</v>
      </c>
      <c r="B6967" t="n">
        <v>56</v>
      </c>
      <c r="C6967" t="n">
        <v>1307</v>
      </c>
      <c r="D6967" t="inlineStr">
        <is>
          <t>LIMPEZA DE ELEVADOR</t>
        </is>
      </c>
      <c r="E6967" t="inlineStr">
        <is>
          <t>18/09/2025 12:30:02</t>
        </is>
      </c>
      <c r="F6967" t="inlineStr">
        <is>
          <t>18/09/2025 12:31:00</t>
        </is>
      </c>
      <c r="G6967" t="n">
        <v>11757</v>
      </c>
      <c r="H6967" t="inlineStr">
        <is>
          <t>P49 - ELEVADOR</t>
        </is>
      </c>
      <c r="I6967" t="inlineStr">
        <is>
          <t>BR01-IES-P49-ELEV01</t>
        </is>
      </c>
      <c r="J6967" t="inlineStr">
        <is>
          <t>CLAUDIA RIOS CORREA</t>
        </is>
      </c>
      <c r="K6967" s="39">
        <f>DATE(YEAR(Tabela6[[#This Row],[Data/Hora de Início]]),MONTH(Tabela6[[#This Row],[Data/Hora de Início]]),DAY(Tabela6[[#This Row],[Data/Hora de Início]]))</f>
        <v/>
      </c>
    </row>
    <row r="6968">
      <c r="A6968" t="n">
        <v>2289150</v>
      </c>
      <c r="B6968" t="n">
        <v>56</v>
      </c>
      <c r="C6968" t="n">
        <v>1772</v>
      </c>
      <c r="D6968" t="inlineStr">
        <is>
          <t>LIMPEZA DIÁRIA DE SALA COM MESA</t>
        </is>
      </c>
      <c r="E6968" t="inlineStr">
        <is>
          <t>18/09/2025 12:31:23</t>
        </is>
      </c>
      <c r="F6968" t="inlineStr">
        <is>
          <t>18/09/2025 12:31:57</t>
        </is>
      </c>
      <c r="G6968" t="n">
        <v>36256</v>
      </c>
      <c r="H6968" t="inlineStr">
        <is>
          <t>REUNIÃO 01.01</t>
        </is>
      </c>
      <c r="I6968" t="inlineStr">
        <is>
          <t>RS-ST01-49-01P-SLA04</t>
        </is>
      </c>
      <c r="J6968" t="inlineStr">
        <is>
          <t>CLAUDIA RIOS CORREA</t>
        </is>
      </c>
      <c r="K6968" s="39">
        <f>DATE(YEAR(Tabela6[[#This Row],[Data/Hora de Início]]),MONTH(Tabela6[[#This Row],[Data/Hora de Início]]),DAY(Tabela6[[#This Row],[Data/Hora de Início]]))</f>
        <v/>
      </c>
    </row>
    <row r="6969">
      <c r="A6969" t="n">
        <v>2289151</v>
      </c>
      <c r="B6969" t="n">
        <v>56</v>
      </c>
      <c r="C6969" t="n">
        <v>2966</v>
      </c>
      <c r="D6969" t="inlineStr">
        <is>
          <t>LIMPEZA DIÁRIA HALL / RECEPÇÃO</t>
        </is>
      </c>
      <c r="E6969" t="inlineStr">
        <is>
          <t>18/09/2025 12:32:14</t>
        </is>
      </c>
      <c r="F6969" t="inlineStr">
        <is>
          <t>18/09/2025 13:04:06</t>
        </is>
      </c>
      <c r="G6969" t="n">
        <v>11759</v>
      </c>
      <c r="H6969" t="inlineStr">
        <is>
          <t>P49 - 1° ANDAR - HALL DE ENTRADA</t>
        </is>
      </c>
      <c r="I6969" t="inlineStr">
        <is>
          <t>BR01-IES-P49-SALA26</t>
        </is>
      </c>
      <c r="J6969" t="inlineStr">
        <is>
          <t>CLAUDIA RIOS CORREA</t>
        </is>
      </c>
      <c r="K6969" s="39">
        <f>DATE(YEAR(Tabela6[[#This Row],[Data/Hora de Início]]),MONTH(Tabela6[[#This Row],[Data/Hora de Início]]),DAY(Tabela6[[#This Row],[Data/Hora de Início]]))</f>
        <v/>
      </c>
    </row>
    <row r="6970">
      <c r="A6970" t="n">
        <v>2289152</v>
      </c>
      <c r="B6970" t="n">
        <v>56</v>
      </c>
      <c r="C6970" t="n">
        <v>2965</v>
      </c>
      <c r="D6970" t="inlineStr">
        <is>
          <t>LIMPEZA DIÁRIA DE SALA</t>
        </is>
      </c>
      <c r="E6970" t="inlineStr">
        <is>
          <t>18/09/2025 13:04:24</t>
        </is>
      </c>
      <c r="F6970" t="inlineStr">
        <is>
          <t>18/09/2025 13:30:02</t>
        </is>
      </c>
      <c r="G6970" t="n">
        <v>36237</v>
      </c>
      <c r="H6970" t="inlineStr">
        <is>
          <t>OFICINA DE TESTE E CAMPO</t>
        </is>
      </c>
      <c r="I6970" t="inlineStr">
        <is>
          <t>RS-ST01-49-00T-SLA04</t>
        </is>
      </c>
      <c r="J6970" t="inlineStr">
        <is>
          <t>CLAUDIA RIOS CORREA</t>
        </is>
      </c>
      <c r="K6970" s="39">
        <f>DATE(YEAR(Tabela6[[#This Row],[Data/Hora de Início]]),MONTH(Tabela6[[#This Row],[Data/Hora de Início]]),DAY(Tabela6[[#This Row],[Data/Hora de Início]]))</f>
        <v/>
      </c>
    </row>
    <row r="6971">
      <c r="A6971" t="n">
        <v>2289153</v>
      </c>
      <c r="B6971" t="n">
        <v>56</v>
      </c>
      <c r="C6971" t="n">
        <v>2842</v>
      </c>
      <c r="D6971" t="inlineStr">
        <is>
          <t>LIMPEZA DIÁRIA DE BANHEIRO FEMININO</t>
        </is>
      </c>
      <c r="E6971" t="inlineStr">
        <is>
          <t>18/09/2025 13:38:51</t>
        </is>
      </c>
      <c r="F6971" t="inlineStr">
        <is>
          <t>18/09/2025 13:45:08</t>
        </is>
      </c>
      <c r="G6971" t="n">
        <v>11136</v>
      </c>
      <c r="H6971" t="inlineStr">
        <is>
          <t>P02 - BAN007 - BANHEIRO PORTARIA 1 - RECEPÇÃO</t>
        </is>
      </c>
      <c r="I6971" t="inlineStr">
        <is>
          <t>BR01-IES-P02-BAN007</t>
        </is>
      </c>
      <c r="J6971" t="inlineStr">
        <is>
          <t>CLAUDIA RIOS CORREA</t>
        </is>
      </c>
      <c r="K6971" s="39">
        <f>DATE(YEAR(Tabela6[[#This Row],[Data/Hora de Início]]),MONTH(Tabela6[[#This Row],[Data/Hora de Início]]),DAY(Tabela6[[#This Row],[Data/Hora de Início]]))</f>
        <v/>
      </c>
    </row>
    <row r="6972">
      <c r="A6972" t="n">
        <v>2289154</v>
      </c>
      <c r="B6972" t="n">
        <v>56</v>
      </c>
      <c r="C6972" t="n">
        <v>2965</v>
      </c>
      <c r="D6972" t="inlineStr">
        <is>
          <t>LIMPEZA DIÁRIA DE SALA</t>
        </is>
      </c>
      <c r="E6972" t="inlineStr">
        <is>
          <t>18/09/2025 13:45:38</t>
        </is>
      </c>
      <c r="F6972" t="inlineStr">
        <is>
          <t>18/09/2025 13:46:00</t>
        </is>
      </c>
      <c r="G6972" t="n">
        <v>11138</v>
      </c>
      <c r="H6972" t="inlineStr">
        <is>
          <t>P02 - SALA RECEPÇÃO</t>
        </is>
      </c>
      <c r="I6972" t="inlineStr">
        <is>
          <t>BR01-IES-P02-SALA02</t>
        </is>
      </c>
      <c r="J6972" t="inlineStr">
        <is>
          <t>CLAUDIA RIOS CORREA</t>
        </is>
      </c>
      <c r="K6972" s="39">
        <f>DATE(YEAR(Tabela6[[#This Row],[Data/Hora de Início]]),MONTH(Tabela6[[#This Row],[Data/Hora de Início]]),DAY(Tabela6[[#This Row],[Data/Hora de Início]]))</f>
        <v/>
      </c>
    </row>
    <row r="6973">
      <c r="A6973" t="n">
        <v>2289155</v>
      </c>
      <c r="B6973" t="n">
        <v>56</v>
      </c>
      <c r="C6973" t="n">
        <v>2845</v>
      </c>
      <c r="D6973" t="inlineStr">
        <is>
          <t>LIMPEZA DIÁRIA DE COPA (DESATIVADO)</t>
        </is>
      </c>
      <c r="E6973" t="inlineStr">
        <is>
          <t>18/09/2025 14:31:04</t>
        </is>
      </c>
      <c r="F6973" t="inlineStr">
        <is>
          <t>18/09/2025 14:31:35</t>
        </is>
      </c>
      <c r="G6973" t="n">
        <v>11803</v>
      </c>
      <c r="H6973" t="inlineStr">
        <is>
          <t>P49 - 4° ANDAR - COPA</t>
        </is>
      </c>
      <c r="I6973" t="inlineStr">
        <is>
          <t>BR01-IES-P49-SALA70</t>
        </is>
      </c>
      <c r="J6973" t="inlineStr">
        <is>
          <t>CLAUDIA RIOS CORREA</t>
        </is>
      </c>
      <c r="K6973" s="39">
        <f>DATE(YEAR(Tabela6[[#This Row],[Data/Hora de Início]]),MONTH(Tabela6[[#This Row],[Data/Hora de Início]]),DAY(Tabela6[[#This Row],[Data/Hora de Início]]))</f>
        <v/>
      </c>
    </row>
    <row r="6974">
      <c r="A6974" t="n">
        <v>2289156</v>
      </c>
      <c r="B6974" t="n">
        <v>56</v>
      </c>
      <c r="C6974" t="n">
        <v>2841</v>
      </c>
      <c r="D6974" t="inlineStr">
        <is>
          <t>LIMPEZA DIÁRIA DE BANHEIRO MASCULINO</t>
        </is>
      </c>
      <c r="E6974" t="inlineStr">
        <is>
          <t>18/09/2025 13:49:49</t>
        </is>
      </c>
      <c r="F6974" t="inlineStr">
        <is>
          <t>18/09/2025 14:02:30</t>
        </is>
      </c>
      <c r="G6974" t="n">
        <v>11135</v>
      </c>
      <c r="H6974" t="inlineStr">
        <is>
          <t>P02 - BAN006 - BANHEIRO PORTARIA 1 - VIGILANTES</t>
        </is>
      </c>
      <c r="I6974" t="inlineStr">
        <is>
          <t>BR01-IES-P02-BAN006</t>
        </is>
      </c>
      <c r="J6974" t="inlineStr">
        <is>
          <t>CLAUDIA RIOS CORREA</t>
        </is>
      </c>
      <c r="K6974" s="39">
        <f>DATE(YEAR(Tabela6[[#This Row],[Data/Hora de Início]]),MONTH(Tabela6[[#This Row],[Data/Hora de Início]]),DAY(Tabela6[[#This Row],[Data/Hora de Início]]))</f>
        <v/>
      </c>
    </row>
    <row r="6975">
      <c r="A6975" t="n">
        <v>2289157</v>
      </c>
      <c r="B6975" t="n">
        <v>56</v>
      </c>
      <c r="C6975" t="n">
        <v>2966</v>
      </c>
      <c r="D6975" t="inlineStr">
        <is>
          <t>LIMPEZA DIÁRIA HALL / RECEPÇÃO</t>
        </is>
      </c>
      <c r="E6975" t="inlineStr">
        <is>
          <t>18/09/2025 14:02:59</t>
        </is>
      </c>
      <c r="F6975" t="inlineStr">
        <is>
          <t>18/09/2025 14:30:40</t>
        </is>
      </c>
      <c r="G6975" t="n">
        <v>11737</v>
      </c>
      <c r="H6975" t="inlineStr">
        <is>
          <t>P49 - TÉRREO - HALL DE ENTRADA</t>
        </is>
      </c>
      <c r="I6975" t="inlineStr">
        <is>
          <t>BR01-IES-P49-SALA01</t>
        </is>
      </c>
      <c r="J6975" t="inlineStr">
        <is>
          <t>CLAUDIA RIOS CORREA</t>
        </is>
      </c>
      <c r="K6975" s="39">
        <f>DATE(YEAR(Tabela6[[#This Row],[Data/Hora de Início]]),MONTH(Tabela6[[#This Row],[Data/Hora de Início]]),DAY(Tabela6[[#This Row],[Data/Hora de Início]]))</f>
        <v/>
      </c>
    </row>
    <row r="6976">
      <c r="A6976" t="n">
        <v>2289158</v>
      </c>
      <c r="B6976" t="n">
        <v>56</v>
      </c>
      <c r="C6976" t="n">
        <v>2841</v>
      </c>
      <c r="D6976" t="inlineStr">
        <is>
          <t>LIMPEZA DIÁRIA DE BANHEIRO MASCULINO</t>
        </is>
      </c>
      <c r="E6976" t="inlineStr">
        <is>
          <t>18/09/2025 14:35:51</t>
        </is>
      </c>
      <c r="F6976" t="inlineStr">
        <is>
          <t>18/09/2025 14:43:14</t>
        </is>
      </c>
      <c r="G6976" t="n">
        <v>11725</v>
      </c>
      <c r="H6976" t="inlineStr">
        <is>
          <t>P49 - BAN105 - BANHEIRO ENG PRODUTO 4º ANDAR - M</t>
        </is>
      </c>
      <c r="I6976" t="inlineStr">
        <is>
          <t>BR01-IES-P49-BAN105</t>
        </is>
      </c>
      <c r="J6976" t="inlineStr">
        <is>
          <t>CLAUDIA RIOS CORREA</t>
        </is>
      </c>
      <c r="K6976" s="39">
        <f>DATE(YEAR(Tabela6[[#This Row],[Data/Hora de Início]]),MONTH(Tabela6[[#This Row],[Data/Hora de Início]]),DAY(Tabela6[[#This Row],[Data/Hora de Início]]))</f>
        <v/>
      </c>
    </row>
    <row r="6977">
      <c r="A6977" t="n">
        <v>2289159</v>
      </c>
      <c r="B6977" t="n">
        <v>56</v>
      </c>
      <c r="C6977" t="n">
        <v>2844</v>
      </c>
      <c r="D6977" t="inlineStr">
        <is>
          <t>REPASSE / REABASTECIMENTO FEMININO</t>
        </is>
      </c>
      <c r="E6977" t="inlineStr">
        <is>
          <t>18/09/2025 14:46:02</t>
        </is>
      </c>
      <c r="F6977" t="inlineStr">
        <is>
          <t>18/09/2025 14:51:13</t>
        </is>
      </c>
      <c r="G6977" t="n">
        <v>11721</v>
      </c>
      <c r="H6977" t="inlineStr">
        <is>
          <t>P49 - BAN101 - BANHEIRO VESTIÁRIO ZPT 2º ANDAR - F</t>
        </is>
      </c>
      <c r="I6977" t="inlineStr">
        <is>
          <t>BR01-IES-P49-BAN101</t>
        </is>
      </c>
      <c r="J6977" t="inlineStr">
        <is>
          <t>CLAUDIA RIOS CORREA</t>
        </is>
      </c>
      <c r="K6977" s="39">
        <f>DATE(YEAR(Tabela6[[#This Row],[Data/Hora de Início]]),MONTH(Tabela6[[#This Row],[Data/Hora de Início]]),DAY(Tabela6[[#This Row],[Data/Hora de Início]]))</f>
        <v/>
      </c>
    </row>
    <row r="6978">
      <c r="A6978" t="n">
        <v>2289160</v>
      </c>
      <c r="B6978" t="n">
        <v>56</v>
      </c>
      <c r="C6978" t="n">
        <v>2843</v>
      </c>
      <c r="D6978" t="inlineStr">
        <is>
          <t>REPASSE / REABASTECIMENTO MASCULINO</t>
        </is>
      </c>
      <c r="E6978" t="inlineStr">
        <is>
          <t>18/09/2025 15:07:49</t>
        </is>
      </c>
      <c r="F6978" t="inlineStr">
        <is>
          <t>18/09/2025 15:15:23</t>
        </is>
      </c>
      <c r="G6978" t="n">
        <v>11720</v>
      </c>
      <c r="H6978" t="inlineStr">
        <is>
          <t>P49 - BAN100 - BANHEIRO VESTIÁRIO TÉRREO - M</t>
        </is>
      </c>
      <c r="I6978" t="inlineStr">
        <is>
          <t>BR01-IES-P49-BAN100</t>
        </is>
      </c>
      <c r="J6978" t="inlineStr">
        <is>
          <t>CLAUDIA RIOS CORREA</t>
        </is>
      </c>
      <c r="K6978" s="39">
        <f>DATE(YEAR(Tabela6[[#This Row],[Data/Hora de Início]]),MONTH(Tabela6[[#This Row],[Data/Hora de Início]]),DAY(Tabela6[[#This Row],[Data/Hora de Início]]))</f>
        <v/>
      </c>
    </row>
    <row r="6979">
      <c r="A6979" t="n">
        <v>2289161</v>
      </c>
      <c r="B6979" t="n">
        <v>56</v>
      </c>
      <c r="C6979" t="n">
        <v>2842</v>
      </c>
      <c r="D6979" t="inlineStr">
        <is>
          <t>LIMPEZA DIÁRIA DE BANHEIRO FEMININO</t>
        </is>
      </c>
      <c r="E6979" t="inlineStr">
        <is>
          <t>18/09/2025 15:05:57</t>
        </is>
      </c>
      <c r="F6979" t="inlineStr">
        <is>
          <t>18/09/2025 15:34:01</t>
        </is>
      </c>
      <c r="G6979" t="n">
        <v>36312</v>
      </c>
      <c r="H6979" t="inlineStr">
        <is>
          <t>BAN110 - PINTURA - F</t>
        </is>
      </c>
      <c r="I6979" t="inlineStr">
        <is>
          <t>RS-ST01-50-00T-WCF01</t>
        </is>
      </c>
      <c r="J6979" t="inlineStr">
        <is>
          <t>FABIANA FRANCISCA DE LIMA</t>
        </is>
      </c>
      <c r="K6979" s="39">
        <f>DATE(YEAR(Tabela6[[#This Row],[Data/Hora de Início]]),MONTH(Tabela6[[#This Row],[Data/Hora de Início]]),DAY(Tabela6[[#This Row],[Data/Hora de Início]]))</f>
        <v/>
      </c>
    </row>
    <row r="6980">
      <c r="A6980" t="n">
        <v>2289164</v>
      </c>
      <c r="B6980" t="n">
        <v>56</v>
      </c>
      <c r="C6980" t="n">
        <v>2844</v>
      </c>
      <c r="D6980" t="inlineStr">
        <is>
          <t>REPASSE / REABASTECIMENTO FEMININO</t>
        </is>
      </c>
      <c r="E6980" t="inlineStr">
        <is>
          <t>18/09/2025 14:15:57</t>
        </is>
      </c>
      <c r="F6980" t="inlineStr">
        <is>
          <t>18/09/2025 15:34:29</t>
        </is>
      </c>
      <c r="G6980" t="n">
        <v>36179</v>
      </c>
      <c r="H6980" t="inlineStr">
        <is>
          <t>BAN088 - EXPEDIÇAO - F</t>
        </is>
      </c>
      <c r="I6980" t="inlineStr">
        <is>
          <t>RS-ST01-43-00T-WCF01</t>
        </is>
      </c>
      <c r="J6980" t="inlineStr">
        <is>
          <t>GILMARA TERESINHA LACERDA</t>
        </is>
      </c>
      <c r="K6980" s="39">
        <f>DATE(YEAR(Tabela6[[#This Row],[Data/Hora de Início]]),MONTH(Tabela6[[#This Row],[Data/Hora de Início]]),DAY(Tabela6[[#This Row],[Data/Hora de Início]]))</f>
        <v/>
      </c>
    </row>
    <row r="6981">
      <c r="A6981" t="n">
        <v>2289178</v>
      </c>
      <c r="B6981" t="n">
        <v>56</v>
      </c>
      <c r="C6981" t="n">
        <v>1780</v>
      </c>
      <c r="D6981" t="inlineStr">
        <is>
          <t>LIMPEZA DIÁRIA DE ESCADA</t>
        </is>
      </c>
      <c r="E6981" t="inlineStr">
        <is>
          <t>18/09/2025 15:04:32</t>
        </is>
      </c>
      <c r="F6981" t="inlineStr">
        <is>
          <t>18/09/2025 15:40:59</t>
        </is>
      </c>
      <c r="G6981" t="n">
        <v>11346</v>
      </c>
      <c r="H6981" t="inlineStr">
        <is>
          <t>P27 - ESCADARIAS RESTAURANTE</t>
        </is>
      </c>
      <c r="I6981" t="inlineStr">
        <is>
          <t>BR01-IES-P27-ESCD01</t>
        </is>
      </c>
      <c r="J6981" t="inlineStr">
        <is>
          <t>ROSA DIAS GERMANO</t>
        </is>
      </c>
      <c r="K6981" s="39">
        <f>DATE(YEAR(Tabela6[[#This Row],[Data/Hora de Início]]),MONTH(Tabela6[[#This Row],[Data/Hora de Início]]),DAY(Tabela6[[#This Row],[Data/Hora de Início]]))</f>
        <v/>
      </c>
    </row>
    <row r="6982">
      <c r="A6982" t="n">
        <v>2289181</v>
      </c>
      <c r="B6982" t="n">
        <v>56</v>
      </c>
      <c r="C6982" t="n">
        <v>2841</v>
      </c>
      <c r="D6982" t="inlineStr">
        <is>
          <t>LIMPEZA DIÁRIA DE BANHEIRO MASCULINO</t>
        </is>
      </c>
      <c r="E6982" t="inlineStr">
        <is>
          <t>18/09/2025 15:28:08</t>
        </is>
      </c>
      <c r="F6982" t="inlineStr">
        <is>
          <t>18/09/2025 15:43:10</t>
        </is>
      </c>
      <c r="G6982" t="n">
        <v>36347</v>
      </c>
      <c r="H6982" t="inlineStr">
        <is>
          <t>BAN114 - MEZANINO LESTE - M</t>
        </is>
      </c>
      <c r="I6982" t="inlineStr">
        <is>
          <t>RS-ST01-50-01P-WCM01</t>
        </is>
      </c>
      <c r="J6982" t="inlineStr">
        <is>
          <t>GENI DA SILVEIRA</t>
        </is>
      </c>
      <c r="K6982" s="39">
        <f>DATE(YEAR(Tabela6[[#This Row],[Data/Hora de Início]]),MONTH(Tabela6[[#This Row],[Data/Hora de Início]]),DAY(Tabela6[[#This Row],[Data/Hora de Início]]))</f>
        <v/>
      </c>
    </row>
    <row r="6983">
      <c r="A6983" t="n">
        <v>2289204</v>
      </c>
      <c r="B6983" t="n">
        <v>56</v>
      </c>
      <c r="C6983" t="n">
        <v>3645</v>
      </c>
      <c r="D6983" t="inlineStr">
        <is>
          <t>PREVENTIVA BEBEDOUROS</t>
        </is>
      </c>
      <c r="E6983" t="inlineStr">
        <is>
          <t>18/09/2025 15:49:15</t>
        </is>
      </c>
      <c r="F6983" t="inlineStr">
        <is>
          <t>18/09/2025 15:49:25</t>
        </is>
      </c>
      <c r="G6983" t="n">
        <v>35553</v>
      </c>
      <c r="H6983" t="inlineStr">
        <is>
          <t>BEBEDOURO - 01.007</t>
        </is>
      </c>
      <c r="I6983" t="inlineStr">
        <is>
          <t>BR01-IES-P01-BEB007</t>
        </is>
      </c>
      <c r="J6983" t="inlineStr">
        <is>
          <t>JOELSOM CAMARGO ROBALDO</t>
        </is>
      </c>
      <c r="K6983" s="39">
        <f>DATE(YEAR(Tabela6[[#This Row],[Data/Hora de Início]]),MONTH(Tabela6[[#This Row],[Data/Hora de Início]]),DAY(Tabela6[[#This Row],[Data/Hora de Início]]))</f>
        <v/>
      </c>
    </row>
    <row r="6984">
      <c r="A6984" t="n">
        <v>2289213</v>
      </c>
      <c r="B6984" t="n">
        <v>56</v>
      </c>
      <c r="C6984" t="n">
        <v>3645</v>
      </c>
      <c r="D6984" t="inlineStr">
        <is>
          <t>PREVENTIVA BEBEDOUROS</t>
        </is>
      </c>
      <c r="E6984" t="inlineStr">
        <is>
          <t>18/09/2025 15:52:57</t>
        </is>
      </c>
      <c r="F6984" t="inlineStr">
        <is>
          <t>18/09/2025 15:53:11</t>
        </is>
      </c>
      <c r="G6984" t="n">
        <v>35550</v>
      </c>
      <c r="H6984" t="inlineStr">
        <is>
          <t>BEBEDOURO - 01.003</t>
        </is>
      </c>
      <c r="I6984" t="inlineStr">
        <is>
          <t>BR01-IES-P01-BEB003</t>
        </is>
      </c>
      <c r="J6984" t="inlineStr">
        <is>
          <t>JOELSOM CAMARGO ROBALDO</t>
        </is>
      </c>
      <c r="K6984" s="39">
        <f>DATE(YEAR(Tabela6[[#This Row],[Data/Hora de Início]]),MONTH(Tabela6[[#This Row],[Data/Hora de Início]]),DAY(Tabela6[[#This Row],[Data/Hora de Início]]))</f>
        <v/>
      </c>
    </row>
    <row r="6985">
      <c r="A6985" t="n">
        <v>2289216</v>
      </c>
      <c r="B6985" t="n">
        <v>56</v>
      </c>
      <c r="C6985" t="n">
        <v>3645</v>
      </c>
      <c r="D6985" t="inlineStr">
        <is>
          <t>PREVENTIVA BEBEDOUROS</t>
        </is>
      </c>
      <c r="E6985" t="inlineStr">
        <is>
          <t>18/09/2025 15:55:16</t>
        </is>
      </c>
      <c r="F6985" t="inlineStr">
        <is>
          <t>18/09/2025 15:55:39</t>
        </is>
      </c>
      <c r="G6985" t="n">
        <v>35548</v>
      </c>
      <c r="H6985" t="inlineStr">
        <is>
          <t>BEBEDOURO - 01.001</t>
        </is>
      </c>
      <c r="I6985" t="inlineStr">
        <is>
          <t>BR01-IES-P01-BEB001</t>
        </is>
      </c>
      <c r="J6985" t="inlineStr">
        <is>
          <t>JOELSOM CAMARGO ROBALDO</t>
        </is>
      </c>
      <c r="K6985" s="39">
        <f>DATE(YEAR(Tabela6[[#This Row],[Data/Hora de Início]]),MONTH(Tabela6[[#This Row],[Data/Hora de Início]]),DAY(Tabela6[[#This Row],[Data/Hora de Início]]))</f>
        <v/>
      </c>
    </row>
    <row r="6986">
      <c r="A6986" t="n">
        <v>2289217</v>
      </c>
      <c r="B6986" t="n">
        <v>56</v>
      </c>
      <c r="C6986" t="n">
        <v>1699</v>
      </c>
      <c r="D6986" t="inlineStr">
        <is>
          <t>LIMPEZA DIÁRIA DE ÁREA TÉCNICA</t>
        </is>
      </c>
      <c r="E6986" t="inlineStr">
        <is>
          <t>18/09/2025 15:32:36</t>
        </is>
      </c>
      <c r="F6986" t="inlineStr">
        <is>
          <t>18/09/2025 15:56:19</t>
        </is>
      </c>
      <c r="G6986" t="n">
        <v>38449</v>
      </c>
      <c r="H6986" t="inlineStr">
        <is>
          <t>ÁREA OPERAÇÃO ESTOQUE</t>
        </is>
      </c>
      <c r="I6986" t="inlineStr">
        <is>
          <t>SP-ST02-G9-00T-SLA01</t>
        </is>
      </c>
      <c r="J6986" t="inlineStr">
        <is>
          <t>ANTONIA MARÇAL DOS SANTOS RAMOS</t>
        </is>
      </c>
      <c r="K6986" s="39">
        <f>DATE(YEAR(Tabela6[[#This Row],[Data/Hora de Início]]),MONTH(Tabela6[[#This Row],[Data/Hora de Início]]),DAY(Tabela6[[#This Row],[Data/Hora de Início]]))</f>
        <v/>
      </c>
    </row>
    <row r="6987">
      <c r="A6987" t="n">
        <v>2289266</v>
      </c>
      <c r="B6987" t="n">
        <v>56</v>
      </c>
      <c r="C6987" t="n">
        <v>3645</v>
      </c>
      <c r="D6987" t="inlineStr">
        <is>
          <t>PREVENTIVA BEBEDOUROS</t>
        </is>
      </c>
      <c r="E6987" t="inlineStr">
        <is>
          <t>18/09/2025 16:09:35</t>
        </is>
      </c>
      <c r="F6987" t="inlineStr">
        <is>
          <t>18/09/2025 16:09:48</t>
        </is>
      </c>
      <c r="G6987" t="n">
        <v>35677</v>
      </c>
      <c r="H6987" t="inlineStr">
        <is>
          <t>BEBEDOURO - 31.015</t>
        </is>
      </c>
      <c r="I6987" t="inlineStr">
        <is>
          <t>BR01-IES-P31-BEB015</t>
        </is>
      </c>
      <c r="J6987" t="inlineStr">
        <is>
          <t>JOELSOM CAMARGO ROBALDO</t>
        </is>
      </c>
      <c r="K6987" s="39">
        <f>DATE(YEAR(Tabela6[[#This Row],[Data/Hora de Início]]),MONTH(Tabela6[[#This Row],[Data/Hora de Início]]),DAY(Tabela6[[#This Row],[Data/Hora de Início]]))</f>
        <v/>
      </c>
    </row>
    <row r="6988">
      <c r="A6988" t="n">
        <v>2289267</v>
      </c>
      <c r="B6988" t="n">
        <v>56</v>
      </c>
      <c r="C6988" t="n">
        <v>1700</v>
      </c>
      <c r="D6988" t="inlineStr">
        <is>
          <t>LIMPEZA DE VESTIARIO</t>
        </is>
      </c>
      <c r="E6988" t="inlineStr">
        <is>
          <t>18/09/2025 16:09:16</t>
        </is>
      </c>
      <c r="F6988" t="inlineStr">
        <is>
          <t>18/09/2025 16:10:02</t>
        </is>
      </c>
      <c r="G6988" t="n">
        <v>43488</v>
      </c>
      <c r="H6988" t="inlineStr">
        <is>
          <t>BAN131 - ÁREA DE BOXES</t>
        </is>
      </c>
      <c r="I6988" t="inlineStr">
        <is>
          <t>RS-ST01-56-02P-WCM05-BOX001</t>
        </is>
      </c>
      <c r="J6988" t="inlineStr">
        <is>
          <t>ALINE MARQUES DE CAMPOS</t>
        </is>
      </c>
      <c r="K6988" s="39">
        <f>DATE(YEAR(Tabela6[[#This Row],[Data/Hora de Início]]),MONTH(Tabela6[[#This Row],[Data/Hora de Início]]),DAY(Tabela6[[#This Row],[Data/Hora de Início]]))</f>
        <v/>
      </c>
    </row>
    <row r="6989">
      <c r="A6989" t="n">
        <v>2289268</v>
      </c>
      <c r="B6989" t="n">
        <v>56</v>
      </c>
      <c r="C6989" t="n">
        <v>3645</v>
      </c>
      <c r="D6989" t="inlineStr">
        <is>
          <t>PREVENTIVA BEBEDOUROS</t>
        </is>
      </c>
      <c r="E6989" t="inlineStr">
        <is>
          <t>18/09/2025 16:09:35</t>
        </is>
      </c>
      <c r="F6989" t="inlineStr">
        <is>
          <t>18/09/2025 16:10:05</t>
        </is>
      </c>
      <c r="G6989" t="n">
        <v>35677</v>
      </c>
      <c r="H6989" t="inlineStr">
        <is>
          <t>BEBEDOURO - 31.015</t>
        </is>
      </c>
      <c r="I6989" t="inlineStr">
        <is>
          <t>BR01-IES-P31-BEB015</t>
        </is>
      </c>
      <c r="J6989" t="inlineStr">
        <is>
          <t>JOELSOM CAMARGO ROBALDO</t>
        </is>
      </c>
      <c r="K6989" s="39">
        <f>DATE(YEAR(Tabela6[[#This Row],[Data/Hora de Início]]),MONTH(Tabela6[[#This Row],[Data/Hora de Início]]),DAY(Tabela6[[#This Row],[Data/Hora de Início]]))</f>
        <v/>
      </c>
    </row>
    <row r="6990">
      <c r="A6990" t="n">
        <v>2289269</v>
      </c>
      <c r="B6990" t="n">
        <v>56</v>
      </c>
      <c r="C6990" t="n">
        <v>3645</v>
      </c>
      <c r="D6990" t="inlineStr">
        <is>
          <t>PREVENTIVA BEBEDOUROS</t>
        </is>
      </c>
      <c r="E6990" t="inlineStr">
        <is>
          <t>18/09/2025 16:09:35</t>
        </is>
      </c>
      <c r="F6990" t="inlineStr">
        <is>
          <t>18/09/2025 16:10:05</t>
        </is>
      </c>
      <c r="G6990" t="n">
        <v>35677</v>
      </c>
      <c r="H6990" t="inlineStr">
        <is>
          <t>BEBEDOURO - 31.015</t>
        </is>
      </c>
      <c r="I6990" t="inlineStr">
        <is>
          <t>BR01-IES-P31-BEB015</t>
        </is>
      </c>
      <c r="J6990" t="inlineStr">
        <is>
          <t>JOELSOM CAMARGO ROBALDO</t>
        </is>
      </c>
      <c r="K6990" s="39">
        <f>DATE(YEAR(Tabela6[[#This Row],[Data/Hora de Início]]),MONTH(Tabela6[[#This Row],[Data/Hora de Início]]),DAY(Tabela6[[#This Row],[Data/Hora de Início]]))</f>
        <v/>
      </c>
    </row>
    <row r="6991">
      <c r="A6991" t="n">
        <v>2289270</v>
      </c>
      <c r="B6991" t="n">
        <v>56</v>
      </c>
      <c r="C6991" t="n">
        <v>3645</v>
      </c>
      <c r="D6991" t="inlineStr">
        <is>
          <t>PREVENTIVA BEBEDOUROS</t>
        </is>
      </c>
      <c r="E6991" t="inlineStr">
        <is>
          <t>18/09/2025 16:09:35</t>
        </is>
      </c>
      <c r="F6991" t="inlineStr">
        <is>
          <t>18/09/2025 16:10:05</t>
        </is>
      </c>
      <c r="G6991" t="n">
        <v>35677</v>
      </c>
      <c r="H6991" t="inlineStr">
        <is>
          <t>BEBEDOURO - 31.015</t>
        </is>
      </c>
      <c r="I6991" t="inlineStr">
        <is>
          <t>BR01-IES-P31-BEB015</t>
        </is>
      </c>
      <c r="J6991" t="inlineStr">
        <is>
          <t>JOELSOM CAMARGO ROBALDO</t>
        </is>
      </c>
      <c r="K6991" s="39">
        <f>DATE(YEAR(Tabela6[[#This Row],[Data/Hora de Início]]),MONTH(Tabela6[[#This Row],[Data/Hora de Início]]),DAY(Tabela6[[#This Row],[Data/Hora de Início]]))</f>
        <v/>
      </c>
    </row>
    <row r="6992">
      <c r="A6992" t="n">
        <v>2289271</v>
      </c>
      <c r="B6992" t="n">
        <v>56</v>
      </c>
      <c r="C6992" t="n">
        <v>2841</v>
      </c>
      <c r="D6992" t="inlineStr">
        <is>
          <t>LIMPEZA DIÁRIA DE BANHEIRO MASCULINO</t>
        </is>
      </c>
      <c r="E6992" t="inlineStr">
        <is>
          <t>18/09/2025 15:50:53</t>
        </is>
      </c>
      <c r="F6992" t="inlineStr">
        <is>
          <t>18/09/2025 16:12:39</t>
        </is>
      </c>
      <c r="G6992" t="n">
        <v>36348</v>
      </c>
      <c r="H6992" t="inlineStr">
        <is>
          <t>BAN111 - MEZANINO OESTE - M</t>
        </is>
      </c>
      <c r="I6992" t="inlineStr">
        <is>
          <t>RS-ST01-50-01P-WCM02</t>
        </is>
      </c>
      <c r="J6992" t="inlineStr">
        <is>
          <t>GENI DA SILVEIRA</t>
        </is>
      </c>
      <c r="K6992" s="39">
        <f>DATE(YEAR(Tabela6[[#This Row],[Data/Hora de Início]]),MONTH(Tabela6[[#This Row],[Data/Hora de Início]]),DAY(Tabela6[[#This Row],[Data/Hora de Início]]))</f>
        <v/>
      </c>
    </row>
    <row r="6993">
      <c r="A6993" t="n">
        <v>2289284</v>
      </c>
      <c r="B6993" t="n">
        <v>56</v>
      </c>
      <c r="C6993" t="n">
        <v>2842</v>
      </c>
      <c r="D6993" t="inlineStr">
        <is>
          <t>LIMPEZA DIÁRIA DE BANHEIRO FEMININO</t>
        </is>
      </c>
      <c r="E6993" t="inlineStr">
        <is>
          <t>18/09/2025 16:13:03</t>
        </is>
      </c>
      <c r="F6993" t="inlineStr">
        <is>
          <t>18/09/2025 16:18:10</t>
        </is>
      </c>
      <c r="G6993" t="n">
        <v>36349</v>
      </c>
      <c r="H6993" t="inlineStr">
        <is>
          <t>BAN113 - MEZANINO OESTE - PNE</t>
        </is>
      </c>
      <c r="I6993" t="inlineStr">
        <is>
          <t>RS-ST01-50-01P-WPU01</t>
        </is>
      </c>
      <c r="J6993" t="inlineStr">
        <is>
          <t>GENI DA SILVEIRA</t>
        </is>
      </c>
      <c r="K6993" s="39">
        <f>DATE(YEAR(Tabela6[[#This Row],[Data/Hora de Início]]),MONTH(Tabela6[[#This Row],[Data/Hora de Início]]),DAY(Tabela6[[#This Row],[Data/Hora de Início]]))</f>
        <v/>
      </c>
    </row>
    <row r="6994">
      <c r="A6994" t="n">
        <v>2289304</v>
      </c>
      <c r="B6994" t="n">
        <v>56</v>
      </c>
      <c r="C6994" t="n">
        <v>2841</v>
      </c>
      <c r="D6994" t="inlineStr">
        <is>
          <t>LIMPEZA DIÁRIA DE BANHEIRO MASCULINO</t>
        </is>
      </c>
      <c r="E6994" t="inlineStr">
        <is>
          <t>18/09/2025 15:34:27</t>
        </is>
      </c>
      <c r="F6994" t="inlineStr">
        <is>
          <t>18/09/2025 16:22:53</t>
        </is>
      </c>
      <c r="G6994" t="n">
        <v>36314</v>
      </c>
      <c r="H6994" t="inlineStr">
        <is>
          <t>BAN109 - PINTURA - M</t>
        </is>
      </c>
      <c r="I6994" t="inlineStr">
        <is>
          <t>RS-ST01-50-00T-WCM01</t>
        </is>
      </c>
      <c r="J6994" t="inlineStr">
        <is>
          <t>FABIANA FRANCISCA DE LIMA</t>
        </is>
      </c>
      <c r="K6994" s="39">
        <f>DATE(YEAR(Tabela6[[#This Row],[Data/Hora de Início]]),MONTH(Tabela6[[#This Row],[Data/Hora de Início]]),DAY(Tabela6[[#This Row],[Data/Hora de Início]]))</f>
        <v/>
      </c>
    </row>
    <row r="6995">
      <c r="A6995" t="n">
        <v>2289346</v>
      </c>
      <c r="B6995" t="n">
        <v>56</v>
      </c>
      <c r="C6995" t="n">
        <v>2842</v>
      </c>
      <c r="D6995" t="inlineStr">
        <is>
          <t>LIMPEZA DIÁRIA DE BANHEIRO FEMININO</t>
        </is>
      </c>
      <c r="E6995" t="inlineStr">
        <is>
          <t>18/09/2025 16:18:49</t>
        </is>
      </c>
      <c r="F6995" t="inlineStr">
        <is>
          <t>18/09/2025 16:31:59</t>
        </is>
      </c>
      <c r="G6995" t="n">
        <v>36346</v>
      </c>
      <c r="H6995" t="inlineStr">
        <is>
          <t>BAN112 - MEZANINO OESTE - F</t>
        </is>
      </c>
      <c r="I6995" t="inlineStr">
        <is>
          <t>RS-ST01-50-01P-WCF02</t>
        </is>
      </c>
      <c r="J6995" t="inlineStr">
        <is>
          <t>GENI DA SILVEIRA</t>
        </is>
      </c>
      <c r="K6995" s="39">
        <f>DATE(YEAR(Tabela6[[#This Row],[Data/Hora de Início]]),MONTH(Tabela6[[#This Row],[Data/Hora de Início]]),DAY(Tabela6[[#This Row],[Data/Hora de Início]]))</f>
        <v/>
      </c>
    </row>
    <row r="6996">
      <c r="A6996" t="n">
        <v>2289367</v>
      </c>
      <c r="B6996" t="n">
        <v>56</v>
      </c>
      <c r="C6996" t="n">
        <v>5645</v>
      </c>
      <c r="D6996" t="inlineStr">
        <is>
          <t>QUINTA-FEIRA - LIMPEZA DE SALA</t>
        </is>
      </c>
      <c r="E6996" t="inlineStr">
        <is>
          <t>18/09/2025 16:34:14</t>
        </is>
      </c>
      <c r="F6996" t="inlineStr">
        <is>
          <t>18/09/2025 16:35:30</t>
        </is>
      </c>
      <c r="G6996" t="n">
        <v>36054</v>
      </c>
      <c r="H6996" t="inlineStr">
        <is>
          <t>SALA RAIO X</t>
        </is>
      </c>
      <c r="I6996" t="inlineStr">
        <is>
          <t>RS-ST01-31-00T-SLA14</t>
        </is>
      </c>
      <c r="J6996" t="inlineStr">
        <is>
          <t>IVONETE SILVA DOS SANTOS</t>
        </is>
      </c>
      <c r="K6996" s="39">
        <f>DATE(YEAR(Tabela6[[#This Row],[Data/Hora de Início]]),MONTH(Tabela6[[#This Row],[Data/Hora de Início]]),DAY(Tabela6[[#This Row],[Data/Hora de Início]]))</f>
        <v/>
      </c>
    </row>
    <row r="6997">
      <c r="A6997" t="n">
        <v>2289403</v>
      </c>
      <c r="B6997" t="n">
        <v>56</v>
      </c>
      <c r="C6997" t="n">
        <v>2841</v>
      </c>
      <c r="D6997" t="inlineStr">
        <is>
          <t>LIMPEZA DIÁRIA DE BANHEIRO MASCULINO</t>
        </is>
      </c>
      <c r="E6997" t="inlineStr">
        <is>
          <t>18/09/2025 16:28:34</t>
        </is>
      </c>
      <c r="F6997" t="inlineStr">
        <is>
          <t>18/09/2025 16:44:06</t>
        </is>
      </c>
      <c r="G6997" t="n">
        <v>35880</v>
      </c>
      <c r="H6997" t="inlineStr">
        <is>
          <t>BAN032 - TREINAMENTOS - M</t>
        </is>
      </c>
      <c r="I6997" t="inlineStr">
        <is>
          <t>RS-ST01-15-01P-WCM01</t>
        </is>
      </c>
      <c r="J6997" t="inlineStr">
        <is>
          <t>LETICIA SOARES GARCIA CZECZOT</t>
        </is>
      </c>
      <c r="K6997" s="39">
        <f>DATE(YEAR(Tabela6[[#This Row],[Data/Hora de Início]]),MONTH(Tabela6[[#This Row],[Data/Hora de Início]]),DAY(Tabela6[[#This Row],[Data/Hora de Início]]))</f>
        <v/>
      </c>
    </row>
    <row r="6998">
      <c r="A6998" t="n">
        <v>2289406</v>
      </c>
      <c r="B6998" t="n">
        <v>56</v>
      </c>
      <c r="C6998" t="n">
        <v>5645</v>
      </c>
      <c r="D6998" t="inlineStr">
        <is>
          <t>QUINTA-FEIRA - LIMPEZA DE SALA</t>
        </is>
      </c>
      <c r="E6998" t="inlineStr">
        <is>
          <t>18/09/2025 16:35:58</t>
        </is>
      </c>
      <c r="F6998" t="inlineStr">
        <is>
          <t>18/09/2025 16:44:14</t>
        </is>
      </c>
      <c r="G6998" t="n">
        <v>36051</v>
      </c>
      <c r="H6998" t="inlineStr">
        <is>
          <t>SALA TOMOGRAFIA COMPUTADORIZADA</t>
        </is>
      </c>
      <c r="I6998" t="inlineStr">
        <is>
          <t>RS-ST01-31-00T-SLA11</t>
        </is>
      </c>
      <c r="J6998" t="inlineStr">
        <is>
          <t>IVONETE SILVA DOS SANTOS</t>
        </is>
      </c>
      <c r="K6998" s="39">
        <f>DATE(YEAR(Tabela6[[#This Row],[Data/Hora de Início]]),MONTH(Tabela6[[#This Row],[Data/Hora de Início]]),DAY(Tabela6[[#This Row],[Data/Hora de Início]]))</f>
        <v/>
      </c>
    </row>
    <row r="6999">
      <c r="A6999" t="n">
        <v>2289420</v>
      </c>
      <c r="B6999" t="n">
        <v>56</v>
      </c>
      <c r="C6999" t="n">
        <v>5642</v>
      </c>
      <c r="D6999" t="inlineStr">
        <is>
          <t>SEGUNDA-FEIRA - LIMPEZA DE SALA</t>
        </is>
      </c>
      <c r="E6999" t="inlineStr">
        <is>
          <t>18/09/2025 16:33:06</t>
        </is>
      </c>
      <c r="F6999" t="inlineStr">
        <is>
          <t>18/09/2025 16:48:20</t>
        </is>
      </c>
      <c r="G6999" t="n">
        <v>11875</v>
      </c>
      <c r="H6999" t="inlineStr">
        <is>
          <t>P50 - CIRCULAÇÃO / OPEN SPACE</t>
        </is>
      </c>
      <c r="I6999" t="inlineStr">
        <is>
          <t>BR01-IES-P50-SALA44</t>
        </is>
      </c>
      <c r="J6999" t="inlineStr">
        <is>
          <t>GENI DA SILVEIRA</t>
        </is>
      </c>
      <c r="K6999" s="39">
        <f>DATE(YEAR(Tabela6[[#This Row],[Data/Hora de Início]]),MONTH(Tabela6[[#This Row],[Data/Hora de Início]]),DAY(Tabela6[[#This Row],[Data/Hora de Início]]))</f>
        <v/>
      </c>
    </row>
    <row r="7000">
      <c r="A7000" t="n">
        <v>2289433</v>
      </c>
      <c r="B7000" t="n">
        <v>56</v>
      </c>
      <c r="C7000" t="n">
        <v>5656</v>
      </c>
      <c r="D7000" t="inlineStr">
        <is>
          <t>QUINTA-FEIRA - LIMPEZA DE BANHEIRO MASCULINO</t>
        </is>
      </c>
      <c r="E7000" t="inlineStr">
        <is>
          <t>18/09/2025 16:18:52</t>
        </is>
      </c>
      <c r="F7000" t="inlineStr">
        <is>
          <t>18/09/2025 16:51:31</t>
        </is>
      </c>
      <c r="G7000" t="n">
        <v>35736</v>
      </c>
      <c r="H7000" t="inlineStr">
        <is>
          <t>BAN002 - VIRABREQUIM - M</t>
        </is>
      </c>
      <c r="I7000" t="inlineStr">
        <is>
          <t>RS-ST01-01-00T-WCM02</t>
        </is>
      </c>
      <c r="J7000" t="inlineStr">
        <is>
          <t>CECILIA LISBOA</t>
        </is>
      </c>
      <c r="K7000" s="39">
        <f>DATE(YEAR(Tabela6[[#This Row],[Data/Hora de Início]]),MONTH(Tabela6[[#This Row],[Data/Hora de Início]]),DAY(Tabela6[[#This Row],[Data/Hora de Início]]))</f>
        <v/>
      </c>
    </row>
    <row r="7001">
      <c r="A7001" t="n">
        <v>2289436</v>
      </c>
      <c r="B7001" t="n">
        <v>56</v>
      </c>
      <c r="C7001" t="n">
        <v>1699</v>
      </c>
      <c r="D7001" t="inlineStr">
        <is>
          <t>LIMPEZA DIÁRIA DE ÁREA TÉCNICA</t>
        </is>
      </c>
      <c r="E7001" t="inlineStr">
        <is>
          <t>18/09/2025 15:58:40</t>
        </is>
      </c>
      <c r="F7001" t="inlineStr">
        <is>
          <t>18/09/2025 16:52:49</t>
        </is>
      </c>
      <c r="G7001" t="n">
        <v>38455</v>
      </c>
      <c r="H7001" t="inlineStr">
        <is>
          <t>ÁREA INTERNA - LOGÍSTICA</t>
        </is>
      </c>
      <c r="I7001" t="inlineStr">
        <is>
          <t>SP-ST02-G9-00T-AIN01</t>
        </is>
      </c>
      <c r="J7001" t="inlineStr">
        <is>
          <t>ANTONIA MARÇAL DOS SANTOS RAMOS</t>
        </is>
      </c>
      <c r="K7001" s="39">
        <f>DATE(YEAR(Tabela6[[#This Row],[Data/Hora de Início]]),MONTH(Tabela6[[#This Row],[Data/Hora de Início]]),DAY(Tabela6[[#This Row],[Data/Hora de Início]]))</f>
        <v/>
      </c>
    </row>
    <row r="7002">
      <c r="A7002" t="n">
        <v>2289449</v>
      </c>
      <c r="B7002" t="n">
        <v>56</v>
      </c>
      <c r="C7002" t="n">
        <v>5645</v>
      </c>
      <c r="D7002" t="inlineStr">
        <is>
          <t>QUINTA-FEIRA - LIMPEZA DE SALA</t>
        </is>
      </c>
      <c r="E7002" t="inlineStr">
        <is>
          <t>18/09/2025 16:50:30</t>
        </is>
      </c>
      <c r="F7002" t="inlineStr">
        <is>
          <t>18/09/2025 16:54:58</t>
        </is>
      </c>
      <c r="G7002" t="n">
        <v>36053</v>
      </c>
      <c r="H7002" t="inlineStr">
        <is>
          <t>LABORATORIO CROMO III</t>
        </is>
      </c>
      <c r="I7002" t="inlineStr">
        <is>
          <t>RS-ST01-31-00T-SLA13</t>
        </is>
      </c>
      <c r="J7002" t="inlineStr">
        <is>
          <t>IVONETE SILVA DOS SANTOS</t>
        </is>
      </c>
      <c r="K7002" s="39">
        <f>DATE(YEAR(Tabela6[[#This Row],[Data/Hora de Início]]),MONTH(Tabela6[[#This Row],[Data/Hora de Início]]),DAY(Tabela6[[#This Row],[Data/Hora de Início]]))</f>
        <v/>
      </c>
    </row>
    <row r="7003">
      <c r="A7003" t="n">
        <v>2289452</v>
      </c>
      <c r="B7003" t="n">
        <v>56</v>
      </c>
      <c r="C7003" t="n">
        <v>5711</v>
      </c>
      <c r="D7003" t="inlineStr">
        <is>
          <t>QUINTA-FEIRA - LIMPEZA DE BANHEIRO FEMININO</t>
        </is>
      </c>
      <c r="E7003" t="inlineStr">
        <is>
          <t>18/09/2025 16:37:33</t>
        </is>
      </c>
      <c r="F7003" t="inlineStr">
        <is>
          <t>18/09/2025 16:56:03</t>
        </is>
      </c>
      <c r="G7003" t="n">
        <v>36229</v>
      </c>
      <c r="H7003" t="inlineStr">
        <is>
          <t>BAN097 - VENDAS - F</t>
        </is>
      </c>
      <c r="I7003" t="inlineStr">
        <is>
          <t>RS-ST01-43-02P-WCF02</t>
        </is>
      </c>
      <c r="J7003" t="inlineStr">
        <is>
          <t>JAQUELINE TATIANE LEAL BITTENCOURT</t>
        </is>
      </c>
      <c r="K7003" s="39">
        <f>DATE(YEAR(Tabela6[[#This Row],[Data/Hora de Início]]),MONTH(Tabela6[[#This Row],[Data/Hora de Início]]),DAY(Tabela6[[#This Row],[Data/Hora de Início]]))</f>
        <v/>
      </c>
    </row>
    <row r="7004">
      <c r="A7004" t="n">
        <v>2289453</v>
      </c>
      <c r="B7004" t="n">
        <v>56</v>
      </c>
      <c r="C7004" t="n">
        <v>5656</v>
      </c>
      <c r="D7004" t="inlineStr">
        <is>
          <t>QUINTA-FEIRA - LIMPEZA DE BANHEIRO MASCULINO</t>
        </is>
      </c>
      <c r="E7004" t="inlineStr">
        <is>
          <t>18/09/2025 16:56:34</t>
        </is>
      </c>
      <c r="F7004" t="inlineStr">
        <is>
          <t>18/09/2025 16:57:20</t>
        </is>
      </c>
      <c r="G7004" t="n">
        <v>36231</v>
      </c>
      <c r="H7004" t="inlineStr">
        <is>
          <t>BAN096 - VENDAS - M</t>
        </is>
      </c>
      <c r="I7004" t="inlineStr">
        <is>
          <t>RS-ST01-43-02P-WCM02</t>
        </is>
      </c>
      <c r="J7004" t="inlineStr">
        <is>
          <t>JAQUELINE TATIANE LEAL BITTENCOURT</t>
        </is>
      </c>
      <c r="K7004" s="39">
        <f>DATE(YEAR(Tabela6[[#This Row],[Data/Hora de Início]]),MONTH(Tabela6[[#This Row],[Data/Hora de Início]]),DAY(Tabela6[[#This Row],[Data/Hora de Início]]))</f>
        <v/>
      </c>
    </row>
    <row r="7005">
      <c r="A7005" t="n">
        <v>2289466</v>
      </c>
      <c r="B7005" t="n">
        <v>56</v>
      </c>
      <c r="C7005" t="n">
        <v>5645</v>
      </c>
      <c r="D7005" t="inlineStr">
        <is>
          <t>QUINTA-FEIRA - LIMPEZA DE SALA</t>
        </is>
      </c>
      <c r="E7005" t="inlineStr">
        <is>
          <t>18/09/2025 16:49:36</t>
        </is>
      </c>
      <c r="F7005" t="inlineStr">
        <is>
          <t>18/09/2025 17:02:10</t>
        </is>
      </c>
      <c r="G7005" t="n">
        <v>36326</v>
      </c>
      <c r="H7005" t="inlineStr">
        <is>
          <t>SALA GERENCIA 01</t>
        </is>
      </c>
      <c r="I7005" t="inlineStr">
        <is>
          <t>RS-ST01-50-01P-SLA07</t>
        </is>
      </c>
      <c r="J7005" t="inlineStr">
        <is>
          <t>GENI DA SILVEIRA</t>
        </is>
      </c>
      <c r="K7005" s="39">
        <f>DATE(YEAR(Tabela6[[#This Row],[Data/Hora de Início]]),MONTH(Tabela6[[#This Row],[Data/Hora de Início]]),DAY(Tabela6[[#This Row],[Data/Hora de Início]]))</f>
        <v/>
      </c>
    </row>
    <row r="7006">
      <c r="A7006" t="n">
        <v>2289476</v>
      </c>
      <c r="B7006" t="n">
        <v>56</v>
      </c>
      <c r="C7006" t="n">
        <v>1308</v>
      </c>
      <c r="D7006" t="inlineStr">
        <is>
          <t>LAVAGEM DE PISO FABRIL</t>
        </is>
      </c>
      <c r="E7006" t="inlineStr">
        <is>
          <t>18/09/2025 11:21:51</t>
        </is>
      </c>
      <c r="F7006" t="inlineStr">
        <is>
          <t>18/09/2025 11:51:10</t>
        </is>
      </c>
      <c r="G7006" t="n">
        <v>36013</v>
      </c>
      <c r="H7006" t="inlineStr">
        <is>
          <t>ZCR - PORAO CROMO II</t>
        </is>
      </c>
      <c r="I7006" t="inlineStr">
        <is>
          <t>RS-ST01-28-01S-STR01</t>
        </is>
      </c>
      <c r="J7006" t="inlineStr">
        <is>
          <t>GIOVANI NOGUEIRA SOUZA</t>
        </is>
      </c>
      <c r="K7006" s="39">
        <f>DATE(YEAR(Tabela6[[#This Row],[Data/Hora de Início]]),MONTH(Tabela6[[#This Row],[Data/Hora de Início]]),DAY(Tabela6[[#This Row],[Data/Hora de Início]]))</f>
        <v/>
      </c>
    </row>
    <row r="7007">
      <c r="A7007" t="n">
        <v>2289477</v>
      </c>
      <c r="B7007" t="n">
        <v>56</v>
      </c>
      <c r="C7007" t="n">
        <v>1308</v>
      </c>
      <c r="D7007" t="inlineStr">
        <is>
          <t>LAVAGEM DE PISO FABRIL</t>
        </is>
      </c>
      <c r="E7007" t="inlineStr">
        <is>
          <t>18/09/2025 13:48:19</t>
        </is>
      </c>
      <c r="F7007" t="inlineStr">
        <is>
          <t>18/09/2025 14:55:00</t>
        </is>
      </c>
      <c r="G7007" t="n">
        <v>36101</v>
      </c>
      <c r="H7007" t="inlineStr">
        <is>
          <t>ZFR - PORAO DE MOLDES FERRAMENTARIA</t>
        </is>
      </c>
      <c r="I7007" t="inlineStr">
        <is>
          <t>RS-ST01-31-01S-STR02</t>
        </is>
      </c>
      <c r="J7007" t="inlineStr">
        <is>
          <t>GIOVANI NOGUEIRA SOUZA</t>
        </is>
      </c>
      <c r="K7007" s="39">
        <f>DATE(YEAR(Tabela6[[#This Row],[Data/Hora de Início]]),MONTH(Tabela6[[#This Row],[Data/Hora de Início]]),DAY(Tabela6[[#This Row],[Data/Hora de Início]]))</f>
        <v/>
      </c>
    </row>
    <row r="7008">
      <c r="A7008" t="n">
        <v>2289478</v>
      </c>
      <c r="B7008" t="n">
        <v>56</v>
      </c>
      <c r="C7008" t="n">
        <v>1308</v>
      </c>
      <c r="D7008" t="inlineStr">
        <is>
          <t>LAVAGEM DE PISO FABRIL</t>
        </is>
      </c>
      <c r="E7008" t="inlineStr">
        <is>
          <t>18/09/2025 09:27:30</t>
        </is>
      </c>
      <c r="F7008" t="inlineStr">
        <is>
          <t>18/09/2025 10:23:18</t>
        </is>
      </c>
      <c r="G7008" t="n">
        <v>35828</v>
      </c>
      <c r="H7008" t="inlineStr">
        <is>
          <t>ZFG - FUNDIÇÃO POR GRAVIDADE</t>
        </is>
      </c>
      <c r="I7008" t="inlineStr">
        <is>
          <t>RS-ST01-11-00T-STR02</t>
        </is>
      </c>
      <c r="J7008" t="inlineStr">
        <is>
          <t>GIOVANI NOGUEIRA SOUZA</t>
        </is>
      </c>
      <c r="K7008" s="39">
        <f>DATE(YEAR(Tabela6[[#This Row],[Data/Hora de Início]]),MONTH(Tabela6[[#This Row],[Data/Hora de Início]]),DAY(Tabela6[[#This Row],[Data/Hora de Início]]))</f>
        <v/>
      </c>
    </row>
    <row r="7009">
      <c r="A7009" t="n">
        <v>2289479</v>
      </c>
      <c r="B7009" t="n">
        <v>56</v>
      </c>
      <c r="C7009" t="n">
        <v>1308</v>
      </c>
      <c r="D7009" t="inlineStr">
        <is>
          <t>LAVAGEM DE PISO FABRIL</t>
        </is>
      </c>
      <c r="E7009" t="inlineStr">
        <is>
          <t>18/09/2025 15:03:19</t>
        </is>
      </c>
      <c r="F7009" t="inlineStr">
        <is>
          <t>18/09/2025 15:33:35</t>
        </is>
      </c>
      <c r="G7009" t="n">
        <v>36100</v>
      </c>
      <c r="H7009" t="inlineStr">
        <is>
          <t>ZCR - PORAO CROMO III</t>
        </is>
      </c>
      <c r="I7009" t="inlineStr">
        <is>
          <t>RS-ST01-31-01S-STR01</t>
        </is>
      </c>
      <c r="J7009" t="inlineStr">
        <is>
          <t>GIOVANI NOGUEIRA SOUZA</t>
        </is>
      </c>
      <c r="K7009" s="39">
        <f>DATE(YEAR(Tabela6[[#This Row],[Data/Hora de Início]]),MONTH(Tabela6[[#This Row],[Data/Hora de Início]]),DAY(Tabela6[[#This Row],[Data/Hora de Início]]))</f>
        <v/>
      </c>
    </row>
    <row r="7010">
      <c r="A7010" t="n">
        <v>2289480</v>
      </c>
      <c r="B7010" t="n">
        <v>56</v>
      </c>
      <c r="C7010" t="n">
        <v>1308</v>
      </c>
      <c r="D7010" t="inlineStr">
        <is>
          <t>LAVAGEM DE PISO FABRIL</t>
        </is>
      </c>
      <c r="E7010" t="inlineStr">
        <is>
          <t>18/09/2025 10:58:40</t>
        </is>
      </c>
      <c r="F7010" t="inlineStr">
        <is>
          <t>18/09/2025 11:00:10</t>
        </is>
      </c>
      <c r="G7010" t="n">
        <v>35732</v>
      </c>
      <c r="H7010" t="inlineStr">
        <is>
          <t>UMP - PLÁSTICO / PINTURA</t>
        </is>
      </c>
      <c r="I7010" t="inlineStr">
        <is>
          <t>RS-ST01-01-00T-STR05</t>
        </is>
      </c>
      <c r="J7010" t="inlineStr">
        <is>
          <t>GIOVANI NOGUEIRA SOUZA</t>
        </is>
      </c>
      <c r="K7010" s="39">
        <f>DATE(YEAR(Tabela6[[#This Row],[Data/Hora de Início]]),MONTH(Tabela6[[#This Row],[Data/Hora de Início]]),DAY(Tabela6[[#This Row],[Data/Hora de Início]]))</f>
        <v/>
      </c>
    </row>
    <row r="7011">
      <c r="A7011" t="n">
        <v>2289481</v>
      </c>
      <c r="B7011" t="n">
        <v>56</v>
      </c>
      <c r="C7011" t="n">
        <v>1308</v>
      </c>
      <c r="D7011" t="inlineStr">
        <is>
          <t>LAVAGEM DE PISO FABRIL</t>
        </is>
      </c>
      <c r="E7011" t="inlineStr">
        <is>
          <t>18/09/2025 15:49:22</t>
        </is>
      </c>
      <c r="F7011" t="inlineStr">
        <is>
          <t>18/09/2025 15:59:52</t>
        </is>
      </c>
      <c r="G7011" t="n">
        <v>35792</v>
      </c>
      <c r="H7011" t="inlineStr">
        <is>
          <t>OFICINA TRANSPOTECH</t>
        </is>
      </c>
      <c r="I7011" t="inlineStr">
        <is>
          <t>RS-ST01-07-00T-SLA06</t>
        </is>
      </c>
      <c r="J7011" t="inlineStr">
        <is>
          <t>GIOVANI NOGUEIRA SOUZA</t>
        </is>
      </c>
      <c r="K7011" s="39">
        <f>DATE(YEAR(Tabela6[[#This Row],[Data/Hora de Início]]),MONTH(Tabela6[[#This Row],[Data/Hora de Início]]),DAY(Tabela6[[#This Row],[Data/Hora de Início]]))</f>
        <v/>
      </c>
    </row>
    <row r="7012">
      <c r="A7012" t="n">
        <v>2289490</v>
      </c>
      <c r="B7012" t="n">
        <v>56</v>
      </c>
      <c r="C7012" t="n">
        <v>5656</v>
      </c>
      <c r="D7012" t="inlineStr">
        <is>
          <t>QUINTA-FEIRA - LIMPEZA DE BANHEIRO MASCULINO</t>
        </is>
      </c>
      <c r="E7012" t="inlineStr">
        <is>
          <t>18/09/2025 16:52:26</t>
        </is>
      </c>
      <c r="F7012" t="inlineStr">
        <is>
          <t>18/09/2025 17:07:21</t>
        </is>
      </c>
      <c r="G7012" t="n">
        <v>11065</v>
      </c>
      <c r="H7012" t="inlineStr">
        <is>
          <t>P01 - BAN003 - BANHEIRO VIRABREQUIM - M</t>
        </is>
      </c>
      <c r="I7012" t="inlineStr">
        <is>
          <t>BR01-IES-P01-BAN003</t>
        </is>
      </c>
      <c r="J7012" t="inlineStr">
        <is>
          <t>CECILIA LISBOA</t>
        </is>
      </c>
      <c r="K7012" s="39">
        <f>DATE(YEAR(Tabela6[[#This Row],[Data/Hora de Início]]),MONTH(Tabela6[[#This Row],[Data/Hora de Início]]),DAY(Tabela6[[#This Row],[Data/Hora de Início]]))</f>
        <v/>
      </c>
    </row>
    <row r="7013">
      <c r="A7013" t="n">
        <v>2289499</v>
      </c>
      <c r="B7013" t="n">
        <v>56</v>
      </c>
      <c r="C7013" t="n">
        <v>5645</v>
      </c>
      <c r="D7013" t="inlineStr">
        <is>
          <t>QUINTA-FEIRA - LIMPEZA DE SALA</t>
        </is>
      </c>
      <c r="E7013" t="inlineStr">
        <is>
          <t>18/09/2025 17:02:40</t>
        </is>
      </c>
      <c r="F7013" t="inlineStr">
        <is>
          <t>18/09/2025 17:10:07</t>
        </is>
      </c>
      <c r="G7013" t="n">
        <v>36353</v>
      </c>
      <c r="H7013" t="inlineStr">
        <is>
          <t>QUALIDADE</t>
        </is>
      </c>
      <c r="I7013" t="inlineStr">
        <is>
          <t>RS-ST01-50-01P-STR04</t>
        </is>
      </c>
      <c r="J7013" t="inlineStr">
        <is>
          <t>GENI DA SILVEIRA</t>
        </is>
      </c>
      <c r="K7013" s="39">
        <f>DATE(YEAR(Tabela6[[#This Row],[Data/Hora de Início]]),MONTH(Tabela6[[#This Row],[Data/Hora de Início]]),DAY(Tabela6[[#This Row],[Data/Hora de Início]]))</f>
        <v/>
      </c>
    </row>
    <row r="7014">
      <c r="A7014" t="n">
        <v>2289500</v>
      </c>
      <c r="B7014" t="n">
        <v>56</v>
      </c>
      <c r="C7014" t="n">
        <v>5716</v>
      </c>
      <c r="D7014" t="inlineStr">
        <is>
          <t>QUINTA-FEIRA - LIMPEZA DE COPA</t>
        </is>
      </c>
      <c r="E7014" t="inlineStr">
        <is>
          <t>18/09/2025 16:57:55</t>
        </is>
      </c>
      <c r="F7014" t="inlineStr">
        <is>
          <t>18/09/2025 17:09:47</t>
        </is>
      </c>
      <c r="G7014" t="n">
        <v>36210</v>
      </c>
      <c r="H7014" t="inlineStr">
        <is>
          <t>COPA MVV II</t>
        </is>
      </c>
      <c r="I7014" t="inlineStr">
        <is>
          <t>RS-ST01-43-02P-COP02</t>
        </is>
      </c>
      <c r="J7014" t="inlineStr">
        <is>
          <t>JAQUELINE TATIANE LEAL BITTENCOURT</t>
        </is>
      </c>
      <c r="K7014" s="39">
        <f>DATE(YEAR(Tabela6[[#This Row],[Data/Hora de Início]]),MONTH(Tabela6[[#This Row],[Data/Hora de Início]]),DAY(Tabela6[[#This Row],[Data/Hora de Início]]))</f>
        <v/>
      </c>
    </row>
    <row r="7015">
      <c r="A7015" t="n">
        <v>2289504</v>
      </c>
      <c r="B7015" t="n">
        <v>56</v>
      </c>
      <c r="C7015" t="n">
        <v>2842</v>
      </c>
      <c r="D7015" t="inlineStr">
        <is>
          <t>LIMPEZA DIÁRIA DE BANHEIRO FEMININO</t>
        </is>
      </c>
      <c r="E7015" t="inlineStr">
        <is>
          <t>18/09/2025 16:45:20</t>
        </is>
      </c>
      <c r="F7015" t="inlineStr">
        <is>
          <t>18/09/2025 17:15:54</t>
        </is>
      </c>
      <c r="G7015" t="n">
        <v>35879</v>
      </c>
      <c r="H7015" t="inlineStr">
        <is>
          <t>BAN033 - TREINAMENTOS - F</t>
        </is>
      </c>
      <c r="I7015" t="inlineStr">
        <is>
          <t>RS-ST01-15-01P-WCF01</t>
        </is>
      </c>
      <c r="J7015" t="inlineStr">
        <is>
          <t>LETICIA SOARES GARCIA CZECZOT</t>
        </is>
      </c>
      <c r="K7015" s="39">
        <f>DATE(YEAR(Tabela6[[#This Row],[Data/Hora de Início]]),MONTH(Tabela6[[#This Row],[Data/Hora de Início]]),DAY(Tabela6[[#This Row],[Data/Hora de Início]]))</f>
        <v/>
      </c>
    </row>
    <row r="7016">
      <c r="A7016" t="n">
        <v>2289506</v>
      </c>
      <c r="B7016" t="n">
        <v>56</v>
      </c>
      <c r="C7016" t="n">
        <v>5645</v>
      </c>
      <c r="D7016" t="inlineStr">
        <is>
          <t>QUINTA-FEIRA - LIMPEZA DE SALA</t>
        </is>
      </c>
      <c r="E7016" t="inlineStr">
        <is>
          <t>18/09/2025 17:16:05</t>
        </is>
      </c>
      <c r="F7016" t="inlineStr">
        <is>
          <t>18/09/2025 17:19:11</t>
        </is>
      </c>
      <c r="G7016" t="n">
        <v>11654</v>
      </c>
      <c r="H7016" t="inlineStr">
        <is>
          <t>P43 - MVV - HALL DE ENTRADA</t>
        </is>
      </c>
      <c r="I7016" t="inlineStr">
        <is>
          <t>BR01-IES-P43-SALA06</t>
        </is>
      </c>
      <c r="J7016" t="inlineStr">
        <is>
          <t>JAQUELINE TATIANE LEAL BITTENCOURT</t>
        </is>
      </c>
      <c r="K7016" s="39">
        <f>DATE(YEAR(Tabela6[[#This Row],[Data/Hora de Início]]),MONTH(Tabela6[[#This Row],[Data/Hora de Início]]),DAY(Tabela6[[#This Row],[Data/Hora de Início]]))</f>
        <v/>
      </c>
    </row>
    <row r="7017">
      <c r="A7017" t="n">
        <v>2289507</v>
      </c>
      <c r="B7017" t="n">
        <v>56</v>
      </c>
      <c r="C7017" t="n">
        <v>5645</v>
      </c>
      <c r="D7017" t="inlineStr">
        <is>
          <t>QUINTA-FEIRA - LIMPEZA DE SALA</t>
        </is>
      </c>
      <c r="E7017" t="inlineStr">
        <is>
          <t>18/09/2025 17:19:51</t>
        </is>
      </c>
      <c r="F7017" t="inlineStr">
        <is>
          <t>18/09/2025 17:20:08</t>
        </is>
      </c>
      <c r="G7017" t="n">
        <v>11654</v>
      </c>
      <c r="H7017" t="inlineStr">
        <is>
          <t>P43 - MVV - HALL DE ENTRADA</t>
        </is>
      </c>
      <c r="I7017" t="inlineStr">
        <is>
          <t>BR01-IES-P43-SALA06</t>
        </is>
      </c>
      <c r="J7017" t="inlineStr">
        <is>
          <t>JAQUELINE TATIANE LEAL BITTENCOURT</t>
        </is>
      </c>
      <c r="K7017" s="39">
        <f>DATE(YEAR(Tabela6[[#This Row],[Data/Hora de Início]]),MONTH(Tabela6[[#This Row],[Data/Hora de Início]]),DAY(Tabela6[[#This Row],[Data/Hora de Início]]))</f>
        <v/>
      </c>
    </row>
    <row r="7018">
      <c r="A7018" t="n">
        <v>2289508</v>
      </c>
      <c r="B7018" t="n">
        <v>56</v>
      </c>
      <c r="C7018" t="n">
        <v>5645</v>
      </c>
      <c r="D7018" t="inlineStr">
        <is>
          <t>QUINTA-FEIRA - LIMPEZA DE SALA</t>
        </is>
      </c>
      <c r="E7018" t="inlineStr">
        <is>
          <t>18/09/2025 17:10:33</t>
        </is>
      </c>
      <c r="F7018" t="inlineStr">
        <is>
          <t>18/09/2025 17:20:40</t>
        </is>
      </c>
      <c r="G7018" t="n">
        <v>36344</v>
      </c>
      <c r="H7018" t="inlineStr">
        <is>
          <t>ENGENHARIA DE PROCESSOS DE MOTORES</t>
        </is>
      </c>
      <c r="I7018" t="inlineStr">
        <is>
          <t>RS-ST01-50-01P-STR02</t>
        </is>
      </c>
      <c r="J7018" t="inlineStr">
        <is>
          <t>GENI DA SILVEIRA</t>
        </is>
      </c>
      <c r="K7018" s="39">
        <f>DATE(YEAR(Tabela6[[#This Row],[Data/Hora de Início]]),MONTH(Tabela6[[#This Row],[Data/Hora de Início]]),DAY(Tabela6[[#This Row],[Data/Hora de Início]]))</f>
        <v/>
      </c>
    </row>
    <row r="7019">
      <c r="A7019" t="n">
        <v>2289511</v>
      </c>
      <c r="B7019" t="n">
        <v>56</v>
      </c>
      <c r="C7019" t="n">
        <v>5645</v>
      </c>
      <c r="D7019" t="inlineStr">
        <is>
          <t>QUINTA-FEIRA - LIMPEZA DE SALA</t>
        </is>
      </c>
      <c r="E7019" t="inlineStr">
        <is>
          <t>18/09/2025 16:16:16</t>
        </is>
      </c>
      <c r="F7019" t="inlineStr">
        <is>
          <t>18/09/2025 17:27:57</t>
        </is>
      </c>
      <c r="G7019" t="n">
        <v>36391</v>
      </c>
      <c r="H7019" t="inlineStr">
        <is>
          <t>AREA DE CONVIVIO</t>
        </is>
      </c>
      <c r="I7019" t="inlineStr">
        <is>
          <t>RS-ST01-56-00T-SLA13</t>
        </is>
      </c>
      <c r="J7019" t="inlineStr">
        <is>
          <t>VANESSA DOS SANTOS RODRIGUES</t>
        </is>
      </c>
      <c r="K7019" s="39">
        <f>DATE(YEAR(Tabela6[[#This Row],[Data/Hora de Início]]),MONTH(Tabela6[[#This Row],[Data/Hora de Início]]),DAY(Tabela6[[#This Row],[Data/Hora de Início]]))</f>
        <v/>
      </c>
    </row>
    <row r="7020">
      <c r="A7020" t="n">
        <v>2289512</v>
      </c>
      <c r="B7020" t="n">
        <v>56</v>
      </c>
      <c r="C7020" t="n">
        <v>2965</v>
      </c>
      <c r="D7020" t="inlineStr">
        <is>
          <t>LIMPEZA DIÁRIA DE SALA</t>
        </is>
      </c>
      <c r="E7020" t="inlineStr">
        <is>
          <t>18/09/2025 17:17:59</t>
        </is>
      </c>
      <c r="F7020" t="inlineStr">
        <is>
          <t>18/09/2025 17:29:16</t>
        </is>
      </c>
      <c r="G7020" t="n">
        <v>43381</v>
      </c>
      <c r="H7020" t="inlineStr">
        <is>
          <t>ONE STIHL - SALA DE AULA 03</t>
        </is>
      </c>
      <c r="I7020" t="inlineStr">
        <is>
          <t>RS-ST01-15-02P-SLA05</t>
        </is>
      </c>
      <c r="J7020" t="inlineStr">
        <is>
          <t>LETICIA SOARES GARCIA CZECZOT</t>
        </is>
      </c>
      <c r="K7020" s="39">
        <f>DATE(YEAR(Tabela6[[#This Row],[Data/Hora de Início]]),MONTH(Tabela6[[#This Row],[Data/Hora de Início]]),DAY(Tabela6[[#This Row],[Data/Hora de Início]]))</f>
        <v/>
      </c>
    </row>
    <row r="7021">
      <c r="A7021" t="n">
        <v>2289513</v>
      </c>
      <c r="B7021" t="n">
        <v>56</v>
      </c>
      <c r="C7021" t="n">
        <v>5716</v>
      </c>
      <c r="D7021" t="inlineStr">
        <is>
          <t>QUINTA-FEIRA - LIMPEZA DE COPA</t>
        </is>
      </c>
      <c r="E7021" t="inlineStr">
        <is>
          <t>18/09/2025 17:16:20</t>
        </is>
      </c>
      <c r="F7021" t="inlineStr">
        <is>
          <t>18/09/2025 17:33:21</t>
        </is>
      </c>
      <c r="G7021" t="n">
        <v>36093</v>
      </c>
      <c r="H7021" t="inlineStr">
        <is>
          <t>COPA TRF</t>
        </is>
      </c>
      <c r="I7021" t="inlineStr">
        <is>
          <t>RS-ST01-31-01P-SLA27</t>
        </is>
      </c>
      <c r="J7021" t="inlineStr">
        <is>
          <t>IVONETE SILVA DOS SANTOS</t>
        </is>
      </c>
      <c r="K7021" s="39">
        <f>DATE(YEAR(Tabela6[[#This Row],[Data/Hora de Início]]),MONTH(Tabela6[[#This Row],[Data/Hora de Início]]),DAY(Tabela6[[#This Row],[Data/Hora de Início]]))</f>
        <v/>
      </c>
    </row>
    <row r="7022">
      <c r="A7022" t="n">
        <v>2289515</v>
      </c>
      <c r="B7022" t="n">
        <v>56</v>
      </c>
      <c r="C7022" t="n">
        <v>5645</v>
      </c>
      <c r="D7022" t="inlineStr">
        <is>
          <t>QUINTA-FEIRA - LIMPEZA DE SALA</t>
        </is>
      </c>
      <c r="E7022" t="inlineStr">
        <is>
          <t>18/09/2025 17:21:08</t>
        </is>
      </c>
      <c r="F7022" t="inlineStr">
        <is>
          <t>18/09/2025 17:35:03</t>
        </is>
      </c>
      <c r="G7022" t="n">
        <v>36332</v>
      </c>
      <c r="H7022" t="inlineStr">
        <is>
          <t>REUNIAO I</t>
        </is>
      </c>
      <c r="I7022" t="inlineStr">
        <is>
          <t>RS-ST01-50-01P-SLA13</t>
        </is>
      </c>
      <c r="J7022" t="inlineStr">
        <is>
          <t>GENI DA SILVEIRA</t>
        </is>
      </c>
      <c r="K7022" s="39">
        <f>DATE(YEAR(Tabela6[[#This Row],[Data/Hora de Início]]),MONTH(Tabela6[[#This Row],[Data/Hora de Início]]),DAY(Tabela6[[#This Row],[Data/Hora de Início]]))</f>
        <v/>
      </c>
    </row>
    <row r="7023">
      <c r="A7023" t="n">
        <v>2289516</v>
      </c>
      <c r="B7023" t="n">
        <v>56</v>
      </c>
      <c r="C7023" t="n">
        <v>4679</v>
      </c>
      <c r="D7023" t="inlineStr">
        <is>
          <t>LIMPEZA DE BOXE DE BANHO</t>
        </is>
      </c>
      <c r="E7023" t="inlineStr">
        <is>
          <t>18/09/2025 17:35:11</t>
        </is>
      </c>
      <c r="F7023" t="inlineStr">
        <is>
          <t>18/09/2025 17:35:17</t>
        </is>
      </c>
      <c r="G7023" t="n">
        <v>43488</v>
      </c>
      <c r="H7023" t="inlineStr">
        <is>
          <t>BAN131 - ÁREA DE BOXES</t>
        </is>
      </c>
      <c r="I7023" t="inlineStr">
        <is>
          <t>RS-ST01-56-02P-WCM05-BOX001</t>
        </is>
      </c>
      <c r="J7023" t="inlineStr">
        <is>
          <t>ALINE MARQUES DE CAMPOS</t>
        </is>
      </c>
      <c r="K7023" s="39">
        <f>DATE(YEAR(Tabela6[[#This Row],[Data/Hora de Início]]),MONTH(Tabela6[[#This Row],[Data/Hora de Início]]),DAY(Tabela6[[#This Row],[Data/Hora de Início]]))</f>
        <v/>
      </c>
    </row>
    <row r="7024">
      <c r="A7024" t="n">
        <v>2289517</v>
      </c>
      <c r="B7024" t="n">
        <v>56</v>
      </c>
      <c r="C7024" t="n">
        <v>5711</v>
      </c>
      <c r="D7024" t="inlineStr">
        <is>
          <t>QUINTA-FEIRA - LIMPEZA DE BANHEIRO FEMININO</t>
        </is>
      </c>
      <c r="E7024" t="inlineStr">
        <is>
          <t>18/09/2025 16:30:43</t>
        </is>
      </c>
      <c r="F7024" t="inlineStr">
        <is>
          <t>18/09/2025 17:35:39</t>
        </is>
      </c>
      <c r="G7024" t="n">
        <v>43491</v>
      </c>
      <c r="H7024" t="inlineStr">
        <is>
          <t>BAN130 - ÁREA DE SANITÁRIOS</t>
        </is>
      </c>
      <c r="I7024" t="inlineStr">
        <is>
          <t>RS-ST01-56-02P-WCF03-SAN001</t>
        </is>
      </c>
      <c r="J7024" t="inlineStr">
        <is>
          <t>SUELI DE GODOY</t>
        </is>
      </c>
      <c r="K7024" s="39">
        <f>DATE(YEAR(Tabela6[[#This Row],[Data/Hora de Início]]),MONTH(Tabela6[[#This Row],[Data/Hora de Início]]),DAY(Tabela6[[#This Row],[Data/Hora de Início]]))</f>
        <v/>
      </c>
    </row>
    <row r="7025">
      <c r="A7025" t="n">
        <v>2289518</v>
      </c>
      <c r="B7025" t="n">
        <v>56</v>
      </c>
      <c r="C7025" t="n">
        <v>5656</v>
      </c>
      <c r="D7025" t="inlineStr">
        <is>
          <t>QUINTA-FEIRA - LIMPEZA DE BANHEIRO MASCULINO</t>
        </is>
      </c>
      <c r="E7025" t="inlineStr">
        <is>
          <t>18/09/2025 17:21:01</t>
        </is>
      </c>
      <c r="F7025" t="inlineStr">
        <is>
          <t>18/09/2025 17:35:52</t>
        </is>
      </c>
      <c r="G7025" t="n">
        <v>36230</v>
      </c>
      <c r="H7025" t="inlineStr">
        <is>
          <t>BAN094 - MARKETING - M</t>
        </is>
      </c>
      <c r="I7025" t="inlineStr">
        <is>
          <t>RS-ST01-43-02P-WCM01</t>
        </is>
      </c>
      <c r="J7025" t="inlineStr">
        <is>
          <t>JAQUELINE TATIANE LEAL BITTENCOURT</t>
        </is>
      </c>
      <c r="K7025" s="39">
        <f>DATE(YEAR(Tabela6[[#This Row],[Data/Hora de Início]]),MONTH(Tabela6[[#This Row],[Data/Hora de Início]]),DAY(Tabela6[[#This Row],[Data/Hora de Início]]))</f>
        <v/>
      </c>
    </row>
    <row r="7026">
      <c r="A7026" t="n">
        <v>2289520</v>
      </c>
      <c r="B7026" t="n">
        <v>56</v>
      </c>
      <c r="C7026" t="n">
        <v>5645</v>
      </c>
      <c r="D7026" t="inlineStr">
        <is>
          <t>QUINTA-FEIRA - LIMPEZA DE SALA</t>
        </is>
      </c>
      <c r="E7026" t="inlineStr">
        <is>
          <t>18/09/2025 17:37:17</t>
        </is>
      </c>
      <c r="F7026" t="inlineStr">
        <is>
          <t>18/09/2025 17:42:34</t>
        </is>
      </c>
      <c r="G7026" t="n">
        <v>36327</v>
      </c>
      <c r="H7026" t="inlineStr">
        <is>
          <t>SALA GERENCIA 02</t>
        </is>
      </c>
      <c r="I7026" t="inlineStr">
        <is>
          <t>RS-ST01-50-01P-SLA08</t>
        </is>
      </c>
      <c r="J7026" t="inlineStr">
        <is>
          <t>GENI DA SILVEIRA</t>
        </is>
      </c>
      <c r="K7026" s="39">
        <f>DATE(YEAR(Tabela6[[#This Row],[Data/Hora de Início]]),MONTH(Tabela6[[#This Row],[Data/Hora de Início]]),DAY(Tabela6[[#This Row],[Data/Hora de Início]]))</f>
        <v/>
      </c>
    </row>
    <row r="7027">
      <c r="A7027" t="n">
        <v>2289521</v>
      </c>
      <c r="B7027" t="n">
        <v>56</v>
      </c>
      <c r="C7027" t="n">
        <v>5645</v>
      </c>
      <c r="D7027" t="inlineStr">
        <is>
          <t>QUINTA-FEIRA - LIMPEZA DE SALA</t>
        </is>
      </c>
      <c r="E7027" t="inlineStr">
        <is>
          <t>18/09/2025 17:37:17</t>
        </is>
      </c>
      <c r="F7027" t="inlineStr">
        <is>
          <t>18/09/2025 17:42:34</t>
        </is>
      </c>
      <c r="G7027" t="n">
        <v>36327</v>
      </c>
      <c r="H7027" t="inlineStr">
        <is>
          <t>SALA GERENCIA 02</t>
        </is>
      </c>
      <c r="I7027" t="inlineStr">
        <is>
          <t>RS-ST01-50-01P-SLA08</t>
        </is>
      </c>
      <c r="J7027" t="inlineStr">
        <is>
          <t>GENI DA SILVEIRA</t>
        </is>
      </c>
      <c r="K7027" s="39">
        <f>DATE(YEAR(Tabela6[[#This Row],[Data/Hora de Início]]),MONTH(Tabela6[[#This Row],[Data/Hora de Início]]),DAY(Tabela6[[#This Row],[Data/Hora de Início]]))</f>
        <v/>
      </c>
    </row>
    <row r="7028">
      <c r="A7028" t="n">
        <v>2289522</v>
      </c>
      <c r="B7028" t="n">
        <v>56</v>
      </c>
      <c r="C7028" t="n">
        <v>5645</v>
      </c>
      <c r="D7028" t="inlineStr">
        <is>
          <t>QUINTA-FEIRA - LIMPEZA DE SALA</t>
        </is>
      </c>
      <c r="E7028" t="inlineStr">
        <is>
          <t>18/09/2025 17:37:17</t>
        </is>
      </c>
      <c r="F7028" t="inlineStr">
        <is>
          <t>18/09/2025 17:42:34</t>
        </is>
      </c>
      <c r="G7028" t="n">
        <v>36327</v>
      </c>
      <c r="H7028" t="inlineStr">
        <is>
          <t>SALA GERENCIA 02</t>
        </is>
      </c>
      <c r="I7028" t="inlineStr">
        <is>
          <t>RS-ST01-50-01P-SLA08</t>
        </is>
      </c>
      <c r="J7028" t="inlineStr">
        <is>
          <t>GENI DA SILVEIRA</t>
        </is>
      </c>
      <c r="K7028" s="39">
        <f>DATE(YEAR(Tabela6[[#This Row],[Data/Hora de Início]]),MONTH(Tabela6[[#This Row],[Data/Hora de Início]]),DAY(Tabela6[[#This Row],[Data/Hora de Início]]))</f>
        <v/>
      </c>
    </row>
    <row r="7029">
      <c r="A7029" t="n">
        <v>2289523</v>
      </c>
      <c r="B7029" t="n">
        <v>56</v>
      </c>
      <c r="C7029" t="n">
        <v>5645</v>
      </c>
      <c r="D7029" t="inlineStr">
        <is>
          <t>QUINTA-FEIRA - LIMPEZA DE SALA</t>
        </is>
      </c>
      <c r="E7029" t="inlineStr">
        <is>
          <t>18/09/2025 17:34:04</t>
        </is>
      </c>
      <c r="F7029" t="inlineStr">
        <is>
          <t>18/09/2025 17:43:38</t>
        </is>
      </c>
      <c r="G7029" t="n">
        <v>36103</v>
      </c>
      <c r="H7029" t="inlineStr">
        <is>
          <t>SALA ADM TRF</t>
        </is>
      </c>
      <c r="I7029" t="inlineStr">
        <is>
          <t>RS-ST01-31-01P-SLA25</t>
        </is>
      </c>
      <c r="J7029" t="inlineStr">
        <is>
          <t>IVONETE SILVA DOS SANTOS</t>
        </is>
      </c>
      <c r="K7029" s="39">
        <f>DATE(YEAR(Tabela6[[#This Row],[Data/Hora de Início]]),MONTH(Tabela6[[#This Row],[Data/Hora de Início]]),DAY(Tabela6[[#This Row],[Data/Hora de Início]]))</f>
        <v/>
      </c>
    </row>
    <row r="7030">
      <c r="A7030" t="n">
        <v>2289524</v>
      </c>
      <c r="B7030" t="n">
        <v>56</v>
      </c>
      <c r="C7030" t="n">
        <v>5656</v>
      </c>
      <c r="D7030" t="inlineStr">
        <is>
          <t>QUINTA-FEIRA - LIMPEZA DE BANHEIRO MASCULINO</t>
        </is>
      </c>
      <c r="E7030" t="inlineStr">
        <is>
          <t>18/09/2025 17:28:32</t>
        </is>
      </c>
      <c r="F7030" t="inlineStr">
        <is>
          <t>18/09/2025 17:43:38</t>
        </is>
      </c>
      <c r="G7030" t="n">
        <v>36398</v>
      </c>
      <c r="H7030" t="inlineStr">
        <is>
          <t>BAN123 - BANHEIRO CONVIVIO - M</t>
        </is>
      </c>
      <c r="I7030" t="inlineStr">
        <is>
          <t>RS-ST01-56-00T-WCM01</t>
        </is>
      </c>
      <c r="J7030" t="inlineStr">
        <is>
          <t>VANESSA DOS SANTOS RODRIGUES</t>
        </is>
      </c>
      <c r="K7030" s="39">
        <f>DATE(YEAR(Tabela6[[#This Row],[Data/Hora de Início]]),MONTH(Tabela6[[#This Row],[Data/Hora de Início]]),DAY(Tabela6[[#This Row],[Data/Hora de Início]]))</f>
        <v/>
      </c>
    </row>
    <row r="7031">
      <c r="A7031" t="n">
        <v>2289530</v>
      </c>
      <c r="B7031" t="n">
        <v>56</v>
      </c>
      <c r="C7031" t="n">
        <v>2965</v>
      </c>
      <c r="D7031" t="inlineStr">
        <is>
          <t>LIMPEZA DIÁRIA DE SALA</t>
        </is>
      </c>
      <c r="E7031" t="inlineStr">
        <is>
          <t>18/09/2025 17:29:37</t>
        </is>
      </c>
      <c r="F7031" t="inlineStr">
        <is>
          <t>18/09/2025 17:48:17</t>
        </is>
      </c>
      <c r="G7031" t="n">
        <v>43379</v>
      </c>
      <c r="H7031" t="inlineStr">
        <is>
          <t>ONE STIHL - SALA DE AULA 01</t>
        </is>
      </c>
      <c r="I7031" t="inlineStr">
        <is>
          <t>RS-ST01-15-02P-SLA03</t>
        </is>
      </c>
      <c r="J7031" t="inlineStr">
        <is>
          <t>LETICIA SOARES GARCIA CZECZOT</t>
        </is>
      </c>
      <c r="K7031" s="39">
        <f>DATE(YEAR(Tabela6[[#This Row],[Data/Hora de Início]]),MONTH(Tabela6[[#This Row],[Data/Hora de Início]]),DAY(Tabela6[[#This Row],[Data/Hora de Início]]))</f>
        <v/>
      </c>
    </row>
    <row r="7032">
      <c r="A7032" t="n">
        <v>2289540</v>
      </c>
      <c r="B7032" t="n">
        <v>56</v>
      </c>
      <c r="C7032" t="n">
        <v>5645</v>
      </c>
      <c r="D7032" t="inlineStr">
        <is>
          <t>QUINTA-FEIRA - LIMPEZA DE SALA</t>
        </is>
      </c>
      <c r="E7032" t="inlineStr">
        <is>
          <t>18/09/2025 17:47:31</t>
        </is>
      </c>
      <c r="F7032" t="inlineStr">
        <is>
          <t>18/09/2025 17:50:47</t>
        </is>
      </c>
      <c r="G7032" t="n">
        <v>36338</v>
      </c>
      <c r="H7032" t="inlineStr">
        <is>
          <t>REUNIAO IV</t>
        </is>
      </c>
      <c r="I7032" t="inlineStr">
        <is>
          <t>RS-ST01-50-01P-SLA19</t>
        </is>
      </c>
      <c r="J7032" t="inlineStr">
        <is>
          <t>GENI DA SILVEIRA</t>
        </is>
      </c>
      <c r="K7032" s="39">
        <f>DATE(YEAR(Tabela6[[#This Row],[Data/Hora de Início]]),MONTH(Tabela6[[#This Row],[Data/Hora de Início]]),DAY(Tabela6[[#This Row],[Data/Hora de Início]]))</f>
        <v/>
      </c>
    </row>
    <row r="7033">
      <c r="A7033" t="n">
        <v>2289541</v>
      </c>
      <c r="B7033" t="n">
        <v>56</v>
      </c>
      <c r="C7033" t="n">
        <v>5645</v>
      </c>
      <c r="D7033" t="inlineStr">
        <is>
          <t>QUINTA-FEIRA - LIMPEZA DE SALA</t>
        </is>
      </c>
      <c r="E7033" t="inlineStr">
        <is>
          <t>18/09/2025 17:44:55</t>
        </is>
      </c>
      <c r="F7033" t="inlineStr">
        <is>
          <t>18/09/2025 17:53:22</t>
        </is>
      </c>
      <c r="G7033" t="n">
        <v>36062</v>
      </c>
      <c r="H7033" t="inlineStr">
        <is>
          <t>SALA TRF - ADM OFICINA</t>
        </is>
      </c>
      <c r="I7033" t="inlineStr">
        <is>
          <t>RS-ST01-31-00T-SLA17</t>
        </is>
      </c>
      <c r="J7033" t="inlineStr">
        <is>
          <t>IVONETE SILVA DOS SANTOS</t>
        </is>
      </c>
      <c r="K7033" s="39">
        <f>DATE(YEAR(Tabela6[[#This Row],[Data/Hora de Início]]),MONTH(Tabela6[[#This Row],[Data/Hora de Início]]),DAY(Tabela6[[#This Row],[Data/Hora de Início]]))</f>
        <v/>
      </c>
    </row>
    <row r="7034">
      <c r="A7034" t="n">
        <v>2289555</v>
      </c>
      <c r="B7034" t="n">
        <v>56</v>
      </c>
      <c r="C7034" t="n">
        <v>2842</v>
      </c>
      <c r="D7034" t="inlineStr">
        <is>
          <t>LIMPEZA DIÁRIA DE BANHEIRO FEMININO</t>
        </is>
      </c>
      <c r="E7034" t="inlineStr">
        <is>
          <t>18/09/2025 16:34:17</t>
        </is>
      </c>
      <c r="F7034" t="inlineStr">
        <is>
          <t>18/09/2025 18:00:22</t>
        </is>
      </c>
      <c r="G7034" t="n">
        <v>36313</v>
      </c>
      <c r="H7034" t="inlineStr">
        <is>
          <t>BAN107 - MONTAGEM - F</t>
        </is>
      </c>
      <c r="I7034" t="inlineStr">
        <is>
          <t>RS-ST01-50-00T-WCF02</t>
        </is>
      </c>
      <c r="J7034" t="inlineStr">
        <is>
          <t>FABIANA FRANCISCA DE LIMA</t>
        </is>
      </c>
      <c r="K7034" s="39">
        <f>DATE(YEAR(Tabela6[[#This Row],[Data/Hora de Início]]),MONTH(Tabela6[[#This Row],[Data/Hora de Início]]),DAY(Tabela6[[#This Row],[Data/Hora de Início]]))</f>
        <v/>
      </c>
    </row>
    <row r="7035">
      <c r="A7035" t="n">
        <v>2289556</v>
      </c>
      <c r="B7035" t="n">
        <v>56</v>
      </c>
      <c r="C7035" t="n">
        <v>5711</v>
      </c>
      <c r="D7035" t="inlineStr">
        <is>
          <t>QUINTA-FEIRA - LIMPEZA DE BANHEIRO FEMININO</t>
        </is>
      </c>
      <c r="E7035" t="inlineStr">
        <is>
          <t>18/09/2025 17:40:40</t>
        </is>
      </c>
      <c r="F7035" t="inlineStr">
        <is>
          <t>18/09/2025 17:41:30</t>
        </is>
      </c>
      <c r="G7035" t="n">
        <v>36228</v>
      </c>
      <c r="H7035" t="inlineStr">
        <is>
          <t>BAN095 - MARKETING - F</t>
        </is>
      </c>
      <c r="I7035" t="inlineStr">
        <is>
          <t>RS-ST01-43-02P-WCF01</t>
        </is>
      </c>
      <c r="J7035" t="inlineStr">
        <is>
          <t>JAQUELINE TATIANE LEAL BITTENCOURT</t>
        </is>
      </c>
      <c r="K7035" s="39">
        <f>DATE(YEAR(Tabela6[[#This Row],[Data/Hora de Início]]),MONTH(Tabela6[[#This Row],[Data/Hora de Início]]),DAY(Tabela6[[#This Row],[Data/Hora de Início]]))</f>
        <v/>
      </c>
    </row>
    <row r="7036">
      <c r="A7036" t="n">
        <v>2289559</v>
      </c>
      <c r="B7036" t="n">
        <v>56</v>
      </c>
      <c r="C7036" t="n">
        <v>5656</v>
      </c>
      <c r="D7036" t="inlineStr">
        <is>
          <t>QUINTA-FEIRA - LIMPEZA DE BANHEIRO MASCULINO</t>
        </is>
      </c>
      <c r="E7036" t="inlineStr">
        <is>
          <t>18/09/2025 18:00:57</t>
        </is>
      </c>
      <c r="F7036" t="inlineStr">
        <is>
          <t>18/09/2025 18:01:51</t>
        </is>
      </c>
      <c r="G7036" t="n">
        <v>36230</v>
      </c>
      <c r="H7036" t="inlineStr">
        <is>
          <t>BAN094 - MARKETING - M</t>
        </is>
      </c>
      <c r="I7036" t="inlineStr">
        <is>
          <t>RS-ST01-43-02P-WCM01</t>
        </is>
      </c>
      <c r="J7036" t="inlineStr">
        <is>
          <t>JAQUELINE TATIANE LEAL BITTENCOURT</t>
        </is>
      </c>
      <c r="K7036" s="39">
        <f>DATE(YEAR(Tabela6[[#This Row],[Data/Hora de Início]]),MONTH(Tabela6[[#This Row],[Data/Hora de Início]]),DAY(Tabela6[[#This Row],[Data/Hora de Início]]))</f>
        <v/>
      </c>
    </row>
    <row r="7037">
      <c r="A7037" t="n">
        <v>2289563</v>
      </c>
      <c r="B7037" t="n">
        <v>56</v>
      </c>
      <c r="C7037" t="n">
        <v>5645</v>
      </c>
      <c r="D7037" t="inlineStr">
        <is>
          <t>QUINTA-FEIRA - LIMPEZA DE SALA</t>
        </is>
      </c>
      <c r="E7037" t="inlineStr">
        <is>
          <t>18/09/2025 17:53:48</t>
        </is>
      </c>
      <c r="F7037" t="inlineStr">
        <is>
          <t>18/09/2025 18:03:45</t>
        </is>
      </c>
      <c r="G7037" t="n">
        <v>36056</v>
      </c>
      <c r="H7037" t="inlineStr">
        <is>
          <t>OFICINA TRF</t>
        </is>
      </c>
      <c r="I7037" t="inlineStr">
        <is>
          <t>RS-ST01-31-00T-SLA18</t>
        </is>
      </c>
      <c r="J7037" t="inlineStr">
        <is>
          <t>IVONETE SILVA DOS SANTOS</t>
        </is>
      </c>
      <c r="K7037" s="39">
        <f>DATE(YEAR(Tabela6[[#This Row],[Data/Hora de Início]]),MONTH(Tabela6[[#This Row],[Data/Hora de Início]]),DAY(Tabela6[[#This Row],[Data/Hora de Início]]))</f>
        <v/>
      </c>
    </row>
    <row r="7038">
      <c r="A7038" t="n">
        <v>2289567</v>
      </c>
      <c r="B7038" t="n">
        <v>56</v>
      </c>
      <c r="C7038" t="n">
        <v>5645</v>
      </c>
      <c r="D7038" t="inlineStr">
        <is>
          <t>QUINTA-FEIRA - LIMPEZA DE SALA</t>
        </is>
      </c>
      <c r="E7038" t="inlineStr">
        <is>
          <t>18/09/2025 18:04:56</t>
        </is>
      </c>
      <c r="F7038" t="inlineStr">
        <is>
          <t>18/09/2025 18:05:13</t>
        </is>
      </c>
      <c r="G7038" t="n">
        <v>11654</v>
      </c>
      <c r="H7038" t="inlineStr">
        <is>
          <t>P43 - MVV - HALL DE ENTRADA</t>
        </is>
      </c>
      <c r="I7038" t="inlineStr">
        <is>
          <t>BR01-IES-P43-SALA06</t>
        </is>
      </c>
      <c r="J7038" t="inlineStr">
        <is>
          <t>JAQUELINE TATIANE LEAL BITTENCOURT</t>
        </is>
      </c>
      <c r="K7038" s="39">
        <f>DATE(YEAR(Tabela6[[#This Row],[Data/Hora de Início]]),MONTH(Tabela6[[#This Row],[Data/Hora de Início]]),DAY(Tabela6[[#This Row],[Data/Hora de Início]]))</f>
        <v/>
      </c>
    </row>
    <row r="7039">
      <c r="A7039" t="n">
        <v>2289570</v>
      </c>
      <c r="B7039" t="n">
        <v>56</v>
      </c>
      <c r="C7039" t="n">
        <v>5711</v>
      </c>
      <c r="D7039" t="inlineStr">
        <is>
          <t>QUINTA-FEIRA - LIMPEZA DE BANHEIRO FEMININO</t>
        </is>
      </c>
      <c r="E7039" t="inlineStr">
        <is>
          <t>18/09/2025 17:36:11</t>
        </is>
      </c>
      <c r="F7039" t="inlineStr">
        <is>
          <t>18/09/2025 18:07:08</t>
        </is>
      </c>
      <c r="G7039" t="n">
        <v>36410</v>
      </c>
      <c r="H7039" t="inlineStr">
        <is>
          <t>BAN130 - VESTIARIO 3º PAVIMENTO - F</t>
        </is>
      </c>
      <c r="I7039" t="inlineStr">
        <is>
          <t>RS-ST01-56-02P-WCF03</t>
        </is>
      </c>
      <c r="J7039" t="inlineStr">
        <is>
          <t>SUELI DE GODOY</t>
        </is>
      </c>
      <c r="K7039" s="39">
        <f>DATE(YEAR(Tabela6[[#This Row],[Data/Hora de Início]]),MONTH(Tabela6[[#This Row],[Data/Hora de Início]]),DAY(Tabela6[[#This Row],[Data/Hora de Início]]))</f>
        <v/>
      </c>
    </row>
    <row r="7040">
      <c r="A7040" t="n">
        <v>2289572</v>
      </c>
      <c r="B7040" t="n">
        <v>56</v>
      </c>
      <c r="C7040" t="n">
        <v>5656</v>
      </c>
      <c r="D7040" t="inlineStr">
        <is>
          <t>QUINTA-FEIRA - LIMPEZA DE BANHEIRO MASCULINO</t>
        </is>
      </c>
      <c r="E7040" t="inlineStr">
        <is>
          <t>18/09/2025 17:14:22</t>
        </is>
      </c>
      <c r="F7040" t="inlineStr">
        <is>
          <t>18/09/2025 18:08:04</t>
        </is>
      </c>
      <c r="G7040" t="n">
        <v>35735</v>
      </c>
      <c r="H7040" t="inlineStr">
        <is>
          <t>BAN001 - BANHEIRO PLÁSTICO - M</t>
        </is>
      </c>
      <c r="I7040" t="inlineStr">
        <is>
          <t>RS-ST01-01-00T-WCM01</t>
        </is>
      </c>
      <c r="J7040" t="inlineStr">
        <is>
          <t>CECILIA LISBOA</t>
        </is>
      </c>
      <c r="K7040" s="39">
        <f>DATE(YEAR(Tabela6[[#This Row],[Data/Hora de Início]]),MONTH(Tabela6[[#This Row],[Data/Hora de Início]]),DAY(Tabela6[[#This Row],[Data/Hora de Início]]))</f>
        <v/>
      </c>
    </row>
    <row r="7041">
      <c r="A7041" t="n">
        <v>2289584</v>
      </c>
      <c r="B7041" t="n">
        <v>56</v>
      </c>
      <c r="C7041" t="n">
        <v>2965</v>
      </c>
      <c r="D7041" t="inlineStr">
        <is>
          <t>LIMPEZA DIÁRIA DE SALA</t>
        </is>
      </c>
      <c r="E7041" t="inlineStr">
        <is>
          <t>18/09/2025 17:48:39</t>
        </is>
      </c>
      <c r="F7041" t="inlineStr">
        <is>
          <t>18/09/2025 18:12:15</t>
        </is>
      </c>
      <c r="G7041" t="n">
        <v>43380</v>
      </c>
      <c r="H7041" t="inlineStr">
        <is>
          <t>ONE STIHL - SALA DE AULA 02</t>
        </is>
      </c>
      <c r="I7041" t="inlineStr">
        <is>
          <t>RS-ST01-15-02P-SLA04</t>
        </is>
      </c>
      <c r="J7041" t="inlineStr">
        <is>
          <t>LETICIA SOARES GARCIA CZECZOT</t>
        </is>
      </c>
      <c r="K7041" s="39">
        <f>DATE(YEAR(Tabela6[[#This Row],[Data/Hora de Início]]),MONTH(Tabela6[[#This Row],[Data/Hora de Início]]),DAY(Tabela6[[#This Row],[Data/Hora de Início]]))</f>
        <v/>
      </c>
    </row>
    <row r="7042">
      <c r="A7042" t="n">
        <v>2289586</v>
      </c>
      <c r="B7042" t="n">
        <v>56</v>
      </c>
      <c r="C7042" t="n">
        <v>5711</v>
      </c>
      <c r="D7042" t="inlineStr">
        <is>
          <t>QUINTA-FEIRA - LIMPEZA DE BANHEIRO FEMININO</t>
        </is>
      </c>
      <c r="E7042" t="inlineStr">
        <is>
          <t>18/09/2025 17:44:01</t>
        </is>
      </c>
      <c r="F7042" t="inlineStr">
        <is>
          <t>18/09/2025 18:12:37</t>
        </is>
      </c>
      <c r="G7042" t="n">
        <v>36403</v>
      </c>
      <c r="H7042" t="inlineStr">
        <is>
          <t>BAN124 - BANHEIRO CONVIVIO - F / PNE</t>
        </is>
      </c>
      <c r="I7042" t="inlineStr">
        <is>
          <t>RS-ST01-56-00T-WPF02</t>
        </is>
      </c>
      <c r="J7042" t="inlineStr">
        <is>
          <t>VANESSA DOS SANTOS RODRIGUES</t>
        </is>
      </c>
      <c r="K7042" s="39">
        <f>DATE(YEAR(Tabela6[[#This Row],[Data/Hora de Início]]),MONTH(Tabela6[[#This Row],[Data/Hora de Início]]),DAY(Tabela6[[#This Row],[Data/Hora de Início]]))</f>
        <v/>
      </c>
    </row>
    <row r="7043">
      <c r="A7043" t="n">
        <v>2289598</v>
      </c>
      <c r="B7043" t="n">
        <v>56</v>
      </c>
      <c r="C7043" t="n">
        <v>5645</v>
      </c>
      <c r="D7043" t="inlineStr">
        <is>
          <t>QUINTA-FEIRA - LIMPEZA DE SALA</t>
        </is>
      </c>
      <c r="E7043" t="inlineStr">
        <is>
          <t>18/09/2025 18:08:28</t>
        </is>
      </c>
      <c r="F7043" t="inlineStr">
        <is>
          <t>18/09/2025 18:17:06</t>
        </is>
      </c>
      <c r="G7043" t="n">
        <v>36167</v>
      </c>
      <c r="H7043" t="inlineStr">
        <is>
          <t>RECEPÇAO PORTARIA 3</t>
        </is>
      </c>
      <c r="I7043" t="inlineStr">
        <is>
          <t>RS-ST01-42-00T-SLA02</t>
        </is>
      </c>
      <c r="J7043" t="inlineStr">
        <is>
          <t>SUELI DE GODOY</t>
        </is>
      </c>
      <c r="K7043" s="39">
        <f>DATE(YEAR(Tabela6[[#This Row],[Data/Hora de Início]]),MONTH(Tabela6[[#This Row],[Data/Hora de Início]]),DAY(Tabela6[[#This Row],[Data/Hora de Início]]))</f>
        <v/>
      </c>
    </row>
    <row r="7044">
      <c r="A7044" t="n">
        <v>2289621</v>
      </c>
      <c r="B7044" t="n">
        <v>56</v>
      </c>
      <c r="C7044" t="n">
        <v>2979</v>
      </c>
      <c r="D7044" t="inlineStr">
        <is>
          <t>LIMPEZA DIÁRIA DE RESTAURANTE</t>
        </is>
      </c>
      <c r="E7044" t="inlineStr">
        <is>
          <t>18/09/2025 15:41:37</t>
        </is>
      </c>
      <c r="F7044" t="inlineStr">
        <is>
          <t>18/09/2025 18:25:13</t>
        </is>
      </c>
      <c r="G7044" t="n">
        <v>11347</v>
      </c>
      <c r="H7044" t="inlineStr">
        <is>
          <t>P27 - RESTAURANTE</t>
        </is>
      </c>
      <c r="I7044" t="inlineStr">
        <is>
          <t>BR01-IES-P27-SALA01</t>
        </is>
      </c>
      <c r="J7044" t="inlineStr">
        <is>
          <t>ROSA DIAS GERMANO</t>
        </is>
      </c>
      <c r="K7044" s="39">
        <f>DATE(YEAR(Tabela6[[#This Row],[Data/Hora de Início]]),MONTH(Tabela6[[#This Row],[Data/Hora de Início]]),DAY(Tabela6[[#This Row],[Data/Hora de Início]]))</f>
        <v/>
      </c>
    </row>
    <row r="7045">
      <c r="A7045" t="n">
        <v>2289630</v>
      </c>
      <c r="B7045" t="n">
        <v>56</v>
      </c>
      <c r="C7045" t="n">
        <v>5711</v>
      </c>
      <c r="D7045" t="inlineStr">
        <is>
          <t>QUINTA-FEIRA - LIMPEZA DE BANHEIRO FEMININO</t>
        </is>
      </c>
      <c r="E7045" t="inlineStr">
        <is>
          <t>18/09/2025 18:08:28</t>
        </is>
      </c>
      <c r="F7045" t="inlineStr">
        <is>
          <t>18/09/2025 18:30:09</t>
        </is>
      </c>
      <c r="G7045" t="n">
        <v>11184</v>
      </c>
      <c r="H7045" t="inlineStr">
        <is>
          <t>P11 - BAN020 - BANHEIRO FUNDIÇÃO GRAVIDADE - F</t>
        </is>
      </c>
      <c r="I7045" t="inlineStr">
        <is>
          <t>BR01-IES-P11-BAN020</t>
        </is>
      </c>
      <c r="J7045" t="inlineStr">
        <is>
          <t>CECILIA LISBOA</t>
        </is>
      </c>
      <c r="K7045" s="39">
        <f>DATE(YEAR(Tabela6[[#This Row],[Data/Hora de Início]]),MONTH(Tabela6[[#This Row],[Data/Hora de Início]]),DAY(Tabela6[[#This Row],[Data/Hora de Início]]))</f>
        <v/>
      </c>
    </row>
    <row r="7046">
      <c r="A7046" t="n">
        <v>2289638</v>
      </c>
      <c r="B7046" t="n">
        <v>56</v>
      </c>
      <c r="C7046" t="n">
        <v>5645</v>
      </c>
      <c r="D7046" t="inlineStr">
        <is>
          <t>QUINTA-FEIRA - LIMPEZA DE SALA</t>
        </is>
      </c>
      <c r="E7046" t="inlineStr">
        <is>
          <t>18/09/2025 18:12:58</t>
        </is>
      </c>
      <c r="F7046" t="inlineStr">
        <is>
          <t>18/09/2025 18:34:32</t>
        </is>
      </c>
      <c r="G7046" t="n">
        <v>36379</v>
      </c>
      <c r="H7046" t="inlineStr">
        <is>
          <t>P56 - HALL DE ENTRADA TÉRREO</t>
        </is>
      </c>
      <c r="I7046" t="inlineStr">
        <is>
          <t>RS-ST01-56-00T-SLA01</t>
        </is>
      </c>
      <c r="J7046" t="inlineStr">
        <is>
          <t>VANESSA DOS SANTOS RODRIGUES</t>
        </is>
      </c>
      <c r="K7046" s="39">
        <f>DATE(YEAR(Tabela6[[#This Row],[Data/Hora de Início]]),MONTH(Tabela6[[#This Row],[Data/Hora de Início]]),DAY(Tabela6[[#This Row],[Data/Hora de Início]]))</f>
        <v/>
      </c>
    </row>
    <row r="7047">
      <c r="A7047" t="n">
        <v>2289640</v>
      </c>
      <c r="B7047" t="n">
        <v>56</v>
      </c>
      <c r="C7047" t="n">
        <v>5645</v>
      </c>
      <c r="D7047" t="inlineStr">
        <is>
          <t>QUINTA-FEIRA - LIMPEZA DE SALA</t>
        </is>
      </c>
      <c r="E7047" t="inlineStr">
        <is>
          <t>18/09/2025 18:14:36</t>
        </is>
      </c>
      <c r="F7047" t="inlineStr">
        <is>
          <t>18/09/2025 18:35:22</t>
        </is>
      </c>
      <c r="G7047" t="n">
        <v>36102</v>
      </c>
      <c r="H7047" t="inlineStr">
        <is>
          <t>SALA ENGENHARIA PROCESSO CILINDROS</t>
        </is>
      </c>
      <c r="I7047" t="inlineStr">
        <is>
          <t>RS-ST01-31-02P-SLA01</t>
        </is>
      </c>
      <c r="J7047" t="inlineStr">
        <is>
          <t>IVONETE SILVA DOS SANTOS</t>
        </is>
      </c>
      <c r="K7047" s="39">
        <f>DATE(YEAR(Tabela6[[#This Row],[Data/Hora de Início]]),MONTH(Tabela6[[#This Row],[Data/Hora de Início]]),DAY(Tabela6[[#This Row],[Data/Hora de Início]]))</f>
        <v/>
      </c>
    </row>
    <row r="7048">
      <c r="A7048" t="n">
        <v>2289645</v>
      </c>
      <c r="B7048" t="n">
        <v>56</v>
      </c>
      <c r="C7048" t="n">
        <v>2970</v>
      </c>
      <c r="D7048" t="inlineStr">
        <is>
          <t>LIMPEZA DIÁRIA DE COPA</t>
        </is>
      </c>
      <c r="E7048" t="inlineStr">
        <is>
          <t>18/09/2025 18:12:42</t>
        </is>
      </c>
      <c r="F7048" t="inlineStr">
        <is>
          <t>18/09/2025 18:36:25</t>
        </is>
      </c>
      <c r="G7048" t="n">
        <v>43368</v>
      </c>
      <c r="H7048" t="inlineStr">
        <is>
          <t>ONE STIHL - COPA</t>
        </is>
      </c>
      <c r="I7048" t="inlineStr">
        <is>
          <t>RS-ST01-15-02P-SLA02</t>
        </is>
      </c>
      <c r="J7048" t="inlineStr">
        <is>
          <t>LETICIA SOARES GARCIA CZECZOT</t>
        </is>
      </c>
      <c r="K7048" s="39">
        <f>DATE(YEAR(Tabela6[[#This Row],[Data/Hora de Início]]),MONTH(Tabela6[[#This Row],[Data/Hora de Início]]),DAY(Tabela6[[#This Row],[Data/Hora de Início]]))</f>
        <v/>
      </c>
    </row>
    <row r="7049">
      <c r="A7049" t="n">
        <v>2289718</v>
      </c>
      <c r="B7049" t="n">
        <v>56</v>
      </c>
      <c r="C7049" t="n">
        <v>1525</v>
      </c>
      <c r="D7049" t="inlineStr">
        <is>
          <t>LIMPEZA DIÁRIA DE COPA</t>
        </is>
      </c>
      <c r="E7049" t="inlineStr">
        <is>
          <t>18/09/2025 18:41:26</t>
        </is>
      </c>
      <c r="F7049" t="inlineStr">
        <is>
          <t>18/09/2025 18:55:39</t>
        </is>
      </c>
      <c r="G7049" t="n">
        <v>36125</v>
      </c>
      <c r="H7049" t="inlineStr">
        <is>
          <t>COPA - ENGENHARIA PROCESSOS CILINDROS</t>
        </is>
      </c>
      <c r="I7049" t="inlineStr">
        <is>
          <t>RS-ST01-31-02P-SLA08</t>
        </is>
      </c>
      <c r="J7049" t="inlineStr">
        <is>
          <t>IVONETE SILVA DOS SANTOS</t>
        </is>
      </c>
      <c r="K7049" s="39">
        <f>DATE(YEAR(Tabela6[[#This Row],[Data/Hora de Início]]),MONTH(Tabela6[[#This Row],[Data/Hora de Início]]),DAY(Tabela6[[#This Row],[Data/Hora de Início]]))</f>
        <v/>
      </c>
    </row>
    <row r="7050">
      <c r="A7050" t="n">
        <v>2289726</v>
      </c>
      <c r="B7050" t="n">
        <v>56</v>
      </c>
      <c r="C7050" t="n">
        <v>5656</v>
      </c>
      <c r="D7050" t="inlineStr">
        <is>
          <t>QUINTA-FEIRA - LIMPEZA DE BANHEIRO MASCULINO</t>
        </is>
      </c>
      <c r="E7050" t="inlineStr">
        <is>
          <t>18/09/2025 18:30:51</t>
        </is>
      </c>
      <c r="F7050" t="inlineStr">
        <is>
          <t>18/09/2025 18:56:55</t>
        </is>
      </c>
      <c r="G7050" t="n">
        <v>11183</v>
      </c>
      <c r="H7050" t="inlineStr">
        <is>
          <t>P11 - BAN019 - BANHEIRO FUNDIÇÃO GRAVIDADE - M</t>
        </is>
      </c>
      <c r="I7050" t="inlineStr">
        <is>
          <t>BR01-IES-P11-BAN019</t>
        </is>
      </c>
      <c r="J7050" t="inlineStr">
        <is>
          <t>CECILIA LISBOA</t>
        </is>
      </c>
      <c r="K7050" s="39">
        <f>DATE(YEAR(Tabela6[[#This Row],[Data/Hora de Início]]),MONTH(Tabela6[[#This Row],[Data/Hora de Início]]),DAY(Tabela6[[#This Row],[Data/Hora de Início]]))</f>
        <v/>
      </c>
    </row>
    <row r="7051">
      <c r="A7051" t="n">
        <v>2289727</v>
      </c>
      <c r="B7051" t="n">
        <v>56</v>
      </c>
      <c r="C7051" t="n">
        <v>2969</v>
      </c>
      <c r="D7051" t="inlineStr">
        <is>
          <t>LIMPEZA DIÁRIA DE CORREDOR</t>
        </is>
      </c>
      <c r="E7051" t="inlineStr">
        <is>
          <t>18/09/2025 18:36:45</t>
        </is>
      </c>
      <c r="F7051" t="inlineStr">
        <is>
          <t>18/09/2025 18:57:07</t>
        </is>
      </c>
      <c r="G7051" t="n">
        <v>43369</v>
      </c>
      <c r="H7051" t="inlineStr">
        <is>
          <t>ONE STIHL - CORREDOR</t>
        </is>
      </c>
      <c r="I7051" t="inlineStr">
        <is>
          <t>RS-ST01-15-02P-SLA07</t>
        </is>
      </c>
      <c r="J7051" t="inlineStr">
        <is>
          <t>LETICIA SOARES GARCIA CZECZOT</t>
        </is>
      </c>
      <c r="K7051" s="39">
        <f>DATE(YEAR(Tabela6[[#This Row],[Data/Hora de Início]]),MONTH(Tabela6[[#This Row],[Data/Hora de Início]]),DAY(Tabela6[[#This Row],[Data/Hora de Início]]))</f>
        <v/>
      </c>
    </row>
    <row r="7052">
      <c r="A7052" t="n">
        <v>2289735</v>
      </c>
      <c r="B7052" t="n">
        <v>56</v>
      </c>
      <c r="C7052" t="n">
        <v>5711</v>
      </c>
      <c r="D7052" t="inlineStr">
        <is>
          <t>QUINTA-FEIRA - LIMPEZA DE BANHEIRO FEMININO</t>
        </is>
      </c>
      <c r="E7052" t="inlineStr">
        <is>
          <t>18/09/2025 18:35:04</t>
        </is>
      </c>
      <c r="F7052" t="inlineStr">
        <is>
          <t>18/09/2025 19:10:17</t>
        </is>
      </c>
      <c r="G7052" t="n">
        <v>36405</v>
      </c>
      <c r="H7052" t="inlineStr">
        <is>
          <t>BAN120 - BANHEIRO HALL TERREO - PNE</t>
        </is>
      </c>
      <c r="I7052" t="inlineStr">
        <is>
          <t>RS-ST01-56-00T-WPU01</t>
        </is>
      </c>
      <c r="J7052" t="inlineStr">
        <is>
          <t>VANESSA DOS SANTOS RODRIGUES</t>
        </is>
      </c>
      <c r="K7052" s="39">
        <f>DATE(YEAR(Tabela6[[#This Row],[Data/Hora de Início]]),MONTH(Tabela6[[#This Row],[Data/Hora de Início]]),DAY(Tabela6[[#This Row],[Data/Hora de Início]]))</f>
        <v/>
      </c>
    </row>
    <row r="7053">
      <c r="A7053" t="n">
        <v>2289738</v>
      </c>
      <c r="B7053" t="n">
        <v>56</v>
      </c>
      <c r="C7053" t="n">
        <v>2969</v>
      </c>
      <c r="D7053" t="inlineStr">
        <is>
          <t>LIMPEZA DIÁRIA DE CORREDOR</t>
        </is>
      </c>
      <c r="E7053" t="inlineStr">
        <is>
          <t>18/09/2025 18:56:10</t>
        </is>
      </c>
      <c r="F7053" t="inlineStr">
        <is>
          <t>18/09/2025 19:13:55</t>
        </is>
      </c>
      <c r="G7053" t="n">
        <v>36092</v>
      </c>
      <c r="H7053" t="inlineStr">
        <is>
          <t>CORREDOR SALAS DE TREINAMENTO</t>
        </is>
      </c>
      <c r="I7053" t="inlineStr">
        <is>
          <t>RS-ST01-31-01P-SLA24</t>
        </is>
      </c>
      <c r="J7053" t="inlineStr">
        <is>
          <t>IVONETE SILVA DOS SANTOS</t>
        </is>
      </c>
      <c r="K7053" s="39">
        <f>DATE(YEAR(Tabela6[[#This Row],[Data/Hora de Início]]),MONTH(Tabela6[[#This Row],[Data/Hora de Início]]),DAY(Tabela6[[#This Row],[Data/Hora de Início]]))</f>
        <v/>
      </c>
    </row>
    <row r="7054">
      <c r="A7054" t="n">
        <v>2289753</v>
      </c>
      <c r="B7054" t="n">
        <v>56</v>
      </c>
      <c r="C7054" t="n">
        <v>2966</v>
      </c>
      <c r="D7054" t="inlineStr">
        <is>
          <t>LIMPEZA DIÁRIA HALL / RECEPÇÃO</t>
        </is>
      </c>
      <c r="E7054" t="inlineStr">
        <is>
          <t>18/09/2025 18:57:41</t>
        </is>
      </c>
      <c r="F7054" t="inlineStr">
        <is>
          <t>18/09/2025 19:22:39</t>
        </is>
      </c>
      <c r="G7054" t="n">
        <v>43372</v>
      </c>
      <c r="H7054" t="inlineStr">
        <is>
          <t>P15 -HALL DE ENTRADA ONE STIHL</t>
        </is>
      </c>
      <c r="I7054" t="inlineStr">
        <is>
          <t>RS-ST01-15-02P-SLA01</t>
        </is>
      </c>
      <c r="J7054" t="inlineStr">
        <is>
          <t>LETICIA SOARES GARCIA CZECZOT</t>
        </is>
      </c>
      <c r="K7054" s="39">
        <f>DATE(YEAR(Tabela6[[#This Row],[Data/Hora de Início]]),MONTH(Tabela6[[#This Row],[Data/Hora de Início]]),DAY(Tabela6[[#This Row],[Data/Hora de Início]]))</f>
        <v/>
      </c>
    </row>
    <row r="7055">
      <c r="A7055" t="n">
        <v>2289755</v>
      </c>
      <c r="B7055" t="n">
        <v>56</v>
      </c>
      <c r="C7055" t="n">
        <v>2965</v>
      </c>
      <c r="D7055" t="inlineStr">
        <is>
          <t>LIMPEZA DIÁRIA DE SALA</t>
        </is>
      </c>
      <c r="E7055" t="inlineStr">
        <is>
          <t>18/09/2025 19:18:27</t>
        </is>
      </c>
      <c r="F7055" t="inlineStr">
        <is>
          <t>18/09/2025 19:25:33</t>
        </is>
      </c>
      <c r="G7055" t="n">
        <v>36044</v>
      </c>
      <c r="H7055" t="inlineStr">
        <is>
          <t>SALA DA COLA</t>
        </is>
      </c>
      <c r="I7055" t="inlineStr">
        <is>
          <t>RS-ST01-31-00T-SLA02</t>
        </is>
      </c>
      <c r="J7055" t="inlineStr">
        <is>
          <t>IVONETE SILVA DOS SANTOS</t>
        </is>
      </c>
      <c r="K7055" s="39">
        <f>DATE(YEAR(Tabela6[[#This Row],[Data/Hora de Início]]),MONTH(Tabela6[[#This Row],[Data/Hora de Início]]),DAY(Tabela6[[#This Row],[Data/Hora de Início]]))</f>
        <v/>
      </c>
    </row>
    <row r="7056">
      <c r="A7056" t="n">
        <v>2289756</v>
      </c>
      <c r="B7056" t="n">
        <v>56</v>
      </c>
      <c r="C7056" t="n">
        <v>2965</v>
      </c>
      <c r="D7056" t="inlineStr">
        <is>
          <t>LIMPEZA DIÁRIA DE SALA</t>
        </is>
      </c>
      <c r="E7056" t="inlineStr">
        <is>
          <t>18/09/2025 19:25:44</t>
        </is>
      </c>
      <c r="F7056" t="inlineStr">
        <is>
          <t>18/09/2025 19:26:15</t>
        </is>
      </c>
      <c r="G7056" t="n">
        <v>36044</v>
      </c>
      <c r="H7056" t="inlineStr">
        <is>
          <t>SALA DA COLA</t>
        </is>
      </c>
      <c r="I7056" t="inlineStr">
        <is>
          <t>RS-ST01-31-00T-SLA02</t>
        </is>
      </c>
      <c r="J7056" t="inlineStr">
        <is>
          <t>IVONETE SILVA DOS SANTOS</t>
        </is>
      </c>
      <c r="K7056" s="39">
        <f>DATE(YEAR(Tabela6[[#This Row],[Data/Hora de Início]]),MONTH(Tabela6[[#This Row],[Data/Hora de Início]]),DAY(Tabela6[[#This Row],[Data/Hora de Início]]))</f>
        <v/>
      </c>
    </row>
    <row r="7057">
      <c r="A7057" t="n">
        <v>2289758</v>
      </c>
      <c r="B7057" t="n">
        <v>56</v>
      </c>
      <c r="C7057" t="n">
        <v>5656</v>
      </c>
      <c r="D7057" t="inlineStr">
        <is>
          <t>QUINTA-FEIRA - LIMPEZA DE BANHEIRO MASCULINO</t>
        </is>
      </c>
      <c r="E7057" t="inlineStr">
        <is>
          <t>18/09/2025 19:10:36</t>
        </is>
      </c>
      <c r="F7057" t="inlineStr">
        <is>
          <t>18/09/2025 19:29:58</t>
        </is>
      </c>
      <c r="G7057" t="n">
        <v>36399</v>
      </c>
      <c r="H7057" t="inlineStr">
        <is>
          <t>BAN125 - VESTIARIO RESTAURANTE - M</t>
        </is>
      </c>
      <c r="I7057" t="inlineStr">
        <is>
          <t>RS-ST01-56-00T-WCM02</t>
        </is>
      </c>
      <c r="J7057" t="inlineStr">
        <is>
          <t>VANESSA DOS SANTOS RODRIGUES</t>
        </is>
      </c>
      <c r="K7057" s="39">
        <f>DATE(YEAR(Tabela6[[#This Row],[Data/Hora de Início]]),MONTH(Tabela6[[#This Row],[Data/Hora de Início]]),DAY(Tabela6[[#This Row],[Data/Hora de Início]]))</f>
        <v/>
      </c>
    </row>
    <row r="7058">
      <c r="A7058" t="n">
        <v>2289767</v>
      </c>
      <c r="B7058" t="n">
        <v>56</v>
      </c>
      <c r="C7058" t="n">
        <v>5645</v>
      </c>
      <c r="D7058" t="inlineStr">
        <is>
          <t>QUINTA-FEIRA - LIMPEZA DE SALA</t>
        </is>
      </c>
      <c r="E7058" t="inlineStr">
        <is>
          <t>18/09/2025 19:31:48</t>
        </is>
      </c>
      <c r="F7058" t="inlineStr">
        <is>
          <t>18/09/2025 19:38:34</t>
        </is>
      </c>
      <c r="G7058" t="n">
        <v>36336</v>
      </c>
      <c r="H7058" t="inlineStr">
        <is>
          <t>SALA ENGENHARIA DE CILINDROS - PROJETISTAS</t>
        </is>
      </c>
      <c r="I7058" t="inlineStr">
        <is>
          <t>RS-ST01-50-01P-SLA17</t>
        </is>
      </c>
      <c r="J7058" t="inlineStr">
        <is>
          <t>GENI DA SILVEIRA</t>
        </is>
      </c>
      <c r="K7058" s="39">
        <f>DATE(YEAR(Tabela6[[#This Row],[Data/Hora de Início]]),MONTH(Tabela6[[#This Row],[Data/Hora de Início]]),DAY(Tabela6[[#This Row],[Data/Hora de Início]]))</f>
        <v/>
      </c>
    </row>
    <row r="7059">
      <c r="A7059" t="n">
        <v>2289770</v>
      </c>
      <c r="B7059" t="n">
        <v>56</v>
      </c>
      <c r="C7059" t="n">
        <v>5656</v>
      </c>
      <c r="D7059" t="inlineStr">
        <is>
          <t>QUINTA-FEIRA - LIMPEZA DE BANHEIRO MASCULINO</t>
        </is>
      </c>
      <c r="E7059" t="inlineStr">
        <is>
          <t>18/09/2025 19:03:37</t>
        </is>
      </c>
      <c r="F7059" t="inlineStr">
        <is>
          <t>18/09/2025 19:42:40</t>
        </is>
      </c>
      <c r="G7059" t="n">
        <v>11274</v>
      </c>
      <c r="H7059" t="inlineStr">
        <is>
          <t>P16 - BAN034 - BANHEIRO SABRES - M</t>
        </is>
      </c>
      <c r="I7059" t="inlineStr">
        <is>
          <t>BR01-IES-P16-BAN034</t>
        </is>
      </c>
      <c r="J7059" t="inlineStr">
        <is>
          <t>CECILIA LISBOA</t>
        </is>
      </c>
      <c r="K7059" s="39">
        <f>DATE(YEAR(Tabela6[[#This Row],[Data/Hora de Início]]),MONTH(Tabela6[[#This Row],[Data/Hora de Início]]),DAY(Tabela6[[#This Row],[Data/Hora de Início]]))</f>
        <v/>
      </c>
    </row>
    <row r="7060">
      <c r="A7060" t="n">
        <v>2289771</v>
      </c>
      <c r="B7060" t="n">
        <v>56</v>
      </c>
      <c r="C7060" t="n">
        <v>2965</v>
      </c>
      <c r="D7060" t="inlineStr">
        <is>
          <t>LIMPEZA DIÁRIA DE SALA</t>
        </is>
      </c>
      <c r="E7060" t="inlineStr">
        <is>
          <t>18/09/2025 19:26:42</t>
        </is>
      </c>
      <c r="F7060" t="inlineStr">
        <is>
          <t>18/09/2025 19:43:45</t>
        </is>
      </c>
      <c r="G7060" t="n">
        <v>36043</v>
      </c>
      <c r="H7060" t="inlineStr">
        <is>
          <t>SALA SUPERVISAO ZCP / ZCR</t>
        </is>
      </c>
      <c r="I7060" t="inlineStr">
        <is>
          <t>RS-ST01-31-00T-SLA01</t>
        </is>
      </c>
      <c r="J7060" t="inlineStr">
        <is>
          <t>IVONETE SILVA DOS SANTOS</t>
        </is>
      </c>
      <c r="K7060" s="39">
        <f>DATE(YEAR(Tabela6[[#This Row],[Data/Hora de Início]]),MONTH(Tabela6[[#This Row],[Data/Hora de Início]]),DAY(Tabela6[[#This Row],[Data/Hora de Início]]))</f>
        <v/>
      </c>
    </row>
    <row r="7061">
      <c r="A7061" t="n">
        <v>2289774</v>
      </c>
      <c r="B7061" t="n">
        <v>56</v>
      </c>
      <c r="C7061" t="n">
        <v>5711</v>
      </c>
      <c r="D7061" t="inlineStr">
        <is>
          <t>QUINTA-FEIRA - LIMPEZA DE BANHEIRO FEMININO</t>
        </is>
      </c>
      <c r="E7061" t="inlineStr">
        <is>
          <t>18/09/2025 19:30:16</t>
        </is>
      </c>
      <c r="F7061" t="inlineStr">
        <is>
          <t>18/09/2025 19:53:46</t>
        </is>
      </c>
      <c r="G7061" t="n">
        <v>36396</v>
      </c>
      <c r="H7061" t="inlineStr">
        <is>
          <t>BAN126 - VESTIARIO RESTAURANTE - F</t>
        </is>
      </c>
      <c r="I7061" t="inlineStr">
        <is>
          <t>RS-ST01-56-00T-WCF01</t>
        </is>
      </c>
      <c r="J7061" t="inlineStr">
        <is>
          <t>VANESSA DOS SANTOS RODRIGUES</t>
        </is>
      </c>
      <c r="K7061" s="39">
        <f>DATE(YEAR(Tabela6[[#This Row],[Data/Hora de Início]]),MONTH(Tabela6[[#This Row],[Data/Hora de Início]]),DAY(Tabela6[[#This Row],[Data/Hora de Início]]))</f>
        <v/>
      </c>
    </row>
    <row r="7062">
      <c r="A7062" t="n">
        <v>2289775</v>
      </c>
      <c r="B7062" t="n">
        <v>56</v>
      </c>
      <c r="C7062" t="n">
        <v>2969</v>
      </c>
      <c r="D7062" t="inlineStr">
        <is>
          <t>LIMPEZA DIÁRIA DE CORREDOR</t>
        </is>
      </c>
      <c r="E7062" t="inlineStr">
        <is>
          <t>18/09/2025 19:54:31</t>
        </is>
      </c>
      <c r="F7062" t="inlineStr">
        <is>
          <t>18/09/2025 19:54:54</t>
        </is>
      </c>
      <c r="G7062" t="n">
        <v>43486</v>
      </c>
      <c r="H7062" t="inlineStr">
        <is>
          <t>BAN131 - CORREDOR E ARMÁRIO</t>
        </is>
      </c>
      <c r="I7062" t="inlineStr">
        <is>
          <t>RS-ST01-56-02P-WCM05-COR001</t>
        </is>
      </c>
      <c r="J7062" t="inlineStr">
        <is>
          <t>ALINE MARQUES DE CAMPOS</t>
        </is>
      </c>
      <c r="K7062" s="39">
        <f>DATE(YEAR(Tabela6[[#This Row],[Data/Hora de Início]]),MONTH(Tabela6[[#This Row],[Data/Hora de Início]]),DAY(Tabela6[[#This Row],[Data/Hora de Início]]))</f>
        <v/>
      </c>
    </row>
    <row r="7063">
      <c r="A7063" t="n">
        <v>2289776</v>
      </c>
      <c r="B7063" t="n">
        <v>56</v>
      </c>
      <c r="C7063" t="n">
        <v>5645</v>
      </c>
      <c r="D7063" t="inlineStr">
        <is>
          <t>QUINTA-FEIRA - LIMPEZA DE SALA</t>
        </is>
      </c>
      <c r="E7063" t="inlineStr">
        <is>
          <t>18/09/2025 19:39:18</t>
        </is>
      </c>
      <c r="F7063" t="inlineStr">
        <is>
          <t>18/09/2025 19:57:06</t>
        </is>
      </c>
      <c r="G7063" t="n">
        <v>36334</v>
      </c>
      <c r="H7063" t="inlineStr">
        <is>
          <t>REUNIAO III</t>
        </is>
      </c>
      <c r="I7063" t="inlineStr">
        <is>
          <t>RS-ST01-50-01P-SLA15</t>
        </is>
      </c>
      <c r="J7063" t="inlineStr">
        <is>
          <t>GENI DA SILVEIRA</t>
        </is>
      </c>
      <c r="K7063" s="39">
        <f>DATE(YEAR(Tabela6[[#This Row],[Data/Hora de Início]]),MONTH(Tabela6[[#This Row],[Data/Hora de Início]]),DAY(Tabela6[[#This Row],[Data/Hora de Início]]))</f>
        <v/>
      </c>
    </row>
    <row r="7064">
      <c r="A7064" t="n">
        <v>2289801</v>
      </c>
      <c r="B7064" t="n">
        <v>56</v>
      </c>
      <c r="C7064" t="n">
        <v>2970</v>
      </c>
      <c r="D7064" t="inlineStr">
        <is>
          <t>LIMPEZA DIÁRIA DE COPA</t>
        </is>
      </c>
      <c r="E7064" t="inlineStr">
        <is>
          <t>18/09/2025 19:43:29</t>
        </is>
      </c>
      <c r="F7064" t="inlineStr">
        <is>
          <t>18/09/2025 20:10:25</t>
        </is>
      </c>
      <c r="G7064" t="n">
        <v>36284</v>
      </c>
      <c r="H7064" t="inlineStr">
        <is>
          <t>COPA SALA DOS TECNICOS</t>
        </is>
      </c>
      <c r="I7064" t="inlineStr">
        <is>
          <t>RS-ST01-50-00T-COP02</t>
        </is>
      </c>
      <c r="J7064" t="inlineStr">
        <is>
          <t>FABIANA FRANCISCA DE LIMA</t>
        </is>
      </c>
      <c r="K7064" s="39">
        <f>DATE(YEAR(Tabela6[[#This Row],[Data/Hora de Início]]),MONTH(Tabela6[[#This Row],[Data/Hora de Início]]),DAY(Tabela6[[#This Row],[Data/Hora de Início]]))</f>
        <v/>
      </c>
    </row>
    <row r="7065">
      <c r="A7065" t="n">
        <v>2289804</v>
      </c>
      <c r="B7065" t="n">
        <v>56</v>
      </c>
      <c r="C7065" t="n">
        <v>2965</v>
      </c>
      <c r="D7065" t="inlineStr">
        <is>
          <t>LIMPEZA DIÁRIA DE SALA</t>
        </is>
      </c>
      <c r="E7065" t="inlineStr">
        <is>
          <t>18/09/2025 20:11:55</t>
        </is>
      </c>
      <c r="F7065" t="inlineStr">
        <is>
          <t>18/09/2025 20:12:28</t>
        </is>
      </c>
      <c r="G7065" t="n">
        <v>36296</v>
      </c>
      <c r="H7065" t="inlineStr">
        <is>
          <t>REUNIAO I - SALA DOS TECNICOS</t>
        </is>
      </c>
      <c r="I7065" t="inlineStr">
        <is>
          <t>RS-ST01-50-00T-SLA05</t>
        </is>
      </c>
      <c r="J7065" t="inlineStr">
        <is>
          <t>FABIANA FRANCISCA DE LIMA</t>
        </is>
      </c>
      <c r="K7065" s="39">
        <f>DATE(YEAR(Tabela6[[#This Row],[Data/Hora de Início]]),MONTH(Tabela6[[#This Row],[Data/Hora de Início]]),DAY(Tabela6[[#This Row],[Data/Hora de Início]]))</f>
        <v/>
      </c>
    </row>
    <row r="7066">
      <c r="A7066" t="n">
        <v>2289805</v>
      </c>
      <c r="B7066" t="n">
        <v>56</v>
      </c>
      <c r="C7066" t="n">
        <v>5645</v>
      </c>
      <c r="D7066" t="inlineStr">
        <is>
          <t>QUINTA-FEIRA - LIMPEZA DE SALA</t>
        </is>
      </c>
      <c r="E7066" t="inlineStr">
        <is>
          <t>18/09/2025 20:05:38</t>
        </is>
      </c>
      <c r="F7066" t="inlineStr">
        <is>
          <t>18/09/2025 20:14:51</t>
        </is>
      </c>
      <c r="G7066" t="n">
        <v>36333</v>
      </c>
      <c r="H7066" t="inlineStr">
        <is>
          <t>REUNIAO II</t>
        </is>
      </c>
      <c r="I7066" t="inlineStr">
        <is>
          <t>RS-ST01-50-01P-SLA14</t>
        </is>
      </c>
      <c r="J7066" t="inlineStr">
        <is>
          <t>GENI DA SILVEIRA</t>
        </is>
      </c>
      <c r="K7066" s="39">
        <f>DATE(YEAR(Tabela6[[#This Row],[Data/Hora de Início]]),MONTH(Tabela6[[#This Row],[Data/Hora de Início]]),DAY(Tabela6[[#This Row],[Data/Hora de Início]]))</f>
        <v/>
      </c>
    </row>
    <row r="7067">
      <c r="A7067" t="n">
        <v>2289810</v>
      </c>
      <c r="B7067" t="n">
        <v>56</v>
      </c>
      <c r="C7067" t="n">
        <v>2841</v>
      </c>
      <c r="D7067" t="inlineStr">
        <is>
          <t>LIMPEZA DIÁRIA DE BANHEIRO MASCULINO</t>
        </is>
      </c>
      <c r="E7067" t="inlineStr">
        <is>
          <t>18/09/2025 20:06:10</t>
        </is>
      </c>
      <c r="F7067" t="inlineStr">
        <is>
          <t>18/09/2025 20:20:36</t>
        </is>
      </c>
      <c r="G7067" t="n">
        <v>11172</v>
      </c>
      <c r="H7067" t="inlineStr">
        <is>
          <t>P07 - BAN016 - BANHEIRO ALMOXARIFADO - M</t>
        </is>
      </c>
      <c r="I7067" t="inlineStr">
        <is>
          <t>BR01-IES-P07-BAN016</t>
        </is>
      </c>
      <c r="J7067" t="inlineStr">
        <is>
          <t>ALINE MARQUES DE CAMPOS</t>
        </is>
      </c>
      <c r="K7067" s="39">
        <f>DATE(YEAR(Tabela6[[#This Row],[Data/Hora de Início]]),MONTH(Tabela6[[#This Row],[Data/Hora de Início]]),DAY(Tabela6[[#This Row],[Data/Hora de Início]]))</f>
        <v/>
      </c>
    </row>
    <row r="7068">
      <c r="A7068" t="n">
        <v>2289822</v>
      </c>
      <c r="B7068" t="n">
        <v>56</v>
      </c>
      <c r="C7068" t="n">
        <v>2970</v>
      </c>
      <c r="D7068" t="inlineStr">
        <is>
          <t>LIMPEZA DIÁRIA DE COPA</t>
        </is>
      </c>
      <c r="E7068" t="inlineStr">
        <is>
          <t>18/09/2025 20:16:21</t>
        </is>
      </c>
      <c r="F7068" t="inlineStr">
        <is>
          <t>18/09/2025 20:27:52</t>
        </is>
      </c>
      <c r="G7068" t="n">
        <v>36320</v>
      </c>
      <c r="H7068" t="inlineStr">
        <is>
          <t>COPA LESTE - MEZANINO</t>
        </is>
      </c>
      <c r="I7068" t="inlineStr">
        <is>
          <t>RS-ST01-50-01P-COP02</t>
        </is>
      </c>
      <c r="J7068" t="inlineStr">
        <is>
          <t>GENI DA SILVEIRA</t>
        </is>
      </c>
      <c r="K7068" s="39">
        <f>DATE(YEAR(Tabela6[[#This Row],[Data/Hora de Início]]),MONTH(Tabela6[[#This Row],[Data/Hora de Início]]),DAY(Tabela6[[#This Row],[Data/Hora de Início]]))</f>
        <v/>
      </c>
    </row>
    <row r="7069">
      <c r="A7069" t="n">
        <v>2289833</v>
      </c>
      <c r="B7069" t="n">
        <v>56</v>
      </c>
      <c r="C7069" t="n">
        <v>2965</v>
      </c>
      <c r="D7069" t="inlineStr">
        <is>
          <t>LIMPEZA DIÁRIA DE SALA</t>
        </is>
      </c>
      <c r="E7069" t="inlineStr">
        <is>
          <t>18/09/2025 20:28:31</t>
        </is>
      </c>
      <c r="F7069" t="inlineStr">
        <is>
          <t>18/09/2025 20:53:39</t>
        </is>
      </c>
      <c r="G7069" t="n">
        <v>36340</v>
      </c>
      <c r="H7069" t="inlineStr">
        <is>
          <t>AREA DE ESTAR 02</t>
        </is>
      </c>
      <c r="I7069" t="inlineStr">
        <is>
          <t>RS-ST01-50-01P-SLA21</t>
        </is>
      </c>
      <c r="J7069" t="inlineStr">
        <is>
          <t>GENI DA SILVEIRA</t>
        </is>
      </c>
      <c r="K7069" s="39">
        <f>DATE(YEAR(Tabela6[[#This Row],[Data/Hora de Início]]),MONTH(Tabela6[[#This Row],[Data/Hora de Início]]),DAY(Tabela6[[#This Row],[Data/Hora de Início]]))</f>
        <v/>
      </c>
    </row>
    <row r="7070">
      <c r="A7070" t="n">
        <v>2289834</v>
      </c>
      <c r="B7070" t="n">
        <v>56</v>
      </c>
      <c r="C7070" t="n">
        <v>2841</v>
      </c>
      <c r="D7070" t="inlineStr">
        <is>
          <t>LIMPEZA DIÁRIA DE BANHEIRO MASCULINO</t>
        </is>
      </c>
      <c r="E7070" t="inlineStr">
        <is>
          <t>18/09/2025 20:39:46</t>
        </is>
      </c>
      <c r="F7070" t="inlineStr">
        <is>
          <t>18/09/2025 20:55:33</t>
        </is>
      </c>
      <c r="G7070" t="n">
        <v>11338</v>
      </c>
      <c r="H7070" t="inlineStr">
        <is>
          <t>P26 - BAN046 - BANHEIRO CENTRAL DE RESÍDUOS - M</t>
        </is>
      </c>
      <c r="I7070" t="inlineStr">
        <is>
          <t>BR01-IES-P26-BAN046</t>
        </is>
      </c>
      <c r="J7070" t="inlineStr">
        <is>
          <t>ALINE MARQUES DE CAMPOS</t>
        </is>
      </c>
      <c r="K7070" s="39">
        <f>DATE(YEAR(Tabela6[[#This Row],[Data/Hora de Início]]),MONTH(Tabela6[[#This Row],[Data/Hora de Início]]),DAY(Tabela6[[#This Row],[Data/Hora de Início]]))</f>
        <v/>
      </c>
    </row>
    <row r="7071">
      <c r="A7071" t="n">
        <v>2289836</v>
      </c>
      <c r="B7071" t="n">
        <v>56</v>
      </c>
      <c r="C7071" t="n">
        <v>5716</v>
      </c>
      <c r="D7071" t="inlineStr">
        <is>
          <t>QUINTA-FEIRA - LIMPEZA DE COPA</t>
        </is>
      </c>
      <c r="E7071" t="inlineStr">
        <is>
          <t>18/09/2025 19:41:38</t>
        </is>
      </c>
      <c r="F7071" t="inlineStr">
        <is>
          <t>18/09/2025 20:57:18</t>
        </is>
      </c>
      <c r="G7071" t="n">
        <v>36206</v>
      </c>
      <c r="H7071" t="inlineStr">
        <is>
          <t>COPA MVV I</t>
        </is>
      </c>
      <c r="I7071" t="inlineStr">
        <is>
          <t>RS-ST01-43-02P-COP01</t>
        </is>
      </c>
      <c r="J7071" t="inlineStr">
        <is>
          <t>JAQUELINE TATIANE LEAL BITTENCOURT</t>
        </is>
      </c>
      <c r="K7071" s="39">
        <f>DATE(YEAR(Tabela6[[#This Row],[Data/Hora de Início]]),MONTH(Tabela6[[#This Row],[Data/Hora de Início]]),DAY(Tabela6[[#This Row],[Data/Hora de Início]]))</f>
        <v/>
      </c>
    </row>
    <row r="7072">
      <c r="A7072" t="n">
        <v>2289837</v>
      </c>
      <c r="B7072" t="n">
        <v>56</v>
      </c>
      <c r="C7072" t="n">
        <v>2841</v>
      </c>
      <c r="D7072" t="inlineStr">
        <is>
          <t>LIMPEZA DIÁRIA DE BANHEIRO MASCULINO</t>
        </is>
      </c>
      <c r="E7072" t="inlineStr">
        <is>
          <t>18/09/2025 20:58:47</t>
        </is>
      </c>
      <c r="F7072" t="inlineStr">
        <is>
          <t>18/09/2025 20:59:35</t>
        </is>
      </c>
      <c r="G7072" t="n">
        <v>43484</v>
      </c>
      <c r="H7072" t="inlineStr">
        <is>
          <t>BAN129 - ÁREA DE SANITÁRIOS</t>
        </is>
      </c>
      <c r="I7072" t="inlineStr">
        <is>
          <t>RS-ST01-56-01P-WCM04-SAN001</t>
        </is>
      </c>
      <c r="J7072" t="inlineStr">
        <is>
          <t>ALINE MARQUES DE CAMPOS</t>
        </is>
      </c>
      <c r="K7072" s="39">
        <f>DATE(YEAR(Tabela6[[#This Row],[Data/Hora de Início]]),MONTH(Tabela6[[#This Row],[Data/Hora de Início]]),DAY(Tabela6[[#This Row],[Data/Hora de Início]]))</f>
        <v/>
      </c>
    </row>
    <row r="7073">
      <c r="A7073" t="n">
        <v>2289839</v>
      </c>
      <c r="B7073" t="n">
        <v>56</v>
      </c>
      <c r="C7073" t="n">
        <v>2965</v>
      </c>
      <c r="D7073" t="inlineStr">
        <is>
          <t>LIMPEZA DIÁRIA DE SALA</t>
        </is>
      </c>
      <c r="E7073" t="inlineStr">
        <is>
          <t>18/09/2025 20:12:57</t>
        </is>
      </c>
      <c r="F7073" t="inlineStr">
        <is>
          <t>18/09/2025 21:06:55</t>
        </is>
      </c>
      <c r="G7073" t="n">
        <v>36297</v>
      </c>
      <c r="H7073" t="inlineStr">
        <is>
          <t>REUNIAO II - SALA DOS TECNICOS</t>
        </is>
      </c>
      <c r="I7073" t="inlineStr">
        <is>
          <t>RS-ST01-50-00T-SLA06</t>
        </is>
      </c>
      <c r="J7073" t="inlineStr">
        <is>
          <t>FABIANA FRANCISCA DE LIMA</t>
        </is>
      </c>
      <c r="K7073" s="39">
        <f>DATE(YEAR(Tabela6[[#This Row],[Data/Hora de Início]]),MONTH(Tabela6[[#This Row],[Data/Hora de Início]]),DAY(Tabela6[[#This Row],[Data/Hora de Início]]))</f>
        <v/>
      </c>
    </row>
    <row r="7074">
      <c r="A7074" t="n">
        <v>2289841</v>
      </c>
      <c r="B7074" t="n">
        <v>56</v>
      </c>
      <c r="C7074" t="n">
        <v>1525</v>
      </c>
      <c r="D7074" t="inlineStr">
        <is>
          <t>LIMPEZA DIÁRIA DE COPA</t>
        </is>
      </c>
      <c r="E7074" t="inlineStr">
        <is>
          <t>18/09/2025 20:54:23</t>
        </is>
      </c>
      <c r="F7074" t="inlineStr">
        <is>
          <t>18/09/2025 21:09:38</t>
        </is>
      </c>
      <c r="G7074" t="n">
        <v>36317</v>
      </c>
      <c r="H7074" t="inlineStr">
        <is>
          <t>COPA OESTE - MEZANINO</t>
        </is>
      </c>
      <c r="I7074" t="inlineStr">
        <is>
          <t>RS-ST01-50-01P-COP01</t>
        </is>
      </c>
      <c r="J7074" t="inlineStr">
        <is>
          <t>GENI DA SILVEIRA</t>
        </is>
      </c>
      <c r="K7074" s="39">
        <f>DATE(YEAR(Tabela6[[#This Row],[Data/Hora de Início]]),MONTH(Tabela6[[#This Row],[Data/Hora de Início]]),DAY(Tabela6[[#This Row],[Data/Hora de Início]]))</f>
        <v/>
      </c>
    </row>
    <row r="7075">
      <c r="A7075" t="n">
        <v>2289842</v>
      </c>
      <c r="B7075" t="n">
        <v>56</v>
      </c>
      <c r="C7075" t="n">
        <v>5656</v>
      </c>
      <c r="D7075" t="inlineStr">
        <is>
          <t>QUINTA-FEIRA - LIMPEZA DE BANHEIRO MASCULINO</t>
        </is>
      </c>
      <c r="E7075" t="inlineStr">
        <is>
          <t>18/09/2025 21:09:45</t>
        </is>
      </c>
      <c r="F7075" t="inlineStr">
        <is>
          <t>18/09/2025 21:10:21</t>
        </is>
      </c>
      <c r="G7075" t="n">
        <v>36205</v>
      </c>
      <c r="H7075" t="inlineStr">
        <is>
          <t>BAN098 - UIE - M</t>
        </is>
      </c>
      <c r="I7075" t="inlineStr">
        <is>
          <t>RS-ST01-43-01P-WCM02</t>
        </is>
      </c>
      <c r="J7075" t="inlineStr">
        <is>
          <t>JAQUELINE TATIANE LEAL BITTENCOURT</t>
        </is>
      </c>
      <c r="K7075" s="39">
        <f>DATE(YEAR(Tabela6[[#This Row],[Data/Hora de Início]]),MONTH(Tabela6[[#This Row],[Data/Hora de Início]]),DAY(Tabela6[[#This Row],[Data/Hora de Início]]))</f>
        <v/>
      </c>
    </row>
    <row r="7076">
      <c r="A7076" t="n">
        <v>2289843</v>
      </c>
      <c r="B7076" t="n">
        <v>56</v>
      </c>
      <c r="C7076" t="n">
        <v>5711</v>
      </c>
      <c r="D7076" t="inlineStr">
        <is>
          <t>QUINTA-FEIRA - LIMPEZA DE BANHEIRO FEMININO</t>
        </is>
      </c>
      <c r="E7076" t="inlineStr">
        <is>
          <t>18/09/2025 21:11:19</t>
        </is>
      </c>
      <c r="F7076" t="inlineStr">
        <is>
          <t>18/09/2025 21:11:55</t>
        </is>
      </c>
      <c r="G7076" t="n">
        <v>36203</v>
      </c>
      <c r="H7076" t="inlineStr">
        <is>
          <t>BAN099 - UIE - F</t>
        </is>
      </c>
      <c r="I7076" t="inlineStr">
        <is>
          <t>RS-ST01-43-01P-WCF02</t>
        </is>
      </c>
      <c r="J7076" t="inlineStr">
        <is>
          <t>JAQUELINE TATIANE LEAL BITTENCOURT</t>
        </is>
      </c>
      <c r="K7076" s="39">
        <f>DATE(YEAR(Tabela6[[#This Row],[Data/Hora de Início]]),MONTH(Tabela6[[#This Row],[Data/Hora de Início]]),DAY(Tabela6[[#This Row],[Data/Hora de Início]]))</f>
        <v/>
      </c>
    </row>
    <row r="7077">
      <c r="A7077" t="n">
        <v>2289844</v>
      </c>
      <c r="B7077" t="n">
        <v>56</v>
      </c>
      <c r="C7077" t="n">
        <v>2965</v>
      </c>
      <c r="D7077" t="inlineStr">
        <is>
          <t>LIMPEZA DIÁRIA DE SALA</t>
        </is>
      </c>
      <c r="E7077" t="inlineStr">
        <is>
          <t>18/09/2025 21:07:29</t>
        </is>
      </c>
      <c r="F7077" t="inlineStr">
        <is>
          <t>18/09/2025 21:07:52</t>
        </is>
      </c>
      <c r="G7077" t="n">
        <v>36295</v>
      </c>
      <c r="H7077" t="inlineStr">
        <is>
          <t>SALA DOS TECNICOS</t>
        </is>
      </c>
      <c r="I7077" t="inlineStr">
        <is>
          <t>RS-ST01-50-00T-SLA04</t>
        </is>
      </c>
      <c r="J7077" t="inlineStr">
        <is>
          <t>FABIANA FRANCISCA DE LIMA</t>
        </is>
      </c>
      <c r="K7077" s="39">
        <f>DATE(YEAR(Tabela6[[#This Row],[Data/Hora de Início]]),MONTH(Tabela6[[#This Row],[Data/Hora de Início]]),DAY(Tabela6[[#This Row],[Data/Hora de Início]]))</f>
        <v/>
      </c>
    </row>
    <row r="7078">
      <c r="A7078" t="n">
        <v>2289845</v>
      </c>
      <c r="B7078" t="n">
        <v>56</v>
      </c>
      <c r="C7078" t="n">
        <v>2965</v>
      </c>
      <c r="D7078" t="inlineStr">
        <is>
          <t>LIMPEZA DIÁRIA DE SALA</t>
        </is>
      </c>
      <c r="E7078" t="inlineStr">
        <is>
          <t>18/09/2025 21:13:04</t>
        </is>
      </c>
      <c r="F7078" t="inlineStr">
        <is>
          <t>18/09/2025 21:13:25</t>
        </is>
      </c>
      <c r="G7078" t="n">
        <v>36294</v>
      </c>
      <c r="H7078" t="inlineStr">
        <is>
          <t>AUDITORIA DE PRODUTO</t>
        </is>
      </c>
      <c r="I7078" t="inlineStr">
        <is>
          <t>RS-ST01-50-00T-SLA03</t>
        </is>
      </c>
      <c r="J7078" t="inlineStr">
        <is>
          <t>FABIANA FRANCISCA DE LIMA</t>
        </is>
      </c>
      <c r="K7078" s="39">
        <f>DATE(YEAR(Tabela6[[#This Row],[Data/Hora de Início]]),MONTH(Tabela6[[#This Row],[Data/Hora de Início]]),DAY(Tabela6[[#This Row],[Data/Hora de Início]]))</f>
        <v/>
      </c>
    </row>
    <row r="7079">
      <c r="A7079" t="n">
        <v>2289846</v>
      </c>
      <c r="B7079" t="n">
        <v>56</v>
      </c>
      <c r="C7079" t="n">
        <v>5716</v>
      </c>
      <c r="D7079" t="inlineStr">
        <is>
          <t>QUINTA-FEIRA - LIMPEZA DE COPA</t>
        </is>
      </c>
      <c r="E7079" t="inlineStr">
        <is>
          <t>18/09/2025 21:12:23</t>
        </is>
      </c>
      <c r="F7079" t="inlineStr">
        <is>
          <t>18/09/2025 21:13:18</t>
        </is>
      </c>
      <c r="G7079" t="n">
        <v>36187</v>
      </c>
      <c r="H7079" t="inlineStr">
        <is>
          <t>COPA INFRAESTRUTURA</t>
        </is>
      </c>
      <c r="I7079" t="inlineStr">
        <is>
          <t>RS-ST01-43-01P-COP02</t>
        </is>
      </c>
      <c r="J7079" t="inlineStr">
        <is>
          <t>JAQUELINE TATIANE LEAL BITTENCOURT</t>
        </is>
      </c>
      <c r="K7079" s="39">
        <f>DATE(YEAR(Tabela6[[#This Row],[Data/Hora de Início]]),MONTH(Tabela6[[#This Row],[Data/Hora de Início]]),DAY(Tabela6[[#This Row],[Data/Hora de Início]]))</f>
        <v/>
      </c>
    </row>
    <row r="7080">
      <c r="A7080" t="n">
        <v>2289847</v>
      </c>
      <c r="B7080" t="n">
        <v>56</v>
      </c>
      <c r="C7080" t="n">
        <v>2965</v>
      </c>
      <c r="D7080" t="inlineStr">
        <is>
          <t>LIMPEZA DIÁRIA DE SALA</t>
        </is>
      </c>
      <c r="E7080" t="inlineStr">
        <is>
          <t>18/09/2025 21:10:05</t>
        </is>
      </c>
      <c r="F7080" t="inlineStr">
        <is>
          <t>18/09/2025 21:10:31</t>
        </is>
      </c>
      <c r="G7080" t="n">
        <v>36321</v>
      </c>
      <c r="H7080" t="inlineStr">
        <is>
          <t>AREA DE ESTAR 01</t>
        </is>
      </c>
      <c r="I7080" t="inlineStr">
        <is>
          <t>RS-ST01-50-01P-SLA02</t>
        </is>
      </c>
      <c r="J7080" t="inlineStr">
        <is>
          <t>GENI DA SILVEIRA</t>
        </is>
      </c>
      <c r="K7080" s="39">
        <f>DATE(YEAR(Tabela6[[#This Row],[Data/Hora de Início]]),MONTH(Tabela6[[#This Row],[Data/Hora de Início]]),DAY(Tabela6[[#This Row],[Data/Hora de Início]]))</f>
        <v/>
      </c>
    </row>
    <row r="7081">
      <c r="A7081" t="n">
        <v>2289849</v>
      </c>
      <c r="B7081" t="n">
        <v>56</v>
      </c>
      <c r="C7081" t="n">
        <v>2968</v>
      </c>
      <c r="D7081" t="inlineStr">
        <is>
          <t>LIMPEZA DIÁRIA DE ÁREA TÉCNICA</t>
        </is>
      </c>
      <c r="E7081" t="inlineStr">
        <is>
          <t>18/09/2025 15:58:29</t>
        </is>
      </c>
      <c r="F7081" t="inlineStr">
        <is>
          <t>18/09/2025 21:19:22</t>
        </is>
      </c>
      <c r="G7081" t="n">
        <v>38455</v>
      </c>
      <c r="H7081" t="inlineStr">
        <is>
          <t>ÁREA INTERNA - LOGÍSTICA</t>
        </is>
      </c>
      <c r="I7081" t="inlineStr">
        <is>
          <t>SP-ST02-G9-00T-AIN01</t>
        </is>
      </c>
      <c r="J7081" t="inlineStr">
        <is>
          <t>PAMELLA MENDES DE ARAUJO</t>
        </is>
      </c>
      <c r="K7081" s="39">
        <f>DATE(YEAR(Tabela6[[#This Row],[Data/Hora de Início]]),MONTH(Tabela6[[#This Row],[Data/Hora de Início]]),DAY(Tabela6[[#This Row],[Data/Hora de Início]]))</f>
        <v/>
      </c>
    </row>
    <row r="7082">
      <c r="A7082" t="n">
        <v>2289850</v>
      </c>
      <c r="B7082" t="n">
        <v>56</v>
      </c>
      <c r="C7082" t="n">
        <v>5645</v>
      </c>
      <c r="D7082" t="inlineStr">
        <is>
          <t>QUINTA-FEIRA - LIMPEZA DE SALA</t>
        </is>
      </c>
      <c r="E7082" t="inlineStr">
        <is>
          <t>18/09/2025 21:14:07</t>
        </is>
      </c>
      <c r="F7082" t="inlineStr">
        <is>
          <t>18/09/2025 21:19:47</t>
        </is>
      </c>
      <c r="G7082" t="n">
        <v>28918</v>
      </c>
      <c r="H7082" t="inlineStr">
        <is>
          <t>P43 - UIE - AREA DE LAZER</t>
        </is>
      </c>
      <c r="I7082" t="inlineStr">
        <is>
          <t>BR01-IES-P43-SALA52</t>
        </is>
      </c>
      <c r="J7082" t="inlineStr">
        <is>
          <t>JAQUELINE TATIANE LEAL BITTENCOURT</t>
        </is>
      </c>
      <c r="K7082" s="39">
        <f>DATE(YEAR(Tabela6[[#This Row],[Data/Hora de Início]]),MONTH(Tabela6[[#This Row],[Data/Hora de Início]]),DAY(Tabela6[[#This Row],[Data/Hora de Início]]))</f>
        <v/>
      </c>
    </row>
    <row r="7083">
      <c r="A7083" t="n">
        <v>2289851</v>
      </c>
      <c r="B7083" t="n">
        <v>56</v>
      </c>
      <c r="C7083" t="n">
        <v>2965</v>
      </c>
      <c r="D7083" t="inlineStr">
        <is>
          <t>LIMPEZA DIÁRIA DE SALA</t>
        </is>
      </c>
      <c r="E7083" t="inlineStr">
        <is>
          <t>18/09/2025 21:15:38</t>
        </is>
      </c>
      <c r="F7083" t="inlineStr">
        <is>
          <t>18/09/2025 21:20:37</t>
        </is>
      </c>
      <c r="G7083" t="n">
        <v>36322</v>
      </c>
      <c r="H7083" t="inlineStr">
        <is>
          <t>SALA DE ENCONTRO 01</t>
        </is>
      </c>
      <c r="I7083" t="inlineStr">
        <is>
          <t>RS-ST01-50-01P-SLA03</t>
        </is>
      </c>
      <c r="J7083" t="inlineStr">
        <is>
          <t>GENI DA SILVEIRA</t>
        </is>
      </c>
      <c r="K7083" s="39">
        <f>DATE(YEAR(Tabela6[[#This Row],[Data/Hora de Início]]),MONTH(Tabela6[[#This Row],[Data/Hora de Início]]),DAY(Tabela6[[#This Row],[Data/Hora de Início]]))</f>
        <v/>
      </c>
    </row>
    <row r="7084">
      <c r="A7084" t="n">
        <v>2289852</v>
      </c>
      <c r="B7084" t="n">
        <v>56</v>
      </c>
      <c r="C7084" t="n">
        <v>5645</v>
      </c>
      <c r="D7084" t="inlineStr">
        <is>
          <t>QUINTA-FEIRA - LIMPEZA DE SALA</t>
        </is>
      </c>
      <c r="E7084" t="inlineStr">
        <is>
          <t>18/09/2025 21:21:04</t>
        </is>
      </c>
      <c r="F7084" t="inlineStr">
        <is>
          <t>18/09/2025 21:21:28</t>
        </is>
      </c>
      <c r="G7084" t="n">
        <v>36209</v>
      </c>
      <c r="H7084" t="inlineStr">
        <is>
          <t>REUNIAO IV - UIE</t>
        </is>
      </c>
      <c r="I7084" t="inlineStr">
        <is>
          <t>RS-ST01-43-01P-SLA10</t>
        </is>
      </c>
      <c r="J7084" t="inlineStr">
        <is>
          <t>JAQUELINE TATIANE LEAL BITTENCOURT</t>
        </is>
      </c>
      <c r="K7084" s="39">
        <f>DATE(YEAR(Tabela6[[#This Row],[Data/Hora de Início]]),MONTH(Tabela6[[#This Row],[Data/Hora de Início]]),DAY(Tabela6[[#This Row],[Data/Hora de Início]]))</f>
        <v/>
      </c>
    </row>
    <row r="7085">
      <c r="A7085" t="n">
        <v>2289853</v>
      </c>
      <c r="B7085" t="n">
        <v>56</v>
      </c>
      <c r="C7085" t="n">
        <v>5650</v>
      </c>
      <c r="D7085" t="inlineStr">
        <is>
          <t>QUINTA-FEIRA - LIMPEZA DE SALA COM MESA</t>
        </is>
      </c>
      <c r="E7085" t="inlineStr">
        <is>
          <t>18/09/2025 21:21:37</t>
        </is>
      </c>
      <c r="F7085" t="inlineStr">
        <is>
          <t>18/09/2025 21:22:04</t>
        </is>
      </c>
      <c r="G7085" t="n">
        <v>38458</v>
      </c>
      <c r="H7085" t="inlineStr">
        <is>
          <t>SALA ADM - MEZANINO</t>
        </is>
      </c>
      <c r="I7085" t="inlineStr">
        <is>
          <t>SP-ST02-G9-01P-SLA01</t>
        </is>
      </c>
      <c r="J7085" t="inlineStr">
        <is>
          <t>PAMELLA MENDES DE ARAUJO</t>
        </is>
      </c>
      <c r="K7085" s="39">
        <f>DATE(YEAR(Tabela6[[#This Row],[Data/Hora de Início]]),MONTH(Tabela6[[#This Row],[Data/Hora de Início]]),DAY(Tabela6[[#This Row],[Data/Hora de Início]]))</f>
        <v/>
      </c>
    </row>
    <row r="7086">
      <c r="A7086" t="n">
        <v>2289854</v>
      </c>
      <c r="B7086" t="n">
        <v>56</v>
      </c>
      <c r="C7086" t="n">
        <v>5645</v>
      </c>
      <c r="D7086" t="inlineStr">
        <is>
          <t>QUINTA-FEIRA - LIMPEZA DE SALA</t>
        </is>
      </c>
      <c r="E7086" t="inlineStr">
        <is>
          <t>18/09/2025 21:14:29</t>
        </is>
      </c>
      <c r="F7086" t="inlineStr">
        <is>
          <t>18/09/2025 21:23:12</t>
        </is>
      </c>
      <c r="G7086" t="n">
        <v>36387</v>
      </c>
      <c r="H7086" t="inlineStr">
        <is>
          <t>AMBULATORIO - SALA CONSULTORIO III</t>
        </is>
      </c>
      <c r="I7086" t="inlineStr">
        <is>
          <t>RS-ST01-56-00T-SLA08</t>
        </is>
      </c>
      <c r="J7086" t="inlineStr">
        <is>
          <t>VANESSA DOS SANTOS RODRIGUES</t>
        </is>
      </c>
      <c r="K7086" s="39">
        <f>DATE(YEAR(Tabela6[[#This Row],[Data/Hora de Início]]),MONTH(Tabela6[[#This Row],[Data/Hora de Início]]),DAY(Tabela6[[#This Row],[Data/Hora de Início]]))</f>
        <v/>
      </c>
    </row>
    <row r="7087">
      <c r="A7087" t="n">
        <v>2289855</v>
      </c>
      <c r="B7087" t="n">
        <v>56</v>
      </c>
      <c r="C7087" t="n">
        <v>5650</v>
      </c>
      <c r="D7087" t="inlineStr">
        <is>
          <t>QUINTA-FEIRA - LIMPEZA DE SALA COM MESA</t>
        </is>
      </c>
      <c r="E7087" t="inlineStr">
        <is>
          <t>18/09/2025 21:22:54</t>
        </is>
      </c>
      <c r="F7087" t="inlineStr">
        <is>
          <t>18/09/2025 21:23:13</t>
        </is>
      </c>
      <c r="G7087" t="n">
        <v>11677</v>
      </c>
      <c r="H7087" t="inlineStr">
        <is>
          <t>P43 - ASM - SALA GERENCIA SEGURANÇA</t>
        </is>
      </c>
      <c r="I7087" t="inlineStr">
        <is>
          <t>BR01-IES-P43-SALA29</t>
        </is>
      </c>
      <c r="J7087" t="inlineStr">
        <is>
          <t>JAQUELINE TATIANE LEAL BITTENCOURT</t>
        </is>
      </c>
      <c r="K7087" s="39">
        <f>DATE(YEAR(Tabela6[[#This Row],[Data/Hora de Início]]),MONTH(Tabela6[[#This Row],[Data/Hora de Início]]),DAY(Tabela6[[#This Row],[Data/Hora de Início]]))</f>
        <v/>
      </c>
    </row>
    <row r="7088">
      <c r="A7088" t="n">
        <v>2289856</v>
      </c>
      <c r="B7088" t="n">
        <v>56</v>
      </c>
      <c r="C7088" t="n">
        <v>5711</v>
      </c>
      <c r="D7088" t="inlineStr">
        <is>
          <t>QUINTA-FEIRA - LIMPEZA DE BANHEIRO FEMININO</t>
        </is>
      </c>
      <c r="E7088" t="inlineStr">
        <is>
          <t>18/09/2025 21:12:19</t>
        </is>
      </c>
      <c r="F7088" t="inlineStr">
        <is>
          <t>18/09/2025 21:23:39</t>
        </is>
      </c>
      <c r="G7088" t="n">
        <v>11345</v>
      </c>
      <c r="H7088" t="inlineStr">
        <is>
          <t>P27 - BAN051 - BANHEIRO AMBULATÓRIO - USO COMUM</t>
        </is>
      </c>
      <c r="I7088" t="inlineStr">
        <is>
          <t>BR01-IES-P27-BAN051</t>
        </is>
      </c>
      <c r="J7088" t="inlineStr">
        <is>
          <t>CECILIA LISBOA</t>
        </is>
      </c>
      <c r="K7088" s="39">
        <f>DATE(YEAR(Tabela6[[#This Row],[Data/Hora de Início]]),MONTH(Tabela6[[#This Row],[Data/Hora de Início]]),DAY(Tabela6[[#This Row],[Data/Hora de Início]]))</f>
        <v/>
      </c>
    </row>
    <row r="7089">
      <c r="A7089" t="n">
        <v>2289857</v>
      </c>
      <c r="B7089" t="n">
        <v>56</v>
      </c>
      <c r="C7089" t="n">
        <v>1525</v>
      </c>
      <c r="D7089" t="inlineStr">
        <is>
          <t>LIMPEZA DIÁRIA DE COPA</t>
        </is>
      </c>
      <c r="E7089" t="inlineStr">
        <is>
          <t>18/09/2025 21:13:47</t>
        </is>
      </c>
      <c r="F7089" t="inlineStr">
        <is>
          <t>18/09/2025 21:24:07</t>
        </is>
      </c>
      <c r="G7089" t="n">
        <v>36283</v>
      </c>
      <c r="H7089" t="inlineStr">
        <is>
          <t>COPA AUDITORIA DE PRODUTO</t>
        </is>
      </c>
      <c r="I7089" t="inlineStr">
        <is>
          <t>RS-ST01-50-00T-COP01</t>
        </is>
      </c>
      <c r="J7089" t="inlineStr">
        <is>
          <t>FABIANA FRANCISCA DE LIMA</t>
        </is>
      </c>
      <c r="K7089" s="39">
        <f>DATE(YEAR(Tabela6[[#This Row],[Data/Hora de Início]]),MONTH(Tabela6[[#This Row],[Data/Hora de Início]]),DAY(Tabela6[[#This Row],[Data/Hora de Início]]))</f>
        <v/>
      </c>
    </row>
    <row r="7090">
      <c r="A7090" t="n">
        <v>2289859</v>
      </c>
      <c r="B7090" t="n">
        <v>56</v>
      </c>
      <c r="C7090" t="n">
        <v>5645</v>
      </c>
      <c r="D7090" t="inlineStr">
        <is>
          <t>QUINTA-FEIRA - LIMPEZA DE SALA</t>
        </is>
      </c>
      <c r="E7090" t="inlineStr">
        <is>
          <t>18/09/2025 21:24:23</t>
        </is>
      </c>
      <c r="F7090" t="inlineStr">
        <is>
          <t>18/09/2025 21:24:59</t>
        </is>
      </c>
      <c r="G7090" t="n">
        <v>36207</v>
      </c>
      <c r="H7090" t="inlineStr">
        <is>
          <t>SALA GERENCIA - UIE</t>
        </is>
      </c>
      <c r="I7090" t="inlineStr">
        <is>
          <t>RS-ST01-43-01P-SLA08</t>
        </is>
      </c>
      <c r="J7090" t="inlineStr">
        <is>
          <t>JAQUELINE TATIANE LEAL BITTENCOURT</t>
        </is>
      </c>
      <c r="K7090" s="39">
        <f>DATE(YEAR(Tabela6[[#This Row],[Data/Hora de Início]]),MONTH(Tabela6[[#This Row],[Data/Hora de Início]]),DAY(Tabela6[[#This Row],[Data/Hora de Início]]))</f>
        <v/>
      </c>
    </row>
    <row r="7091">
      <c r="A7091" t="n">
        <v>2289862</v>
      </c>
      <c r="B7091" t="n">
        <v>56</v>
      </c>
      <c r="C7091" t="n">
        <v>2965</v>
      </c>
      <c r="D7091" t="inlineStr">
        <is>
          <t>LIMPEZA DIÁRIA DE SALA</t>
        </is>
      </c>
      <c r="E7091" t="inlineStr">
        <is>
          <t>18/09/2025 21:24:27</t>
        </is>
      </c>
      <c r="F7091" t="inlineStr">
        <is>
          <t>18/09/2025 21:27:32</t>
        </is>
      </c>
      <c r="G7091" t="n">
        <v>36302</v>
      </c>
      <c r="H7091" t="inlineStr">
        <is>
          <t>SALA DE TREINAMENTO</t>
        </is>
      </c>
      <c r="I7091" t="inlineStr">
        <is>
          <t>RS-ST01-50-00T-SLA11</t>
        </is>
      </c>
      <c r="J7091" t="inlineStr">
        <is>
          <t>FABIANA FRANCISCA DE LIMA</t>
        </is>
      </c>
      <c r="K7091" s="39">
        <f>DATE(YEAR(Tabela6[[#This Row],[Data/Hora de Início]]),MONTH(Tabela6[[#This Row],[Data/Hora de Início]]),DAY(Tabela6[[#This Row],[Data/Hora de Início]]))</f>
        <v/>
      </c>
    </row>
    <row r="7092">
      <c r="A7092" t="n">
        <v>2289864</v>
      </c>
      <c r="B7092" t="n">
        <v>56</v>
      </c>
      <c r="C7092" t="n">
        <v>5650</v>
      </c>
      <c r="D7092" t="inlineStr">
        <is>
          <t>QUINTA-FEIRA - LIMPEZA DE SALA COM MESA</t>
        </is>
      </c>
      <c r="E7092" t="inlineStr">
        <is>
          <t>18/09/2025 21:06:36</t>
        </is>
      </c>
      <c r="F7092" t="inlineStr">
        <is>
          <t>18/09/2025 21:29:09</t>
        </is>
      </c>
      <c r="G7092" t="n">
        <v>11480</v>
      </c>
      <c r="H7092" t="inlineStr">
        <is>
          <t>P31 - TREINAMENTOS - SALA LAVADORA</t>
        </is>
      </c>
      <c r="I7092" t="inlineStr">
        <is>
          <t>BR01-IES-P31-SALA05</t>
        </is>
      </c>
      <c r="J7092" t="inlineStr">
        <is>
          <t>IVONETE SILVA DOS SANTOS</t>
        </is>
      </c>
      <c r="K7092" s="39">
        <f>DATE(YEAR(Tabela6[[#This Row],[Data/Hora de Início]]),MONTH(Tabela6[[#This Row],[Data/Hora de Início]]),DAY(Tabela6[[#This Row],[Data/Hora de Início]]))</f>
        <v/>
      </c>
    </row>
    <row r="7093">
      <c r="A7093" t="n">
        <v>2289867</v>
      </c>
      <c r="B7093" t="n">
        <v>56</v>
      </c>
      <c r="C7093" t="n">
        <v>5645</v>
      </c>
      <c r="D7093" t="inlineStr">
        <is>
          <t>QUINTA-FEIRA - LIMPEZA DE SALA</t>
        </is>
      </c>
      <c r="E7093" t="inlineStr">
        <is>
          <t>18/09/2025 21:29:45</t>
        </is>
      </c>
      <c r="F7093" t="inlineStr">
        <is>
          <t>18/09/2025 21:33:58</t>
        </is>
      </c>
      <c r="G7093" t="n">
        <v>36078</v>
      </c>
      <c r="H7093" t="inlineStr">
        <is>
          <t>SALA PULVERIZADOR / EAD STIHL</t>
        </is>
      </c>
      <c r="I7093" t="inlineStr">
        <is>
          <t>RS-ST01-31-01P-SLA03</t>
        </is>
      </c>
      <c r="J7093" t="inlineStr">
        <is>
          <t>IVONETE SILVA DOS SANTOS</t>
        </is>
      </c>
      <c r="K7093" s="39">
        <f>DATE(YEAR(Tabela6[[#This Row],[Data/Hora de Início]]),MONTH(Tabela6[[#This Row],[Data/Hora de Início]]),DAY(Tabela6[[#This Row],[Data/Hora de Início]]))</f>
        <v/>
      </c>
    </row>
    <row r="7094">
      <c r="A7094" t="n">
        <v>2289868</v>
      </c>
      <c r="B7094" t="n">
        <v>56</v>
      </c>
      <c r="C7094" t="n">
        <v>5645</v>
      </c>
      <c r="D7094" t="inlineStr">
        <is>
          <t>QUINTA-FEIRA - LIMPEZA DE SALA</t>
        </is>
      </c>
      <c r="E7094" t="inlineStr">
        <is>
          <t>18/09/2025 21:23:34</t>
        </is>
      </c>
      <c r="F7094" t="inlineStr">
        <is>
          <t>18/09/2025 21:35:05</t>
        </is>
      </c>
      <c r="G7094" t="n">
        <v>36386</v>
      </c>
      <c r="H7094" t="inlineStr">
        <is>
          <t>AMBULATORIO - SALA CONSULTORIO II</t>
        </is>
      </c>
      <c r="I7094" t="inlineStr">
        <is>
          <t>RS-ST01-56-00T-SLA07</t>
        </is>
      </c>
      <c r="J7094" t="inlineStr">
        <is>
          <t>VANESSA DOS SANTOS RODRIGUES</t>
        </is>
      </c>
      <c r="K7094" s="39">
        <f>DATE(YEAR(Tabela6[[#This Row],[Data/Hora de Início]]),MONTH(Tabela6[[#This Row],[Data/Hora de Início]]),DAY(Tabela6[[#This Row],[Data/Hora de Início]]))</f>
        <v/>
      </c>
    </row>
    <row r="7095">
      <c r="A7095" t="n">
        <v>2289869</v>
      </c>
      <c r="B7095" t="n">
        <v>56</v>
      </c>
      <c r="C7095" t="n">
        <v>5645</v>
      </c>
      <c r="D7095" t="inlineStr">
        <is>
          <t>QUINTA-FEIRA - LIMPEZA DE SALA</t>
        </is>
      </c>
      <c r="E7095" t="inlineStr">
        <is>
          <t>18/09/2025 21:34:56</t>
        </is>
      </c>
      <c r="F7095" t="inlineStr">
        <is>
          <t>18/09/2025 21:38:08</t>
        </is>
      </c>
      <c r="G7095" t="n">
        <v>36076</v>
      </c>
      <c r="H7095" t="inlineStr">
        <is>
          <t>SALA ROÇADEIRA</t>
        </is>
      </c>
      <c r="I7095" t="inlineStr">
        <is>
          <t>RS-ST01-31-01P-SLA01</t>
        </is>
      </c>
      <c r="J7095" t="inlineStr">
        <is>
          <t>IVONETE SILVA DOS SANTOS</t>
        </is>
      </c>
      <c r="K7095" s="39">
        <f>DATE(YEAR(Tabela6[[#This Row],[Data/Hora de Início]]),MONTH(Tabela6[[#This Row],[Data/Hora de Início]]),DAY(Tabela6[[#This Row],[Data/Hora de Início]]))</f>
        <v/>
      </c>
    </row>
    <row r="7096">
      <c r="A7096" t="n">
        <v>2289870</v>
      </c>
      <c r="B7096" t="n">
        <v>56</v>
      </c>
      <c r="C7096" t="n">
        <v>5645</v>
      </c>
      <c r="D7096" t="inlineStr">
        <is>
          <t>QUINTA-FEIRA - LIMPEZA DE SALA</t>
        </is>
      </c>
      <c r="E7096" t="inlineStr">
        <is>
          <t>18/09/2025 21:34:56</t>
        </is>
      </c>
      <c r="F7096" t="inlineStr">
        <is>
          <t>18/09/2025 21:38:15</t>
        </is>
      </c>
      <c r="G7096" t="n">
        <v>36076</v>
      </c>
      <c r="H7096" t="inlineStr">
        <is>
          <t>SALA ROÇADEIRA</t>
        </is>
      </c>
      <c r="I7096" t="inlineStr">
        <is>
          <t>RS-ST01-31-01P-SLA01</t>
        </is>
      </c>
      <c r="J7096" t="inlineStr">
        <is>
          <t>IVONETE SILVA DOS SANTOS</t>
        </is>
      </c>
      <c r="K7096" s="39">
        <f>DATE(YEAR(Tabela6[[#This Row],[Data/Hora de Início]]),MONTH(Tabela6[[#This Row],[Data/Hora de Início]]),DAY(Tabela6[[#This Row],[Data/Hora de Início]]))</f>
        <v/>
      </c>
    </row>
    <row r="7097">
      <c r="A7097" t="n">
        <v>2289871</v>
      </c>
      <c r="B7097" t="n">
        <v>56</v>
      </c>
      <c r="C7097" t="n">
        <v>5645</v>
      </c>
      <c r="D7097" t="inlineStr">
        <is>
          <t>QUINTA-FEIRA - LIMPEZA DE SALA</t>
        </is>
      </c>
      <c r="E7097" t="inlineStr">
        <is>
          <t>18/09/2025 21:34:56</t>
        </is>
      </c>
      <c r="F7097" t="inlineStr">
        <is>
          <t>18/09/2025 21:38:15</t>
        </is>
      </c>
      <c r="G7097" t="n">
        <v>36076</v>
      </c>
      <c r="H7097" t="inlineStr">
        <is>
          <t>SALA ROÇADEIRA</t>
        </is>
      </c>
      <c r="I7097" t="inlineStr">
        <is>
          <t>RS-ST01-31-01P-SLA01</t>
        </is>
      </c>
      <c r="J7097" t="inlineStr">
        <is>
          <t>IVONETE SILVA DOS SANTOS</t>
        </is>
      </c>
      <c r="K7097" s="39">
        <f>DATE(YEAR(Tabela6[[#This Row],[Data/Hora de Início]]),MONTH(Tabela6[[#This Row],[Data/Hora de Início]]),DAY(Tabela6[[#This Row],[Data/Hora de Início]]))</f>
        <v/>
      </c>
    </row>
    <row r="7098">
      <c r="A7098" t="n">
        <v>2289872</v>
      </c>
      <c r="B7098" t="n">
        <v>56</v>
      </c>
      <c r="C7098" t="n">
        <v>5645</v>
      </c>
      <c r="D7098" t="inlineStr">
        <is>
          <t>QUINTA-FEIRA - LIMPEZA DE SALA</t>
        </is>
      </c>
      <c r="E7098" t="inlineStr">
        <is>
          <t>18/09/2025 21:34:56</t>
        </is>
      </c>
      <c r="F7098" t="inlineStr">
        <is>
          <t>18/09/2025 21:38:15</t>
        </is>
      </c>
      <c r="G7098" t="n">
        <v>36076</v>
      </c>
      <c r="H7098" t="inlineStr">
        <is>
          <t>SALA ROÇADEIRA</t>
        </is>
      </c>
      <c r="I7098" t="inlineStr">
        <is>
          <t>RS-ST01-31-01P-SLA01</t>
        </is>
      </c>
      <c r="J7098" t="inlineStr">
        <is>
          <t>IVONETE SILVA DOS SANTOS</t>
        </is>
      </c>
      <c r="K7098" s="39">
        <f>DATE(YEAR(Tabela6[[#This Row],[Data/Hora de Início]]),MONTH(Tabela6[[#This Row],[Data/Hora de Início]]),DAY(Tabela6[[#This Row],[Data/Hora de Início]]))</f>
        <v/>
      </c>
    </row>
    <row r="7099">
      <c r="A7099" t="n">
        <v>2289873</v>
      </c>
      <c r="B7099" t="n">
        <v>56</v>
      </c>
      <c r="C7099" t="n">
        <v>5711</v>
      </c>
      <c r="D7099" t="inlineStr">
        <is>
          <t>QUINTA-FEIRA - LIMPEZA DE BANHEIRO FEMININO</t>
        </is>
      </c>
      <c r="E7099" t="inlineStr">
        <is>
          <t>18/09/2025 21:15:18</t>
        </is>
      </c>
      <c r="F7099" t="inlineStr">
        <is>
          <t>18/09/2025 21:39:29</t>
        </is>
      </c>
      <c r="G7099" t="n">
        <v>43392</v>
      </c>
      <c r="H7099" t="inlineStr">
        <is>
          <t>BAN133 - WRS - F</t>
        </is>
      </c>
      <c r="I7099" t="inlineStr">
        <is>
          <t>RS-ST01-43-00T-WCF04</t>
        </is>
      </c>
      <c r="J7099" t="inlineStr">
        <is>
          <t>SUELI DE GODOY</t>
        </is>
      </c>
      <c r="K7099" s="39">
        <f>DATE(YEAR(Tabela6[[#This Row],[Data/Hora de Início]]),MONTH(Tabela6[[#This Row],[Data/Hora de Início]]),DAY(Tabela6[[#This Row],[Data/Hora de Início]]))</f>
        <v/>
      </c>
    </row>
    <row r="7100">
      <c r="A7100" t="n">
        <v>2289874</v>
      </c>
      <c r="B7100" t="n">
        <v>56</v>
      </c>
      <c r="C7100" t="n">
        <v>4679</v>
      </c>
      <c r="D7100" t="inlineStr">
        <is>
          <t>LIMPEZA DE BOXE DE BANHO</t>
        </is>
      </c>
      <c r="E7100" t="inlineStr">
        <is>
          <t>18/09/2025 21:40:19</t>
        </is>
      </c>
      <c r="F7100" t="inlineStr">
        <is>
          <t>18/09/2025 21:40:28</t>
        </is>
      </c>
      <c r="G7100" t="n">
        <v>43485</v>
      </c>
      <c r="H7100" t="inlineStr">
        <is>
          <t>BAN129 - ÁREA DE BOXES</t>
        </is>
      </c>
      <c r="I7100" t="inlineStr">
        <is>
          <t>RS-ST01-56-01P-WCM04-BOX001</t>
        </is>
      </c>
      <c r="J7100" t="inlineStr">
        <is>
          <t>ALINE MARQUES DE CAMPOS</t>
        </is>
      </c>
      <c r="K7100" s="39">
        <f>DATE(YEAR(Tabela6[[#This Row],[Data/Hora de Início]]),MONTH(Tabela6[[#This Row],[Data/Hora de Início]]),DAY(Tabela6[[#This Row],[Data/Hora de Início]]))</f>
        <v/>
      </c>
    </row>
    <row r="7101">
      <c r="A7101" t="n">
        <v>2289875</v>
      </c>
      <c r="B7101" t="n">
        <v>56</v>
      </c>
      <c r="C7101" t="n">
        <v>5650</v>
      </c>
      <c r="D7101" t="inlineStr">
        <is>
          <t>QUINTA-FEIRA - LIMPEZA DE SALA COM MESA</t>
        </is>
      </c>
      <c r="E7101" t="inlineStr">
        <is>
          <t>18/09/2025 21:42:58</t>
        </is>
      </c>
      <c r="F7101" t="inlineStr">
        <is>
          <t>18/09/2025 21:43:56</t>
        </is>
      </c>
      <c r="G7101" t="n">
        <v>38457</v>
      </c>
      <c r="H7101" t="inlineStr">
        <is>
          <t>REFEITÓRIO</t>
        </is>
      </c>
      <c r="I7101" t="inlineStr">
        <is>
          <t>SP-ST02-G9-01P-COP01</t>
        </is>
      </c>
      <c r="J7101" t="inlineStr">
        <is>
          <t>PAMELLA MENDES DE ARAUJO</t>
        </is>
      </c>
      <c r="K7101" s="39">
        <f>DATE(YEAR(Tabela6[[#This Row],[Data/Hora de Início]]),MONTH(Tabela6[[#This Row],[Data/Hora de Início]]),DAY(Tabela6[[#This Row],[Data/Hora de Início]]))</f>
        <v/>
      </c>
    </row>
    <row r="7102">
      <c r="A7102" t="n">
        <v>2289876</v>
      </c>
      <c r="B7102" t="n">
        <v>56</v>
      </c>
      <c r="C7102" t="n">
        <v>5656</v>
      </c>
      <c r="D7102" t="inlineStr">
        <is>
          <t>QUINTA-FEIRA - LIMPEZA DE BANHEIRO MASCULINO</t>
        </is>
      </c>
      <c r="E7102" t="inlineStr">
        <is>
          <t>18/09/2025 21:40:04</t>
        </is>
      </c>
      <c r="F7102" t="inlineStr">
        <is>
          <t>18/09/2025 21:47:01</t>
        </is>
      </c>
      <c r="G7102" t="n">
        <v>43391</v>
      </c>
      <c r="H7102" t="inlineStr">
        <is>
          <t>BAN132 - WRS - M</t>
        </is>
      </c>
      <c r="I7102" t="inlineStr">
        <is>
          <t>RS-ST01-43-00T-WCM03</t>
        </is>
      </c>
      <c r="J7102" t="inlineStr">
        <is>
          <t>SUELI DE GODOY</t>
        </is>
      </c>
      <c r="K7102" s="39">
        <f>DATE(YEAR(Tabela6[[#This Row],[Data/Hora de Início]]),MONTH(Tabela6[[#This Row],[Data/Hora de Início]]),DAY(Tabela6[[#This Row],[Data/Hora de Início]]))</f>
        <v/>
      </c>
    </row>
    <row r="7103">
      <c r="A7103" t="n">
        <v>2289877</v>
      </c>
      <c r="B7103" t="n">
        <v>56</v>
      </c>
      <c r="C7103" t="n">
        <v>5645</v>
      </c>
      <c r="D7103" t="inlineStr">
        <is>
          <t>QUINTA-FEIRA - LIMPEZA DE SALA</t>
        </is>
      </c>
      <c r="E7103" t="inlineStr">
        <is>
          <t>18/09/2025 21:35:26</t>
        </is>
      </c>
      <c r="F7103" t="inlineStr">
        <is>
          <t>18/09/2025 21:47:46</t>
        </is>
      </c>
      <c r="G7103" t="n">
        <v>36402</v>
      </c>
      <c r="H7103" t="inlineStr">
        <is>
          <t>AMBULATORIO - SALA CONSULTORIO I</t>
        </is>
      </c>
      <c r="I7103" t="inlineStr">
        <is>
          <t>RS-ST01-56-00T-SLA12</t>
        </is>
      </c>
      <c r="J7103" t="inlineStr">
        <is>
          <t>VANESSA DOS SANTOS RODRIGUES</t>
        </is>
      </c>
      <c r="K7103" s="39">
        <f>DATE(YEAR(Tabela6[[#This Row],[Data/Hora de Início]]),MONTH(Tabela6[[#This Row],[Data/Hora de Início]]),DAY(Tabela6[[#This Row],[Data/Hora de Início]]))</f>
        <v/>
      </c>
    </row>
    <row r="7104">
      <c r="A7104" t="n">
        <v>2289878</v>
      </c>
      <c r="B7104" t="n">
        <v>56</v>
      </c>
      <c r="C7104" t="n">
        <v>2841</v>
      </c>
      <c r="D7104" t="inlineStr">
        <is>
          <t>LIMPEZA DIÁRIA DE BANHEIRO MASCULINO</t>
        </is>
      </c>
      <c r="E7104" t="inlineStr">
        <is>
          <t>18/09/2025 19:25:32</t>
        </is>
      </c>
      <c r="F7104" t="inlineStr">
        <is>
          <t>18/09/2025 19:51:16</t>
        </is>
      </c>
      <c r="G7104" t="n">
        <v>11248</v>
      </c>
      <c r="H7104" t="inlineStr">
        <is>
          <t>P15 - BAN030 - BANHEIRO LOGÍSTICA - M</t>
        </is>
      </c>
      <c r="I7104" t="inlineStr">
        <is>
          <t>BR01-IES-P15-BAN030</t>
        </is>
      </c>
      <c r="J7104" t="inlineStr">
        <is>
          <t>LETICIA SOARES GARCIA CZECZOT</t>
        </is>
      </c>
      <c r="K7104" s="39">
        <f>DATE(YEAR(Tabela6[[#This Row],[Data/Hora de Início]]),MONTH(Tabela6[[#This Row],[Data/Hora de Início]]),DAY(Tabela6[[#This Row],[Data/Hora de Início]]))</f>
        <v/>
      </c>
    </row>
    <row r="7105">
      <c r="A7105" t="n">
        <v>2289879</v>
      </c>
      <c r="B7105" t="n">
        <v>56</v>
      </c>
      <c r="C7105" t="n">
        <v>2965</v>
      </c>
      <c r="D7105" t="inlineStr">
        <is>
          <t>LIMPEZA DIÁRIA DE SALA</t>
        </is>
      </c>
      <c r="E7105" t="inlineStr">
        <is>
          <t>18/09/2025 21:30:49</t>
        </is>
      </c>
      <c r="F7105" t="inlineStr">
        <is>
          <t>18/09/2025 21:48:15</t>
        </is>
      </c>
      <c r="G7105" t="n">
        <v>43375</v>
      </c>
      <c r="H7105" t="inlineStr">
        <is>
          <t>ONE STIHL - REUNIAO 1</t>
        </is>
      </c>
      <c r="I7105" t="inlineStr">
        <is>
          <t>RS-ST01-15-02P-SLA08</t>
        </is>
      </c>
      <c r="J7105" t="inlineStr">
        <is>
          <t>LETICIA SOARES GARCIA CZECZOT</t>
        </is>
      </c>
      <c r="K7105" s="39">
        <f>DATE(YEAR(Tabela6[[#This Row],[Data/Hora de Início]]),MONTH(Tabela6[[#This Row],[Data/Hora de Início]]),DAY(Tabela6[[#This Row],[Data/Hora de Início]]))</f>
        <v/>
      </c>
    </row>
    <row r="7106">
      <c r="A7106" t="n">
        <v>2289881</v>
      </c>
      <c r="B7106" t="n">
        <v>56</v>
      </c>
      <c r="C7106" t="n">
        <v>2969</v>
      </c>
      <c r="D7106" t="inlineStr">
        <is>
          <t>LIMPEZA DIÁRIA DE CORREDOR</t>
        </is>
      </c>
      <c r="E7106" t="inlineStr">
        <is>
          <t>18/09/2025 21:48:20</t>
        </is>
      </c>
      <c r="F7106" t="inlineStr">
        <is>
          <t>18/09/2025 21:48:37</t>
        </is>
      </c>
      <c r="G7106" t="n">
        <v>43483</v>
      </c>
      <c r="H7106" t="inlineStr">
        <is>
          <t>BAN129 - CORREDOR E ARMÁRIO</t>
        </is>
      </c>
      <c r="I7106" t="inlineStr">
        <is>
          <t>RS-ST01-56-01P-WCM04-COR001</t>
        </is>
      </c>
      <c r="J7106" t="inlineStr">
        <is>
          <t>ALINE MARQUES DE CAMPOS</t>
        </is>
      </c>
      <c r="K7106" s="39">
        <f>DATE(YEAR(Tabela6[[#This Row],[Data/Hora de Início]]),MONTH(Tabela6[[#This Row],[Data/Hora de Início]]),DAY(Tabela6[[#This Row],[Data/Hora de Início]]))</f>
        <v/>
      </c>
    </row>
    <row r="7107">
      <c r="A7107" t="n">
        <v>2289883</v>
      </c>
      <c r="B7107" t="n">
        <v>56</v>
      </c>
      <c r="C7107" t="n">
        <v>2970</v>
      </c>
      <c r="D7107" t="inlineStr">
        <is>
          <t>LIMPEZA DIÁRIA DE COPA</t>
        </is>
      </c>
      <c r="E7107" t="inlineStr">
        <is>
          <t>18/09/2025 21:34:13</t>
        </is>
      </c>
      <c r="F7107" t="inlineStr">
        <is>
          <t>18/09/2025 21:51:32</t>
        </is>
      </c>
      <c r="G7107" t="n">
        <v>36289</v>
      </c>
      <c r="H7107" t="inlineStr">
        <is>
          <t>COPA SUPERVISAO</t>
        </is>
      </c>
      <c r="I7107" t="inlineStr">
        <is>
          <t>RS-ST01-50-00T-COP03</t>
        </is>
      </c>
      <c r="J7107" t="inlineStr">
        <is>
          <t>FABIANA FRANCISCA DE LIMA</t>
        </is>
      </c>
      <c r="K7107" s="39">
        <f>DATE(YEAR(Tabela6[[#This Row],[Data/Hora de Início]]),MONTH(Tabela6[[#This Row],[Data/Hora de Início]]),DAY(Tabela6[[#This Row],[Data/Hora de Início]]))</f>
        <v/>
      </c>
    </row>
    <row r="7108">
      <c r="A7108" t="n">
        <v>2289884</v>
      </c>
      <c r="B7108" t="n">
        <v>56</v>
      </c>
      <c r="C7108" t="n">
        <v>2965</v>
      </c>
      <c r="D7108" t="inlineStr">
        <is>
          <t>LIMPEZA DIÁRIA DE SALA</t>
        </is>
      </c>
      <c r="E7108" t="inlineStr">
        <is>
          <t>18/09/2025 21:51:57</t>
        </is>
      </c>
      <c r="F7108" t="inlineStr">
        <is>
          <t>18/09/2025 21:52:24</t>
        </is>
      </c>
      <c r="G7108" t="n">
        <v>36298</v>
      </c>
      <c r="H7108" t="inlineStr">
        <is>
          <t>TRF</t>
        </is>
      </c>
      <c r="I7108" t="inlineStr">
        <is>
          <t>RS-ST01-50-00T-SLA07</t>
        </is>
      </c>
      <c r="J7108" t="inlineStr">
        <is>
          <t>FABIANA FRANCISCA DE LIMA</t>
        </is>
      </c>
      <c r="K7108" s="39">
        <f>DATE(YEAR(Tabela6[[#This Row],[Data/Hora de Início]]),MONTH(Tabela6[[#This Row],[Data/Hora de Início]]),DAY(Tabela6[[#This Row],[Data/Hora de Início]]))</f>
        <v/>
      </c>
    </row>
    <row r="7109">
      <c r="A7109" t="n">
        <v>2289885</v>
      </c>
      <c r="B7109" t="n">
        <v>56</v>
      </c>
      <c r="C7109" t="n">
        <v>5650</v>
      </c>
      <c r="D7109" t="inlineStr">
        <is>
          <t>QUINTA-FEIRA - LIMPEZA DE SALA COM MESA</t>
        </is>
      </c>
      <c r="E7109" t="inlineStr">
        <is>
          <t>18/09/2025 21:38:38</t>
        </is>
      </c>
      <c r="F7109" t="inlineStr">
        <is>
          <t>18/09/2025 21:52:46</t>
        </is>
      </c>
      <c r="G7109" t="n">
        <v>11478</v>
      </c>
      <c r="H7109" t="inlineStr">
        <is>
          <t>P31 - TREINAMENTOS - SALA PULVERIZADOR / EAD</t>
        </is>
      </c>
      <c r="I7109" t="inlineStr">
        <is>
          <t>BR01-IES-P31-SALA03</t>
        </is>
      </c>
      <c r="J7109" t="inlineStr">
        <is>
          <t>IVONETE SILVA DOS SANTOS</t>
        </is>
      </c>
      <c r="K7109" s="39">
        <f>DATE(YEAR(Tabela6[[#This Row],[Data/Hora de Início]]),MONTH(Tabela6[[#This Row],[Data/Hora de Início]]),DAY(Tabela6[[#This Row],[Data/Hora de Início]]))</f>
        <v/>
      </c>
    </row>
    <row r="7110">
      <c r="A7110" t="n">
        <v>2289887</v>
      </c>
      <c r="B7110" t="n">
        <v>56</v>
      </c>
      <c r="C7110" t="n">
        <v>1307</v>
      </c>
      <c r="D7110" t="inlineStr">
        <is>
          <t>LIMPEZA DE ELEVADOR</t>
        </is>
      </c>
      <c r="E7110" t="inlineStr">
        <is>
          <t>18/09/2025 21:37:21</t>
        </is>
      </c>
      <c r="F7110" t="inlineStr">
        <is>
          <t>18/09/2025 21:53:57</t>
        </is>
      </c>
      <c r="G7110" t="n">
        <v>36285</v>
      </c>
      <c r="H7110" t="inlineStr">
        <is>
          <t>ELEVADOR SOCIAL</t>
        </is>
      </c>
      <c r="I7110" t="inlineStr">
        <is>
          <t>RS-ST01-50-00T-ELV01</t>
        </is>
      </c>
      <c r="J7110" t="inlineStr">
        <is>
          <t>GENI DA SILVEIRA</t>
        </is>
      </c>
      <c r="K7110" s="39">
        <f>DATE(YEAR(Tabela6[[#This Row],[Data/Hora de Início]]),MONTH(Tabela6[[#This Row],[Data/Hora de Início]]),DAY(Tabela6[[#This Row],[Data/Hora de Início]]))</f>
        <v/>
      </c>
    </row>
    <row r="7111">
      <c r="A7111" t="n">
        <v>2289888</v>
      </c>
      <c r="B7111" t="n">
        <v>56</v>
      </c>
      <c r="C7111" t="n">
        <v>1773</v>
      </c>
      <c r="D7111" t="inlineStr">
        <is>
          <t>LIMPEZA DIÁRIA HALL / RECEPÇÃO (DESATIVADO)</t>
        </is>
      </c>
      <c r="E7111" t="inlineStr">
        <is>
          <t>18/09/2025 21:21:19</t>
        </is>
      </c>
      <c r="F7111" t="inlineStr">
        <is>
          <t>18/09/2025 21:36:56</t>
        </is>
      </c>
      <c r="G7111" t="n">
        <v>11855</v>
      </c>
      <c r="H7111" t="inlineStr">
        <is>
          <t>P50 - HALL MEZANINO</t>
        </is>
      </c>
      <c r="I7111" t="inlineStr">
        <is>
          <t>BR01-IES-P50-SALA24</t>
        </is>
      </c>
      <c r="J7111" t="inlineStr">
        <is>
          <t>GENI DA SILVEIRA</t>
        </is>
      </c>
      <c r="K7111" s="39">
        <f>DATE(YEAR(Tabela6[[#This Row],[Data/Hora de Início]]),MONTH(Tabela6[[#This Row],[Data/Hora de Início]]),DAY(Tabela6[[#This Row],[Data/Hora de Início]]))</f>
        <v/>
      </c>
    </row>
    <row r="7112">
      <c r="A7112" t="n">
        <v>2289889</v>
      </c>
      <c r="B7112" t="n">
        <v>56</v>
      </c>
      <c r="C7112" t="n">
        <v>2968</v>
      </c>
      <c r="D7112" t="inlineStr">
        <is>
          <t>LIMPEZA DIÁRIA DE ÁREA TÉCNICA</t>
        </is>
      </c>
      <c r="E7112" t="inlineStr">
        <is>
          <t>18/09/2025 21:56:49</t>
        </is>
      </c>
      <c r="F7112" t="inlineStr">
        <is>
          <t>18/09/2025 21:57:15</t>
        </is>
      </c>
      <c r="G7112" t="n">
        <v>11481</v>
      </c>
      <c r="H7112" t="inlineStr">
        <is>
          <t>P31 - SALA DE PAINÉIS</t>
        </is>
      </c>
      <c r="I7112" t="inlineStr">
        <is>
          <t>BR01-IES-P31-SALA06</t>
        </is>
      </c>
      <c r="J7112" t="inlineStr">
        <is>
          <t>IVONETE SILVA DOS SANTOS</t>
        </is>
      </c>
      <c r="K7112" s="39">
        <f>DATE(YEAR(Tabela6[[#This Row],[Data/Hora de Início]]),MONTH(Tabela6[[#This Row],[Data/Hora de Início]]),DAY(Tabela6[[#This Row],[Data/Hora de Início]]))</f>
        <v/>
      </c>
    </row>
    <row r="7113">
      <c r="A7113" t="n">
        <v>2289890</v>
      </c>
      <c r="B7113" t="n">
        <v>56</v>
      </c>
      <c r="C7113" t="n">
        <v>5645</v>
      </c>
      <c r="D7113" t="inlineStr">
        <is>
          <t>QUINTA-FEIRA - LIMPEZA DE SALA</t>
        </is>
      </c>
      <c r="E7113" t="inlineStr">
        <is>
          <t>18/09/2025 21:48:11</t>
        </is>
      </c>
      <c r="F7113" t="inlineStr">
        <is>
          <t>18/09/2025 22:02:17</t>
        </is>
      </c>
      <c r="G7113" t="n">
        <v>36390</v>
      </c>
      <c r="H7113" t="inlineStr">
        <is>
          <t>AMBULATORIO - SALA GESTAO E SAUDE</t>
        </is>
      </c>
      <c r="I7113" t="inlineStr">
        <is>
          <t>RS-ST01-56-00T-SLA11</t>
        </is>
      </c>
      <c r="J7113" t="inlineStr">
        <is>
          <t>VANESSA DOS SANTOS RODRIGUES</t>
        </is>
      </c>
      <c r="K7113" s="39">
        <f>DATE(YEAR(Tabela6[[#This Row],[Data/Hora de Início]]),MONTH(Tabela6[[#This Row],[Data/Hora de Início]]),DAY(Tabela6[[#This Row],[Data/Hora de Início]]))</f>
        <v/>
      </c>
    </row>
    <row r="7114">
      <c r="A7114" t="n">
        <v>2289891</v>
      </c>
      <c r="B7114" t="n">
        <v>56</v>
      </c>
      <c r="C7114" t="n">
        <v>2965</v>
      </c>
      <c r="D7114" t="inlineStr">
        <is>
          <t>LIMPEZA DIÁRIA DE SALA</t>
        </is>
      </c>
      <c r="E7114" t="inlineStr">
        <is>
          <t>18/09/2025 21:48:37</t>
        </is>
      </c>
      <c r="F7114" t="inlineStr">
        <is>
          <t>18/09/2025 22:05:14</t>
        </is>
      </c>
      <c r="G7114" t="n">
        <v>43376</v>
      </c>
      <c r="H7114" t="inlineStr">
        <is>
          <t>ONE STIHL - REUNIAO 2</t>
        </is>
      </c>
      <c r="I7114" t="inlineStr">
        <is>
          <t>RS-ST01-15-02P-SLA09</t>
        </is>
      </c>
      <c r="J7114" t="inlineStr">
        <is>
          <t>LETICIA SOARES GARCIA CZECZOT</t>
        </is>
      </c>
      <c r="K7114" s="39">
        <f>DATE(YEAR(Tabela6[[#This Row],[Data/Hora de Início]]),MONTH(Tabela6[[#This Row],[Data/Hora de Início]]),DAY(Tabela6[[#This Row],[Data/Hora de Início]]))</f>
        <v/>
      </c>
    </row>
    <row r="7115">
      <c r="A7115" t="n">
        <v>2289892</v>
      </c>
      <c r="B7115" t="n">
        <v>56</v>
      </c>
      <c r="C7115" t="n">
        <v>2965</v>
      </c>
      <c r="D7115" t="inlineStr">
        <is>
          <t>LIMPEZA DIÁRIA DE SALA</t>
        </is>
      </c>
      <c r="E7115" t="inlineStr">
        <is>
          <t>18/09/2025 21:54:37</t>
        </is>
      </c>
      <c r="F7115" t="inlineStr">
        <is>
          <t>18/09/2025 22:05:20</t>
        </is>
      </c>
      <c r="G7115" t="n">
        <v>36339</v>
      </c>
      <c r="H7115" t="inlineStr">
        <is>
          <t>SALA DE ARQUIVO 02</t>
        </is>
      </c>
      <c r="I7115" t="inlineStr">
        <is>
          <t>RS-ST01-50-01P-SLA20</t>
        </is>
      </c>
      <c r="J7115" t="inlineStr">
        <is>
          <t>GENI DA SILVEIRA</t>
        </is>
      </c>
      <c r="K7115" s="39">
        <f>DATE(YEAR(Tabela6[[#This Row],[Data/Hora de Início]]),MONTH(Tabela6[[#This Row],[Data/Hora de Início]]),DAY(Tabela6[[#This Row],[Data/Hora de Início]]))</f>
        <v/>
      </c>
    </row>
    <row r="7116">
      <c r="A7116" t="n">
        <v>2289893</v>
      </c>
      <c r="B7116" t="n">
        <v>56</v>
      </c>
      <c r="C7116" t="n">
        <v>5711</v>
      </c>
      <c r="D7116" t="inlineStr">
        <is>
          <t>QUINTA-FEIRA - LIMPEZA DE BANHEIRO FEMININO</t>
        </is>
      </c>
      <c r="E7116" t="inlineStr">
        <is>
          <t>18/09/2025 21:24:18</t>
        </is>
      </c>
      <c r="F7116" t="inlineStr">
        <is>
          <t>18/09/2025 22:12:29</t>
        </is>
      </c>
      <c r="G7116" t="n">
        <v>11344</v>
      </c>
      <c r="H7116" t="inlineStr">
        <is>
          <t>P27 - BAN050 - BANHEIRO CENTRAL DE SERVIÇOS - F</t>
        </is>
      </c>
      <c r="I7116" t="inlineStr">
        <is>
          <t>BR01-IES-P27-BAN050</t>
        </is>
      </c>
      <c r="J7116" t="inlineStr">
        <is>
          <t>CECILIA LISBOA</t>
        </is>
      </c>
      <c r="K7116" s="39">
        <f>DATE(YEAR(Tabela6[[#This Row],[Data/Hora de Início]]),MONTH(Tabela6[[#This Row],[Data/Hora de Início]]),DAY(Tabela6[[#This Row],[Data/Hora de Início]]))</f>
        <v/>
      </c>
    </row>
    <row r="7117">
      <c r="A7117" t="n">
        <v>2289900</v>
      </c>
      <c r="B7117" t="n">
        <v>56</v>
      </c>
      <c r="C7117" t="n">
        <v>5645</v>
      </c>
      <c r="D7117" t="inlineStr">
        <is>
          <t>QUINTA-FEIRA - LIMPEZA DE SALA</t>
        </is>
      </c>
      <c r="E7117" t="inlineStr">
        <is>
          <t>18/09/2025 22:21:06</t>
        </is>
      </c>
      <c r="F7117" t="inlineStr">
        <is>
          <t>18/09/2025 22:21:26</t>
        </is>
      </c>
      <c r="G7117" t="n">
        <v>36193</v>
      </c>
      <c r="H7117" t="inlineStr">
        <is>
          <t>REUNIAO I - UIE</t>
        </is>
      </c>
      <c r="I7117" t="inlineStr">
        <is>
          <t>RS-ST01-43-01P-SLA06</t>
        </is>
      </c>
      <c r="J7117" t="inlineStr">
        <is>
          <t>JAQUELINE TATIANE LEAL BITTENCOURT</t>
        </is>
      </c>
      <c r="K7117" s="39">
        <f>DATE(YEAR(Tabela6[[#This Row],[Data/Hora de Início]]),MONTH(Tabela6[[#This Row],[Data/Hora de Início]]),DAY(Tabela6[[#This Row],[Data/Hora de Início]]))</f>
        <v/>
      </c>
    </row>
    <row r="7118">
      <c r="A7118" t="n">
        <v>2289901</v>
      </c>
      <c r="B7118" t="n">
        <v>56</v>
      </c>
      <c r="C7118" t="n">
        <v>5645</v>
      </c>
      <c r="D7118" t="inlineStr">
        <is>
          <t>QUINTA-FEIRA - LIMPEZA DE SALA</t>
        </is>
      </c>
      <c r="E7118" t="inlineStr">
        <is>
          <t>18/09/2025 22:02:37</t>
        </is>
      </c>
      <c r="F7118" t="inlineStr">
        <is>
          <t>18/09/2025 22:23:30</t>
        </is>
      </c>
      <c r="G7118" t="n">
        <v>36388</v>
      </c>
      <c r="H7118" t="inlineStr">
        <is>
          <t>AMBULATORIO - SALA LABORATORIO POSTURAL</t>
        </is>
      </c>
      <c r="I7118" t="inlineStr">
        <is>
          <t>RS-ST01-56-00T-SLA09</t>
        </is>
      </c>
      <c r="J7118" t="inlineStr">
        <is>
          <t>VANESSA DOS SANTOS RODRIGUES</t>
        </is>
      </c>
      <c r="K7118" s="39">
        <f>DATE(YEAR(Tabela6[[#This Row],[Data/Hora de Início]]),MONTH(Tabela6[[#This Row],[Data/Hora de Início]]),DAY(Tabela6[[#This Row],[Data/Hora de Início]]))</f>
        <v/>
      </c>
    </row>
    <row r="7119">
      <c r="A7119" t="n">
        <v>2289902</v>
      </c>
      <c r="B7119" t="n">
        <v>56</v>
      </c>
      <c r="C7119" t="n">
        <v>2965</v>
      </c>
      <c r="D7119" t="inlineStr">
        <is>
          <t>LIMPEZA DIÁRIA DE SALA</t>
        </is>
      </c>
      <c r="E7119" t="inlineStr">
        <is>
          <t>18/09/2025 22:05:46</t>
        </is>
      </c>
      <c r="F7119" t="inlineStr">
        <is>
          <t>18/09/2025 22:23:53</t>
        </is>
      </c>
      <c r="G7119" t="n">
        <v>36292</v>
      </c>
      <c r="H7119" t="inlineStr">
        <is>
          <t>P50 - HALL DE ENTRADA TÉRREO</t>
        </is>
      </c>
      <c r="I7119" t="inlineStr">
        <is>
          <t>RS-ST01-50-00T-SLA01</t>
        </is>
      </c>
      <c r="J7119" t="inlineStr">
        <is>
          <t>GENI DA SILVEIRA</t>
        </is>
      </c>
      <c r="K7119" s="39">
        <f>DATE(YEAR(Tabela6[[#This Row],[Data/Hora de Início]]),MONTH(Tabela6[[#This Row],[Data/Hora de Início]]),DAY(Tabela6[[#This Row],[Data/Hora de Início]]))</f>
        <v/>
      </c>
    </row>
    <row r="7120">
      <c r="A7120" t="n">
        <v>2289903</v>
      </c>
      <c r="B7120" t="n">
        <v>56</v>
      </c>
      <c r="C7120" t="n">
        <v>5645</v>
      </c>
      <c r="D7120" t="inlineStr">
        <is>
          <t>QUINTA-FEIRA - LIMPEZA DE SALA</t>
        </is>
      </c>
      <c r="E7120" t="inlineStr">
        <is>
          <t>18/09/2025 22:26:50</t>
        </is>
      </c>
      <c r="F7120" t="inlineStr">
        <is>
          <t>18/09/2025 22:27:13</t>
        </is>
      </c>
      <c r="G7120" t="n">
        <v>36194</v>
      </c>
      <c r="H7120" t="inlineStr">
        <is>
          <t>HALL INFRAESTRUTURA / SEGURANÇA</t>
        </is>
      </c>
      <c r="I7120" t="inlineStr">
        <is>
          <t>RS-ST01-43-01P-SLA07</t>
        </is>
      </c>
      <c r="J7120" t="inlineStr">
        <is>
          <t>JAQUELINE TATIANE LEAL BITTENCOURT</t>
        </is>
      </c>
      <c r="K7120" s="39">
        <f>DATE(YEAR(Tabela6[[#This Row],[Data/Hora de Início]]),MONTH(Tabela6[[#This Row],[Data/Hora de Início]]),DAY(Tabela6[[#This Row],[Data/Hora de Início]]))</f>
        <v/>
      </c>
    </row>
    <row r="7121">
      <c r="A7121" t="n">
        <v>2289906</v>
      </c>
      <c r="B7121" t="n">
        <v>56</v>
      </c>
      <c r="C7121" t="n">
        <v>5645</v>
      </c>
      <c r="D7121" t="inlineStr">
        <is>
          <t>QUINTA-FEIRA - LIMPEZA DE SALA</t>
        </is>
      </c>
      <c r="E7121" t="inlineStr">
        <is>
          <t>18/09/2025 22:23:51</t>
        </is>
      </c>
      <c r="F7121" t="inlineStr">
        <is>
          <t>18/09/2025 22:40:22</t>
        </is>
      </c>
      <c r="G7121" t="n">
        <v>36385</v>
      </c>
      <c r="H7121" t="inlineStr">
        <is>
          <t>AMBULATORIO - SALA DE TRIAGEM</t>
        </is>
      </c>
      <c r="I7121" t="inlineStr">
        <is>
          <t>RS-ST01-56-00T-SLA06</t>
        </is>
      </c>
      <c r="J7121" t="inlineStr">
        <is>
          <t>VANESSA DOS SANTOS RODRIGUES</t>
        </is>
      </c>
      <c r="K7121" s="39">
        <f>DATE(YEAR(Tabela6[[#This Row],[Data/Hora de Início]]),MONTH(Tabela6[[#This Row],[Data/Hora de Início]]),DAY(Tabela6[[#This Row],[Data/Hora de Início]]))</f>
        <v/>
      </c>
    </row>
    <row r="7122">
      <c r="A7122" t="n">
        <v>2289912</v>
      </c>
      <c r="B7122" t="n">
        <v>56</v>
      </c>
      <c r="C7122" t="n">
        <v>2965</v>
      </c>
      <c r="D7122" t="inlineStr">
        <is>
          <t>LIMPEZA DIÁRIA DE SALA</t>
        </is>
      </c>
      <c r="E7122" t="inlineStr">
        <is>
          <t>18/09/2025 22:06:19</t>
        </is>
      </c>
      <c r="F7122" t="inlineStr">
        <is>
          <t>18/09/2025 22:47:22</t>
        </is>
      </c>
      <c r="G7122" t="n">
        <v>43377</v>
      </c>
      <c r="H7122" t="inlineStr">
        <is>
          <t>ONE STIHL - REUNIAO 3</t>
        </is>
      </c>
      <c r="I7122" t="inlineStr">
        <is>
          <t>RS-ST01-15-02P-SLA10</t>
        </is>
      </c>
      <c r="J7122" t="inlineStr">
        <is>
          <t>LETICIA SOARES GARCIA CZECZOT</t>
        </is>
      </c>
      <c r="K7122" s="39">
        <f>DATE(YEAR(Tabela6[[#This Row],[Data/Hora de Início]]),MONTH(Tabela6[[#This Row],[Data/Hora de Início]]),DAY(Tabela6[[#This Row],[Data/Hora de Início]]))</f>
        <v/>
      </c>
    </row>
    <row r="7123">
      <c r="A7123" t="n">
        <v>2289913</v>
      </c>
      <c r="B7123" t="n">
        <v>56</v>
      </c>
      <c r="C7123" t="n">
        <v>2969</v>
      </c>
      <c r="D7123" t="inlineStr">
        <is>
          <t>LIMPEZA DIÁRIA DE CORREDOR</t>
        </is>
      </c>
      <c r="E7123" t="inlineStr">
        <is>
          <t>18/09/2025 22:54:11</t>
        </is>
      </c>
      <c r="F7123" t="inlineStr">
        <is>
          <t>18/09/2025 22:54:44</t>
        </is>
      </c>
      <c r="G7123" t="n">
        <v>36201</v>
      </c>
      <c r="H7123" t="inlineStr">
        <is>
          <t>CORREDOR RH / UIE</t>
        </is>
      </c>
      <c r="I7123" t="inlineStr">
        <is>
          <t>RS-ST01-43-01P-SLA17</t>
        </is>
      </c>
      <c r="J7123" t="inlineStr">
        <is>
          <t>JAQUELINE TATIANE LEAL BITTENCOURT</t>
        </is>
      </c>
      <c r="K7123" s="39">
        <f>DATE(YEAR(Tabela6[[#This Row],[Data/Hora de Início]]),MONTH(Tabela6[[#This Row],[Data/Hora de Início]]),DAY(Tabela6[[#This Row],[Data/Hora de Início]]))</f>
        <v/>
      </c>
    </row>
    <row r="7124">
      <c r="A7124" t="n">
        <v>2289914</v>
      </c>
      <c r="B7124" t="n">
        <v>56</v>
      </c>
      <c r="C7124" t="n">
        <v>5656</v>
      </c>
      <c r="D7124" t="inlineStr">
        <is>
          <t>QUINTA-FEIRA - LIMPEZA DE BANHEIRO MASCULINO</t>
        </is>
      </c>
      <c r="E7124" t="inlineStr">
        <is>
          <t>18/09/2025 22:12:58</t>
        </is>
      </c>
      <c r="F7124" t="inlineStr">
        <is>
          <t>18/09/2025 22:55:04</t>
        </is>
      </c>
      <c r="G7124" t="n">
        <v>11343</v>
      </c>
      <c r="H7124" t="inlineStr">
        <is>
          <t>P27 - BAN049 - BANHEIRO CENTRAL DE SERVIÇOS - M</t>
        </is>
      </c>
      <c r="I7124" t="inlineStr">
        <is>
          <t>BR01-IES-P27-BAN049</t>
        </is>
      </c>
      <c r="J7124" t="inlineStr">
        <is>
          <t>CECILIA LISBOA</t>
        </is>
      </c>
      <c r="K7124" s="39">
        <f>DATE(YEAR(Tabela6[[#This Row],[Data/Hora de Início]]),MONTH(Tabela6[[#This Row],[Data/Hora de Início]]),DAY(Tabela6[[#This Row],[Data/Hora de Início]]))</f>
        <v/>
      </c>
    </row>
    <row r="7125">
      <c r="A7125" t="n">
        <v>2289916</v>
      </c>
      <c r="B7125" t="n">
        <v>56</v>
      </c>
      <c r="C7125" t="n">
        <v>5645</v>
      </c>
      <c r="D7125" t="inlineStr">
        <is>
          <t>QUINTA-FEIRA - LIMPEZA DE SALA</t>
        </is>
      </c>
      <c r="E7125" t="inlineStr">
        <is>
          <t>18/09/2025 22:40:56</t>
        </is>
      </c>
      <c r="F7125" t="inlineStr">
        <is>
          <t>18/09/2025 23:00:01</t>
        </is>
      </c>
      <c r="G7125" t="n">
        <v>36389</v>
      </c>
      <c r="H7125" t="inlineStr">
        <is>
          <t>AMBULATORIO - SALA PROGRAMA CUIDAR</t>
        </is>
      </c>
      <c r="I7125" t="inlineStr">
        <is>
          <t>RS-ST01-56-00T-SLA10</t>
        </is>
      </c>
      <c r="J7125" t="inlineStr">
        <is>
          <t>VANESSA DOS SANTOS RODRIGUES</t>
        </is>
      </c>
      <c r="K7125" s="39">
        <f>DATE(YEAR(Tabela6[[#This Row],[Data/Hora de Início]]),MONTH(Tabela6[[#This Row],[Data/Hora de Início]]),DAY(Tabela6[[#This Row],[Data/Hora de Início]]))</f>
        <v/>
      </c>
    </row>
    <row r="7126">
      <c r="A7126" t="n">
        <v>2289917</v>
      </c>
      <c r="B7126" t="n">
        <v>56</v>
      </c>
      <c r="C7126" t="n">
        <v>4679</v>
      </c>
      <c r="D7126" t="inlineStr">
        <is>
          <t>LIMPEZA DE BOXE DE BANHO</t>
        </is>
      </c>
      <c r="E7126" t="inlineStr">
        <is>
          <t>18/09/2025 22:59:38</t>
        </is>
      </c>
      <c r="F7126" t="inlineStr">
        <is>
          <t>18/09/2025 23:11:00</t>
        </is>
      </c>
      <c r="G7126" t="n">
        <v>43492</v>
      </c>
      <c r="H7126" t="inlineStr">
        <is>
          <t>BAN130 - ÁREA DE BOXES</t>
        </is>
      </c>
      <c r="I7126" t="inlineStr">
        <is>
          <t>RS-ST01-56-02P-WCF03-BOX001</t>
        </is>
      </c>
      <c r="J7126" t="inlineStr">
        <is>
          <t>SUELI DE GODOY</t>
        </is>
      </c>
      <c r="K7126" s="39">
        <f>DATE(YEAR(Tabela6[[#This Row],[Data/Hora de Início]]),MONTH(Tabela6[[#This Row],[Data/Hora de Início]]),DAY(Tabela6[[#This Row],[Data/Hora de Início]]))</f>
        <v/>
      </c>
    </row>
    <row r="7127">
      <c r="A7127" t="n">
        <v>2289918</v>
      </c>
      <c r="B7127" t="n">
        <v>56</v>
      </c>
      <c r="C7127" t="n">
        <v>5711</v>
      </c>
      <c r="D7127" t="inlineStr">
        <is>
          <t>QUINTA-FEIRA - LIMPEZA DE BANHEIRO FEMININO</t>
        </is>
      </c>
      <c r="E7127" t="inlineStr">
        <is>
          <t>18/09/2025 23:00:49</t>
        </is>
      </c>
      <c r="F7127" t="inlineStr">
        <is>
          <t>18/09/2025 23:10:56</t>
        </is>
      </c>
      <c r="G7127" t="n">
        <v>36202</v>
      </c>
      <c r="H7127" t="inlineStr">
        <is>
          <t>BAN093 - RH - F</t>
        </is>
      </c>
      <c r="I7127" t="inlineStr">
        <is>
          <t>RS-ST01-43-01P-WCF01</t>
        </is>
      </c>
      <c r="J7127" t="inlineStr">
        <is>
          <t>JAQUELINE TATIANE LEAL BITTENCOURT</t>
        </is>
      </c>
      <c r="K7127" s="39">
        <f>DATE(YEAR(Tabela6[[#This Row],[Data/Hora de Início]]),MONTH(Tabela6[[#This Row],[Data/Hora de Início]]),DAY(Tabela6[[#This Row],[Data/Hora de Início]]))</f>
        <v/>
      </c>
    </row>
    <row r="7128">
      <c r="A7128" t="n">
        <v>2289919</v>
      </c>
      <c r="B7128" t="n">
        <v>56</v>
      </c>
      <c r="C7128" t="n">
        <v>2970</v>
      </c>
      <c r="D7128" t="inlineStr">
        <is>
          <t>LIMPEZA DIÁRIA DE COPA</t>
        </is>
      </c>
      <c r="E7128" t="inlineStr">
        <is>
          <t>18/09/2025 22:54:20</t>
        </is>
      </c>
      <c r="F7128" t="inlineStr">
        <is>
          <t>18/09/2025 23:11:22</t>
        </is>
      </c>
      <c r="G7128" t="n">
        <v>36124</v>
      </c>
      <c r="H7128" t="inlineStr">
        <is>
          <t>COPA - ENGENHARIA MANUTENÇAO</t>
        </is>
      </c>
      <c r="I7128" t="inlineStr">
        <is>
          <t>RS-ST01-31-02P-SLA07</t>
        </is>
      </c>
      <c r="J7128" t="inlineStr">
        <is>
          <t>IVONETE SILVA DOS SANTOS</t>
        </is>
      </c>
      <c r="K7128" s="39">
        <f>DATE(YEAR(Tabela6[[#This Row],[Data/Hora de Início]]),MONTH(Tabela6[[#This Row],[Data/Hora de Início]]),DAY(Tabela6[[#This Row],[Data/Hora de Início]]))</f>
        <v/>
      </c>
    </row>
    <row r="7129">
      <c r="A7129" t="n">
        <v>2289920</v>
      </c>
      <c r="B7129" t="n">
        <v>56</v>
      </c>
      <c r="C7129" t="n">
        <v>5645</v>
      </c>
      <c r="D7129" t="inlineStr">
        <is>
          <t>QUINTA-FEIRA - LIMPEZA DE SALA</t>
        </is>
      </c>
      <c r="E7129" t="inlineStr">
        <is>
          <t>18/09/2025 23:11:21</t>
        </is>
      </c>
      <c r="F7129" t="inlineStr">
        <is>
          <t>18/09/2025 23:11:50</t>
        </is>
      </c>
      <c r="G7129" t="n">
        <v>36188</v>
      </c>
      <c r="H7129" t="inlineStr">
        <is>
          <t>SALA DINAMICA - RH</t>
        </is>
      </c>
      <c r="I7129" t="inlineStr">
        <is>
          <t>RS-ST01-43-01P-SLA01</t>
        </is>
      </c>
      <c r="J7129" t="inlineStr">
        <is>
          <t>JAQUELINE TATIANE LEAL BITTENCOURT</t>
        </is>
      </c>
      <c r="K7129" s="39">
        <f>DATE(YEAR(Tabela6[[#This Row],[Data/Hora de Início]]),MONTH(Tabela6[[#This Row],[Data/Hora de Início]]),DAY(Tabela6[[#This Row],[Data/Hora de Início]]))</f>
        <v/>
      </c>
    </row>
    <row r="7130">
      <c r="A7130" t="n">
        <v>2289921</v>
      </c>
      <c r="B7130" t="n">
        <v>56</v>
      </c>
      <c r="C7130" t="n">
        <v>5645</v>
      </c>
      <c r="D7130" t="inlineStr">
        <is>
          <t>QUINTA-FEIRA - LIMPEZA DE SALA</t>
        </is>
      </c>
      <c r="E7130" t="inlineStr">
        <is>
          <t>18/09/2025 23:00:20</t>
        </is>
      </c>
      <c r="F7130" t="inlineStr">
        <is>
          <t>18/09/2025 23:14:28</t>
        </is>
      </c>
      <c r="G7130" t="n">
        <v>36383</v>
      </c>
      <c r="H7130" t="inlineStr">
        <is>
          <t>AMBULATORIO - SALA DE AMAMENTAÇAO</t>
        </is>
      </c>
      <c r="I7130" t="inlineStr">
        <is>
          <t>RS-ST01-56-00T-SLA04</t>
        </is>
      </c>
      <c r="J7130" t="inlineStr">
        <is>
          <t>VANESSA DOS SANTOS RODRIGUES</t>
        </is>
      </c>
      <c r="K7130" s="39">
        <f>DATE(YEAR(Tabela6[[#This Row],[Data/Hora de Início]]),MONTH(Tabela6[[#This Row],[Data/Hora de Início]]),DAY(Tabela6[[#This Row],[Data/Hora de Início]]))</f>
        <v/>
      </c>
    </row>
    <row r="7131">
      <c r="A7131" t="n">
        <v>2289922</v>
      </c>
      <c r="B7131" t="n">
        <v>56</v>
      </c>
      <c r="C7131" t="n">
        <v>5645</v>
      </c>
      <c r="D7131" t="inlineStr">
        <is>
          <t>QUINTA-FEIRA - LIMPEZA DE SALA</t>
        </is>
      </c>
      <c r="E7131" t="inlineStr">
        <is>
          <t>18/09/2025 23:12:46</t>
        </is>
      </c>
      <c r="F7131" t="inlineStr">
        <is>
          <t>18/09/2025 23:17:31</t>
        </is>
      </c>
      <c r="G7131" t="n">
        <v>36107</v>
      </c>
      <c r="H7131" t="inlineStr">
        <is>
          <t>SALA ENGENHARIA MANUTENÇAO</t>
        </is>
      </c>
      <c r="I7131" t="inlineStr">
        <is>
          <t>RS-ST01-31-02P-SLA05</t>
        </is>
      </c>
      <c r="J7131" t="inlineStr">
        <is>
          <t>IVONETE SILVA DOS SANTOS</t>
        </is>
      </c>
      <c r="K7131" s="39">
        <f>DATE(YEAR(Tabela6[[#This Row],[Data/Hora de Início]]),MONTH(Tabela6[[#This Row],[Data/Hora de Início]]),DAY(Tabela6[[#This Row],[Data/Hora de Início]]))</f>
        <v/>
      </c>
    </row>
    <row r="7132">
      <c r="A7132" t="n">
        <v>2289923</v>
      </c>
      <c r="B7132" t="n">
        <v>56</v>
      </c>
      <c r="C7132" t="n">
        <v>5645</v>
      </c>
      <c r="D7132" t="inlineStr">
        <is>
          <t>QUINTA-FEIRA - LIMPEZA DE SALA</t>
        </is>
      </c>
      <c r="E7132" t="inlineStr">
        <is>
          <t>18/09/2025 23:12:14</t>
        </is>
      </c>
      <c r="F7132" t="inlineStr">
        <is>
          <t>18/09/2025 23:17:28</t>
        </is>
      </c>
      <c r="G7132" t="n">
        <v>36191</v>
      </c>
      <c r="H7132" t="inlineStr">
        <is>
          <t>P43 - HALL DE ENTRADA - RH</t>
        </is>
      </c>
      <c r="I7132" t="inlineStr">
        <is>
          <t>RS-ST01-43-01P-SLA04</t>
        </is>
      </c>
      <c r="J7132" t="inlineStr">
        <is>
          <t>JAQUELINE TATIANE LEAL BITTENCOURT</t>
        </is>
      </c>
      <c r="K7132" s="39">
        <f>DATE(YEAR(Tabela6[[#This Row],[Data/Hora de Início]]),MONTH(Tabela6[[#This Row],[Data/Hora de Início]]),DAY(Tabela6[[#This Row],[Data/Hora de Início]]))</f>
        <v/>
      </c>
    </row>
    <row r="7133">
      <c r="A7133" t="n">
        <v>2289924</v>
      </c>
      <c r="B7133" t="n">
        <v>56</v>
      </c>
      <c r="C7133" t="n">
        <v>5645</v>
      </c>
      <c r="D7133" t="inlineStr">
        <is>
          <t>QUINTA-FEIRA - LIMPEZA DE SALA</t>
        </is>
      </c>
      <c r="E7133" t="inlineStr">
        <is>
          <t>18/09/2025 23:14:47</t>
        </is>
      </c>
      <c r="F7133" t="inlineStr">
        <is>
          <t>18/09/2025 23:21:53</t>
        </is>
      </c>
      <c r="G7133" t="n">
        <v>36384</v>
      </c>
      <c r="H7133" t="inlineStr">
        <is>
          <t>AMBULATORIO - SALA NQV II</t>
        </is>
      </c>
      <c r="I7133" t="inlineStr">
        <is>
          <t>RS-ST01-56-00T-SLA05</t>
        </is>
      </c>
      <c r="J7133" t="inlineStr">
        <is>
          <t>VANESSA DOS SANTOS RODRIGUES</t>
        </is>
      </c>
      <c r="K7133" s="39">
        <f>DATE(YEAR(Tabela6[[#This Row],[Data/Hora de Início]]),MONTH(Tabela6[[#This Row],[Data/Hora de Início]]),DAY(Tabela6[[#This Row],[Data/Hora de Início]]))</f>
        <v/>
      </c>
    </row>
    <row r="7134">
      <c r="A7134" t="n">
        <v>2289925</v>
      </c>
      <c r="B7134" t="n">
        <v>56</v>
      </c>
      <c r="C7134" t="n">
        <v>2969</v>
      </c>
      <c r="D7134" t="inlineStr">
        <is>
          <t>LIMPEZA DIÁRIA DE CORREDOR</t>
        </is>
      </c>
      <c r="E7134" t="inlineStr">
        <is>
          <t>18/09/2025 23:11:28</t>
        </is>
      </c>
      <c r="F7134" t="inlineStr">
        <is>
          <t>18/09/2025 23:23:24</t>
        </is>
      </c>
      <c r="G7134" t="n">
        <v>43490</v>
      </c>
      <c r="H7134" t="inlineStr">
        <is>
          <t>BAN130 - CORREDOR E ARMÁRIO</t>
        </is>
      </c>
      <c r="I7134" t="inlineStr">
        <is>
          <t>RS-ST01-56-02P-WCF03-COR001</t>
        </is>
      </c>
      <c r="J7134" t="inlineStr">
        <is>
          <t>SUELI DE GODOY</t>
        </is>
      </c>
      <c r="K7134" s="39">
        <f>DATE(YEAR(Tabela6[[#This Row],[Data/Hora de Início]]),MONTH(Tabela6[[#This Row],[Data/Hora de Início]]),DAY(Tabela6[[#This Row],[Data/Hora de Início]]))</f>
        <v/>
      </c>
    </row>
    <row r="7135">
      <c r="A7135" t="n">
        <v>2289926</v>
      </c>
      <c r="B7135" t="n">
        <v>56</v>
      </c>
      <c r="C7135" t="n">
        <v>2965</v>
      </c>
      <c r="D7135" t="inlineStr">
        <is>
          <t>LIMPEZA DIÁRIA DE SALA</t>
        </is>
      </c>
      <c r="E7135" t="inlineStr">
        <is>
          <t>18/09/2025 22:48:13</t>
        </is>
      </c>
      <c r="F7135" t="inlineStr">
        <is>
          <t>18/09/2025 23:23:46</t>
        </is>
      </c>
      <c r="G7135" t="n">
        <v>43378</v>
      </c>
      <c r="H7135" t="inlineStr">
        <is>
          <t>ONE STIHL - REUNIAO 4</t>
        </is>
      </c>
      <c r="I7135" t="inlineStr">
        <is>
          <t>RS-ST01-15-02P-SLA11</t>
        </is>
      </c>
      <c r="J7135" t="inlineStr">
        <is>
          <t>LETICIA SOARES GARCIA CZECZOT</t>
        </is>
      </c>
      <c r="K7135" s="39">
        <f>DATE(YEAR(Tabela6[[#This Row],[Data/Hora de Início]]),MONTH(Tabela6[[#This Row],[Data/Hora de Início]]),DAY(Tabela6[[#This Row],[Data/Hora de Início]]))</f>
        <v/>
      </c>
    </row>
    <row r="7136">
      <c r="A7136" t="n">
        <v>2289927</v>
      </c>
      <c r="B7136" t="n">
        <v>56</v>
      </c>
      <c r="C7136" t="n">
        <v>5656</v>
      </c>
      <c r="D7136" t="inlineStr">
        <is>
          <t>QUINTA-FEIRA - LIMPEZA DE BANHEIRO MASCULINO</t>
        </is>
      </c>
      <c r="E7136" t="inlineStr">
        <is>
          <t>18/09/2025 23:17:57</t>
        </is>
      </c>
      <c r="F7136" t="inlineStr">
        <is>
          <t>18/09/2025 23:32:28</t>
        </is>
      </c>
      <c r="G7136" t="n">
        <v>36204</v>
      </c>
      <c r="H7136" t="inlineStr">
        <is>
          <t>BAN092 - RH - M</t>
        </is>
      </c>
      <c r="I7136" t="inlineStr">
        <is>
          <t>RS-ST01-43-01P-WCM01</t>
        </is>
      </c>
      <c r="J7136" t="inlineStr">
        <is>
          <t>JAQUELINE TATIANE LEAL BITTENCOURT</t>
        </is>
      </c>
      <c r="K7136" s="39">
        <f>DATE(YEAR(Tabela6[[#This Row],[Data/Hora de Início]]),MONTH(Tabela6[[#This Row],[Data/Hora de Início]]),DAY(Tabela6[[#This Row],[Data/Hora de Início]]))</f>
        <v/>
      </c>
    </row>
    <row r="7137">
      <c r="A7137" t="n">
        <v>2289928</v>
      </c>
      <c r="B7137" t="n">
        <v>56</v>
      </c>
      <c r="C7137" t="n">
        <v>1698</v>
      </c>
      <c r="D7137" t="inlineStr">
        <is>
          <t>REPASSE / REABASTECIMENTO FEMININO</t>
        </is>
      </c>
      <c r="E7137" t="inlineStr">
        <is>
          <t>18/09/2025 23:23:47</t>
        </is>
      </c>
      <c r="F7137" t="inlineStr">
        <is>
          <t>18/09/2025 23:34:06</t>
        </is>
      </c>
      <c r="G7137" t="n">
        <v>43491</v>
      </c>
      <c r="H7137" t="inlineStr">
        <is>
          <t>BAN130 - ÁREA DE SANITÁRIOS</t>
        </is>
      </c>
      <c r="I7137" t="inlineStr">
        <is>
          <t>RS-ST01-56-02P-WCF03-SAN001</t>
        </is>
      </c>
      <c r="J7137" t="inlineStr">
        <is>
          <t>SUELI DE GODOY</t>
        </is>
      </c>
      <c r="K7137" s="39">
        <f>DATE(YEAR(Tabela6[[#This Row],[Data/Hora de Início]]),MONTH(Tabela6[[#This Row],[Data/Hora de Início]]),DAY(Tabela6[[#This Row],[Data/Hora de Início]]))</f>
        <v/>
      </c>
    </row>
    <row r="7138">
      <c r="A7138" t="n">
        <v>2289929</v>
      </c>
      <c r="B7138" t="n">
        <v>56</v>
      </c>
      <c r="C7138" t="n">
        <v>5645</v>
      </c>
      <c r="D7138" t="inlineStr">
        <is>
          <t>QUINTA-FEIRA - LIMPEZA DE SALA</t>
        </is>
      </c>
      <c r="E7138" t="inlineStr">
        <is>
          <t>18/09/2025 23:22:12</t>
        </is>
      </c>
      <c r="F7138" t="inlineStr">
        <is>
          <t>18/09/2025 23:36:05</t>
        </is>
      </c>
      <c r="G7138" t="n">
        <v>36382</v>
      </c>
      <c r="H7138" t="inlineStr">
        <is>
          <t>AMBULATORIO - SALA NQV I</t>
        </is>
      </c>
      <c r="I7138" t="inlineStr">
        <is>
          <t>RS-ST01-56-00T-SLA03</t>
        </is>
      </c>
      <c r="J7138" t="inlineStr">
        <is>
          <t>VANESSA DOS SANTOS RODRIGUES</t>
        </is>
      </c>
      <c r="K7138" s="39">
        <f>DATE(YEAR(Tabela6[[#This Row],[Data/Hora de Início]]),MONTH(Tabela6[[#This Row],[Data/Hora de Início]]),DAY(Tabela6[[#This Row],[Data/Hora de Início]]))</f>
        <v/>
      </c>
    </row>
    <row r="7139">
      <c r="A7139" t="n">
        <v>2289930</v>
      </c>
      <c r="B7139" t="n">
        <v>56</v>
      </c>
      <c r="C7139" t="n">
        <v>5716</v>
      </c>
      <c r="D7139" t="inlineStr">
        <is>
          <t>QUINTA-FEIRA - LIMPEZA DE COPA</t>
        </is>
      </c>
      <c r="E7139" t="inlineStr">
        <is>
          <t>18/09/2025 23:32:52</t>
        </is>
      </c>
      <c r="F7139" t="inlineStr">
        <is>
          <t>18/09/2025 23:36:26</t>
        </is>
      </c>
      <c r="G7139" t="n">
        <v>36184</v>
      </c>
      <c r="H7139" t="inlineStr">
        <is>
          <t>COPA RH</t>
        </is>
      </c>
      <c r="I7139" t="inlineStr">
        <is>
          <t>RS-ST01-43-01P-COP01</t>
        </is>
      </c>
      <c r="J7139" t="inlineStr">
        <is>
          <t>JAQUELINE TATIANE LEAL BITTENCOURT</t>
        </is>
      </c>
      <c r="K7139" s="39">
        <f>DATE(YEAR(Tabela6[[#This Row],[Data/Hora de Início]]),MONTH(Tabela6[[#This Row],[Data/Hora de Início]]),DAY(Tabela6[[#This Row],[Data/Hora de Início]]))</f>
        <v/>
      </c>
    </row>
    <row r="7140">
      <c r="A7140" t="n">
        <v>2289931</v>
      </c>
      <c r="B7140" t="n">
        <v>56</v>
      </c>
      <c r="C7140" t="n">
        <v>2963</v>
      </c>
      <c r="D7140" t="inlineStr">
        <is>
          <t>LIMPEZA DIÁRIA DE LABORATÓRIO</t>
        </is>
      </c>
      <c r="E7140" t="inlineStr">
        <is>
          <t>18/09/2025 23:13:16</t>
        </is>
      </c>
      <c r="F7140" t="inlineStr">
        <is>
          <t>18/09/2025 23:39:43</t>
        </is>
      </c>
      <c r="G7140" t="n">
        <v>11233</v>
      </c>
      <c r="H7140" t="inlineStr">
        <is>
          <t>P11 - SALA QUALIDADE / LABORATÓRIO - MEZANINO</t>
        </is>
      </c>
      <c r="I7140" t="inlineStr">
        <is>
          <t>BR01-IES-P11-SALA44</t>
        </is>
      </c>
      <c r="J7140" t="inlineStr">
        <is>
          <t>CECILIA LISBOA</t>
        </is>
      </c>
      <c r="K7140" s="39">
        <f>DATE(YEAR(Tabela6[[#This Row],[Data/Hora de Início]]),MONTH(Tabela6[[#This Row],[Data/Hora de Início]]),DAY(Tabela6[[#This Row],[Data/Hora de Início]]))</f>
        <v/>
      </c>
    </row>
    <row r="7141">
      <c r="A7141" t="n">
        <v>2289932</v>
      </c>
      <c r="B7141" t="n">
        <v>56</v>
      </c>
      <c r="C7141" t="n">
        <v>5645</v>
      </c>
      <c r="D7141" t="inlineStr">
        <is>
          <t>QUINTA-FEIRA - LIMPEZA DE SALA</t>
        </is>
      </c>
      <c r="E7141" t="inlineStr">
        <is>
          <t>18/09/2025 23:36:54</t>
        </is>
      </c>
      <c r="F7141" t="inlineStr">
        <is>
          <t>18/09/2025 23:42:06</t>
        </is>
      </c>
      <c r="G7141" t="n">
        <v>36189</v>
      </c>
      <c r="H7141" t="inlineStr">
        <is>
          <t>SALA VIDEOCONFERENCIA - RH</t>
        </is>
      </c>
      <c r="I7141" t="inlineStr">
        <is>
          <t>RS-ST01-43-01P-SLA02</t>
        </is>
      </c>
      <c r="J7141" t="inlineStr">
        <is>
          <t>JAQUELINE TATIANE LEAL BITTENCOURT</t>
        </is>
      </c>
      <c r="K7141" s="39">
        <f>DATE(YEAR(Tabela6[[#This Row],[Data/Hora de Início]]),MONTH(Tabela6[[#This Row],[Data/Hora de Início]]),DAY(Tabela6[[#This Row],[Data/Hora de Início]]))</f>
        <v/>
      </c>
    </row>
    <row r="7142">
      <c r="A7142" t="n">
        <v>2289933</v>
      </c>
      <c r="B7142" t="n">
        <v>56</v>
      </c>
      <c r="C7142" t="n">
        <v>2841</v>
      </c>
      <c r="D7142" t="inlineStr">
        <is>
          <t>LIMPEZA DIÁRIA DE BANHEIRO MASCULINO</t>
        </is>
      </c>
      <c r="E7142" t="inlineStr">
        <is>
          <t>18/09/2025 23:42:08</t>
        </is>
      </c>
      <c r="F7142" t="inlineStr">
        <is>
          <t>18/09/2025 23:42:34</t>
        </is>
      </c>
      <c r="G7142" t="n">
        <v>36314</v>
      </c>
      <c r="H7142" t="inlineStr">
        <is>
          <t>BAN109 - PINTURA - M</t>
        </is>
      </c>
      <c r="I7142" t="inlineStr">
        <is>
          <t>RS-ST01-50-00T-WCM01</t>
        </is>
      </c>
      <c r="J7142" t="inlineStr">
        <is>
          <t>DANIELE OSIELE SPANEMBERG</t>
        </is>
      </c>
      <c r="K7142" s="39">
        <f>DATE(YEAR(Tabela6[[#This Row],[Data/Hora de Início]]),MONTH(Tabela6[[#This Row],[Data/Hora de Início]]),DAY(Tabela6[[#This Row],[Data/Hora de Início]]))</f>
        <v/>
      </c>
    </row>
    <row r="7143">
      <c r="A7143" t="n">
        <v>2289934</v>
      </c>
      <c r="B7143" t="n">
        <v>56</v>
      </c>
      <c r="C7143" t="n">
        <v>5645</v>
      </c>
      <c r="D7143" t="inlineStr">
        <is>
          <t>QUINTA-FEIRA - LIMPEZA DE SALA</t>
        </is>
      </c>
      <c r="E7143" t="inlineStr">
        <is>
          <t>18/09/2025 23:42:32</t>
        </is>
      </c>
      <c r="F7143" t="inlineStr">
        <is>
          <t>18/09/2025 23:42:56</t>
        </is>
      </c>
      <c r="G7143" t="n">
        <v>36189</v>
      </c>
      <c r="H7143" t="inlineStr">
        <is>
          <t>SALA VIDEOCONFERENCIA - RH</t>
        </is>
      </c>
      <c r="I7143" t="inlineStr">
        <is>
          <t>RS-ST01-43-01P-SLA02</t>
        </is>
      </c>
      <c r="J7143" t="inlineStr">
        <is>
          <t>JAQUELINE TATIANE LEAL BITTENCOURT</t>
        </is>
      </c>
      <c r="K7143" s="39">
        <f>DATE(YEAR(Tabela6[[#This Row],[Data/Hora de Início]]),MONTH(Tabela6[[#This Row],[Data/Hora de Início]]),DAY(Tabela6[[#This Row],[Data/Hora de Início]]))</f>
        <v/>
      </c>
    </row>
    <row r="7144">
      <c r="A7144" t="n">
        <v>2289935</v>
      </c>
      <c r="B7144" t="n">
        <v>56</v>
      </c>
      <c r="C7144" t="n">
        <v>1699</v>
      </c>
      <c r="D7144" t="inlineStr">
        <is>
          <t>LIMPEZA DIÁRIA DE ÁREA TÉCNICA</t>
        </is>
      </c>
      <c r="E7144" t="inlineStr">
        <is>
          <t>18/09/2025 23:40:47</t>
        </is>
      </c>
      <c r="F7144" t="inlineStr">
        <is>
          <t>18/09/2025 23:45:18</t>
        </is>
      </c>
      <c r="G7144" t="n">
        <v>11240</v>
      </c>
      <c r="H7144" t="inlineStr">
        <is>
          <t>P11 - CÂMARA ÚMIDA</t>
        </is>
      </c>
      <c r="I7144" t="inlineStr">
        <is>
          <t>BR01-IES-P11-SALA51</t>
        </is>
      </c>
      <c r="J7144" t="inlineStr">
        <is>
          <t>CECILIA LISBOA</t>
        </is>
      </c>
      <c r="K7144" s="39">
        <f>DATE(YEAR(Tabela6[[#This Row],[Data/Hora de Início]]),MONTH(Tabela6[[#This Row],[Data/Hora de Início]]),DAY(Tabela6[[#This Row],[Data/Hora de Início]]))</f>
        <v/>
      </c>
    </row>
    <row r="7145">
      <c r="A7145" t="n">
        <v>2289936</v>
      </c>
      <c r="B7145" t="n">
        <v>56</v>
      </c>
      <c r="C7145" t="n">
        <v>5645</v>
      </c>
      <c r="D7145" t="inlineStr">
        <is>
          <t>QUINTA-FEIRA - LIMPEZA DE SALA</t>
        </is>
      </c>
      <c r="E7145" t="inlineStr">
        <is>
          <t>18/09/2025 23:48:01</t>
        </is>
      </c>
      <c r="F7145" t="inlineStr">
        <is>
          <t>18/09/2025 23:48:20</t>
        </is>
      </c>
      <c r="G7145" t="n">
        <v>36199</v>
      </c>
      <c r="H7145" t="inlineStr">
        <is>
          <t>SALA ADM - RH</t>
        </is>
      </c>
      <c r="I7145" t="inlineStr">
        <is>
          <t>RS-ST01-43-01P-SLA15</t>
        </is>
      </c>
      <c r="J7145" t="inlineStr">
        <is>
          <t>JAQUELINE TATIANE LEAL BITTENCOURT</t>
        </is>
      </c>
      <c r="K7145" s="39">
        <f>DATE(YEAR(Tabela6[[#This Row],[Data/Hora de Início]]),MONTH(Tabela6[[#This Row],[Data/Hora de Início]]),DAY(Tabela6[[#This Row],[Data/Hora de Início]]))</f>
        <v/>
      </c>
    </row>
    <row r="7146">
      <c r="A7146" t="n">
        <v>2289937</v>
      </c>
      <c r="B7146" t="n">
        <v>56</v>
      </c>
      <c r="C7146" t="n">
        <v>5645</v>
      </c>
      <c r="D7146" t="inlineStr">
        <is>
          <t>QUINTA-FEIRA - LIMPEZA DE SALA</t>
        </is>
      </c>
      <c r="E7146" t="inlineStr">
        <is>
          <t>18/09/2025 23:48:43</t>
        </is>
      </c>
      <c r="F7146" t="inlineStr">
        <is>
          <t>18/09/2025 23:49:06</t>
        </is>
      </c>
      <c r="G7146" t="n">
        <v>36190</v>
      </c>
      <c r="H7146" t="inlineStr">
        <is>
          <t>REUNIAO I - RH</t>
        </is>
      </c>
      <c r="I7146" t="inlineStr">
        <is>
          <t>RS-ST01-43-01P-SLA03</t>
        </is>
      </c>
      <c r="J7146" t="inlineStr">
        <is>
          <t>JAQUELINE TATIANE LEAL BITTENCOURT</t>
        </is>
      </c>
      <c r="K7146" s="39">
        <f>DATE(YEAR(Tabela6[[#This Row],[Data/Hora de Início]]),MONTH(Tabela6[[#This Row],[Data/Hora de Início]]),DAY(Tabela6[[#This Row],[Data/Hora de Início]]))</f>
        <v/>
      </c>
    </row>
    <row r="7147">
      <c r="A7147" t="n">
        <v>2289938</v>
      </c>
      <c r="B7147" t="n">
        <v>56</v>
      </c>
      <c r="C7147" t="n">
        <v>5716</v>
      </c>
      <c r="D7147" t="inlineStr">
        <is>
          <t>QUINTA-FEIRA - LIMPEZA DE COPA</t>
        </is>
      </c>
      <c r="E7147" t="inlineStr">
        <is>
          <t>18/09/2025 23:36:25</t>
        </is>
      </c>
      <c r="F7147" t="inlineStr">
        <is>
          <t>18/09/2025 23:51:54</t>
        </is>
      </c>
      <c r="G7147" t="n">
        <v>36381</v>
      </c>
      <c r="H7147" t="inlineStr">
        <is>
          <t>AMBULATORIO - COPA</t>
        </is>
      </c>
      <c r="I7147" t="inlineStr">
        <is>
          <t>RS-ST01-56-00T-COP01</t>
        </is>
      </c>
      <c r="J7147" t="inlineStr">
        <is>
          <t>VANESSA DOS SANTOS RODRIGUES</t>
        </is>
      </c>
      <c r="K7147" s="39">
        <f>DATE(YEAR(Tabela6[[#This Row],[Data/Hora de Início]]),MONTH(Tabela6[[#This Row],[Data/Hora de Início]]),DAY(Tabela6[[#This Row],[Data/Hora de Início]]))</f>
        <v/>
      </c>
    </row>
    <row r="7148">
      <c r="A7148" t="n">
        <v>2289939</v>
      </c>
      <c r="B7148" t="n">
        <v>56</v>
      </c>
      <c r="C7148" t="n">
        <v>2963</v>
      </c>
      <c r="D7148" t="inlineStr">
        <is>
          <t>LIMPEZA DIÁRIA DE LABORATÓRIO</t>
        </is>
      </c>
      <c r="E7148" t="inlineStr">
        <is>
          <t>18/09/2025 23:45:51</t>
        </is>
      </c>
      <c r="F7148" t="inlineStr">
        <is>
          <t>18/09/2025 23:52:28</t>
        </is>
      </c>
      <c r="G7148" t="n">
        <v>11222</v>
      </c>
      <c r="H7148" t="inlineStr">
        <is>
          <t>P11 - LABORATÓRIO MATERIAIS INSTRUMENTAL</t>
        </is>
      </c>
      <c r="I7148" t="inlineStr">
        <is>
          <t>BR01-IES-P11-SALA33</t>
        </is>
      </c>
      <c r="J7148" t="inlineStr">
        <is>
          <t>CECILIA LISBOA</t>
        </is>
      </c>
      <c r="K7148" s="39">
        <f>DATE(YEAR(Tabela6[[#This Row],[Data/Hora de Início]]),MONTH(Tabela6[[#This Row],[Data/Hora de Início]]),DAY(Tabela6[[#This Row],[Data/Hora de Início]]))</f>
        <v/>
      </c>
    </row>
    <row r="7149">
      <c r="A7149" t="n">
        <v>2289940</v>
      </c>
      <c r="B7149" t="n">
        <v>56</v>
      </c>
      <c r="C7149" t="n">
        <v>2842</v>
      </c>
      <c r="D7149" t="inlineStr">
        <is>
          <t>LIMPEZA DIÁRIA DE BANHEIRO FEMININO</t>
        </is>
      </c>
      <c r="E7149" t="inlineStr">
        <is>
          <t>18/09/2025 23:56:08</t>
        </is>
      </c>
      <c r="F7149" t="inlineStr">
        <is>
          <t>18/09/2025 23:56:31</t>
        </is>
      </c>
      <c r="G7149" t="n">
        <v>36312</v>
      </c>
      <c r="H7149" t="inlineStr">
        <is>
          <t>BAN110 - PINTURA - F</t>
        </is>
      </c>
      <c r="I7149" t="inlineStr">
        <is>
          <t>RS-ST01-50-00T-WCF01</t>
        </is>
      </c>
      <c r="J7149" t="inlineStr">
        <is>
          <t>DANIELE OSIELE SPANEMBERG</t>
        </is>
      </c>
      <c r="K7149" s="39">
        <f>DATE(YEAR(Tabela6[[#This Row],[Data/Hora de Início]]),MONTH(Tabela6[[#This Row],[Data/Hora de Início]]),DAY(Tabela6[[#This Row],[Data/Hora de Início]]))</f>
        <v/>
      </c>
    </row>
    <row r="7150">
      <c r="A7150" t="n">
        <v>2289941</v>
      </c>
      <c r="B7150" t="n">
        <v>56</v>
      </c>
      <c r="C7150" t="n">
        <v>5645</v>
      </c>
      <c r="D7150" t="inlineStr">
        <is>
          <t>QUINTA-FEIRA - LIMPEZA DE SALA</t>
        </is>
      </c>
      <c r="E7150" t="inlineStr">
        <is>
          <t>18/09/2025 23:57:26</t>
        </is>
      </c>
      <c r="F7150" t="inlineStr">
        <is>
          <t>18/09/2025 23:57:52</t>
        </is>
      </c>
      <c r="G7150" t="n">
        <v>36195</v>
      </c>
      <c r="H7150" t="inlineStr">
        <is>
          <t>SALA DIRETORIA - RH</t>
        </is>
      </c>
      <c r="I7150" t="inlineStr">
        <is>
          <t>RS-ST01-43-01P-SLA11</t>
        </is>
      </c>
      <c r="J7150" t="inlineStr">
        <is>
          <t>JAQUELINE TATIANE LEAL BITTENCOURT</t>
        </is>
      </c>
      <c r="K7150" s="39">
        <f>DATE(YEAR(Tabela6[[#This Row],[Data/Hora de Início]]),MONTH(Tabela6[[#This Row],[Data/Hora de Início]]),DAY(Tabela6[[#This Row],[Data/Hora de Início]]))</f>
        <v/>
      </c>
    </row>
    <row r="7151">
      <c r="A7151" t="n">
        <v>2289942</v>
      </c>
      <c r="B7151" t="n">
        <v>56</v>
      </c>
      <c r="C7151" t="n">
        <v>5645</v>
      </c>
      <c r="D7151" t="inlineStr">
        <is>
          <t>QUINTA-FEIRA - LIMPEZA DE SALA</t>
        </is>
      </c>
      <c r="E7151" t="inlineStr">
        <is>
          <t>19/09/2025 00:00:34</t>
        </is>
      </c>
      <c r="F7151" t="inlineStr">
        <is>
          <t>19/09/2025 00:00:58</t>
        </is>
      </c>
      <c r="G7151" t="n">
        <v>36192</v>
      </c>
      <c r="H7151" t="inlineStr">
        <is>
          <t>SALA GERENCIA - RH</t>
        </is>
      </c>
      <c r="I7151" t="inlineStr">
        <is>
          <t>RS-ST01-43-01P-SLA05</t>
        </is>
      </c>
      <c r="J7151" t="inlineStr">
        <is>
          <t>JAQUELINE TATIANE LEAL BITTENCOURT</t>
        </is>
      </c>
      <c r="K7151" s="39">
        <f>DATE(YEAR(Tabela6[[#This Row],[Data/Hora de Início]]),MONTH(Tabela6[[#This Row],[Data/Hora de Início]]),DAY(Tabela6[[#This Row],[Data/Hora de Início]]))</f>
        <v/>
      </c>
    </row>
    <row r="7152">
      <c r="A7152" t="n">
        <v>2289943</v>
      </c>
      <c r="B7152" t="n">
        <v>56</v>
      </c>
      <c r="C7152" t="n">
        <v>2965</v>
      </c>
      <c r="D7152" t="inlineStr">
        <is>
          <t>LIMPEZA DIÁRIA DE SALA</t>
        </is>
      </c>
      <c r="E7152" t="inlineStr">
        <is>
          <t>18/09/2025 23:24:04</t>
        </is>
      </c>
      <c r="F7152" t="inlineStr">
        <is>
          <t>19/09/2025 00:05:18</t>
        </is>
      </c>
      <c r="G7152" t="n">
        <v>43371</v>
      </c>
      <c r="H7152" t="inlineStr">
        <is>
          <t>ONE STIHL - GERENCIA</t>
        </is>
      </c>
      <c r="I7152" t="inlineStr">
        <is>
          <t>RS-ST01-15-02P-SLA12</t>
        </is>
      </c>
      <c r="J7152" t="inlineStr">
        <is>
          <t>LETICIA SOARES GARCIA CZECZOT</t>
        </is>
      </c>
      <c r="K7152" s="39">
        <f>DATE(YEAR(Tabela6[[#This Row],[Data/Hora de Início]]),MONTH(Tabela6[[#This Row],[Data/Hora de Início]]),DAY(Tabela6[[#This Row],[Data/Hora de Início]]))</f>
        <v/>
      </c>
    </row>
    <row r="7153">
      <c r="A7153" t="n">
        <v>2289944</v>
      </c>
      <c r="B7153" t="n">
        <v>56</v>
      </c>
      <c r="C7153" t="n">
        <v>1780</v>
      </c>
      <c r="D7153" t="inlineStr">
        <is>
          <t>LIMPEZA DIÁRIA DE ESCADA</t>
        </is>
      </c>
      <c r="E7153" t="inlineStr">
        <is>
          <t>18/09/2025 23:08:03</t>
        </is>
      </c>
      <c r="F7153" t="inlineStr">
        <is>
          <t>19/09/2025 00:08:18</t>
        </is>
      </c>
      <c r="G7153" t="n">
        <v>11346</v>
      </c>
      <c r="H7153" t="inlineStr">
        <is>
          <t>P27 - ESCADARIAS RESTAURANTE</t>
        </is>
      </c>
      <c r="I7153" t="inlineStr">
        <is>
          <t>BR01-IES-P27-ESCD01</t>
        </is>
      </c>
      <c r="J7153" t="inlineStr">
        <is>
          <t>ANA CRISTINA MEDEIROS SILVA</t>
        </is>
      </c>
      <c r="K7153" s="39">
        <f>DATE(YEAR(Tabela6[[#This Row],[Data/Hora de Início]]),MONTH(Tabela6[[#This Row],[Data/Hora de Início]]),DAY(Tabela6[[#This Row],[Data/Hora de Início]]))</f>
        <v/>
      </c>
    </row>
    <row r="7154">
      <c r="A7154" t="n">
        <v>2289945</v>
      </c>
      <c r="B7154" t="n">
        <v>56</v>
      </c>
      <c r="C7154" t="n">
        <v>2841</v>
      </c>
      <c r="D7154" t="inlineStr">
        <is>
          <t>LIMPEZA DIÁRIA DE BANHEIRO MASCULINO</t>
        </is>
      </c>
      <c r="E7154" t="inlineStr">
        <is>
          <t>18/09/2025 23:46:26</t>
        </is>
      </c>
      <c r="F7154" t="inlineStr">
        <is>
          <t>19/09/2025 00:08:31</t>
        </is>
      </c>
      <c r="G7154" t="n">
        <v>36363</v>
      </c>
      <c r="H7154" t="inlineStr">
        <is>
          <t>BAN116 - BANHEIRO TÉRREO - M</t>
        </is>
      </c>
      <c r="I7154" t="inlineStr">
        <is>
          <t>RS-ST01-52-00T-WCM01</t>
        </is>
      </c>
      <c r="J7154" t="inlineStr">
        <is>
          <t>TOGNIA CAMILLE</t>
        </is>
      </c>
      <c r="K7154" s="39">
        <f>DATE(YEAR(Tabela6[[#This Row],[Data/Hora de Início]]),MONTH(Tabela6[[#This Row],[Data/Hora de Início]]),DAY(Tabela6[[#This Row],[Data/Hora de Início]]))</f>
        <v/>
      </c>
    </row>
    <row r="7155">
      <c r="A7155" t="n">
        <v>2289946</v>
      </c>
      <c r="B7155" t="n">
        <v>56</v>
      </c>
      <c r="C7155" t="n">
        <v>2963</v>
      </c>
      <c r="D7155" t="inlineStr">
        <is>
          <t>LIMPEZA DIÁRIA DE LABORATÓRIO</t>
        </is>
      </c>
      <c r="E7155" t="inlineStr">
        <is>
          <t>18/09/2025 23:53:05</t>
        </is>
      </c>
      <c r="F7155" t="inlineStr">
        <is>
          <t>19/09/2025 00:09:19</t>
        </is>
      </c>
      <c r="G7155" t="n">
        <v>11223</v>
      </c>
      <c r="H7155" t="inlineStr">
        <is>
          <t>P11 - SALA LABORATÓRIO MATERIAIS QUÍMICOS II</t>
        </is>
      </c>
      <c r="I7155" t="inlineStr">
        <is>
          <t>BR01-IES-P11-SALA34</t>
        </is>
      </c>
      <c r="J7155" t="inlineStr">
        <is>
          <t>CECILIA LISBOA</t>
        </is>
      </c>
      <c r="K7155" s="39">
        <f>DATE(YEAR(Tabela6[[#This Row],[Data/Hora de Início]]),MONTH(Tabela6[[#This Row],[Data/Hora de Início]]),DAY(Tabela6[[#This Row],[Data/Hora de Início]]))</f>
        <v/>
      </c>
    </row>
    <row r="7156">
      <c r="A7156" t="n">
        <v>2289947</v>
      </c>
      <c r="B7156" t="n">
        <v>56</v>
      </c>
      <c r="C7156" t="n">
        <v>5656</v>
      </c>
      <c r="D7156" t="inlineStr">
        <is>
          <t>QUINTA-FEIRA - LIMPEZA DE BANHEIRO MASCULINO</t>
        </is>
      </c>
      <c r="E7156" t="inlineStr">
        <is>
          <t>18/09/2025 23:52:14</t>
        </is>
      </c>
      <c r="F7156" t="inlineStr">
        <is>
          <t>19/09/2025 00:13:43</t>
        </is>
      </c>
      <c r="G7156" t="n">
        <v>36404</v>
      </c>
      <c r="H7156" t="inlineStr">
        <is>
          <t>BAN121 - BANHEIRO AMBULATORIO - M / PNE</t>
        </is>
      </c>
      <c r="I7156" t="inlineStr">
        <is>
          <t>RS-ST01-56-00T-WPM01</t>
        </is>
      </c>
      <c r="J7156" t="inlineStr">
        <is>
          <t>VANESSA DOS SANTOS RODRIGUES</t>
        </is>
      </c>
      <c r="K7156" s="39">
        <f>DATE(YEAR(Tabela6[[#This Row],[Data/Hora de Início]]),MONTH(Tabela6[[#This Row],[Data/Hora de Início]]),DAY(Tabela6[[#This Row],[Data/Hora de Início]]))</f>
        <v/>
      </c>
    </row>
    <row r="7157">
      <c r="A7157" t="n">
        <v>2289948</v>
      </c>
      <c r="B7157" t="n">
        <v>56</v>
      </c>
      <c r="C7157" t="n">
        <v>2965</v>
      </c>
      <c r="D7157" t="inlineStr">
        <is>
          <t>LIMPEZA DIÁRIA DE SALA</t>
        </is>
      </c>
      <c r="E7157" t="inlineStr">
        <is>
          <t>19/09/2025 00:06:50</t>
        </is>
      </c>
      <c r="F7157" t="inlineStr">
        <is>
          <t>19/09/2025 00:27:16</t>
        </is>
      </c>
      <c r="G7157" t="n">
        <v>43370</v>
      </c>
      <c r="H7157" t="inlineStr">
        <is>
          <t>ONE STIHL - ESCRITORIO</t>
        </is>
      </c>
      <c r="I7157" t="inlineStr">
        <is>
          <t>RS-ST01-15-02P-SLA06</t>
        </is>
      </c>
      <c r="J7157" t="inlineStr">
        <is>
          <t>LETICIA SOARES GARCIA CZECZOT</t>
        </is>
      </c>
      <c r="K7157" s="39">
        <f>DATE(YEAR(Tabela6[[#This Row],[Data/Hora de Início]]),MONTH(Tabela6[[#This Row],[Data/Hora de Início]]),DAY(Tabela6[[#This Row],[Data/Hora de Início]]))</f>
        <v/>
      </c>
    </row>
    <row r="7158">
      <c r="A7158" t="n">
        <v>2289949</v>
      </c>
      <c r="B7158" t="n">
        <v>56</v>
      </c>
      <c r="C7158" t="n">
        <v>2965</v>
      </c>
      <c r="D7158" t="inlineStr">
        <is>
          <t>LIMPEZA DIÁRIA DE SALA</t>
        </is>
      </c>
      <c r="E7158" t="inlineStr">
        <is>
          <t>19/09/2025 00:06:50</t>
        </is>
      </c>
      <c r="F7158" t="inlineStr">
        <is>
          <t>19/09/2025 00:27:16</t>
        </is>
      </c>
      <c r="G7158" t="n">
        <v>43370</v>
      </c>
      <c r="H7158" t="inlineStr">
        <is>
          <t>ONE STIHL - ESCRITORIO</t>
        </is>
      </c>
      <c r="I7158" t="inlineStr">
        <is>
          <t>RS-ST01-15-02P-SLA06</t>
        </is>
      </c>
      <c r="J7158" t="inlineStr">
        <is>
          <t>LETICIA SOARES GARCIA CZECZOT</t>
        </is>
      </c>
      <c r="K7158" s="39">
        <f>DATE(YEAR(Tabela6[[#This Row],[Data/Hora de Início]]),MONTH(Tabela6[[#This Row],[Data/Hora de Início]]),DAY(Tabela6[[#This Row],[Data/Hora de Início]]))</f>
        <v/>
      </c>
    </row>
    <row r="7159">
      <c r="A7159" t="n">
        <v>2289950</v>
      </c>
      <c r="B7159" t="n">
        <v>56</v>
      </c>
      <c r="C7159" t="n">
        <v>2965</v>
      </c>
      <c r="D7159" t="inlineStr">
        <is>
          <t>LIMPEZA DIÁRIA DE SALA</t>
        </is>
      </c>
      <c r="E7159" t="inlineStr">
        <is>
          <t>19/09/2025 00:06:50</t>
        </is>
      </c>
      <c r="F7159" t="inlineStr">
        <is>
          <t>19/09/2025 00:27:35</t>
        </is>
      </c>
      <c r="G7159" t="n">
        <v>43370</v>
      </c>
      <c r="H7159" t="inlineStr">
        <is>
          <t>ONE STIHL - ESCRITORIO</t>
        </is>
      </c>
      <c r="I7159" t="inlineStr">
        <is>
          <t>RS-ST01-15-02P-SLA06</t>
        </is>
      </c>
      <c r="J7159" t="inlineStr">
        <is>
          <t>LETICIA SOARES GARCIA CZECZOT</t>
        </is>
      </c>
      <c r="K7159" s="39">
        <f>DATE(YEAR(Tabela6[[#This Row],[Data/Hora de Início]]),MONTH(Tabela6[[#This Row],[Data/Hora de Início]]),DAY(Tabela6[[#This Row],[Data/Hora de Início]]))</f>
        <v/>
      </c>
    </row>
    <row r="7160">
      <c r="A7160" t="n">
        <v>2289951</v>
      </c>
      <c r="B7160" t="n">
        <v>56</v>
      </c>
      <c r="C7160" t="n">
        <v>5711</v>
      </c>
      <c r="D7160" t="inlineStr">
        <is>
          <t>QUINTA-FEIRA - LIMPEZA DE BANHEIRO FEMININO</t>
        </is>
      </c>
      <c r="E7160" t="inlineStr">
        <is>
          <t>19/09/2025 00:14:01</t>
        </is>
      </c>
      <c r="F7160" t="inlineStr">
        <is>
          <t>19/09/2025 00:29:53</t>
        </is>
      </c>
      <c r="G7160" t="n">
        <v>36401</v>
      </c>
      <c r="H7160" t="inlineStr">
        <is>
          <t>BAN122 - BANHEIRO AMBULATORIO - F / PNE</t>
        </is>
      </c>
      <c r="I7160" t="inlineStr">
        <is>
          <t>RS-ST01-56-00T-WPF01</t>
        </is>
      </c>
      <c r="J7160" t="inlineStr">
        <is>
          <t>VANESSA DOS SANTOS RODRIGUES</t>
        </is>
      </c>
      <c r="K7160" s="39">
        <f>DATE(YEAR(Tabela6[[#This Row],[Data/Hora de Início]]),MONTH(Tabela6[[#This Row],[Data/Hora de Início]]),DAY(Tabela6[[#This Row],[Data/Hora de Início]]))</f>
        <v/>
      </c>
    </row>
    <row r="7161">
      <c r="A7161" t="n">
        <v>2289952</v>
      </c>
      <c r="B7161" t="n">
        <v>56</v>
      </c>
      <c r="C7161" t="n">
        <v>1780</v>
      </c>
      <c r="D7161" t="inlineStr">
        <is>
          <t>LIMPEZA DIÁRIA DE ESCADA</t>
        </is>
      </c>
      <c r="E7161" t="inlineStr">
        <is>
          <t>18/09/2025 23:35:00</t>
        </is>
      </c>
      <c r="F7161" t="inlineStr">
        <is>
          <t>19/09/2025 00:32:11</t>
        </is>
      </c>
      <c r="G7161" t="n">
        <v>36377</v>
      </c>
      <c r="H7161" t="inlineStr">
        <is>
          <t>ESCADARIA VESTIÁRIOS</t>
        </is>
      </c>
      <c r="I7161" t="inlineStr">
        <is>
          <t>RS-ST01-56-00T-ESD01</t>
        </is>
      </c>
      <c r="J7161" t="inlineStr">
        <is>
          <t>SUELI DE GODOY</t>
        </is>
      </c>
      <c r="K7161" s="39">
        <f>DATE(YEAR(Tabela6[[#This Row],[Data/Hora de Início]]),MONTH(Tabela6[[#This Row],[Data/Hora de Início]]),DAY(Tabela6[[#This Row],[Data/Hora de Início]]))</f>
        <v/>
      </c>
    </row>
    <row r="7162">
      <c r="A7162" t="n">
        <v>2289953</v>
      </c>
      <c r="B7162" t="n">
        <v>56</v>
      </c>
      <c r="C7162" t="n">
        <v>5711</v>
      </c>
      <c r="D7162" t="inlineStr">
        <is>
          <t>QUINTA-FEIRA - LIMPEZA DE BANHEIRO FEMININO</t>
        </is>
      </c>
      <c r="E7162" t="inlineStr">
        <is>
          <t>19/09/2025 00:10:08</t>
        </is>
      </c>
      <c r="F7162" t="inlineStr">
        <is>
          <t>19/09/2025 00:32:42</t>
        </is>
      </c>
      <c r="G7162" t="n">
        <v>11182</v>
      </c>
      <c r="H7162" t="inlineStr">
        <is>
          <t>P11 - BAN018 - BANHEIRO CENTRAL QUALIDADE - F</t>
        </is>
      </c>
      <c r="I7162" t="inlineStr">
        <is>
          <t>BR01-IES-P11-BAN018</t>
        </is>
      </c>
      <c r="J7162" t="inlineStr">
        <is>
          <t>CECILIA LISBOA</t>
        </is>
      </c>
      <c r="K7162" s="39">
        <f>DATE(YEAR(Tabela6[[#This Row],[Data/Hora de Início]]),MONTH(Tabela6[[#This Row],[Data/Hora de Início]]),DAY(Tabela6[[#This Row],[Data/Hora de Início]]))</f>
        <v/>
      </c>
    </row>
    <row r="7163">
      <c r="A7163" t="n">
        <v>2289954</v>
      </c>
      <c r="B7163" t="n">
        <v>56</v>
      </c>
      <c r="C7163" t="n">
        <v>5651</v>
      </c>
      <c r="D7163" t="inlineStr">
        <is>
          <t>SEXTA-FEIRA - LIMPEZA DE SALA COM MESA</t>
        </is>
      </c>
      <c r="E7163" t="inlineStr">
        <is>
          <t>19/09/2025 00:08:55</t>
        </is>
      </c>
      <c r="F7163" t="inlineStr">
        <is>
          <t>19/09/2025 00:38:53</t>
        </is>
      </c>
      <c r="G7163" t="n">
        <v>11370</v>
      </c>
      <c r="H7163" t="inlineStr">
        <is>
          <t>P27 - RESTAURANTE - LAZER</t>
        </is>
      </c>
      <c r="I7163" t="inlineStr">
        <is>
          <t>BR01-IES-P27-SALA24</t>
        </is>
      </c>
      <c r="J7163" t="inlineStr">
        <is>
          <t>ANA CRISTINA MEDEIROS SILVA</t>
        </is>
      </c>
      <c r="K7163" s="39">
        <f>DATE(YEAR(Tabela6[[#This Row],[Data/Hora de Início]]),MONTH(Tabela6[[#This Row],[Data/Hora de Início]]),DAY(Tabela6[[#This Row],[Data/Hora de Início]]))</f>
        <v/>
      </c>
    </row>
    <row r="7164">
      <c r="A7164" t="n">
        <v>2289956</v>
      </c>
      <c r="B7164" t="n">
        <v>56</v>
      </c>
      <c r="C7164" t="n">
        <v>1701</v>
      </c>
      <c r="D7164" t="inlineStr">
        <is>
          <t>LIMPEZA MENSAL DE BANHEIRO FEMININO</t>
        </is>
      </c>
      <c r="E7164" t="inlineStr">
        <is>
          <t>18/09/2025 16:26:37</t>
        </is>
      </c>
      <c r="F7164" t="inlineStr">
        <is>
          <t>18/09/2025 16:33:33</t>
        </is>
      </c>
      <c r="G7164" t="n">
        <v>36114</v>
      </c>
      <c r="H7164" t="inlineStr">
        <is>
          <t>BAN067 - ENGENHARIA MANUTENÇAO - F</t>
        </is>
      </c>
      <c r="I7164" t="inlineStr">
        <is>
          <t>RS-ST01-31-02P-WCF01</t>
        </is>
      </c>
      <c r="J7164" t="inlineStr">
        <is>
          <t>CARINA FAGUNDES DA SILVA</t>
        </is>
      </c>
      <c r="K7164" s="39">
        <f>DATE(YEAR(Tabela6[[#This Row],[Data/Hora de Início]]),MONTH(Tabela6[[#This Row],[Data/Hora de Início]]),DAY(Tabela6[[#This Row],[Data/Hora de Início]]))</f>
        <v/>
      </c>
    </row>
    <row r="7165">
      <c r="A7165" t="n">
        <v>2289958</v>
      </c>
      <c r="B7165" t="n">
        <v>56</v>
      </c>
      <c r="C7165" t="n">
        <v>1697</v>
      </c>
      <c r="D7165" t="inlineStr">
        <is>
          <t>REPASSE / REABASTECIMENTO MASCULINO</t>
        </is>
      </c>
      <c r="E7165" t="inlineStr">
        <is>
          <t>18/09/2025 16:17:08</t>
        </is>
      </c>
      <c r="F7165" t="inlineStr">
        <is>
          <t>18/09/2025 16:25:46</t>
        </is>
      </c>
      <c r="G7165" t="n">
        <v>36117</v>
      </c>
      <c r="H7165" t="inlineStr">
        <is>
          <t>BAN066 - ENGENHARIA MANUTENÇAO - M</t>
        </is>
      </c>
      <c r="I7165" t="inlineStr">
        <is>
          <t>RS-ST01-31-02P-WCM01</t>
        </is>
      </c>
      <c r="J7165" t="inlineStr">
        <is>
          <t>CARINA FAGUNDES DA SILVA</t>
        </is>
      </c>
      <c r="K7165" s="39">
        <f>DATE(YEAR(Tabela6[[#This Row],[Data/Hora de Início]]),MONTH(Tabela6[[#This Row],[Data/Hora de Início]]),DAY(Tabela6[[#This Row],[Data/Hora de Início]]))</f>
        <v/>
      </c>
    </row>
    <row r="7166">
      <c r="A7166" t="n">
        <v>2289959</v>
      </c>
      <c r="B7166" t="n">
        <v>56</v>
      </c>
      <c r="C7166" t="n">
        <v>1697</v>
      </c>
      <c r="D7166" t="inlineStr">
        <is>
          <t>REPASSE / REABASTECIMENTO MASCULINO</t>
        </is>
      </c>
      <c r="E7166" t="inlineStr">
        <is>
          <t>18/09/2025 16:54:43</t>
        </is>
      </c>
      <c r="F7166" t="inlineStr">
        <is>
          <t>18/09/2025 16:55:08</t>
        </is>
      </c>
      <c r="G7166" t="n">
        <v>36097</v>
      </c>
      <c r="H7166" t="inlineStr">
        <is>
          <t>BAN064 - PLANEJAMENTO INDUSTRIAL - M</t>
        </is>
      </c>
      <c r="I7166" t="inlineStr">
        <is>
          <t>RS-ST01-31-01P-WCM01</t>
        </is>
      </c>
      <c r="J7166" t="inlineStr">
        <is>
          <t>CARINA FAGUNDES DA SILVA</t>
        </is>
      </c>
      <c r="K7166" s="39">
        <f>DATE(YEAR(Tabela6[[#This Row],[Data/Hora de Início]]),MONTH(Tabela6[[#This Row],[Data/Hora de Início]]),DAY(Tabela6[[#This Row],[Data/Hora de Início]]))</f>
        <v/>
      </c>
    </row>
    <row r="7167">
      <c r="A7167" t="n">
        <v>2289960</v>
      </c>
      <c r="B7167" t="n">
        <v>56</v>
      </c>
      <c r="C7167" t="n">
        <v>5656</v>
      </c>
      <c r="D7167" t="inlineStr">
        <is>
          <t>QUINTA-FEIRA - LIMPEZA DE BANHEIRO MASCULINO</t>
        </is>
      </c>
      <c r="E7167" t="inlineStr">
        <is>
          <t>18/09/2025 16:25:07</t>
        </is>
      </c>
      <c r="F7167" t="inlineStr">
        <is>
          <t>18/09/2025 16:50:59</t>
        </is>
      </c>
      <c r="G7167" t="n">
        <v>11381</v>
      </c>
      <c r="H7167" t="inlineStr">
        <is>
          <t>P28 - BAN054 - BANHEIRO ADM CILINDROS OESTE - M</t>
        </is>
      </c>
      <c r="I7167" t="inlineStr">
        <is>
          <t>BR01-IES-P28-BAN054</t>
        </is>
      </c>
      <c r="J7167" t="inlineStr">
        <is>
          <t>MARIA SUELI DE ALMEIDA</t>
        </is>
      </c>
      <c r="K7167" s="39">
        <f>DATE(YEAR(Tabela6[[#This Row],[Data/Hora de Início]]),MONTH(Tabela6[[#This Row],[Data/Hora de Início]]),DAY(Tabela6[[#This Row],[Data/Hora de Início]]))</f>
        <v/>
      </c>
    </row>
    <row r="7168">
      <c r="A7168" t="n">
        <v>2289961</v>
      </c>
      <c r="B7168" t="n">
        <v>56</v>
      </c>
      <c r="C7168" t="n">
        <v>5711</v>
      </c>
      <c r="D7168" t="inlineStr">
        <is>
          <t>QUINTA-FEIRA - LIMPEZA DE BANHEIRO FEMININO</t>
        </is>
      </c>
      <c r="E7168" t="inlineStr">
        <is>
          <t>18/09/2025 16:51:23</t>
        </is>
      </c>
      <c r="F7168" t="inlineStr">
        <is>
          <t>18/09/2025 17:01:48</t>
        </is>
      </c>
      <c r="G7168" t="n">
        <v>11382</v>
      </c>
      <c r="H7168" t="inlineStr">
        <is>
          <t>P28 - BAN055 - BANHEIRO ADM CILINDROS OESTE - F</t>
        </is>
      </c>
      <c r="I7168" t="inlineStr">
        <is>
          <t>BR01-IES-P28-BAN055</t>
        </is>
      </c>
      <c r="J7168" t="inlineStr">
        <is>
          <t>MARIA SUELI DE ALMEIDA</t>
        </is>
      </c>
      <c r="K7168" s="39">
        <f>DATE(YEAR(Tabela6[[#This Row],[Data/Hora de Início]]),MONTH(Tabela6[[#This Row],[Data/Hora de Início]]),DAY(Tabela6[[#This Row],[Data/Hora de Início]]))</f>
        <v/>
      </c>
    </row>
    <row r="7169">
      <c r="A7169" t="n">
        <v>2289962</v>
      </c>
      <c r="B7169" t="n">
        <v>56</v>
      </c>
      <c r="C7169" t="n">
        <v>1780</v>
      </c>
      <c r="D7169" t="inlineStr">
        <is>
          <t>LIMPEZA DIÁRIA DE ESCADA</t>
        </is>
      </c>
      <c r="E7169" t="inlineStr">
        <is>
          <t>18/09/2025 17:41:24</t>
        </is>
      </c>
      <c r="F7169" t="inlineStr">
        <is>
          <t>18/09/2025 18:39:05</t>
        </is>
      </c>
      <c r="G7169" t="n">
        <v>11388</v>
      </c>
      <c r="H7169" t="inlineStr">
        <is>
          <t>P28 - ADM CILINDROS - ESCADARIA LESTE</t>
        </is>
      </c>
      <c r="I7169" t="inlineStr">
        <is>
          <t>BR01-IES-P28-ESCD02</t>
        </is>
      </c>
      <c r="J7169" t="inlineStr">
        <is>
          <t>MARIA SUELI DE ALMEIDA</t>
        </is>
      </c>
      <c r="K7169" s="39">
        <f>DATE(YEAR(Tabela6[[#This Row],[Data/Hora de Início]]),MONTH(Tabela6[[#This Row],[Data/Hora de Início]]),DAY(Tabela6[[#This Row],[Data/Hora de Início]]))</f>
        <v/>
      </c>
    </row>
    <row r="7170">
      <c r="A7170" t="n">
        <v>2289963</v>
      </c>
      <c r="B7170" t="n">
        <v>56</v>
      </c>
      <c r="C7170" t="n">
        <v>5711</v>
      </c>
      <c r="D7170" t="inlineStr">
        <is>
          <t>QUINTA-FEIRA - LIMPEZA DE BANHEIRO FEMININO</t>
        </is>
      </c>
      <c r="E7170" t="inlineStr">
        <is>
          <t>18/09/2025 17:36:25</t>
        </is>
      </c>
      <c r="F7170" t="inlineStr">
        <is>
          <t>18/09/2025 17:40:55</t>
        </is>
      </c>
      <c r="G7170" t="n">
        <v>11386</v>
      </c>
      <c r="H7170" t="inlineStr">
        <is>
          <t>P28 - BAN059 - BANHEIRO ADM CILINDROS LESTE - F</t>
        </is>
      </c>
      <c r="I7170" t="inlineStr">
        <is>
          <t>BR01-IES-P28-BAN059</t>
        </is>
      </c>
      <c r="J7170" t="inlineStr">
        <is>
          <t>MARIA SUELI DE ALMEIDA</t>
        </is>
      </c>
      <c r="K7170" s="39">
        <f>DATE(YEAR(Tabela6[[#This Row],[Data/Hora de Início]]),MONTH(Tabela6[[#This Row],[Data/Hora de Início]]),DAY(Tabela6[[#This Row],[Data/Hora de Início]]))</f>
        <v/>
      </c>
    </row>
    <row r="7171">
      <c r="A7171" t="n">
        <v>2289964</v>
      </c>
      <c r="B7171" t="n">
        <v>56</v>
      </c>
      <c r="C7171" t="n">
        <v>5656</v>
      </c>
      <c r="D7171" t="inlineStr">
        <is>
          <t>QUINTA-FEIRA - LIMPEZA DE BANHEIRO MASCULINO</t>
        </is>
      </c>
      <c r="E7171" t="inlineStr">
        <is>
          <t>18/09/2025 17:02:17</t>
        </is>
      </c>
      <c r="F7171" t="inlineStr">
        <is>
          <t>18/09/2025 17:36:00</t>
        </is>
      </c>
      <c r="G7171" t="n">
        <v>11385</v>
      </c>
      <c r="H7171" t="inlineStr">
        <is>
          <t>P28 - BAN058 - BANHEIRO ADM CILINDROS LESTE - M</t>
        </is>
      </c>
      <c r="I7171" t="inlineStr">
        <is>
          <t>BR01-IES-P28-BAN058</t>
        </is>
      </c>
      <c r="J7171" t="inlineStr">
        <is>
          <t>MARIA SUELI DE ALMEIDA</t>
        </is>
      </c>
      <c r="K7171" s="39">
        <f>DATE(YEAR(Tabela6[[#This Row],[Data/Hora de Início]]),MONTH(Tabela6[[#This Row],[Data/Hora de Início]]),DAY(Tabela6[[#This Row],[Data/Hora de Início]]))</f>
        <v/>
      </c>
    </row>
    <row r="7172">
      <c r="A7172" t="n">
        <v>2289965</v>
      </c>
      <c r="B7172" t="n">
        <v>56</v>
      </c>
      <c r="C7172" t="n">
        <v>1697</v>
      </c>
      <c r="D7172" t="inlineStr">
        <is>
          <t>REPASSE / REABASTECIMENTO MASCULINO</t>
        </is>
      </c>
      <c r="E7172" t="inlineStr">
        <is>
          <t>18/09/2025 19:09:02</t>
        </is>
      </c>
      <c r="F7172" t="inlineStr">
        <is>
          <t>18/09/2025 19:14:21</t>
        </is>
      </c>
      <c r="G7172" t="n">
        <v>36118</v>
      </c>
      <c r="H7172" t="inlineStr">
        <is>
          <t>BAN076 - ENGENHARIA CILINDROS SUL - M</t>
        </is>
      </c>
      <c r="I7172" t="inlineStr">
        <is>
          <t>RS-ST01-31-02P-WCM02</t>
        </is>
      </c>
      <c r="J7172" t="inlineStr">
        <is>
          <t>CARINA FAGUNDES DA SILVA</t>
        </is>
      </c>
      <c r="K7172" s="39">
        <f>DATE(YEAR(Tabela6[[#This Row],[Data/Hora de Início]]),MONTH(Tabela6[[#This Row],[Data/Hora de Início]]),DAY(Tabela6[[#This Row],[Data/Hora de Início]]))</f>
        <v/>
      </c>
    </row>
    <row r="7173">
      <c r="A7173" t="n">
        <v>2289966</v>
      </c>
      <c r="B7173" t="n">
        <v>56</v>
      </c>
      <c r="C7173" t="n">
        <v>1697</v>
      </c>
      <c r="D7173" t="inlineStr">
        <is>
          <t>REPASSE / REABASTECIMENTO MASCULINO</t>
        </is>
      </c>
      <c r="E7173" t="inlineStr">
        <is>
          <t>18/09/2025 18:01:55</t>
        </is>
      </c>
      <c r="F7173" t="inlineStr">
        <is>
          <t>18/09/2025 18:19:30</t>
        </is>
      </c>
      <c r="G7173" t="n">
        <v>11460</v>
      </c>
      <c r="H7173" t="inlineStr">
        <is>
          <t>P31 - BAN070 - BANHEIRO BRUNIMENTO NORTE - M</t>
        </is>
      </c>
      <c r="I7173" t="inlineStr">
        <is>
          <t>BR01-IES-P31-BAN070</t>
        </is>
      </c>
      <c r="J7173" t="inlineStr">
        <is>
          <t>CARINA FAGUNDES DA SILVA</t>
        </is>
      </c>
      <c r="K7173" s="39">
        <f>DATE(YEAR(Tabela6[[#This Row],[Data/Hora de Início]]),MONTH(Tabela6[[#This Row],[Data/Hora de Início]]),DAY(Tabela6[[#This Row],[Data/Hora de Início]]))</f>
        <v/>
      </c>
    </row>
    <row r="7174">
      <c r="A7174" t="n">
        <v>2289967</v>
      </c>
      <c r="B7174" t="n">
        <v>56</v>
      </c>
      <c r="C7174" t="n">
        <v>1701</v>
      </c>
      <c r="D7174" t="inlineStr">
        <is>
          <t>LIMPEZA MENSAL DE BANHEIRO FEMININO</t>
        </is>
      </c>
      <c r="E7174" t="inlineStr">
        <is>
          <t>18/09/2025 19:14:45</t>
        </is>
      </c>
      <c r="F7174" t="inlineStr">
        <is>
          <t>18/09/2025 19:16:46</t>
        </is>
      </c>
      <c r="G7174" t="n">
        <v>36115</v>
      </c>
      <c r="H7174" t="inlineStr">
        <is>
          <t>BAN077 - ENGENHARIA CILINDROS SUL - F</t>
        </is>
      </c>
      <c r="I7174" t="inlineStr">
        <is>
          <t>RS-ST01-31-02P-WCF02</t>
        </is>
      </c>
      <c r="J7174" t="inlineStr">
        <is>
          <t>CARINA FAGUNDES DA SILVA</t>
        </is>
      </c>
      <c r="K7174" s="39">
        <f>DATE(YEAR(Tabela6[[#This Row],[Data/Hora de Início]]),MONTH(Tabela6[[#This Row],[Data/Hora de Início]]),DAY(Tabela6[[#This Row],[Data/Hora de Início]]))</f>
        <v/>
      </c>
    </row>
    <row r="7175">
      <c r="A7175" t="n">
        <v>2289968</v>
      </c>
      <c r="B7175" t="n">
        <v>56</v>
      </c>
      <c r="C7175" t="n">
        <v>1697</v>
      </c>
      <c r="D7175" t="inlineStr">
        <is>
          <t>REPASSE / REABASTECIMENTO MASCULINO</t>
        </is>
      </c>
      <c r="E7175" t="inlineStr">
        <is>
          <t>18/09/2025 18:40:40</t>
        </is>
      </c>
      <c r="F7175" t="inlineStr">
        <is>
          <t>18/09/2025 18:44:34</t>
        </is>
      </c>
      <c r="G7175" t="n">
        <v>36074</v>
      </c>
      <c r="H7175" t="inlineStr">
        <is>
          <t>BAN068 - BRUNIMENTO SUL - M</t>
        </is>
      </c>
      <c r="I7175" t="inlineStr">
        <is>
          <t>RS-ST01-31-00T-WCM02</t>
        </is>
      </c>
      <c r="J7175" t="inlineStr">
        <is>
          <t>CARINA FAGUNDES DA SILVA</t>
        </is>
      </c>
      <c r="K7175" s="39">
        <f>DATE(YEAR(Tabela6[[#This Row],[Data/Hora de Início]]),MONTH(Tabela6[[#This Row],[Data/Hora de Início]]),DAY(Tabela6[[#This Row],[Data/Hora de Início]]))</f>
        <v/>
      </c>
    </row>
    <row r="7176">
      <c r="A7176" t="n">
        <v>2289969</v>
      </c>
      <c r="B7176" t="n">
        <v>56</v>
      </c>
      <c r="C7176" t="n">
        <v>1697</v>
      </c>
      <c r="D7176" t="inlineStr">
        <is>
          <t>REPASSE / REABASTECIMENTO MASCULINO</t>
        </is>
      </c>
      <c r="E7176" t="inlineStr">
        <is>
          <t>18/09/2025 17:47:33</t>
        </is>
      </c>
      <c r="F7176" t="inlineStr">
        <is>
          <t>18/09/2025 17:47:52</t>
        </is>
      </c>
      <c r="G7176" t="n">
        <v>11452</v>
      </c>
      <c r="H7176" t="inlineStr">
        <is>
          <t>P31 - BAN062 - BANHEIRO FUNDIÇÃO MAGNÉSIO - M</t>
        </is>
      </c>
      <c r="I7176" t="inlineStr">
        <is>
          <t>BR01-IES-P31-BAN062</t>
        </is>
      </c>
      <c r="J7176" t="inlineStr">
        <is>
          <t>CARINA FAGUNDES DA SILVA</t>
        </is>
      </c>
      <c r="K7176" s="39">
        <f>DATE(YEAR(Tabela6[[#This Row],[Data/Hora de Início]]),MONTH(Tabela6[[#This Row],[Data/Hora de Início]]),DAY(Tabela6[[#This Row],[Data/Hora de Início]]))</f>
        <v/>
      </c>
    </row>
    <row r="7177">
      <c r="A7177" t="n">
        <v>2289970</v>
      </c>
      <c r="B7177" t="n">
        <v>56</v>
      </c>
      <c r="C7177" t="n">
        <v>5645</v>
      </c>
      <c r="D7177" t="inlineStr">
        <is>
          <t>QUINTA-FEIRA - LIMPEZA DE SALA</t>
        </is>
      </c>
      <c r="E7177" t="inlineStr">
        <is>
          <t>18/09/2025 19:11:52</t>
        </is>
      </c>
      <c r="F7177" t="inlineStr">
        <is>
          <t>18/09/2025 19:20:58</t>
        </is>
      </c>
      <c r="G7177" t="n">
        <v>36006</v>
      </c>
      <c r="H7177" t="inlineStr">
        <is>
          <t>SALA GERENCIA ZYG</t>
        </is>
      </c>
      <c r="I7177" t="inlineStr">
        <is>
          <t>RS-ST01-28-01P-SLA11</t>
        </is>
      </c>
      <c r="J7177" t="inlineStr">
        <is>
          <t>MARIA SUELI DE ALMEIDA</t>
        </is>
      </c>
      <c r="K7177" s="39">
        <f>DATE(YEAR(Tabela6[[#This Row],[Data/Hora de Início]]),MONTH(Tabela6[[#This Row],[Data/Hora de Início]]),DAY(Tabela6[[#This Row],[Data/Hora de Início]]))</f>
        <v/>
      </c>
    </row>
    <row r="7178">
      <c r="A7178" t="n">
        <v>2289971</v>
      </c>
      <c r="B7178" t="n">
        <v>56</v>
      </c>
      <c r="C7178" t="n">
        <v>5645</v>
      </c>
      <c r="D7178" t="inlineStr">
        <is>
          <t>QUINTA-FEIRA - LIMPEZA DE SALA</t>
        </is>
      </c>
      <c r="E7178" t="inlineStr">
        <is>
          <t>18/09/2025 21:05:48</t>
        </is>
      </c>
      <c r="F7178" t="inlineStr">
        <is>
          <t>18/09/2025 21:42:19</t>
        </is>
      </c>
      <c r="G7178" t="n">
        <v>11412</v>
      </c>
      <c r="H7178" t="inlineStr">
        <is>
          <t>P28 - ADM CILINDROS - SALA SUPERVISÃO ZFA</t>
        </is>
      </c>
      <c r="I7178" t="inlineStr">
        <is>
          <t>BR01-IES-P28-SALA21</t>
        </is>
      </c>
      <c r="J7178" t="inlineStr">
        <is>
          <t>MARIA SUELI DE ALMEIDA</t>
        </is>
      </c>
      <c r="K7178" s="39">
        <f>DATE(YEAR(Tabela6[[#This Row],[Data/Hora de Início]]),MONTH(Tabela6[[#This Row],[Data/Hora de Início]]),DAY(Tabela6[[#This Row],[Data/Hora de Início]]))</f>
        <v/>
      </c>
    </row>
    <row r="7179">
      <c r="A7179" t="n">
        <v>2289972</v>
      </c>
      <c r="B7179" t="n">
        <v>56</v>
      </c>
      <c r="C7179" t="n">
        <v>5645</v>
      </c>
      <c r="D7179" t="inlineStr">
        <is>
          <t>QUINTA-FEIRA - LIMPEZA DE SALA</t>
        </is>
      </c>
      <c r="E7179" t="inlineStr">
        <is>
          <t>18/09/2025 19:21:22</t>
        </is>
      </c>
      <c r="F7179" t="inlineStr">
        <is>
          <t>18/09/2025 21:05:13</t>
        </is>
      </c>
      <c r="G7179" t="n">
        <v>36005</v>
      </c>
      <c r="H7179" t="inlineStr">
        <is>
          <t>SALA GERENCIA ZFN</t>
        </is>
      </c>
      <c r="I7179" t="inlineStr">
        <is>
          <t>RS-ST01-28-01P-SLA10</t>
        </is>
      </c>
      <c r="J7179" t="inlineStr">
        <is>
          <t>MARIA SUELI DE ALMEIDA</t>
        </is>
      </c>
      <c r="K7179" s="39">
        <f>DATE(YEAR(Tabela6[[#This Row],[Data/Hora de Início]]),MONTH(Tabela6[[#This Row],[Data/Hora de Início]]),DAY(Tabela6[[#This Row],[Data/Hora de Início]]))</f>
        <v/>
      </c>
    </row>
    <row r="7180">
      <c r="A7180" t="n">
        <v>2289973</v>
      </c>
      <c r="B7180" t="n">
        <v>56</v>
      </c>
      <c r="C7180" t="n">
        <v>5645</v>
      </c>
      <c r="D7180" t="inlineStr">
        <is>
          <t>QUINTA-FEIRA - LIMPEZA DE SALA</t>
        </is>
      </c>
      <c r="E7180" t="inlineStr">
        <is>
          <t>18/09/2025 18:54:21</t>
        </is>
      </c>
      <c r="F7180" t="inlineStr">
        <is>
          <t>18/09/2025 19:11:27</t>
        </is>
      </c>
      <c r="G7180" t="n">
        <v>36004</v>
      </c>
      <c r="H7180" t="inlineStr">
        <is>
          <t>SALA GERENCIA ZUC</t>
        </is>
      </c>
      <c r="I7180" t="inlineStr">
        <is>
          <t>RS-ST01-28-01P-SLA09</t>
        </is>
      </c>
      <c r="J7180" t="inlineStr">
        <is>
          <t>MARIA SUELI DE ALMEIDA</t>
        </is>
      </c>
      <c r="K7180" s="39">
        <f>DATE(YEAR(Tabela6[[#This Row],[Data/Hora de Início]]),MONTH(Tabela6[[#This Row],[Data/Hora de Início]]),DAY(Tabela6[[#This Row],[Data/Hora de Início]]))</f>
        <v/>
      </c>
    </row>
    <row r="7181">
      <c r="A7181" t="n">
        <v>2289974</v>
      </c>
      <c r="B7181" t="n">
        <v>56</v>
      </c>
      <c r="C7181" t="n">
        <v>5645</v>
      </c>
      <c r="D7181" t="inlineStr">
        <is>
          <t>QUINTA-FEIRA - LIMPEZA DE SALA</t>
        </is>
      </c>
      <c r="E7181" t="inlineStr">
        <is>
          <t>18/09/2025 18:39:37</t>
        </is>
      </c>
      <c r="F7181" t="inlineStr">
        <is>
          <t>18/09/2025 18:53:59</t>
        </is>
      </c>
      <c r="G7181" t="n">
        <v>36003</v>
      </c>
      <c r="H7181" t="inlineStr">
        <is>
          <t>SALA GERENCIA PQM</t>
        </is>
      </c>
      <c r="I7181" t="inlineStr">
        <is>
          <t>RS-ST01-28-01P-SLA08</t>
        </is>
      </c>
      <c r="J7181" t="inlineStr">
        <is>
          <t>MARIA SUELI DE ALMEIDA</t>
        </is>
      </c>
      <c r="K7181" s="39">
        <f>DATE(YEAR(Tabela6[[#This Row],[Data/Hora de Início]]),MONTH(Tabela6[[#This Row],[Data/Hora de Início]]),DAY(Tabela6[[#This Row],[Data/Hora de Início]]))</f>
        <v/>
      </c>
    </row>
    <row r="7182">
      <c r="A7182" t="n">
        <v>2289975</v>
      </c>
      <c r="B7182" t="n">
        <v>56</v>
      </c>
      <c r="C7182" t="n">
        <v>1697</v>
      </c>
      <c r="D7182" t="inlineStr">
        <is>
          <t>REPASSE / REABASTECIMENTO MASCULINO</t>
        </is>
      </c>
      <c r="E7182" t="inlineStr">
        <is>
          <t>18/09/2025 21:23:23</t>
        </is>
      </c>
      <c r="F7182" t="inlineStr">
        <is>
          <t>18/09/2025 21:30:37</t>
        </is>
      </c>
      <c r="G7182" t="n">
        <v>36075</v>
      </c>
      <c r="H7182" t="inlineStr">
        <is>
          <t>BAN070 - BRUNIMENTO NORTE - M</t>
        </is>
      </c>
      <c r="I7182" t="inlineStr">
        <is>
          <t>RS-ST01-31-00T-WCM03</t>
        </is>
      </c>
      <c r="J7182" t="inlineStr">
        <is>
          <t>CARINA FAGUNDES DA SILVA</t>
        </is>
      </c>
      <c r="K7182" s="39">
        <f>DATE(YEAR(Tabela6[[#This Row],[Data/Hora de Início]]),MONTH(Tabela6[[#This Row],[Data/Hora de Início]]),DAY(Tabela6[[#This Row],[Data/Hora de Início]]))</f>
        <v/>
      </c>
    </row>
    <row r="7183">
      <c r="A7183" t="n">
        <v>2289976</v>
      </c>
      <c r="B7183" t="n">
        <v>56</v>
      </c>
      <c r="C7183" t="n">
        <v>1697</v>
      </c>
      <c r="D7183" t="inlineStr">
        <is>
          <t>REPASSE / REABASTECIMENTO MASCULINO</t>
        </is>
      </c>
      <c r="E7183" t="inlineStr">
        <is>
          <t>18/09/2025 19:21:08</t>
        </is>
      </c>
      <c r="F7183" t="inlineStr">
        <is>
          <t>18/09/2025 19:29:25</t>
        </is>
      </c>
      <c r="G7183" t="n">
        <v>36098</v>
      </c>
      <c r="H7183" t="inlineStr">
        <is>
          <t>BAN072 - TREINAMENTOS SUL - M</t>
        </is>
      </c>
      <c r="I7183" t="inlineStr">
        <is>
          <t>RS-ST01-31-01P-WCM02</t>
        </is>
      </c>
      <c r="J7183" t="inlineStr">
        <is>
          <t>CARINA FAGUNDES DA SILVA</t>
        </is>
      </c>
      <c r="K7183" s="39">
        <f>DATE(YEAR(Tabela6[[#This Row],[Data/Hora de Início]]),MONTH(Tabela6[[#This Row],[Data/Hora de Início]]),DAY(Tabela6[[#This Row],[Data/Hora de Início]]))</f>
        <v/>
      </c>
    </row>
    <row r="7184">
      <c r="A7184" t="n">
        <v>2289977</v>
      </c>
      <c r="B7184" t="n">
        <v>56</v>
      </c>
      <c r="C7184" t="n">
        <v>1701</v>
      </c>
      <c r="D7184" t="inlineStr">
        <is>
          <t>LIMPEZA MENSAL DE BANHEIRO FEMININO</t>
        </is>
      </c>
      <c r="E7184" t="inlineStr">
        <is>
          <t>18/09/2025 19:29:54</t>
        </is>
      </c>
      <c r="F7184" t="inlineStr">
        <is>
          <t>18/09/2025 19:39:19</t>
        </is>
      </c>
      <c r="G7184" t="n">
        <v>36095</v>
      </c>
      <c r="H7184" t="inlineStr">
        <is>
          <t>BAN073 - TREINAMENTOS SUL - F</t>
        </is>
      </c>
      <c r="I7184" t="inlineStr">
        <is>
          <t>RS-ST01-31-01P-WCF02</t>
        </is>
      </c>
      <c r="J7184" t="inlineStr">
        <is>
          <t>CARINA FAGUNDES DA SILVA</t>
        </is>
      </c>
      <c r="K7184" s="39">
        <f>DATE(YEAR(Tabela6[[#This Row],[Data/Hora de Início]]),MONTH(Tabela6[[#This Row],[Data/Hora de Início]]),DAY(Tabela6[[#This Row],[Data/Hora de Início]]))</f>
        <v/>
      </c>
    </row>
    <row r="7185">
      <c r="A7185" t="n">
        <v>2289978</v>
      </c>
      <c r="B7185" t="n">
        <v>56</v>
      </c>
      <c r="C7185" t="n">
        <v>1701</v>
      </c>
      <c r="D7185" t="inlineStr">
        <is>
          <t>LIMPEZA MENSAL DE BANHEIRO FEMININO</t>
        </is>
      </c>
      <c r="E7185" t="inlineStr">
        <is>
          <t>18/09/2025 21:13:08</t>
        </is>
      </c>
      <c r="F7185" t="inlineStr">
        <is>
          <t>18/09/2025 21:22:57</t>
        </is>
      </c>
      <c r="G7185" t="n">
        <v>36071</v>
      </c>
      <c r="H7185" t="inlineStr">
        <is>
          <t>BAN069 - BRUNIMENTO SUL - F</t>
        </is>
      </c>
      <c r="I7185" t="inlineStr">
        <is>
          <t>RS-ST01-31-00T-WCF02</t>
        </is>
      </c>
      <c r="J7185" t="inlineStr">
        <is>
          <t>CARINA FAGUNDES DA SILVA</t>
        </is>
      </c>
      <c r="K7185" s="39">
        <f>DATE(YEAR(Tabela6[[#This Row],[Data/Hora de Início]]),MONTH(Tabela6[[#This Row],[Data/Hora de Início]]),DAY(Tabela6[[#This Row],[Data/Hora de Início]]))</f>
        <v/>
      </c>
    </row>
    <row r="7186">
      <c r="A7186" t="n">
        <v>2289979</v>
      </c>
      <c r="B7186" t="n">
        <v>56</v>
      </c>
      <c r="C7186" t="n">
        <v>1697</v>
      </c>
      <c r="D7186" t="inlineStr">
        <is>
          <t>REPASSE / REABASTECIMENTO MASCULINO</t>
        </is>
      </c>
      <c r="E7186" t="inlineStr">
        <is>
          <t>18/09/2025 21:06:07</t>
        </is>
      </c>
      <c r="F7186" t="inlineStr">
        <is>
          <t>18/09/2025 21:12:46</t>
        </is>
      </c>
      <c r="G7186" t="n">
        <v>36074</v>
      </c>
      <c r="H7186" t="inlineStr">
        <is>
          <t>BAN068 - BRUNIMENTO SUL - M</t>
        </is>
      </c>
      <c r="I7186" t="inlineStr">
        <is>
          <t>RS-ST01-31-00T-WCM02</t>
        </is>
      </c>
      <c r="J7186" t="inlineStr">
        <is>
          <t>CARINA FAGUNDES DA SILVA</t>
        </is>
      </c>
      <c r="K7186" s="39">
        <f>DATE(YEAR(Tabela6[[#This Row],[Data/Hora de Início]]),MONTH(Tabela6[[#This Row],[Data/Hora de Início]]),DAY(Tabela6[[#This Row],[Data/Hora de Início]]))</f>
        <v/>
      </c>
    </row>
    <row r="7187">
      <c r="A7187" t="n">
        <v>2289980</v>
      </c>
      <c r="B7187" t="n">
        <v>56</v>
      </c>
      <c r="C7187" t="n">
        <v>5645</v>
      </c>
      <c r="D7187" t="inlineStr">
        <is>
          <t>QUINTA-FEIRA - LIMPEZA DE SALA</t>
        </is>
      </c>
      <c r="E7187" t="inlineStr">
        <is>
          <t>18/09/2025 21:42:46</t>
        </is>
      </c>
      <c r="F7187" t="inlineStr">
        <is>
          <t>18/09/2025 21:47:53</t>
        </is>
      </c>
      <c r="G7187" t="n">
        <v>11394</v>
      </c>
      <c r="H7187" t="inlineStr">
        <is>
          <t>P28 - SALA QUALIDADE METROLOGIA</t>
        </is>
      </c>
      <c r="I7187" t="inlineStr">
        <is>
          <t>BR01-IES-P28-SALA04</t>
        </is>
      </c>
      <c r="J7187" t="inlineStr">
        <is>
          <t>MARIA SUELI DE ALMEIDA</t>
        </is>
      </c>
      <c r="K7187" s="39">
        <f>DATE(YEAR(Tabela6[[#This Row],[Data/Hora de Início]]),MONTH(Tabela6[[#This Row],[Data/Hora de Início]]),DAY(Tabela6[[#This Row],[Data/Hora de Início]]))</f>
        <v/>
      </c>
    </row>
    <row r="7188">
      <c r="A7188" t="n">
        <v>2289981</v>
      </c>
      <c r="B7188" t="n">
        <v>56</v>
      </c>
      <c r="C7188" t="n">
        <v>2221</v>
      </c>
      <c r="D7188" t="inlineStr">
        <is>
          <t>LIMPEZA DIÁRIA DE ÁREA TÉCNICA (DESATIVADO)</t>
        </is>
      </c>
      <c r="E7188" t="inlineStr">
        <is>
          <t>18/09/2025 21:48:23</t>
        </is>
      </c>
      <c r="F7188" t="inlineStr">
        <is>
          <t>18/09/2025 21:55:55</t>
        </is>
      </c>
      <c r="G7188" t="n">
        <v>11393</v>
      </c>
      <c r="H7188" t="inlineStr">
        <is>
          <t>P28 - SALA METROLOGIA TRIDIMENSIONAL</t>
        </is>
      </c>
      <c r="I7188" t="inlineStr">
        <is>
          <t>BR01-IES-P28-SALA03</t>
        </is>
      </c>
      <c r="J7188" t="inlineStr">
        <is>
          <t>MARIA SUELI DE ALMEIDA</t>
        </is>
      </c>
      <c r="K7188" s="39">
        <f>DATE(YEAR(Tabela6[[#This Row],[Data/Hora de Início]]),MONTH(Tabela6[[#This Row],[Data/Hora de Início]]),DAY(Tabela6[[#This Row],[Data/Hora de Início]]))</f>
        <v/>
      </c>
    </row>
    <row r="7189">
      <c r="A7189" t="n">
        <v>2289982</v>
      </c>
      <c r="B7189" t="n">
        <v>56</v>
      </c>
      <c r="C7189" t="n">
        <v>5645</v>
      </c>
      <c r="D7189" t="inlineStr">
        <is>
          <t>QUINTA-FEIRA - LIMPEZA DE SALA</t>
        </is>
      </c>
      <c r="E7189" t="inlineStr">
        <is>
          <t>18/09/2025 21:56:21</t>
        </is>
      </c>
      <c r="F7189" t="inlineStr">
        <is>
          <t>18/09/2025 22:00:31</t>
        </is>
      </c>
      <c r="G7189" t="n">
        <v>11395</v>
      </c>
      <c r="H7189" t="inlineStr">
        <is>
          <t>P28 - METROLOGIA CALIBRAÇÃO</t>
        </is>
      </c>
      <c r="I7189" t="inlineStr">
        <is>
          <t>BR01-IES-P28-SALA05</t>
        </is>
      </c>
      <c r="J7189" t="inlineStr">
        <is>
          <t>MARIA SUELI DE ALMEIDA</t>
        </is>
      </c>
      <c r="K7189" s="39">
        <f>DATE(YEAR(Tabela6[[#This Row],[Data/Hora de Início]]),MONTH(Tabela6[[#This Row],[Data/Hora de Início]]),DAY(Tabela6[[#This Row],[Data/Hora de Início]]))</f>
        <v/>
      </c>
    </row>
    <row r="7190">
      <c r="A7190" t="n">
        <v>2289983</v>
      </c>
      <c r="B7190" t="n">
        <v>56</v>
      </c>
      <c r="C7190" t="n">
        <v>5645</v>
      </c>
      <c r="D7190" t="inlineStr">
        <is>
          <t>QUINTA-FEIRA - LIMPEZA DE SALA</t>
        </is>
      </c>
      <c r="E7190" t="inlineStr">
        <is>
          <t>18/09/2025 21:05:48</t>
        </is>
      </c>
      <c r="F7190" t="inlineStr">
        <is>
          <t>18/09/2025 21:42:25</t>
        </is>
      </c>
      <c r="G7190" t="n">
        <v>11412</v>
      </c>
      <c r="H7190" t="inlineStr">
        <is>
          <t>P28 - ADM CILINDROS - SALA SUPERVISÃO ZFA</t>
        </is>
      </c>
      <c r="I7190" t="inlineStr">
        <is>
          <t>BR01-IES-P28-SALA21</t>
        </is>
      </c>
      <c r="J7190" t="inlineStr">
        <is>
          <t>MARIA SUELI DE ALMEIDA</t>
        </is>
      </c>
      <c r="K7190" s="39">
        <f>DATE(YEAR(Tabela6[[#This Row],[Data/Hora de Início]]),MONTH(Tabela6[[#This Row],[Data/Hora de Início]]),DAY(Tabela6[[#This Row],[Data/Hora de Início]]))</f>
        <v/>
      </c>
    </row>
    <row r="7191">
      <c r="A7191" t="n">
        <v>2289984</v>
      </c>
      <c r="B7191" t="n">
        <v>56</v>
      </c>
      <c r="C7191" t="n">
        <v>1699</v>
      </c>
      <c r="D7191" t="inlineStr">
        <is>
          <t>LIMPEZA DIÁRIA DE ÁREA TÉCNICA</t>
        </is>
      </c>
      <c r="E7191" t="inlineStr">
        <is>
          <t>18/09/2025 22:00:57</t>
        </is>
      </c>
      <c r="F7191" t="inlineStr">
        <is>
          <t>18/09/2025 22:02:55</t>
        </is>
      </c>
      <c r="G7191" t="n">
        <v>11415</v>
      </c>
      <c r="H7191" t="inlineStr">
        <is>
          <t>P28 - BRUNIMENTO / PREPARAÇÃO DE FERRAMENTAS</t>
        </is>
      </c>
      <c r="I7191" t="inlineStr">
        <is>
          <t>BR01-IES-P28-SALA24</t>
        </is>
      </c>
      <c r="J7191" t="inlineStr">
        <is>
          <t>MARIA SUELI DE ALMEIDA</t>
        </is>
      </c>
      <c r="K7191" s="39">
        <f>DATE(YEAR(Tabela6[[#This Row],[Data/Hora de Início]]),MONTH(Tabela6[[#This Row],[Data/Hora de Início]]),DAY(Tabela6[[#This Row],[Data/Hora de Início]]))</f>
        <v/>
      </c>
    </row>
    <row r="7192">
      <c r="A7192" t="n">
        <v>2289985</v>
      </c>
      <c r="B7192" t="n">
        <v>56</v>
      </c>
      <c r="C7192" t="n">
        <v>1701</v>
      </c>
      <c r="D7192" t="inlineStr">
        <is>
          <t>LIMPEZA MENSAL DE BANHEIRO FEMININO</t>
        </is>
      </c>
      <c r="E7192" t="inlineStr">
        <is>
          <t>18/09/2025 21:31:10</t>
        </is>
      </c>
      <c r="F7192" t="inlineStr">
        <is>
          <t>18/09/2025 21:45:14</t>
        </is>
      </c>
      <c r="G7192" t="n">
        <v>36072</v>
      </c>
      <c r="H7192" t="inlineStr">
        <is>
          <t>BAN071 - BRUNIMENTO NORTE - F</t>
        </is>
      </c>
      <c r="I7192" t="inlineStr">
        <is>
          <t>RS-ST01-31-00T-WCF03</t>
        </is>
      </c>
      <c r="J7192" t="inlineStr">
        <is>
          <t>CARINA FAGUNDES DA SILVA</t>
        </is>
      </c>
      <c r="K7192" s="39">
        <f>DATE(YEAR(Tabela6[[#This Row],[Data/Hora de Início]]),MONTH(Tabela6[[#This Row],[Data/Hora de Início]]),DAY(Tabela6[[#This Row],[Data/Hora de Início]]))</f>
        <v/>
      </c>
    </row>
    <row r="7193">
      <c r="A7193" t="n">
        <v>2289986</v>
      </c>
      <c r="B7193" t="n">
        <v>56</v>
      </c>
      <c r="C7193" t="n">
        <v>1697</v>
      </c>
      <c r="D7193" t="inlineStr">
        <is>
          <t>REPASSE / REABASTECIMENTO MASCULINO</t>
        </is>
      </c>
      <c r="E7193" t="inlineStr">
        <is>
          <t>18/09/2025 21:45:36</t>
        </is>
      </c>
      <c r="F7193" t="inlineStr">
        <is>
          <t>18/09/2025 21:49:50</t>
        </is>
      </c>
      <c r="G7193" t="n">
        <v>36119</v>
      </c>
      <c r="H7193" t="inlineStr">
        <is>
          <t>BAN078 - ENGENHARIA CILINDROS NORTE - M</t>
        </is>
      </c>
      <c r="I7193" t="inlineStr">
        <is>
          <t>RS-ST01-31-02P-WCM03</t>
        </is>
      </c>
      <c r="J7193" t="inlineStr">
        <is>
          <t>CARINA FAGUNDES DA SILVA</t>
        </is>
      </c>
      <c r="K7193" s="39">
        <f>DATE(YEAR(Tabela6[[#This Row],[Data/Hora de Início]]),MONTH(Tabela6[[#This Row],[Data/Hora de Início]]),DAY(Tabela6[[#This Row],[Data/Hora de Início]]))</f>
        <v/>
      </c>
    </row>
    <row r="7194">
      <c r="A7194" t="n">
        <v>2289987</v>
      </c>
      <c r="B7194" t="n">
        <v>56</v>
      </c>
      <c r="C7194" t="n">
        <v>1701</v>
      </c>
      <c r="D7194" t="inlineStr">
        <is>
          <t>LIMPEZA MENSAL DE BANHEIRO FEMININO</t>
        </is>
      </c>
      <c r="E7194" t="inlineStr">
        <is>
          <t>18/09/2025 22:06:46</t>
        </is>
      </c>
      <c r="F7194" t="inlineStr">
        <is>
          <t>18/09/2025 22:11:04</t>
        </is>
      </c>
      <c r="G7194" t="n">
        <v>36096</v>
      </c>
      <c r="H7194" t="inlineStr">
        <is>
          <t>BAN075 - TREINAMENTOS NORTE - F</t>
        </is>
      </c>
      <c r="I7194" t="inlineStr">
        <is>
          <t>RS-ST01-31-01P-WCF03</t>
        </is>
      </c>
      <c r="J7194" t="inlineStr">
        <is>
          <t>CARINA FAGUNDES DA SILVA</t>
        </is>
      </c>
      <c r="K7194" s="39">
        <f>DATE(YEAR(Tabela6[[#This Row],[Data/Hora de Início]]),MONTH(Tabela6[[#This Row],[Data/Hora de Início]]),DAY(Tabela6[[#This Row],[Data/Hora de Início]]))</f>
        <v/>
      </c>
    </row>
    <row r="7195">
      <c r="A7195" t="n">
        <v>2289988</v>
      </c>
      <c r="B7195" t="n">
        <v>56</v>
      </c>
      <c r="C7195" t="n">
        <v>1697</v>
      </c>
      <c r="D7195" t="inlineStr">
        <is>
          <t>REPASSE / REABASTECIMENTO MASCULINO</t>
        </is>
      </c>
      <c r="E7195" t="inlineStr">
        <is>
          <t>18/09/2025 21:59:36</t>
        </is>
      </c>
      <c r="F7195" t="inlineStr">
        <is>
          <t>18/09/2025 22:06:23</t>
        </is>
      </c>
      <c r="G7195" t="n">
        <v>36099</v>
      </c>
      <c r="H7195" t="inlineStr">
        <is>
          <t>BAN074 - TREINAMENTOS NORTE - M</t>
        </is>
      </c>
      <c r="I7195" t="inlineStr">
        <is>
          <t>RS-ST01-31-01P-WCM03</t>
        </is>
      </c>
      <c r="J7195" t="inlineStr">
        <is>
          <t>CARINA FAGUNDES DA SILVA</t>
        </is>
      </c>
      <c r="K7195" s="39">
        <f>DATE(YEAR(Tabela6[[#This Row],[Data/Hora de Início]]),MONTH(Tabela6[[#This Row],[Data/Hora de Início]]),DAY(Tabela6[[#This Row],[Data/Hora de Início]]))</f>
        <v/>
      </c>
    </row>
    <row r="7196">
      <c r="A7196" t="n">
        <v>2289989</v>
      </c>
      <c r="B7196" t="n">
        <v>56</v>
      </c>
      <c r="C7196" t="n">
        <v>1701</v>
      </c>
      <c r="D7196" t="inlineStr">
        <is>
          <t>LIMPEZA MENSAL DE BANHEIRO FEMININO</t>
        </is>
      </c>
      <c r="E7196" t="inlineStr">
        <is>
          <t>18/09/2025 21:50:14</t>
        </is>
      </c>
      <c r="F7196" t="inlineStr">
        <is>
          <t>18/09/2025 21:50:51</t>
        </is>
      </c>
      <c r="G7196" t="n">
        <v>36116</v>
      </c>
      <c r="H7196" t="inlineStr">
        <is>
          <t>BAN079 - ENGENHARIA CILINDROS NORTE - F</t>
        </is>
      </c>
      <c r="I7196" t="inlineStr">
        <is>
          <t>RS-ST01-31-02P-WCF03</t>
        </is>
      </c>
      <c r="J7196" t="inlineStr">
        <is>
          <t>CARINA FAGUNDES DA SILVA</t>
        </is>
      </c>
      <c r="K7196" s="39">
        <f>DATE(YEAR(Tabela6[[#This Row],[Data/Hora de Início]]),MONTH(Tabela6[[#This Row],[Data/Hora de Início]]),DAY(Tabela6[[#This Row],[Data/Hora de Início]]))</f>
        <v/>
      </c>
    </row>
    <row r="7197">
      <c r="A7197" t="n">
        <v>2289990</v>
      </c>
      <c r="B7197" t="n">
        <v>56</v>
      </c>
      <c r="C7197" t="n">
        <v>1697</v>
      </c>
      <c r="D7197" t="inlineStr">
        <is>
          <t>REPASSE / REABASTECIMENTO MASCULINO</t>
        </is>
      </c>
      <c r="E7197" t="inlineStr">
        <is>
          <t>18/09/2025 22:44:46</t>
        </is>
      </c>
      <c r="F7197" t="inlineStr">
        <is>
          <t>18/09/2025 22:46:22</t>
        </is>
      </c>
      <c r="G7197" t="n">
        <v>11381</v>
      </c>
      <c r="H7197" t="inlineStr">
        <is>
          <t>P28 - BAN054 - BANHEIRO ADM CILINDROS OESTE - M</t>
        </is>
      </c>
      <c r="I7197" t="inlineStr">
        <is>
          <t>BR01-IES-P28-BAN054</t>
        </is>
      </c>
      <c r="J7197" t="inlineStr">
        <is>
          <t>MARIA SUELI DE ALMEIDA</t>
        </is>
      </c>
      <c r="K7197" s="39">
        <f>DATE(YEAR(Tabela6[[#This Row],[Data/Hora de Início]]),MONTH(Tabela6[[#This Row],[Data/Hora de Início]]),DAY(Tabela6[[#This Row],[Data/Hora de Início]]))</f>
        <v/>
      </c>
    </row>
    <row r="7198">
      <c r="A7198" t="n">
        <v>2289991</v>
      </c>
      <c r="B7198" t="n">
        <v>56</v>
      </c>
      <c r="C7198" t="n">
        <v>1697</v>
      </c>
      <c r="D7198" t="inlineStr">
        <is>
          <t>REPASSE / REABASTECIMENTO MASCULINO</t>
        </is>
      </c>
      <c r="E7198" t="inlineStr">
        <is>
          <t>18/09/2025 22:42:01</t>
        </is>
      </c>
      <c r="F7198" t="inlineStr">
        <is>
          <t>18/09/2025 22:44:26</t>
        </is>
      </c>
      <c r="G7198" t="n">
        <v>11385</v>
      </c>
      <c r="H7198" t="inlineStr">
        <is>
          <t>P28 - BAN058 - BANHEIRO ADM CILINDROS LESTE - M</t>
        </is>
      </c>
      <c r="I7198" t="inlineStr">
        <is>
          <t>BR01-IES-P28-BAN058</t>
        </is>
      </c>
      <c r="J7198" t="inlineStr">
        <is>
          <t>MARIA SUELI DE ALMEIDA</t>
        </is>
      </c>
      <c r="K7198" s="39">
        <f>DATE(YEAR(Tabela6[[#This Row],[Data/Hora de Início]]),MONTH(Tabela6[[#This Row],[Data/Hora de Início]]),DAY(Tabela6[[#This Row],[Data/Hora de Início]]))</f>
        <v/>
      </c>
    </row>
    <row r="7199">
      <c r="A7199" t="n">
        <v>2289992</v>
      </c>
      <c r="B7199" t="n">
        <v>56</v>
      </c>
      <c r="C7199" t="n">
        <v>5645</v>
      </c>
      <c r="D7199" t="inlineStr">
        <is>
          <t>QUINTA-FEIRA - LIMPEZA DE SALA</t>
        </is>
      </c>
      <c r="E7199" t="inlineStr">
        <is>
          <t>18/09/2025 22:17:28</t>
        </is>
      </c>
      <c r="F7199" t="inlineStr">
        <is>
          <t>18/09/2025 22:21:14</t>
        </is>
      </c>
      <c r="G7199" t="n">
        <v>35976</v>
      </c>
      <c r="H7199" t="inlineStr">
        <is>
          <t>P28 - SALA FERRAMENTARIA</t>
        </is>
      </c>
      <c r="I7199" t="inlineStr">
        <is>
          <t>RS-ST01-28-00T-SLA03</t>
        </is>
      </c>
      <c r="J7199" t="inlineStr">
        <is>
          <t>MARIA SUELI DE ALMEIDA</t>
        </is>
      </c>
      <c r="K7199" s="39">
        <f>DATE(YEAR(Tabela6[[#This Row],[Data/Hora de Início]]),MONTH(Tabela6[[#This Row],[Data/Hora de Início]]),DAY(Tabela6[[#This Row],[Data/Hora de Início]]))</f>
        <v/>
      </c>
    </row>
    <row r="7200">
      <c r="A7200" t="n">
        <v>2289993</v>
      </c>
      <c r="B7200" t="n">
        <v>56</v>
      </c>
      <c r="C7200" t="n">
        <v>1698</v>
      </c>
      <c r="D7200" t="inlineStr">
        <is>
          <t>REPASSE / REABASTECIMENTO FEMININO</t>
        </is>
      </c>
      <c r="E7200" t="inlineStr">
        <is>
          <t>18/09/2025 22:32:14</t>
        </is>
      </c>
      <c r="F7200" t="inlineStr">
        <is>
          <t>18/09/2025 22:41:29</t>
        </is>
      </c>
      <c r="G7200" t="n">
        <v>11386</v>
      </c>
      <c r="H7200" t="inlineStr">
        <is>
          <t>P28 - BAN059 - BANHEIRO ADM CILINDROS LESTE - F</t>
        </is>
      </c>
      <c r="I7200" t="inlineStr">
        <is>
          <t>BR01-IES-P28-BAN059</t>
        </is>
      </c>
      <c r="J7200" t="inlineStr">
        <is>
          <t>MARIA SUELI DE ALMEIDA</t>
        </is>
      </c>
      <c r="K7200" s="39">
        <f>DATE(YEAR(Tabela6[[#This Row],[Data/Hora de Início]]),MONTH(Tabela6[[#This Row],[Data/Hora de Início]]),DAY(Tabela6[[#This Row],[Data/Hora de Início]]))</f>
        <v/>
      </c>
    </row>
    <row r="7201">
      <c r="A7201" t="n">
        <v>2289994</v>
      </c>
      <c r="B7201" t="n">
        <v>56</v>
      </c>
      <c r="C7201" t="n">
        <v>5645</v>
      </c>
      <c r="D7201" t="inlineStr">
        <is>
          <t>QUINTA-FEIRA - LIMPEZA DE SALA</t>
        </is>
      </c>
      <c r="E7201" t="inlineStr">
        <is>
          <t>18/09/2025 22:03:25</t>
        </is>
      </c>
      <c r="F7201" t="inlineStr">
        <is>
          <t>18/09/2025 22:17:03</t>
        </is>
      </c>
      <c r="G7201" t="n">
        <v>28914</v>
      </c>
      <c r="H7201" t="inlineStr">
        <is>
          <t>P28 - TRF - USINAGEM PRESET FERRAMENTAS</t>
        </is>
      </c>
      <c r="I7201" t="inlineStr">
        <is>
          <t>BR01-IES-P28-SALA08</t>
        </is>
      </c>
      <c r="J7201" t="inlineStr">
        <is>
          <t>MARIA SUELI DE ALMEIDA</t>
        </is>
      </c>
      <c r="K7201" s="39">
        <f>DATE(YEAR(Tabela6[[#This Row],[Data/Hora de Início]]),MONTH(Tabela6[[#This Row],[Data/Hora de Início]]),DAY(Tabela6[[#This Row],[Data/Hora de Início]]))</f>
        <v/>
      </c>
    </row>
    <row r="7202">
      <c r="A7202" t="n">
        <v>2289995</v>
      </c>
      <c r="B7202" t="n">
        <v>56</v>
      </c>
      <c r="C7202" t="n">
        <v>1697</v>
      </c>
      <c r="D7202" t="inlineStr">
        <is>
          <t>REPASSE / REABASTECIMENTO MASCULINO</t>
        </is>
      </c>
      <c r="E7202" t="inlineStr">
        <is>
          <t>18/09/2025 22:21:22</t>
        </is>
      </c>
      <c r="F7202" t="inlineStr">
        <is>
          <t>18/09/2025 22:48:03</t>
        </is>
      </c>
      <c r="G7202" t="n">
        <v>11452</v>
      </c>
      <c r="H7202" t="inlineStr">
        <is>
          <t>P31 - BAN062 - BANHEIRO FUNDIÇÃO MAGNÉSIO - M</t>
        </is>
      </c>
      <c r="I7202" t="inlineStr">
        <is>
          <t>BR01-IES-P31-BAN062</t>
        </is>
      </c>
      <c r="J7202" t="inlineStr">
        <is>
          <t>CARINA FAGUNDES DA SILVA</t>
        </is>
      </c>
      <c r="K7202" s="39">
        <f>DATE(YEAR(Tabela6[[#This Row],[Data/Hora de Início]]),MONTH(Tabela6[[#This Row],[Data/Hora de Início]]),DAY(Tabela6[[#This Row],[Data/Hora de Início]]))</f>
        <v/>
      </c>
    </row>
    <row r="7203">
      <c r="A7203" t="n">
        <v>2289996</v>
      </c>
      <c r="B7203" t="n">
        <v>56</v>
      </c>
      <c r="C7203" t="n">
        <v>1698</v>
      </c>
      <c r="D7203" t="inlineStr">
        <is>
          <t>REPASSE / REABASTECIMENTO FEMININO</t>
        </is>
      </c>
      <c r="E7203" t="inlineStr">
        <is>
          <t>18/09/2025 23:28:14</t>
        </is>
      </c>
      <c r="F7203" t="inlineStr">
        <is>
          <t>18/09/2025 23:56:37</t>
        </is>
      </c>
      <c r="G7203" t="n">
        <v>11380</v>
      </c>
      <c r="H7203" t="inlineStr">
        <is>
          <t>P28 - BAN053 - BANHEIRO FUNDIÇÃO ALUMÍNIO - F</t>
        </is>
      </c>
      <c r="I7203" t="inlineStr">
        <is>
          <t>BR01-IES-P28-BAN053</t>
        </is>
      </c>
      <c r="J7203" t="inlineStr">
        <is>
          <t>MARIA SUELI DE ALMEIDA</t>
        </is>
      </c>
      <c r="K7203" s="39">
        <f>DATE(YEAR(Tabela6[[#This Row],[Data/Hora de Início]]),MONTH(Tabela6[[#This Row],[Data/Hora de Início]]),DAY(Tabela6[[#This Row],[Data/Hora de Início]]))</f>
        <v/>
      </c>
    </row>
    <row r="7204">
      <c r="A7204" t="n">
        <v>2289997</v>
      </c>
      <c r="B7204" t="n">
        <v>56</v>
      </c>
      <c r="C7204" t="n">
        <v>1697</v>
      </c>
      <c r="D7204" t="inlineStr">
        <is>
          <t>REPASSE / REABASTECIMENTO MASCULINO</t>
        </is>
      </c>
      <c r="E7204" t="inlineStr">
        <is>
          <t>18/09/2025 23:14:42</t>
        </is>
      </c>
      <c r="F7204" t="inlineStr">
        <is>
          <t>18/09/2025 23:27:43</t>
        </is>
      </c>
      <c r="G7204" t="n">
        <v>11379</v>
      </c>
      <c r="H7204" t="inlineStr">
        <is>
          <t>P28 - BAN052 - BANHEIRO FUNDIÇÃO ALUMÍNIO - M</t>
        </is>
      </c>
      <c r="I7204" t="inlineStr">
        <is>
          <t>BR01-IES-P28-BAN052</t>
        </is>
      </c>
      <c r="J7204" t="inlineStr">
        <is>
          <t>MARIA SUELI DE ALMEIDA</t>
        </is>
      </c>
      <c r="K7204" s="39">
        <f>DATE(YEAR(Tabela6[[#This Row],[Data/Hora de Início]]),MONTH(Tabela6[[#This Row],[Data/Hora de Início]]),DAY(Tabela6[[#This Row],[Data/Hora de Início]]))</f>
        <v/>
      </c>
    </row>
    <row r="7205">
      <c r="A7205" t="n">
        <v>2289998</v>
      </c>
      <c r="B7205" t="n">
        <v>56</v>
      </c>
      <c r="C7205" t="n">
        <v>5645</v>
      </c>
      <c r="D7205" t="inlineStr">
        <is>
          <t>QUINTA-FEIRA - LIMPEZA DE SALA</t>
        </is>
      </c>
      <c r="E7205" t="inlineStr">
        <is>
          <t>18/09/2025 23:57:03</t>
        </is>
      </c>
      <c r="F7205" t="inlineStr">
        <is>
          <t>19/09/2025 00:39:15</t>
        </is>
      </c>
      <c r="G7205" t="n">
        <v>36001</v>
      </c>
      <c r="H7205" t="inlineStr">
        <is>
          <t>SALA ADM CILINDROS</t>
        </is>
      </c>
      <c r="I7205" t="inlineStr">
        <is>
          <t>RS-ST01-28-01P-SLA06</t>
        </is>
      </c>
      <c r="J7205" t="inlineStr">
        <is>
          <t>MARIA SUELI DE ALMEIDA</t>
        </is>
      </c>
      <c r="K7205" s="39">
        <f>DATE(YEAR(Tabela6[[#This Row],[Data/Hora de Início]]),MONTH(Tabela6[[#This Row],[Data/Hora de Início]]),DAY(Tabela6[[#This Row],[Data/Hora de Início]]))</f>
        <v/>
      </c>
    </row>
    <row r="7206">
      <c r="A7206" t="n">
        <v>2289999</v>
      </c>
      <c r="B7206" t="n">
        <v>56</v>
      </c>
      <c r="C7206" t="n">
        <v>1698</v>
      </c>
      <c r="D7206" t="inlineStr">
        <is>
          <t>REPASSE / REABASTECIMENTO FEMININO</t>
        </is>
      </c>
      <c r="E7206" t="inlineStr">
        <is>
          <t>18/09/2025 22:46:55</t>
        </is>
      </c>
      <c r="F7206" t="inlineStr">
        <is>
          <t>18/09/2025 22:51:39</t>
        </is>
      </c>
      <c r="G7206" t="n">
        <v>11382</v>
      </c>
      <c r="H7206" t="inlineStr">
        <is>
          <t>P28 - BAN055 - BANHEIRO ADM CILINDROS OESTE - F</t>
        </is>
      </c>
      <c r="I7206" t="inlineStr">
        <is>
          <t>BR01-IES-P28-BAN055</t>
        </is>
      </c>
      <c r="J7206" t="inlineStr">
        <is>
          <t>MARIA SUELI DE ALMEIDA</t>
        </is>
      </c>
      <c r="K7206" s="39">
        <f>DATE(YEAR(Tabela6[[#This Row],[Data/Hora de Início]]),MONTH(Tabela6[[#This Row],[Data/Hora de Início]]),DAY(Tabela6[[#This Row],[Data/Hora de Início]]))</f>
        <v/>
      </c>
    </row>
    <row r="7207">
      <c r="A7207" t="n">
        <v>2290000</v>
      </c>
      <c r="B7207" t="n">
        <v>56</v>
      </c>
      <c r="C7207" t="n">
        <v>1697</v>
      </c>
      <c r="D7207" t="inlineStr">
        <is>
          <t>REPASSE / REABASTECIMENTO MASCULINO</t>
        </is>
      </c>
      <c r="E7207" t="inlineStr">
        <is>
          <t>18/09/2025 22:56:02</t>
        </is>
      </c>
      <c r="F7207" t="inlineStr">
        <is>
          <t>18/09/2025 23:14:03</t>
        </is>
      </c>
      <c r="G7207" t="n">
        <v>11383</v>
      </c>
      <c r="H7207" t="inlineStr">
        <is>
          <t>P28 - BAN056 - BANHEIRO USINAGEM CILINDROS - M</t>
        </is>
      </c>
      <c r="I7207" t="inlineStr">
        <is>
          <t>BR01-IES-P28-BAN056</t>
        </is>
      </c>
      <c r="J7207" t="inlineStr">
        <is>
          <t>MARIA SUELI DE ALMEIDA</t>
        </is>
      </c>
      <c r="K7207" s="39">
        <f>DATE(YEAR(Tabela6[[#This Row],[Data/Hora de Início]]),MONTH(Tabela6[[#This Row],[Data/Hora de Início]]),DAY(Tabela6[[#This Row],[Data/Hora de Início]]))</f>
        <v/>
      </c>
    </row>
    <row r="7208">
      <c r="A7208" t="n">
        <v>2290003</v>
      </c>
      <c r="B7208" t="n">
        <v>56</v>
      </c>
      <c r="C7208" t="n">
        <v>5645</v>
      </c>
      <c r="D7208" t="inlineStr">
        <is>
          <t>QUINTA-FEIRA - LIMPEZA DE SALA</t>
        </is>
      </c>
      <c r="E7208" t="inlineStr">
        <is>
          <t>19/09/2025 00:30:10</t>
        </is>
      </c>
      <c r="F7208" t="inlineStr">
        <is>
          <t>19/09/2025 00:48:13</t>
        </is>
      </c>
      <c r="G7208" t="n">
        <v>36380</v>
      </c>
      <c r="H7208" t="inlineStr">
        <is>
          <t>AMBULATORIO - SALA DE ESPERA</t>
        </is>
      </c>
      <c r="I7208" t="inlineStr">
        <is>
          <t>RS-ST01-56-00T-SLA02</t>
        </is>
      </c>
      <c r="J7208" t="inlineStr">
        <is>
          <t>VANESSA DOS SANTOS RODRIGUES</t>
        </is>
      </c>
      <c r="K7208" s="39">
        <f>DATE(YEAR(Tabela6[[#This Row],[Data/Hora de Início]]),MONTH(Tabela6[[#This Row],[Data/Hora de Início]]),DAY(Tabela6[[#This Row],[Data/Hora de Início]]))</f>
        <v/>
      </c>
    </row>
    <row r="7209">
      <c r="A7209" t="n">
        <v>2290004</v>
      </c>
      <c r="B7209" t="n">
        <v>56</v>
      </c>
      <c r="C7209" t="n">
        <v>5656</v>
      </c>
      <c r="D7209" t="inlineStr">
        <is>
          <t>QUINTA-FEIRA - LIMPEZA DE BANHEIRO MASCULINO</t>
        </is>
      </c>
      <c r="E7209" t="inlineStr">
        <is>
          <t>19/09/2025 00:33:09</t>
        </is>
      </c>
      <c r="F7209" t="inlineStr">
        <is>
          <t>19/09/2025 00:57:11</t>
        </is>
      </c>
      <c r="G7209" t="n">
        <v>11181</v>
      </c>
      <c r="H7209" t="inlineStr">
        <is>
          <t>P11 - BAN017 - BANHEIRO CENTRAL QUALIDADE - M</t>
        </is>
      </c>
      <c r="I7209" t="inlineStr">
        <is>
          <t>BR01-IES-P11-BAN017</t>
        </is>
      </c>
      <c r="J7209" t="inlineStr">
        <is>
          <t>CECILIA LISBOA</t>
        </is>
      </c>
      <c r="K7209" s="39">
        <f>DATE(YEAR(Tabela6[[#This Row],[Data/Hora de Início]]),MONTH(Tabela6[[#This Row],[Data/Hora de Início]]),DAY(Tabela6[[#This Row],[Data/Hora de Início]]))</f>
        <v/>
      </c>
    </row>
    <row r="7210">
      <c r="A7210" t="n">
        <v>2290031</v>
      </c>
      <c r="B7210" t="n">
        <v>56</v>
      </c>
      <c r="C7210" t="n">
        <v>2966</v>
      </c>
      <c r="D7210" t="inlineStr">
        <is>
          <t>LIMPEZA DIÁRIA HALL / RECEPÇÃO</t>
        </is>
      </c>
      <c r="E7210" t="inlineStr">
        <is>
          <t>19/09/2025 00:39:53</t>
        </is>
      </c>
      <c r="F7210" t="inlineStr">
        <is>
          <t>19/09/2025 02:23:04</t>
        </is>
      </c>
      <c r="G7210" t="n">
        <v>11363</v>
      </c>
      <c r="H7210" t="inlineStr">
        <is>
          <t>P27 - SALA CAIXAS ELETRÔNICOS</t>
        </is>
      </c>
      <c r="I7210" t="inlineStr">
        <is>
          <t>BR01-IES-P27-SALA17</t>
        </is>
      </c>
      <c r="J7210" t="inlineStr">
        <is>
          <t>ANA CRISTINA MEDEIROS SILVA</t>
        </is>
      </c>
      <c r="K7210" s="39">
        <f>DATE(YEAR(Tabela6[[#This Row],[Data/Hora de Início]]),MONTH(Tabela6[[#This Row],[Data/Hora de Início]]),DAY(Tabela6[[#This Row],[Data/Hora de Início]]))</f>
        <v/>
      </c>
    </row>
    <row r="7211">
      <c r="A7211" t="n">
        <v>2290032</v>
      </c>
      <c r="B7211" t="n">
        <v>56</v>
      </c>
      <c r="C7211" t="n">
        <v>2842</v>
      </c>
      <c r="D7211" t="inlineStr">
        <is>
          <t>LIMPEZA DIÁRIA DE BANHEIRO FEMININO</t>
        </is>
      </c>
      <c r="E7211" t="inlineStr">
        <is>
          <t>19/09/2025 00:10:16</t>
        </is>
      </c>
      <c r="F7211" t="inlineStr">
        <is>
          <t>19/09/2025 02:24:01</t>
        </is>
      </c>
      <c r="G7211" t="n">
        <v>36362</v>
      </c>
      <c r="H7211" t="inlineStr">
        <is>
          <t>BAN117 - BANHEIRO TÉRREO - F / PNE</t>
        </is>
      </c>
      <c r="I7211" t="inlineStr">
        <is>
          <t>RS-ST01-52-00T-WCF01</t>
        </is>
      </c>
      <c r="J7211" t="inlineStr">
        <is>
          <t>TOGNIA CAMILLE</t>
        </is>
      </c>
      <c r="K7211" s="39">
        <f>DATE(YEAR(Tabela6[[#This Row],[Data/Hora de Início]]),MONTH(Tabela6[[#This Row],[Data/Hora de Início]]),DAY(Tabela6[[#This Row],[Data/Hora de Início]]))</f>
        <v/>
      </c>
    </row>
    <row r="7212">
      <c r="A7212" t="n">
        <v>2290036</v>
      </c>
      <c r="B7212" t="n">
        <v>56</v>
      </c>
      <c r="C7212" t="n">
        <v>5657</v>
      </c>
      <c r="D7212" t="inlineStr">
        <is>
          <t>SEXTA-FEIRA - LIMPEZA DE BANHEIRO MASCULINO</t>
        </is>
      </c>
      <c r="E7212" t="inlineStr">
        <is>
          <t>19/09/2025 02:27:18</t>
        </is>
      </c>
      <c r="F7212" t="inlineStr">
        <is>
          <t>19/09/2025 02:45:37</t>
        </is>
      </c>
      <c r="G7212" t="n">
        <v>43484</v>
      </c>
      <c r="H7212" t="inlineStr">
        <is>
          <t>BAN129 - ÁREA DE SANITÁRIOS</t>
        </is>
      </c>
      <c r="I7212" t="inlineStr">
        <is>
          <t>RS-ST01-56-01P-WCM04-SAN001</t>
        </is>
      </c>
      <c r="J7212" t="inlineStr">
        <is>
          <t>ANA CRISTINA MEDEIROS SILVA</t>
        </is>
      </c>
      <c r="K7212" s="39">
        <f>DATE(YEAR(Tabela6[[#This Row],[Data/Hora de Início]]),MONTH(Tabela6[[#This Row],[Data/Hora de Início]]),DAY(Tabela6[[#This Row],[Data/Hora de Início]]))</f>
        <v/>
      </c>
    </row>
    <row r="7213">
      <c r="A7213" t="n">
        <v>2290037</v>
      </c>
      <c r="B7213" t="n">
        <v>56</v>
      </c>
      <c r="C7213" t="n">
        <v>2841</v>
      </c>
      <c r="D7213" t="inlineStr">
        <is>
          <t>LIMPEZA DIÁRIA DE BANHEIRO MASCULINO</t>
        </is>
      </c>
      <c r="E7213" t="inlineStr">
        <is>
          <t>19/09/2025 03:08:40</t>
        </is>
      </c>
      <c r="F7213" t="inlineStr">
        <is>
          <t>19/09/2025 03:09:47</t>
        </is>
      </c>
      <c r="G7213" t="n">
        <v>36315</v>
      </c>
      <c r="H7213" t="inlineStr">
        <is>
          <t>BAN106 - MONTAGEM - M</t>
        </is>
      </c>
      <c r="I7213" t="inlineStr">
        <is>
          <t>RS-ST01-50-00T-WCM02</t>
        </is>
      </c>
      <c r="J7213" t="inlineStr">
        <is>
          <t>DANIELE OSIELE SPANEMBERG</t>
        </is>
      </c>
      <c r="K7213" s="39">
        <f>DATE(YEAR(Tabela6[[#This Row],[Data/Hora de Início]]),MONTH(Tabela6[[#This Row],[Data/Hora de Início]]),DAY(Tabela6[[#This Row],[Data/Hora de Início]]))</f>
        <v/>
      </c>
    </row>
    <row r="7214">
      <c r="A7214" t="n">
        <v>2290038</v>
      </c>
      <c r="B7214" t="n">
        <v>56</v>
      </c>
      <c r="C7214" t="n">
        <v>2841</v>
      </c>
      <c r="D7214" t="inlineStr">
        <is>
          <t>LIMPEZA DIÁRIA DE BANHEIRO MASCULINO</t>
        </is>
      </c>
      <c r="E7214" t="inlineStr">
        <is>
          <t>19/09/2025 03:11:48</t>
        </is>
      </c>
      <c r="F7214" t="inlineStr">
        <is>
          <t>19/09/2025 03:12:32</t>
        </is>
      </c>
      <c r="G7214" t="n">
        <v>11452</v>
      </c>
      <c r="H7214" t="inlineStr">
        <is>
          <t>P31 - BAN062 - BANHEIRO FUNDIÇÃO MAGNÉSIO - M</t>
        </is>
      </c>
      <c r="I7214" t="inlineStr">
        <is>
          <t>BR01-IES-P31-BAN062</t>
        </is>
      </c>
      <c r="J7214" t="inlineStr">
        <is>
          <t>TOGNIA CAMILLE</t>
        </is>
      </c>
      <c r="K7214" s="39">
        <f>DATE(YEAR(Tabela6[[#This Row],[Data/Hora de Início]]),MONTH(Tabela6[[#This Row],[Data/Hora de Início]]),DAY(Tabela6[[#This Row],[Data/Hora de Início]]))</f>
        <v/>
      </c>
    </row>
    <row r="7215">
      <c r="A7215" t="n">
        <v>2290039</v>
      </c>
      <c r="B7215" t="n">
        <v>56</v>
      </c>
      <c r="C7215" t="n">
        <v>1304</v>
      </c>
      <c r="D7215" t="inlineStr">
        <is>
          <t>BANHEIRO MASCULINO (RESERVA)</t>
        </is>
      </c>
      <c r="E7215" t="inlineStr">
        <is>
          <t>19/09/2025 02:46:41</t>
        </is>
      </c>
      <c r="F7215" t="inlineStr">
        <is>
          <t>19/09/2025 03:34:17</t>
        </is>
      </c>
      <c r="G7215" t="n">
        <v>28927</v>
      </c>
      <c r="H7215" t="inlineStr">
        <is>
          <t>QR CODE RESERVA</t>
        </is>
      </c>
      <c r="I7215" t="inlineStr">
        <is>
          <t>BR01-IES-RESERVA</t>
        </is>
      </c>
      <c r="J7215" t="inlineStr">
        <is>
          <t>ANA CRISTINA MEDEIROS SILVA</t>
        </is>
      </c>
      <c r="K7215" s="39">
        <f>DATE(YEAR(Tabela6[[#This Row],[Data/Hora de Início]]),MONTH(Tabela6[[#This Row],[Data/Hora de Início]]),DAY(Tabela6[[#This Row],[Data/Hora de Início]]))</f>
        <v/>
      </c>
    </row>
    <row r="7216">
      <c r="A7216" t="n">
        <v>2290040</v>
      </c>
      <c r="B7216" t="n">
        <v>56</v>
      </c>
      <c r="C7216" t="n">
        <v>2842</v>
      </c>
      <c r="D7216" t="inlineStr">
        <is>
          <t>LIMPEZA DIÁRIA DE BANHEIRO FEMININO</t>
        </is>
      </c>
      <c r="E7216" t="inlineStr">
        <is>
          <t>19/09/2025 03:35:36</t>
        </is>
      </c>
      <c r="F7216" t="inlineStr">
        <is>
          <t>19/09/2025 03:36:00</t>
        </is>
      </c>
      <c r="G7216" t="n">
        <v>36313</v>
      </c>
      <c r="H7216" t="inlineStr">
        <is>
          <t>BAN107 - MONTAGEM - F</t>
        </is>
      </c>
      <c r="I7216" t="inlineStr">
        <is>
          <t>RS-ST01-50-00T-WCF02</t>
        </is>
      </c>
      <c r="J7216" t="inlineStr">
        <is>
          <t>DANIELE OSIELE SPANEMBERG</t>
        </is>
      </c>
      <c r="K7216" s="39">
        <f>DATE(YEAR(Tabela6[[#This Row],[Data/Hora de Início]]),MONTH(Tabela6[[#This Row],[Data/Hora de Início]]),DAY(Tabela6[[#This Row],[Data/Hora de Início]]))</f>
        <v/>
      </c>
    </row>
    <row r="7217">
      <c r="A7217" t="n">
        <v>2290041</v>
      </c>
      <c r="B7217" t="n">
        <v>56</v>
      </c>
      <c r="C7217" t="n">
        <v>1697</v>
      </c>
      <c r="D7217" t="inlineStr">
        <is>
          <t>REPASSE / REABASTECIMENTO MASCULINO</t>
        </is>
      </c>
      <c r="E7217" t="inlineStr">
        <is>
          <t>19/09/2025 03:38:40</t>
        </is>
      </c>
      <c r="F7217" t="inlineStr">
        <is>
          <t>19/09/2025 03:40:50</t>
        </is>
      </c>
      <c r="G7217" t="n">
        <v>35736</v>
      </c>
      <c r="H7217" t="inlineStr">
        <is>
          <t>BAN002 - VIRABREQUIM - M</t>
        </is>
      </c>
      <c r="I7217" t="inlineStr">
        <is>
          <t>RS-ST01-01-00T-WCM02</t>
        </is>
      </c>
      <c r="J7217" t="inlineStr">
        <is>
          <t>CHAYENNE FELIX MADRUGA</t>
        </is>
      </c>
      <c r="K7217" s="39">
        <f>DATE(YEAR(Tabela6[[#This Row],[Data/Hora de Início]]),MONTH(Tabela6[[#This Row],[Data/Hora de Início]]),DAY(Tabela6[[#This Row],[Data/Hora de Início]]))</f>
        <v/>
      </c>
    </row>
    <row r="7218">
      <c r="A7218" t="n">
        <v>2290042</v>
      </c>
      <c r="B7218" t="n">
        <v>56</v>
      </c>
      <c r="C7218" t="n">
        <v>1697</v>
      </c>
      <c r="D7218" t="inlineStr">
        <is>
          <t>REPASSE / REABASTECIMENTO MASCULINO</t>
        </is>
      </c>
      <c r="E7218" t="inlineStr">
        <is>
          <t>19/09/2025 03:41:10</t>
        </is>
      </c>
      <c r="F7218" t="inlineStr">
        <is>
          <t>19/09/2025 03:44:23</t>
        </is>
      </c>
      <c r="G7218" t="n">
        <v>11065</v>
      </c>
      <c r="H7218" t="inlineStr">
        <is>
          <t>P01 - BAN003 - BANHEIRO VIRABREQUIM - M</t>
        </is>
      </c>
      <c r="I7218" t="inlineStr">
        <is>
          <t>BR01-IES-P01-BAN003</t>
        </is>
      </c>
      <c r="J7218" t="inlineStr">
        <is>
          <t>CHAYENNE FELIX MADRUGA</t>
        </is>
      </c>
      <c r="K7218" s="39">
        <f>DATE(YEAR(Tabela6[[#This Row],[Data/Hora de Início]]),MONTH(Tabela6[[#This Row],[Data/Hora de Início]]),DAY(Tabela6[[#This Row],[Data/Hora de Início]]))</f>
        <v/>
      </c>
    </row>
    <row r="7219">
      <c r="A7219" t="n">
        <v>2290043</v>
      </c>
      <c r="B7219" t="n">
        <v>56</v>
      </c>
      <c r="C7219" t="n">
        <v>2842</v>
      </c>
      <c r="D7219" t="inlineStr">
        <is>
          <t>LIMPEZA DIÁRIA DE BANHEIRO FEMININO</t>
        </is>
      </c>
      <c r="E7219" t="inlineStr">
        <is>
          <t>19/09/2025 03:16:36</t>
        </is>
      </c>
      <c r="F7219" t="inlineStr">
        <is>
          <t>19/09/2025 03:47:55</t>
        </is>
      </c>
      <c r="G7219" t="n">
        <v>36070</v>
      </c>
      <c r="H7219" t="inlineStr">
        <is>
          <t>BAN063 - FUNDIÇAO MAGNESIO - F</t>
        </is>
      </c>
      <c r="I7219" t="inlineStr">
        <is>
          <t>RS-ST01-31-00T-WCF01</t>
        </is>
      </c>
      <c r="J7219" t="inlineStr">
        <is>
          <t>TOGNIA CAMILLE</t>
        </is>
      </c>
      <c r="K7219" s="39">
        <f>DATE(YEAR(Tabela6[[#This Row],[Data/Hora de Início]]),MONTH(Tabela6[[#This Row],[Data/Hora de Início]]),DAY(Tabela6[[#This Row],[Data/Hora de Início]]))</f>
        <v/>
      </c>
    </row>
    <row r="7220">
      <c r="A7220" t="n">
        <v>2290044</v>
      </c>
      <c r="B7220" t="n">
        <v>56</v>
      </c>
      <c r="C7220" t="n">
        <v>2841</v>
      </c>
      <c r="D7220" t="inlineStr">
        <is>
          <t>LIMPEZA DIÁRIA DE BANHEIRO MASCULINO</t>
        </is>
      </c>
      <c r="E7220" t="inlineStr">
        <is>
          <t>19/09/2025 03:48:36</t>
        </is>
      </c>
      <c r="F7220" t="inlineStr">
        <is>
          <t>19/09/2025 03:57:18</t>
        </is>
      </c>
      <c r="G7220" t="n">
        <v>11460</v>
      </c>
      <c r="H7220" t="inlineStr">
        <is>
          <t>P31 - BAN070 - BANHEIRO BRUNIMENTO NORTE - M</t>
        </is>
      </c>
      <c r="I7220" t="inlineStr">
        <is>
          <t>BR01-IES-P31-BAN070</t>
        </is>
      </c>
      <c r="J7220" t="inlineStr">
        <is>
          <t>TOGNIA CAMILLE</t>
        </is>
      </c>
      <c r="K7220" s="39">
        <f>DATE(YEAR(Tabela6[[#This Row],[Data/Hora de Início]]),MONTH(Tabela6[[#This Row],[Data/Hora de Início]]),DAY(Tabela6[[#This Row],[Data/Hora de Início]]))</f>
        <v/>
      </c>
    </row>
    <row r="7221">
      <c r="A7221" t="n">
        <v>2290045</v>
      </c>
      <c r="B7221" t="n">
        <v>56</v>
      </c>
      <c r="C7221" t="n">
        <v>2842</v>
      </c>
      <c r="D7221" t="inlineStr">
        <is>
          <t>LIMPEZA DIÁRIA DE BANHEIRO FEMININO</t>
        </is>
      </c>
      <c r="E7221" t="inlineStr">
        <is>
          <t>19/09/2025 03:58:32</t>
        </is>
      </c>
      <c r="F7221" t="inlineStr">
        <is>
          <t>19/09/2025 04:14:21</t>
        </is>
      </c>
      <c r="G7221" t="n">
        <v>36072</v>
      </c>
      <c r="H7221" t="inlineStr">
        <is>
          <t>BAN071 - BRUNIMENTO NORTE - F</t>
        </is>
      </c>
      <c r="I7221" t="inlineStr">
        <is>
          <t>RS-ST01-31-00T-WCF03</t>
        </is>
      </c>
      <c r="J7221" t="inlineStr">
        <is>
          <t>TOGNIA CAMILLE</t>
        </is>
      </c>
      <c r="K7221" s="39">
        <f>DATE(YEAR(Tabela6[[#This Row],[Data/Hora de Início]]),MONTH(Tabela6[[#This Row],[Data/Hora de Início]]),DAY(Tabela6[[#This Row],[Data/Hora de Início]]))</f>
        <v/>
      </c>
    </row>
    <row r="7222">
      <c r="A7222" t="n">
        <v>2290046</v>
      </c>
      <c r="B7222" t="n">
        <v>56</v>
      </c>
      <c r="C7222" t="n">
        <v>1697</v>
      </c>
      <c r="D7222" t="inlineStr">
        <is>
          <t>REPASSE / REABASTECIMENTO MASCULINO</t>
        </is>
      </c>
      <c r="E7222" t="inlineStr">
        <is>
          <t>19/09/2025 04:17:08</t>
        </is>
      </c>
      <c r="F7222" t="inlineStr">
        <is>
          <t>19/09/2025 04:17:24</t>
        </is>
      </c>
      <c r="G7222" t="n">
        <v>11383</v>
      </c>
      <c r="H7222" t="inlineStr">
        <is>
          <t>P28 - BAN056 - BANHEIRO USINAGEM CILINDROS - M</t>
        </is>
      </c>
      <c r="I7222" t="inlineStr">
        <is>
          <t>BR01-IES-P28-BAN056</t>
        </is>
      </c>
      <c r="J7222" t="inlineStr">
        <is>
          <t>DANIELE OSIELE SPANEMBERG</t>
        </is>
      </c>
      <c r="K7222" s="39">
        <f>DATE(YEAR(Tabela6[[#This Row],[Data/Hora de Início]]),MONTH(Tabela6[[#This Row],[Data/Hora de Início]]),DAY(Tabela6[[#This Row],[Data/Hora de Início]]))</f>
        <v/>
      </c>
    </row>
    <row r="7223">
      <c r="A7223" t="n">
        <v>2290047</v>
      </c>
      <c r="B7223" t="n">
        <v>56</v>
      </c>
      <c r="C7223" t="n">
        <v>2844</v>
      </c>
      <c r="D7223" t="inlineStr">
        <is>
          <t>REPASSE / REABASTECIMENTO FEMININO</t>
        </is>
      </c>
      <c r="E7223" t="inlineStr">
        <is>
          <t>19/09/2025 04:22:00</t>
        </is>
      </c>
      <c r="F7223" t="inlineStr">
        <is>
          <t>19/09/2025 04:22:22</t>
        </is>
      </c>
      <c r="G7223" t="n">
        <v>11384</v>
      </c>
      <c r="H7223" t="inlineStr">
        <is>
          <t>P28 - BAN057 - BANHEIRO USINAGEM CILINDROS - F</t>
        </is>
      </c>
      <c r="I7223" t="inlineStr">
        <is>
          <t>BR01-IES-P28-BAN057</t>
        </is>
      </c>
      <c r="J7223" t="inlineStr">
        <is>
          <t>DANIELE OSIELE SPANEMBERG</t>
        </is>
      </c>
      <c r="K7223" s="39">
        <f>DATE(YEAR(Tabela6[[#This Row],[Data/Hora de Início]]),MONTH(Tabela6[[#This Row],[Data/Hora de Início]]),DAY(Tabela6[[#This Row],[Data/Hora de Início]]))</f>
        <v/>
      </c>
    </row>
    <row r="7224">
      <c r="A7224" t="n">
        <v>2290048</v>
      </c>
      <c r="B7224" t="n">
        <v>56</v>
      </c>
      <c r="C7224" t="n">
        <v>2844</v>
      </c>
      <c r="D7224" t="inlineStr">
        <is>
          <t>REPASSE / REABASTECIMENTO FEMININO</t>
        </is>
      </c>
      <c r="E7224" t="inlineStr">
        <is>
          <t>19/09/2025 04:31:49</t>
        </is>
      </c>
      <c r="F7224" t="inlineStr">
        <is>
          <t>19/09/2025 04:32:05</t>
        </is>
      </c>
      <c r="G7224" t="n">
        <v>11380</v>
      </c>
      <c r="H7224" t="inlineStr">
        <is>
          <t>P28 - BAN053 - BANHEIRO FUNDIÇÃO ALUMÍNIO - F</t>
        </is>
      </c>
      <c r="I7224" t="inlineStr">
        <is>
          <t>BR01-IES-P28-BAN053</t>
        </is>
      </c>
      <c r="J7224" t="inlineStr">
        <is>
          <t>DANIELE OSIELE SPANEMBERG</t>
        </is>
      </c>
      <c r="K7224" s="39">
        <f>DATE(YEAR(Tabela6[[#This Row],[Data/Hora de Início]]),MONTH(Tabela6[[#This Row],[Data/Hora de Início]]),DAY(Tabela6[[#This Row],[Data/Hora de Início]]))</f>
        <v/>
      </c>
    </row>
    <row r="7225">
      <c r="A7225" t="n">
        <v>2290049</v>
      </c>
      <c r="B7225" t="n">
        <v>56</v>
      </c>
      <c r="C7225" t="n">
        <v>2843</v>
      </c>
      <c r="D7225" t="inlineStr">
        <is>
          <t>REPASSE / REABASTECIMENTO MASCULINO</t>
        </is>
      </c>
      <c r="E7225" t="inlineStr">
        <is>
          <t>19/09/2025 04:43:50</t>
        </is>
      </c>
      <c r="F7225" t="inlineStr">
        <is>
          <t>19/09/2025 04:44:09</t>
        </is>
      </c>
      <c r="G7225" t="n">
        <v>11379</v>
      </c>
      <c r="H7225" t="inlineStr">
        <is>
          <t>P28 - BAN052 - BANHEIRO FUNDIÇÃO ALUMÍNIO - M</t>
        </is>
      </c>
      <c r="I7225" t="inlineStr">
        <is>
          <t>BR01-IES-P28-BAN052</t>
        </is>
      </c>
      <c r="J7225" t="inlineStr">
        <is>
          <t>DANIELE OSIELE SPANEMBERG</t>
        </is>
      </c>
      <c r="K7225" s="39">
        <f>DATE(YEAR(Tabela6[[#This Row],[Data/Hora de Início]]),MONTH(Tabela6[[#This Row],[Data/Hora de Início]]),DAY(Tabela6[[#This Row],[Data/Hora de Início]]))</f>
        <v/>
      </c>
    </row>
    <row r="7226">
      <c r="A7226" t="n">
        <v>2290050</v>
      </c>
      <c r="B7226" t="n">
        <v>56</v>
      </c>
      <c r="C7226" t="n">
        <v>1697</v>
      </c>
      <c r="D7226" t="inlineStr">
        <is>
          <t>REPASSE / REABASTECIMENTO MASCULINO</t>
        </is>
      </c>
      <c r="E7226" t="inlineStr">
        <is>
          <t>19/09/2025 03:44:37</t>
        </is>
      </c>
      <c r="F7226" t="inlineStr">
        <is>
          <t>19/09/2025 04:54:44</t>
        </is>
      </c>
      <c r="G7226" t="n">
        <v>35735</v>
      </c>
      <c r="H7226" t="inlineStr">
        <is>
          <t>BAN001 - BANHEIRO PLÁSTICO - M</t>
        </is>
      </c>
      <c r="I7226" t="inlineStr">
        <is>
          <t>RS-ST01-01-00T-WCM01</t>
        </is>
      </c>
      <c r="J7226" t="inlineStr">
        <is>
          <t>CHAYENNE FELIX MADRUGA</t>
        </is>
      </c>
      <c r="K7226" s="39">
        <f>DATE(YEAR(Tabela6[[#This Row],[Data/Hora de Início]]),MONTH(Tabela6[[#This Row],[Data/Hora de Início]]),DAY(Tabela6[[#This Row],[Data/Hora de Início]]))</f>
        <v/>
      </c>
    </row>
    <row r="7227">
      <c r="A7227" t="n">
        <v>2290055</v>
      </c>
      <c r="B7227" t="n">
        <v>56</v>
      </c>
      <c r="C7227" t="n">
        <v>2841</v>
      </c>
      <c r="D7227" t="inlineStr">
        <is>
          <t>LIMPEZA DIÁRIA DE BANHEIRO MASCULINO</t>
        </is>
      </c>
      <c r="E7227" t="inlineStr">
        <is>
          <t>19/09/2025 04:17:12</t>
        </is>
      </c>
      <c r="F7227" t="inlineStr">
        <is>
          <t>19/09/2025 04:59:04</t>
        </is>
      </c>
      <c r="G7227" t="n">
        <v>11458</v>
      </c>
      <c r="H7227" t="inlineStr">
        <is>
          <t>P31 - BAN068 - BANHEIRO BRUNIMENTO SUL - M</t>
        </is>
      </c>
      <c r="I7227" t="inlineStr">
        <is>
          <t>BR01-IES-P31-BAN068</t>
        </is>
      </c>
      <c r="J7227" t="inlineStr">
        <is>
          <t>TOGNIA CAMILLE</t>
        </is>
      </c>
      <c r="K7227" s="39">
        <f>DATE(YEAR(Tabela6[[#This Row],[Data/Hora de Início]]),MONTH(Tabela6[[#This Row],[Data/Hora de Início]]),DAY(Tabela6[[#This Row],[Data/Hora de Início]]))</f>
        <v/>
      </c>
    </row>
    <row r="7228">
      <c r="A7228" t="n">
        <v>2290067</v>
      </c>
      <c r="B7228" t="n">
        <v>56</v>
      </c>
      <c r="C7228" t="n">
        <v>2965</v>
      </c>
      <c r="D7228" t="inlineStr">
        <is>
          <t>LIMPEZA DIÁRIA DE SALA</t>
        </is>
      </c>
      <c r="E7228" t="inlineStr">
        <is>
          <t>19/09/2025 06:22:38</t>
        </is>
      </c>
      <c r="F7228" t="inlineStr">
        <is>
          <t>19/09/2025 06:22:59</t>
        </is>
      </c>
      <c r="G7228" t="n">
        <v>11174</v>
      </c>
      <c r="H7228" t="inlineStr">
        <is>
          <t>P07 - MANSERV - SALA ADM</t>
        </is>
      </c>
      <c r="I7228" t="inlineStr">
        <is>
          <t>BR01-IES-P07-SALA02</t>
        </is>
      </c>
      <c r="J7228" t="inlineStr">
        <is>
          <t>ROSANGELA MARIA DA SILVA</t>
        </is>
      </c>
      <c r="K7228" s="39">
        <f>DATE(YEAR(Tabela6[[#This Row],[Data/Hora de Início]]),MONTH(Tabela6[[#This Row],[Data/Hora de Início]]),DAY(Tabela6[[#This Row],[Data/Hora de Início]]))</f>
        <v/>
      </c>
    </row>
    <row r="7229">
      <c r="A7229" t="n">
        <v>2290068</v>
      </c>
      <c r="B7229" t="n">
        <v>56</v>
      </c>
      <c r="C7229" t="n">
        <v>3495</v>
      </c>
      <c r="D7229" t="inlineStr">
        <is>
          <t>CARRO ELÉTRICO</t>
        </is>
      </c>
      <c r="E7229" t="inlineStr">
        <is>
          <t>19/09/2025 06:19:26</t>
        </is>
      </c>
      <c r="F7229" t="inlineStr">
        <is>
          <t>19/09/2025 06:20:11</t>
        </is>
      </c>
      <c r="G7229" t="n">
        <v>35118</v>
      </c>
      <c r="H7229" t="inlineStr">
        <is>
          <t>CARRO ELÉTRICO 34</t>
        </is>
      </c>
      <c r="I7229" t="inlineStr">
        <is>
          <t>BR01-IES-CARROELETRICO1</t>
        </is>
      </c>
      <c r="J7229" t="inlineStr">
        <is>
          <t>MARCIO PEREIRA DOS SANTOS</t>
        </is>
      </c>
      <c r="K7229" s="39">
        <f>DATE(YEAR(Tabela6[[#This Row],[Data/Hora de Início]]),MONTH(Tabela6[[#This Row],[Data/Hora de Início]]),DAY(Tabela6[[#This Row],[Data/Hora de Início]]))</f>
        <v/>
      </c>
    </row>
    <row r="7230">
      <c r="A7230" t="n">
        <v>2290089</v>
      </c>
      <c r="B7230" t="n">
        <v>56</v>
      </c>
      <c r="C7230" t="n">
        <v>1772</v>
      </c>
      <c r="D7230" t="inlineStr">
        <is>
          <t>LIMPEZA DIÁRIA DE SALA COM MESA</t>
        </is>
      </c>
      <c r="E7230" t="inlineStr">
        <is>
          <t>19/09/2025 06:37:43</t>
        </is>
      </c>
      <c r="F7230" t="inlineStr">
        <is>
          <t>19/09/2025 06:55:48</t>
        </is>
      </c>
      <c r="G7230" t="n">
        <v>38458</v>
      </c>
      <c r="H7230" t="inlineStr">
        <is>
          <t>SALA ADM - MEZANINO</t>
        </is>
      </c>
      <c r="I7230" t="inlineStr">
        <is>
          <t>SP-ST02-G9-01P-SLA01</t>
        </is>
      </c>
      <c r="J7230" t="inlineStr">
        <is>
          <t>LUCINEIDE BUENO DO CARMO</t>
        </is>
      </c>
      <c r="K7230" s="39">
        <f>DATE(YEAR(Tabela6[[#This Row],[Data/Hora de Início]]),MONTH(Tabela6[[#This Row],[Data/Hora de Início]]),DAY(Tabela6[[#This Row],[Data/Hora de Início]]))</f>
        <v/>
      </c>
    </row>
    <row r="7231">
      <c r="A7231" t="n">
        <v>2290094</v>
      </c>
      <c r="B7231" t="n">
        <v>56</v>
      </c>
      <c r="C7231" t="n">
        <v>1772</v>
      </c>
      <c r="D7231" t="inlineStr">
        <is>
          <t>LIMPEZA DIÁRIA DE SALA COM MESA</t>
        </is>
      </c>
      <c r="E7231" t="inlineStr">
        <is>
          <t>19/09/2025 06:56:09</t>
        </is>
      </c>
      <c r="F7231" t="inlineStr">
        <is>
          <t>19/09/2025 06:58:49</t>
        </is>
      </c>
      <c r="G7231" t="n">
        <v>38459</v>
      </c>
      <c r="H7231" t="inlineStr">
        <is>
          <t>SALA DE REUNIÃO 2</t>
        </is>
      </c>
      <c r="I7231" t="inlineStr">
        <is>
          <t>SP-ST02-G9-01P-SLA02</t>
        </is>
      </c>
      <c r="J7231" t="inlineStr">
        <is>
          <t>LUCINEIDE BUENO DO CARMO</t>
        </is>
      </c>
      <c r="K7231" s="39">
        <f>DATE(YEAR(Tabela6[[#This Row],[Data/Hora de Início]]),MONTH(Tabela6[[#This Row],[Data/Hora de Início]]),DAY(Tabela6[[#This Row],[Data/Hora de Início]]))</f>
        <v/>
      </c>
    </row>
    <row r="7232">
      <c r="A7232" t="n">
        <v>2290111</v>
      </c>
      <c r="B7232" t="n">
        <v>56</v>
      </c>
      <c r="C7232" t="n">
        <v>2965</v>
      </c>
      <c r="D7232" t="inlineStr">
        <is>
          <t>LIMPEZA DIÁRIA DE SALA</t>
        </is>
      </c>
      <c r="E7232" t="inlineStr">
        <is>
          <t>19/09/2025 07:04:05</t>
        </is>
      </c>
      <c r="F7232" t="inlineStr">
        <is>
          <t>19/09/2025 07:04:27</t>
        </is>
      </c>
      <c r="G7232" t="n">
        <v>11176</v>
      </c>
      <c r="H7232" t="inlineStr">
        <is>
          <t>P07 - MANSERV - SALA REUNIÃO I</t>
        </is>
      </c>
      <c r="I7232" t="inlineStr">
        <is>
          <t>BR01-IES-P07-SALA04</t>
        </is>
      </c>
      <c r="J7232" t="inlineStr">
        <is>
          <t>ROSANGELA MARIA DA SILVA</t>
        </is>
      </c>
      <c r="K7232" s="39">
        <f>DATE(YEAR(Tabela6[[#This Row],[Data/Hora de Início]]),MONTH(Tabela6[[#This Row],[Data/Hora de Início]]),DAY(Tabela6[[#This Row],[Data/Hora de Início]]))</f>
        <v/>
      </c>
    </row>
    <row r="7233">
      <c r="A7233" t="n">
        <v>2290112</v>
      </c>
      <c r="B7233" t="n">
        <v>56</v>
      </c>
      <c r="C7233" t="n">
        <v>1772</v>
      </c>
      <c r="D7233" t="inlineStr">
        <is>
          <t>LIMPEZA DIÁRIA DE SALA COM MESA</t>
        </is>
      </c>
      <c r="E7233" t="inlineStr">
        <is>
          <t>19/09/2025 06:59:33</t>
        </is>
      </c>
      <c r="F7233" t="inlineStr">
        <is>
          <t>19/09/2025 07:04:27</t>
        </is>
      </c>
      <c r="G7233" t="n">
        <v>38461</v>
      </c>
      <c r="H7233" t="inlineStr">
        <is>
          <t>SALA CONVÍVIO</t>
        </is>
      </c>
      <c r="I7233" t="inlineStr">
        <is>
          <t>SP-ST02-G9-01P-SLA04</t>
        </is>
      </c>
      <c r="J7233" t="inlineStr">
        <is>
          <t>LUCINEIDE BUENO DO CARMO</t>
        </is>
      </c>
      <c r="K7233" s="39">
        <f>DATE(YEAR(Tabela6[[#This Row],[Data/Hora de Início]]),MONTH(Tabela6[[#This Row],[Data/Hora de Início]]),DAY(Tabela6[[#This Row],[Data/Hora de Início]]))</f>
        <v/>
      </c>
    </row>
    <row r="7234">
      <c r="A7234" t="n">
        <v>2290130</v>
      </c>
      <c r="B7234" t="n">
        <v>56</v>
      </c>
      <c r="C7234" t="n">
        <v>1772</v>
      </c>
      <c r="D7234" t="inlineStr">
        <is>
          <t>LIMPEZA DIÁRIA DE SALA COM MESA</t>
        </is>
      </c>
      <c r="E7234" t="inlineStr">
        <is>
          <t>19/09/2025 07:11:29</t>
        </is>
      </c>
      <c r="F7234" t="inlineStr">
        <is>
          <t>19/09/2025 07:15:21</t>
        </is>
      </c>
      <c r="G7234" t="n">
        <v>38462</v>
      </c>
      <c r="H7234" t="inlineStr">
        <is>
          <t>SALA VIDEOCONFERÊNCIA</t>
        </is>
      </c>
      <c r="I7234" t="inlineStr">
        <is>
          <t>SP-ST02-G9-01P-SLA05</t>
        </is>
      </c>
      <c r="J7234" t="inlineStr">
        <is>
          <t>LUCINEIDE BUENO DO CARMO</t>
        </is>
      </c>
      <c r="K7234" s="39">
        <f>DATE(YEAR(Tabela6[[#This Row],[Data/Hora de Início]]),MONTH(Tabela6[[#This Row],[Data/Hora de Início]]),DAY(Tabela6[[#This Row],[Data/Hora de Início]]))</f>
        <v/>
      </c>
    </row>
    <row r="7235">
      <c r="A7235" t="n">
        <v>2290139</v>
      </c>
      <c r="B7235" t="n">
        <v>56</v>
      </c>
      <c r="C7235" t="n">
        <v>5712</v>
      </c>
      <c r="D7235" t="inlineStr">
        <is>
          <t>SEXTA-FEIRA - LIMPEZA DE BANHEIRO FEMININO</t>
        </is>
      </c>
      <c r="E7235" t="inlineStr">
        <is>
          <t>19/09/2025 07:20:42</t>
        </is>
      </c>
      <c r="F7235" t="inlineStr">
        <is>
          <t>19/09/2025 07:21:19</t>
        </is>
      </c>
      <c r="G7235" t="n">
        <v>36070</v>
      </c>
      <c r="H7235" t="inlineStr">
        <is>
          <t>BAN063 - FUNDIÇAO MAGNESIO - F</t>
        </is>
      </c>
      <c r="I7235" t="inlineStr">
        <is>
          <t>RS-ST01-31-00T-WCF01</t>
        </is>
      </c>
      <c r="J7235" t="inlineStr">
        <is>
          <t>JAQUELINE EDUARDA RODRIGUES DE LIMA</t>
        </is>
      </c>
      <c r="K7235" s="39">
        <f>DATE(YEAR(Tabela6[[#This Row],[Data/Hora de Início]]),MONTH(Tabela6[[#This Row],[Data/Hora de Início]]),DAY(Tabela6[[#This Row],[Data/Hora de Início]]))</f>
        <v/>
      </c>
    </row>
    <row r="7236">
      <c r="A7236" t="n">
        <v>2290151</v>
      </c>
      <c r="B7236" t="n">
        <v>56</v>
      </c>
      <c r="C7236" t="n">
        <v>1772</v>
      </c>
      <c r="D7236" t="inlineStr">
        <is>
          <t>LIMPEZA DIÁRIA DE SALA COM MESA</t>
        </is>
      </c>
      <c r="E7236" t="inlineStr">
        <is>
          <t>19/09/2025 07:15:42</t>
        </is>
      </c>
      <c r="F7236" t="inlineStr">
        <is>
          <t>19/09/2025 07:27:04</t>
        </is>
      </c>
      <c r="G7236" t="n">
        <v>38460</v>
      </c>
      <c r="H7236" t="inlineStr">
        <is>
          <t>SALA DIRETORIA</t>
        </is>
      </c>
      <c r="I7236" t="inlineStr">
        <is>
          <t>SP-ST02-G9-01P-SLA03</t>
        </is>
      </c>
      <c r="J7236" t="inlineStr">
        <is>
          <t>LUCINEIDE BUENO DO CARMO</t>
        </is>
      </c>
      <c r="K7236" s="39">
        <f>DATE(YEAR(Tabela6[[#This Row],[Data/Hora de Início]]),MONTH(Tabela6[[#This Row],[Data/Hora de Início]]),DAY(Tabela6[[#This Row],[Data/Hora de Início]]))</f>
        <v/>
      </c>
    </row>
    <row r="7237">
      <c r="A7237" t="n">
        <v>2290162</v>
      </c>
      <c r="B7237" t="n">
        <v>56</v>
      </c>
      <c r="C7237" t="n">
        <v>5511</v>
      </c>
      <c r="D7237" t="inlineStr">
        <is>
          <t>RECOLHIMENTO RESIDUO EXTERNO</t>
        </is>
      </c>
      <c r="E7237" t="inlineStr">
        <is>
          <t>19/09/2025 07:33:31</t>
        </is>
      </c>
      <c r="F7237" t="inlineStr">
        <is>
          <t>19/09/2025 07:34:11</t>
        </is>
      </c>
      <c r="G7237" t="n">
        <v>49478</v>
      </c>
      <c r="H7237" t="inlineStr">
        <is>
          <t>LIXEIRA - 50.008</t>
        </is>
      </c>
      <c r="I7237" t="inlineStr">
        <is>
          <t>BR01-IES-P50-LIX008</t>
        </is>
      </c>
      <c r="J7237" t="inlineStr">
        <is>
          <t>MARCIO PEREIRA DOS SANTOS</t>
        </is>
      </c>
      <c r="K7237" s="39">
        <f>DATE(YEAR(Tabela6[[#This Row],[Data/Hora de Início]]),MONTH(Tabela6[[#This Row],[Data/Hora de Início]]),DAY(Tabela6[[#This Row],[Data/Hora de Início]]))</f>
        <v/>
      </c>
    </row>
    <row r="7238">
      <c r="A7238" t="n">
        <v>2290165</v>
      </c>
      <c r="B7238" t="n">
        <v>56</v>
      </c>
      <c r="C7238" t="n">
        <v>5511</v>
      </c>
      <c r="D7238" t="inlineStr">
        <is>
          <t>RECOLHIMENTO RESIDUO EXTERNO</t>
        </is>
      </c>
      <c r="E7238" t="inlineStr">
        <is>
          <t>19/09/2025 07:35:54</t>
        </is>
      </c>
      <c r="F7238" t="inlineStr">
        <is>
          <t>19/09/2025 07:36:13</t>
        </is>
      </c>
      <c r="G7238" t="n">
        <v>49476</v>
      </c>
      <c r="H7238" t="inlineStr">
        <is>
          <t>LIXEIRA - 50.006</t>
        </is>
      </c>
      <c r="I7238" t="inlineStr">
        <is>
          <t>BR01-IES-P50-LIX006</t>
        </is>
      </c>
      <c r="J7238" t="inlineStr">
        <is>
          <t>MARCIO PEREIRA DOS SANTOS</t>
        </is>
      </c>
      <c r="K7238" s="39">
        <f>DATE(YEAR(Tabela6[[#This Row],[Data/Hora de Início]]),MONTH(Tabela6[[#This Row],[Data/Hora de Início]]),DAY(Tabela6[[#This Row],[Data/Hora de Início]]))</f>
        <v/>
      </c>
    </row>
    <row r="7239">
      <c r="A7239" t="n">
        <v>2290175</v>
      </c>
      <c r="B7239" t="n">
        <v>56</v>
      </c>
      <c r="C7239" t="n">
        <v>5511</v>
      </c>
      <c r="D7239" t="inlineStr">
        <is>
          <t>RECOLHIMENTO RESIDUO EXTERNO</t>
        </is>
      </c>
      <c r="E7239" t="inlineStr">
        <is>
          <t>19/09/2025 07:37:24</t>
        </is>
      </c>
      <c r="F7239" t="inlineStr">
        <is>
          <t>19/09/2025 07:37:42</t>
        </is>
      </c>
      <c r="G7239" t="n">
        <v>49475</v>
      </c>
      <c r="H7239" t="inlineStr">
        <is>
          <t>LIXEIRA - 50.005</t>
        </is>
      </c>
      <c r="I7239" t="inlineStr">
        <is>
          <t>BR01-IES-P50-LIX005</t>
        </is>
      </c>
      <c r="J7239" t="inlineStr">
        <is>
          <t>MARCIO PEREIRA DOS SANTOS</t>
        </is>
      </c>
      <c r="K7239" s="39">
        <f>DATE(YEAR(Tabela6[[#This Row],[Data/Hora de Início]]),MONTH(Tabela6[[#This Row],[Data/Hora de Início]]),DAY(Tabela6[[#This Row],[Data/Hora de Início]]))</f>
        <v/>
      </c>
    </row>
    <row r="7240">
      <c r="A7240" t="n">
        <v>2290177</v>
      </c>
      <c r="B7240" t="n">
        <v>56</v>
      </c>
      <c r="C7240" t="n">
        <v>5511</v>
      </c>
      <c r="D7240" t="inlineStr">
        <is>
          <t>RECOLHIMENTO RESIDUO EXTERNO</t>
        </is>
      </c>
      <c r="E7240" t="inlineStr">
        <is>
          <t>19/09/2025 07:39:36</t>
        </is>
      </c>
      <c r="F7240" t="inlineStr">
        <is>
          <t>19/09/2025 07:41:18</t>
        </is>
      </c>
      <c r="G7240" t="n">
        <v>49483</v>
      </c>
      <c r="H7240" t="inlineStr">
        <is>
          <t>LIXEIRA - 50.013</t>
        </is>
      </c>
      <c r="I7240" t="inlineStr">
        <is>
          <t>BR01-IES-P50-LIX013</t>
        </is>
      </c>
      <c r="J7240" t="inlineStr">
        <is>
          <t>MARCIO PEREIRA DOS SANTOS</t>
        </is>
      </c>
      <c r="K7240" s="39">
        <f>DATE(YEAR(Tabela6[[#This Row],[Data/Hora de Início]]),MONTH(Tabela6[[#This Row],[Data/Hora de Início]]),DAY(Tabela6[[#This Row],[Data/Hora de Início]]))</f>
        <v/>
      </c>
    </row>
    <row r="7241">
      <c r="A7241" t="n">
        <v>2290179</v>
      </c>
      <c r="B7241" t="n">
        <v>56</v>
      </c>
      <c r="C7241" t="n">
        <v>5511</v>
      </c>
      <c r="D7241" t="inlineStr">
        <is>
          <t>RECOLHIMENTO RESIDUO EXTERNO</t>
        </is>
      </c>
      <c r="E7241" t="inlineStr">
        <is>
          <t>19/09/2025 07:42:17</t>
        </is>
      </c>
      <c r="F7241" t="inlineStr">
        <is>
          <t>19/09/2025 07:42:56</t>
        </is>
      </c>
      <c r="G7241" t="n">
        <v>49482</v>
      </c>
      <c r="H7241" t="inlineStr">
        <is>
          <t>LIXEIRA - 50.012</t>
        </is>
      </c>
      <c r="I7241" t="inlineStr">
        <is>
          <t>BR01-IES-P50-LIX012</t>
        </is>
      </c>
      <c r="J7241" t="inlineStr">
        <is>
          <t>MARCIO PEREIRA DOS SANTOS</t>
        </is>
      </c>
      <c r="K7241" s="39">
        <f>DATE(YEAR(Tabela6[[#This Row],[Data/Hora de Início]]),MONTH(Tabela6[[#This Row],[Data/Hora de Início]]),DAY(Tabela6[[#This Row],[Data/Hora de Início]]))</f>
        <v/>
      </c>
    </row>
    <row r="7242">
      <c r="A7242" t="n">
        <v>2290180</v>
      </c>
      <c r="B7242" t="n">
        <v>56</v>
      </c>
      <c r="C7242" t="n">
        <v>5657</v>
      </c>
      <c r="D7242" t="inlineStr">
        <is>
          <t>SEXTA-FEIRA - LIMPEZA DE BANHEIRO MASCULINO</t>
        </is>
      </c>
      <c r="E7242" t="inlineStr">
        <is>
          <t>19/09/2025 07:47:58</t>
        </is>
      </c>
      <c r="F7242" t="inlineStr">
        <is>
          <t>19/09/2025 07:48:36</t>
        </is>
      </c>
      <c r="G7242" t="n">
        <v>11452</v>
      </c>
      <c r="H7242" t="inlineStr">
        <is>
          <t>P31 - BAN062 - BANHEIRO FUNDIÇÃO MAGNÉSIO - M</t>
        </is>
      </c>
      <c r="I7242" t="inlineStr">
        <is>
          <t>BR01-IES-P31-BAN062</t>
        </is>
      </c>
      <c r="J7242" t="inlineStr">
        <is>
          <t>JAQUELINE EDUARDA RODRIGUES DE LIMA</t>
        </is>
      </c>
      <c r="K7242" s="39">
        <f>DATE(YEAR(Tabela6[[#This Row],[Data/Hora de Início]]),MONTH(Tabela6[[#This Row],[Data/Hora de Início]]),DAY(Tabela6[[#This Row],[Data/Hora de Início]]))</f>
        <v/>
      </c>
    </row>
    <row r="7243">
      <c r="A7243" t="n">
        <v>2290190</v>
      </c>
      <c r="B7243" t="n">
        <v>56</v>
      </c>
      <c r="C7243" t="n">
        <v>1880</v>
      </c>
      <c r="D7243" t="inlineStr">
        <is>
          <t>REPASSE / REABASTECIMENTO</t>
        </is>
      </c>
      <c r="E7243" t="inlineStr">
        <is>
          <t>19/09/2025 07:55:23</t>
        </is>
      </c>
      <c r="F7243" t="inlineStr">
        <is>
          <t>19/09/2025 08:00:53</t>
        </is>
      </c>
      <c r="G7243" t="n">
        <v>38454</v>
      </c>
      <c r="H7243" t="inlineStr">
        <is>
          <t>BANHEIRO RECEPÇÃO - PNE</t>
        </is>
      </c>
      <c r="I7243" t="inlineStr">
        <is>
          <t>SP-ST02-G9-00T-WPU01</t>
        </is>
      </c>
      <c r="J7243" t="inlineStr">
        <is>
          <t>ANTONIA MARÇAL DOS SANTOS RAMOS</t>
        </is>
      </c>
      <c r="K7243" s="39">
        <f>DATE(YEAR(Tabela6[[#This Row],[Data/Hora de Início]]),MONTH(Tabela6[[#This Row],[Data/Hora de Início]]),DAY(Tabela6[[#This Row],[Data/Hora de Início]]))</f>
        <v/>
      </c>
    </row>
    <row r="7244">
      <c r="A7244" t="n">
        <v>2290201</v>
      </c>
      <c r="B7244" t="n">
        <v>56</v>
      </c>
      <c r="C7244" t="n">
        <v>5511</v>
      </c>
      <c r="D7244" t="inlineStr">
        <is>
          <t>RECOLHIMENTO RESIDUO EXTERNO</t>
        </is>
      </c>
      <c r="E7244" t="inlineStr">
        <is>
          <t>19/09/2025 07:56:40</t>
        </is>
      </c>
      <c r="F7244" t="inlineStr">
        <is>
          <t>19/09/2025 07:57:02</t>
        </is>
      </c>
      <c r="G7244" t="n">
        <v>49418</v>
      </c>
      <c r="H7244" t="inlineStr">
        <is>
          <t>LIXEIRA - 31.005</t>
        </is>
      </c>
      <c r="I7244" t="inlineStr">
        <is>
          <t>BR01-IES-P31-LIX005</t>
        </is>
      </c>
      <c r="J7244" t="inlineStr">
        <is>
          <t>MARCIO PEREIRA DOS SANTOS</t>
        </is>
      </c>
      <c r="K7244" s="39">
        <f>DATE(YEAR(Tabela6[[#This Row],[Data/Hora de Início]]),MONTH(Tabela6[[#This Row],[Data/Hora de Início]]),DAY(Tabela6[[#This Row],[Data/Hora de Início]]))</f>
        <v/>
      </c>
    </row>
    <row r="7245">
      <c r="A7245" t="n">
        <v>2290212</v>
      </c>
      <c r="B7245" t="n">
        <v>56</v>
      </c>
      <c r="C7245" t="n">
        <v>5712</v>
      </c>
      <c r="D7245" t="inlineStr">
        <is>
          <t>SEXTA-FEIRA - LIMPEZA DE BANHEIRO FEMININO</t>
        </is>
      </c>
      <c r="E7245" t="inlineStr">
        <is>
          <t>19/09/2025 08:02:48</t>
        </is>
      </c>
      <c r="F7245" t="inlineStr">
        <is>
          <t>19/09/2025 08:03:39</t>
        </is>
      </c>
      <c r="G7245" t="n">
        <v>36072</v>
      </c>
      <c r="H7245" t="inlineStr">
        <is>
          <t>BAN071 - BRUNIMENTO NORTE - F</t>
        </is>
      </c>
      <c r="I7245" t="inlineStr">
        <is>
          <t>RS-ST01-31-00T-WCF03</t>
        </is>
      </c>
      <c r="J7245" t="inlineStr">
        <is>
          <t>JAQUELINE EDUARDA RODRIGUES DE LIMA</t>
        </is>
      </c>
      <c r="K7245" s="39">
        <f>DATE(YEAR(Tabela6[[#This Row],[Data/Hora de Início]]),MONTH(Tabela6[[#This Row],[Data/Hora de Início]]),DAY(Tabela6[[#This Row],[Data/Hora de Início]]))</f>
        <v/>
      </c>
    </row>
    <row r="7246">
      <c r="A7246" t="n">
        <v>2290221</v>
      </c>
      <c r="B7246" t="n">
        <v>56</v>
      </c>
      <c r="C7246" t="n">
        <v>5511</v>
      </c>
      <c r="D7246" t="inlineStr">
        <is>
          <t>RECOLHIMENTO RESIDUO EXTERNO</t>
        </is>
      </c>
      <c r="E7246" t="inlineStr">
        <is>
          <t>19/09/2025 07:57:38</t>
        </is>
      </c>
      <c r="F7246" t="inlineStr">
        <is>
          <t>19/09/2025 08:00:49</t>
        </is>
      </c>
      <c r="G7246" t="n">
        <v>49419</v>
      </c>
      <c r="H7246" t="inlineStr">
        <is>
          <t>LIXEIRA - 31.006</t>
        </is>
      </c>
      <c r="I7246" t="inlineStr">
        <is>
          <t>BR01-IES-P31-LIX006</t>
        </is>
      </c>
      <c r="J7246" t="inlineStr">
        <is>
          <t>MARCIO PEREIRA DOS SANTOS</t>
        </is>
      </c>
      <c r="K7246" s="39">
        <f>DATE(YEAR(Tabela6[[#This Row],[Data/Hora de Início]]),MONTH(Tabela6[[#This Row],[Data/Hora de Início]]),DAY(Tabela6[[#This Row],[Data/Hora de Início]]))</f>
        <v/>
      </c>
    </row>
    <row r="7247">
      <c r="A7247" t="n">
        <v>2290240</v>
      </c>
      <c r="B7247" t="n">
        <v>56</v>
      </c>
      <c r="C7247" t="n">
        <v>1772</v>
      </c>
      <c r="D7247" t="inlineStr">
        <is>
          <t>LIMPEZA DIÁRIA DE SALA COM MESA</t>
        </is>
      </c>
      <c r="E7247" t="inlineStr">
        <is>
          <t>19/09/2025 08:01:15</t>
        </is>
      </c>
      <c r="F7247" t="inlineStr">
        <is>
          <t>19/09/2025 08:08:27</t>
        </is>
      </c>
      <c r="G7247" t="n">
        <v>38451</v>
      </c>
      <c r="H7247" t="inlineStr">
        <is>
          <t>RECEPÇÃO GERAL</t>
        </is>
      </c>
      <c r="I7247" t="inlineStr">
        <is>
          <t>SP-ST02-G9-00T-SLA03</t>
        </is>
      </c>
      <c r="J7247" t="inlineStr">
        <is>
          <t>ANTONIA MARÇAL DOS SANTOS RAMOS</t>
        </is>
      </c>
      <c r="K7247" s="39">
        <f>DATE(YEAR(Tabela6[[#This Row],[Data/Hora de Início]]),MONTH(Tabela6[[#This Row],[Data/Hora de Início]]),DAY(Tabela6[[#This Row],[Data/Hora de Início]]))</f>
        <v/>
      </c>
    </row>
    <row r="7248">
      <c r="A7248" t="n">
        <v>2290241</v>
      </c>
      <c r="B7248" t="n">
        <v>56</v>
      </c>
      <c r="C7248" t="n">
        <v>5511</v>
      </c>
      <c r="D7248" t="inlineStr">
        <is>
          <t>RECOLHIMENTO RESIDUO EXTERNO</t>
        </is>
      </c>
      <c r="E7248" t="inlineStr">
        <is>
          <t>19/09/2025 08:03:04</t>
        </is>
      </c>
      <c r="F7248" t="inlineStr">
        <is>
          <t>19/09/2025 08:03:42</t>
        </is>
      </c>
      <c r="G7248" t="n">
        <v>49417</v>
      </c>
      <c r="H7248" t="inlineStr">
        <is>
          <t>LIXEIRA - 31.004</t>
        </is>
      </c>
      <c r="I7248" t="inlineStr">
        <is>
          <t>BR01-IES-P31-LIX004</t>
        </is>
      </c>
      <c r="J7248" t="inlineStr">
        <is>
          <t>MARCIO PEREIRA DOS SANTOS</t>
        </is>
      </c>
      <c r="K7248" s="39">
        <f>DATE(YEAR(Tabela6[[#This Row],[Data/Hora de Início]]),MONTH(Tabela6[[#This Row],[Data/Hora de Início]]),DAY(Tabela6[[#This Row],[Data/Hora de Início]]))</f>
        <v/>
      </c>
    </row>
    <row r="7249">
      <c r="A7249" t="n">
        <v>2290248</v>
      </c>
      <c r="B7249" t="n">
        <v>56</v>
      </c>
      <c r="C7249" t="n">
        <v>1780</v>
      </c>
      <c r="D7249" t="inlineStr">
        <is>
          <t>LIMPEZA DIÁRIA DE ESCADA</t>
        </is>
      </c>
      <c r="E7249" t="inlineStr">
        <is>
          <t>19/09/2025 08:11:11</t>
        </is>
      </c>
      <c r="F7249" t="inlineStr">
        <is>
          <t>19/09/2025 08:11:28</t>
        </is>
      </c>
      <c r="G7249" t="n">
        <v>11346</v>
      </c>
      <c r="H7249" t="inlineStr">
        <is>
          <t>P27 - ESCADARIAS RESTAURANTE</t>
        </is>
      </c>
      <c r="I7249" t="inlineStr">
        <is>
          <t>BR01-IES-P27-ESCD01</t>
        </is>
      </c>
      <c r="J7249" t="inlineStr">
        <is>
          <t>ROSANGELA MARIA DA SILVA</t>
        </is>
      </c>
      <c r="K7249" s="39">
        <f>DATE(YEAR(Tabela6[[#This Row],[Data/Hora de Início]]),MONTH(Tabela6[[#This Row],[Data/Hora de Início]]),DAY(Tabela6[[#This Row],[Data/Hora de Início]]))</f>
        <v/>
      </c>
    </row>
    <row r="7250">
      <c r="A7250" t="n">
        <v>2290249</v>
      </c>
      <c r="B7250" t="n">
        <v>56</v>
      </c>
      <c r="C7250" t="n">
        <v>5511</v>
      </c>
      <c r="D7250" t="inlineStr">
        <is>
          <t>RECOLHIMENTO RESIDUO EXTERNO</t>
        </is>
      </c>
      <c r="E7250" t="inlineStr">
        <is>
          <t>19/09/2025 08:06:23</t>
        </is>
      </c>
      <c r="F7250" t="inlineStr">
        <is>
          <t>19/09/2025 08:06:41</t>
        </is>
      </c>
      <c r="G7250" t="n">
        <v>49415</v>
      </c>
      <c r="H7250" t="inlineStr">
        <is>
          <t>LIXEIRA - 31.002</t>
        </is>
      </c>
      <c r="I7250" t="inlineStr">
        <is>
          <t>BR01-IES-P31-LIX002</t>
        </is>
      </c>
      <c r="J7250" t="inlineStr">
        <is>
          <t>MARCIO PEREIRA DOS SANTOS</t>
        </is>
      </c>
      <c r="K7250" s="39">
        <f>DATE(YEAR(Tabela6[[#This Row],[Data/Hora de Início]]),MONTH(Tabela6[[#This Row],[Data/Hora de Início]]),DAY(Tabela6[[#This Row],[Data/Hora de Início]]))</f>
        <v/>
      </c>
    </row>
    <row r="7251">
      <c r="A7251" t="n">
        <v>2290251</v>
      </c>
      <c r="B7251" t="n">
        <v>56</v>
      </c>
      <c r="C7251" t="n">
        <v>5511</v>
      </c>
      <c r="D7251" t="inlineStr">
        <is>
          <t>RECOLHIMENTO RESIDUO EXTERNO</t>
        </is>
      </c>
      <c r="E7251" t="inlineStr">
        <is>
          <t>19/09/2025 08:06:23</t>
        </is>
      </c>
      <c r="F7251" t="inlineStr">
        <is>
          <t>19/09/2025 08:07:24</t>
        </is>
      </c>
      <c r="G7251" t="n">
        <v>49415</v>
      </c>
      <c r="H7251" t="inlineStr">
        <is>
          <t>LIXEIRA - 31.002</t>
        </is>
      </c>
      <c r="I7251" t="inlineStr">
        <is>
          <t>BR01-IES-P31-LIX002</t>
        </is>
      </c>
      <c r="J7251" t="inlineStr">
        <is>
          <t>MARCIO PEREIRA DOS SANTOS</t>
        </is>
      </c>
      <c r="K7251" s="39">
        <f>DATE(YEAR(Tabela6[[#This Row],[Data/Hora de Início]]),MONTH(Tabela6[[#This Row],[Data/Hora de Início]]),DAY(Tabela6[[#This Row],[Data/Hora de Início]]))</f>
        <v/>
      </c>
    </row>
    <row r="7252">
      <c r="A7252" t="n">
        <v>2290253</v>
      </c>
      <c r="B7252" t="n">
        <v>56</v>
      </c>
      <c r="C7252" t="n">
        <v>5511</v>
      </c>
      <c r="D7252" t="inlineStr">
        <is>
          <t>RECOLHIMENTO RESIDUO EXTERNO</t>
        </is>
      </c>
      <c r="E7252" t="inlineStr">
        <is>
          <t>19/09/2025 08:06:23</t>
        </is>
      </c>
      <c r="F7252" t="inlineStr">
        <is>
          <t>19/09/2025 08:08:44</t>
        </is>
      </c>
      <c r="G7252" t="n">
        <v>49415</v>
      </c>
      <c r="H7252" t="inlineStr">
        <is>
          <t>LIXEIRA - 31.002</t>
        </is>
      </c>
      <c r="I7252" t="inlineStr">
        <is>
          <t>BR01-IES-P31-LIX002</t>
        </is>
      </c>
      <c r="J7252" t="inlineStr">
        <is>
          <t>MARCIO PEREIRA DOS SANTOS</t>
        </is>
      </c>
      <c r="K7252" s="39">
        <f>DATE(YEAR(Tabela6[[#This Row],[Data/Hora de Início]]),MONTH(Tabela6[[#This Row],[Data/Hora de Início]]),DAY(Tabela6[[#This Row],[Data/Hora de Início]]))</f>
        <v/>
      </c>
    </row>
    <row r="7253">
      <c r="A7253" t="n">
        <v>2290256</v>
      </c>
      <c r="B7253" t="n">
        <v>56</v>
      </c>
      <c r="C7253" t="n">
        <v>2842</v>
      </c>
      <c r="D7253" t="inlineStr">
        <is>
          <t>LIMPEZA DIÁRIA DE BANHEIRO FEMININO</t>
        </is>
      </c>
      <c r="E7253" t="inlineStr">
        <is>
          <t>19/09/2025 07:02:31</t>
        </is>
      </c>
      <c r="F7253" t="inlineStr">
        <is>
          <t>19/09/2025 08:16:57</t>
        </is>
      </c>
      <c r="G7253" t="n">
        <v>36312</v>
      </c>
      <c r="H7253" t="inlineStr">
        <is>
          <t>BAN110 - PINTURA - F</t>
        </is>
      </c>
      <c r="I7253" t="inlineStr">
        <is>
          <t>RS-ST01-50-00T-WCF01</t>
        </is>
      </c>
      <c r="J7253" t="inlineStr">
        <is>
          <t>JAQUELINE EDUARDA RODRIGUES DE LIMA</t>
        </is>
      </c>
      <c r="K7253" s="39">
        <f>DATE(YEAR(Tabela6[[#This Row],[Data/Hora de Início]]),MONTH(Tabela6[[#This Row],[Data/Hora de Início]]),DAY(Tabela6[[#This Row],[Data/Hora de Início]]))</f>
        <v/>
      </c>
    </row>
    <row r="7254">
      <c r="A7254" t="n">
        <v>2290258</v>
      </c>
      <c r="B7254" t="n">
        <v>56</v>
      </c>
      <c r="C7254" t="n">
        <v>2841</v>
      </c>
      <c r="D7254" t="inlineStr">
        <is>
          <t>LIMPEZA DIÁRIA DE BANHEIRO MASCULINO</t>
        </is>
      </c>
      <c r="E7254" t="inlineStr">
        <is>
          <t>19/09/2025 08:17:16</t>
        </is>
      </c>
      <c r="F7254" t="inlineStr">
        <is>
          <t>19/09/2025 08:17:59</t>
        </is>
      </c>
      <c r="G7254" t="n">
        <v>36314</v>
      </c>
      <c r="H7254" t="inlineStr">
        <is>
          <t>BAN109 - PINTURA - M</t>
        </is>
      </c>
      <c r="I7254" t="inlineStr">
        <is>
          <t>RS-ST01-50-00T-WCM01</t>
        </is>
      </c>
      <c r="J7254" t="inlineStr">
        <is>
          <t>JAQUELINE EDUARDA RODRIGUES DE LIMA</t>
        </is>
      </c>
      <c r="K7254" s="39">
        <f>DATE(YEAR(Tabela6[[#This Row],[Data/Hora de Início]]),MONTH(Tabela6[[#This Row],[Data/Hora de Início]]),DAY(Tabela6[[#This Row],[Data/Hora de Início]]))</f>
        <v/>
      </c>
    </row>
    <row r="7255">
      <c r="A7255" t="n">
        <v>2290260</v>
      </c>
      <c r="B7255" t="n">
        <v>56</v>
      </c>
      <c r="C7255" t="n">
        <v>5511</v>
      </c>
      <c r="D7255" t="inlineStr">
        <is>
          <t>RECOLHIMENTO RESIDUO EXTERNO</t>
        </is>
      </c>
      <c r="E7255" t="inlineStr">
        <is>
          <t>19/09/2025 08:12:29</t>
        </is>
      </c>
      <c r="F7255" t="inlineStr">
        <is>
          <t>19/09/2025 08:14:18</t>
        </is>
      </c>
      <c r="G7255" t="n">
        <v>49424</v>
      </c>
      <c r="H7255" t="inlineStr">
        <is>
          <t>LIXEIRA - 31.011</t>
        </is>
      </c>
      <c r="I7255" t="inlineStr">
        <is>
          <t>BR01-IES-P31-LIX011</t>
        </is>
      </c>
      <c r="J7255" t="inlineStr">
        <is>
          <t>MARCIO PEREIRA DOS SANTOS</t>
        </is>
      </c>
      <c r="K7255" s="39">
        <f>DATE(YEAR(Tabela6[[#This Row],[Data/Hora de Início]]),MONTH(Tabela6[[#This Row],[Data/Hora de Início]]),DAY(Tabela6[[#This Row],[Data/Hora de Início]]))</f>
        <v/>
      </c>
    </row>
    <row r="7256">
      <c r="A7256" t="n">
        <v>2290262</v>
      </c>
      <c r="B7256" t="n">
        <v>56</v>
      </c>
      <c r="C7256" t="n">
        <v>5511</v>
      </c>
      <c r="D7256" t="inlineStr">
        <is>
          <t>RECOLHIMENTO RESIDUO EXTERNO</t>
        </is>
      </c>
      <c r="E7256" t="inlineStr">
        <is>
          <t>19/09/2025 08:18:24</t>
        </is>
      </c>
      <c r="F7256" t="inlineStr">
        <is>
          <t>19/09/2025 08:18:42</t>
        </is>
      </c>
      <c r="G7256" t="n">
        <v>49426</v>
      </c>
      <c r="H7256" t="inlineStr">
        <is>
          <t>LIXEIRA - 31.013</t>
        </is>
      </c>
      <c r="I7256" t="inlineStr">
        <is>
          <t>BR01-IES-P31-LIX013</t>
        </is>
      </c>
      <c r="J7256" t="inlineStr">
        <is>
          <t>MARCIO PEREIRA DOS SANTOS</t>
        </is>
      </c>
      <c r="K7256" s="39">
        <f>DATE(YEAR(Tabela6[[#This Row],[Data/Hora de Início]]),MONTH(Tabela6[[#This Row],[Data/Hora de Início]]),DAY(Tabela6[[#This Row],[Data/Hora de Início]]))</f>
        <v/>
      </c>
    </row>
    <row r="7257">
      <c r="A7257" t="n">
        <v>2290263</v>
      </c>
      <c r="B7257" t="n">
        <v>56</v>
      </c>
      <c r="C7257" t="n">
        <v>5657</v>
      </c>
      <c r="D7257" t="inlineStr">
        <is>
          <t>SEXTA-FEIRA - LIMPEZA DE BANHEIRO MASCULINO</t>
        </is>
      </c>
      <c r="E7257" t="inlineStr">
        <is>
          <t>19/09/2025 08:24:55</t>
        </is>
      </c>
      <c r="F7257" t="inlineStr">
        <is>
          <t>19/09/2025 08:25:38</t>
        </is>
      </c>
      <c r="G7257" t="n">
        <v>11460</v>
      </c>
      <c r="H7257" t="inlineStr">
        <is>
          <t>P31 - BAN070 - BANHEIRO BRUNIMENTO NORTE - M</t>
        </is>
      </c>
      <c r="I7257" t="inlineStr">
        <is>
          <t>BR01-IES-P31-BAN070</t>
        </is>
      </c>
      <c r="J7257" t="inlineStr">
        <is>
          <t>JAQUELINE EDUARDA RODRIGUES DE LIMA</t>
        </is>
      </c>
      <c r="K7257" s="39">
        <f>DATE(YEAR(Tabela6[[#This Row],[Data/Hora de Início]]),MONTH(Tabela6[[#This Row],[Data/Hora de Início]]),DAY(Tabela6[[#This Row],[Data/Hora de Início]]))</f>
        <v/>
      </c>
    </row>
    <row r="7258">
      <c r="A7258" t="n">
        <v>2290264</v>
      </c>
      <c r="B7258" t="n">
        <v>56</v>
      </c>
      <c r="C7258" t="n">
        <v>5511</v>
      </c>
      <c r="D7258" t="inlineStr">
        <is>
          <t>RECOLHIMENTO RESIDUO EXTERNO</t>
        </is>
      </c>
      <c r="E7258" t="inlineStr">
        <is>
          <t>19/09/2025 08:20:34</t>
        </is>
      </c>
      <c r="F7258" t="inlineStr">
        <is>
          <t>19/09/2025 08:20:54</t>
        </is>
      </c>
      <c r="G7258" t="n">
        <v>49427</v>
      </c>
      <c r="H7258" t="inlineStr">
        <is>
          <t>LIXEIRA - 31.014</t>
        </is>
      </c>
      <c r="I7258" t="inlineStr">
        <is>
          <t>BR01-IES-P31-LIX014</t>
        </is>
      </c>
      <c r="J7258" t="inlineStr">
        <is>
          <t>MARCIO PEREIRA DOS SANTOS</t>
        </is>
      </c>
      <c r="K7258" s="39">
        <f>DATE(YEAR(Tabela6[[#This Row],[Data/Hora de Início]]),MONTH(Tabela6[[#This Row],[Data/Hora de Início]]),DAY(Tabela6[[#This Row],[Data/Hora de Início]]))</f>
        <v/>
      </c>
    </row>
    <row r="7259">
      <c r="A7259" t="n">
        <v>2290265</v>
      </c>
      <c r="B7259" t="n">
        <v>56</v>
      </c>
      <c r="C7259" t="n">
        <v>5511</v>
      </c>
      <c r="D7259" t="inlineStr">
        <is>
          <t>RECOLHIMENTO RESIDUO EXTERNO</t>
        </is>
      </c>
      <c r="E7259" t="inlineStr">
        <is>
          <t>19/09/2025 08:20:34</t>
        </is>
      </c>
      <c r="F7259" t="inlineStr">
        <is>
          <t>19/09/2025 08:21:31</t>
        </is>
      </c>
      <c r="G7259" t="n">
        <v>49427</v>
      </c>
      <c r="H7259" t="inlineStr">
        <is>
          <t>LIXEIRA - 31.014</t>
        </is>
      </c>
      <c r="I7259" t="inlineStr">
        <is>
          <t>BR01-IES-P31-LIX014</t>
        </is>
      </c>
      <c r="J7259" t="inlineStr">
        <is>
          <t>MARCIO PEREIRA DOS SANTOS</t>
        </is>
      </c>
      <c r="K7259" s="39">
        <f>DATE(YEAR(Tabela6[[#This Row],[Data/Hora de Início]]),MONTH(Tabela6[[#This Row],[Data/Hora de Início]]),DAY(Tabela6[[#This Row],[Data/Hora de Início]]))</f>
        <v/>
      </c>
    </row>
    <row r="7260">
      <c r="A7260" t="n">
        <v>2290268</v>
      </c>
      <c r="B7260" t="n">
        <v>56</v>
      </c>
      <c r="C7260" t="n">
        <v>1260</v>
      </c>
      <c r="D7260" t="inlineStr">
        <is>
          <t>Limpeza e Higienização de Sanitários e Vestiários - Diário - WC Masc</t>
        </is>
      </c>
      <c r="E7260" t="inlineStr">
        <is>
          <t>19/09/2025 07:52:29</t>
        </is>
      </c>
      <c r="F7260" t="inlineStr">
        <is>
          <t>19/09/2025 08:27:54</t>
        </is>
      </c>
      <c r="G7260" t="n">
        <v>38472</v>
      </c>
      <c r="H7260" t="inlineStr">
        <is>
          <t>BANHEIRO - M</t>
        </is>
      </c>
      <c r="I7260" t="inlineStr">
        <is>
          <t>SP-ST02-G9-02P-WCM01</t>
        </is>
      </c>
      <c r="J7260" t="inlineStr">
        <is>
          <t>LUCINEIDE BUENO DO CARMO</t>
        </is>
      </c>
      <c r="K7260" s="39">
        <f>DATE(YEAR(Tabela6[[#This Row],[Data/Hora de Início]]),MONTH(Tabela6[[#This Row],[Data/Hora de Início]]),DAY(Tabela6[[#This Row],[Data/Hora de Início]]))</f>
        <v/>
      </c>
    </row>
    <row r="7261">
      <c r="A7261" t="n">
        <v>2290288</v>
      </c>
      <c r="B7261" t="n">
        <v>56</v>
      </c>
      <c r="C7261" t="n">
        <v>5712</v>
      </c>
      <c r="D7261" t="inlineStr">
        <is>
          <t>SEXTA-FEIRA - LIMPEZA DE BANHEIRO FEMININO</t>
        </is>
      </c>
      <c r="E7261" t="inlineStr">
        <is>
          <t>19/09/2025 08:33:05</t>
        </is>
      </c>
      <c r="F7261" t="inlineStr">
        <is>
          <t>19/09/2025 08:33:39</t>
        </is>
      </c>
      <c r="G7261" t="n">
        <v>36096</v>
      </c>
      <c r="H7261" t="inlineStr">
        <is>
          <t>BAN075 - TREINAMENTOS NORTE - F</t>
        </is>
      </c>
      <c r="I7261" t="inlineStr">
        <is>
          <t>RS-ST01-31-01P-WCF03</t>
        </is>
      </c>
      <c r="J7261" t="inlineStr">
        <is>
          <t>JAQUELINE EDUARDA RODRIGUES DE LIMA</t>
        </is>
      </c>
      <c r="K7261" s="39">
        <f>DATE(YEAR(Tabela6[[#This Row],[Data/Hora de Início]]),MONTH(Tabela6[[#This Row],[Data/Hora de Início]]),DAY(Tabela6[[#This Row],[Data/Hora de Início]]))</f>
        <v/>
      </c>
    </row>
    <row r="7262">
      <c r="A7262" t="n">
        <v>2290290</v>
      </c>
      <c r="B7262" t="n">
        <v>56</v>
      </c>
      <c r="C7262" t="n">
        <v>1260</v>
      </c>
      <c r="D7262" t="inlineStr">
        <is>
          <t>Limpeza e Higienização de Sanitários e Vestiários - Diário - WC Masc</t>
        </is>
      </c>
      <c r="E7262" t="inlineStr">
        <is>
          <t>19/09/2025 08:10:20</t>
        </is>
      </c>
      <c r="F7262" t="inlineStr">
        <is>
          <t>19/09/2025 08:34:31</t>
        </is>
      </c>
      <c r="G7262" t="n">
        <v>38453</v>
      </c>
      <c r="H7262" t="inlineStr">
        <is>
          <t>VESTIÁRIO - M</t>
        </is>
      </c>
      <c r="I7262" t="inlineStr">
        <is>
          <t>SP-ST02-G9-00T-WCM01</t>
        </is>
      </c>
      <c r="J7262" t="inlineStr">
        <is>
          <t>ANTONIA MARÇAL DOS SANTOS RAMOS</t>
        </is>
      </c>
      <c r="K7262" s="39">
        <f>DATE(YEAR(Tabela6[[#This Row],[Data/Hora de Início]]),MONTH(Tabela6[[#This Row],[Data/Hora de Início]]),DAY(Tabela6[[#This Row],[Data/Hora de Início]]))</f>
        <v/>
      </c>
    </row>
    <row r="7263">
      <c r="A7263" t="n">
        <v>2290297</v>
      </c>
      <c r="B7263" t="n">
        <v>56</v>
      </c>
      <c r="C7263" t="n">
        <v>5712</v>
      </c>
      <c r="D7263" t="inlineStr">
        <is>
          <t>SEXTA-FEIRA - LIMPEZA DE BANHEIRO FEMININO</t>
        </is>
      </c>
      <c r="E7263" t="inlineStr">
        <is>
          <t>19/09/2025 08:44:37</t>
        </is>
      </c>
      <c r="F7263" t="inlineStr">
        <is>
          <t>19/09/2025 08:45:19</t>
        </is>
      </c>
      <c r="G7263" t="n">
        <v>11459</v>
      </c>
      <c r="H7263" t="inlineStr">
        <is>
          <t>P31 - BAN069 - BANHEIRO BRUNIMENTO SUL - F</t>
        </is>
      </c>
      <c r="I7263" t="inlineStr">
        <is>
          <t>BR01-IES-P31-BAN069</t>
        </is>
      </c>
      <c r="J7263" t="inlineStr">
        <is>
          <t>JAQUELINE EDUARDA RODRIGUES DE LIMA</t>
        </is>
      </c>
      <c r="K7263" s="39">
        <f>DATE(YEAR(Tabela6[[#This Row],[Data/Hora de Início]]),MONTH(Tabela6[[#This Row],[Data/Hora de Início]]),DAY(Tabela6[[#This Row],[Data/Hora de Início]]))</f>
        <v/>
      </c>
    </row>
    <row r="7264">
      <c r="A7264" t="n">
        <v>2290298</v>
      </c>
      <c r="B7264" t="n">
        <v>56</v>
      </c>
      <c r="C7264" t="n">
        <v>2842</v>
      </c>
      <c r="D7264" t="inlineStr">
        <is>
          <t>LIMPEZA DIÁRIA DE BANHEIRO FEMININO</t>
        </is>
      </c>
      <c r="E7264" t="inlineStr">
        <is>
          <t>19/09/2025 08:33:02</t>
        </is>
      </c>
      <c r="F7264" t="inlineStr">
        <is>
          <t>19/09/2025 08:46:04</t>
        </is>
      </c>
      <c r="G7264" t="n">
        <v>36313</v>
      </c>
      <c r="H7264" t="inlineStr">
        <is>
          <t>BAN107 - MONTAGEM - F</t>
        </is>
      </c>
      <c r="I7264" t="inlineStr">
        <is>
          <t>RS-ST01-50-00T-WCF02</t>
        </is>
      </c>
      <c r="J7264" t="inlineStr">
        <is>
          <t>JAQUELINE EDUARDA RODRIGUES DE LIMA</t>
        </is>
      </c>
      <c r="K7264" s="39">
        <f>DATE(YEAR(Tabela6[[#This Row],[Data/Hora de Início]]),MONTH(Tabela6[[#This Row],[Data/Hora de Início]]),DAY(Tabela6[[#This Row],[Data/Hora de Início]]))</f>
        <v/>
      </c>
    </row>
    <row r="7265">
      <c r="A7265" t="n">
        <v>2290299</v>
      </c>
      <c r="B7265" t="n">
        <v>56</v>
      </c>
      <c r="C7265" t="n">
        <v>2842</v>
      </c>
      <c r="D7265" t="inlineStr">
        <is>
          <t>LIMPEZA DIÁRIA DE BANHEIRO FEMININO</t>
        </is>
      </c>
      <c r="E7265" t="inlineStr">
        <is>
          <t>19/09/2025 08:33:02</t>
        </is>
      </c>
      <c r="F7265" t="inlineStr">
        <is>
          <t>19/09/2025 08:46:26</t>
        </is>
      </c>
      <c r="G7265" t="n">
        <v>36313</v>
      </c>
      <c r="H7265" t="inlineStr">
        <is>
          <t>BAN107 - MONTAGEM - F</t>
        </is>
      </c>
      <c r="I7265" t="inlineStr">
        <is>
          <t>RS-ST01-50-00T-WCF02</t>
        </is>
      </c>
      <c r="J7265" t="inlineStr">
        <is>
          <t>JAQUELINE EDUARDA RODRIGUES DE LIMA</t>
        </is>
      </c>
      <c r="K7265" s="39">
        <f>DATE(YEAR(Tabela6[[#This Row],[Data/Hora de Início]]),MONTH(Tabela6[[#This Row],[Data/Hora de Início]]),DAY(Tabela6[[#This Row],[Data/Hora de Início]]))</f>
        <v/>
      </c>
    </row>
    <row r="7266">
      <c r="A7266" t="n">
        <v>2290300</v>
      </c>
      <c r="B7266" t="n">
        <v>56</v>
      </c>
      <c r="C7266" t="n">
        <v>2842</v>
      </c>
      <c r="D7266" t="inlineStr">
        <is>
          <t>LIMPEZA DIÁRIA DE BANHEIRO FEMININO</t>
        </is>
      </c>
      <c r="E7266" t="inlineStr">
        <is>
          <t>19/09/2025 08:33:02</t>
        </is>
      </c>
      <c r="F7266" t="inlineStr">
        <is>
          <t>19/09/2025 08:46:04</t>
        </is>
      </c>
      <c r="G7266" t="n">
        <v>36313</v>
      </c>
      <c r="H7266" t="inlineStr">
        <is>
          <t>BAN107 - MONTAGEM - F</t>
        </is>
      </c>
      <c r="I7266" t="inlineStr">
        <is>
          <t>RS-ST01-50-00T-WCF02</t>
        </is>
      </c>
      <c r="J7266" t="inlineStr">
        <is>
          <t>JAQUELINE EDUARDA RODRIGUES DE LIMA</t>
        </is>
      </c>
      <c r="K7266" s="39">
        <f>DATE(YEAR(Tabela6[[#This Row],[Data/Hora de Início]]),MONTH(Tabela6[[#This Row],[Data/Hora de Início]]),DAY(Tabela6[[#This Row],[Data/Hora de Início]]))</f>
        <v/>
      </c>
    </row>
    <row r="7267">
      <c r="A7267" t="n">
        <v>2290328</v>
      </c>
      <c r="B7267" t="n">
        <v>56</v>
      </c>
      <c r="C7267" t="n">
        <v>5511</v>
      </c>
      <c r="D7267" t="inlineStr">
        <is>
          <t>RECOLHIMENTO RESIDUO EXTERNO</t>
        </is>
      </c>
      <c r="E7267" t="inlineStr">
        <is>
          <t>19/09/2025 08:46:58</t>
        </is>
      </c>
      <c r="F7267" t="inlineStr">
        <is>
          <t>19/09/2025 08:47:11</t>
        </is>
      </c>
      <c r="G7267" t="n">
        <v>49368</v>
      </c>
      <c r="H7267" t="inlineStr">
        <is>
          <t>LIXEIRA - 28.003</t>
        </is>
      </c>
      <c r="I7267" t="inlineStr">
        <is>
          <t>BR01-IES-P28-LIX003</t>
        </is>
      </c>
      <c r="J7267" t="inlineStr">
        <is>
          <t>MARCIO PEREIRA DOS SANTOS</t>
        </is>
      </c>
      <c r="K7267" s="39">
        <f>DATE(YEAR(Tabela6[[#This Row],[Data/Hora de Início]]),MONTH(Tabela6[[#This Row],[Data/Hora de Início]]),DAY(Tabela6[[#This Row],[Data/Hora de Início]]))</f>
        <v/>
      </c>
    </row>
    <row r="7268">
      <c r="A7268" t="n">
        <v>2290344</v>
      </c>
      <c r="B7268" t="n">
        <v>56</v>
      </c>
      <c r="C7268" t="n">
        <v>5511</v>
      </c>
      <c r="D7268" t="inlineStr">
        <is>
          <t>RECOLHIMENTO RESIDUO EXTERNO</t>
        </is>
      </c>
      <c r="E7268" t="inlineStr">
        <is>
          <t>19/09/2025 08:48:23</t>
        </is>
      </c>
      <c r="F7268" t="inlineStr">
        <is>
          <t>19/09/2025 08:49:40</t>
        </is>
      </c>
      <c r="G7268" t="n">
        <v>49370</v>
      </c>
      <c r="H7268" t="inlineStr">
        <is>
          <t>LIXEIRA - 28.005</t>
        </is>
      </c>
      <c r="I7268" t="inlineStr">
        <is>
          <t>BR01-IES-P28-LIX005</t>
        </is>
      </c>
      <c r="J7268" t="inlineStr">
        <is>
          <t>MARCIO PEREIRA DOS SANTOS</t>
        </is>
      </c>
      <c r="K7268" s="39">
        <f>DATE(YEAR(Tabela6[[#This Row],[Data/Hora de Início]]),MONTH(Tabela6[[#This Row],[Data/Hora de Início]]),DAY(Tabela6[[#This Row],[Data/Hora de Início]]))</f>
        <v/>
      </c>
    </row>
    <row r="7269">
      <c r="A7269" t="n">
        <v>2290354</v>
      </c>
      <c r="B7269" t="n">
        <v>56</v>
      </c>
      <c r="C7269" t="n">
        <v>1260</v>
      </c>
      <c r="D7269" t="inlineStr">
        <is>
          <t>Limpeza e Higienização de Sanitários e Vestiários - Diário - WC Masc</t>
        </is>
      </c>
      <c r="E7269" t="inlineStr">
        <is>
          <t>19/09/2025 08:48:31</t>
        </is>
      </c>
      <c r="F7269" t="inlineStr">
        <is>
          <t>19/09/2025 08:56:42</t>
        </is>
      </c>
      <c r="G7269" t="n">
        <v>43484</v>
      </c>
      <c r="H7269" t="inlineStr">
        <is>
          <t>BAN129 - ÁREA DE SANITÁRIOS</t>
        </is>
      </c>
      <c r="I7269" t="inlineStr">
        <is>
          <t>RS-ST01-56-01P-WCM04-SAN001</t>
        </is>
      </c>
      <c r="J7269" t="inlineStr">
        <is>
          <t>VINICIUS GOMES DA SILVA</t>
        </is>
      </c>
      <c r="K7269" s="39">
        <f>DATE(YEAR(Tabela6[[#This Row],[Data/Hora de Início]]),MONTH(Tabela6[[#This Row],[Data/Hora de Início]]),DAY(Tabela6[[#This Row],[Data/Hora de Início]]))</f>
        <v/>
      </c>
    </row>
    <row r="7270">
      <c r="A7270" t="n">
        <v>2290363</v>
      </c>
      <c r="B7270" t="n">
        <v>56</v>
      </c>
      <c r="C7270" t="n">
        <v>1698</v>
      </c>
      <c r="D7270" t="inlineStr">
        <is>
          <t>REPASSE / REABASTECIMENTO FEMININO</t>
        </is>
      </c>
      <c r="E7270" t="inlineStr">
        <is>
          <t>19/09/2025 08:57:32</t>
        </is>
      </c>
      <c r="F7270" t="inlineStr">
        <is>
          <t>19/09/2025 08:58:03</t>
        </is>
      </c>
      <c r="G7270" t="n">
        <v>11344</v>
      </c>
      <c r="H7270" t="inlineStr">
        <is>
          <t>P27 - BAN050 - BANHEIRO CENTRAL DE SERVIÇOS - F</t>
        </is>
      </c>
      <c r="I7270" t="inlineStr">
        <is>
          <t>BR01-IES-P27-BAN050</t>
        </is>
      </c>
      <c r="J7270" t="inlineStr">
        <is>
          <t>ROSANGELA MARIA DA SILVA</t>
        </is>
      </c>
      <c r="K7270" s="39">
        <f>DATE(YEAR(Tabela6[[#This Row],[Data/Hora de Início]]),MONTH(Tabela6[[#This Row],[Data/Hora de Início]]),DAY(Tabela6[[#This Row],[Data/Hora de Início]]))</f>
        <v/>
      </c>
    </row>
    <row r="7271">
      <c r="A7271" t="n">
        <v>2290372</v>
      </c>
      <c r="B7271" t="n">
        <v>56</v>
      </c>
      <c r="C7271" t="n">
        <v>5657</v>
      </c>
      <c r="D7271" t="inlineStr">
        <is>
          <t>SEXTA-FEIRA - LIMPEZA DE BANHEIRO MASCULINO</t>
        </is>
      </c>
      <c r="E7271" t="inlineStr">
        <is>
          <t>19/09/2025 08:57:46</t>
        </is>
      </c>
      <c r="F7271" t="inlineStr">
        <is>
          <t>19/09/2025 08:58:38</t>
        </is>
      </c>
      <c r="G7271" t="n">
        <v>11458</v>
      </c>
      <c r="H7271" t="inlineStr">
        <is>
          <t>P31 - BAN068 - BANHEIRO BRUNIMENTO SUL - M</t>
        </is>
      </c>
      <c r="I7271" t="inlineStr">
        <is>
          <t>BR01-IES-P31-BAN068</t>
        </is>
      </c>
      <c r="J7271" t="inlineStr">
        <is>
          <t>JAQUELINE EDUARDA RODRIGUES DE LIMA</t>
        </is>
      </c>
      <c r="K7271" s="39">
        <f>DATE(YEAR(Tabela6[[#This Row],[Data/Hora de Início]]),MONTH(Tabela6[[#This Row],[Data/Hora de Início]]),DAY(Tabela6[[#This Row],[Data/Hora de Início]]))</f>
        <v/>
      </c>
    </row>
    <row r="7272">
      <c r="A7272" t="n">
        <v>2290387</v>
      </c>
      <c r="B7272" t="n">
        <v>56</v>
      </c>
      <c r="C7272" t="n">
        <v>5511</v>
      </c>
      <c r="D7272" t="inlineStr">
        <is>
          <t>RECOLHIMENTO RESIDUO EXTERNO</t>
        </is>
      </c>
      <c r="E7272" t="inlineStr">
        <is>
          <t>19/09/2025 08:55:33</t>
        </is>
      </c>
      <c r="F7272" t="inlineStr">
        <is>
          <t>19/09/2025 08:55:52</t>
        </is>
      </c>
      <c r="G7272" t="n">
        <v>49372</v>
      </c>
      <c r="H7272" t="inlineStr">
        <is>
          <t>LIXEIRA - 28.007</t>
        </is>
      </c>
      <c r="I7272" t="inlineStr">
        <is>
          <t>BR01-IES-P28-LIX007</t>
        </is>
      </c>
      <c r="J7272" t="inlineStr">
        <is>
          <t>MARCIO PEREIRA DOS SANTOS</t>
        </is>
      </c>
      <c r="K7272" s="39">
        <f>DATE(YEAR(Tabela6[[#This Row],[Data/Hora de Início]]),MONTH(Tabela6[[#This Row],[Data/Hora de Início]]),DAY(Tabela6[[#This Row],[Data/Hora de Início]]))</f>
        <v/>
      </c>
    </row>
    <row r="7273">
      <c r="A7273" t="n">
        <v>2290427</v>
      </c>
      <c r="B7273" t="n">
        <v>56</v>
      </c>
      <c r="C7273" t="n">
        <v>5511</v>
      </c>
      <c r="D7273" t="inlineStr">
        <is>
          <t>RECOLHIMENTO RESIDUO EXTERNO</t>
        </is>
      </c>
      <c r="E7273" t="inlineStr">
        <is>
          <t>19/09/2025 09:01:09</t>
        </is>
      </c>
      <c r="F7273" t="inlineStr">
        <is>
          <t>19/09/2025 09:01:22</t>
        </is>
      </c>
      <c r="G7273" t="n">
        <v>49377</v>
      </c>
      <c r="H7273" t="inlineStr">
        <is>
          <t>LIXEIRA - 28.012</t>
        </is>
      </c>
      <c r="I7273" t="inlineStr">
        <is>
          <t>BR01-IES-P28-LIX012</t>
        </is>
      </c>
      <c r="J7273" t="inlineStr">
        <is>
          <t>MARCIO PEREIRA DOS SANTOS</t>
        </is>
      </c>
      <c r="K7273" s="39">
        <f>DATE(YEAR(Tabela6[[#This Row],[Data/Hora de Início]]),MONTH(Tabela6[[#This Row],[Data/Hora de Início]]),DAY(Tabela6[[#This Row],[Data/Hora de Início]]))</f>
        <v/>
      </c>
    </row>
    <row r="7274">
      <c r="A7274" t="n">
        <v>2290449</v>
      </c>
      <c r="B7274" t="n">
        <v>56</v>
      </c>
      <c r="C7274" t="n">
        <v>5511</v>
      </c>
      <c r="D7274" t="inlineStr">
        <is>
          <t>RECOLHIMENTO RESIDUO EXTERNO</t>
        </is>
      </c>
      <c r="E7274" t="inlineStr">
        <is>
          <t>19/09/2025 09:02:16</t>
        </is>
      </c>
      <c r="F7274" t="inlineStr">
        <is>
          <t>19/09/2025 09:03:45</t>
        </is>
      </c>
      <c r="G7274" t="n">
        <v>49374</v>
      </c>
      <c r="H7274" t="inlineStr">
        <is>
          <t>LIXEIRA - 28.009</t>
        </is>
      </c>
      <c r="I7274" t="inlineStr">
        <is>
          <t>BR01-IES-P28-LIX009</t>
        </is>
      </c>
      <c r="J7274" t="inlineStr">
        <is>
          <t>MARCIO PEREIRA DOS SANTOS</t>
        </is>
      </c>
      <c r="K7274" s="39">
        <f>DATE(YEAR(Tabela6[[#This Row],[Data/Hora de Início]]),MONTH(Tabela6[[#This Row],[Data/Hora de Início]]),DAY(Tabela6[[#This Row],[Data/Hora de Início]]))</f>
        <v/>
      </c>
    </row>
    <row r="7275">
      <c r="A7275" t="n">
        <v>2290470</v>
      </c>
      <c r="B7275" t="n">
        <v>56</v>
      </c>
      <c r="C7275" t="n">
        <v>5511</v>
      </c>
      <c r="D7275" t="inlineStr">
        <is>
          <t>RECOLHIMENTO RESIDUO EXTERNO</t>
        </is>
      </c>
      <c r="E7275" t="inlineStr">
        <is>
          <t>19/09/2025 09:05:55</t>
        </is>
      </c>
      <c r="F7275" t="inlineStr">
        <is>
          <t>19/09/2025 09:06:13</t>
        </is>
      </c>
      <c r="G7275" t="n">
        <v>49387</v>
      </c>
      <c r="H7275" t="inlineStr">
        <is>
          <t>LIXEIRA - 28.022</t>
        </is>
      </c>
      <c r="I7275" t="inlineStr">
        <is>
          <t>BR01-IES-P28-LIX022</t>
        </is>
      </c>
      <c r="J7275" t="inlineStr">
        <is>
          <t>MARCIO PEREIRA DOS SANTOS</t>
        </is>
      </c>
      <c r="K7275" s="39">
        <f>DATE(YEAR(Tabela6[[#This Row],[Data/Hora de Início]]),MONTH(Tabela6[[#This Row],[Data/Hora de Início]]),DAY(Tabela6[[#This Row],[Data/Hora de Início]]))</f>
        <v/>
      </c>
    </row>
    <row r="7276">
      <c r="A7276" t="n">
        <v>2290475</v>
      </c>
      <c r="B7276" t="n">
        <v>56</v>
      </c>
      <c r="C7276" t="n">
        <v>5511</v>
      </c>
      <c r="D7276" t="inlineStr">
        <is>
          <t>RECOLHIMENTO RESIDUO EXTERNO</t>
        </is>
      </c>
      <c r="E7276" t="inlineStr">
        <is>
          <t>19/09/2025 09:06:41</t>
        </is>
      </c>
      <c r="F7276" t="inlineStr">
        <is>
          <t>19/09/2025 09:07:29</t>
        </is>
      </c>
      <c r="G7276" t="n">
        <v>49386</v>
      </c>
      <c r="H7276" t="inlineStr">
        <is>
          <t>LIXEIRA - 28.021</t>
        </is>
      </c>
      <c r="I7276" t="inlineStr">
        <is>
          <t>BR01-IES-P28-LIX021</t>
        </is>
      </c>
      <c r="J7276" t="inlineStr">
        <is>
          <t>MARCIO PEREIRA DOS SANTOS</t>
        </is>
      </c>
      <c r="K7276" s="39">
        <f>DATE(YEAR(Tabela6[[#This Row],[Data/Hora de Início]]),MONTH(Tabela6[[#This Row],[Data/Hora de Início]]),DAY(Tabela6[[#This Row],[Data/Hora de Início]]))</f>
        <v/>
      </c>
    </row>
    <row r="7277">
      <c r="A7277" t="n">
        <v>2290487</v>
      </c>
      <c r="B7277" t="n">
        <v>56</v>
      </c>
      <c r="C7277" t="n">
        <v>5712</v>
      </c>
      <c r="D7277" t="inlineStr">
        <is>
          <t>SEXTA-FEIRA - LIMPEZA DE BANHEIRO FEMININO</t>
        </is>
      </c>
      <c r="E7277" t="inlineStr">
        <is>
          <t>19/09/2025 09:14:10</t>
        </is>
      </c>
      <c r="F7277" t="inlineStr">
        <is>
          <t>19/09/2025 09:14:45</t>
        </is>
      </c>
      <c r="G7277" t="n">
        <v>36095</v>
      </c>
      <c r="H7277" t="inlineStr">
        <is>
          <t>BAN073 - TREINAMENTOS SUL - F</t>
        </is>
      </c>
      <c r="I7277" t="inlineStr">
        <is>
          <t>RS-ST01-31-01P-WCF02</t>
        </is>
      </c>
      <c r="J7277" t="inlineStr">
        <is>
          <t>JAQUELINE EDUARDA RODRIGUES DE LIMA</t>
        </is>
      </c>
      <c r="K7277" s="39">
        <f>DATE(YEAR(Tabela6[[#This Row],[Data/Hora de Início]]),MONTH(Tabela6[[#This Row],[Data/Hora de Início]]),DAY(Tabela6[[#This Row],[Data/Hora de Início]]))</f>
        <v/>
      </c>
    </row>
    <row r="7278">
      <c r="A7278" t="n">
        <v>2290490</v>
      </c>
      <c r="B7278" t="n">
        <v>56</v>
      </c>
      <c r="C7278" t="n">
        <v>5511</v>
      </c>
      <c r="D7278" t="inlineStr">
        <is>
          <t>RECOLHIMENTO RESIDUO EXTERNO</t>
        </is>
      </c>
      <c r="E7278" t="inlineStr">
        <is>
          <t>19/09/2025 09:08:56</t>
        </is>
      </c>
      <c r="F7278" t="inlineStr">
        <is>
          <t>19/09/2025 09:10:54</t>
        </is>
      </c>
      <c r="G7278" t="n">
        <v>49383</v>
      </c>
      <c r="H7278" t="inlineStr">
        <is>
          <t>LIXEIRA - 28.018</t>
        </is>
      </c>
      <c r="I7278" t="inlineStr">
        <is>
          <t>BR01-IES-P28-LIX018</t>
        </is>
      </c>
      <c r="J7278" t="inlineStr">
        <is>
          <t>MARCIO PEREIRA DOS SANTOS</t>
        </is>
      </c>
      <c r="K7278" s="39">
        <f>DATE(YEAR(Tabela6[[#This Row],[Data/Hora de Início]]),MONTH(Tabela6[[#This Row],[Data/Hora de Início]]),DAY(Tabela6[[#This Row],[Data/Hora de Início]]))</f>
        <v/>
      </c>
    </row>
    <row r="7279">
      <c r="A7279" t="n">
        <v>2290521</v>
      </c>
      <c r="B7279" t="n">
        <v>56</v>
      </c>
      <c r="C7279" t="n">
        <v>5657</v>
      </c>
      <c r="D7279" t="inlineStr">
        <is>
          <t>SEXTA-FEIRA - LIMPEZA DE BANHEIRO MASCULINO</t>
        </is>
      </c>
      <c r="E7279" t="inlineStr">
        <is>
          <t>19/09/2025 09:21:32</t>
        </is>
      </c>
      <c r="F7279" t="inlineStr">
        <is>
          <t>19/09/2025 09:22:07</t>
        </is>
      </c>
      <c r="G7279" t="n">
        <v>36098</v>
      </c>
      <c r="H7279" t="inlineStr">
        <is>
          <t>BAN072 - TREINAMENTOS SUL - M</t>
        </is>
      </c>
      <c r="I7279" t="inlineStr">
        <is>
          <t>RS-ST01-31-01P-WCM02</t>
        </is>
      </c>
      <c r="J7279" t="inlineStr">
        <is>
          <t>JAQUELINE EDUARDA RODRIGUES DE LIMA</t>
        </is>
      </c>
      <c r="K7279" s="39">
        <f>DATE(YEAR(Tabela6[[#This Row],[Data/Hora de Início]]),MONTH(Tabela6[[#This Row],[Data/Hora de Início]]),DAY(Tabela6[[#This Row],[Data/Hora de Início]]))</f>
        <v/>
      </c>
    </row>
    <row r="7280">
      <c r="A7280" t="n">
        <v>2290561</v>
      </c>
      <c r="B7280" t="n">
        <v>56</v>
      </c>
      <c r="C7280" t="n">
        <v>5657</v>
      </c>
      <c r="D7280" t="inlineStr">
        <is>
          <t>SEXTA-FEIRA - LIMPEZA DE BANHEIRO MASCULINO</t>
        </is>
      </c>
      <c r="E7280" t="inlineStr">
        <is>
          <t>19/09/2025 09:34:43</t>
        </is>
      </c>
      <c r="F7280" t="inlineStr">
        <is>
          <t>19/09/2025 09:35:27</t>
        </is>
      </c>
      <c r="G7280" t="n">
        <v>36099</v>
      </c>
      <c r="H7280" t="inlineStr">
        <is>
          <t>BAN074 - TREINAMENTOS NORTE - M</t>
        </is>
      </c>
      <c r="I7280" t="inlineStr">
        <is>
          <t>RS-ST01-31-01P-WCM03</t>
        </is>
      </c>
      <c r="J7280" t="inlineStr">
        <is>
          <t>JAQUELINE EDUARDA RODRIGUES DE LIMA</t>
        </is>
      </c>
      <c r="K7280" s="39">
        <f>DATE(YEAR(Tabela6[[#This Row],[Data/Hora de Início]]),MONTH(Tabela6[[#This Row],[Data/Hora de Início]]),DAY(Tabela6[[#This Row],[Data/Hora de Início]]))</f>
        <v/>
      </c>
    </row>
    <row r="7281">
      <c r="A7281" t="n">
        <v>2290571</v>
      </c>
      <c r="B7281" t="n">
        <v>56</v>
      </c>
      <c r="C7281" t="n">
        <v>1772</v>
      </c>
      <c r="D7281" t="inlineStr">
        <is>
          <t>LIMPEZA DIÁRIA DE SALA COM MESA</t>
        </is>
      </c>
      <c r="E7281" t="inlineStr">
        <is>
          <t>19/09/2025 09:28:33</t>
        </is>
      </c>
      <c r="F7281" t="inlineStr">
        <is>
          <t>19/09/2025 09:39:16</t>
        </is>
      </c>
      <c r="G7281" t="n">
        <v>38467</v>
      </c>
      <c r="H7281" t="inlineStr">
        <is>
          <t>SHOWROOM</t>
        </is>
      </c>
      <c r="I7281" t="inlineStr">
        <is>
          <t>SP-ST02-G9-02P-SLA01</t>
        </is>
      </c>
      <c r="J7281" t="inlineStr">
        <is>
          <t>ANTONIA MARÇAL DOS SANTOS RAMOS</t>
        </is>
      </c>
      <c r="K7281" s="39">
        <f>DATE(YEAR(Tabela6[[#This Row],[Data/Hora de Início]]),MONTH(Tabela6[[#This Row],[Data/Hora de Início]]),DAY(Tabela6[[#This Row],[Data/Hora de Início]]))</f>
        <v/>
      </c>
    </row>
    <row r="7282">
      <c r="A7282" t="n">
        <v>2290577</v>
      </c>
      <c r="B7282" t="n">
        <v>56</v>
      </c>
      <c r="C7282" t="n">
        <v>5657</v>
      </c>
      <c r="D7282" t="inlineStr">
        <is>
          <t>SEXTA-FEIRA - LIMPEZA DE BANHEIRO MASCULINO</t>
        </is>
      </c>
      <c r="E7282" t="inlineStr">
        <is>
          <t>19/09/2025 09:45:08</t>
        </is>
      </c>
      <c r="F7282" t="inlineStr">
        <is>
          <t>19/09/2025 09:46:12</t>
        </is>
      </c>
      <c r="G7282" t="n">
        <v>36119</v>
      </c>
      <c r="H7282" t="inlineStr">
        <is>
          <t>BAN078 - ENGENHARIA CILINDROS NORTE - M</t>
        </is>
      </c>
      <c r="I7282" t="inlineStr">
        <is>
          <t>RS-ST01-31-02P-WCM03</t>
        </is>
      </c>
      <c r="J7282" t="inlineStr">
        <is>
          <t>JAQUELINE EDUARDA RODRIGUES DE LIMA</t>
        </is>
      </c>
      <c r="K7282" s="39">
        <f>DATE(YEAR(Tabela6[[#This Row],[Data/Hora de Início]]),MONTH(Tabela6[[#This Row],[Data/Hora de Início]]),DAY(Tabela6[[#This Row],[Data/Hora de Início]]))</f>
        <v/>
      </c>
    </row>
    <row r="7283">
      <c r="A7283" t="n">
        <v>2290580</v>
      </c>
      <c r="B7283" t="n">
        <v>56</v>
      </c>
      <c r="C7283" t="n">
        <v>1772</v>
      </c>
      <c r="D7283" t="inlineStr">
        <is>
          <t>LIMPEZA DIÁRIA DE SALA COM MESA</t>
        </is>
      </c>
      <c r="E7283" t="inlineStr">
        <is>
          <t>19/09/2025 09:42:31</t>
        </is>
      </c>
      <c r="F7283" t="inlineStr">
        <is>
          <t>19/09/2025 09:47:17</t>
        </is>
      </c>
      <c r="G7283" t="n">
        <v>38468</v>
      </c>
      <c r="H7283" t="inlineStr">
        <is>
          <t>SALA TREINAMENTO TEÓRICO</t>
        </is>
      </c>
      <c r="I7283" t="inlineStr">
        <is>
          <t>SP-ST02-G9-02P-SLA02</t>
        </is>
      </c>
      <c r="J7283" t="inlineStr">
        <is>
          <t>ANTONIA MARÇAL DOS SANTOS RAMOS</t>
        </is>
      </c>
      <c r="K7283" s="39">
        <f>DATE(YEAR(Tabela6[[#This Row],[Data/Hora de Início]]),MONTH(Tabela6[[#This Row],[Data/Hora de Início]]),DAY(Tabela6[[#This Row],[Data/Hora de Início]]))</f>
        <v/>
      </c>
    </row>
    <row r="7284">
      <c r="A7284" t="n">
        <v>2290581</v>
      </c>
      <c r="B7284" t="n">
        <v>56</v>
      </c>
      <c r="C7284" t="n">
        <v>1772</v>
      </c>
      <c r="D7284" t="inlineStr">
        <is>
          <t>LIMPEZA DIÁRIA DE SALA COM MESA</t>
        </is>
      </c>
      <c r="E7284" t="inlineStr">
        <is>
          <t>19/09/2025 09:42:31</t>
        </is>
      </c>
      <c r="F7284" t="inlineStr">
        <is>
          <t>19/09/2025 09:47:23</t>
        </is>
      </c>
      <c r="G7284" t="n">
        <v>38468</v>
      </c>
      <c r="H7284" t="inlineStr">
        <is>
          <t>SALA TREINAMENTO TEÓRICO</t>
        </is>
      </c>
      <c r="I7284" t="inlineStr">
        <is>
          <t>SP-ST02-G9-02P-SLA02</t>
        </is>
      </c>
      <c r="J7284" t="inlineStr">
        <is>
          <t>ANTONIA MARÇAL DOS SANTOS RAMOS</t>
        </is>
      </c>
      <c r="K7284" s="39">
        <f>DATE(YEAR(Tabela6[[#This Row],[Data/Hora de Início]]),MONTH(Tabela6[[#This Row],[Data/Hora de Início]]),DAY(Tabela6[[#This Row],[Data/Hora de Início]]))</f>
        <v/>
      </c>
    </row>
    <row r="7285">
      <c r="A7285" t="n">
        <v>2290582</v>
      </c>
      <c r="B7285" t="n">
        <v>56</v>
      </c>
      <c r="C7285" t="n">
        <v>1260</v>
      </c>
      <c r="D7285" t="inlineStr">
        <is>
          <t>Limpeza e Higienização de Sanitários e Vestiários - Diário - WC Masc</t>
        </is>
      </c>
      <c r="E7285" t="inlineStr">
        <is>
          <t>19/09/2025 09:46:09</t>
        </is>
      </c>
      <c r="F7285" t="inlineStr">
        <is>
          <t>19/09/2025 09:47:17</t>
        </is>
      </c>
      <c r="G7285" t="n">
        <v>11343</v>
      </c>
      <c r="H7285" t="inlineStr">
        <is>
          <t>P27 - BAN049 - BANHEIRO CENTRAL DE SERVIÇOS - M</t>
        </is>
      </c>
      <c r="I7285" t="inlineStr">
        <is>
          <t>BR01-IES-P27-BAN049</t>
        </is>
      </c>
      <c r="J7285" t="inlineStr">
        <is>
          <t>ROSANGELA MARIA DA SILVA</t>
        </is>
      </c>
      <c r="K7285" s="39">
        <f>DATE(YEAR(Tabela6[[#This Row],[Data/Hora de Início]]),MONTH(Tabela6[[#This Row],[Data/Hora de Início]]),DAY(Tabela6[[#This Row],[Data/Hora de Início]]))</f>
        <v/>
      </c>
    </row>
    <row r="7286">
      <c r="A7286" t="n">
        <v>2290593</v>
      </c>
      <c r="B7286" t="n">
        <v>56</v>
      </c>
      <c r="C7286" t="n">
        <v>1772</v>
      </c>
      <c r="D7286" t="inlineStr">
        <is>
          <t>LIMPEZA DIÁRIA DE SALA COM MESA</t>
        </is>
      </c>
      <c r="E7286" t="inlineStr">
        <is>
          <t>19/09/2025 09:47:39</t>
        </is>
      </c>
      <c r="F7286" t="inlineStr">
        <is>
          <t>19/09/2025 09:52:05</t>
        </is>
      </c>
      <c r="G7286" t="n">
        <v>38470</v>
      </c>
      <c r="H7286" t="inlineStr">
        <is>
          <t>SALA TREINAMENTO PRÁTICO</t>
        </is>
      </c>
      <c r="I7286" t="inlineStr">
        <is>
          <t>SP-ST02-G9-02P-SLA04</t>
        </is>
      </c>
      <c r="J7286" t="inlineStr">
        <is>
          <t>ANTONIA MARÇAL DOS SANTOS RAMOS</t>
        </is>
      </c>
      <c r="K7286" s="39">
        <f>DATE(YEAR(Tabela6[[#This Row],[Data/Hora de Início]]),MONTH(Tabela6[[#This Row],[Data/Hora de Início]]),DAY(Tabela6[[#This Row],[Data/Hora de Início]]))</f>
        <v/>
      </c>
    </row>
    <row r="7287">
      <c r="A7287" t="n">
        <v>2290597</v>
      </c>
      <c r="B7287" t="n">
        <v>56</v>
      </c>
      <c r="C7287" t="n">
        <v>2841</v>
      </c>
      <c r="D7287" t="inlineStr">
        <is>
          <t>LIMPEZA DIÁRIA DE BANHEIRO MASCULINO</t>
        </is>
      </c>
      <c r="E7287" t="inlineStr">
        <is>
          <t>19/09/2025 08:51:36</t>
        </is>
      </c>
      <c r="F7287" t="inlineStr">
        <is>
          <t>19/09/2025 09:53:45</t>
        </is>
      </c>
      <c r="G7287" t="n">
        <v>36315</v>
      </c>
      <c r="H7287" t="inlineStr">
        <is>
          <t>BAN106 - MONTAGEM - M</t>
        </is>
      </c>
      <c r="I7287" t="inlineStr">
        <is>
          <t>RS-ST01-50-00T-WCM02</t>
        </is>
      </c>
      <c r="J7287" t="inlineStr">
        <is>
          <t>JAQUELINE EDUARDA RODRIGUES DE LIMA</t>
        </is>
      </c>
      <c r="K7287" s="39">
        <f>DATE(YEAR(Tabela6[[#This Row],[Data/Hora de Início]]),MONTH(Tabela6[[#This Row],[Data/Hora de Início]]),DAY(Tabela6[[#This Row],[Data/Hora de Início]]))</f>
        <v/>
      </c>
    </row>
    <row r="7288">
      <c r="A7288" t="n">
        <v>2290598</v>
      </c>
      <c r="B7288" t="n">
        <v>56</v>
      </c>
      <c r="C7288" t="n">
        <v>5657</v>
      </c>
      <c r="D7288" t="inlineStr">
        <is>
          <t>SEXTA-FEIRA - LIMPEZA DE BANHEIRO MASCULINO</t>
        </is>
      </c>
      <c r="E7288" t="inlineStr">
        <is>
          <t>19/09/2025 09:53:16</t>
        </is>
      </c>
      <c r="F7288" t="inlineStr">
        <is>
          <t>19/09/2025 09:54:03</t>
        </is>
      </c>
      <c r="G7288" t="n">
        <v>36118</v>
      </c>
      <c r="H7288" t="inlineStr">
        <is>
          <t>BAN076 - ENGENHARIA CILINDROS SUL - M</t>
        </is>
      </c>
      <c r="I7288" t="inlineStr">
        <is>
          <t>RS-ST01-31-02P-WCM02</t>
        </is>
      </c>
      <c r="J7288" t="inlineStr">
        <is>
          <t>JAQUELINE EDUARDA RODRIGUES DE LIMA</t>
        </is>
      </c>
      <c r="K7288" s="39">
        <f>DATE(YEAR(Tabela6[[#This Row],[Data/Hora de Início]]),MONTH(Tabela6[[#This Row],[Data/Hora de Início]]),DAY(Tabela6[[#This Row],[Data/Hora de Início]]))</f>
        <v/>
      </c>
    </row>
    <row r="7289">
      <c r="A7289" t="n">
        <v>2290599</v>
      </c>
      <c r="B7289" t="n">
        <v>56</v>
      </c>
      <c r="C7289" t="n">
        <v>5712</v>
      </c>
      <c r="D7289" t="inlineStr">
        <is>
          <t>SEXTA-FEIRA - LIMPEZA DE BANHEIRO FEMININO</t>
        </is>
      </c>
      <c r="E7289" t="inlineStr">
        <is>
          <t>19/09/2025 09:54:39</t>
        </is>
      </c>
      <c r="F7289" t="inlineStr">
        <is>
          <t>19/09/2025 09:55:16</t>
        </is>
      </c>
      <c r="G7289" t="n">
        <v>36115</v>
      </c>
      <c r="H7289" t="inlineStr">
        <is>
          <t>BAN077 - ENGENHARIA CILINDROS SUL - F</t>
        </is>
      </c>
      <c r="I7289" t="inlineStr">
        <is>
          <t>RS-ST01-31-02P-WCF02</t>
        </is>
      </c>
      <c r="J7289" t="inlineStr">
        <is>
          <t>JAQUELINE EDUARDA RODRIGUES DE LIMA</t>
        </is>
      </c>
      <c r="K7289" s="39">
        <f>DATE(YEAR(Tabela6[[#This Row],[Data/Hora de Início]]),MONTH(Tabela6[[#This Row],[Data/Hora de Início]]),DAY(Tabela6[[#This Row],[Data/Hora de Início]]))</f>
        <v/>
      </c>
    </row>
    <row r="7290">
      <c r="A7290" t="n">
        <v>2290614</v>
      </c>
      <c r="B7290" t="n">
        <v>56</v>
      </c>
      <c r="C7290" t="n">
        <v>1260</v>
      </c>
      <c r="D7290" t="inlineStr">
        <is>
          <t>Limpeza e Higienização de Sanitários e Vestiários - Diário - WC Masc</t>
        </is>
      </c>
      <c r="E7290" t="inlineStr">
        <is>
          <t>19/09/2025 09:52:55</t>
        </is>
      </c>
      <c r="F7290" t="inlineStr">
        <is>
          <t>19/09/2025 10:01:12</t>
        </is>
      </c>
      <c r="G7290" t="n">
        <v>38466</v>
      </c>
      <c r="H7290" t="inlineStr">
        <is>
          <t>BANHEIRO - M</t>
        </is>
      </c>
      <c r="I7290" t="inlineStr">
        <is>
          <t>SP-ST02-G9-01P-WCM01</t>
        </is>
      </c>
      <c r="J7290" t="inlineStr">
        <is>
          <t>ANTONIA MARÇAL DOS SANTOS RAMOS</t>
        </is>
      </c>
      <c r="K7290" s="39">
        <f>DATE(YEAR(Tabela6[[#This Row],[Data/Hora de Início]]),MONTH(Tabela6[[#This Row],[Data/Hora de Início]]),DAY(Tabela6[[#This Row],[Data/Hora de Início]]))</f>
        <v/>
      </c>
    </row>
    <row r="7291">
      <c r="A7291" t="n">
        <v>2290638</v>
      </c>
      <c r="B7291" t="n">
        <v>56</v>
      </c>
      <c r="C7291" t="n">
        <v>1772</v>
      </c>
      <c r="D7291" t="inlineStr">
        <is>
          <t>LIMPEZA DIÁRIA DE SALA COM MESA</t>
        </is>
      </c>
      <c r="E7291" t="inlineStr">
        <is>
          <t>19/09/2025 10:08:12</t>
        </is>
      </c>
      <c r="F7291" t="inlineStr">
        <is>
          <t>19/09/2025 10:08:48</t>
        </is>
      </c>
      <c r="G7291" t="n">
        <v>11370</v>
      </c>
      <c r="H7291" t="inlineStr">
        <is>
          <t>P27 - RESTAURANTE - LAZER</t>
        </is>
      </c>
      <c r="I7291" t="inlineStr">
        <is>
          <t>BR01-IES-P27-SALA24</t>
        </is>
      </c>
      <c r="J7291" t="inlineStr">
        <is>
          <t>ROSANGELA MARIA DA SILVA</t>
        </is>
      </c>
      <c r="K7291" s="39">
        <f>DATE(YEAR(Tabela6[[#This Row],[Data/Hora de Início]]),MONTH(Tabela6[[#This Row],[Data/Hora de Início]]),DAY(Tabela6[[#This Row],[Data/Hora de Início]]))</f>
        <v/>
      </c>
    </row>
    <row r="7292">
      <c r="A7292" t="n">
        <v>2290640</v>
      </c>
      <c r="B7292" t="n">
        <v>56</v>
      </c>
      <c r="C7292" t="n">
        <v>1698</v>
      </c>
      <c r="D7292" t="inlineStr">
        <is>
          <t>REPASSE / REABASTECIMENTO FEMININO</t>
        </is>
      </c>
      <c r="E7292" t="inlineStr">
        <is>
          <t>19/09/2025 10:12:51</t>
        </is>
      </c>
      <c r="F7292" t="inlineStr">
        <is>
          <t>19/09/2025 10:13:03</t>
        </is>
      </c>
      <c r="G7292" t="n">
        <v>38471</v>
      </c>
      <c r="H7292" t="inlineStr">
        <is>
          <t>BANHEIRO - F</t>
        </is>
      </c>
      <c r="I7292" t="inlineStr">
        <is>
          <t>SP-ST02-G9-02P-WCF01</t>
        </is>
      </c>
      <c r="J7292" t="inlineStr">
        <is>
          <t>ANTONIA MARÇAL DOS SANTOS RAMOS</t>
        </is>
      </c>
      <c r="K7292" s="39">
        <f>DATE(YEAR(Tabela6[[#This Row],[Data/Hora de Início]]),MONTH(Tabela6[[#This Row],[Data/Hora de Início]]),DAY(Tabela6[[#This Row],[Data/Hora de Início]]))</f>
        <v/>
      </c>
    </row>
    <row r="7293">
      <c r="A7293" t="n">
        <v>2290672</v>
      </c>
      <c r="B7293" t="n">
        <v>56</v>
      </c>
      <c r="C7293" t="n">
        <v>1766</v>
      </c>
      <c r="D7293" t="inlineStr">
        <is>
          <t>LIMPEZA DIÁRIA DE RESTAURANTE (DESATIVADO)</t>
        </is>
      </c>
      <c r="E7293" t="inlineStr">
        <is>
          <t>19/09/2025 10:25:58</t>
        </is>
      </c>
      <c r="F7293" t="inlineStr">
        <is>
          <t>19/09/2025 10:26:21</t>
        </is>
      </c>
      <c r="G7293" t="n">
        <v>11347</v>
      </c>
      <c r="H7293" t="inlineStr">
        <is>
          <t>P27 - RESTAURANTE</t>
        </is>
      </c>
      <c r="I7293" t="inlineStr">
        <is>
          <t>BR01-IES-P27-SALA01</t>
        </is>
      </c>
      <c r="J7293" t="inlineStr">
        <is>
          <t>ROSANGELA MARIA DA SILVA</t>
        </is>
      </c>
      <c r="K7293" s="39">
        <f>DATE(YEAR(Tabela6[[#This Row],[Data/Hora de Início]]),MONTH(Tabela6[[#This Row],[Data/Hora de Início]]),DAY(Tabela6[[#This Row],[Data/Hora de Início]]))</f>
        <v/>
      </c>
    </row>
    <row r="7294">
      <c r="A7294" t="n">
        <v>2290676</v>
      </c>
      <c r="B7294" t="n">
        <v>56</v>
      </c>
      <c r="C7294" t="n">
        <v>4440</v>
      </c>
      <c r="D7294" t="inlineStr">
        <is>
          <t>RECOLHIMENTO PAPELÃO</t>
        </is>
      </c>
      <c r="E7294" t="inlineStr">
        <is>
          <t>19/09/2025 10:18:16</t>
        </is>
      </c>
      <c r="F7294" t="inlineStr">
        <is>
          <t>19/09/2025 10:18:47</t>
        </is>
      </c>
      <c r="G7294" t="n">
        <v>45722</v>
      </c>
      <c r="H7294" t="inlineStr">
        <is>
          <t>CCB-50.002</t>
        </is>
      </c>
      <c r="I7294" t="inlineStr">
        <is>
          <t>CCB-50.002</t>
        </is>
      </c>
      <c r="J7294" t="inlineStr">
        <is>
          <t>DAVI FLORES DE SOUZA</t>
        </is>
      </c>
      <c r="K7294" s="39">
        <f>DATE(YEAR(Tabela6[[#This Row],[Data/Hora de Início]]),MONTH(Tabela6[[#This Row],[Data/Hora de Início]]),DAY(Tabela6[[#This Row],[Data/Hora de Início]]))</f>
        <v/>
      </c>
    </row>
    <row r="7295">
      <c r="A7295" t="n">
        <v>2290701</v>
      </c>
      <c r="B7295" t="n">
        <v>56</v>
      </c>
      <c r="C7295" t="n">
        <v>5511</v>
      </c>
      <c r="D7295" t="inlineStr">
        <is>
          <t>RECOLHIMENTO RESIDUO EXTERNO</t>
        </is>
      </c>
      <c r="E7295" t="inlineStr">
        <is>
          <t>19/09/2025 11:00:57</t>
        </is>
      </c>
      <c r="F7295" t="inlineStr">
        <is>
          <t>19/09/2025 11:01:15</t>
        </is>
      </c>
      <c r="G7295" t="n">
        <v>49347</v>
      </c>
      <c r="H7295" t="inlineStr">
        <is>
          <t>LIXEIRA - 11.008</t>
        </is>
      </c>
      <c r="I7295" t="inlineStr">
        <is>
          <t>BR01-IES-P11-LIX008</t>
        </is>
      </c>
      <c r="J7295" t="inlineStr">
        <is>
          <t>MARCIO PEREIRA DOS SANTOS</t>
        </is>
      </c>
      <c r="K7295" s="39">
        <f>DATE(YEAR(Tabela6[[#This Row],[Data/Hora de Início]]),MONTH(Tabela6[[#This Row],[Data/Hora de Início]]),DAY(Tabela6[[#This Row],[Data/Hora de Início]]))</f>
        <v/>
      </c>
    </row>
    <row r="7296">
      <c r="A7296" t="n">
        <v>2290705</v>
      </c>
      <c r="B7296" t="n">
        <v>56</v>
      </c>
      <c r="C7296" t="n">
        <v>5511</v>
      </c>
      <c r="D7296" t="inlineStr">
        <is>
          <t>RECOLHIMENTO RESIDUO EXTERNO</t>
        </is>
      </c>
      <c r="E7296" t="inlineStr">
        <is>
          <t>19/09/2025 11:04:35</t>
        </is>
      </c>
      <c r="F7296" t="inlineStr">
        <is>
          <t>19/09/2025 11:04:50</t>
        </is>
      </c>
      <c r="G7296" t="n">
        <v>49348</v>
      </c>
      <c r="H7296" t="inlineStr">
        <is>
          <t>LIXEIRA - 11.009</t>
        </is>
      </c>
      <c r="I7296" t="inlineStr">
        <is>
          <t>BR01-IES-P11-LIX009</t>
        </is>
      </c>
      <c r="J7296" t="inlineStr">
        <is>
          <t>MARCIO PEREIRA DOS SANTOS</t>
        </is>
      </c>
      <c r="K7296" s="39">
        <f>DATE(YEAR(Tabela6[[#This Row],[Data/Hora de Início]]),MONTH(Tabela6[[#This Row],[Data/Hora de Início]]),DAY(Tabela6[[#This Row],[Data/Hora de Início]]))</f>
        <v/>
      </c>
    </row>
    <row r="7297">
      <c r="A7297" t="n">
        <v>2290707</v>
      </c>
      <c r="B7297" t="n">
        <v>56</v>
      </c>
      <c r="C7297" t="n">
        <v>2841</v>
      </c>
      <c r="D7297" t="inlineStr">
        <is>
          <t>LIMPEZA DIÁRIA DE BANHEIRO MASCULINO</t>
        </is>
      </c>
      <c r="E7297" t="inlineStr">
        <is>
          <t>19/09/2025 10:07:18</t>
        </is>
      </c>
      <c r="F7297" t="inlineStr">
        <is>
          <t>19/09/2025 11:10:58</t>
        </is>
      </c>
      <c r="G7297" t="n">
        <v>11383</v>
      </c>
      <c r="H7297" t="inlineStr">
        <is>
          <t>P28 - BAN056 - BANHEIRO USINAGEM CILINDROS - M</t>
        </is>
      </c>
      <c r="I7297" t="inlineStr">
        <is>
          <t>BR01-IES-P28-BAN056</t>
        </is>
      </c>
      <c r="J7297" t="inlineStr">
        <is>
          <t>JAQUELINE EDUARDA RODRIGUES DE LIMA</t>
        </is>
      </c>
      <c r="K7297" s="39">
        <f>DATE(YEAR(Tabela6[[#This Row],[Data/Hora de Início]]),MONTH(Tabela6[[#This Row],[Data/Hora de Início]]),DAY(Tabela6[[#This Row],[Data/Hora de Início]]))</f>
        <v/>
      </c>
    </row>
    <row r="7298">
      <c r="A7298" t="n">
        <v>2290709</v>
      </c>
      <c r="B7298" t="n">
        <v>56</v>
      </c>
      <c r="C7298" t="n">
        <v>5511</v>
      </c>
      <c r="D7298" t="inlineStr">
        <is>
          <t>RECOLHIMENTO RESIDUO EXTERNO</t>
        </is>
      </c>
      <c r="E7298" t="inlineStr">
        <is>
          <t>19/09/2025 11:06:22</t>
        </is>
      </c>
      <c r="F7298" t="inlineStr">
        <is>
          <t>19/09/2025 11:07:41</t>
        </is>
      </c>
      <c r="G7298" t="n">
        <v>49345</v>
      </c>
      <c r="H7298" t="inlineStr">
        <is>
          <t>LIXEIRA - 11.006</t>
        </is>
      </c>
      <c r="I7298" t="inlineStr">
        <is>
          <t>BR01-IES-P11-LIX006</t>
        </is>
      </c>
      <c r="J7298" t="inlineStr">
        <is>
          <t>MARCIO PEREIRA DOS SANTOS</t>
        </is>
      </c>
      <c r="K7298" s="39">
        <f>DATE(YEAR(Tabela6[[#This Row],[Data/Hora de Início]]),MONTH(Tabela6[[#This Row],[Data/Hora de Início]]),DAY(Tabela6[[#This Row],[Data/Hora de Início]]))</f>
        <v/>
      </c>
    </row>
    <row r="7299">
      <c r="A7299" t="n">
        <v>2290710</v>
      </c>
      <c r="B7299" t="n">
        <v>56</v>
      </c>
      <c r="C7299" t="n">
        <v>5511</v>
      </c>
      <c r="D7299" t="inlineStr">
        <is>
          <t>RECOLHIMENTO RESIDUO EXTERNO</t>
        </is>
      </c>
      <c r="E7299" t="inlineStr">
        <is>
          <t>19/09/2025 11:06:22</t>
        </is>
      </c>
      <c r="F7299" t="inlineStr">
        <is>
          <t>19/09/2025 11:08:08</t>
        </is>
      </c>
      <c r="G7299" t="n">
        <v>49345</v>
      </c>
      <c r="H7299" t="inlineStr">
        <is>
          <t>LIXEIRA - 11.006</t>
        </is>
      </c>
      <c r="I7299" t="inlineStr">
        <is>
          <t>BR01-IES-P11-LIX006</t>
        </is>
      </c>
      <c r="J7299" t="inlineStr">
        <is>
          <t>MARCIO PEREIRA DOS SANTOS</t>
        </is>
      </c>
      <c r="K7299" s="39">
        <f>DATE(YEAR(Tabela6[[#This Row],[Data/Hora de Início]]),MONTH(Tabela6[[#This Row],[Data/Hora de Início]]),DAY(Tabela6[[#This Row],[Data/Hora de Início]]))</f>
        <v/>
      </c>
    </row>
    <row r="7300">
      <c r="A7300" t="n">
        <v>2290721</v>
      </c>
      <c r="B7300" t="n">
        <v>56</v>
      </c>
      <c r="C7300" t="n">
        <v>5511</v>
      </c>
      <c r="D7300" t="inlineStr">
        <is>
          <t>RECOLHIMENTO RESIDUO EXTERNO</t>
        </is>
      </c>
      <c r="E7300" t="inlineStr">
        <is>
          <t>19/09/2025 11:22:03</t>
        </is>
      </c>
      <c r="F7300" t="inlineStr">
        <is>
          <t>19/09/2025 11:22:36</t>
        </is>
      </c>
      <c r="G7300" t="n">
        <v>49357</v>
      </c>
      <c r="H7300" t="inlineStr">
        <is>
          <t>LIXEIRA - 15.005</t>
        </is>
      </c>
      <c r="I7300" t="inlineStr">
        <is>
          <t>BR01-IES-P15-LIX005</t>
        </is>
      </c>
      <c r="J7300" t="inlineStr">
        <is>
          <t>MARCIO PEREIRA DOS SANTOS</t>
        </is>
      </c>
      <c r="K7300" s="39">
        <f>DATE(YEAR(Tabela6[[#This Row],[Data/Hora de Início]]),MONTH(Tabela6[[#This Row],[Data/Hora de Início]]),DAY(Tabela6[[#This Row],[Data/Hora de Início]]))</f>
        <v/>
      </c>
    </row>
    <row r="7301">
      <c r="A7301" t="n">
        <v>2290722</v>
      </c>
      <c r="B7301" t="n">
        <v>56</v>
      </c>
      <c r="C7301" t="n">
        <v>5511</v>
      </c>
      <c r="D7301" t="inlineStr">
        <is>
          <t>RECOLHIMENTO RESIDUO EXTERNO</t>
        </is>
      </c>
      <c r="E7301" t="inlineStr">
        <is>
          <t>19/09/2025 11:22:03</t>
        </is>
      </c>
      <c r="F7301" t="inlineStr">
        <is>
          <t>19/09/2025 11:22:51</t>
        </is>
      </c>
      <c r="G7301" t="n">
        <v>49357</v>
      </c>
      <c r="H7301" t="inlineStr">
        <is>
          <t>LIXEIRA - 15.005</t>
        </is>
      </c>
      <c r="I7301" t="inlineStr">
        <is>
          <t>BR01-IES-P15-LIX005</t>
        </is>
      </c>
      <c r="J7301" t="inlineStr">
        <is>
          <t>MARCIO PEREIRA DOS SANTOS</t>
        </is>
      </c>
      <c r="K7301" s="39">
        <f>DATE(YEAR(Tabela6[[#This Row],[Data/Hora de Início]]),MONTH(Tabela6[[#This Row],[Data/Hora de Início]]),DAY(Tabela6[[#This Row],[Data/Hora de Início]]))</f>
        <v/>
      </c>
    </row>
    <row r="7302">
      <c r="A7302" t="n">
        <v>2290723</v>
      </c>
      <c r="B7302" t="n">
        <v>56</v>
      </c>
      <c r="C7302" t="n">
        <v>5511</v>
      </c>
      <c r="D7302" t="inlineStr">
        <is>
          <t>RECOLHIMENTO RESIDUO EXTERNO</t>
        </is>
      </c>
      <c r="E7302" t="inlineStr">
        <is>
          <t>19/09/2025 11:23:29</t>
        </is>
      </c>
      <c r="F7302" t="inlineStr">
        <is>
          <t>19/09/2025 11:23:45</t>
        </is>
      </c>
      <c r="G7302" t="n">
        <v>49356</v>
      </c>
      <c r="H7302" t="inlineStr">
        <is>
          <t>LIXEIRA - 15.004</t>
        </is>
      </c>
      <c r="I7302" t="inlineStr">
        <is>
          <t>BR01-IES-P15-LIX004</t>
        </is>
      </c>
      <c r="J7302" t="inlineStr">
        <is>
          <t>MARCIO PEREIRA DOS SANTOS</t>
        </is>
      </c>
      <c r="K7302" s="39">
        <f>DATE(YEAR(Tabela6[[#This Row],[Data/Hora de Início]]),MONTH(Tabela6[[#This Row],[Data/Hora de Início]]),DAY(Tabela6[[#This Row],[Data/Hora de Início]]))</f>
        <v/>
      </c>
    </row>
    <row r="7303">
      <c r="A7303" t="n">
        <v>2290725</v>
      </c>
      <c r="B7303" t="n">
        <v>56</v>
      </c>
      <c r="C7303" t="n">
        <v>5511</v>
      </c>
      <c r="D7303" t="inlineStr">
        <is>
          <t>RECOLHIMENTO RESIDUO EXTERNO</t>
        </is>
      </c>
      <c r="E7303" t="inlineStr">
        <is>
          <t>19/09/2025 11:25:11</t>
        </is>
      </c>
      <c r="F7303" t="inlineStr">
        <is>
          <t>19/09/2025 11:25:31</t>
        </is>
      </c>
      <c r="G7303" t="n">
        <v>49355</v>
      </c>
      <c r="H7303" t="inlineStr">
        <is>
          <t>LIXEIRA - 15.003</t>
        </is>
      </c>
      <c r="I7303" t="inlineStr">
        <is>
          <t>BR01-IES-P15-LIX003</t>
        </is>
      </c>
      <c r="J7303" t="inlineStr">
        <is>
          <t>MARCIO PEREIRA DOS SANTOS</t>
        </is>
      </c>
      <c r="K7303" s="39">
        <f>DATE(YEAR(Tabela6[[#This Row],[Data/Hora de Início]]),MONTH(Tabela6[[#This Row],[Data/Hora de Início]]),DAY(Tabela6[[#This Row],[Data/Hora de Início]]))</f>
        <v/>
      </c>
    </row>
    <row r="7304">
      <c r="A7304" t="n">
        <v>2290729</v>
      </c>
      <c r="B7304" t="n">
        <v>56</v>
      </c>
      <c r="C7304" t="n">
        <v>1699</v>
      </c>
      <c r="D7304" t="inlineStr">
        <is>
          <t>LIMPEZA DIÁRIA DE ÁREA TÉCNICA</t>
        </is>
      </c>
      <c r="E7304" t="inlineStr">
        <is>
          <t>19/09/2025 09:41:40</t>
        </is>
      </c>
      <c r="F7304" t="inlineStr">
        <is>
          <t>19/09/2025 11:02:41</t>
        </is>
      </c>
      <c r="G7304" t="n">
        <v>38455</v>
      </c>
      <c r="H7304" t="inlineStr">
        <is>
          <t>ÁREA INTERNA - LOGÍSTICA</t>
        </is>
      </c>
      <c r="I7304" t="inlineStr">
        <is>
          <t>SP-ST02-G9-00T-AIN01</t>
        </is>
      </c>
      <c r="J7304" t="inlineStr">
        <is>
          <t>NATALIA BARBOSA DA SILVA</t>
        </is>
      </c>
      <c r="K7304" s="39">
        <f>DATE(YEAR(Tabela6[[#This Row],[Data/Hora de Início]]),MONTH(Tabela6[[#This Row],[Data/Hora de Início]]),DAY(Tabela6[[#This Row],[Data/Hora de Início]]))</f>
        <v/>
      </c>
    </row>
    <row r="7305">
      <c r="A7305" t="n">
        <v>2290732</v>
      </c>
      <c r="B7305" t="n">
        <v>56</v>
      </c>
      <c r="C7305" t="n">
        <v>5511</v>
      </c>
      <c r="D7305" t="inlineStr">
        <is>
          <t>RECOLHIMENTO RESIDUO EXTERNO</t>
        </is>
      </c>
      <c r="E7305" t="inlineStr">
        <is>
          <t>19/09/2025 11:34:53</t>
        </is>
      </c>
      <c r="F7305" t="inlineStr">
        <is>
          <t>19/09/2025 11:35:13</t>
        </is>
      </c>
      <c r="G7305" t="n">
        <v>49363</v>
      </c>
      <c r="H7305" t="inlineStr">
        <is>
          <t>LIXEIRA - 16.004</t>
        </is>
      </c>
      <c r="I7305" t="inlineStr">
        <is>
          <t>BR01-IES-P16-LIX004</t>
        </is>
      </c>
      <c r="J7305" t="inlineStr">
        <is>
          <t>MARCIO PEREIRA DOS SANTOS</t>
        </is>
      </c>
      <c r="K7305" s="39">
        <f>DATE(YEAR(Tabela6[[#This Row],[Data/Hora de Início]]),MONTH(Tabela6[[#This Row],[Data/Hora de Início]]),DAY(Tabela6[[#This Row],[Data/Hora de Início]]))</f>
        <v/>
      </c>
    </row>
    <row r="7306">
      <c r="A7306" t="n">
        <v>2290737</v>
      </c>
      <c r="B7306" t="n">
        <v>56</v>
      </c>
      <c r="C7306" t="n">
        <v>5511</v>
      </c>
      <c r="D7306" t="inlineStr">
        <is>
          <t>RECOLHIMENTO RESIDUO EXTERNO</t>
        </is>
      </c>
      <c r="E7306" t="inlineStr">
        <is>
          <t>19/09/2025 11:36:02</t>
        </is>
      </c>
      <c r="F7306" t="inlineStr">
        <is>
          <t>19/09/2025 11:38:31</t>
        </is>
      </c>
      <c r="G7306" t="n">
        <v>49355</v>
      </c>
      <c r="H7306" t="inlineStr">
        <is>
          <t>LIXEIRA - 15.003</t>
        </is>
      </c>
      <c r="I7306" t="inlineStr">
        <is>
          <t>BR01-IES-P15-LIX003</t>
        </is>
      </c>
      <c r="J7306" t="inlineStr">
        <is>
          <t>MARCIO PEREIRA DOS SANTOS</t>
        </is>
      </c>
      <c r="K7306" s="39">
        <f>DATE(YEAR(Tabela6[[#This Row],[Data/Hora de Início]]),MONTH(Tabela6[[#This Row],[Data/Hora de Início]]),DAY(Tabela6[[#This Row],[Data/Hora de Início]]))</f>
        <v/>
      </c>
    </row>
    <row r="7307">
      <c r="A7307" t="n">
        <v>2290747</v>
      </c>
      <c r="B7307" t="n">
        <v>56</v>
      </c>
      <c r="C7307" t="n">
        <v>5511</v>
      </c>
      <c r="D7307" t="inlineStr">
        <is>
          <t>RECOLHIMENTO RESIDUO EXTERNO</t>
        </is>
      </c>
      <c r="E7307" t="inlineStr">
        <is>
          <t>19/09/2025 11:43:32</t>
        </is>
      </c>
      <c r="F7307" t="inlineStr">
        <is>
          <t>19/09/2025 11:44:13</t>
        </is>
      </c>
      <c r="G7307" t="n">
        <v>49460</v>
      </c>
      <c r="H7307" t="inlineStr">
        <is>
          <t>LIXEIRA - 01.010</t>
        </is>
      </c>
      <c r="I7307" t="inlineStr">
        <is>
          <t>BR01-IES-P01-LIX010</t>
        </is>
      </c>
      <c r="J7307" t="inlineStr">
        <is>
          <t>MARCIO PEREIRA DOS SANTOS</t>
        </is>
      </c>
      <c r="K7307" s="39">
        <f>DATE(YEAR(Tabela6[[#This Row],[Data/Hora de Início]]),MONTH(Tabela6[[#This Row],[Data/Hora de Início]]),DAY(Tabela6[[#This Row],[Data/Hora de Início]]))</f>
        <v/>
      </c>
    </row>
    <row r="7308">
      <c r="A7308" t="n">
        <v>2290748</v>
      </c>
      <c r="B7308" t="n">
        <v>56</v>
      </c>
      <c r="C7308" t="n">
        <v>5511</v>
      </c>
      <c r="D7308" t="inlineStr">
        <is>
          <t>RECOLHIMENTO RESIDUO EXTERNO</t>
        </is>
      </c>
      <c r="E7308" t="inlineStr">
        <is>
          <t>19/09/2025 11:43:32</t>
        </is>
      </c>
      <c r="F7308" t="inlineStr">
        <is>
          <t>19/09/2025 11:44:37</t>
        </is>
      </c>
      <c r="G7308" t="n">
        <v>49460</v>
      </c>
      <c r="H7308" t="inlineStr">
        <is>
          <t>LIXEIRA - 01.010</t>
        </is>
      </c>
      <c r="I7308" t="inlineStr">
        <is>
          <t>BR01-IES-P01-LIX010</t>
        </is>
      </c>
      <c r="J7308" t="inlineStr">
        <is>
          <t>MARCIO PEREIRA DOS SANTOS</t>
        </is>
      </c>
      <c r="K7308" s="39">
        <f>DATE(YEAR(Tabela6[[#This Row],[Data/Hora de Início]]),MONTH(Tabela6[[#This Row],[Data/Hora de Início]]),DAY(Tabela6[[#This Row],[Data/Hora de Início]]))</f>
        <v/>
      </c>
    </row>
    <row r="7309">
      <c r="A7309" t="n">
        <v>2290749</v>
      </c>
      <c r="B7309" t="n">
        <v>56</v>
      </c>
      <c r="C7309" t="n">
        <v>5511</v>
      </c>
      <c r="D7309" t="inlineStr">
        <is>
          <t>RECOLHIMENTO RESIDUO EXTERNO</t>
        </is>
      </c>
      <c r="E7309" t="inlineStr">
        <is>
          <t>19/09/2025 11:46:47</t>
        </is>
      </c>
      <c r="F7309" t="inlineStr">
        <is>
          <t>19/09/2025 11:47:04</t>
        </is>
      </c>
      <c r="G7309" t="n">
        <v>49453</v>
      </c>
      <c r="H7309" t="inlineStr">
        <is>
          <t>LIXEIRA - 01.003</t>
        </is>
      </c>
      <c r="I7309" t="inlineStr">
        <is>
          <t>BR01-IES-P01-LIX003</t>
        </is>
      </c>
      <c r="J7309" t="inlineStr">
        <is>
          <t>MARCIO PEREIRA DOS SANTOS</t>
        </is>
      </c>
      <c r="K7309" s="39">
        <f>DATE(YEAR(Tabela6[[#This Row],[Data/Hora de Início]]),MONTH(Tabela6[[#This Row],[Data/Hora de Início]]),DAY(Tabela6[[#This Row],[Data/Hora de Início]]))</f>
        <v/>
      </c>
    </row>
    <row r="7310">
      <c r="A7310" t="n">
        <v>2290750</v>
      </c>
      <c r="B7310" t="n">
        <v>56</v>
      </c>
      <c r="C7310" t="n">
        <v>2842</v>
      </c>
      <c r="D7310" t="inlineStr">
        <is>
          <t>LIMPEZA DIÁRIA DE BANHEIRO FEMININO</t>
        </is>
      </c>
      <c r="E7310" t="inlineStr">
        <is>
          <t>19/09/2025 11:53:49</t>
        </is>
      </c>
      <c r="F7310" t="inlineStr">
        <is>
          <t>19/09/2025 11:54:44</t>
        </is>
      </c>
      <c r="G7310" t="n">
        <v>11384</v>
      </c>
      <c r="H7310" t="inlineStr">
        <is>
          <t>P28 - BAN057 - BANHEIRO USINAGEM CILINDROS - F</t>
        </is>
      </c>
      <c r="I7310" t="inlineStr">
        <is>
          <t>BR01-IES-P28-BAN057</t>
        </is>
      </c>
      <c r="J7310" t="inlineStr">
        <is>
          <t>JAQUELINE EDUARDA RODRIGUES DE LIMA</t>
        </is>
      </c>
      <c r="K7310" s="39">
        <f>DATE(YEAR(Tabela6[[#This Row],[Data/Hora de Início]]),MONTH(Tabela6[[#This Row],[Data/Hora de Início]]),DAY(Tabela6[[#This Row],[Data/Hora de Início]]))</f>
        <v/>
      </c>
    </row>
    <row r="7311">
      <c r="A7311" t="n">
        <v>2290751</v>
      </c>
      <c r="B7311" t="n">
        <v>56</v>
      </c>
      <c r="C7311" t="n">
        <v>5511</v>
      </c>
      <c r="D7311" t="inlineStr">
        <is>
          <t>RECOLHIMENTO RESIDUO EXTERNO</t>
        </is>
      </c>
      <c r="E7311" t="inlineStr">
        <is>
          <t>19/09/2025 11:49:35</t>
        </is>
      </c>
      <c r="F7311" t="inlineStr">
        <is>
          <t>19/09/2025 11:50:54</t>
        </is>
      </c>
      <c r="G7311" t="n">
        <v>49456</v>
      </c>
      <c r="H7311" t="inlineStr">
        <is>
          <t>LIXEIRA - 01.006</t>
        </is>
      </c>
      <c r="I7311" t="inlineStr">
        <is>
          <t>BR01-IES-P01-LIX006</t>
        </is>
      </c>
      <c r="J7311" t="inlineStr">
        <is>
          <t>MARCIO PEREIRA DOS SANTOS</t>
        </is>
      </c>
      <c r="K7311" s="39">
        <f>DATE(YEAR(Tabela6[[#This Row],[Data/Hora de Início]]),MONTH(Tabela6[[#This Row],[Data/Hora de Início]]),DAY(Tabela6[[#This Row],[Data/Hora de Início]]))</f>
        <v/>
      </c>
    </row>
    <row r="7312">
      <c r="A7312" t="n">
        <v>2290753</v>
      </c>
      <c r="B7312" t="n">
        <v>56</v>
      </c>
      <c r="C7312" t="n">
        <v>5511</v>
      </c>
      <c r="D7312" t="inlineStr">
        <is>
          <t>RECOLHIMENTO RESIDUO EXTERNO</t>
        </is>
      </c>
      <c r="E7312" t="inlineStr">
        <is>
          <t>19/09/2025 11:52:31</t>
        </is>
      </c>
      <c r="F7312" t="inlineStr">
        <is>
          <t>19/09/2025 11:52:48</t>
        </is>
      </c>
      <c r="G7312" t="n">
        <v>49455</v>
      </c>
      <c r="H7312" t="inlineStr">
        <is>
          <t>LIXEIRA - 01.005</t>
        </is>
      </c>
      <c r="I7312" t="inlineStr">
        <is>
          <t>BR01-IES-P01-LIX005</t>
        </is>
      </c>
      <c r="J7312" t="inlineStr">
        <is>
          <t>MARCIO PEREIRA DOS SANTOS</t>
        </is>
      </c>
      <c r="K7312" s="39">
        <f>DATE(YEAR(Tabela6[[#This Row],[Data/Hora de Início]]),MONTH(Tabela6[[#This Row],[Data/Hora de Início]]),DAY(Tabela6[[#This Row],[Data/Hora de Início]]))</f>
        <v/>
      </c>
    </row>
    <row r="7313">
      <c r="A7313" t="n">
        <v>2290764</v>
      </c>
      <c r="B7313" t="n">
        <v>56</v>
      </c>
      <c r="C7313" t="n">
        <v>5712</v>
      </c>
      <c r="D7313" t="inlineStr">
        <is>
          <t>SEXTA-FEIRA - LIMPEZA DE BANHEIRO FEMININO</t>
        </is>
      </c>
      <c r="E7313" t="inlineStr">
        <is>
          <t>19/09/2025 12:27:14</t>
        </is>
      </c>
      <c r="F7313" t="inlineStr">
        <is>
          <t>19/09/2025 12:27:48</t>
        </is>
      </c>
      <c r="G7313" t="n">
        <v>11459</v>
      </c>
      <c r="H7313" t="inlineStr">
        <is>
          <t>P31 - BAN069 - BANHEIRO BRUNIMENTO SUL - F</t>
        </is>
      </c>
      <c r="I7313" t="inlineStr">
        <is>
          <t>BR01-IES-P31-BAN069</t>
        </is>
      </c>
      <c r="J7313" t="inlineStr">
        <is>
          <t>JAQUELINE EDUARDA RODRIGUES DE LIMA</t>
        </is>
      </c>
      <c r="K7313" s="39">
        <f>DATE(YEAR(Tabela6[[#This Row],[Data/Hora de Início]]),MONTH(Tabela6[[#This Row],[Data/Hora de Início]]),DAY(Tabela6[[#This Row],[Data/Hora de Início]]))</f>
        <v/>
      </c>
    </row>
    <row r="7314">
      <c r="A7314" t="n">
        <v>2290766</v>
      </c>
      <c r="B7314" t="n">
        <v>56</v>
      </c>
      <c r="C7314" t="n">
        <v>2841</v>
      </c>
      <c r="D7314" t="inlineStr">
        <is>
          <t>LIMPEZA DIÁRIA DE BANHEIRO MASCULINO</t>
        </is>
      </c>
      <c r="E7314" t="inlineStr">
        <is>
          <t>19/09/2025 11:58:04</t>
        </is>
      </c>
      <c r="F7314" t="inlineStr">
        <is>
          <t>19/09/2025 12:29:28</t>
        </is>
      </c>
      <c r="G7314" t="n">
        <v>11379</v>
      </c>
      <c r="H7314" t="inlineStr">
        <is>
          <t>P28 - BAN052 - BANHEIRO FUNDIÇÃO ALUMÍNIO - M</t>
        </is>
      </c>
      <c r="I7314" t="inlineStr">
        <is>
          <t>BR01-IES-P28-BAN052</t>
        </is>
      </c>
      <c r="J7314" t="inlineStr">
        <is>
          <t>JAQUELINE EDUARDA RODRIGUES DE LIMA</t>
        </is>
      </c>
      <c r="K7314" s="39">
        <f>DATE(YEAR(Tabela6[[#This Row],[Data/Hora de Início]]),MONTH(Tabela6[[#This Row],[Data/Hora de Início]]),DAY(Tabela6[[#This Row],[Data/Hora de Início]]))</f>
        <v/>
      </c>
    </row>
    <row r="7315">
      <c r="A7315" t="n">
        <v>2290769</v>
      </c>
      <c r="B7315" t="n">
        <v>56</v>
      </c>
      <c r="C7315" t="n">
        <v>2842</v>
      </c>
      <c r="D7315" t="inlineStr">
        <is>
          <t>LIMPEZA DIÁRIA DE BANHEIRO FEMININO</t>
        </is>
      </c>
      <c r="E7315" t="inlineStr">
        <is>
          <t>19/09/2025 12:32:13</t>
        </is>
      </c>
      <c r="F7315" t="inlineStr">
        <is>
          <t>19/09/2025 12:41:26</t>
        </is>
      </c>
      <c r="G7315" t="n">
        <v>11380</v>
      </c>
      <c r="H7315" t="inlineStr">
        <is>
          <t>P28 - BAN053 - BANHEIRO FUNDIÇÃO ALUMÍNIO - F</t>
        </is>
      </c>
      <c r="I7315" t="inlineStr">
        <is>
          <t>BR01-IES-P28-BAN053</t>
        </is>
      </c>
      <c r="J7315" t="inlineStr">
        <is>
          <t>JAQUELINE EDUARDA RODRIGUES DE LIMA</t>
        </is>
      </c>
      <c r="K7315" s="39">
        <f>DATE(YEAR(Tabela6[[#This Row],[Data/Hora de Início]]),MONTH(Tabela6[[#This Row],[Data/Hora de Início]]),DAY(Tabela6[[#This Row],[Data/Hora de Início]]))</f>
        <v/>
      </c>
    </row>
    <row r="7316">
      <c r="A7316" t="n">
        <v>2290779</v>
      </c>
      <c r="B7316" t="n">
        <v>56</v>
      </c>
      <c r="C7316" t="n">
        <v>5657</v>
      </c>
      <c r="D7316" t="inlineStr">
        <is>
          <t>SEXTA-FEIRA - LIMPEZA DE BANHEIRO MASCULINO</t>
        </is>
      </c>
      <c r="E7316" t="inlineStr">
        <is>
          <t>19/09/2025 12:38:20</t>
        </is>
      </c>
      <c r="F7316" t="inlineStr">
        <is>
          <t>19/09/2025 12:59:19</t>
        </is>
      </c>
      <c r="G7316" t="n">
        <v>11458</v>
      </c>
      <c r="H7316" t="inlineStr">
        <is>
          <t>P31 - BAN068 - BANHEIRO BRUNIMENTO SUL - M</t>
        </is>
      </c>
      <c r="I7316" t="inlineStr">
        <is>
          <t>BR01-IES-P31-BAN068</t>
        </is>
      </c>
      <c r="J7316" t="inlineStr">
        <is>
          <t>JAQUELINE EDUARDA RODRIGUES DE LIMA</t>
        </is>
      </c>
      <c r="K7316" s="39">
        <f>DATE(YEAR(Tabela6[[#This Row],[Data/Hora de Início]]),MONTH(Tabela6[[#This Row],[Data/Hora de Início]]),DAY(Tabela6[[#This Row],[Data/Hora de Início]]))</f>
        <v/>
      </c>
    </row>
    <row r="7317">
      <c r="A7317" t="n">
        <v>2290782</v>
      </c>
      <c r="B7317" t="n">
        <v>56</v>
      </c>
      <c r="C7317" t="n">
        <v>2844</v>
      </c>
      <c r="D7317" t="inlineStr">
        <is>
          <t>REPASSE / REABASTECIMENTO FEMININO</t>
        </is>
      </c>
      <c r="E7317" t="inlineStr">
        <is>
          <t>19/09/2025 12:56:39</t>
        </is>
      </c>
      <c r="F7317" t="inlineStr">
        <is>
          <t>19/09/2025 13:03:09</t>
        </is>
      </c>
      <c r="G7317" t="n">
        <v>36312</v>
      </c>
      <c r="H7317" t="inlineStr">
        <is>
          <t>BAN110 - PINTURA - F</t>
        </is>
      </c>
      <c r="I7317" t="inlineStr">
        <is>
          <t>RS-ST01-50-00T-WCF01</t>
        </is>
      </c>
      <c r="J7317" t="inlineStr">
        <is>
          <t>JAQUELINE EDUARDA RODRIGUES DE LIMA</t>
        </is>
      </c>
      <c r="K7317" s="39">
        <f>DATE(YEAR(Tabela6[[#This Row],[Data/Hora de Início]]),MONTH(Tabela6[[#This Row],[Data/Hora de Início]]),DAY(Tabela6[[#This Row],[Data/Hora de Início]]))</f>
        <v/>
      </c>
    </row>
    <row r="7318">
      <c r="A7318" t="n">
        <v>2290783</v>
      </c>
      <c r="B7318" t="n">
        <v>56</v>
      </c>
      <c r="C7318" t="n">
        <v>1699</v>
      </c>
      <c r="D7318" t="inlineStr">
        <is>
          <t>LIMPEZA DIÁRIA DE ÁREA TÉCNICA</t>
        </is>
      </c>
      <c r="E7318" t="inlineStr">
        <is>
          <t>19/09/2025 12:41:23</t>
        </is>
      </c>
      <c r="F7318" t="inlineStr">
        <is>
          <t>19/09/2025 13:07:40</t>
        </is>
      </c>
      <c r="G7318" t="n">
        <v>38449</v>
      </c>
      <c r="H7318" t="inlineStr">
        <is>
          <t>ÁREA OPERAÇÃO ESTOQUE</t>
        </is>
      </c>
      <c r="I7318" t="inlineStr">
        <is>
          <t>SP-ST02-G9-00T-SLA01</t>
        </is>
      </c>
      <c r="J7318" t="inlineStr">
        <is>
          <t>NATALIA BARBOSA DA SILVA</t>
        </is>
      </c>
      <c r="K7318" s="39">
        <f>DATE(YEAR(Tabela6[[#This Row],[Data/Hora de Início]]),MONTH(Tabela6[[#This Row],[Data/Hora de Início]]),DAY(Tabela6[[#This Row],[Data/Hora de Início]]))</f>
        <v/>
      </c>
    </row>
    <row r="7319">
      <c r="A7319" t="n">
        <v>2290788</v>
      </c>
      <c r="B7319" t="n">
        <v>56</v>
      </c>
      <c r="C7319" t="n">
        <v>1699</v>
      </c>
      <c r="D7319" t="inlineStr">
        <is>
          <t>LIMPEZA DIÁRIA DE ÁREA TÉCNICA</t>
        </is>
      </c>
      <c r="E7319" t="inlineStr">
        <is>
          <t>19/09/2025 12:42:27</t>
        </is>
      </c>
      <c r="F7319" t="inlineStr">
        <is>
          <t>19/09/2025 13:08:51</t>
        </is>
      </c>
      <c r="G7319" t="n">
        <v>38449</v>
      </c>
      <c r="H7319" t="inlineStr">
        <is>
          <t>ÁREA OPERAÇÃO ESTOQUE</t>
        </is>
      </c>
      <c r="I7319" t="inlineStr">
        <is>
          <t>SP-ST02-G9-00T-SLA01</t>
        </is>
      </c>
      <c r="J7319" t="inlineStr">
        <is>
          <t>ANTONIA MARÇAL DOS SANTOS RAMOS</t>
        </is>
      </c>
      <c r="K7319" s="39">
        <f>DATE(YEAR(Tabela6[[#This Row],[Data/Hora de Início]]),MONTH(Tabela6[[#This Row],[Data/Hora de Início]]),DAY(Tabela6[[#This Row],[Data/Hora de Início]]))</f>
        <v/>
      </c>
    </row>
    <row r="7320">
      <c r="A7320" t="n">
        <v>2290793</v>
      </c>
      <c r="B7320" t="n">
        <v>56</v>
      </c>
      <c r="C7320" t="n">
        <v>1260</v>
      </c>
      <c r="D7320" t="inlineStr">
        <is>
          <t>Limpeza e Higienização de Sanitários e Vestiários - Diário - WC Masc</t>
        </is>
      </c>
      <c r="E7320" t="inlineStr">
        <is>
          <t>19/09/2025 12:39:54</t>
        </is>
      </c>
      <c r="F7320" t="inlineStr">
        <is>
          <t>19/09/2025 13:12:37</t>
        </is>
      </c>
      <c r="G7320" t="n">
        <v>11274</v>
      </c>
      <c r="H7320" t="inlineStr">
        <is>
          <t>P16 - BAN034 - BANHEIRO SABRES - M</t>
        </is>
      </c>
      <c r="I7320" t="inlineStr">
        <is>
          <t>BR01-IES-P16-BAN034</t>
        </is>
      </c>
      <c r="J7320" t="inlineStr">
        <is>
          <t>VINICIUS GOMES DA SILVA</t>
        </is>
      </c>
      <c r="K7320" s="39">
        <f>DATE(YEAR(Tabela6[[#This Row],[Data/Hora de Início]]),MONTH(Tabela6[[#This Row],[Data/Hora de Início]]),DAY(Tabela6[[#This Row],[Data/Hora de Início]]))</f>
        <v/>
      </c>
    </row>
    <row r="7321">
      <c r="A7321" t="n">
        <v>2290804</v>
      </c>
      <c r="B7321" t="n">
        <v>56</v>
      </c>
      <c r="C7321" t="n">
        <v>5712</v>
      </c>
      <c r="D7321" t="inlineStr">
        <is>
          <t>SEXTA-FEIRA - LIMPEZA DE BANHEIRO FEMININO</t>
        </is>
      </c>
      <c r="E7321" t="inlineStr">
        <is>
          <t>19/09/2025 13:17:50</t>
        </is>
      </c>
      <c r="F7321" t="inlineStr">
        <is>
          <t>19/09/2025 13:18:34</t>
        </is>
      </c>
      <c r="G7321" t="n">
        <v>36072</v>
      </c>
      <c r="H7321" t="inlineStr">
        <is>
          <t>BAN071 - BRUNIMENTO NORTE - F</t>
        </is>
      </c>
      <c r="I7321" t="inlineStr">
        <is>
          <t>RS-ST01-31-00T-WCF03</t>
        </is>
      </c>
      <c r="J7321" t="inlineStr">
        <is>
          <t>JAQUELINE EDUARDA RODRIGUES DE LIMA</t>
        </is>
      </c>
      <c r="K7321" s="39">
        <f>DATE(YEAR(Tabela6[[#This Row],[Data/Hora de Início]]),MONTH(Tabela6[[#This Row],[Data/Hora de Início]]),DAY(Tabela6[[#This Row],[Data/Hora de Início]]))</f>
        <v/>
      </c>
    </row>
    <row r="7322">
      <c r="A7322" t="n">
        <v>2290823</v>
      </c>
      <c r="B7322" t="n">
        <v>56</v>
      </c>
      <c r="C7322" t="n">
        <v>5657</v>
      </c>
      <c r="D7322" t="inlineStr">
        <is>
          <t>SEXTA-FEIRA - LIMPEZA DE BANHEIRO MASCULINO</t>
        </is>
      </c>
      <c r="E7322" t="inlineStr">
        <is>
          <t>19/09/2025 13:28:05</t>
        </is>
      </c>
      <c r="F7322" t="inlineStr">
        <is>
          <t>19/09/2025 13:28:48</t>
        </is>
      </c>
      <c r="G7322" t="n">
        <v>11460</v>
      </c>
      <c r="H7322" t="inlineStr">
        <is>
          <t>P31 - BAN070 - BANHEIRO BRUNIMENTO NORTE - M</t>
        </is>
      </c>
      <c r="I7322" t="inlineStr">
        <is>
          <t>BR01-IES-P31-BAN070</t>
        </is>
      </c>
      <c r="J7322" t="inlineStr">
        <is>
          <t>JAQUELINE EDUARDA RODRIGUES DE LIMA</t>
        </is>
      </c>
      <c r="K7322" s="39">
        <f>DATE(YEAR(Tabela6[[#This Row],[Data/Hora de Início]]),MONTH(Tabela6[[#This Row],[Data/Hora de Início]]),DAY(Tabela6[[#This Row],[Data/Hora de Início]]))</f>
        <v/>
      </c>
    </row>
    <row r="7323">
      <c r="A7323" t="n">
        <v>2290837</v>
      </c>
      <c r="B7323" t="n">
        <v>56</v>
      </c>
      <c r="C7323" t="n">
        <v>1698</v>
      </c>
      <c r="D7323" t="inlineStr">
        <is>
          <t>REPASSE / REABASTECIMENTO FEMININO</t>
        </is>
      </c>
      <c r="E7323" t="inlineStr">
        <is>
          <t>19/09/2025 13:17:15</t>
        </is>
      </c>
      <c r="F7323" t="inlineStr">
        <is>
          <t>19/09/2025 13:31:50</t>
        </is>
      </c>
      <c r="G7323" t="n">
        <v>38452</v>
      </c>
      <c r="H7323" t="inlineStr">
        <is>
          <t>VESTIÁRIO - F</t>
        </is>
      </c>
      <c r="I7323" t="inlineStr">
        <is>
          <t>SP-ST02-G9-00T-WCF01</t>
        </is>
      </c>
      <c r="J7323" t="inlineStr">
        <is>
          <t>ANTONIA MARÇAL DOS SANTOS RAMOS</t>
        </is>
      </c>
      <c r="K7323" s="39">
        <f>DATE(YEAR(Tabela6[[#This Row],[Data/Hora de Início]]),MONTH(Tabela6[[#This Row],[Data/Hora de Início]]),DAY(Tabela6[[#This Row],[Data/Hora de Início]]))</f>
        <v/>
      </c>
    </row>
    <row r="7324">
      <c r="A7324" t="n">
        <v>2290841</v>
      </c>
      <c r="B7324" t="n">
        <v>56</v>
      </c>
      <c r="C7324" t="n">
        <v>2843</v>
      </c>
      <c r="D7324" t="inlineStr">
        <is>
          <t>REPASSE / REABASTECIMENTO MASCULINO</t>
        </is>
      </c>
      <c r="E7324" t="inlineStr">
        <is>
          <t>19/09/2025 13:03:42</t>
        </is>
      </c>
      <c r="F7324" t="inlineStr">
        <is>
          <t>19/09/2025 13:34:50</t>
        </is>
      </c>
      <c r="G7324" t="n">
        <v>36314</v>
      </c>
      <c r="H7324" t="inlineStr">
        <is>
          <t>BAN109 - PINTURA - M</t>
        </is>
      </c>
      <c r="I7324" t="inlineStr">
        <is>
          <t>RS-ST01-50-00T-WCM01</t>
        </is>
      </c>
      <c r="J7324" t="inlineStr">
        <is>
          <t>JAQUELINE EDUARDA RODRIGUES DE LIMA</t>
        </is>
      </c>
      <c r="K7324" s="39">
        <f>DATE(YEAR(Tabela6[[#This Row],[Data/Hora de Início]]),MONTH(Tabela6[[#This Row],[Data/Hora de Início]]),DAY(Tabela6[[#This Row],[Data/Hora de Início]]))</f>
        <v/>
      </c>
    </row>
    <row r="7325">
      <c r="A7325" t="n">
        <v>2290844</v>
      </c>
      <c r="B7325" t="n">
        <v>56</v>
      </c>
      <c r="C7325" t="n">
        <v>2844</v>
      </c>
      <c r="D7325" t="inlineStr">
        <is>
          <t>REPASSE / REABASTECIMENTO FEMININO</t>
        </is>
      </c>
      <c r="E7325" t="inlineStr">
        <is>
          <t>19/09/2025 13:35:12</t>
        </is>
      </c>
      <c r="F7325" t="inlineStr">
        <is>
          <t>19/09/2025 13:35:45</t>
        </is>
      </c>
      <c r="G7325" t="n">
        <v>36313</v>
      </c>
      <c r="H7325" t="inlineStr">
        <is>
          <t>BAN107 - MONTAGEM - F</t>
        </is>
      </c>
      <c r="I7325" t="inlineStr">
        <is>
          <t>RS-ST01-50-00T-WCF02</t>
        </is>
      </c>
      <c r="J7325" t="inlineStr">
        <is>
          <t>JAQUELINE EDUARDA RODRIGUES DE LIMA</t>
        </is>
      </c>
      <c r="K7325" s="39">
        <f>DATE(YEAR(Tabela6[[#This Row],[Data/Hora de Início]]),MONTH(Tabela6[[#This Row],[Data/Hora de Início]]),DAY(Tabela6[[#This Row],[Data/Hora de Início]]))</f>
        <v/>
      </c>
    </row>
    <row r="7326">
      <c r="A7326" t="n">
        <v>2290845</v>
      </c>
      <c r="B7326" t="n">
        <v>56</v>
      </c>
      <c r="C7326" t="n">
        <v>3495</v>
      </c>
      <c r="D7326" t="inlineStr">
        <is>
          <t>CARRO ELÉTRICO</t>
        </is>
      </c>
      <c r="E7326" t="inlineStr">
        <is>
          <t>19/09/2025 13:30:11</t>
        </is>
      </c>
      <c r="F7326" t="inlineStr">
        <is>
          <t>19/09/2025 13:31:01</t>
        </is>
      </c>
      <c r="G7326" t="n">
        <v>35118</v>
      </c>
      <c r="H7326" t="inlineStr">
        <is>
          <t>CARRO ELÉTRICO 34</t>
        </is>
      </c>
      <c r="I7326" t="inlineStr">
        <is>
          <t>BR01-IES-CARROELETRICO1</t>
        </is>
      </c>
      <c r="J7326" t="inlineStr">
        <is>
          <t>MARCIO PEREIRA DOS SANTOS</t>
        </is>
      </c>
      <c r="K7326" s="39">
        <f>DATE(YEAR(Tabela6[[#This Row],[Data/Hora de Início]]),MONTH(Tabela6[[#This Row],[Data/Hora de Início]]),DAY(Tabela6[[#This Row],[Data/Hora de Início]]))</f>
        <v/>
      </c>
    </row>
    <row r="7327">
      <c r="A7327" t="n">
        <v>2290851</v>
      </c>
      <c r="B7327" t="n">
        <v>56</v>
      </c>
      <c r="C7327" t="n">
        <v>1880</v>
      </c>
      <c r="D7327" t="inlineStr">
        <is>
          <t>REPASSE / REABASTECIMENTO</t>
        </is>
      </c>
      <c r="E7327" t="inlineStr">
        <is>
          <t>19/09/2025 13:34:47</t>
        </is>
      </c>
      <c r="F7327" t="inlineStr">
        <is>
          <t>19/09/2025 13:37:38</t>
        </is>
      </c>
      <c r="G7327" t="n">
        <v>38454</v>
      </c>
      <c r="H7327" t="inlineStr">
        <is>
          <t>BANHEIRO RECEPÇÃO - PNE</t>
        </is>
      </c>
      <c r="I7327" t="inlineStr">
        <is>
          <t>SP-ST02-G9-00T-WPU01</t>
        </is>
      </c>
      <c r="J7327" t="inlineStr">
        <is>
          <t>ANTONIA MARÇAL DOS SANTOS RAMOS</t>
        </is>
      </c>
      <c r="K7327" s="39">
        <f>DATE(YEAR(Tabela6[[#This Row],[Data/Hora de Início]]),MONTH(Tabela6[[#This Row],[Data/Hora de Início]]),DAY(Tabela6[[#This Row],[Data/Hora de Início]]))</f>
        <v/>
      </c>
    </row>
    <row r="7328">
      <c r="A7328" t="n">
        <v>2290862</v>
      </c>
      <c r="B7328" t="n">
        <v>56</v>
      </c>
      <c r="C7328" t="n">
        <v>5712</v>
      </c>
      <c r="D7328" t="inlineStr">
        <is>
          <t>SEXTA-FEIRA - LIMPEZA DE BANHEIRO FEMININO</t>
        </is>
      </c>
      <c r="E7328" t="inlineStr">
        <is>
          <t>19/09/2025 13:39:51</t>
        </is>
      </c>
      <c r="F7328" t="inlineStr">
        <is>
          <t>19/09/2025 13:40:28</t>
        </is>
      </c>
      <c r="G7328" t="n">
        <v>36070</v>
      </c>
      <c r="H7328" t="inlineStr">
        <is>
          <t>BAN063 - FUNDIÇAO MAGNESIO - F</t>
        </is>
      </c>
      <c r="I7328" t="inlineStr">
        <is>
          <t>RS-ST01-31-00T-WCF01</t>
        </is>
      </c>
      <c r="J7328" t="inlineStr">
        <is>
          <t>JAQUELINE EDUARDA RODRIGUES DE LIMA</t>
        </is>
      </c>
      <c r="K7328" s="39">
        <f>DATE(YEAR(Tabela6[[#This Row],[Data/Hora de Início]]),MONTH(Tabela6[[#This Row],[Data/Hora de Início]]),DAY(Tabela6[[#This Row],[Data/Hora de Início]]))</f>
        <v/>
      </c>
    </row>
    <row r="7329">
      <c r="A7329" t="n">
        <v>2290864</v>
      </c>
      <c r="B7329" t="n">
        <v>56</v>
      </c>
      <c r="C7329" t="n">
        <v>2965</v>
      </c>
      <c r="D7329" t="inlineStr">
        <is>
          <t>LIMPEZA DIÁRIA DE SALA</t>
        </is>
      </c>
      <c r="E7329" t="inlineStr">
        <is>
          <t>19/09/2025 06:51:04</t>
        </is>
      </c>
      <c r="F7329" t="inlineStr">
        <is>
          <t>19/09/2025 09:48:37</t>
        </is>
      </c>
      <c r="G7329" t="n">
        <v>36237</v>
      </c>
      <c r="H7329" t="inlineStr">
        <is>
          <t>OFICINA DE TESTE E CAMPO</t>
        </is>
      </c>
      <c r="I7329" t="inlineStr">
        <is>
          <t>RS-ST01-49-00T-SLA04</t>
        </is>
      </c>
      <c r="J7329" t="inlineStr">
        <is>
          <t>CLAUDIA RIOS CORREA</t>
        </is>
      </c>
      <c r="K7329" s="39">
        <f>DATE(YEAR(Tabela6[[#This Row],[Data/Hora de Início]]),MONTH(Tabela6[[#This Row],[Data/Hora de Início]]),DAY(Tabela6[[#This Row],[Data/Hora de Início]]))</f>
        <v/>
      </c>
    </row>
    <row r="7330">
      <c r="A7330" t="n">
        <v>2290865</v>
      </c>
      <c r="B7330" t="n">
        <v>56</v>
      </c>
      <c r="C7330" t="n">
        <v>1699</v>
      </c>
      <c r="D7330" t="inlineStr">
        <is>
          <t>LIMPEZA DIÁRIA DE ÁREA TÉCNICA</t>
        </is>
      </c>
      <c r="E7330" t="inlineStr">
        <is>
          <t>19/09/2025 09:49:19</t>
        </is>
      </c>
      <c r="F7330" t="inlineStr">
        <is>
          <t>19/09/2025 09:49:48</t>
        </is>
      </c>
      <c r="G7330" t="n">
        <v>31491</v>
      </c>
      <c r="H7330" t="inlineStr">
        <is>
          <t>P49 - OFICINA TESTE DINÂMICO</t>
        </is>
      </c>
      <c r="I7330" t="inlineStr">
        <is>
          <t>BR01-IES-P49-SALA03</t>
        </is>
      </c>
      <c r="J7330" t="inlineStr">
        <is>
          <t>CLAUDIA RIOS CORREA</t>
        </is>
      </c>
      <c r="K7330" s="39">
        <f>DATE(YEAR(Tabela6[[#This Row],[Data/Hora de Início]]),MONTH(Tabela6[[#This Row],[Data/Hora de Início]]),DAY(Tabela6[[#This Row],[Data/Hora de Início]]))</f>
        <v/>
      </c>
    </row>
    <row r="7331">
      <c r="A7331" t="n">
        <v>2290880</v>
      </c>
      <c r="B7331" t="n">
        <v>56</v>
      </c>
      <c r="C7331" t="n">
        <v>5657</v>
      </c>
      <c r="D7331" t="inlineStr">
        <is>
          <t>SEXTA-FEIRA - LIMPEZA DE BANHEIRO MASCULINO</t>
        </is>
      </c>
      <c r="E7331" t="inlineStr">
        <is>
          <t>19/09/2025 13:47:42</t>
        </is>
      </c>
      <c r="F7331" t="inlineStr">
        <is>
          <t>19/09/2025 13:48:19</t>
        </is>
      </c>
      <c r="G7331" t="n">
        <v>11452</v>
      </c>
      <c r="H7331" t="inlineStr">
        <is>
          <t>P31 - BAN062 - BANHEIRO FUNDIÇÃO MAGNÉSIO - M</t>
        </is>
      </c>
      <c r="I7331" t="inlineStr">
        <is>
          <t>BR01-IES-P31-BAN062</t>
        </is>
      </c>
      <c r="J7331" t="inlineStr">
        <is>
          <t>JAQUELINE EDUARDA RODRIGUES DE LIMA</t>
        </is>
      </c>
      <c r="K7331" s="39">
        <f>DATE(YEAR(Tabela6[[#This Row],[Data/Hora de Início]]),MONTH(Tabela6[[#This Row],[Data/Hora de Início]]),DAY(Tabela6[[#This Row],[Data/Hora de Início]]))</f>
        <v/>
      </c>
    </row>
    <row r="7332">
      <c r="A7332" t="n">
        <v>2290885</v>
      </c>
      <c r="B7332" t="n">
        <v>56</v>
      </c>
      <c r="C7332" t="n">
        <v>1260</v>
      </c>
      <c r="D7332" t="inlineStr">
        <is>
          <t>Limpeza e Higienização de Sanitários e Vestiários - Diário - WC Masc</t>
        </is>
      </c>
      <c r="E7332" t="inlineStr">
        <is>
          <t>19/09/2025 13:41:59</t>
        </is>
      </c>
      <c r="F7332" t="inlineStr">
        <is>
          <t>19/09/2025 13:53:06</t>
        </is>
      </c>
      <c r="G7332" t="n">
        <v>38453</v>
      </c>
      <c r="H7332" t="inlineStr">
        <is>
          <t>VESTIÁRIO - M</t>
        </is>
      </c>
      <c r="I7332" t="inlineStr">
        <is>
          <t>SP-ST02-G9-00T-WCM01</t>
        </is>
      </c>
      <c r="J7332" t="inlineStr">
        <is>
          <t>ANTONIA MARÇAL DOS SANTOS RAMOS</t>
        </is>
      </c>
      <c r="K7332" s="39">
        <f>DATE(YEAR(Tabela6[[#This Row],[Data/Hora de Início]]),MONTH(Tabela6[[#This Row],[Data/Hora de Início]]),DAY(Tabela6[[#This Row],[Data/Hora de Início]]))</f>
        <v/>
      </c>
    </row>
    <row r="7333">
      <c r="A7333" t="n">
        <v>2290896</v>
      </c>
      <c r="B7333" t="n">
        <v>56</v>
      </c>
      <c r="C7333" t="n">
        <v>2843</v>
      </c>
      <c r="D7333" t="inlineStr">
        <is>
          <t>REPASSE / REABASTECIMENTO MASCULINO</t>
        </is>
      </c>
      <c r="E7333" t="inlineStr">
        <is>
          <t>19/09/2025 13:42:18</t>
        </is>
      </c>
      <c r="F7333" t="inlineStr">
        <is>
          <t>19/09/2025 13:59:06</t>
        </is>
      </c>
      <c r="G7333" t="n">
        <v>36315</v>
      </c>
      <c r="H7333" t="inlineStr">
        <is>
          <t>BAN106 - MONTAGEM - M</t>
        </is>
      </c>
      <c r="I7333" t="inlineStr">
        <is>
          <t>RS-ST01-50-00T-WCM02</t>
        </is>
      </c>
      <c r="J7333" t="inlineStr">
        <is>
          <t>JAQUELINE EDUARDA RODRIGUES DE LIMA</t>
        </is>
      </c>
      <c r="K7333" s="39">
        <f>DATE(YEAR(Tabela6[[#This Row],[Data/Hora de Início]]),MONTH(Tabela6[[#This Row],[Data/Hora de Início]]),DAY(Tabela6[[#This Row],[Data/Hora de Início]]))</f>
        <v/>
      </c>
    </row>
    <row r="7334">
      <c r="A7334" t="n">
        <v>2291033</v>
      </c>
      <c r="B7334" t="n">
        <v>56</v>
      </c>
      <c r="C7334" t="n">
        <v>1699</v>
      </c>
      <c r="D7334" t="inlineStr">
        <is>
          <t>LIMPEZA DIÁRIA DE ÁREA TÉCNICA</t>
        </is>
      </c>
      <c r="E7334" t="inlineStr">
        <is>
          <t>19/09/2025 13:18:51</t>
        </is>
      </c>
      <c r="F7334" t="inlineStr">
        <is>
          <t>19/09/2025 15:05:58</t>
        </is>
      </c>
      <c r="G7334" t="n">
        <v>38455</v>
      </c>
      <c r="H7334" t="inlineStr">
        <is>
          <t>ÁREA INTERNA - LOGÍSTICA</t>
        </is>
      </c>
      <c r="I7334" t="inlineStr">
        <is>
          <t>SP-ST02-G9-00T-AIN01</t>
        </is>
      </c>
      <c r="J7334" t="inlineStr">
        <is>
          <t>NATALIA BARBOSA DA SILVA</t>
        </is>
      </c>
      <c r="K7334" s="39">
        <f>DATE(YEAR(Tabela6[[#This Row],[Data/Hora de Início]]),MONTH(Tabela6[[#This Row],[Data/Hora de Início]]),DAY(Tabela6[[#This Row],[Data/Hora de Início]]))</f>
        <v/>
      </c>
    </row>
    <row r="7335">
      <c r="A7335" t="n">
        <v>2291056</v>
      </c>
      <c r="B7335" t="n">
        <v>56</v>
      </c>
      <c r="C7335" t="n">
        <v>1780</v>
      </c>
      <c r="D7335" t="inlineStr">
        <is>
          <t>LIMPEZA DIÁRIA DE ESCADA</t>
        </is>
      </c>
      <c r="E7335" t="inlineStr">
        <is>
          <t>19/09/2025 15:02:32</t>
        </is>
      </c>
      <c r="F7335" t="inlineStr">
        <is>
          <t>19/09/2025 15:25:30</t>
        </is>
      </c>
      <c r="G7335" t="n">
        <v>11346</v>
      </c>
      <c r="H7335" t="inlineStr">
        <is>
          <t>P27 - ESCADARIAS RESTAURANTE</t>
        </is>
      </c>
      <c r="I7335" t="inlineStr">
        <is>
          <t>BR01-IES-P27-ESCD01</t>
        </is>
      </c>
      <c r="J7335" t="inlineStr">
        <is>
          <t>ROSA DIAS GERMANO</t>
        </is>
      </c>
      <c r="K7335" s="39">
        <f>DATE(YEAR(Tabela6[[#This Row],[Data/Hora de Início]]),MONTH(Tabela6[[#This Row],[Data/Hora de Início]]),DAY(Tabela6[[#This Row],[Data/Hora de Início]]))</f>
        <v/>
      </c>
    </row>
    <row r="7336">
      <c r="A7336" t="n">
        <v>2291065</v>
      </c>
      <c r="B7336" t="n">
        <v>56</v>
      </c>
      <c r="C7336" t="n">
        <v>2841</v>
      </c>
      <c r="D7336" t="inlineStr">
        <is>
          <t>LIMPEZA DIÁRIA DE BANHEIRO MASCULINO</t>
        </is>
      </c>
      <c r="E7336" t="inlineStr">
        <is>
          <t>19/09/2025 15:22:59</t>
        </is>
      </c>
      <c r="F7336" t="inlineStr">
        <is>
          <t>19/09/2025 15:44:59</t>
        </is>
      </c>
      <c r="G7336" t="n">
        <v>36315</v>
      </c>
      <c r="H7336" t="inlineStr">
        <is>
          <t>BAN106 - MONTAGEM - M</t>
        </is>
      </c>
      <c r="I7336" t="inlineStr">
        <is>
          <t>RS-ST01-50-00T-WCM02</t>
        </is>
      </c>
      <c r="J7336" t="inlineStr">
        <is>
          <t>GENI DA SILVEIRA</t>
        </is>
      </c>
      <c r="K7336" s="39">
        <f>DATE(YEAR(Tabela6[[#This Row],[Data/Hora de Início]]),MONTH(Tabela6[[#This Row],[Data/Hora de Início]]),DAY(Tabela6[[#This Row],[Data/Hora de Início]]))</f>
        <v/>
      </c>
    </row>
    <row r="7337">
      <c r="A7337" t="n">
        <v>2291082</v>
      </c>
      <c r="B7337" t="n">
        <v>56</v>
      </c>
      <c r="C7337" t="n">
        <v>2842</v>
      </c>
      <c r="D7337" t="inlineStr">
        <is>
          <t>LIMPEZA DIÁRIA DE BANHEIRO FEMININO</t>
        </is>
      </c>
      <c r="E7337" t="inlineStr">
        <is>
          <t>19/09/2025 15:16:21</t>
        </is>
      </c>
      <c r="F7337" t="inlineStr">
        <is>
          <t>19/09/2025 15:55:54</t>
        </is>
      </c>
      <c r="G7337" t="n">
        <v>36313</v>
      </c>
      <c r="H7337" t="inlineStr">
        <is>
          <t>BAN107 - MONTAGEM - F</t>
        </is>
      </c>
      <c r="I7337" t="inlineStr">
        <is>
          <t>RS-ST01-50-00T-WCF02</t>
        </is>
      </c>
      <c r="J7337" t="inlineStr">
        <is>
          <t>FABIANA FRANCISCA DE LIMA</t>
        </is>
      </c>
      <c r="K7337" s="39">
        <f>DATE(YEAR(Tabela6[[#This Row],[Data/Hora de Início]]),MONTH(Tabela6[[#This Row],[Data/Hora de Início]]),DAY(Tabela6[[#This Row],[Data/Hora de Início]]))</f>
        <v/>
      </c>
    </row>
    <row r="7338">
      <c r="A7338" t="n">
        <v>2291083</v>
      </c>
      <c r="B7338" t="n">
        <v>56</v>
      </c>
      <c r="C7338" t="n">
        <v>1700</v>
      </c>
      <c r="D7338" t="inlineStr">
        <is>
          <t>LIMPEZA DE VESTIARIO</t>
        </is>
      </c>
      <c r="E7338" t="inlineStr">
        <is>
          <t>19/09/2025 15:59:02</t>
        </is>
      </c>
      <c r="F7338" t="inlineStr">
        <is>
          <t>19/09/2025 15:59:41</t>
        </is>
      </c>
      <c r="G7338" t="n">
        <v>43488</v>
      </c>
      <c r="H7338" t="inlineStr">
        <is>
          <t>BAN131 - ÁREA DE BOXES</t>
        </is>
      </c>
      <c r="I7338" t="inlineStr">
        <is>
          <t>RS-ST01-56-02P-WCM05-BOX001</t>
        </is>
      </c>
      <c r="J7338" t="inlineStr">
        <is>
          <t>ALINE MARQUES DE CAMPOS</t>
        </is>
      </c>
      <c r="K7338" s="39">
        <f>DATE(YEAR(Tabela6[[#This Row],[Data/Hora de Início]]),MONTH(Tabela6[[#This Row],[Data/Hora de Início]]),DAY(Tabela6[[#This Row],[Data/Hora de Início]]))</f>
        <v/>
      </c>
    </row>
    <row r="7339">
      <c r="A7339" t="n">
        <v>2291127</v>
      </c>
      <c r="B7339" t="n">
        <v>56</v>
      </c>
      <c r="C7339" t="n">
        <v>2842</v>
      </c>
      <c r="D7339" t="inlineStr">
        <is>
          <t>LIMPEZA DIÁRIA DE BANHEIRO FEMININO</t>
        </is>
      </c>
      <c r="E7339" t="inlineStr">
        <is>
          <t>19/09/2025 16:03:27</t>
        </is>
      </c>
      <c r="F7339" t="inlineStr">
        <is>
          <t>19/09/2025 16:23:05</t>
        </is>
      </c>
      <c r="G7339" t="n">
        <v>36312</v>
      </c>
      <c r="H7339" t="inlineStr">
        <is>
          <t>BAN110 - PINTURA - F</t>
        </is>
      </c>
      <c r="I7339" t="inlineStr">
        <is>
          <t>RS-ST01-50-00T-WCF01</t>
        </is>
      </c>
      <c r="J7339" t="inlineStr">
        <is>
          <t>FABIANA FRANCISCA DE LIMA</t>
        </is>
      </c>
      <c r="K7339" s="39">
        <f>DATE(YEAR(Tabela6[[#This Row],[Data/Hora de Início]]),MONTH(Tabela6[[#This Row],[Data/Hora de Início]]),DAY(Tabela6[[#This Row],[Data/Hora de Início]]))</f>
        <v/>
      </c>
    </row>
    <row r="7340">
      <c r="A7340" t="n">
        <v>2291128</v>
      </c>
      <c r="B7340" t="n">
        <v>56</v>
      </c>
      <c r="C7340" t="n">
        <v>2841</v>
      </c>
      <c r="D7340" t="inlineStr">
        <is>
          <t>LIMPEZA DIÁRIA DE BANHEIRO MASCULINO</t>
        </is>
      </c>
      <c r="E7340" t="inlineStr">
        <is>
          <t>19/09/2025 15:46:53</t>
        </is>
      </c>
      <c r="F7340" t="inlineStr">
        <is>
          <t>19/09/2025 16:25:10</t>
        </is>
      </c>
      <c r="G7340" t="n">
        <v>36314</v>
      </c>
      <c r="H7340" t="inlineStr">
        <is>
          <t>BAN109 - PINTURA - M</t>
        </is>
      </c>
      <c r="I7340" t="inlineStr">
        <is>
          <t>RS-ST01-50-00T-WCM01</t>
        </is>
      </c>
      <c r="J7340" t="inlineStr">
        <is>
          <t>GENI DA SILVEIRA</t>
        </is>
      </c>
      <c r="K7340" s="39">
        <f>DATE(YEAR(Tabela6[[#This Row],[Data/Hora de Início]]),MONTH(Tabela6[[#This Row],[Data/Hora de Início]]),DAY(Tabela6[[#This Row],[Data/Hora de Início]]))</f>
        <v/>
      </c>
    </row>
    <row r="7341">
      <c r="A7341" t="n">
        <v>2291237</v>
      </c>
      <c r="B7341" t="n">
        <v>56</v>
      </c>
      <c r="C7341" t="n">
        <v>1699</v>
      </c>
      <c r="D7341" t="inlineStr">
        <is>
          <t>LIMPEZA DIÁRIA DE ÁREA TÉCNICA</t>
        </is>
      </c>
      <c r="E7341" t="inlineStr">
        <is>
          <t>19/09/2025 15:24:15</t>
        </is>
      </c>
      <c r="F7341" t="inlineStr">
        <is>
          <t>19/09/2025 17:02:22</t>
        </is>
      </c>
      <c r="G7341" t="n">
        <v>38455</v>
      </c>
      <c r="H7341" t="inlineStr">
        <is>
          <t>ÁREA INTERNA - LOGÍSTICA</t>
        </is>
      </c>
      <c r="I7341" t="inlineStr">
        <is>
          <t>SP-ST02-G9-00T-AIN01</t>
        </is>
      </c>
      <c r="J7341" t="inlineStr">
        <is>
          <t>ANTONIA MARÇAL DOS SANTOS RAMOS</t>
        </is>
      </c>
      <c r="K7341" s="39">
        <f>DATE(YEAR(Tabela6[[#This Row],[Data/Hora de Início]]),MONTH(Tabela6[[#This Row],[Data/Hora de Início]]),DAY(Tabela6[[#This Row],[Data/Hora de Início]]))</f>
        <v/>
      </c>
    </row>
    <row r="7342">
      <c r="A7342" t="n">
        <v>2291238</v>
      </c>
      <c r="B7342" t="n">
        <v>56</v>
      </c>
      <c r="C7342" t="n">
        <v>2842</v>
      </c>
      <c r="D7342" t="inlineStr">
        <is>
          <t>LIMPEZA DIÁRIA DE BANHEIRO FEMININO</t>
        </is>
      </c>
      <c r="E7342" t="inlineStr">
        <is>
          <t>19/09/2025 16:23:23</t>
        </is>
      </c>
      <c r="F7342" t="inlineStr">
        <is>
          <t>19/09/2025 17:03:21</t>
        </is>
      </c>
      <c r="G7342" t="n">
        <v>36312</v>
      </c>
      <c r="H7342" t="inlineStr">
        <is>
          <t>BAN110 - PINTURA - F</t>
        </is>
      </c>
      <c r="I7342" t="inlineStr">
        <is>
          <t>RS-ST01-50-00T-WCF01</t>
        </is>
      </c>
      <c r="J7342" t="inlineStr">
        <is>
          <t>FABIANA FRANCISCA DE LIMA</t>
        </is>
      </c>
      <c r="K7342" s="39">
        <f>DATE(YEAR(Tabela6[[#This Row],[Data/Hora de Início]]),MONTH(Tabela6[[#This Row],[Data/Hora de Início]]),DAY(Tabela6[[#This Row],[Data/Hora de Início]]))</f>
        <v/>
      </c>
    </row>
    <row r="7343">
      <c r="A7343" t="n">
        <v>2291242</v>
      </c>
      <c r="B7343" t="n">
        <v>56</v>
      </c>
      <c r="C7343" t="n">
        <v>2842</v>
      </c>
      <c r="D7343" t="inlineStr">
        <is>
          <t>LIMPEZA DIÁRIA DE BANHEIRO FEMININO</t>
        </is>
      </c>
      <c r="E7343" t="inlineStr">
        <is>
          <t>19/09/2025 17:04:29</t>
        </is>
      </c>
      <c r="F7343" t="inlineStr">
        <is>
          <t>19/09/2025 17:05:08</t>
        </is>
      </c>
      <c r="G7343" t="n">
        <v>36070</v>
      </c>
      <c r="H7343" t="inlineStr">
        <is>
          <t>BAN063 - FUNDIÇAO MAGNESIO - F</t>
        </is>
      </c>
      <c r="I7343" t="inlineStr">
        <is>
          <t>RS-ST01-31-00T-WCF01</t>
        </is>
      </c>
      <c r="J7343" t="inlineStr">
        <is>
          <t>FABIANA FRANCISCA DE LIMA</t>
        </is>
      </c>
      <c r="K7343" s="39">
        <f>DATE(YEAR(Tabela6[[#This Row],[Data/Hora de Início]]),MONTH(Tabela6[[#This Row],[Data/Hora de Início]]),DAY(Tabela6[[#This Row],[Data/Hora de Início]]))</f>
        <v/>
      </c>
    </row>
    <row r="7344">
      <c r="A7344" t="n">
        <v>2291262</v>
      </c>
      <c r="B7344" t="n">
        <v>56</v>
      </c>
      <c r="C7344" t="n">
        <v>4679</v>
      </c>
      <c r="D7344" t="inlineStr">
        <is>
          <t>LIMPEZA DE BOXE DE BANHO</t>
        </is>
      </c>
      <c r="E7344" t="inlineStr">
        <is>
          <t>19/09/2025 17:09:21</t>
        </is>
      </c>
      <c r="F7344" t="inlineStr">
        <is>
          <t>19/09/2025 17:09:34</t>
        </is>
      </c>
      <c r="G7344" t="n">
        <v>43488</v>
      </c>
      <c r="H7344" t="inlineStr">
        <is>
          <t>BAN131 - ÁREA DE BOXES</t>
        </is>
      </c>
      <c r="I7344" t="inlineStr">
        <is>
          <t>RS-ST01-56-02P-WCM05-BOX001</t>
        </is>
      </c>
      <c r="J7344" t="inlineStr">
        <is>
          <t>ALINE MARQUES DE CAMPOS</t>
        </is>
      </c>
      <c r="K7344" s="39">
        <f>DATE(YEAR(Tabela6[[#This Row],[Data/Hora de Início]]),MONTH(Tabela6[[#This Row],[Data/Hora de Início]]),DAY(Tabela6[[#This Row],[Data/Hora de Início]]))</f>
        <v/>
      </c>
    </row>
    <row r="7345">
      <c r="A7345" t="n">
        <v>2291297</v>
      </c>
      <c r="B7345" t="n">
        <v>56</v>
      </c>
      <c r="C7345" t="n">
        <v>2969</v>
      </c>
      <c r="D7345" t="inlineStr">
        <is>
          <t>LIMPEZA DIÁRIA DE CORREDOR</t>
        </is>
      </c>
      <c r="E7345" t="inlineStr">
        <is>
          <t>19/09/2025 17:26:41</t>
        </is>
      </c>
      <c r="F7345" t="inlineStr">
        <is>
          <t>19/09/2025 17:26:59</t>
        </is>
      </c>
      <c r="G7345" t="n">
        <v>43486</v>
      </c>
      <c r="H7345" t="inlineStr">
        <is>
          <t>BAN131 - CORREDOR E ARMÁRIO</t>
        </is>
      </c>
      <c r="I7345" t="inlineStr">
        <is>
          <t>RS-ST01-56-02P-WCM05-COR001</t>
        </is>
      </c>
      <c r="J7345" t="inlineStr">
        <is>
          <t>ALINE MARQUES DE CAMPOS</t>
        </is>
      </c>
      <c r="K7345" s="39">
        <f>DATE(YEAR(Tabela6[[#This Row],[Data/Hora de Início]]),MONTH(Tabela6[[#This Row],[Data/Hora de Início]]),DAY(Tabela6[[#This Row],[Data/Hora de Início]]))</f>
        <v/>
      </c>
    </row>
    <row r="7346">
      <c r="A7346" t="n">
        <v>2291298</v>
      </c>
      <c r="B7346" t="n">
        <v>56</v>
      </c>
      <c r="C7346" t="n">
        <v>2841</v>
      </c>
      <c r="D7346" t="inlineStr">
        <is>
          <t>LIMPEZA DIÁRIA DE BANHEIRO MASCULINO</t>
        </is>
      </c>
      <c r="E7346" t="inlineStr">
        <is>
          <t>19/09/2025 16:42:18</t>
        </is>
      </c>
      <c r="F7346" t="inlineStr">
        <is>
          <t>19/09/2025 17:28:27</t>
        </is>
      </c>
      <c r="G7346" t="n">
        <v>11452</v>
      </c>
      <c r="H7346" t="inlineStr">
        <is>
          <t>P31 - BAN062 - BANHEIRO FUNDIÇÃO MAGNÉSIO - M</t>
        </is>
      </c>
      <c r="I7346" t="inlineStr">
        <is>
          <t>BR01-IES-P31-BAN062</t>
        </is>
      </c>
      <c r="J7346" t="inlineStr">
        <is>
          <t>GENI DA SILVEIRA</t>
        </is>
      </c>
      <c r="K7346" s="39">
        <f>DATE(YEAR(Tabela6[[#This Row],[Data/Hora de Início]]),MONTH(Tabela6[[#This Row],[Data/Hora de Início]]),DAY(Tabela6[[#This Row],[Data/Hora de Início]]))</f>
        <v/>
      </c>
    </row>
    <row r="7347">
      <c r="A7347" t="n">
        <v>2291313</v>
      </c>
      <c r="B7347" t="n">
        <v>56</v>
      </c>
      <c r="C7347" t="n">
        <v>2841</v>
      </c>
      <c r="D7347" t="inlineStr">
        <is>
          <t>LIMPEZA DIÁRIA DE BANHEIRO MASCULINO</t>
        </is>
      </c>
      <c r="E7347" t="inlineStr">
        <is>
          <t>19/09/2025 17:45:51</t>
        </is>
      </c>
      <c r="F7347" t="inlineStr">
        <is>
          <t>19/09/2025 17:46:51</t>
        </is>
      </c>
      <c r="G7347" t="n">
        <v>11460</v>
      </c>
      <c r="H7347" t="inlineStr">
        <is>
          <t>P31 - BAN070 - BANHEIRO BRUNIMENTO NORTE - M</t>
        </is>
      </c>
      <c r="I7347" t="inlineStr">
        <is>
          <t>BR01-IES-P31-BAN070</t>
        </is>
      </c>
      <c r="J7347" t="inlineStr">
        <is>
          <t>GENI DA SILVEIRA</t>
        </is>
      </c>
      <c r="K7347" s="39">
        <f>DATE(YEAR(Tabela6[[#This Row],[Data/Hora de Início]]),MONTH(Tabela6[[#This Row],[Data/Hora de Início]]),DAY(Tabela6[[#This Row],[Data/Hora de Início]]))</f>
        <v/>
      </c>
    </row>
    <row r="7348">
      <c r="A7348" t="n">
        <v>2291318</v>
      </c>
      <c r="B7348" t="n">
        <v>56</v>
      </c>
      <c r="C7348" t="n">
        <v>2842</v>
      </c>
      <c r="D7348" t="inlineStr">
        <is>
          <t>LIMPEZA DIÁRIA DE BANHEIRO FEMININO</t>
        </is>
      </c>
      <c r="E7348" t="inlineStr">
        <is>
          <t>19/09/2025 17:27:31</t>
        </is>
      </c>
      <c r="F7348" t="inlineStr">
        <is>
          <t>19/09/2025 17:48:05</t>
        </is>
      </c>
      <c r="G7348" t="n">
        <v>36072</v>
      </c>
      <c r="H7348" t="inlineStr">
        <is>
          <t>BAN071 - BRUNIMENTO NORTE - F</t>
        </is>
      </c>
      <c r="I7348" t="inlineStr">
        <is>
          <t>RS-ST01-31-00T-WCF03</t>
        </is>
      </c>
      <c r="J7348" t="inlineStr">
        <is>
          <t>FABIANA FRANCISCA DE LIMA</t>
        </is>
      </c>
      <c r="K7348" s="39">
        <f>DATE(YEAR(Tabela6[[#This Row],[Data/Hora de Início]]),MONTH(Tabela6[[#This Row],[Data/Hora de Início]]),DAY(Tabela6[[#This Row],[Data/Hora de Início]]))</f>
        <v/>
      </c>
    </row>
    <row r="7349">
      <c r="A7349" t="n">
        <v>2291363</v>
      </c>
      <c r="B7349" t="n">
        <v>56</v>
      </c>
      <c r="C7349" t="n">
        <v>2842</v>
      </c>
      <c r="D7349" t="inlineStr">
        <is>
          <t>LIMPEZA DIÁRIA DE BANHEIRO FEMININO</t>
        </is>
      </c>
      <c r="E7349" t="inlineStr">
        <is>
          <t>19/09/2025 18:14:49</t>
        </is>
      </c>
      <c r="F7349" t="inlineStr">
        <is>
          <t>19/09/2025 18:15:21</t>
        </is>
      </c>
      <c r="G7349" t="n">
        <v>36071</v>
      </c>
      <c r="H7349" t="inlineStr">
        <is>
          <t>BAN069 - BRUNIMENTO SUL - F</t>
        </is>
      </c>
      <c r="I7349" t="inlineStr">
        <is>
          <t>RS-ST01-31-00T-WCF02</t>
        </is>
      </c>
      <c r="J7349" t="inlineStr">
        <is>
          <t>FABIANA FRANCISCA DE LIMA</t>
        </is>
      </c>
      <c r="K7349" s="39">
        <f>DATE(YEAR(Tabela6[[#This Row],[Data/Hora de Início]]),MONTH(Tabela6[[#This Row],[Data/Hora de Início]]),DAY(Tabela6[[#This Row],[Data/Hora de Início]]))</f>
        <v/>
      </c>
    </row>
    <row r="7350">
      <c r="A7350" t="n">
        <v>2291364</v>
      </c>
      <c r="B7350" t="n">
        <v>56</v>
      </c>
      <c r="C7350" t="n">
        <v>2841</v>
      </c>
      <c r="D7350" t="inlineStr">
        <is>
          <t>LIMPEZA DIÁRIA DE BANHEIRO MASCULINO</t>
        </is>
      </c>
      <c r="E7350" t="inlineStr">
        <is>
          <t>19/09/2025 17:56:47</t>
        </is>
      </c>
      <c r="F7350" t="inlineStr">
        <is>
          <t>19/09/2025 18:18:36</t>
        </is>
      </c>
      <c r="G7350" t="n">
        <v>36074</v>
      </c>
      <c r="H7350" t="inlineStr">
        <is>
          <t>BAN068 - BRUNIMENTO SUL - M</t>
        </is>
      </c>
      <c r="I7350" t="inlineStr">
        <is>
          <t>RS-ST01-31-00T-WCM02</t>
        </is>
      </c>
      <c r="J7350" t="inlineStr">
        <is>
          <t>GENI DA SILVEIRA</t>
        </is>
      </c>
      <c r="K7350" s="39">
        <f>DATE(YEAR(Tabela6[[#This Row],[Data/Hora de Início]]),MONTH(Tabela6[[#This Row],[Data/Hora de Início]]),DAY(Tabela6[[#This Row],[Data/Hora de Início]]))</f>
        <v/>
      </c>
    </row>
    <row r="7351">
      <c r="A7351" t="n">
        <v>2291365</v>
      </c>
      <c r="B7351" t="n">
        <v>56</v>
      </c>
      <c r="C7351" t="n">
        <v>2979</v>
      </c>
      <c r="D7351" t="inlineStr">
        <is>
          <t>LIMPEZA DIÁRIA DE RESTAURANTE</t>
        </is>
      </c>
      <c r="E7351" t="inlineStr">
        <is>
          <t>19/09/2025 15:55:08</t>
        </is>
      </c>
      <c r="F7351" t="inlineStr">
        <is>
          <t>19/09/2025 18:18:53</t>
        </is>
      </c>
      <c r="G7351" t="n">
        <v>11347</v>
      </c>
      <c r="H7351" t="inlineStr">
        <is>
          <t>P27 - RESTAURANTE</t>
        </is>
      </c>
      <c r="I7351" t="inlineStr">
        <is>
          <t>BR01-IES-P27-SALA01</t>
        </is>
      </c>
      <c r="J7351" t="inlineStr">
        <is>
          <t>ROSA DIAS GERMANO</t>
        </is>
      </c>
      <c r="K7351" s="39">
        <f>DATE(YEAR(Tabela6[[#This Row],[Data/Hora de Início]]),MONTH(Tabela6[[#This Row],[Data/Hora de Início]]),DAY(Tabela6[[#This Row],[Data/Hora de Início]]))</f>
        <v/>
      </c>
    </row>
    <row r="7352">
      <c r="A7352" t="n">
        <v>2291400</v>
      </c>
      <c r="B7352" t="n">
        <v>56</v>
      </c>
      <c r="C7352" t="n">
        <v>2841</v>
      </c>
      <c r="D7352" t="inlineStr">
        <is>
          <t>LIMPEZA DIÁRIA DE BANHEIRO MASCULINO</t>
        </is>
      </c>
      <c r="E7352" t="inlineStr">
        <is>
          <t>19/09/2025 19:51:56</t>
        </is>
      </c>
      <c r="F7352" t="inlineStr">
        <is>
          <t>19/09/2025 20:12:21</t>
        </is>
      </c>
      <c r="G7352" t="n">
        <v>11379</v>
      </c>
      <c r="H7352" t="inlineStr">
        <is>
          <t>P28 - BAN052 - BANHEIRO FUNDIÇÃO ALUMÍNIO - M</t>
        </is>
      </c>
      <c r="I7352" t="inlineStr">
        <is>
          <t>BR01-IES-P28-BAN052</t>
        </is>
      </c>
      <c r="J7352" t="inlineStr">
        <is>
          <t>GENI DA SILVEIRA</t>
        </is>
      </c>
      <c r="K7352" s="39">
        <f>DATE(YEAR(Tabela6[[#This Row],[Data/Hora de Início]]),MONTH(Tabela6[[#This Row],[Data/Hora de Início]]),DAY(Tabela6[[#This Row],[Data/Hora de Início]]))</f>
        <v/>
      </c>
    </row>
    <row r="7353">
      <c r="A7353" t="n">
        <v>2291401</v>
      </c>
      <c r="B7353" t="n">
        <v>56</v>
      </c>
      <c r="C7353" t="n">
        <v>2842</v>
      </c>
      <c r="D7353" t="inlineStr">
        <is>
          <t>LIMPEZA DIÁRIA DE BANHEIRO FEMININO</t>
        </is>
      </c>
      <c r="E7353" t="inlineStr">
        <is>
          <t>19/09/2025 20:15:29</t>
        </is>
      </c>
      <c r="F7353" t="inlineStr">
        <is>
          <t>19/09/2025 20:16:26</t>
        </is>
      </c>
      <c r="G7353" t="n">
        <v>11380</v>
      </c>
      <c r="H7353" t="inlineStr">
        <is>
          <t>P28 - BAN053 - BANHEIRO FUNDIÇÃO ALUMÍNIO - F</t>
        </is>
      </c>
      <c r="I7353" t="inlineStr">
        <is>
          <t>BR01-IES-P28-BAN053</t>
        </is>
      </c>
      <c r="J7353" t="inlineStr">
        <is>
          <t>FABIANA FRANCISCA DE LIMA</t>
        </is>
      </c>
      <c r="K7353" s="39">
        <f>DATE(YEAR(Tabela6[[#This Row],[Data/Hora de Início]]),MONTH(Tabela6[[#This Row],[Data/Hora de Início]]),DAY(Tabela6[[#This Row],[Data/Hora de Início]]))</f>
        <v/>
      </c>
    </row>
    <row r="7354">
      <c r="A7354" t="n">
        <v>2291404</v>
      </c>
      <c r="B7354" t="n">
        <v>56</v>
      </c>
      <c r="C7354" t="n">
        <v>2841</v>
      </c>
      <c r="D7354" t="inlineStr">
        <is>
          <t>LIMPEZA DIÁRIA DE BANHEIRO MASCULINO</t>
        </is>
      </c>
      <c r="E7354" t="inlineStr">
        <is>
          <t>19/09/2025 20:39:16</t>
        </is>
      </c>
      <c r="F7354" t="inlineStr">
        <is>
          <t>19/09/2025 20:42:18</t>
        </is>
      </c>
      <c r="G7354" t="n">
        <v>43484</v>
      </c>
      <c r="H7354" t="inlineStr">
        <is>
          <t>BAN129 - ÁREA DE SANITÁRIOS</t>
        </is>
      </c>
      <c r="I7354" t="inlineStr">
        <is>
          <t>RS-ST01-56-01P-WCM04-SAN001</t>
        </is>
      </c>
      <c r="J7354" t="inlineStr">
        <is>
          <t>ALINE MARQUES DE CAMPOS</t>
        </is>
      </c>
      <c r="K7354" s="39">
        <f>DATE(YEAR(Tabela6[[#This Row],[Data/Hora de Início]]),MONTH(Tabela6[[#This Row],[Data/Hora de Início]]),DAY(Tabela6[[#This Row],[Data/Hora de Início]]))</f>
        <v/>
      </c>
    </row>
    <row r="7355">
      <c r="A7355" t="n">
        <v>2291405</v>
      </c>
      <c r="B7355" t="n">
        <v>56</v>
      </c>
      <c r="C7355" t="n">
        <v>2842</v>
      </c>
      <c r="D7355" t="inlineStr">
        <is>
          <t>LIMPEZA DIÁRIA DE BANHEIRO FEMININO</t>
        </is>
      </c>
      <c r="E7355" t="inlineStr">
        <is>
          <t>19/09/2025 20:35:51</t>
        </is>
      </c>
      <c r="F7355" t="inlineStr">
        <is>
          <t>19/09/2025 20:50:05</t>
        </is>
      </c>
      <c r="G7355" t="n">
        <v>11384</v>
      </c>
      <c r="H7355" t="inlineStr">
        <is>
          <t>P28 - BAN057 - BANHEIRO USINAGEM CILINDROS - F</t>
        </is>
      </c>
      <c r="I7355" t="inlineStr">
        <is>
          <t>BR01-IES-P28-BAN057</t>
        </is>
      </c>
      <c r="J7355" t="inlineStr">
        <is>
          <t>FABIANA FRANCISCA DE LIMA</t>
        </is>
      </c>
      <c r="K7355" s="39">
        <f>DATE(YEAR(Tabela6[[#This Row],[Data/Hora de Início]]),MONTH(Tabela6[[#This Row],[Data/Hora de Início]]),DAY(Tabela6[[#This Row],[Data/Hora de Início]]))</f>
        <v/>
      </c>
    </row>
    <row r="7356">
      <c r="A7356" t="n">
        <v>2291409</v>
      </c>
      <c r="B7356" t="n">
        <v>56</v>
      </c>
      <c r="C7356" t="n">
        <v>5651</v>
      </c>
      <c r="D7356" t="inlineStr">
        <is>
          <t>SEXTA-FEIRA - LIMPEZA DE SALA COM MESA</t>
        </is>
      </c>
      <c r="E7356" t="inlineStr">
        <is>
          <t>19/09/2025 21:22:23</t>
        </is>
      </c>
      <c r="F7356" t="inlineStr">
        <is>
          <t>19/09/2025 21:23:44</t>
        </is>
      </c>
      <c r="G7356" t="n">
        <v>38458</v>
      </c>
      <c r="H7356" t="inlineStr">
        <is>
          <t>SALA ADM - MEZANINO</t>
        </is>
      </c>
      <c r="I7356" t="inlineStr">
        <is>
          <t>SP-ST02-G9-01P-SLA01</t>
        </is>
      </c>
      <c r="J7356" t="inlineStr">
        <is>
          <t>PAMELLA MENDES DE ARAUJO</t>
        </is>
      </c>
      <c r="K7356" s="39">
        <f>DATE(YEAR(Tabela6[[#This Row],[Data/Hora de Início]]),MONTH(Tabela6[[#This Row],[Data/Hora de Início]]),DAY(Tabela6[[#This Row],[Data/Hora de Início]]))</f>
        <v/>
      </c>
    </row>
    <row r="7357">
      <c r="A7357" t="n">
        <v>2291410</v>
      </c>
      <c r="B7357" t="n">
        <v>56</v>
      </c>
      <c r="C7357" t="n">
        <v>2841</v>
      </c>
      <c r="D7357" t="inlineStr">
        <is>
          <t>LIMPEZA DIÁRIA DE BANHEIRO MASCULINO</t>
        </is>
      </c>
      <c r="E7357" t="inlineStr">
        <is>
          <t>19/09/2025 20:47:28</t>
        </is>
      </c>
      <c r="F7357" t="inlineStr">
        <is>
          <t>19/09/2025 21:24:37</t>
        </is>
      </c>
      <c r="G7357" t="n">
        <v>11383</v>
      </c>
      <c r="H7357" t="inlineStr">
        <is>
          <t>P28 - BAN056 - BANHEIRO USINAGEM CILINDROS - M</t>
        </is>
      </c>
      <c r="I7357" t="inlineStr">
        <is>
          <t>BR01-IES-P28-BAN056</t>
        </is>
      </c>
      <c r="J7357" t="inlineStr">
        <is>
          <t>GENI DA SILVEIRA</t>
        </is>
      </c>
      <c r="K7357" s="39">
        <f>DATE(YEAR(Tabela6[[#This Row],[Data/Hora de Início]]),MONTH(Tabela6[[#This Row],[Data/Hora de Início]]),DAY(Tabela6[[#This Row],[Data/Hora de Início]]))</f>
        <v/>
      </c>
    </row>
    <row r="7358">
      <c r="A7358" t="n">
        <v>2291411</v>
      </c>
      <c r="B7358" t="n">
        <v>56</v>
      </c>
      <c r="C7358" t="n">
        <v>5651</v>
      </c>
      <c r="D7358" t="inlineStr">
        <is>
          <t>SEXTA-FEIRA - LIMPEZA DE SALA COM MESA</t>
        </is>
      </c>
      <c r="E7358" t="inlineStr">
        <is>
          <t>19/09/2025 21:24:37</t>
        </is>
      </c>
      <c r="F7358" t="inlineStr">
        <is>
          <t>19/09/2025 21:25:03</t>
        </is>
      </c>
      <c r="G7358" t="n">
        <v>38461</v>
      </c>
      <c r="H7358" t="inlineStr">
        <is>
          <t>SALA CONVÍVIO</t>
        </is>
      </c>
      <c r="I7358" t="inlineStr">
        <is>
          <t>SP-ST02-G9-01P-SLA04</t>
        </is>
      </c>
      <c r="J7358" t="inlineStr">
        <is>
          <t>PAMELLA MENDES DE ARAUJO</t>
        </is>
      </c>
      <c r="K7358" s="39">
        <f>DATE(YEAR(Tabela6[[#This Row],[Data/Hora de Início]]),MONTH(Tabela6[[#This Row],[Data/Hora de Início]]),DAY(Tabela6[[#This Row],[Data/Hora de Início]]))</f>
        <v/>
      </c>
    </row>
    <row r="7359">
      <c r="A7359" t="n">
        <v>2291412</v>
      </c>
      <c r="B7359" t="n">
        <v>56</v>
      </c>
      <c r="C7359" t="n">
        <v>2842</v>
      </c>
      <c r="D7359" t="inlineStr">
        <is>
          <t>LIMPEZA DIÁRIA DE BANHEIRO FEMININO</t>
        </is>
      </c>
      <c r="E7359" t="inlineStr">
        <is>
          <t>19/09/2025 21:25:24</t>
        </is>
      </c>
      <c r="F7359" t="inlineStr">
        <is>
          <t>19/09/2025 21:38:35</t>
        </is>
      </c>
      <c r="G7359" t="n">
        <v>35734</v>
      </c>
      <c r="H7359" t="inlineStr">
        <is>
          <t>BAN004 - VIRABREQUIM - F</t>
        </is>
      </c>
      <c r="I7359" t="inlineStr">
        <is>
          <t>RS-ST01-01-00T-WCF01</t>
        </is>
      </c>
      <c r="J7359" t="inlineStr">
        <is>
          <t>GENI DA SILVEIRA</t>
        </is>
      </c>
      <c r="K7359" s="39">
        <f>DATE(YEAR(Tabela6[[#This Row],[Data/Hora de Início]]),MONTH(Tabela6[[#This Row],[Data/Hora de Início]]),DAY(Tabela6[[#This Row],[Data/Hora de Início]]))</f>
        <v/>
      </c>
    </row>
    <row r="7360">
      <c r="A7360" t="n">
        <v>2291413</v>
      </c>
      <c r="B7360" t="n">
        <v>56</v>
      </c>
      <c r="C7360" t="n">
        <v>2841</v>
      </c>
      <c r="D7360" t="inlineStr">
        <is>
          <t>LIMPEZA DIÁRIA DE BANHEIRO MASCULINO</t>
        </is>
      </c>
      <c r="E7360" t="inlineStr">
        <is>
          <t>19/09/2025 21:45:06</t>
        </is>
      </c>
      <c r="F7360" t="inlineStr">
        <is>
          <t>19/09/2025 21:46:10</t>
        </is>
      </c>
      <c r="G7360" t="n">
        <v>35736</v>
      </c>
      <c r="H7360" t="inlineStr">
        <is>
          <t>BAN002 - VIRABREQUIM - M</t>
        </is>
      </c>
      <c r="I7360" t="inlineStr">
        <is>
          <t>RS-ST01-01-00T-WCM02</t>
        </is>
      </c>
      <c r="J7360" t="inlineStr">
        <is>
          <t>GENI DA SILVEIRA</t>
        </is>
      </c>
      <c r="K7360" s="39">
        <f>DATE(YEAR(Tabela6[[#This Row],[Data/Hora de Início]]),MONTH(Tabela6[[#This Row],[Data/Hora de Início]]),DAY(Tabela6[[#This Row],[Data/Hora de Início]]))</f>
        <v/>
      </c>
    </row>
    <row r="7361">
      <c r="A7361" t="n">
        <v>2291415</v>
      </c>
      <c r="B7361" t="n">
        <v>56</v>
      </c>
      <c r="C7361" t="n">
        <v>2841</v>
      </c>
      <c r="D7361" t="inlineStr">
        <is>
          <t>LIMPEZA DIÁRIA DE BANHEIRO MASCULINO</t>
        </is>
      </c>
      <c r="E7361" t="inlineStr">
        <is>
          <t>19/09/2025 21:46:36</t>
        </is>
      </c>
      <c r="F7361" t="inlineStr">
        <is>
          <t>19/09/2025 21:48:58</t>
        </is>
      </c>
      <c r="G7361" t="n">
        <v>11065</v>
      </c>
      <c r="H7361" t="inlineStr">
        <is>
          <t>P01 - BAN003 - BANHEIRO VIRABREQUIM - M</t>
        </is>
      </c>
      <c r="I7361" t="inlineStr">
        <is>
          <t>BR01-IES-P01-BAN003</t>
        </is>
      </c>
      <c r="J7361" t="inlineStr">
        <is>
          <t>FABIANA FRANCISCA DE LIMA</t>
        </is>
      </c>
      <c r="K7361" s="39">
        <f>DATE(YEAR(Tabela6[[#This Row],[Data/Hora de Início]]),MONTH(Tabela6[[#This Row],[Data/Hora de Início]]),DAY(Tabela6[[#This Row],[Data/Hora de Início]]))</f>
        <v/>
      </c>
    </row>
    <row r="7362">
      <c r="A7362" t="n">
        <v>2291418</v>
      </c>
      <c r="B7362" t="n">
        <v>56</v>
      </c>
      <c r="C7362" t="n">
        <v>2969</v>
      </c>
      <c r="D7362" t="inlineStr">
        <is>
          <t>LIMPEZA DIÁRIA DE CORREDOR</t>
        </is>
      </c>
      <c r="E7362" t="inlineStr">
        <is>
          <t>19/09/2025 21:52:56</t>
        </is>
      </c>
      <c r="F7362" t="inlineStr">
        <is>
          <t>19/09/2025 21:53:15</t>
        </is>
      </c>
      <c r="G7362" t="n">
        <v>43483</v>
      </c>
      <c r="H7362" t="inlineStr">
        <is>
          <t>BAN129 - CORREDOR E ARMÁRIO</t>
        </is>
      </c>
      <c r="I7362" t="inlineStr">
        <is>
          <t>RS-ST01-56-01P-WCM04-COR001</t>
        </is>
      </c>
      <c r="J7362" t="inlineStr">
        <is>
          <t>ALINE MARQUES DE CAMPOS</t>
        </is>
      </c>
      <c r="K7362" s="39">
        <f>DATE(YEAR(Tabela6[[#This Row],[Data/Hora de Início]]),MONTH(Tabela6[[#This Row],[Data/Hora de Início]]),DAY(Tabela6[[#This Row],[Data/Hora de Início]]))</f>
        <v/>
      </c>
    </row>
    <row r="7363">
      <c r="A7363" t="n">
        <v>2291430</v>
      </c>
      <c r="B7363" t="n">
        <v>56</v>
      </c>
      <c r="C7363" t="n">
        <v>2841</v>
      </c>
      <c r="D7363" t="inlineStr">
        <is>
          <t>LIMPEZA DIÁRIA DE BANHEIRO MASCULINO</t>
        </is>
      </c>
      <c r="E7363" t="inlineStr">
        <is>
          <t>19/09/2025 21:50:07</t>
        </is>
      </c>
      <c r="F7363" t="inlineStr">
        <is>
          <t>19/09/2025 22:11:57</t>
        </is>
      </c>
      <c r="G7363" t="n">
        <v>35735</v>
      </c>
      <c r="H7363" t="inlineStr">
        <is>
          <t>BAN001 - BANHEIRO PLÁSTICO - M</t>
        </is>
      </c>
      <c r="I7363" t="inlineStr">
        <is>
          <t>RS-ST01-01-00T-WCM01</t>
        </is>
      </c>
      <c r="J7363" t="inlineStr">
        <is>
          <t>FABIANA FRANCISCA DE LIMA</t>
        </is>
      </c>
      <c r="K7363" s="39">
        <f>DATE(YEAR(Tabela6[[#This Row],[Data/Hora de Início]]),MONTH(Tabela6[[#This Row],[Data/Hora de Início]]),DAY(Tabela6[[#This Row],[Data/Hora de Início]]))</f>
        <v/>
      </c>
    </row>
    <row r="7364">
      <c r="A7364" t="n">
        <v>2291432</v>
      </c>
      <c r="B7364" t="n">
        <v>56</v>
      </c>
      <c r="C7364" t="n">
        <v>2979</v>
      </c>
      <c r="D7364" t="inlineStr">
        <is>
          <t>LIMPEZA DIÁRIA DE RESTAURANTE</t>
        </is>
      </c>
      <c r="E7364" t="inlineStr">
        <is>
          <t>19/09/2025 19:35:10</t>
        </is>
      </c>
      <c r="F7364" t="inlineStr">
        <is>
          <t>19/09/2025 22:21:25</t>
        </is>
      </c>
      <c r="G7364" t="n">
        <v>11347</v>
      </c>
      <c r="H7364" t="inlineStr">
        <is>
          <t>P27 - RESTAURANTE</t>
        </is>
      </c>
      <c r="I7364" t="inlineStr">
        <is>
          <t>BR01-IES-P27-SALA01</t>
        </is>
      </c>
      <c r="J7364" t="inlineStr">
        <is>
          <t>ROSA DIAS GERMANO</t>
        </is>
      </c>
      <c r="K7364" s="39">
        <f>DATE(YEAR(Tabela6[[#This Row],[Data/Hora de Início]]),MONTH(Tabela6[[#This Row],[Data/Hora de Início]]),DAY(Tabela6[[#This Row],[Data/Hora de Início]]))</f>
        <v/>
      </c>
    </row>
    <row r="7365">
      <c r="A7365" t="n">
        <v>2291461</v>
      </c>
      <c r="B7365" t="n">
        <v>56</v>
      </c>
      <c r="C7365" t="n">
        <v>2841</v>
      </c>
      <c r="D7365" t="inlineStr">
        <is>
          <t>LIMPEZA DIÁRIA DE BANHEIRO MASCULINO</t>
        </is>
      </c>
      <c r="E7365" t="inlineStr">
        <is>
          <t>19/09/2025 23:27:44</t>
        </is>
      </c>
      <c r="F7365" t="inlineStr">
        <is>
          <t>19/09/2025 23:28:12</t>
        </is>
      </c>
      <c r="G7365" t="n">
        <v>36315</v>
      </c>
      <c r="H7365" t="inlineStr">
        <is>
          <t>BAN106 - MONTAGEM - M</t>
        </is>
      </c>
      <c r="I7365" t="inlineStr">
        <is>
          <t>RS-ST01-50-00T-WCM02</t>
        </is>
      </c>
      <c r="J7365" t="inlineStr">
        <is>
          <t>DANIELE OSIELE SPANEMBERG</t>
        </is>
      </c>
      <c r="K7365" s="39">
        <f>DATE(YEAR(Tabela6[[#This Row],[Data/Hora de Início]]),MONTH(Tabela6[[#This Row],[Data/Hora de Início]]),DAY(Tabela6[[#This Row],[Data/Hora de Início]]))</f>
        <v/>
      </c>
    </row>
    <row r="7366">
      <c r="A7366" t="n">
        <v>2291462</v>
      </c>
      <c r="B7366" t="n">
        <v>56</v>
      </c>
      <c r="C7366" t="n">
        <v>4440</v>
      </c>
      <c r="D7366" t="inlineStr">
        <is>
          <t>RECOLHIMENTO PAPELÃO</t>
        </is>
      </c>
      <c r="E7366" t="inlineStr">
        <is>
          <t>19/09/2025 23:30:00</t>
        </is>
      </c>
      <c r="F7366" t="inlineStr">
        <is>
          <t>19/09/2025 23:30:32</t>
        </is>
      </c>
      <c r="G7366" t="n">
        <v>45724</v>
      </c>
      <c r="H7366" t="inlineStr">
        <is>
          <t>CCB-50.004</t>
        </is>
      </c>
      <c r="I7366" t="inlineStr">
        <is>
          <t>CCB-50.004</t>
        </is>
      </c>
      <c r="J7366" t="inlineStr">
        <is>
          <t>CHAYENNE FELIX MADRUGA</t>
        </is>
      </c>
      <c r="K7366" s="39">
        <f>DATE(YEAR(Tabela6[[#This Row],[Data/Hora de Início]]),MONTH(Tabela6[[#This Row],[Data/Hora de Início]]),DAY(Tabela6[[#This Row],[Data/Hora de Início]]))</f>
        <v/>
      </c>
    </row>
    <row r="7367">
      <c r="A7367" t="n">
        <v>2291463</v>
      </c>
      <c r="B7367" t="n">
        <v>56</v>
      </c>
      <c r="C7367" t="n">
        <v>4440</v>
      </c>
      <c r="D7367" t="inlineStr">
        <is>
          <t>RECOLHIMENTO PAPELÃO</t>
        </is>
      </c>
      <c r="E7367" t="inlineStr">
        <is>
          <t>19/09/2025 23:34:12</t>
        </is>
      </c>
      <c r="F7367" t="inlineStr">
        <is>
          <t>19/09/2025 23:34:43</t>
        </is>
      </c>
      <c r="G7367" t="n">
        <v>45723</v>
      </c>
      <c r="H7367" t="inlineStr">
        <is>
          <t>CCB-50-003</t>
        </is>
      </c>
      <c r="I7367" t="inlineStr">
        <is>
          <t>CCB-50-003</t>
        </is>
      </c>
      <c r="J7367" t="inlineStr">
        <is>
          <t>CHAYENNE FELIX MADRUGA</t>
        </is>
      </c>
      <c r="K7367" s="39">
        <f>DATE(YEAR(Tabela6[[#This Row],[Data/Hora de Início]]),MONTH(Tabela6[[#This Row],[Data/Hora de Início]]),DAY(Tabela6[[#This Row],[Data/Hora de Início]]))</f>
        <v/>
      </c>
    </row>
    <row r="7368">
      <c r="A7368" t="n">
        <v>2291464</v>
      </c>
      <c r="B7368" t="n">
        <v>56</v>
      </c>
      <c r="C7368" t="n">
        <v>4440</v>
      </c>
      <c r="D7368" t="inlineStr">
        <is>
          <t>RECOLHIMENTO PAPELÃO</t>
        </is>
      </c>
      <c r="E7368" t="inlineStr">
        <is>
          <t>19/09/2025 23:37:09</t>
        </is>
      </c>
      <c r="F7368" t="inlineStr">
        <is>
          <t>19/09/2025 23:37:32</t>
        </is>
      </c>
      <c r="G7368" t="n">
        <v>45722</v>
      </c>
      <c r="H7368" t="inlineStr">
        <is>
          <t>CCB-50.002</t>
        </is>
      </c>
      <c r="I7368" t="inlineStr">
        <is>
          <t>CCB-50.002</t>
        </is>
      </c>
      <c r="J7368" t="inlineStr">
        <is>
          <t>CHAYENNE FELIX MADRUGA</t>
        </is>
      </c>
      <c r="K7368" s="39">
        <f>DATE(YEAR(Tabela6[[#This Row],[Data/Hora de Início]]),MONTH(Tabela6[[#This Row],[Data/Hora de Início]]),DAY(Tabela6[[#This Row],[Data/Hora de Início]]))</f>
        <v/>
      </c>
    </row>
    <row r="7369">
      <c r="A7369" t="n">
        <v>2291465</v>
      </c>
      <c r="B7369" t="n">
        <v>56</v>
      </c>
      <c r="C7369" t="n">
        <v>2841</v>
      </c>
      <c r="D7369" t="inlineStr">
        <is>
          <t>LIMPEZA DIÁRIA DE BANHEIRO MASCULINO</t>
        </is>
      </c>
      <c r="E7369" t="inlineStr">
        <is>
          <t>19/09/2025 23:36:27</t>
        </is>
      </c>
      <c r="F7369" t="inlineStr">
        <is>
          <t>19/09/2025 23:37:59</t>
        </is>
      </c>
      <c r="G7369" t="n">
        <v>36363</v>
      </c>
      <c r="H7369" t="inlineStr">
        <is>
          <t>BAN116 - BANHEIRO TÉRREO - M</t>
        </is>
      </c>
      <c r="I7369" t="inlineStr">
        <is>
          <t>RS-ST01-52-00T-WCM01</t>
        </is>
      </c>
      <c r="J7369" t="inlineStr">
        <is>
          <t>TOGNIA CAMILLE</t>
        </is>
      </c>
      <c r="K7369" s="39">
        <f>DATE(YEAR(Tabela6[[#This Row],[Data/Hora de Início]]),MONTH(Tabela6[[#This Row],[Data/Hora de Início]]),DAY(Tabela6[[#This Row],[Data/Hora de Início]]))</f>
        <v/>
      </c>
    </row>
    <row r="7370">
      <c r="A7370" t="n">
        <v>2291466</v>
      </c>
      <c r="B7370" t="n">
        <v>56</v>
      </c>
      <c r="C7370" t="n">
        <v>4440</v>
      </c>
      <c r="D7370" t="inlineStr">
        <is>
          <t>RECOLHIMENTO PAPELÃO</t>
        </is>
      </c>
      <c r="E7370" t="inlineStr">
        <is>
          <t>19/09/2025 23:40:03</t>
        </is>
      </c>
      <c r="F7370" t="inlineStr">
        <is>
          <t>19/09/2025 23:40:32</t>
        </is>
      </c>
      <c r="G7370" t="n">
        <v>45721</v>
      </c>
      <c r="H7370" t="inlineStr">
        <is>
          <t>CCB-50.001</t>
        </is>
      </c>
      <c r="I7370" t="inlineStr">
        <is>
          <t>CCB-50.001</t>
        </is>
      </c>
      <c r="J7370" t="inlineStr">
        <is>
          <t>CHAYENNE FELIX MADRUGA</t>
        </is>
      </c>
      <c r="K7370" s="39">
        <f>DATE(YEAR(Tabela6[[#This Row],[Data/Hora de Início]]),MONTH(Tabela6[[#This Row],[Data/Hora de Início]]),DAY(Tabela6[[#This Row],[Data/Hora de Início]]))</f>
        <v/>
      </c>
    </row>
    <row r="7371">
      <c r="A7371" t="n">
        <v>2291467</v>
      </c>
      <c r="B7371" t="n">
        <v>56</v>
      </c>
      <c r="C7371" t="n">
        <v>1780</v>
      </c>
      <c r="D7371" t="inlineStr">
        <is>
          <t>LIMPEZA DIÁRIA DE ESCADA</t>
        </is>
      </c>
      <c r="E7371" t="inlineStr">
        <is>
          <t>19/09/2025 23:07:18</t>
        </is>
      </c>
      <c r="F7371" t="inlineStr">
        <is>
          <t>19/09/2025 23:48:16</t>
        </is>
      </c>
      <c r="G7371" t="n">
        <v>11346</v>
      </c>
      <c r="H7371" t="inlineStr">
        <is>
          <t>P27 - ESCADARIAS RESTAURANTE</t>
        </is>
      </c>
      <c r="I7371" t="inlineStr">
        <is>
          <t>BR01-IES-P27-ESCD01</t>
        </is>
      </c>
      <c r="J7371" t="inlineStr">
        <is>
          <t>ANA CRISTINA MEDEIROS SILVA</t>
        </is>
      </c>
      <c r="K7371" s="39">
        <f>DATE(YEAR(Tabela6[[#This Row],[Data/Hora de Início]]),MONTH(Tabela6[[#This Row],[Data/Hora de Início]]),DAY(Tabela6[[#This Row],[Data/Hora de Início]]))</f>
        <v/>
      </c>
    </row>
    <row r="7372">
      <c r="A7372" t="n">
        <v>2291468</v>
      </c>
      <c r="B7372" t="n">
        <v>56</v>
      </c>
      <c r="C7372" t="n">
        <v>2842</v>
      </c>
      <c r="D7372" t="inlineStr">
        <is>
          <t>LIMPEZA DIÁRIA DE BANHEIRO FEMININO</t>
        </is>
      </c>
      <c r="E7372" t="inlineStr">
        <is>
          <t>19/09/2025 23:52:51</t>
        </is>
      </c>
      <c r="F7372" t="inlineStr">
        <is>
          <t>19/09/2025 23:53:16</t>
        </is>
      </c>
      <c r="G7372" t="n">
        <v>36313</v>
      </c>
      <c r="H7372" t="inlineStr">
        <is>
          <t>BAN107 - MONTAGEM - F</t>
        </is>
      </c>
      <c r="I7372" t="inlineStr">
        <is>
          <t>RS-ST01-50-00T-WCF02</t>
        </is>
      </c>
      <c r="J7372" t="inlineStr">
        <is>
          <t>DANIELE OSIELE SPANEMBERG</t>
        </is>
      </c>
      <c r="K7372" s="39">
        <f>DATE(YEAR(Tabela6[[#This Row],[Data/Hora de Início]]),MONTH(Tabela6[[#This Row],[Data/Hora de Início]]),DAY(Tabela6[[#This Row],[Data/Hora de Início]]))</f>
        <v/>
      </c>
    </row>
    <row r="7373">
      <c r="A7373" t="n">
        <v>2291469</v>
      </c>
      <c r="B7373" t="n">
        <v>56</v>
      </c>
      <c r="C7373" t="n">
        <v>2842</v>
      </c>
      <c r="D7373" t="inlineStr">
        <is>
          <t>LIMPEZA DIÁRIA DE BANHEIRO FEMININO</t>
        </is>
      </c>
      <c r="E7373" t="inlineStr">
        <is>
          <t>19/09/2025 23:38:31</t>
        </is>
      </c>
      <c r="F7373" t="inlineStr">
        <is>
          <t>20/09/2025 00:01:36</t>
        </is>
      </c>
      <c r="G7373" t="n">
        <v>36362</v>
      </c>
      <c r="H7373" t="inlineStr">
        <is>
          <t>BAN117 - BANHEIRO TÉRREO - F / PNE</t>
        </is>
      </c>
      <c r="I7373" t="inlineStr">
        <is>
          <t>RS-ST01-52-00T-WCF01</t>
        </is>
      </c>
      <c r="J7373" t="inlineStr">
        <is>
          <t>TOGNIA CAMILLE</t>
        </is>
      </c>
      <c r="K7373" s="39">
        <f>DATE(YEAR(Tabela6[[#This Row],[Data/Hora de Início]]),MONTH(Tabela6[[#This Row],[Data/Hora de Início]]),DAY(Tabela6[[#This Row],[Data/Hora de Início]]))</f>
        <v/>
      </c>
    </row>
    <row r="7374">
      <c r="A7374" t="n">
        <v>2291470</v>
      </c>
      <c r="B7374" t="n">
        <v>56</v>
      </c>
      <c r="C7374" t="n">
        <v>4440</v>
      </c>
      <c r="D7374" t="inlineStr">
        <is>
          <t>RECOLHIMENTO PAPELÃO</t>
        </is>
      </c>
      <c r="E7374" t="inlineStr">
        <is>
          <t>20/09/2025 00:01:17</t>
        </is>
      </c>
      <c r="F7374" t="inlineStr">
        <is>
          <t>20/09/2025 00:02:20</t>
        </is>
      </c>
      <c r="G7374" t="n">
        <v>45725</v>
      </c>
      <c r="H7374" t="inlineStr">
        <is>
          <t>CCB-50.005</t>
        </is>
      </c>
      <c r="I7374" t="inlineStr">
        <is>
          <t>CCB-50.005</t>
        </is>
      </c>
      <c r="J7374" t="inlineStr">
        <is>
          <t>CHAYENNE FELIX MADRUGA</t>
        </is>
      </c>
      <c r="K7374" s="39">
        <f>DATE(YEAR(Tabela6[[#This Row],[Data/Hora de Início]]),MONTH(Tabela6[[#This Row],[Data/Hora de Início]]),DAY(Tabela6[[#This Row],[Data/Hora de Início]]))</f>
        <v/>
      </c>
    </row>
    <row r="7375">
      <c r="A7375" t="n">
        <v>2291471</v>
      </c>
      <c r="B7375" t="n">
        <v>56</v>
      </c>
      <c r="C7375" t="n">
        <v>4440</v>
      </c>
      <c r="D7375" t="inlineStr">
        <is>
          <t>RECOLHIMENTO PAPELÃO</t>
        </is>
      </c>
      <c r="E7375" t="inlineStr">
        <is>
          <t>20/09/2025 00:04:14</t>
        </is>
      </c>
      <c r="F7375" t="inlineStr">
        <is>
          <t>20/09/2025 00:04:43</t>
        </is>
      </c>
      <c r="G7375" t="n">
        <v>45727</v>
      </c>
      <c r="H7375" t="inlineStr">
        <is>
          <t>CCB-50.007</t>
        </is>
      </c>
      <c r="I7375" t="inlineStr">
        <is>
          <t>CCB-50.007</t>
        </is>
      </c>
      <c r="J7375" t="inlineStr">
        <is>
          <t>CHAYENNE FELIX MADRUGA</t>
        </is>
      </c>
      <c r="K7375" s="39">
        <f>DATE(YEAR(Tabela6[[#This Row],[Data/Hora de Início]]),MONTH(Tabela6[[#This Row],[Data/Hora de Início]]),DAY(Tabela6[[#This Row],[Data/Hora de Início]]))</f>
        <v/>
      </c>
    </row>
    <row r="7376">
      <c r="A7376" t="n">
        <v>2291472</v>
      </c>
      <c r="B7376" t="n">
        <v>56</v>
      </c>
      <c r="C7376" t="n">
        <v>5511</v>
      </c>
      <c r="D7376" t="inlineStr">
        <is>
          <t>RECOLHIMENTO RESIDUO EXTERNO</t>
        </is>
      </c>
      <c r="E7376" t="inlineStr">
        <is>
          <t>20/09/2025 00:14:38</t>
        </is>
      </c>
      <c r="F7376" t="inlineStr">
        <is>
          <t>20/09/2025 00:15:05</t>
        </is>
      </c>
      <c r="G7376" t="n">
        <v>49479</v>
      </c>
      <c r="H7376" t="inlineStr">
        <is>
          <t>LIXEIRA - 50.009</t>
        </is>
      </c>
      <c r="I7376" t="inlineStr">
        <is>
          <t>BR01-IES-P50-LIX009</t>
        </is>
      </c>
      <c r="J7376" t="inlineStr">
        <is>
          <t>CHAYENNE FELIX MADRUGA</t>
        </is>
      </c>
      <c r="K7376" s="39">
        <f>DATE(YEAR(Tabela6[[#This Row],[Data/Hora de Início]]),MONTH(Tabela6[[#This Row],[Data/Hora de Início]]),DAY(Tabela6[[#This Row],[Data/Hora de Início]]))</f>
        <v/>
      </c>
    </row>
    <row r="7377">
      <c r="A7377" t="n">
        <v>2291473</v>
      </c>
      <c r="B7377" t="n">
        <v>56</v>
      </c>
      <c r="C7377" t="n">
        <v>5651</v>
      </c>
      <c r="D7377" t="inlineStr">
        <is>
          <t>SEXTA-FEIRA - LIMPEZA DE SALA COM MESA</t>
        </is>
      </c>
      <c r="E7377" t="inlineStr">
        <is>
          <t>19/09/2025 23:48:42</t>
        </is>
      </c>
      <c r="F7377" t="inlineStr">
        <is>
          <t>20/09/2025 00:48:16</t>
        </is>
      </c>
      <c r="G7377" t="n">
        <v>11370</v>
      </c>
      <c r="H7377" t="inlineStr">
        <is>
          <t>P27 - RESTAURANTE - LAZER</t>
        </is>
      </c>
      <c r="I7377" t="inlineStr">
        <is>
          <t>BR01-IES-P27-SALA24</t>
        </is>
      </c>
      <c r="J7377" t="inlineStr">
        <is>
          <t>ANA CRISTINA MEDEIROS SILVA</t>
        </is>
      </c>
      <c r="K7377" s="39">
        <f>DATE(YEAR(Tabela6[[#This Row],[Data/Hora de Início]]),MONTH(Tabela6[[#This Row],[Data/Hora de Início]]),DAY(Tabela6[[#This Row],[Data/Hora de Início]]))</f>
        <v/>
      </c>
    </row>
    <row r="7378">
      <c r="A7378" t="n">
        <v>2291474</v>
      </c>
      <c r="B7378" t="n">
        <v>56</v>
      </c>
      <c r="C7378" t="n">
        <v>2841</v>
      </c>
      <c r="D7378" t="inlineStr">
        <is>
          <t>LIMPEZA DIÁRIA DE BANHEIRO MASCULINO</t>
        </is>
      </c>
      <c r="E7378" t="inlineStr">
        <is>
          <t>20/09/2025 00:49:06</t>
        </is>
      </c>
      <c r="F7378" t="inlineStr">
        <is>
          <t>20/09/2025 00:49:48</t>
        </is>
      </c>
      <c r="G7378" t="n">
        <v>11452</v>
      </c>
      <c r="H7378" t="inlineStr">
        <is>
          <t>P31 - BAN062 - BANHEIRO FUNDIÇÃO MAGNÉSIO - M</t>
        </is>
      </c>
      <c r="I7378" t="inlineStr">
        <is>
          <t>BR01-IES-P31-BAN062</t>
        </is>
      </c>
      <c r="J7378" t="inlineStr">
        <is>
          <t>TOGNIA CAMILLE</t>
        </is>
      </c>
      <c r="K7378" s="39">
        <f>DATE(YEAR(Tabela6[[#This Row],[Data/Hora de Início]]),MONTH(Tabela6[[#This Row],[Data/Hora de Início]]),DAY(Tabela6[[#This Row],[Data/Hora de Início]]))</f>
        <v/>
      </c>
    </row>
    <row r="7379">
      <c r="A7379" t="n">
        <v>2291475</v>
      </c>
      <c r="B7379" t="n">
        <v>56</v>
      </c>
      <c r="C7379" t="n">
        <v>2966</v>
      </c>
      <c r="D7379" t="inlineStr">
        <is>
          <t>LIMPEZA DIÁRIA HALL / RECEPÇÃO</t>
        </is>
      </c>
      <c r="E7379" t="inlineStr">
        <is>
          <t>20/09/2025 00:48:37</t>
        </is>
      </c>
      <c r="F7379" t="inlineStr">
        <is>
          <t>20/09/2025 01:35:31</t>
        </is>
      </c>
      <c r="G7379" t="n">
        <v>11363</v>
      </c>
      <c r="H7379" t="inlineStr">
        <is>
          <t>P27 - SALA CAIXAS ELETRÔNICOS</t>
        </is>
      </c>
      <c r="I7379" t="inlineStr">
        <is>
          <t>BR01-IES-P27-SALA17</t>
        </is>
      </c>
      <c r="J7379" t="inlineStr">
        <is>
          <t>ANA CRISTINA MEDEIROS SILVA</t>
        </is>
      </c>
      <c r="K7379" s="39">
        <f>DATE(YEAR(Tabela6[[#This Row],[Data/Hora de Início]]),MONTH(Tabela6[[#This Row],[Data/Hora de Início]]),DAY(Tabela6[[#This Row],[Data/Hora de Início]]))</f>
        <v/>
      </c>
    </row>
    <row r="7380">
      <c r="A7380" t="n">
        <v>2291476</v>
      </c>
      <c r="B7380" t="n">
        <v>56</v>
      </c>
      <c r="C7380" t="n">
        <v>5511</v>
      </c>
      <c r="D7380" t="inlineStr">
        <is>
          <t>RECOLHIMENTO RESIDUO EXTERNO</t>
        </is>
      </c>
      <c r="E7380" t="inlineStr">
        <is>
          <t>20/09/2025 02:19:20</t>
        </is>
      </c>
      <c r="F7380" t="inlineStr">
        <is>
          <t>20/09/2025 02:20:56</t>
        </is>
      </c>
      <c r="G7380" t="n">
        <v>49419</v>
      </c>
      <c r="H7380" t="inlineStr">
        <is>
          <t>LIXEIRA - 31.006</t>
        </is>
      </c>
      <c r="I7380" t="inlineStr">
        <is>
          <t>BR01-IES-P31-LIX006</t>
        </is>
      </c>
      <c r="J7380" t="inlineStr">
        <is>
          <t>CHAYENNE FELIX MADRUGA</t>
        </is>
      </c>
      <c r="K7380" s="39">
        <f>DATE(YEAR(Tabela6[[#This Row],[Data/Hora de Início]]),MONTH(Tabela6[[#This Row],[Data/Hora de Início]]),DAY(Tabela6[[#This Row],[Data/Hora de Início]]))</f>
        <v/>
      </c>
    </row>
    <row r="7381">
      <c r="A7381" t="n">
        <v>2291477</v>
      </c>
      <c r="B7381" t="n">
        <v>56</v>
      </c>
      <c r="C7381" t="n">
        <v>5511</v>
      </c>
      <c r="D7381" t="inlineStr">
        <is>
          <t>RECOLHIMENTO RESIDUO EXTERNO</t>
        </is>
      </c>
      <c r="E7381" t="inlineStr">
        <is>
          <t>20/09/2025 02:19:20</t>
        </is>
      </c>
      <c r="F7381" t="inlineStr">
        <is>
          <t>20/09/2025 02:21:03</t>
        </is>
      </c>
      <c r="G7381" t="n">
        <v>49419</v>
      </c>
      <c r="H7381" t="inlineStr">
        <is>
          <t>LIXEIRA - 31.006</t>
        </is>
      </c>
      <c r="I7381" t="inlineStr">
        <is>
          <t>BR01-IES-P31-LIX006</t>
        </is>
      </c>
      <c r="J7381" t="inlineStr">
        <is>
          <t>CHAYENNE FELIX MADRUGA</t>
        </is>
      </c>
      <c r="K7381" s="39">
        <f>DATE(YEAR(Tabela6[[#This Row],[Data/Hora de Início]]),MONTH(Tabela6[[#This Row],[Data/Hora de Início]]),DAY(Tabela6[[#This Row],[Data/Hora de Início]]))</f>
        <v/>
      </c>
    </row>
    <row r="7382">
      <c r="A7382" t="n">
        <v>2291478</v>
      </c>
      <c r="B7382" t="n">
        <v>56</v>
      </c>
      <c r="C7382" t="n">
        <v>5511</v>
      </c>
      <c r="D7382" t="inlineStr">
        <is>
          <t>RECOLHIMENTO RESIDUO EXTERNO</t>
        </is>
      </c>
      <c r="E7382" t="inlineStr">
        <is>
          <t>20/09/2025 02:19:20</t>
        </is>
      </c>
      <c r="F7382" t="inlineStr">
        <is>
          <t>20/09/2025 02:21:07</t>
        </is>
      </c>
      <c r="G7382" t="n">
        <v>49419</v>
      </c>
      <c r="H7382" t="inlineStr">
        <is>
          <t>LIXEIRA - 31.006</t>
        </is>
      </c>
      <c r="I7382" t="inlineStr">
        <is>
          <t>BR01-IES-P31-LIX006</t>
        </is>
      </c>
      <c r="J7382" t="inlineStr">
        <is>
          <t>CHAYENNE FELIX MADRUGA</t>
        </is>
      </c>
      <c r="K7382" s="39">
        <f>DATE(YEAR(Tabela6[[#This Row],[Data/Hora de Início]]),MONTH(Tabela6[[#This Row],[Data/Hora de Início]]),DAY(Tabela6[[#This Row],[Data/Hora de Início]]))</f>
        <v/>
      </c>
    </row>
    <row r="7383">
      <c r="A7383" t="n">
        <v>2291479</v>
      </c>
      <c r="B7383" t="n">
        <v>56</v>
      </c>
      <c r="C7383" t="n">
        <v>5511</v>
      </c>
      <c r="D7383" t="inlineStr">
        <is>
          <t>RECOLHIMENTO RESIDUO EXTERNO</t>
        </is>
      </c>
      <c r="E7383" t="inlineStr">
        <is>
          <t>20/09/2025 02:19:20</t>
        </is>
      </c>
      <c r="F7383" t="inlineStr">
        <is>
          <t>20/09/2025 02:21:07</t>
        </is>
      </c>
      <c r="G7383" t="n">
        <v>49419</v>
      </c>
      <c r="H7383" t="inlineStr">
        <is>
          <t>LIXEIRA - 31.006</t>
        </is>
      </c>
      <c r="I7383" t="inlineStr">
        <is>
          <t>BR01-IES-P31-LIX006</t>
        </is>
      </c>
      <c r="J7383" t="inlineStr">
        <is>
          <t>CHAYENNE FELIX MADRUGA</t>
        </is>
      </c>
      <c r="K7383" s="39">
        <f>DATE(YEAR(Tabela6[[#This Row],[Data/Hora de Início]]),MONTH(Tabela6[[#This Row],[Data/Hora de Início]]),DAY(Tabela6[[#This Row],[Data/Hora de Início]]))</f>
        <v/>
      </c>
    </row>
    <row r="7384">
      <c r="A7384" t="n">
        <v>2291480</v>
      </c>
      <c r="B7384" t="n">
        <v>56</v>
      </c>
      <c r="C7384" t="n">
        <v>5511</v>
      </c>
      <c r="D7384" t="inlineStr">
        <is>
          <t>RECOLHIMENTO RESIDUO EXTERNO</t>
        </is>
      </c>
      <c r="E7384" t="inlineStr">
        <is>
          <t>20/09/2025 02:19:20</t>
        </is>
      </c>
      <c r="F7384" t="inlineStr">
        <is>
          <t>20/09/2025 02:21:11</t>
        </is>
      </c>
      <c r="G7384" t="n">
        <v>49419</v>
      </c>
      <c r="H7384" t="inlineStr">
        <is>
          <t>LIXEIRA - 31.006</t>
        </is>
      </c>
      <c r="I7384" t="inlineStr">
        <is>
          <t>BR01-IES-P31-LIX006</t>
        </is>
      </c>
      <c r="J7384" t="inlineStr">
        <is>
          <t>CHAYENNE FELIX MADRUGA</t>
        </is>
      </c>
      <c r="K7384" s="39">
        <f>DATE(YEAR(Tabela6[[#This Row],[Data/Hora de Início]]),MONTH(Tabela6[[#This Row],[Data/Hora de Início]]),DAY(Tabela6[[#This Row],[Data/Hora de Início]]))</f>
        <v/>
      </c>
    </row>
    <row r="7385">
      <c r="A7385" t="n">
        <v>2291481</v>
      </c>
      <c r="B7385" t="n">
        <v>56</v>
      </c>
      <c r="C7385" t="n">
        <v>5511</v>
      </c>
      <c r="D7385" t="inlineStr">
        <is>
          <t>RECOLHIMENTO RESIDUO EXTERNO</t>
        </is>
      </c>
      <c r="E7385" t="inlineStr">
        <is>
          <t>20/09/2025 02:19:20</t>
        </is>
      </c>
      <c r="F7385" t="inlineStr">
        <is>
          <t>20/09/2025 02:21:15</t>
        </is>
      </c>
      <c r="G7385" t="n">
        <v>49419</v>
      </c>
      <c r="H7385" t="inlineStr">
        <is>
          <t>LIXEIRA - 31.006</t>
        </is>
      </c>
      <c r="I7385" t="inlineStr">
        <is>
          <t>BR01-IES-P31-LIX006</t>
        </is>
      </c>
      <c r="J7385" t="inlineStr">
        <is>
          <t>CHAYENNE FELIX MADRUGA</t>
        </is>
      </c>
      <c r="K7385" s="39">
        <f>DATE(YEAR(Tabela6[[#This Row],[Data/Hora de Início]]),MONTH(Tabela6[[#This Row],[Data/Hora de Início]]),DAY(Tabela6[[#This Row],[Data/Hora de Início]]))</f>
        <v/>
      </c>
    </row>
    <row r="7386">
      <c r="A7386" t="n">
        <v>2291482</v>
      </c>
      <c r="B7386" t="n">
        <v>56</v>
      </c>
      <c r="C7386" t="n">
        <v>5511</v>
      </c>
      <c r="D7386" t="inlineStr">
        <is>
          <t>RECOLHIMENTO RESIDUO EXTERNO</t>
        </is>
      </c>
      <c r="E7386" t="inlineStr">
        <is>
          <t>20/09/2025 02:19:20</t>
        </is>
      </c>
      <c r="F7386" t="inlineStr">
        <is>
          <t>20/09/2025 02:22:05</t>
        </is>
      </c>
      <c r="G7386" t="n">
        <v>49419</v>
      </c>
      <c r="H7386" t="inlineStr">
        <is>
          <t>LIXEIRA - 31.006</t>
        </is>
      </c>
      <c r="I7386" t="inlineStr">
        <is>
          <t>BR01-IES-P31-LIX006</t>
        </is>
      </c>
      <c r="J7386" t="inlineStr">
        <is>
          <t>CHAYENNE FELIX MADRUGA</t>
        </is>
      </c>
      <c r="K7386" s="39">
        <f>DATE(YEAR(Tabela6[[#This Row],[Data/Hora de Início]]),MONTH(Tabela6[[#This Row],[Data/Hora de Início]]),DAY(Tabela6[[#This Row],[Data/Hora de Início]]))</f>
        <v/>
      </c>
    </row>
    <row r="7387">
      <c r="A7387" t="n">
        <v>2291483</v>
      </c>
      <c r="B7387" t="n">
        <v>56</v>
      </c>
      <c r="C7387" t="n">
        <v>5511</v>
      </c>
      <c r="D7387" t="inlineStr">
        <is>
          <t>RECOLHIMENTO RESIDUO EXTERNO</t>
        </is>
      </c>
      <c r="E7387" t="inlineStr">
        <is>
          <t>20/09/2025 02:19:20</t>
        </is>
      </c>
      <c r="F7387" t="inlineStr">
        <is>
          <t>20/09/2025 02:22:02</t>
        </is>
      </c>
      <c r="G7387" t="n">
        <v>49419</v>
      </c>
      <c r="H7387" t="inlineStr">
        <is>
          <t>LIXEIRA - 31.006</t>
        </is>
      </c>
      <c r="I7387" t="inlineStr">
        <is>
          <t>BR01-IES-P31-LIX006</t>
        </is>
      </c>
      <c r="J7387" t="inlineStr">
        <is>
          <t>CHAYENNE FELIX MADRUGA</t>
        </is>
      </c>
      <c r="K7387" s="39">
        <f>DATE(YEAR(Tabela6[[#This Row],[Data/Hora de Início]]),MONTH(Tabela6[[#This Row],[Data/Hora de Início]]),DAY(Tabela6[[#This Row],[Data/Hora de Início]]))</f>
        <v/>
      </c>
    </row>
    <row r="7388">
      <c r="A7388" t="n">
        <v>2291484</v>
      </c>
      <c r="B7388" t="n">
        <v>56</v>
      </c>
      <c r="C7388" t="n">
        <v>5511</v>
      </c>
      <c r="D7388" t="inlineStr">
        <is>
          <t>RECOLHIMENTO RESIDUO EXTERNO</t>
        </is>
      </c>
      <c r="E7388" t="inlineStr">
        <is>
          <t>20/09/2025 02:19:20</t>
        </is>
      </c>
      <c r="F7388" t="inlineStr">
        <is>
          <t>20/09/2025 02:22:10</t>
        </is>
      </c>
      <c r="G7388" t="n">
        <v>49419</v>
      </c>
      <c r="H7388" t="inlineStr">
        <is>
          <t>LIXEIRA - 31.006</t>
        </is>
      </c>
      <c r="I7388" t="inlineStr">
        <is>
          <t>BR01-IES-P31-LIX006</t>
        </is>
      </c>
      <c r="J7388" t="inlineStr">
        <is>
          <t>CHAYENNE FELIX MADRUGA</t>
        </is>
      </c>
      <c r="K7388" s="39">
        <f>DATE(YEAR(Tabela6[[#This Row],[Data/Hora de Início]]),MONTH(Tabela6[[#This Row],[Data/Hora de Início]]),DAY(Tabela6[[#This Row],[Data/Hora de Início]]))</f>
        <v/>
      </c>
    </row>
    <row r="7389">
      <c r="A7389" t="n">
        <v>2291485</v>
      </c>
      <c r="B7389" t="n">
        <v>56</v>
      </c>
      <c r="C7389" t="n">
        <v>5511</v>
      </c>
      <c r="D7389" t="inlineStr">
        <is>
          <t>RECOLHIMENTO RESIDUO EXTERNO</t>
        </is>
      </c>
      <c r="E7389" t="inlineStr">
        <is>
          <t>20/09/2025 02:19:20</t>
        </is>
      </c>
      <c r="F7389" t="inlineStr">
        <is>
          <t>20/09/2025 02:22:13</t>
        </is>
      </c>
      <c r="G7389" t="n">
        <v>49419</v>
      </c>
      <c r="H7389" t="inlineStr">
        <is>
          <t>LIXEIRA - 31.006</t>
        </is>
      </c>
      <c r="I7389" t="inlineStr">
        <is>
          <t>BR01-IES-P31-LIX006</t>
        </is>
      </c>
      <c r="J7389" t="inlineStr">
        <is>
          <t>CHAYENNE FELIX MADRUGA</t>
        </is>
      </c>
      <c r="K7389" s="39">
        <f>DATE(YEAR(Tabela6[[#This Row],[Data/Hora de Início]]),MONTH(Tabela6[[#This Row],[Data/Hora de Início]]),DAY(Tabela6[[#This Row],[Data/Hora de Início]]))</f>
        <v/>
      </c>
    </row>
    <row r="7390">
      <c r="A7390" t="n">
        <v>2291486</v>
      </c>
      <c r="B7390" t="n">
        <v>56</v>
      </c>
      <c r="C7390" t="n">
        <v>5511</v>
      </c>
      <c r="D7390" t="inlineStr">
        <is>
          <t>RECOLHIMENTO RESIDUO EXTERNO</t>
        </is>
      </c>
      <c r="E7390" t="inlineStr">
        <is>
          <t>20/09/2025 02:19:20</t>
        </is>
      </c>
      <c r="F7390" t="inlineStr">
        <is>
          <t>20/09/2025 02:22:17</t>
        </is>
      </c>
      <c r="G7390" t="n">
        <v>49419</v>
      </c>
      <c r="H7390" t="inlineStr">
        <is>
          <t>LIXEIRA - 31.006</t>
        </is>
      </c>
      <c r="I7390" t="inlineStr">
        <is>
          <t>BR01-IES-P31-LIX006</t>
        </is>
      </c>
      <c r="J7390" t="inlineStr">
        <is>
          <t>CHAYENNE FELIX MADRUGA</t>
        </is>
      </c>
      <c r="K7390" s="39">
        <f>DATE(YEAR(Tabela6[[#This Row],[Data/Hora de Início]]),MONTH(Tabela6[[#This Row],[Data/Hora de Início]]),DAY(Tabela6[[#This Row],[Data/Hora de Início]]))</f>
        <v/>
      </c>
    </row>
    <row r="7391">
      <c r="A7391" t="n">
        <v>2291487</v>
      </c>
      <c r="B7391" t="n">
        <v>56</v>
      </c>
      <c r="C7391" t="n">
        <v>5511</v>
      </c>
      <c r="D7391" t="inlineStr">
        <is>
          <t>RECOLHIMENTO RESIDUO EXTERNO</t>
        </is>
      </c>
      <c r="E7391" t="inlineStr">
        <is>
          <t>20/09/2025 02:19:20</t>
        </is>
      </c>
      <c r="F7391" t="inlineStr">
        <is>
          <t>20/09/2025 02:22:20</t>
        </is>
      </c>
      <c r="G7391" t="n">
        <v>49419</v>
      </c>
      <c r="H7391" t="inlineStr">
        <is>
          <t>LIXEIRA - 31.006</t>
        </is>
      </c>
      <c r="I7391" t="inlineStr">
        <is>
          <t>BR01-IES-P31-LIX006</t>
        </is>
      </c>
      <c r="J7391" t="inlineStr">
        <is>
          <t>CHAYENNE FELIX MADRUGA</t>
        </is>
      </c>
      <c r="K7391" s="39">
        <f>DATE(YEAR(Tabela6[[#This Row],[Data/Hora de Início]]),MONTH(Tabela6[[#This Row],[Data/Hora de Início]]),DAY(Tabela6[[#This Row],[Data/Hora de Início]]))</f>
        <v/>
      </c>
    </row>
    <row r="7392">
      <c r="A7392" t="n">
        <v>2291488</v>
      </c>
      <c r="B7392" t="n">
        <v>56</v>
      </c>
      <c r="C7392" t="n">
        <v>5511</v>
      </c>
      <c r="D7392" t="inlineStr">
        <is>
          <t>RECOLHIMENTO RESIDUO EXTERNO</t>
        </is>
      </c>
      <c r="E7392" t="inlineStr">
        <is>
          <t>20/09/2025 02:19:20</t>
        </is>
      </c>
      <c r="F7392" t="inlineStr">
        <is>
          <t>20/09/2025 02:22:29</t>
        </is>
      </c>
      <c r="G7392" t="n">
        <v>49419</v>
      </c>
      <c r="H7392" t="inlineStr">
        <is>
          <t>LIXEIRA - 31.006</t>
        </is>
      </c>
      <c r="I7392" t="inlineStr">
        <is>
          <t>BR01-IES-P31-LIX006</t>
        </is>
      </c>
      <c r="J7392" t="inlineStr">
        <is>
          <t>CHAYENNE FELIX MADRUGA</t>
        </is>
      </c>
      <c r="K7392" s="39">
        <f>DATE(YEAR(Tabela6[[#This Row],[Data/Hora de Início]]),MONTH(Tabela6[[#This Row],[Data/Hora de Início]]),DAY(Tabela6[[#This Row],[Data/Hora de Início]]))</f>
        <v/>
      </c>
    </row>
    <row r="7393">
      <c r="A7393" t="n">
        <v>2291489</v>
      </c>
      <c r="B7393" t="n">
        <v>56</v>
      </c>
      <c r="C7393" t="n">
        <v>5511</v>
      </c>
      <c r="D7393" t="inlineStr">
        <is>
          <t>RECOLHIMENTO RESIDUO EXTERNO</t>
        </is>
      </c>
      <c r="E7393" t="inlineStr">
        <is>
          <t>20/09/2025 02:19:20</t>
        </is>
      </c>
      <c r="F7393" t="inlineStr">
        <is>
          <t>20/09/2025 02:22:26</t>
        </is>
      </c>
      <c r="G7393" t="n">
        <v>49419</v>
      </c>
      <c r="H7393" t="inlineStr">
        <is>
          <t>LIXEIRA - 31.006</t>
        </is>
      </c>
      <c r="I7393" t="inlineStr">
        <is>
          <t>BR01-IES-P31-LIX006</t>
        </is>
      </c>
      <c r="J7393" t="inlineStr">
        <is>
          <t>CHAYENNE FELIX MADRUGA</t>
        </is>
      </c>
      <c r="K7393" s="39">
        <f>DATE(YEAR(Tabela6[[#This Row],[Data/Hora de Início]]),MONTH(Tabela6[[#This Row],[Data/Hora de Início]]),DAY(Tabela6[[#This Row],[Data/Hora de Início]]))</f>
        <v/>
      </c>
    </row>
    <row r="7394">
      <c r="A7394" t="n">
        <v>2291490</v>
      </c>
      <c r="B7394" t="n">
        <v>56</v>
      </c>
      <c r="C7394" t="n">
        <v>5511</v>
      </c>
      <c r="D7394" t="inlineStr">
        <is>
          <t>RECOLHIMENTO RESIDUO EXTERNO</t>
        </is>
      </c>
      <c r="E7394" t="inlineStr">
        <is>
          <t>20/09/2025 02:19:20</t>
        </is>
      </c>
      <c r="F7394" t="inlineStr">
        <is>
          <t>20/09/2025 02:22:34</t>
        </is>
      </c>
      <c r="G7394" t="n">
        <v>49419</v>
      </c>
      <c r="H7394" t="inlineStr">
        <is>
          <t>LIXEIRA - 31.006</t>
        </is>
      </c>
      <c r="I7394" t="inlineStr">
        <is>
          <t>BR01-IES-P31-LIX006</t>
        </is>
      </c>
      <c r="J7394" t="inlineStr">
        <is>
          <t>CHAYENNE FELIX MADRUGA</t>
        </is>
      </c>
      <c r="K7394" s="39">
        <f>DATE(YEAR(Tabela6[[#This Row],[Data/Hora de Início]]),MONTH(Tabela6[[#This Row],[Data/Hora de Início]]),DAY(Tabela6[[#This Row],[Data/Hora de Início]]))</f>
        <v/>
      </c>
    </row>
    <row r="7395">
      <c r="A7395" t="n">
        <v>2291491</v>
      </c>
      <c r="B7395" t="n">
        <v>56</v>
      </c>
      <c r="C7395" t="n">
        <v>5511</v>
      </c>
      <c r="D7395" t="inlineStr">
        <is>
          <t>RECOLHIMENTO RESIDUO EXTERNO</t>
        </is>
      </c>
      <c r="E7395" t="inlineStr">
        <is>
          <t>20/09/2025 02:19:20</t>
        </is>
      </c>
      <c r="F7395" t="inlineStr">
        <is>
          <t>20/09/2025 02:22:39</t>
        </is>
      </c>
      <c r="G7395" t="n">
        <v>49419</v>
      </c>
      <c r="H7395" t="inlineStr">
        <is>
          <t>LIXEIRA - 31.006</t>
        </is>
      </c>
      <c r="I7395" t="inlineStr">
        <is>
          <t>BR01-IES-P31-LIX006</t>
        </is>
      </c>
      <c r="J7395" t="inlineStr">
        <is>
          <t>CHAYENNE FELIX MADRUGA</t>
        </is>
      </c>
      <c r="K7395" s="39">
        <f>DATE(YEAR(Tabela6[[#This Row],[Data/Hora de Início]]),MONTH(Tabela6[[#This Row],[Data/Hora de Início]]),DAY(Tabela6[[#This Row],[Data/Hora de Início]]))</f>
        <v/>
      </c>
    </row>
    <row r="7396">
      <c r="A7396" t="n">
        <v>2291492</v>
      </c>
      <c r="B7396" t="n">
        <v>56</v>
      </c>
      <c r="C7396" t="n">
        <v>5511</v>
      </c>
      <c r="D7396" t="inlineStr">
        <is>
          <t>RECOLHIMENTO RESIDUO EXTERNO</t>
        </is>
      </c>
      <c r="E7396" t="inlineStr">
        <is>
          <t>20/09/2025 02:19:20</t>
        </is>
      </c>
      <c r="F7396" t="inlineStr">
        <is>
          <t>20/09/2025 02:22:49</t>
        </is>
      </c>
      <c r="G7396" t="n">
        <v>49419</v>
      </c>
      <c r="H7396" t="inlineStr">
        <is>
          <t>LIXEIRA - 31.006</t>
        </is>
      </c>
      <c r="I7396" t="inlineStr">
        <is>
          <t>BR01-IES-P31-LIX006</t>
        </is>
      </c>
      <c r="J7396" t="inlineStr">
        <is>
          <t>CHAYENNE FELIX MADRUGA</t>
        </is>
      </c>
      <c r="K7396" s="39">
        <f>DATE(YEAR(Tabela6[[#This Row],[Data/Hora de Início]]),MONTH(Tabela6[[#This Row],[Data/Hora de Início]]),DAY(Tabela6[[#This Row],[Data/Hora de Início]]))</f>
        <v/>
      </c>
    </row>
    <row r="7397">
      <c r="A7397" t="n">
        <v>2291493</v>
      </c>
      <c r="B7397" t="n">
        <v>56</v>
      </c>
      <c r="C7397" t="n">
        <v>5511</v>
      </c>
      <c r="D7397" t="inlineStr">
        <is>
          <t>RECOLHIMENTO RESIDUO EXTERNO</t>
        </is>
      </c>
      <c r="E7397" t="inlineStr">
        <is>
          <t>20/09/2025 02:19:20</t>
        </is>
      </c>
      <c r="F7397" t="inlineStr">
        <is>
          <t>20/09/2025 02:22:45</t>
        </is>
      </c>
      <c r="G7397" t="n">
        <v>49419</v>
      </c>
      <c r="H7397" t="inlineStr">
        <is>
          <t>LIXEIRA - 31.006</t>
        </is>
      </c>
      <c r="I7397" t="inlineStr">
        <is>
          <t>BR01-IES-P31-LIX006</t>
        </is>
      </c>
      <c r="J7397" t="inlineStr">
        <is>
          <t>CHAYENNE FELIX MADRUGA</t>
        </is>
      </c>
      <c r="K7397" s="39">
        <f>DATE(YEAR(Tabela6[[#This Row],[Data/Hora de Início]]),MONTH(Tabela6[[#This Row],[Data/Hora de Início]]),DAY(Tabela6[[#This Row],[Data/Hora de Início]]))</f>
        <v/>
      </c>
    </row>
    <row r="7398">
      <c r="A7398" t="n">
        <v>2291494</v>
      </c>
      <c r="B7398" t="n">
        <v>56</v>
      </c>
      <c r="C7398" t="n">
        <v>5511</v>
      </c>
      <c r="D7398" t="inlineStr">
        <is>
          <t>RECOLHIMENTO RESIDUO EXTERNO</t>
        </is>
      </c>
      <c r="E7398" t="inlineStr">
        <is>
          <t>20/09/2025 02:19:20</t>
        </is>
      </c>
      <c r="F7398" t="inlineStr">
        <is>
          <t>20/09/2025 02:22:53</t>
        </is>
      </c>
      <c r="G7398" t="n">
        <v>49419</v>
      </c>
      <c r="H7398" t="inlineStr">
        <is>
          <t>LIXEIRA - 31.006</t>
        </is>
      </c>
      <c r="I7398" t="inlineStr">
        <is>
          <t>BR01-IES-P31-LIX006</t>
        </is>
      </c>
      <c r="J7398" t="inlineStr">
        <is>
          <t>CHAYENNE FELIX MADRUGA</t>
        </is>
      </c>
      <c r="K7398" s="39">
        <f>DATE(YEAR(Tabela6[[#This Row],[Data/Hora de Início]]),MONTH(Tabela6[[#This Row],[Data/Hora de Início]]),DAY(Tabela6[[#This Row],[Data/Hora de Início]]))</f>
        <v/>
      </c>
    </row>
    <row r="7399">
      <c r="A7399" t="n">
        <v>2291495</v>
      </c>
      <c r="B7399" t="n">
        <v>56</v>
      </c>
      <c r="C7399" t="n">
        <v>5511</v>
      </c>
      <c r="D7399" t="inlineStr">
        <is>
          <t>RECOLHIMENTO RESIDUO EXTERNO</t>
        </is>
      </c>
      <c r="E7399" t="inlineStr">
        <is>
          <t>20/09/2025 02:19:20</t>
        </is>
      </c>
      <c r="F7399" t="inlineStr">
        <is>
          <t>20/09/2025 02:23:01</t>
        </is>
      </c>
      <c r="G7399" t="n">
        <v>49419</v>
      </c>
      <c r="H7399" t="inlineStr">
        <is>
          <t>LIXEIRA - 31.006</t>
        </is>
      </c>
      <c r="I7399" t="inlineStr">
        <is>
          <t>BR01-IES-P31-LIX006</t>
        </is>
      </c>
      <c r="J7399" t="inlineStr">
        <is>
          <t>CHAYENNE FELIX MADRUGA</t>
        </is>
      </c>
      <c r="K7399" s="39">
        <f>DATE(YEAR(Tabela6[[#This Row],[Data/Hora de Início]]),MONTH(Tabela6[[#This Row],[Data/Hora de Início]]),DAY(Tabela6[[#This Row],[Data/Hora de Início]]))</f>
        <v/>
      </c>
    </row>
    <row r="7400">
      <c r="A7400" t="n">
        <v>2291496</v>
      </c>
      <c r="B7400" t="n">
        <v>56</v>
      </c>
      <c r="C7400" t="n">
        <v>5511</v>
      </c>
      <c r="D7400" t="inlineStr">
        <is>
          <t>RECOLHIMENTO RESIDUO EXTERNO</t>
        </is>
      </c>
      <c r="E7400" t="inlineStr">
        <is>
          <t>20/09/2025 02:19:20</t>
        </is>
      </c>
      <c r="F7400" t="inlineStr">
        <is>
          <t>20/09/2025 02:22:57</t>
        </is>
      </c>
      <c r="G7400" t="n">
        <v>49419</v>
      </c>
      <c r="H7400" t="inlineStr">
        <is>
          <t>LIXEIRA - 31.006</t>
        </is>
      </c>
      <c r="I7400" t="inlineStr">
        <is>
          <t>BR01-IES-P31-LIX006</t>
        </is>
      </c>
      <c r="J7400" t="inlineStr">
        <is>
          <t>CHAYENNE FELIX MADRUGA</t>
        </is>
      </c>
      <c r="K7400" s="39">
        <f>DATE(YEAR(Tabela6[[#This Row],[Data/Hora de Início]]),MONTH(Tabela6[[#This Row],[Data/Hora de Início]]),DAY(Tabela6[[#This Row],[Data/Hora de Início]]))</f>
        <v/>
      </c>
    </row>
    <row r="7401">
      <c r="A7401" t="n">
        <v>2291497</v>
      </c>
      <c r="B7401" t="n">
        <v>56</v>
      </c>
      <c r="C7401" t="n">
        <v>5511</v>
      </c>
      <c r="D7401" t="inlineStr">
        <is>
          <t>RECOLHIMENTO RESIDUO EXTERNO</t>
        </is>
      </c>
      <c r="E7401" t="inlineStr">
        <is>
          <t>20/09/2025 02:19:20</t>
        </is>
      </c>
      <c r="F7401" t="inlineStr">
        <is>
          <t>20/09/2025 02:23:10</t>
        </is>
      </c>
      <c r="G7401" t="n">
        <v>49419</v>
      </c>
      <c r="H7401" t="inlineStr">
        <is>
          <t>LIXEIRA - 31.006</t>
        </is>
      </c>
      <c r="I7401" t="inlineStr">
        <is>
          <t>BR01-IES-P31-LIX006</t>
        </is>
      </c>
      <c r="J7401" t="inlineStr">
        <is>
          <t>CHAYENNE FELIX MADRUGA</t>
        </is>
      </c>
      <c r="K7401" s="39">
        <f>DATE(YEAR(Tabela6[[#This Row],[Data/Hora de Início]]),MONTH(Tabela6[[#This Row],[Data/Hora de Início]]),DAY(Tabela6[[#This Row],[Data/Hora de Início]]))</f>
        <v/>
      </c>
    </row>
    <row r="7402">
      <c r="A7402" t="n">
        <v>2291498</v>
      </c>
      <c r="B7402" t="n">
        <v>56</v>
      </c>
      <c r="C7402" t="n">
        <v>5511</v>
      </c>
      <c r="D7402" t="inlineStr">
        <is>
          <t>RECOLHIMENTO RESIDUO EXTERNO</t>
        </is>
      </c>
      <c r="E7402" t="inlineStr">
        <is>
          <t>20/09/2025 02:19:20</t>
        </is>
      </c>
      <c r="F7402" t="inlineStr">
        <is>
          <t>20/09/2025 02:23:24</t>
        </is>
      </c>
      <c r="G7402" t="n">
        <v>49419</v>
      </c>
      <c r="H7402" t="inlineStr">
        <is>
          <t>LIXEIRA - 31.006</t>
        </is>
      </c>
      <c r="I7402" t="inlineStr">
        <is>
          <t>BR01-IES-P31-LIX006</t>
        </is>
      </c>
      <c r="J7402" t="inlineStr">
        <is>
          <t>CHAYENNE FELIX MADRUGA</t>
        </is>
      </c>
      <c r="K7402" s="39">
        <f>DATE(YEAR(Tabela6[[#This Row],[Data/Hora de Início]]),MONTH(Tabela6[[#This Row],[Data/Hora de Início]]),DAY(Tabela6[[#This Row],[Data/Hora de Início]]))</f>
        <v/>
      </c>
    </row>
    <row r="7403">
      <c r="A7403" t="n">
        <v>2291499</v>
      </c>
      <c r="B7403" t="n">
        <v>56</v>
      </c>
      <c r="C7403" t="n">
        <v>5511</v>
      </c>
      <c r="D7403" t="inlineStr">
        <is>
          <t>RECOLHIMENTO RESIDUO EXTERNO</t>
        </is>
      </c>
      <c r="E7403" t="inlineStr">
        <is>
          <t>20/09/2025 02:19:20</t>
        </is>
      </c>
      <c r="F7403" t="inlineStr">
        <is>
          <t>20/09/2025 02:23:19</t>
        </is>
      </c>
      <c r="G7403" t="n">
        <v>49419</v>
      </c>
      <c r="H7403" t="inlineStr">
        <is>
          <t>LIXEIRA - 31.006</t>
        </is>
      </c>
      <c r="I7403" t="inlineStr">
        <is>
          <t>BR01-IES-P31-LIX006</t>
        </is>
      </c>
      <c r="J7403" t="inlineStr">
        <is>
          <t>CHAYENNE FELIX MADRUGA</t>
        </is>
      </c>
      <c r="K7403" s="39">
        <f>DATE(YEAR(Tabela6[[#This Row],[Data/Hora de Início]]),MONTH(Tabela6[[#This Row],[Data/Hora de Início]]),DAY(Tabela6[[#This Row],[Data/Hora de Início]]))</f>
        <v/>
      </c>
    </row>
    <row r="7404">
      <c r="A7404" t="n">
        <v>2291500</v>
      </c>
      <c r="B7404" t="n">
        <v>56</v>
      </c>
      <c r="C7404" t="n">
        <v>5511</v>
      </c>
      <c r="D7404" t="inlineStr">
        <is>
          <t>RECOLHIMENTO RESIDUO EXTERNO</t>
        </is>
      </c>
      <c r="E7404" t="inlineStr">
        <is>
          <t>20/09/2025 02:19:20</t>
        </is>
      </c>
      <c r="F7404" t="inlineStr">
        <is>
          <t>20/09/2025 02:23:10</t>
        </is>
      </c>
      <c r="G7404" t="n">
        <v>49419</v>
      </c>
      <c r="H7404" t="inlineStr">
        <is>
          <t>LIXEIRA - 31.006</t>
        </is>
      </c>
      <c r="I7404" t="inlineStr">
        <is>
          <t>BR01-IES-P31-LIX006</t>
        </is>
      </c>
      <c r="J7404" t="inlineStr">
        <is>
          <t>CHAYENNE FELIX MADRUGA</t>
        </is>
      </c>
      <c r="K7404" s="39">
        <f>DATE(YEAR(Tabela6[[#This Row],[Data/Hora de Início]]),MONTH(Tabela6[[#This Row],[Data/Hora de Início]]),DAY(Tabela6[[#This Row],[Data/Hora de Início]]))</f>
        <v/>
      </c>
    </row>
    <row r="7405">
      <c r="A7405" t="n">
        <v>2291501</v>
      </c>
      <c r="B7405" t="n">
        <v>56</v>
      </c>
      <c r="C7405" t="n">
        <v>5511</v>
      </c>
      <c r="D7405" t="inlineStr">
        <is>
          <t>RECOLHIMENTO RESIDUO EXTERNO</t>
        </is>
      </c>
      <c r="E7405" t="inlineStr">
        <is>
          <t>20/09/2025 02:19:20</t>
        </is>
      </c>
      <c r="F7405" t="inlineStr">
        <is>
          <t>20/09/2025 02:23:27</t>
        </is>
      </c>
      <c r="G7405" t="n">
        <v>49419</v>
      </c>
      <c r="H7405" t="inlineStr">
        <is>
          <t>LIXEIRA - 31.006</t>
        </is>
      </c>
      <c r="I7405" t="inlineStr">
        <is>
          <t>BR01-IES-P31-LIX006</t>
        </is>
      </c>
      <c r="J7405" t="inlineStr">
        <is>
          <t>CHAYENNE FELIX MADRUGA</t>
        </is>
      </c>
      <c r="K7405" s="39">
        <f>DATE(YEAR(Tabela6[[#This Row],[Data/Hora de Início]]),MONTH(Tabela6[[#This Row],[Data/Hora de Início]]),DAY(Tabela6[[#This Row],[Data/Hora de Início]]))</f>
        <v/>
      </c>
    </row>
    <row r="7406">
      <c r="A7406" t="n">
        <v>2291502</v>
      </c>
      <c r="B7406" t="n">
        <v>56</v>
      </c>
      <c r="C7406" t="n">
        <v>5511</v>
      </c>
      <c r="D7406" t="inlineStr">
        <is>
          <t>RECOLHIMENTO RESIDUO EXTERNO</t>
        </is>
      </c>
      <c r="E7406" t="inlineStr">
        <is>
          <t>20/09/2025 02:19:20</t>
        </is>
      </c>
      <c r="F7406" t="inlineStr">
        <is>
          <t>20/09/2025 02:25:47</t>
        </is>
      </c>
      <c r="G7406" t="n">
        <v>49419</v>
      </c>
      <c r="H7406" t="inlineStr">
        <is>
          <t>LIXEIRA - 31.006</t>
        </is>
      </c>
      <c r="I7406" t="inlineStr">
        <is>
          <t>BR01-IES-P31-LIX006</t>
        </is>
      </c>
      <c r="J7406" t="inlineStr">
        <is>
          <t>CHAYENNE FELIX MADRUGA</t>
        </is>
      </c>
      <c r="K7406" s="39">
        <f>DATE(YEAR(Tabela6[[#This Row],[Data/Hora de Início]]),MONTH(Tabela6[[#This Row],[Data/Hora de Início]]),DAY(Tabela6[[#This Row],[Data/Hora de Início]]))</f>
        <v/>
      </c>
    </row>
    <row r="7407">
      <c r="A7407" t="n">
        <v>2291503</v>
      </c>
      <c r="B7407" t="n">
        <v>56</v>
      </c>
      <c r="C7407" t="n">
        <v>5511</v>
      </c>
      <c r="D7407" t="inlineStr">
        <is>
          <t>RECOLHIMENTO RESIDUO EXTERNO</t>
        </is>
      </c>
      <c r="E7407" t="inlineStr">
        <is>
          <t>20/09/2025 02:32:54</t>
        </is>
      </c>
      <c r="F7407" t="inlineStr">
        <is>
          <t>20/09/2025 02:34:11</t>
        </is>
      </c>
      <c r="G7407" t="n">
        <v>49464</v>
      </c>
      <c r="H7407" t="inlineStr">
        <is>
          <t>LIXEIRA - 01.014</t>
        </is>
      </c>
      <c r="I7407" t="inlineStr">
        <is>
          <t>BR01-IES-P01-LIX014</t>
        </is>
      </c>
      <c r="J7407" t="inlineStr">
        <is>
          <t>CHAYENNE FELIX MADRUGA</t>
        </is>
      </c>
      <c r="K7407" s="39">
        <f>DATE(YEAR(Tabela6[[#This Row],[Data/Hora de Início]]),MONTH(Tabela6[[#This Row],[Data/Hora de Início]]),DAY(Tabela6[[#This Row],[Data/Hora de Início]]))</f>
        <v/>
      </c>
    </row>
    <row r="7408">
      <c r="A7408" t="n">
        <v>2291504</v>
      </c>
      <c r="B7408" t="n">
        <v>56</v>
      </c>
      <c r="C7408" t="n">
        <v>5511</v>
      </c>
      <c r="D7408" t="inlineStr">
        <is>
          <t>RECOLHIMENTO RESIDUO EXTERNO</t>
        </is>
      </c>
      <c r="E7408" t="inlineStr">
        <is>
          <t>20/09/2025 02:19:20</t>
        </is>
      </c>
      <c r="F7408" t="inlineStr">
        <is>
          <t>20/09/2025 02:25:52</t>
        </is>
      </c>
      <c r="G7408" t="n">
        <v>49419</v>
      </c>
      <c r="H7408" t="inlineStr">
        <is>
          <t>LIXEIRA - 31.006</t>
        </is>
      </c>
      <c r="I7408" t="inlineStr">
        <is>
          <t>BR01-IES-P31-LIX006</t>
        </is>
      </c>
      <c r="J7408" t="inlineStr">
        <is>
          <t>CHAYENNE FELIX MADRUGA</t>
        </is>
      </c>
      <c r="K7408" s="39">
        <f>DATE(YEAR(Tabela6[[#This Row],[Data/Hora de Início]]),MONTH(Tabela6[[#This Row],[Data/Hora de Início]]),DAY(Tabela6[[#This Row],[Data/Hora de Início]]))</f>
        <v/>
      </c>
    </row>
    <row r="7409">
      <c r="A7409" t="n">
        <v>2291505</v>
      </c>
      <c r="B7409" t="n">
        <v>56</v>
      </c>
      <c r="C7409" t="n">
        <v>2841</v>
      </c>
      <c r="D7409" t="inlineStr">
        <is>
          <t>LIMPEZA DIÁRIA DE BANHEIRO MASCULINO</t>
        </is>
      </c>
      <c r="E7409" t="inlineStr">
        <is>
          <t>20/09/2025 02:34:14</t>
        </is>
      </c>
      <c r="F7409" t="inlineStr">
        <is>
          <t>20/09/2025 02:34:49</t>
        </is>
      </c>
      <c r="G7409" t="n">
        <v>36314</v>
      </c>
      <c r="H7409" t="inlineStr">
        <is>
          <t>BAN109 - PINTURA - M</t>
        </is>
      </c>
      <c r="I7409" t="inlineStr">
        <is>
          <t>RS-ST01-50-00T-WCM01</t>
        </is>
      </c>
      <c r="J7409" t="inlineStr">
        <is>
          <t>DANIELE OSIELE SPANEMBERG</t>
        </is>
      </c>
      <c r="K7409" s="39">
        <f>DATE(YEAR(Tabela6[[#This Row],[Data/Hora de Início]]),MONTH(Tabela6[[#This Row],[Data/Hora de Início]]),DAY(Tabela6[[#This Row],[Data/Hora de Início]]))</f>
        <v/>
      </c>
    </row>
    <row r="7410">
      <c r="A7410" t="n">
        <v>2291506</v>
      </c>
      <c r="B7410" t="n">
        <v>56</v>
      </c>
      <c r="C7410" t="n">
        <v>5511</v>
      </c>
      <c r="D7410" t="inlineStr">
        <is>
          <t>RECOLHIMENTO RESIDUO EXTERNO</t>
        </is>
      </c>
      <c r="E7410" t="inlineStr">
        <is>
          <t>20/09/2025 02:42:14</t>
        </is>
      </c>
      <c r="F7410" t="inlineStr">
        <is>
          <t>20/09/2025 02:43:09</t>
        </is>
      </c>
      <c r="G7410" t="n">
        <v>49426</v>
      </c>
      <c r="H7410" t="inlineStr">
        <is>
          <t>LIXEIRA - 31.013</t>
        </is>
      </c>
      <c r="I7410" t="inlineStr">
        <is>
          <t>BR01-IES-P31-LIX013</t>
        </is>
      </c>
      <c r="J7410" t="inlineStr">
        <is>
          <t>CHAYENNE FELIX MADRUGA</t>
        </is>
      </c>
      <c r="K7410" s="39">
        <f>DATE(YEAR(Tabela6[[#This Row],[Data/Hora de Início]]),MONTH(Tabela6[[#This Row],[Data/Hora de Início]]),DAY(Tabela6[[#This Row],[Data/Hora de Início]]))</f>
        <v/>
      </c>
    </row>
    <row r="7411">
      <c r="A7411" t="n">
        <v>2291507</v>
      </c>
      <c r="B7411" t="n">
        <v>56</v>
      </c>
      <c r="C7411" t="n">
        <v>5511</v>
      </c>
      <c r="D7411" t="inlineStr">
        <is>
          <t>RECOLHIMENTO RESIDUO EXTERNO</t>
        </is>
      </c>
      <c r="E7411" t="inlineStr">
        <is>
          <t>20/09/2025 02:42:14</t>
        </is>
      </c>
      <c r="F7411" t="inlineStr">
        <is>
          <t>20/09/2025 02:43:13</t>
        </is>
      </c>
      <c r="G7411" t="n">
        <v>49426</v>
      </c>
      <c r="H7411" t="inlineStr">
        <is>
          <t>LIXEIRA - 31.013</t>
        </is>
      </c>
      <c r="I7411" t="inlineStr">
        <is>
          <t>BR01-IES-P31-LIX013</t>
        </is>
      </c>
      <c r="J7411" t="inlineStr">
        <is>
          <t>CHAYENNE FELIX MADRUGA</t>
        </is>
      </c>
      <c r="K7411" s="39">
        <f>DATE(YEAR(Tabela6[[#This Row],[Data/Hora de Início]]),MONTH(Tabela6[[#This Row],[Data/Hora de Início]]),DAY(Tabela6[[#This Row],[Data/Hora de Início]]))</f>
        <v/>
      </c>
    </row>
    <row r="7412">
      <c r="A7412" t="n">
        <v>2291508</v>
      </c>
      <c r="B7412" t="n">
        <v>56</v>
      </c>
      <c r="C7412" t="n">
        <v>5511</v>
      </c>
      <c r="D7412" t="inlineStr">
        <is>
          <t>RECOLHIMENTO RESIDUO EXTERNO</t>
        </is>
      </c>
      <c r="E7412" t="inlineStr">
        <is>
          <t>20/09/2025 02:56:39</t>
        </is>
      </c>
      <c r="F7412" t="inlineStr">
        <is>
          <t>20/09/2025 02:56:59</t>
        </is>
      </c>
      <c r="G7412" t="n">
        <v>49432</v>
      </c>
      <c r="H7412" t="inlineStr">
        <is>
          <t>LIXEIRA - 31.019</t>
        </is>
      </c>
      <c r="I7412" t="inlineStr">
        <is>
          <t>BR01-IES-P31-LIX019</t>
        </is>
      </c>
      <c r="J7412" t="inlineStr">
        <is>
          <t>CHAYENNE FELIX MADRUGA</t>
        </is>
      </c>
      <c r="K7412" s="39">
        <f>DATE(YEAR(Tabela6[[#This Row],[Data/Hora de Início]]),MONTH(Tabela6[[#This Row],[Data/Hora de Início]]),DAY(Tabela6[[#This Row],[Data/Hora de Início]]))</f>
        <v/>
      </c>
    </row>
    <row r="7413">
      <c r="A7413" t="n">
        <v>2291509</v>
      </c>
      <c r="B7413" t="n">
        <v>56</v>
      </c>
      <c r="C7413" t="n">
        <v>5511</v>
      </c>
      <c r="D7413" t="inlineStr">
        <is>
          <t>RECOLHIMENTO RESIDUO EXTERNO</t>
        </is>
      </c>
      <c r="E7413" t="inlineStr">
        <is>
          <t>20/09/2025 02:56:39</t>
        </is>
      </c>
      <c r="F7413" t="inlineStr">
        <is>
          <t>20/09/2025 02:57:03</t>
        </is>
      </c>
      <c r="G7413" t="n">
        <v>49432</v>
      </c>
      <c r="H7413" t="inlineStr">
        <is>
          <t>LIXEIRA - 31.019</t>
        </is>
      </c>
      <c r="I7413" t="inlineStr">
        <is>
          <t>BR01-IES-P31-LIX019</t>
        </is>
      </c>
      <c r="J7413" t="inlineStr">
        <is>
          <t>CHAYENNE FELIX MADRUGA</t>
        </is>
      </c>
      <c r="K7413" s="39">
        <f>DATE(YEAR(Tabela6[[#This Row],[Data/Hora de Início]]),MONTH(Tabela6[[#This Row],[Data/Hora de Início]]),DAY(Tabela6[[#This Row],[Data/Hora de Início]]))</f>
        <v/>
      </c>
    </row>
    <row r="7414">
      <c r="A7414" t="n">
        <v>2291510</v>
      </c>
      <c r="B7414" t="n">
        <v>56</v>
      </c>
      <c r="C7414" t="n">
        <v>5511</v>
      </c>
      <c r="D7414" t="inlineStr">
        <is>
          <t>RECOLHIMENTO RESIDUO EXTERNO</t>
        </is>
      </c>
      <c r="E7414" t="inlineStr">
        <is>
          <t>20/09/2025 02:56:39</t>
        </is>
      </c>
      <c r="F7414" t="inlineStr">
        <is>
          <t>20/09/2025 02:56:59</t>
        </is>
      </c>
      <c r="G7414" t="n">
        <v>49432</v>
      </c>
      <c r="H7414" t="inlineStr">
        <is>
          <t>LIXEIRA - 31.019</t>
        </is>
      </c>
      <c r="I7414" t="inlineStr">
        <is>
          <t>BR01-IES-P31-LIX019</t>
        </is>
      </c>
      <c r="J7414" t="inlineStr">
        <is>
          <t>CHAYENNE FELIX MADRUGA</t>
        </is>
      </c>
      <c r="K7414" s="39">
        <f>DATE(YEAR(Tabela6[[#This Row],[Data/Hora de Início]]),MONTH(Tabela6[[#This Row],[Data/Hora de Início]]),DAY(Tabela6[[#This Row],[Data/Hora de Início]]))</f>
        <v/>
      </c>
    </row>
    <row r="7415">
      <c r="A7415" t="n">
        <v>2291511</v>
      </c>
      <c r="B7415" t="n">
        <v>56</v>
      </c>
      <c r="C7415" t="n">
        <v>5511</v>
      </c>
      <c r="D7415" t="inlineStr">
        <is>
          <t>RECOLHIMENTO RESIDUO EXTERNO</t>
        </is>
      </c>
      <c r="E7415" t="inlineStr">
        <is>
          <t>20/09/2025 02:56:39</t>
        </is>
      </c>
      <c r="F7415" t="inlineStr">
        <is>
          <t>20/09/2025 02:57:03</t>
        </is>
      </c>
      <c r="G7415" t="n">
        <v>49432</v>
      </c>
      <c r="H7415" t="inlineStr">
        <is>
          <t>LIXEIRA - 31.019</t>
        </is>
      </c>
      <c r="I7415" t="inlineStr">
        <is>
          <t>BR01-IES-P31-LIX019</t>
        </is>
      </c>
      <c r="J7415" t="inlineStr">
        <is>
          <t>CHAYENNE FELIX MADRUGA</t>
        </is>
      </c>
      <c r="K7415" s="39">
        <f>DATE(YEAR(Tabela6[[#This Row],[Data/Hora de Início]]),MONTH(Tabela6[[#This Row],[Data/Hora de Início]]),DAY(Tabela6[[#This Row],[Data/Hora de Início]]))</f>
        <v/>
      </c>
    </row>
    <row r="7416">
      <c r="A7416" t="n">
        <v>2291512</v>
      </c>
      <c r="B7416" t="n">
        <v>56</v>
      </c>
      <c r="C7416" t="n">
        <v>5511</v>
      </c>
      <c r="D7416" t="inlineStr">
        <is>
          <t>RECOLHIMENTO RESIDUO EXTERNO</t>
        </is>
      </c>
      <c r="E7416" t="inlineStr">
        <is>
          <t>20/09/2025 02:56:39</t>
        </is>
      </c>
      <c r="F7416" t="inlineStr">
        <is>
          <t>20/09/2025 02:56:59</t>
        </is>
      </c>
      <c r="G7416" t="n">
        <v>49432</v>
      </c>
      <c r="H7416" t="inlineStr">
        <is>
          <t>LIXEIRA - 31.019</t>
        </is>
      </c>
      <c r="I7416" t="inlineStr">
        <is>
          <t>BR01-IES-P31-LIX019</t>
        </is>
      </c>
      <c r="J7416" t="inlineStr">
        <is>
          <t>CHAYENNE FELIX MADRUGA</t>
        </is>
      </c>
      <c r="K7416" s="39">
        <f>DATE(YEAR(Tabela6[[#This Row],[Data/Hora de Início]]),MONTH(Tabela6[[#This Row],[Data/Hora de Início]]),DAY(Tabela6[[#This Row],[Data/Hora de Início]]))</f>
        <v/>
      </c>
    </row>
    <row r="7417">
      <c r="A7417" t="n">
        <v>2291513</v>
      </c>
      <c r="B7417" t="n">
        <v>56</v>
      </c>
      <c r="C7417" t="n">
        <v>5511</v>
      </c>
      <c r="D7417" t="inlineStr">
        <is>
          <t>RECOLHIMENTO RESIDUO EXTERNO</t>
        </is>
      </c>
      <c r="E7417" t="inlineStr">
        <is>
          <t>20/09/2025 02:56:39</t>
        </is>
      </c>
      <c r="F7417" t="inlineStr">
        <is>
          <t>20/09/2025 02:57:07</t>
        </is>
      </c>
      <c r="G7417" t="n">
        <v>49432</v>
      </c>
      <c r="H7417" t="inlineStr">
        <is>
          <t>LIXEIRA - 31.019</t>
        </is>
      </c>
      <c r="I7417" t="inlineStr">
        <is>
          <t>BR01-IES-P31-LIX019</t>
        </is>
      </c>
      <c r="J7417" t="inlineStr">
        <is>
          <t>CHAYENNE FELIX MADRUGA</t>
        </is>
      </c>
      <c r="K7417" s="39">
        <f>DATE(YEAR(Tabela6[[#This Row],[Data/Hora de Início]]),MONTH(Tabela6[[#This Row],[Data/Hora de Início]]),DAY(Tabela6[[#This Row],[Data/Hora de Início]]))</f>
        <v/>
      </c>
    </row>
    <row r="7418">
      <c r="A7418" t="n">
        <v>2291514</v>
      </c>
      <c r="B7418" t="n">
        <v>56</v>
      </c>
      <c r="C7418" t="n">
        <v>5511</v>
      </c>
      <c r="D7418" t="inlineStr">
        <is>
          <t>RECOLHIMENTO RESIDUO EXTERNO</t>
        </is>
      </c>
      <c r="E7418" t="inlineStr">
        <is>
          <t>20/09/2025 02:56:39</t>
        </is>
      </c>
      <c r="F7418" t="inlineStr">
        <is>
          <t>20/09/2025 02:58:12</t>
        </is>
      </c>
      <c r="G7418" t="n">
        <v>49432</v>
      </c>
      <c r="H7418" t="inlineStr">
        <is>
          <t>LIXEIRA - 31.019</t>
        </is>
      </c>
      <c r="I7418" t="inlineStr">
        <is>
          <t>BR01-IES-P31-LIX019</t>
        </is>
      </c>
      <c r="J7418" t="inlineStr">
        <is>
          <t>CHAYENNE FELIX MADRUGA</t>
        </is>
      </c>
      <c r="K7418" s="39">
        <f>DATE(YEAR(Tabela6[[#This Row],[Data/Hora de Início]]),MONTH(Tabela6[[#This Row],[Data/Hora de Início]]),DAY(Tabela6[[#This Row],[Data/Hora de Início]]))</f>
        <v/>
      </c>
    </row>
    <row r="7419">
      <c r="A7419" t="n">
        <v>2291515</v>
      </c>
      <c r="B7419" t="n">
        <v>56</v>
      </c>
      <c r="C7419" t="n">
        <v>5511</v>
      </c>
      <c r="D7419" t="inlineStr">
        <is>
          <t>RECOLHIMENTO RESIDUO EXTERNO</t>
        </is>
      </c>
      <c r="E7419" t="inlineStr">
        <is>
          <t>20/09/2025 02:56:39</t>
        </is>
      </c>
      <c r="F7419" t="inlineStr">
        <is>
          <t>20/09/2025 02:58:16</t>
        </is>
      </c>
      <c r="G7419" t="n">
        <v>49432</v>
      </c>
      <c r="H7419" t="inlineStr">
        <is>
          <t>LIXEIRA - 31.019</t>
        </is>
      </c>
      <c r="I7419" t="inlineStr">
        <is>
          <t>BR01-IES-P31-LIX019</t>
        </is>
      </c>
      <c r="J7419" t="inlineStr">
        <is>
          <t>CHAYENNE FELIX MADRUGA</t>
        </is>
      </c>
      <c r="K7419" s="39">
        <f>DATE(YEAR(Tabela6[[#This Row],[Data/Hora de Início]]),MONTH(Tabela6[[#This Row],[Data/Hora de Início]]),DAY(Tabela6[[#This Row],[Data/Hora de Início]]))</f>
        <v/>
      </c>
    </row>
    <row r="7420">
      <c r="A7420" t="n">
        <v>2291516</v>
      </c>
      <c r="B7420" t="n">
        <v>56</v>
      </c>
      <c r="C7420" t="n">
        <v>5511</v>
      </c>
      <c r="D7420" t="inlineStr">
        <is>
          <t>RECOLHIMENTO RESIDUO EXTERNO</t>
        </is>
      </c>
      <c r="E7420" t="inlineStr">
        <is>
          <t>20/09/2025 02:56:39</t>
        </is>
      </c>
      <c r="F7420" t="inlineStr">
        <is>
          <t>20/09/2025 02:58:20</t>
        </is>
      </c>
      <c r="G7420" t="n">
        <v>49432</v>
      </c>
      <c r="H7420" t="inlineStr">
        <is>
          <t>LIXEIRA - 31.019</t>
        </is>
      </c>
      <c r="I7420" t="inlineStr">
        <is>
          <t>BR01-IES-P31-LIX019</t>
        </is>
      </c>
      <c r="J7420" t="inlineStr">
        <is>
          <t>CHAYENNE FELIX MADRUGA</t>
        </is>
      </c>
      <c r="K7420" s="39">
        <f>DATE(YEAR(Tabela6[[#This Row],[Data/Hora de Início]]),MONTH(Tabela6[[#This Row],[Data/Hora de Início]]),DAY(Tabela6[[#This Row],[Data/Hora de Início]]))</f>
        <v/>
      </c>
    </row>
    <row r="7421">
      <c r="A7421" t="n">
        <v>2291517</v>
      </c>
      <c r="B7421" t="n">
        <v>56</v>
      </c>
      <c r="C7421" t="n">
        <v>5511</v>
      </c>
      <c r="D7421" t="inlineStr">
        <is>
          <t>RECOLHIMENTO RESIDUO EXTERNO</t>
        </is>
      </c>
      <c r="E7421" t="inlineStr">
        <is>
          <t>20/09/2025 02:56:39</t>
        </is>
      </c>
      <c r="F7421" t="inlineStr">
        <is>
          <t>20/09/2025 02:58:25</t>
        </is>
      </c>
      <c r="G7421" t="n">
        <v>49432</v>
      </c>
      <c r="H7421" t="inlineStr">
        <is>
          <t>LIXEIRA - 31.019</t>
        </is>
      </c>
      <c r="I7421" t="inlineStr">
        <is>
          <t>BR01-IES-P31-LIX019</t>
        </is>
      </c>
      <c r="J7421" t="inlineStr">
        <is>
          <t>CHAYENNE FELIX MADRUGA</t>
        </is>
      </c>
      <c r="K7421" s="39">
        <f>DATE(YEAR(Tabela6[[#This Row],[Data/Hora de Início]]),MONTH(Tabela6[[#This Row],[Data/Hora de Início]]),DAY(Tabela6[[#This Row],[Data/Hora de Início]]))</f>
        <v/>
      </c>
    </row>
    <row r="7422">
      <c r="A7422" t="n">
        <v>2291518</v>
      </c>
      <c r="B7422" t="n">
        <v>56</v>
      </c>
      <c r="C7422" t="n">
        <v>5511</v>
      </c>
      <c r="D7422" t="inlineStr">
        <is>
          <t>RECOLHIMENTO RESIDUO EXTERNO</t>
        </is>
      </c>
      <c r="E7422" t="inlineStr">
        <is>
          <t>20/09/2025 02:56:39</t>
        </is>
      </c>
      <c r="F7422" t="inlineStr">
        <is>
          <t>20/09/2025 02:58:30</t>
        </is>
      </c>
      <c r="G7422" t="n">
        <v>49432</v>
      </c>
      <c r="H7422" t="inlineStr">
        <is>
          <t>LIXEIRA - 31.019</t>
        </is>
      </c>
      <c r="I7422" t="inlineStr">
        <is>
          <t>BR01-IES-P31-LIX019</t>
        </is>
      </c>
      <c r="J7422" t="inlineStr">
        <is>
          <t>CHAYENNE FELIX MADRUGA</t>
        </is>
      </c>
      <c r="K7422" s="39">
        <f>DATE(YEAR(Tabela6[[#This Row],[Data/Hora de Início]]),MONTH(Tabela6[[#This Row],[Data/Hora de Início]]),DAY(Tabela6[[#This Row],[Data/Hora de Início]]))</f>
        <v/>
      </c>
    </row>
    <row r="7423">
      <c r="A7423" t="n">
        <v>2291519</v>
      </c>
      <c r="B7423" t="n">
        <v>56</v>
      </c>
      <c r="C7423" t="n">
        <v>5511</v>
      </c>
      <c r="D7423" t="inlineStr">
        <is>
          <t>RECOLHIMENTO RESIDUO EXTERNO</t>
        </is>
      </c>
      <c r="E7423" t="inlineStr">
        <is>
          <t>20/09/2025 02:56:39</t>
        </is>
      </c>
      <c r="F7423" t="inlineStr">
        <is>
          <t>20/09/2025 02:58:35</t>
        </is>
      </c>
      <c r="G7423" t="n">
        <v>49432</v>
      </c>
      <c r="H7423" t="inlineStr">
        <is>
          <t>LIXEIRA - 31.019</t>
        </is>
      </c>
      <c r="I7423" t="inlineStr">
        <is>
          <t>BR01-IES-P31-LIX019</t>
        </is>
      </c>
      <c r="J7423" t="inlineStr">
        <is>
          <t>CHAYENNE FELIX MADRUGA</t>
        </is>
      </c>
      <c r="K7423" s="39">
        <f>DATE(YEAR(Tabela6[[#This Row],[Data/Hora de Início]]),MONTH(Tabela6[[#This Row],[Data/Hora de Início]]),DAY(Tabela6[[#This Row],[Data/Hora de Início]]))</f>
        <v/>
      </c>
    </row>
    <row r="7424">
      <c r="A7424" t="n">
        <v>2291520</v>
      </c>
      <c r="B7424" t="n">
        <v>56</v>
      </c>
      <c r="C7424" t="n">
        <v>2841</v>
      </c>
      <c r="D7424" t="inlineStr">
        <is>
          <t>LIMPEZA DIÁRIA DE BANHEIRO MASCULINO</t>
        </is>
      </c>
      <c r="E7424" t="inlineStr">
        <is>
          <t>20/09/2025 03:00:53</t>
        </is>
      </c>
      <c r="F7424" t="inlineStr">
        <is>
          <t>20/09/2025 03:01:34</t>
        </is>
      </c>
      <c r="G7424" t="n">
        <v>11460</v>
      </c>
      <c r="H7424" t="inlineStr">
        <is>
          <t>P31 - BAN070 - BANHEIRO BRUNIMENTO NORTE - M</t>
        </is>
      </c>
      <c r="I7424" t="inlineStr">
        <is>
          <t>BR01-IES-P31-BAN070</t>
        </is>
      </c>
      <c r="J7424" t="inlineStr">
        <is>
          <t>TOGNIA CAMILLE</t>
        </is>
      </c>
      <c r="K7424" s="39">
        <f>DATE(YEAR(Tabela6[[#This Row],[Data/Hora de Início]]),MONTH(Tabela6[[#This Row],[Data/Hora de Início]]),DAY(Tabela6[[#This Row],[Data/Hora de Início]]))</f>
        <v/>
      </c>
    </row>
    <row r="7425">
      <c r="A7425" t="n">
        <v>2291521</v>
      </c>
      <c r="B7425" t="n">
        <v>56</v>
      </c>
      <c r="C7425" t="n">
        <v>2842</v>
      </c>
      <c r="D7425" t="inlineStr">
        <is>
          <t>LIMPEZA DIÁRIA DE BANHEIRO FEMININO</t>
        </is>
      </c>
      <c r="E7425" t="inlineStr">
        <is>
          <t>20/09/2025 03:14:25</t>
        </is>
      </c>
      <c r="F7425" t="inlineStr">
        <is>
          <t>20/09/2025 03:15:00</t>
        </is>
      </c>
      <c r="G7425" t="n">
        <v>36312</v>
      </c>
      <c r="H7425" t="inlineStr">
        <is>
          <t>BAN110 - PINTURA - F</t>
        </is>
      </c>
      <c r="I7425" t="inlineStr">
        <is>
          <t>RS-ST01-50-00T-WCF01</t>
        </is>
      </c>
      <c r="J7425" t="inlineStr">
        <is>
          <t>DANIELE OSIELE SPANEMBERG</t>
        </is>
      </c>
      <c r="K7425" s="39">
        <f>DATE(YEAR(Tabela6[[#This Row],[Data/Hora de Início]]),MONTH(Tabela6[[#This Row],[Data/Hora de Início]]),DAY(Tabela6[[#This Row],[Data/Hora de Início]]))</f>
        <v/>
      </c>
    </row>
    <row r="7426">
      <c r="A7426" t="n">
        <v>2291522</v>
      </c>
      <c r="B7426" t="n">
        <v>56</v>
      </c>
      <c r="C7426" t="n">
        <v>1304</v>
      </c>
      <c r="D7426" t="inlineStr">
        <is>
          <t>BANHEIRO MASCULINO (RESERVA)</t>
        </is>
      </c>
      <c r="E7426" t="inlineStr">
        <is>
          <t>20/09/2025 02:56:14</t>
        </is>
      </c>
      <c r="F7426" t="inlineStr">
        <is>
          <t>20/09/2025 03:25:54</t>
        </is>
      </c>
      <c r="G7426" t="n">
        <v>28927</v>
      </c>
      <c r="H7426" t="inlineStr">
        <is>
          <t>QR CODE RESERVA</t>
        </is>
      </c>
      <c r="I7426" t="inlineStr">
        <is>
          <t>BR01-IES-RESERVA</t>
        </is>
      </c>
      <c r="J7426" t="inlineStr">
        <is>
          <t>ANA CRISTINA MEDEIROS SILVA</t>
        </is>
      </c>
      <c r="K7426" s="39">
        <f>DATE(YEAR(Tabela6[[#This Row],[Data/Hora de Início]]),MONTH(Tabela6[[#This Row],[Data/Hora de Início]]),DAY(Tabela6[[#This Row],[Data/Hora de Início]]))</f>
        <v/>
      </c>
    </row>
    <row r="7427">
      <c r="A7427" t="n">
        <v>2291523</v>
      </c>
      <c r="B7427" t="n">
        <v>56</v>
      </c>
      <c r="C7427" t="n">
        <v>2842</v>
      </c>
      <c r="D7427" t="inlineStr">
        <is>
          <t>LIMPEZA DIÁRIA DE BANHEIRO FEMININO</t>
        </is>
      </c>
      <c r="E7427" t="inlineStr">
        <is>
          <t>20/09/2025 03:31:19</t>
        </is>
      </c>
      <c r="F7427" t="inlineStr">
        <is>
          <t>20/09/2025 03:32:02</t>
        </is>
      </c>
      <c r="G7427" t="n">
        <v>36072</v>
      </c>
      <c r="H7427" t="inlineStr">
        <is>
          <t>BAN071 - BRUNIMENTO NORTE - F</t>
        </is>
      </c>
      <c r="I7427" t="inlineStr">
        <is>
          <t>RS-ST01-31-00T-WCF03</t>
        </is>
      </c>
      <c r="J7427" t="inlineStr">
        <is>
          <t>TOGNIA CAMILLE</t>
        </is>
      </c>
      <c r="K7427" s="39">
        <f>DATE(YEAR(Tabela6[[#This Row],[Data/Hora de Início]]),MONTH(Tabela6[[#This Row],[Data/Hora de Início]]),DAY(Tabela6[[#This Row],[Data/Hora de Início]]))</f>
        <v/>
      </c>
    </row>
    <row r="7428">
      <c r="A7428" t="n">
        <v>2291524</v>
      </c>
      <c r="B7428" t="n">
        <v>56</v>
      </c>
      <c r="C7428" t="n">
        <v>2842</v>
      </c>
      <c r="D7428" t="inlineStr">
        <is>
          <t>LIMPEZA DIÁRIA DE BANHEIRO FEMININO</t>
        </is>
      </c>
      <c r="E7428" t="inlineStr">
        <is>
          <t>20/09/2025 03:35:16</t>
        </is>
      </c>
      <c r="F7428" t="inlineStr">
        <is>
          <t>20/09/2025 03:57:01</t>
        </is>
      </c>
      <c r="G7428" t="n">
        <v>11459</v>
      </c>
      <c r="H7428" t="inlineStr">
        <is>
          <t>P31 - BAN069 - BANHEIRO BRUNIMENTO SUL - F</t>
        </is>
      </c>
      <c r="I7428" t="inlineStr">
        <is>
          <t>BR01-IES-P31-BAN069</t>
        </is>
      </c>
      <c r="J7428" t="inlineStr">
        <is>
          <t>TOGNIA CAMILLE</t>
        </is>
      </c>
      <c r="K7428" s="39">
        <f>DATE(YEAR(Tabela6[[#This Row],[Data/Hora de Início]]),MONTH(Tabela6[[#This Row],[Data/Hora de Início]]),DAY(Tabela6[[#This Row],[Data/Hora de Início]]))</f>
        <v/>
      </c>
    </row>
    <row r="7429">
      <c r="A7429" t="n">
        <v>2291525</v>
      </c>
      <c r="B7429" t="n">
        <v>56</v>
      </c>
      <c r="C7429" t="n">
        <v>2841</v>
      </c>
      <c r="D7429" t="inlineStr">
        <is>
          <t>LIMPEZA DIÁRIA DE BANHEIRO MASCULINO</t>
        </is>
      </c>
      <c r="E7429" t="inlineStr">
        <is>
          <t>20/09/2025 04:04:28</t>
        </is>
      </c>
      <c r="F7429" t="inlineStr">
        <is>
          <t>20/09/2025 04:04:59</t>
        </is>
      </c>
      <c r="G7429" t="n">
        <v>11383</v>
      </c>
      <c r="H7429" t="inlineStr">
        <is>
          <t>P28 - BAN056 - BANHEIRO USINAGEM CILINDROS - M</t>
        </is>
      </c>
      <c r="I7429" t="inlineStr">
        <is>
          <t>BR01-IES-P28-BAN056</t>
        </is>
      </c>
      <c r="J7429" t="inlineStr">
        <is>
          <t>DANIELE OSIELE SPANEMBERG</t>
        </is>
      </c>
      <c r="K7429" s="39">
        <f>DATE(YEAR(Tabela6[[#This Row],[Data/Hora de Início]]),MONTH(Tabela6[[#This Row],[Data/Hora de Início]]),DAY(Tabela6[[#This Row],[Data/Hora de Início]]))</f>
        <v/>
      </c>
    </row>
    <row r="7430">
      <c r="A7430" t="n">
        <v>2291526</v>
      </c>
      <c r="B7430" t="n">
        <v>56</v>
      </c>
      <c r="C7430" t="n">
        <v>2842</v>
      </c>
      <c r="D7430" t="inlineStr">
        <is>
          <t>LIMPEZA DIÁRIA DE BANHEIRO FEMININO</t>
        </is>
      </c>
      <c r="E7430" t="inlineStr">
        <is>
          <t>20/09/2025 04:08:23</t>
        </is>
      </c>
      <c r="F7430" t="inlineStr">
        <is>
          <t>20/09/2025 04:08:49</t>
        </is>
      </c>
      <c r="G7430" t="n">
        <v>11384</v>
      </c>
      <c r="H7430" t="inlineStr">
        <is>
          <t>P28 - BAN057 - BANHEIRO USINAGEM CILINDROS - F</t>
        </is>
      </c>
      <c r="I7430" t="inlineStr">
        <is>
          <t>BR01-IES-P28-BAN057</t>
        </is>
      </c>
      <c r="J7430" t="inlineStr">
        <is>
          <t>DANIELE OSIELE SPANEMBERG</t>
        </is>
      </c>
      <c r="K7430" s="39">
        <f>DATE(YEAR(Tabela6[[#This Row],[Data/Hora de Início]]),MONTH(Tabela6[[#This Row],[Data/Hora de Início]]),DAY(Tabela6[[#This Row],[Data/Hora de Início]]))</f>
        <v/>
      </c>
    </row>
    <row r="7431">
      <c r="A7431" t="n">
        <v>2291527</v>
      </c>
      <c r="B7431" t="n">
        <v>56</v>
      </c>
      <c r="C7431" t="n">
        <v>2842</v>
      </c>
      <c r="D7431" t="inlineStr">
        <is>
          <t>LIMPEZA DIÁRIA DE BANHEIRO FEMININO</t>
        </is>
      </c>
      <c r="E7431" t="inlineStr">
        <is>
          <t>20/09/2025 04:22:00</t>
        </is>
      </c>
      <c r="F7431" t="inlineStr">
        <is>
          <t>20/09/2025 04:22:29</t>
        </is>
      </c>
      <c r="G7431" t="n">
        <v>11380</v>
      </c>
      <c r="H7431" t="inlineStr">
        <is>
          <t>P28 - BAN053 - BANHEIRO FUNDIÇÃO ALUMÍNIO - F</t>
        </is>
      </c>
      <c r="I7431" t="inlineStr">
        <is>
          <t>BR01-IES-P28-BAN053</t>
        </is>
      </c>
      <c r="J7431" t="inlineStr">
        <is>
          <t>DANIELE OSIELE SPANEMBERG</t>
        </is>
      </c>
      <c r="K7431" s="39">
        <f>DATE(YEAR(Tabela6[[#This Row],[Data/Hora de Início]]),MONTH(Tabela6[[#This Row],[Data/Hora de Início]]),DAY(Tabela6[[#This Row],[Data/Hora de Início]]))</f>
        <v/>
      </c>
    </row>
    <row r="7432">
      <c r="A7432" t="n">
        <v>2291528</v>
      </c>
      <c r="B7432" t="n">
        <v>56</v>
      </c>
      <c r="C7432" t="n">
        <v>2841</v>
      </c>
      <c r="D7432" t="inlineStr">
        <is>
          <t>LIMPEZA DIÁRIA DE BANHEIRO MASCULINO</t>
        </is>
      </c>
      <c r="E7432" t="inlineStr">
        <is>
          <t>20/09/2025 04:32:20</t>
        </is>
      </c>
      <c r="F7432" t="inlineStr">
        <is>
          <t>20/09/2025 04:32:46</t>
        </is>
      </c>
      <c r="G7432" t="n">
        <v>11379</v>
      </c>
      <c r="H7432" t="inlineStr">
        <is>
          <t>P28 - BAN052 - BANHEIRO FUNDIÇÃO ALUMÍNIO - M</t>
        </is>
      </c>
      <c r="I7432" t="inlineStr">
        <is>
          <t>BR01-IES-P28-BAN052</t>
        </is>
      </c>
      <c r="J7432" t="inlineStr">
        <is>
          <t>DANIELE OSIELE SPANEMBERG</t>
        </is>
      </c>
      <c r="K7432" s="39">
        <f>DATE(YEAR(Tabela6[[#This Row],[Data/Hora de Início]]),MONTH(Tabela6[[#This Row],[Data/Hora de Início]]),DAY(Tabela6[[#This Row],[Data/Hora de Início]]))</f>
        <v/>
      </c>
    </row>
    <row r="7433">
      <c r="A7433" t="n">
        <v>2291529</v>
      </c>
      <c r="B7433" t="n">
        <v>56</v>
      </c>
      <c r="C7433" t="n">
        <v>2841</v>
      </c>
      <c r="D7433" t="inlineStr">
        <is>
          <t>LIMPEZA DIÁRIA DE BANHEIRO MASCULINO</t>
        </is>
      </c>
      <c r="E7433" t="inlineStr">
        <is>
          <t>20/09/2025 03:57:47</t>
        </is>
      </c>
      <c r="F7433" t="inlineStr">
        <is>
          <t>20/09/2025 05:36:16</t>
        </is>
      </c>
      <c r="G7433" t="n">
        <v>11458</v>
      </c>
      <c r="H7433" t="inlineStr">
        <is>
          <t>P31 - BAN068 - BANHEIRO BRUNIMENTO SUL - M</t>
        </is>
      </c>
      <c r="I7433" t="inlineStr">
        <is>
          <t>BR01-IES-P31-BAN068</t>
        </is>
      </c>
      <c r="J7433" t="inlineStr">
        <is>
          <t>TOGNIA CAMILLE</t>
        </is>
      </c>
      <c r="K7433" s="39">
        <f>DATE(YEAR(Tabela6[[#This Row],[Data/Hora de Início]]),MONTH(Tabela6[[#This Row],[Data/Hora de Início]]),DAY(Tabela6[[#This Row],[Data/Hora de Início]]))</f>
        <v/>
      </c>
    </row>
    <row r="7434">
      <c r="A7434" t="n">
        <v>2291530</v>
      </c>
      <c r="B7434" t="n">
        <v>56</v>
      </c>
      <c r="C7434" t="n">
        <v>5511</v>
      </c>
      <c r="D7434" t="inlineStr">
        <is>
          <t>RECOLHIMENTO RESIDUO EXTERNO</t>
        </is>
      </c>
      <c r="E7434" t="inlineStr">
        <is>
          <t>20/09/2025 03:45:25</t>
        </is>
      </c>
      <c r="F7434" t="inlineStr">
        <is>
          <t>20/09/2025 03:46:04</t>
        </is>
      </c>
      <c r="G7434" t="n">
        <v>49370</v>
      </c>
      <c r="H7434" t="inlineStr">
        <is>
          <t>LIXEIRA - 28.005</t>
        </is>
      </c>
      <c r="I7434" t="inlineStr">
        <is>
          <t>BR01-IES-P28-LIX005</t>
        </is>
      </c>
      <c r="J7434" t="inlineStr">
        <is>
          <t>CHAYENNE FELIX MADRUGA</t>
        </is>
      </c>
      <c r="K7434" s="39">
        <f>DATE(YEAR(Tabela6[[#This Row],[Data/Hora de Início]]),MONTH(Tabela6[[#This Row],[Data/Hora de Início]]),DAY(Tabela6[[#This Row],[Data/Hora de Início]]))</f>
        <v/>
      </c>
    </row>
    <row r="7435">
      <c r="A7435" t="n">
        <v>2291531</v>
      </c>
      <c r="B7435" t="n">
        <v>56</v>
      </c>
      <c r="C7435" t="n">
        <v>5511</v>
      </c>
      <c r="D7435" t="inlineStr">
        <is>
          <t>RECOLHIMENTO RESIDUO EXTERNO</t>
        </is>
      </c>
      <c r="E7435" t="inlineStr">
        <is>
          <t>20/09/2025 03:42:02</t>
        </is>
      </c>
      <c r="F7435" t="inlineStr">
        <is>
          <t>20/09/2025 03:43:01</t>
        </is>
      </c>
      <c r="G7435" t="n">
        <v>49371</v>
      </c>
      <c r="H7435" t="inlineStr">
        <is>
          <t>LIXEIRA - 28.006</t>
        </is>
      </c>
      <c r="I7435" t="inlineStr">
        <is>
          <t>BR01-IES-P28-LIX006</t>
        </is>
      </c>
      <c r="J7435" t="inlineStr">
        <is>
          <t>CHAYENNE FELIX MADRUGA</t>
        </is>
      </c>
      <c r="K7435" s="39">
        <f>DATE(YEAR(Tabela6[[#This Row],[Data/Hora de Início]]),MONTH(Tabela6[[#This Row],[Data/Hora de Início]]),DAY(Tabela6[[#This Row],[Data/Hora de Início]]))</f>
        <v/>
      </c>
    </row>
    <row r="7436">
      <c r="A7436" t="n">
        <v>2291532</v>
      </c>
      <c r="B7436" t="n">
        <v>56</v>
      </c>
      <c r="C7436" t="n">
        <v>5511</v>
      </c>
      <c r="D7436" t="inlineStr">
        <is>
          <t>RECOLHIMENTO RESIDUO EXTERNO</t>
        </is>
      </c>
      <c r="E7436" t="inlineStr">
        <is>
          <t>20/09/2025 03:45:25</t>
        </is>
      </c>
      <c r="F7436" t="inlineStr">
        <is>
          <t>20/09/2025 03:46:09</t>
        </is>
      </c>
      <c r="G7436" t="n">
        <v>49370</v>
      </c>
      <c r="H7436" t="inlineStr">
        <is>
          <t>LIXEIRA - 28.005</t>
        </is>
      </c>
      <c r="I7436" t="inlineStr">
        <is>
          <t>BR01-IES-P28-LIX005</t>
        </is>
      </c>
      <c r="J7436" t="inlineStr">
        <is>
          <t>CHAYENNE FELIX MADRUGA</t>
        </is>
      </c>
      <c r="K7436" s="39">
        <f>DATE(YEAR(Tabela6[[#This Row],[Data/Hora de Início]]),MONTH(Tabela6[[#This Row],[Data/Hora de Início]]),DAY(Tabela6[[#This Row],[Data/Hora de Início]]))</f>
        <v/>
      </c>
    </row>
    <row r="7437">
      <c r="A7437" t="n">
        <v>2291533</v>
      </c>
      <c r="B7437" t="n">
        <v>56</v>
      </c>
      <c r="C7437" t="n">
        <v>5511</v>
      </c>
      <c r="D7437" t="inlineStr">
        <is>
          <t>RECOLHIMENTO RESIDUO EXTERNO</t>
        </is>
      </c>
      <c r="E7437" t="inlineStr">
        <is>
          <t>20/09/2025 03:48:35</t>
        </is>
      </c>
      <c r="F7437" t="inlineStr">
        <is>
          <t>20/09/2025 03:49:55</t>
        </is>
      </c>
      <c r="G7437" t="n">
        <v>49367</v>
      </c>
      <c r="H7437" t="inlineStr">
        <is>
          <t>LIXEIRA - 28.002</t>
        </is>
      </c>
      <c r="I7437" t="inlineStr">
        <is>
          <t>BR01-IES-P28-LIX002</t>
        </is>
      </c>
      <c r="J7437" t="inlineStr">
        <is>
          <t>CHAYENNE FELIX MADRUGA</t>
        </is>
      </c>
      <c r="K7437" s="39">
        <f>DATE(YEAR(Tabela6[[#This Row],[Data/Hora de Início]]),MONTH(Tabela6[[#This Row],[Data/Hora de Início]]),DAY(Tabela6[[#This Row],[Data/Hora de Início]]))</f>
        <v/>
      </c>
    </row>
    <row r="7438">
      <c r="A7438" t="n">
        <v>2291534</v>
      </c>
      <c r="B7438" t="n">
        <v>56</v>
      </c>
      <c r="C7438" t="n">
        <v>5511</v>
      </c>
      <c r="D7438" t="inlineStr">
        <is>
          <t>RECOLHIMENTO RESIDUO EXTERNO</t>
        </is>
      </c>
      <c r="E7438" t="inlineStr">
        <is>
          <t>20/09/2025 03:42:02</t>
        </is>
      </c>
      <c r="F7438" t="inlineStr">
        <is>
          <t>20/09/2025 03:42:57</t>
        </is>
      </c>
      <c r="G7438" t="n">
        <v>49371</v>
      </c>
      <c r="H7438" t="inlineStr">
        <is>
          <t>LIXEIRA - 28.006</t>
        </is>
      </c>
      <c r="I7438" t="inlineStr">
        <is>
          <t>BR01-IES-P28-LIX006</t>
        </is>
      </c>
      <c r="J7438" t="inlineStr">
        <is>
          <t>CHAYENNE FELIX MADRUGA</t>
        </is>
      </c>
      <c r="K7438" s="39">
        <f>DATE(YEAR(Tabela6[[#This Row],[Data/Hora de Início]]),MONTH(Tabela6[[#This Row],[Data/Hora de Início]]),DAY(Tabela6[[#This Row],[Data/Hora de Início]]))</f>
        <v/>
      </c>
    </row>
    <row r="7439">
      <c r="A7439" t="n">
        <v>2291535</v>
      </c>
      <c r="B7439" t="n">
        <v>56</v>
      </c>
      <c r="C7439" t="n">
        <v>5511</v>
      </c>
      <c r="D7439" t="inlineStr">
        <is>
          <t>RECOLHIMENTO RESIDUO EXTERNO</t>
        </is>
      </c>
      <c r="E7439" t="inlineStr">
        <is>
          <t>20/09/2025 03:51:07</t>
        </is>
      </c>
      <c r="F7439" t="inlineStr">
        <is>
          <t>20/09/2025 03:51:23</t>
        </is>
      </c>
      <c r="G7439" t="n">
        <v>49368</v>
      </c>
      <c r="H7439" t="inlineStr">
        <is>
          <t>LIXEIRA - 28.003</t>
        </is>
      </c>
      <c r="I7439" t="inlineStr">
        <is>
          <t>BR01-IES-P28-LIX003</t>
        </is>
      </c>
      <c r="J7439" t="inlineStr">
        <is>
          <t>CHAYENNE FELIX MADRUGA</t>
        </is>
      </c>
      <c r="K7439" s="39">
        <f>DATE(YEAR(Tabela6[[#This Row],[Data/Hora de Início]]),MONTH(Tabela6[[#This Row],[Data/Hora de Início]]),DAY(Tabela6[[#This Row],[Data/Hora de Início]]))</f>
        <v/>
      </c>
    </row>
    <row r="7440">
      <c r="A7440" t="n">
        <v>2291536</v>
      </c>
      <c r="B7440" t="n">
        <v>56</v>
      </c>
      <c r="C7440" t="n">
        <v>5511</v>
      </c>
      <c r="D7440" t="inlineStr">
        <is>
          <t>RECOLHIMENTO RESIDUO EXTERNO</t>
        </is>
      </c>
      <c r="E7440" t="inlineStr">
        <is>
          <t>20/09/2025 03:51:07</t>
        </is>
      </c>
      <c r="F7440" t="inlineStr">
        <is>
          <t>20/09/2025 03:51:27</t>
        </is>
      </c>
      <c r="G7440" t="n">
        <v>49368</v>
      </c>
      <c r="H7440" t="inlineStr">
        <is>
          <t>LIXEIRA - 28.003</t>
        </is>
      </c>
      <c r="I7440" t="inlineStr">
        <is>
          <t>BR01-IES-P28-LIX003</t>
        </is>
      </c>
      <c r="J7440" t="inlineStr">
        <is>
          <t>CHAYENNE FELIX MADRUGA</t>
        </is>
      </c>
      <c r="K7440" s="39">
        <f>DATE(YEAR(Tabela6[[#This Row],[Data/Hora de Início]]),MONTH(Tabela6[[#This Row],[Data/Hora de Início]]),DAY(Tabela6[[#This Row],[Data/Hora de Início]]))</f>
        <v/>
      </c>
    </row>
    <row r="7441">
      <c r="A7441" t="n">
        <v>2291537</v>
      </c>
      <c r="B7441" t="n">
        <v>56</v>
      </c>
      <c r="C7441" t="n">
        <v>5511</v>
      </c>
      <c r="D7441" t="inlineStr">
        <is>
          <t>RECOLHIMENTO RESIDUO EXTERNO</t>
        </is>
      </c>
      <c r="E7441" t="inlineStr">
        <is>
          <t>20/09/2025 03:48:35</t>
        </is>
      </c>
      <c r="F7441" t="inlineStr">
        <is>
          <t>20/09/2025 03:49:59</t>
        </is>
      </c>
      <c r="G7441" t="n">
        <v>49367</v>
      </c>
      <c r="H7441" t="inlineStr">
        <is>
          <t>LIXEIRA - 28.002</t>
        </is>
      </c>
      <c r="I7441" t="inlineStr">
        <is>
          <t>BR01-IES-P28-LIX002</t>
        </is>
      </c>
      <c r="J7441" t="inlineStr">
        <is>
          <t>CHAYENNE FELIX MADRUGA</t>
        </is>
      </c>
      <c r="K7441" s="39">
        <f>DATE(YEAR(Tabela6[[#This Row],[Data/Hora de Início]]),MONTH(Tabela6[[#This Row],[Data/Hora de Início]]),DAY(Tabela6[[#This Row],[Data/Hora de Início]]))</f>
        <v/>
      </c>
    </row>
    <row r="7442">
      <c r="A7442" t="n">
        <v>2291538</v>
      </c>
      <c r="B7442" t="n">
        <v>56</v>
      </c>
      <c r="C7442" t="n">
        <v>5511</v>
      </c>
      <c r="D7442" t="inlineStr">
        <is>
          <t>RECOLHIMENTO RESIDUO EXTERNO</t>
        </is>
      </c>
      <c r="E7442" t="inlineStr">
        <is>
          <t>20/09/2025 03:53:54</t>
        </is>
      </c>
      <c r="F7442" t="inlineStr">
        <is>
          <t>20/09/2025 03:54:15</t>
        </is>
      </c>
      <c r="G7442" t="n">
        <v>49372</v>
      </c>
      <c r="H7442" t="inlineStr">
        <is>
          <t>LIXEIRA - 28.007</t>
        </is>
      </c>
      <c r="I7442" t="inlineStr">
        <is>
          <t>BR01-IES-P28-LIX007</t>
        </is>
      </c>
      <c r="J7442" t="inlineStr">
        <is>
          <t>CHAYENNE FELIX MADRUGA</t>
        </is>
      </c>
      <c r="K7442" s="39">
        <f>DATE(YEAR(Tabela6[[#This Row],[Data/Hora de Início]]),MONTH(Tabela6[[#This Row],[Data/Hora de Início]]),DAY(Tabela6[[#This Row],[Data/Hora de Início]]))</f>
        <v/>
      </c>
    </row>
    <row r="7443">
      <c r="A7443" t="n">
        <v>2291539</v>
      </c>
      <c r="B7443" t="n">
        <v>56</v>
      </c>
      <c r="C7443" t="n">
        <v>5511</v>
      </c>
      <c r="D7443" t="inlineStr">
        <is>
          <t>RECOLHIMENTO RESIDUO EXTERNO</t>
        </is>
      </c>
      <c r="E7443" t="inlineStr">
        <is>
          <t>20/09/2025 03:53:54</t>
        </is>
      </c>
      <c r="F7443" t="inlineStr">
        <is>
          <t>20/09/2025 03:54:19</t>
        </is>
      </c>
      <c r="G7443" t="n">
        <v>49372</v>
      </c>
      <c r="H7443" t="inlineStr">
        <is>
          <t>LIXEIRA - 28.007</t>
        </is>
      </c>
      <c r="I7443" t="inlineStr">
        <is>
          <t>BR01-IES-P28-LIX007</t>
        </is>
      </c>
      <c r="J7443" t="inlineStr">
        <is>
          <t>CHAYENNE FELIX MADRUGA</t>
        </is>
      </c>
      <c r="K7443" s="39">
        <f>DATE(YEAR(Tabela6[[#This Row],[Data/Hora de Início]]),MONTH(Tabela6[[#This Row],[Data/Hora de Início]]),DAY(Tabela6[[#This Row],[Data/Hora de Início]]))</f>
        <v/>
      </c>
    </row>
    <row r="7444">
      <c r="A7444" t="n">
        <v>2291540</v>
      </c>
      <c r="B7444" t="n">
        <v>56</v>
      </c>
      <c r="C7444" t="n">
        <v>5511</v>
      </c>
      <c r="D7444" t="inlineStr">
        <is>
          <t>RECOLHIMENTO RESIDUO EXTERNO</t>
        </is>
      </c>
      <c r="E7444" t="inlineStr">
        <is>
          <t>20/09/2025 03:57:51</t>
        </is>
      </c>
      <c r="F7444" t="inlineStr">
        <is>
          <t>20/09/2025 03:58:46</t>
        </is>
      </c>
      <c r="G7444" t="n">
        <v>49369</v>
      </c>
      <c r="H7444" t="inlineStr">
        <is>
          <t>LIXEIRA - 28.004</t>
        </is>
      </c>
      <c r="I7444" t="inlineStr">
        <is>
          <t>BR01-IES-P28-LIX004</t>
        </is>
      </c>
      <c r="J7444" t="inlineStr">
        <is>
          <t>CHAYENNE FELIX MADRUGA</t>
        </is>
      </c>
      <c r="K7444" s="39">
        <f>DATE(YEAR(Tabela6[[#This Row],[Data/Hora de Início]]),MONTH(Tabela6[[#This Row],[Data/Hora de Início]]),DAY(Tabela6[[#This Row],[Data/Hora de Início]]))</f>
        <v/>
      </c>
    </row>
    <row r="7445">
      <c r="A7445" t="n">
        <v>2291541</v>
      </c>
      <c r="B7445" t="n">
        <v>56</v>
      </c>
      <c r="C7445" t="n">
        <v>5511</v>
      </c>
      <c r="D7445" t="inlineStr">
        <is>
          <t>RECOLHIMENTO RESIDUO EXTERNO</t>
        </is>
      </c>
      <c r="E7445" t="inlineStr">
        <is>
          <t>20/09/2025 03:59:48</t>
        </is>
      </c>
      <c r="F7445" t="inlineStr">
        <is>
          <t>20/09/2025 04:00:08</t>
        </is>
      </c>
      <c r="G7445" t="n">
        <v>49377</v>
      </c>
      <c r="H7445" t="inlineStr">
        <is>
          <t>LIXEIRA - 28.012</t>
        </is>
      </c>
      <c r="I7445" t="inlineStr">
        <is>
          <t>BR01-IES-P28-LIX012</t>
        </is>
      </c>
      <c r="J7445" t="inlineStr">
        <is>
          <t>CHAYENNE FELIX MADRUGA</t>
        </is>
      </c>
      <c r="K7445" s="39">
        <f>DATE(YEAR(Tabela6[[#This Row],[Data/Hora de Início]]),MONTH(Tabela6[[#This Row],[Data/Hora de Início]]),DAY(Tabela6[[#This Row],[Data/Hora de Início]]))</f>
        <v/>
      </c>
    </row>
    <row r="7446">
      <c r="A7446" t="n">
        <v>2291542</v>
      </c>
      <c r="B7446" t="n">
        <v>56</v>
      </c>
      <c r="C7446" t="n">
        <v>5511</v>
      </c>
      <c r="D7446" t="inlineStr">
        <is>
          <t>RECOLHIMENTO RESIDUO EXTERNO</t>
        </is>
      </c>
      <c r="E7446" t="inlineStr">
        <is>
          <t>20/09/2025 03:57:51</t>
        </is>
      </c>
      <c r="F7446" t="inlineStr">
        <is>
          <t>20/09/2025 03:58:49</t>
        </is>
      </c>
      <c r="G7446" t="n">
        <v>49369</v>
      </c>
      <c r="H7446" t="inlineStr">
        <is>
          <t>LIXEIRA - 28.004</t>
        </is>
      </c>
      <c r="I7446" t="inlineStr">
        <is>
          <t>BR01-IES-P28-LIX004</t>
        </is>
      </c>
      <c r="J7446" t="inlineStr">
        <is>
          <t>CHAYENNE FELIX MADRUGA</t>
        </is>
      </c>
      <c r="K7446" s="39">
        <f>DATE(YEAR(Tabela6[[#This Row],[Data/Hora de Início]]),MONTH(Tabela6[[#This Row],[Data/Hora de Início]]),DAY(Tabela6[[#This Row],[Data/Hora de Início]]))</f>
        <v/>
      </c>
    </row>
    <row r="7447">
      <c r="A7447" t="n">
        <v>2291543</v>
      </c>
      <c r="B7447" t="n">
        <v>56</v>
      </c>
      <c r="C7447" t="n">
        <v>5511</v>
      </c>
      <c r="D7447" t="inlineStr">
        <is>
          <t>RECOLHIMENTO RESIDUO EXTERNO</t>
        </is>
      </c>
      <c r="E7447" t="inlineStr">
        <is>
          <t>20/09/2025 03:59:48</t>
        </is>
      </c>
      <c r="F7447" t="inlineStr">
        <is>
          <t>20/09/2025 04:00:12</t>
        </is>
      </c>
      <c r="G7447" t="n">
        <v>49377</v>
      </c>
      <c r="H7447" t="inlineStr">
        <is>
          <t>LIXEIRA - 28.012</t>
        </is>
      </c>
      <c r="I7447" t="inlineStr">
        <is>
          <t>BR01-IES-P28-LIX012</t>
        </is>
      </c>
      <c r="J7447" t="inlineStr">
        <is>
          <t>CHAYENNE FELIX MADRUGA</t>
        </is>
      </c>
      <c r="K7447" s="39">
        <f>DATE(YEAR(Tabela6[[#This Row],[Data/Hora de Início]]),MONTH(Tabela6[[#This Row],[Data/Hora de Início]]),DAY(Tabela6[[#This Row],[Data/Hora de Início]]))</f>
        <v/>
      </c>
    </row>
    <row r="7448">
      <c r="A7448" t="n">
        <v>2291544</v>
      </c>
      <c r="B7448" t="n">
        <v>56</v>
      </c>
      <c r="C7448" t="n">
        <v>5511</v>
      </c>
      <c r="D7448" t="inlineStr">
        <is>
          <t>RECOLHIMENTO RESIDUO EXTERNO</t>
        </is>
      </c>
      <c r="E7448" t="inlineStr">
        <is>
          <t>20/09/2025 04:02:14</t>
        </is>
      </c>
      <c r="F7448" t="inlineStr">
        <is>
          <t>20/09/2025 04:02:47</t>
        </is>
      </c>
      <c r="G7448" t="n">
        <v>49376</v>
      </c>
      <c r="H7448" t="inlineStr">
        <is>
          <t>LIXEIRA - 28.011</t>
        </is>
      </c>
      <c r="I7448" t="inlineStr">
        <is>
          <t>BR01-IES-P28-LIX011</t>
        </is>
      </c>
      <c r="J7448" t="inlineStr">
        <is>
          <t>CHAYENNE FELIX MADRUGA</t>
        </is>
      </c>
      <c r="K7448" s="39">
        <f>DATE(YEAR(Tabela6[[#This Row],[Data/Hora de Início]]),MONTH(Tabela6[[#This Row],[Data/Hora de Início]]),DAY(Tabela6[[#This Row],[Data/Hora de Início]]))</f>
        <v/>
      </c>
    </row>
    <row r="7449">
      <c r="A7449" t="n">
        <v>2291545</v>
      </c>
      <c r="B7449" t="n">
        <v>56</v>
      </c>
      <c r="C7449" t="n">
        <v>5511</v>
      </c>
      <c r="D7449" t="inlineStr">
        <is>
          <t>RECOLHIMENTO RESIDUO EXTERNO</t>
        </is>
      </c>
      <c r="E7449" t="inlineStr">
        <is>
          <t>20/09/2025 04:05:33</t>
        </is>
      </c>
      <c r="F7449" t="inlineStr">
        <is>
          <t>20/09/2025 04:06:22</t>
        </is>
      </c>
      <c r="G7449" t="n">
        <v>49374</v>
      </c>
      <c r="H7449" t="inlineStr">
        <is>
          <t>LIXEIRA - 28.009</t>
        </is>
      </c>
      <c r="I7449" t="inlineStr">
        <is>
          <t>BR01-IES-P28-LIX009</t>
        </is>
      </c>
      <c r="J7449" t="inlineStr">
        <is>
          <t>CHAYENNE FELIX MADRUGA</t>
        </is>
      </c>
      <c r="K7449" s="39">
        <f>DATE(YEAR(Tabela6[[#This Row],[Data/Hora de Início]]),MONTH(Tabela6[[#This Row],[Data/Hora de Início]]),DAY(Tabela6[[#This Row],[Data/Hora de Início]]))</f>
        <v/>
      </c>
    </row>
    <row r="7450">
      <c r="A7450" t="n">
        <v>2291546</v>
      </c>
      <c r="B7450" t="n">
        <v>56</v>
      </c>
      <c r="C7450" t="n">
        <v>5511</v>
      </c>
      <c r="D7450" t="inlineStr">
        <is>
          <t>RECOLHIMENTO RESIDUO EXTERNO</t>
        </is>
      </c>
      <c r="E7450" t="inlineStr">
        <is>
          <t>20/09/2025 04:05:33</t>
        </is>
      </c>
      <c r="F7450" t="inlineStr">
        <is>
          <t>20/09/2025 04:06:18</t>
        </is>
      </c>
      <c r="G7450" t="n">
        <v>49374</v>
      </c>
      <c r="H7450" t="inlineStr">
        <is>
          <t>LIXEIRA - 28.009</t>
        </is>
      </c>
      <c r="I7450" t="inlineStr">
        <is>
          <t>BR01-IES-P28-LIX009</t>
        </is>
      </c>
      <c r="J7450" t="inlineStr">
        <is>
          <t>CHAYENNE FELIX MADRUGA</t>
        </is>
      </c>
      <c r="K7450" s="39">
        <f>DATE(YEAR(Tabela6[[#This Row],[Data/Hora de Início]]),MONTH(Tabela6[[#This Row],[Data/Hora de Início]]),DAY(Tabela6[[#This Row],[Data/Hora de Início]]))</f>
        <v/>
      </c>
    </row>
    <row r="7451">
      <c r="A7451" t="n">
        <v>2291547</v>
      </c>
      <c r="B7451" t="n">
        <v>56</v>
      </c>
      <c r="C7451" t="n">
        <v>5511</v>
      </c>
      <c r="D7451" t="inlineStr">
        <is>
          <t>RECOLHIMENTO RESIDUO EXTERNO</t>
        </is>
      </c>
      <c r="E7451" t="inlineStr">
        <is>
          <t>20/09/2025 04:10:13</t>
        </is>
      </c>
      <c r="F7451" t="inlineStr">
        <is>
          <t>20/09/2025 04:10:49</t>
        </is>
      </c>
      <c r="G7451" t="n">
        <v>49373</v>
      </c>
      <c r="H7451" t="inlineStr">
        <is>
          <t>LIXEIRA - 28.008</t>
        </is>
      </c>
      <c r="I7451" t="inlineStr">
        <is>
          <t>BR01-IES-P28-LIX008</t>
        </is>
      </c>
      <c r="J7451" t="inlineStr">
        <is>
          <t>CHAYENNE FELIX MADRUGA</t>
        </is>
      </c>
      <c r="K7451" s="39">
        <f>DATE(YEAR(Tabela6[[#This Row],[Data/Hora de Início]]),MONTH(Tabela6[[#This Row],[Data/Hora de Início]]),DAY(Tabela6[[#This Row],[Data/Hora de Início]]))</f>
        <v/>
      </c>
    </row>
    <row r="7452">
      <c r="A7452" t="n">
        <v>2291548</v>
      </c>
      <c r="B7452" t="n">
        <v>56</v>
      </c>
      <c r="C7452" t="n">
        <v>5511</v>
      </c>
      <c r="D7452" t="inlineStr">
        <is>
          <t>RECOLHIMENTO RESIDUO EXTERNO</t>
        </is>
      </c>
      <c r="E7452" t="inlineStr">
        <is>
          <t>20/09/2025 04:14:58</t>
        </is>
      </c>
      <c r="F7452" t="inlineStr">
        <is>
          <t>20/09/2025 04:15:56</t>
        </is>
      </c>
      <c r="G7452" t="n">
        <v>49378</v>
      </c>
      <c r="H7452" t="inlineStr">
        <is>
          <t>LIXEIRA - 28.013</t>
        </is>
      </c>
      <c r="I7452" t="inlineStr">
        <is>
          <t>BR01-IES-P28-LIX013</t>
        </is>
      </c>
      <c r="J7452" t="inlineStr">
        <is>
          <t>CHAYENNE FELIX MADRUGA</t>
        </is>
      </c>
      <c r="K7452" s="39">
        <f>DATE(YEAR(Tabela6[[#This Row],[Data/Hora de Início]]),MONTH(Tabela6[[#This Row],[Data/Hora de Início]]),DAY(Tabela6[[#This Row],[Data/Hora de Início]]))</f>
        <v/>
      </c>
    </row>
    <row r="7453">
      <c r="A7453" t="n">
        <v>2291549</v>
      </c>
      <c r="B7453" t="n">
        <v>56</v>
      </c>
      <c r="C7453" t="n">
        <v>5511</v>
      </c>
      <c r="D7453" t="inlineStr">
        <is>
          <t>RECOLHIMENTO RESIDUO EXTERNO</t>
        </is>
      </c>
      <c r="E7453" t="inlineStr">
        <is>
          <t>20/09/2025 04:14:58</t>
        </is>
      </c>
      <c r="F7453" t="inlineStr">
        <is>
          <t>20/09/2025 04:16:00</t>
        </is>
      </c>
      <c r="G7453" t="n">
        <v>49378</v>
      </c>
      <c r="H7453" t="inlineStr">
        <is>
          <t>LIXEIRA - 28.013</t>
        </is>
      </c>
      <c r="I7453" t="inlineStr">
        <is>
          <t>BR01-IES-P28-LIX013</t>
        </is>
      </c>
      <c r="J7453" t="inlineStr">
        <is>
          <t>CHAYENNE FELIX MADRUGA</t>
        </is>
      </c>
      <c r="K7453" s="39">
        <f>DATE(YEAR(Tabela6[[#This Row],[Data/Hora de Início]]),MONTH(Tabela6[[#This Row],[Data/Hora de Início]]),DAY(Tabela6[[#This Row],[Data/Hora de Início]]))</f>
        <v/>
      </c>
    </row>
    <row r="7454">
      <c r="A7454" t="n">
        <v>2291550</v>
      </c>
      <c r="B7454" t="n">
        <v>56</v>
      </c>
      <c r="C7454" t="n">
        <v>5511</v>
      </c>
      <c r="D7454" t="inlineStr">
        <is>
          <t>RECOLHIMENTO RESIDUO EXTERNO</t>
        </is>
      </c>
      <c r="E7454" t="inlineStr">
        <is>
          <t>20/09/2025 04:21:11</t>
        </is>
      </c>
      <c r="F7454" t="inlineStr">
        <is>
          <t>20/09/2025 04:22:05</t>
        </is>
      </c>
      <c r="G7454" t="n">
        <v>49379</v>
      </c>
      <c r="H7454" t="inlineStr">
        <is>
          <t>LIXEIRA - 28.014</t>
        </is>
      </c>
      <c r="I7454" t="inlineStr">
        <is>
          <t>BR01-IES-P28-LIX014</t>
        </is>
      </c>
      <c r="J7454" t="inlineStr">
        <is>
          <t>CHAYENNE FELIX MADRUGA</t>
        </is>
      </c>
      <c r="K7454" s="39">
        <f>DATE(YEAR(Tabela6[[#This Row],[Data/Hora de Início]]),MONTH(Tabela6[[#This Row],[Data/Hora de Início]]),DAY(Tabela6[[#This Row],[Data/Hora de Início]]))</f>
        <v/>
      </c>
    </row>
    <row r="7455">
      <c r="A7455" t="n">
        <v>2291551</v>
      </c>
      <c r="B7455" t="n">
        <v>56</v>
      </c>
      <c r="C7455" t="n">
        <v>5511</v>
      </c>
      <c r="D7455" t="inlineStr">
        <is>
          <t>RECOLHIMENTO RESIDUO EXTERNO</t>
        </is>
      </c>
      <c r="E7455" t="inlineStr">
        <is>
          <t>20/09/2025 04:21:11</t>
        </is>
      </c>
      <c r="F7455" t="inlineStr">
        <is>
          <t>20/09/2025 04:22:01</t>
        </is>
      </c>
      <c r="G7455" t="n">
        <v>49379</v>
      </c>
      <c r="H7455" t="inlineStr">
        <is>
          <t>LIXEIRA - 28.014</t>
        </is>
      </c>
      <c r="I7455" t="inlineStr">
        <is>
          <t>BR01-IES-P28-LIX014</t>
        </is>
      </c>
      <c r="J7455" t="inlineStr">
        <is>
          <t>CHAYENNE FELIX MADRUGA</t>
        </is>
      </c>
      <c r="K7455" s="39">
        <f>DATE(YEAR(Tabela6[[#This Row],[Data/Hora de Início]]),MONTH(Tabela6[[#This Row],[Data/Hora de Início]]),DAY(Tabela6[[#This Row],[Data/Hora de Início]]))</f>
        <v/>
      </c>
    </row>
    <row r="7456">
      <c r="A7456" t="n">
        <v>2291552</v>
      </c>
      <c r="B7456" t="n">
        <v>56</v>
      </c>
      <c r="C7456" t="n">
        <v>2841</v>
      </c>
      <c r="D7456" t="inlineStr">
        <is>
          <t>LIMPEZA DIÁRIA DE BANHEIRO MASCULINO</t>
        </is>
      </c>
      <c r="E7456" t="inlineStr">
        <is>
          <t>20/09/2025 07:03:51</t>
        </is>
      </c>
      <c r="F7456" t="inlineStr">
        <is>
          <t>20/09/2025 07:04:26</t>
        </is>
      </c>
      <c r="G7456" t="n">
        <v>11383</v>
      </c>
      <c r="H7456" t="inlineStr">
        <is>
          <t>P28 - BAN056 - BANHEIRO USINAGEM CILINDROS - M</t>
        </is>
      </c>
      <c r="I7456" t="inlineStr">
        <is>
          <t>BR01-IES-P28-BAN056</t>
        </is>
      </c>
      <c r="J7456" t="inlineStr">
        <is>
          <t>GILMARA TERESINHA LACERDA</t>
        </is>
      </c>
      <c r="K7456" s="39">
        <f>DATE(YEAR(Tabela6[[#This Row],[Data/Hora de Início]]),MONTH(Tabela6[[#This Row],[Data/Hora de Início]]),DAY(Tabela6[[#This Row],[Data/Hora de Início]]))</f>
        <v/>
      </c>
    </row>
    <row r="7457">
      <c r="A7457" t="n">
        <v>2291554</v>
      </c>
      <c r="B7457" t="n">
        <v>56</v>
      </c>
      <c r="C7457" t="n">
        <v>2842</v>
      </c>
      <c r="D7457" t="inlineStr">
        <is>
          <t>LIMPEZA DIÁRIA DE BANHEIRO FEMININO</t>
        </is>
      </c>
      <c r="E7457" t="inlineStr">
        <is>
          <t>20/09/2025 07:19:02</t>
        </is>
      </c>
      <c r="F7457" t="inlineStr">
        <is>
          <t>20/09/2025 07:21:07</t>
        </is>
      </c>
      <c r="G7457" t="n">
        <v>11384</v>
      </c>
      <c r="H7457" t="inlineStr">
        <is>
          <t>P28 - BAN057 - BANHEIRO USINAGEM CILINDROS - F</t>
        </is>
      </c>
      <c r="I7457" t="inlineStr">
        <is>
          <t>BR01-IES-P28-BAN057</t>
        </is>
      </c>
      <c r="J7457" t="inlineStr">
        <is>
          <t>GILMARA TERESINHA LACERDA</t>
        </is>
      </c>
      <c r="K7457" s="39">
        <f>DATE(YEAR(Tabela6[[#This Row],[Data/Hora de Início]]),MONTH(Tabela6[[#This Row],[Data/Hora de Início]]),DAY(Tabela6[[#This Row],[Data/Hora de Início]]))</f>
        <v/>
      </c>
    </row>
    <row r="7458">
      <c r="A7458" t="n">
        <v>2291555</v>
      </c>
      <c r="B7458" t="n">
        <v>56</v>
      </c>
      <c r="C7458" t="n">
        <v>2841</v>
      </c>
      <c r="D7458" t="inlineStr">
        <is>
          <t>LIMPEZA DIÁRIA DE BANHEIRO MASCULINO</t>
        </is>
      </c>
      <c r="E7458" t="inlineStr">
        <is>
          <t>20/09/2025 07:29:54</t>
        </is>
      </c>
      <c r="F7458" t="inlineStr">
        <is>
          <t>20/09/2025 07:30:40</t>
        </is>
      </c>
      <c r="G7458" t="n">
        <v>11379</v>
      </c>
      <c r="H7458" t="inlineStr">
        <is>
          <t>P28 - BAN052 - BANHEIRO FUNDIÇÃO ALUMÍNIO - M</t>
        </is>
      </c>
      <c r="I7458" t="inlineStr">
        <is>
          <t>BR01-IES-P28-BAN052</t>
        </is>
      </c>
      <c r="J7458" t="inlineStr">
        <is>
          <t>GILMARA TERESINHA LACERDA</t>
        </is>
      </c>
      <c r="K7458" s="39">
        <f>DATE(YEAR(Tabela6[[#This Row],[Data/Hora de Início]]),MONTH(Tabela6[[#This Row],[Data/Hora de Início]]),DAY(Tabela6[[#This Row],[Data/Hora de Início]]))</f>
        <v/>
      </c>
    </row>
    <row r="7459">
      <c r="A7459" t="n">
        <v>2291556</v>
      </c>
      <c r="B7459" t="n">
        <v>56</v>
      </c>
      <c r="C7459" t="n">
        <v>2842</v>
      </c>
      <c r="D7459" t="inlineStr">
        <is>
          <t>LIMPEZA DIÁRIA DE BANHEIRO FEMININO</t>
        </is>
      </c>
      <c r="E7459" t="inlineStr">
        <is>
          <t>20/09/2025 07:38:01</t>
        </is>
      </c>
      <c r="F7459" t="inlineStr">
        <is>
          <t>20/09/2025 07:38:49</t>
        </is>
      </c>
      <c r="G7459" t="n">
        <v>11380</v>
      </c>
      <c r="H7459" t="inlineStr">
        <is>
          <t>P28 - BAN053 - BANHEIRO FUNDIÇÃO ALUMÍNIO - F</t>
        </is>
      </c>
      <c r="I7459" t="inlineStr">
        <is>
          <t>BR01-IES-P28-BAN053</t>
        </is>
      </c>
      <c r="J7459" t="inlineStr">
        <is>
          <t>GILMARA TERESINHA LACERDA</t>
        </is>
      </c>
      <c r="K7459" s="39">
        <f>DATE(YEAR(Tabela6[[#This Row],[Data/Hora de Início]]),MONTH(Tabela6[[#This Row],[Data/Hora de Início]]),DAY(Tabela6[[#This Row],[Data/Hora de Início]]))</f>
        <v/>
      </c>
    </row>
    <row r="7460">
      <c r="A7460" t="n">
        <v>2291571</v>
      </c>
      <c r="B7460" t="n">
        <v>56</v>
      </c>
      <c r="C7460" t="n">
        <v>2842</v>
      </c>
      <c r="D7460" t="inlineStr">
        <is>
          <t>LIMPEZA DIÁRIA DE BANHEIRO FEMININO</t>
        </is>
      </c>
      <c r="E7460" t="inlineStr">
        <is>
          <t>20/09/2025 07:53:55</t>
        </is>
      </c>
      <c r="F7460" t="inlineStr">
        <is>
          <t>20/09/2025 07:55:16</t>
        </is>
      </c>
      <c r="G7460" t="n">
        <v>36072</v>
      </c>
      <c r="H7460" t="inlineStr">
        <is>
          <t>BAN071 - BRUNIMENTO NORTE - F</t>
        </is>
      </c>
      <c r="I7460" t="inlineStr">
        <is>
          <t>RS-ST01-31-00T-WCF03</t>
        </is>
      </c>
      <c r="J7460" t="inlineStr">
        <is>
          <t>GILMARA TERESINHA LACERDA</t>
        </is>
      </c>
      <c r="K7460" s="39">
        <f>DATE(YEAR(Tabela6[[#This Row],[Data/Hora de Início]]),MONTH(Tabela6[[#This Row],[Data/Hora de Início]]),DAY(Tabela6[[#This Row],[Data/Hora de Início]]))</f>
        <v/>
      </c>
    </row>
    <row r="7461">
      <c r="A7461" t="n">
        <v>2291572</v>
      </c>
      <c r="B7461" t="n">
        <v>56</v>
      </c>
      <c r="C7461" t="n">
        <v>2841</v>
      </c>
      <c r="D7461" t="inlineStr">
        <is>
          <t>LIMPEZA DIÁRIA DE BANHEIRO MASCULINO</t>
        </is>
      </c>
      <c r="E7461" t="inlineStr">
        <is>
          <t>20/09/2025 08:05:39</t>
        </is>
      </c>
      <c r="F7461" t="inlineStr">
        <is>
          <t>20/09/2025 08:07:06</t>
        </is>
      </c>
      <c r="G7461" t="n">
        <v>11460</v>
      </c>
      <c r="H7461" t="inlineStr">
        <is>
          <t>P31 - BAN070 - BANHEIRO BRUNIMENTO NORTE - M</t>
        </is>
      </c>
      <c r="I7461" t="inlineStr">
        <is>
          <t>BR01-IES-P31-BAN070</t>
        </is>
      </c>
      <c r="J7461" t="inlineStr">
        <is>
          <t>GILMARA TERESINHA LACERDA</t>
        </is>
      </c>
      <c r="K7461" s="39">
        <f>DATE(YEAR(Tabela6[[#This Row],[Data/Hora de Início]]),MONTH(Tabela6[[#This Row],[Data/Hora de Início]]),DAY(Tabela6[[#This Row],[Data/Hora de Início]]))</f>
        <v/>
      </c>
    </row>
    <row r="7462">
      <c r="A7462" t="n">
        <v>2291578</v>
      </c>
      <c r="B7462" t="n">
        <v>56</v>
      </c>
      <c r="C7462" t="n">
        <v>2842</v>
      </c>
      <c r="D7462" t="inlineStr">
        <is>
          <t>LIMPEZA DIÁRIA DE BANHEIRO FEMININO</t>
        </is>
      </c>
      <c r="E7462" t="inlineStr">
        <is>
          <t>20/09/2025 08:24:31</t>
        </is>
      </c>
      <c r="F7462" t="inlineStr">
        <is>
          <t>20/09/2025 08:25:35</t>
        </is>
      </c>
      <c r="G7462" t="n">
        <v>11459</v>
      </c>
      <c r="H7462" t="inlineStr">
        <is>
          <t>P31 - BAN069 - BANHEIRO BRUNIMENTO SUL - F</t>
        </is>
      </c>
      <c r="I7462" t="inlineStr">
        <is>
          <t>BR01-IES-P31-BAN069</t>
        </is>
      </c>
      <c r="J7462" t="inlineStr">
        <is>
          <t>GILMARA TERESINHA LACERDA</t>
        </is>
      </c>
      <c r="K7462" s="39">
        <f>DATE(YEAR(Tabela6[[#This Row],[Data/Hora de Início]]),MONTH(Tabela6[[#This Row],[Data/Hora de Início]]),DAY(Tabela6[[#This Row],[Data/Hora de Início]]))</f>
        <v/>
      </c>
    </row>
    <row r="7463">
      <c r="A7463" t="n">
        <v>2291581</v>
      </c>
      <c r="B7463" t="n">
        <v>56</v>
      </c>
      <c r="C7463" t="n">
        <v>2841</v>
      </c>
      <c r="D7463" t="inlineStr">
        <is>
          <t>LIMPEZA DIÁRIA DE BANHEIRO MASCULINO</t>
        </is>
      </c>
      <c r="E7463" t="inlineStr">
        <is>
          <t>20/09/2025 08:26:11</t>
        </is>
      </c>
      <c r="F7463" t="inlineStr">
        <is>
          <t>20/09/2025 08:27:28</t>
        </is>
      </c>
      <c r="G7463" t="n">
        <v>11458</v>
      </c>
      <c r="H7463" t="inlineStr">
        <is>
          <t>P31 - BAN068 - BANHEIRO BRUNIMENTO SUL - M</t>
        </is>
      </c>
      <c r="I7463" t="inlineStr">
        <is>
          <t>BR01-IES-P31-BAN068</t>
        </is>
      </c>
      <c r="J7463" t="inlineStr">
        <is>
          <t>GILMARA TERESINHA LACERDA</t>
        </is>
      </c>
      <c r="K7463" s="39">
        <f>DATE(YEAR(Tabela6[[#This Row],[Data/Hora de Início]]),MONTH(Tabela6[[#This Row],[Data/Hora de Início]]),DAY(Tabela6[[#This Row],[Data/Hora de Início]]))</f>
        <v/>
      </c>
    </row>
    <row r="7464">
      <c r="A7464" t="n">
        <v>2291589</v>
      </c>
      <c r="B7464" t="n">
        <v>56</v>
      </c>
      <c r="C7464" t="n">
        <v>2842</v>
      </c>
      <c r="D7464" t="inlineStr">
        <is>
          <t>LIMPEZA DIÁRIA DE BANHEIRO FEMININO</t>
        </is>
      </c>
      <c r="E7464" t="inlineStr">
        <is>
          <t>20/09/2025 08:50:56</t>
        </is>
      </c>
      <c r="F7464" t="inlineStr">
        <is>
          <t>20/09/2025 08:52:01</t>
        </is>
      </c>
      <c r="G7464" t="n">
        <v>36070</v>
      </c>
      <c r="H7464" t="inlineStr">
        <is>
          <t>BAN063 - FUNDIÇAO MAGNESIO - F</t>
        </is>
      </c>
      <c r="I7464" t="inlineStr">
        <is>
          <t>RS-ST01-31-00T-WCF01</t>
        </is>
      </c>
      <c r="J7464" t="inlineStr">
        <is>
          <t>GILMARA TERESINHA LACERDA</t>
        </is>
      </c>
      <c r="K7464" s="39">
        <f>DATE(YEAR(Tabela6[[#This Row],[Data/Hora de Início]]),MONTH(Tabela6[[#This Row],[Data/Hora de Início]]),DAY(Tabela6[[#This Row],[Data/Hora de Início]]))</f>
        <v/>
      </c>
    </row>
    <row r="7465">
      <c r="A7465" t="n">
        <v>2291593</v>
      </c>
      <c r="B7465" t="n">
        <v>56</v>
      </c>
      <c r="C7465" t="n">
        <v>2841</v>
      </c>
      <c r="D7465" t="inlineStr">
        <is>
          <t>LIMPEZA DIÁRIA DE BANHEIRO MASCULINO</t>
        </is>
      </c>
      <c r="E7465" t="inlineStr">
        <is>
          <t>20/09/2025 08:56:59</t>
        </is>
      </c>
      <c r="F7465" t="inlineStr">
        <is>
          <t>20/09/2025 08:57:41</t>
        </is>
      </c>
      <c r="G7465" t="n">
        <v>11452</v>
      </c>
      <c r="H7465" t="inlineStr">
        <is>
          <t>P31 - BAN062 - BANHEIRO FUNDIÇÃO MAGNÉSIO - M</t>
        </is>
      </c>
      <c r="I7465" t="inlineStr">
        <is>
          <t>BR01-IES-P31-BAN062</t>
        </is>
      </c>
      <c r="J7465" t="inlineStr">
        <is>
          <t>GILMARA TERESINHA LACERDA</t>
        </is>
      </c>
      <c r="K7465" s="39">
        <f>DATE(YEAR(Tabela6[[#This Row],[Data/Hora de Início]]),MONTH(Tabela6[[#This Row],[Data/Hora de Início]]),DAY(Tabela6[[#This Row],[Data/Hora de Início]]))</f>
        <v/>
      </c>
    </row>
    <row r="7466">
      <c r="A7466" t="n">
        <v>2291600</v>
      </c>
      <c r="B7466" t="n">
        <v>56</v>
      </c>
      <c r="C7466" t="n">
        <v>2841</v>
      </c>
      <c r="D7466" t="inlineStr">
        <is>
          <t>LIMPEZA DIÁRIA DE BANHEIRO MASCULINO</t>
        </is>
      </c>
      <c r="E7466" t="inlineStr">
        <is>
          <t>20/09/2025 09:10:39</t>
        </is>
      </c>
      <c r="F7466" t="inlineStr">
        <is>
          <t>20/09/2025 09:14:55</t>
        </is>
      </c>
      <c r="G7466" t="n">
        <v>36374</v>
      </c>
      <c r="H7466" t="inlineStr">
        <is>
          <t>BAN118 - BANHEIRO MEZANINO - M</t>
        </is>
      </c>
      <c r="I7466" t="inlineStr">
        <is>
          <t>RS-ST01-52-01P-WCM02</t>
        </is>
      </c>
      <c r="J7466" t="inlineStr">
        <is>
          <t>GILMARA TERESINHA LACERDA</t>
        </is>
      </c>
      <c r="K7466" s="39">
        <f>DATE(YEAR(Tabela6[[#This Row],[Data/Hora de Início]]),MONTH(Tabela6[[#This Row],[Data/Hora de Início]]),DAY(Tabela6[[#This Row],[Data/Hora de Início]]))</f>
        <v/>
      </c>
    </row>
    <row r="7467">
      <c r="A7467" t="n">
        <v>2291602</v>
      </c>
      <c r="B7467" t="n">
        <v>56</v>
      </c>
      <c r="C7467" t="n">
        <v>2842</v>
      </c>
      <c r="D7467" t="inlineStr">
        <is>
          <t>LIMPEZA DIÁRIA DE BANHEIRO FEMININO</t>
        </is>
      </c>
      <c r="E7467" t="inlineStr">
        <is>
          <t>20/09/2025 09:15:40</t>
        </is>
      </c>
      <c r="F7467" t="inlineStr">
        <is>
          <t>20/09/2025 09:30:13</t>
        </is>
      </c>
      <c r="G7467" t="n">
        <v>36373</v>
      </c>
      <c r="H7467" t="inlineStr">
        <is>
          <t>BAN119 - BANHEIRO MEZANINO - F</t>
        </is>
      </c>
      <c r="I7467" t="inlineStr">
        <is>
          <t>RS-ST01-52-01P-WCF02</t>
        </is>
      </c>
      <c r="J7467" t="inlineStr">
        <is>
          <t>GILMARA TERESINHA LACERDA</t>
        </is>
      </c>
      <c r="K7467" s="39">
        <f>DATE(YEAR(Tabela6[[#This Row],[Data/Hora de Início]]),MONTH(Tabela6[[#This Row],[Data/Hora de Início]]),DAY(Tabela6[[#This Row],[Data/Hora de Início]]))</f>
        <v/>
      </c>
    </row>
    <row r="7468">
      <c r="A7468" t="n">
        <v>2291615</v>
      </c>
      <c r="B7468" t="n">
        <v>56</v>
      </c>
      <c r="C7468" t="n">
        <v>2979</v>
      </c>
      <c r="D7468" t="inlineStr">
        <is>
          <t>LIMPEZA DIÁRIA DE RESTAURANTE</t>
        </is>
      </c>
      <c r="E7468" t="inlineStr">
        <is>
          <t>20/09/2025 09:30:39</t>
        </is>
      </c>
      <c r="F7468" t="inlineStr">
        <is>
          <t>20/09/2025 10:07:37</t>
        </is>
      </c>
      <c r="G7468" t="n">
        <v>11347</v>
      </c>
      <c r="H7468" t="inlineStr">
        <is>
          <t>P27 - RESTAURANTE</t>
        </is>
      </c>
      <c r="I7468" t="inlineStr">
        <is>
          <t>BR01-IES-P27-SALA01</t>
        </is>
      </c>
      <c r="J7468" t="inlineStr">
        <is>
          <t>GILMARA TERESINHA LACERDA</t>
        </is>
      </c>
      <c r="K7468" s="39">
        <f>DATE(YEAR(Tabela6[[#This Row],[Data/Hora de Início]]),MONTH(Tabela6[[#This Row],[Data/Hora de Início]]),DAY(Tabela6[[#This Row],[Data/Hora de Início]]))</f>
        <v/>
      </c>
    </row>
    <row r="7469">
      <c r="A7469" t="n">
        <v>2291622</v>
      </c>
      <c r="B7469" t="n">
        <v>56</v>
      </c>
      <c r="C7469" t="n">
        <v>2842</v>
      </c>
      <c r="D7469" t="inlineStr">
        <is>
          <t>LIMPEZA DIÁRIA DE BANHEIRO FEMININO</t>
        </is>
      </c>
      <c r="E7469" t="inlineStr">
        <is>
          <t>20/09/2025 10:08:09</t>
        </is>
      </c>
      <c r="F7469" t="inlineStr">
        <is>
          <t>20/09/2025 10:36:54</t>
        </is>
      </c>
      <c r="G7469" t="n">
        <v>11344</v>
      </c>
      <c r="H7469" t="inlineStr">
        <is>
          <t>P27 - BAN050 - BANHEIRO CENTRAL DE SERVIÇOS - F</t>
        </is>
      </c>
      <c r="I7469" t="inlineStr">
        <is>
          <t>BR01-IES-P27-BAN050</t>
        </is>
      </c>
      <c r="J7469" t="inlineStr">
        <is>
          <t>GILMARA TERESINHA LACERDA</t>
        </is>
      </c>
      <c r="K7469" s="39">
        <f>DATE(YEAR(Tabela6[[#This Row],[Data/Hora de Início]]),MONTH(Tabela6[[#This Row],[Data/Hora de Início]]),DAY(Tabela6[[#This Row],[Data/Hora de Início]]))</f>
        <v/>
      </c>
    </row>
    <row r="7470">
      <c r="A7470" t="n">
        <v>2291626</v>
      </c>
      <c r="B7470" t="n">
        <v>56</v>
      </c>
      <c r="C7470" t="n">
        <v>2970</v>
      </c>
      <c r="D7470" t="inlineStr">
        <is>
          <t>LIMPEZA DIÁRIA DE COPA</t>
        </is>
      </c>
      <c r="E7470" t="inlineStr">
        <is>
          <t>20/09/2025 12:17:00</t>
        </is>
      </c>
      <c r="F7470" t="inlineStr">
        <is>
          <t>20/09/2025 12:17:33</t>
        </is>
      </c>
      <c r="G7470" t="n">
        <v>11374</v>
      </c>
      <c r="H7470" t="inlineStr">
        <is>
          <t>P27 - AMBULATÓRIO - COPA</t>
        </is>
      </c>
      <c r="I7470" t="inlineStr">
        <is>
          <t>BR01-IES-P27-SALA28</t>
        </is>
      </c>
      <c r="J7470" t="inlineStr">
        <is>
          <t>GILMARA TERESINHA LACERDA</t>
        </is>
      </c>
      <c r="K7470" s="39">
        <f>DATE(YEAR(Tabela6[[#This Row],[Data/Hora de Início]]),MONTH(Tabela6[[#This Row],[Data/Hora de Início]]),DAY(Tabela6[[#This Row],[Data/Hora de Início]]))</f>
        <v/>
      </c>
    </row>
    <row r="7471">
      <c r="A7471" t="n">
        <v>2291627</v>
      </c>
      <c r="B7471" t="n">
        <v>56</v>
      </c>
      <c r="C7471" t="n">
        <v>2842</v>
      </c>
      <c r="D7471" t="inlineStr">
        <is>
          <t>LIMPEZA DIÁRIA DE BANHEIRO FEMININO</t>
        </is>
      </c>
      <c r="E7471" t="inlineStr">
        <is>
          <t>20/09/2025 12:18:01</t>
        </is>
      </c>
      <c r="F7471" t="inlineStr">
        <is>
          <t>20/09/2025 12:19:02</t>
        </is>
      </c>
      <c r="G7471" t="n">
        <v>11345</v>
      </c>
      <c r="H7471" t="inlineStr">
        <is>
          <t>P27 - BAN051 - BANHEIRO AMBULATÓRIO - USO COMUM</t>
        </is>
      </c>
      <c r="I7471" t="inlineStr">
        <is>
          <t>BR01-IES-P27-BAN051</t>
        </is>
      </c>
      <c r="J7471" t="inlineStr">
        <is>
          <t>GILMARA TERESINHA LACERDA</t>
        </is>
      </c>
      <c r="K7471" s="39">
        <f>DATE(YEAR(Tabela6[[#This Row],[Data/Hora de Início]]),MONTH(Tabela6[[#This Row],[Data/Hora de Início]]),DAY(Tabela6[[#This Row],[Data/Hora de Início]]))</f>
        <v/>
      </c>
    </row>
    <row r="7472">
      <c r="A7472" t="n">
        <v>2291628</v>
      </c>
      <c r="B7472" t="n">
        <v>56</v>
      </c>
      <c r="C7472" t="n">
        <v>2965</v>
      </c>
      <c r="D7472" t="inlineStr">
        <is>
          <t>LIMPEZA DIÁRIA DE SALA</t>
        </is>
      </c>
      <c r="E7472" t="inlineStr">
        <is>
          <t>20/09/2025 12:23:29</t>
        </is>
      </c>
      <c r="F7472" t="inlineStr">
        <is>
          <t>20/09/2025 12:23:56</t>
        </is>
      </c>
      <c r="G7472" t="n">
        <v>35954</v>
      </c>
      <c r="H7472" t="inlineStr">
        <is>
          <t>CONSULTORIO MEDICO III AMBULATORIO</t>
        </is>
      </c>
      <c r="I7472" t="inlineStr">
        <is>
          <t>RS-ST01-27-00T-SLA18</t>
        </is>
      </c>
      <c r="J7472" t="inlineStr">
        <is>
          <t>GILMARA TERESINHA LACERDA</t>
        </is>
      </c>
      <c r="K7472" s="39">
        <f>DATE(YEAR(Tabela6[[#This Row],[Data/Hora de Início]]),MONTH(Tabela6[[#This Row],[Data/Hora de Início]]),DAY(Tabela6[[#This Row],[Data/Hora de Início]]))</f>
        <v/>
      </c>
    </row>
    <row r="7473">
      <c r="A7473" t="n">
        <v>2291629</v>
      </c>
      <c r="B7473" t="n">
        <v>56</v>
      </c>
      <c r="C7473" t="n">
        <v>2965</v>
      </c>
      <c r="D7473" t="inlineStr">
        <is>
          <t>LIMPEZA DIÁRIA DE SALA</t>
        </is>
      </c>
      <c r="E7473" t="inlineStr">
        <is>
          <t>20/09/2025 12:37:06</t>
        </is>
      </c>
      <c r="F7473" t="inlineStr">
        <is>
          <t>20/09/2025 12:37:29</t>
        </is>
      </c>
      <c r="G7473" t="n">
        <v>35965</v>
      </c>
      <c r="H7473" t="inlineStr">
        <is>
          <t>SALA PROCEDIMENTOS II AMBULATORIO</t>
        </is>
      </c>
      <c r="I7473" t="inlineStr">
        <is>
          <t>RS-ST01-27-00T-SLA21</t>
        </is>
      </c>
      <c r="J7473" t="inlineStr">
        <is>
          <t>GILMARA TERESINHA LACERDA</t>
        </is>
      </c>
      <c r="K7473" s="39">
        <f>DATE(YEAR(Tabela6[[#This Row],[Data/Hora de Início]]),MONTH(Tabela6[[#This Row],[Data/Hora de Início]]),DAY(Tabela6[[#This Row],[Data/Hora de Início]]))</f>
        <v/>
      </c>
    </row>
    <row r="7474">
      <c r="A7474" t="n">
        <v>2291630</v>
      </c>
      <c r="B7474" t="n">
        <v>56</v>
      </c>
      <c r="C7474" t="n">
        <v>2965</v>
      </c>
      <c r="D7474" t="inlineStr">
        <is>
          <t>LIMPEZA DIÁRIA DE SALA</t>
        </is>
      </c>
      <c r="E7474" t="inlineStr">
        <is>
          <t>20/09/2025 12:37:57</t>
        </is>
      </c>
      <c r="F7474" t="inlineStr">
        <is>
          <t>20/09/2025 12:38:23</t>
        </is>
      </c>
      <c r="G7474" t="n">
        <v>35947</v>
      </c>
      <c r="H7474" t="inlineStr">
        <is>
          <t>CONSULTORIO MEDICO I AMBULATORIO</t>
        </is>
      </c>
      <c r="I7474" t="inlineStr">
        <is>
          <t>RS-ST01-27-00T-SLA09</t>
        </is>
      </c>
      <c r="J7474" t="inlineStr">
        <is>
          <t>GILMARA TERESINHA LACERDA</t>
        </is>
      </c>
      <c r="K7474" s="39">
        <f>DATE(YEAR(Tabela6[[#This Row],[Data/Hora de Início]]),MONTH(Tabela6[[#This Row],[Data/Hora de Início]]),DAY(Tabela6[[#This Row],[Data/Hora de Início]]))</f>
        <v/>
      </c>
    </row>
    <row r="7475">
      <c r="A7475" t="n">
        <v>2291631</v>
      </c>
      <c r="B7475" t="n">
        <v>56</v>
      </c>
      <c r="C7475" t="n">
        <v>2965</v>
      </c>
      <c r="D7475" t="inlineStr">
        <is>
          <t>LIMPEZA DIÁRIA DE SALA</t>
        </is>
      </c>
      <c r="E7475" t="inlineStr">
        <is>
          <t>20/09/2025 12:38:55</t>
        </is>
      </c>
      <c r="F7475" t="inlineStr">
        <is>
          <t>20/09/2025 12:39:17</t>
        </is>
      </c>
      <c r="G7475" t="n">
        <v>35948</v>
      </c>
      <c r="H7475" t="inlineStr">
        <is>
          <t>CONSULTORIO MEDICO II AMBULATORIO</t>
        </is>
      </c>
      <c r="I7475" t="inlineStr">
        <is>
          <t>RS-ST01-27-00T-SLA10</t>
        </is>
      </c>
      <c r="J7475" t="inlineStr">
        <is>
          <t>GILMARA TERESINHA LACERDA</t>
        </is>
      </c>
      <c r="K7475" s="39">
        <f>DATE(YEAR(Tabela6[[#This Row],[Data/Hora de Início]]),MONTH(Tabela6[[#This Row],[Data/Hora de Início]]),DAY(Tabela6[[#This Row],[Data/Hora de Início]]))</f>
        <v/>
      </c>
    </row>
    <row r="7476">
      <c r="A7476" t="n">
        <v>2291632</v>
      </c>
      <c r="B7476" t="n">
        <v>56</v>
      </c>
      <c r="C7476" t="n">
        <v>2965</v>
      </c>
      <c r="D7476" t="inlineStr">
        <is>
          <t>LIMPEZA DIÁRIA DE SALA</t>
        </is>
      </c>
      <c r="E7476" t="inlineStr">
        <is>
          <t>20/09/2025 12:39:43</t>
        </is>
      </c>
      <c r="F7476" t="inlineStr">
        <is>
          <t>20/09/2025 12:40:17</t>
        </is>
      </c>
      <c r="G7476" t="n">
        <v>35945</v>
      </c>
      <c r="H7476" t="inlineStr">
        <is>
          <t>SALA PROCEDIMENTOS I AMBULATORIO</t>
        </is>
      </c>
      <c r="I7476" t="inlineStr">
        <is>
          <t>RS-ST01-27-00T-SLA07</t>
        </is>
      </c>
      <c r="J7476" t="inlineStr">
        <is>
          <t>GILMARA TERESINHA LACERDA</t>
        </is>
      </c>
      <c r="K7476" s="39">
        <f>DATE(YEAR(Tabela6[[#This Row],[Data/Hora de Início]]),MONTH(Tabela6[[#This Row],[Data/Hora de Início]]),DAY(Tabela6[[#This Row],[Data/Hora de Início]]))</f>
        <v/>
      </c>
    </row>
    <row r="7477">
      <c r="A7477" t="n">
        <v>2291633</v>
      </c>
      <c r="B7477" t="n">
        <v>56</v>
      </c>
      <c r="C7477" t="n">
        <v>2965</v>
      </c>
      <c r="D7477" t="inlineStr">
        <is>
          <t>LIMPEZA DIÁRIA DE SALA</t>
        </is>
      </c>
      <c r="E7477" t="inlineStr">
        <is>
          <t>20/09/2025 12:45:32</t>
        </is>
      </c>
      <c r="F7477" t="inlineStr">
        <is>
          <t>20/09/2025 12:45:51</t>
        </is>
      </c>
      <c r="G7477" t="n">
        <v>35950</v>
      </c>
      <c r="H7477" t="inlineStr">
        <is>
          <t>SALA ENFERMEIRAS II AMBULATORIO</t>
        </is>
      </c>
      <c r="I7477" t="inlineStr">
        <is>
          <t>RS-ST01-27-00T-SLA12</t>
        </is>
      </c>
      <c r="J7477" t="inlineStr">
        <is>
          <t>GILMARA TERESINHA LACERDA</t>
        </is>
      </c>
      <c r="K7477" s="39">
        <f>DATE(YEAR(Tabela6[[#This Row],[Data/Hora de Início]]),MONTH(Tabela6[[#This Row],[Data/Hora de Início]]),DAY(Tabela6[[#This Row],[Data/Hora de Início]]))</f>
        <v/>
      </c>
    </row>
    <row r="7478">
      <c r="A7478" t="n">
        <v>2291634</v>
      </c>
      <c r="B7478" t="n">
        <v>56</v>
      </c>
      <c r="C7478" t="n">
        <v>2964</v>
      </c>
      <c r="D7478" t="inlineStr">
        <is>
          <t>LIMPEZA DIÁRIA AMBULATÓRIO</t>
        </is>
      </c>
      <c r="E7478" t="inlineStr">
        <is>
          <t>20/09/2025 12:55:23</t>
        </is>
      </c>
      <c r="F7478" t="inlineStr">
        <is>
          <t>20/09/2025 13:10:29</t>
        </is>
      </c>
      <c r="G7478" t="n">
        <v>11377</v>
      </c>
      <c r="H7478" t="inlineStr">
        <is>
          <t>P27 - AMBULATÓRIO</t>
        </is>
      </c>
      <c r="I7478" t="inlineStr">
        <is>
          <t>BR01-IES-P27-SALA31</t>
        </is>
      </c>
      <c r="J7478" t="inlineStr">
        <is>
          <t>GILMARA TERESINHA LACERDA</t>
        </is>
      </c>
      <c r="K7478" s="39">
        <f>DATE(YEAR(Tabela6[[#This Row],[Data/Hora de Início]]),MONTH(Tabela6[[#This Row],[Data/Hora de Início]]),DAY(Tabela6[[#This Row],[Data/Hora de Início]]))</f>
        <v/>
      </c>
    </row>
    <row r="7479">
      <c r="A7479" t="n">
        <v>2291645</v>
      </c>
      <c r="B7479" t="n">
        <v>56</v>
      </c>
      <c r="C7479" t="n">
        <v>2966</v>
      </c>
      <c r="D7479" t="inlineStr">
        <is>
          <t>LIMPEZA DIÁRIA HALL / RECEPÇÃO</t>
        </is>
      </c>
      <c r="E7479" t="inlineStr">
        <is>
          <t>20/09/2025 13:11:34</t>
        </is>
      </c>
      <c r="F7479" t="inlineStr">
        <is>
          <t>20/09/2025 13:54:27</t>
        </is>
      </c>
      <c r="G7479" t="n">
        <v>11352</v>
      </c>
      <c r="H7479" t="inlineStr">
        <is>
          <t>P27 - HALL AMBULATÓRIO</t>
        </is>
      </c>
      <c r="I7479" t="inlineStr">
        <is>
          <t>BR01-IES-P27-SALA06</t>
        </is>
      </c>
      <c r="J7479" t="inlineStr">
        <is>
          <t>GILMARA TERESINHA LACERDA</t>
        </is>
      </c>
      <c r="K7479" s="39">
        <f>DATE(YEAR(Tabela6[[#This Row],[Data/Hora de Início]]),MONTH(Tabela6[[#This Row],[Data/Hora de Início]]),DAY(Tabela6[[#This Row],[Data/Hora de Início]]))</f>
        <v/>
      </c>
    </row>
    <row r="7480">
      <c r="A7480" t="n">
        <v>2291658</v>
      </c>
      <c r="B7480" t="n">
        <v>56</v>
      </c>
      <c r="C7480" t="n">
        <v>2841</v>
      </c>
      <c r="D7480" t="inlineStr">
        <is>
          <t>LIMPEZA DIÁRIA DE BANHEIRO MASCULINO</t>
        </is>
      </c>
      <c r="E7480" t="inlineStr">
        <is>
          <t>20/09/2025 14:38:23</t>
        </is>
      </c>
      <c r="F7480" t="inlineStr">
        <is>
          <t>20/09/2025 14:59:02</t>
        </is>
      </c>
      <c r="G7480" t="n">
        <v>11452</v>
      </c>
      <c r="H7480" t="inlineStr">
        <is>
          <t>P31 - BAN062 - BANHEIRO FUNDIÇÃO MAGNÉSIO - M</t>
        </is>
      </c>
      <c r="I7480" t="inlineStr">
        <is>
          <t>BR01-IES-P31-BAN062</t>
        </is>
      </c>
      <c r="J7480" t="inlineStr">
        <is>
          <t>FABIANA FRANCISCA DE LIMA</t>
        </is>
      </c>
      <c r="K7480" s="39">
        <f>DATE(YEAR(Tabela6[[#This Row],[Data/Hora de Início]]),MONTH(Tabela6[[#This Row],[Data/Hora de Início]]),DAY(Tabela6[[#This Row],[Data/Hora de Início]]))</f>
        <v/>
      </c>
    </row>
    <row r="7481">
      <c r="A7481" t="n">
        <v>2291659</v>
      </c>
      <c r="B7481" t="n">
        <v>56</v>
      </c>
      <c r="C7481" t="n">
        <v>2842</v>
      </c>
      <c r="D7481" t="inlineStr">
        <is>
          <t>LIMPEZA DIÁRIA DE BANHEIRO FEMININO</t>
        </is>
      </c>
      <c r="E7481" t="inlineStr">
        <is>
          <t>20/09/2025 14:59:27</t>
        </is>
      </c>
      <c r="F7481" t="inlineStr">
        <is>
          <t>20/09/2025 15:04:01</t>
        </is>
      </c>
      <c r="G7481" t="n">
        <v>36070</v>
      </c>
      <c r="H7481" t="inlineStr">
        <is>
          <t>BAN063 - FUNDIÇAO MAGNESIO - F</t>
        </is>
      </c>
      <c r="I7481" t="inlineStr">
        <is>
          <t>RS-ST01-31-00T-WCF01</t>
        </is>
      </c>
      <c r="J7481" t="inlineStr">
        <is>
          <t>FABIANA FRANCISCA DE LIMA</t>
        </is>
      </c>
      <c r="K7481" s="39">
        <f>DATE(YEAR(Tabela6[[#This Row],[Data/Hora de Início]]),MONTH(Tabela6[[#This Row],[Data/Hora de Início]]),DAY(Tabela6[[#This Row],[Data/Hora de Início]]))</f>
        <v/>
      </c>
    </row>
    <row r="7482">
      <c r="A7482" t="n">
        <v>2291661</v>
      </c>
      <c r="B7482" t="n">
        <v>56</v>
      </c>
      <c r="C7482" t="n">
        <v>2841</v>
      </c>
      <c r="D7482" t="inlineStr">
        <is>
          <t>LIMPEZA DIÁRIA DE BANHEIRO MASCULINO</t>
        </is>
      </c>
      <c r="E7482" t="inlineStr">
        <is>
          <t>20/09/2025 15:20:17</t>
        </is>
      </c>
      <c r="F7482" t="inlineStr">
        <is>
          <t>20/09/2025 15:31:13</t>
        </is>
      </c>
      <c r="G7482" t="n">
        <v>11460</v>
      </c>
      <c r="H7482" t="inlineStr">
        <is>
          <t>P31 - BAN070 - BANHEIRO BRUNIMENTO NORTE - M</t>
        </is>
      </c>
      <c r="I7482" t="inlineStr">
        <is>
          <t>BR01-IES-P31-BAN070</t>
        </is>
      </c>
      <c r="J7482" t="inlineStr">
        <is>
          <t>FABIANA FRANCISCA DE LIMA</t>
        </is>
      </c>
      <c r="K7482" s="39">
        <f>DATE(YEAR(Tabela6[[#This Row],[Data/Hora de Início]]),MONTH(Tabela6[[#This Row],[Data/Hora de Início]]),DAY(Tabela6[[#This Row],[Data/Hora de Início]]))</f>
        <v/>
      </c>
    </row>
    <row r="7483">
      <c r="A7483" t="n">
        <v>2291674</v>
      </c>
      <c r="B7483" t="n">
        <v>56</v>
      </c>
      <c r="C7483" t="n">
        <v>2842</v>
      </c>
      <c r="D7483" t="inlineStr">
        <is>
          <t>LIMPEZA DIÁRIA DE BANHEIRO FEMININO</t>
        </is>
      </c>
      <c r="E7483" t="inlineStr">
        <is>
          <t>20/09/2025 15:31:44</t>
        </is>
      </c>
      <c r="F7483" t="inlineStr">
        <is>
          <t>20/09/2025 15:40:51</t>
        </is>
      </c>
      <c r="G7483" t="n">
        <v>36072</v>
      </c>
      <c r="H7483" t="inlineStr">
        <is>
          <t>BAN071 - BRUNIMENTO NORTE - F</t>
        </is>
      </c>
      <c r="I7483" t="inlineStr">
        <is>
          <t>RS-ST01-31-00T-WCF03</t>
        </is>
      </c>
      <c r="J7483" t="inlineStr">
        <is>
          <t>FABIANA FRANCISCA DE LIMA</t>
        </is>
      </c>
      <c r="K7483" s="39">
        <f>DATE(YEAR(Tabela6[[#This Row],[Data/Hora de Início]]),MONTH(Tabela6[[#This Row],[Data/Hora de Início]]),DAY(Tabela6[[#This Row],[Data/Hora de Início]]))</f>
        <v/>
      </c>
    </row>
    <row r="7484">
      <c r="A7484" t="n">
        <v>2291677</v>
      </c>
      <c r="B7484" t="n">
        <v>56</v>
      </c>
      <c r="C7484" t="n">
        <v>2841</v>
      </c>
      <c r="D7484" t="inlineStr">
        <is>
          <t>LIMPEZA DIÁRIA DE BANHEIRO MASCULINO</t>
        </is>
      </c>
      <c r="E7484" t="inlineStr">
        <is>
          <t>20/09/2025 15:46:09</t>
        </is>
      </c>
      <c r="F7484" t="inlineStr">
        <is>
          <t>20/09/2025 16:08:41</t>
        </is>
      </c>
      <c r="G7484" t="n">
        <v>11458</v>
      </c>
      <c r="H7484" t="inlineStr">
        <is>
          <t>P31 - BAN068 - BANHEIRO BRUNIMENTO SUL - M</t>
        </is>
      </c>
      <c r="I7484" t="inlineStr">
        <is>
          <t>BR01-IES-P31-BAN068</t>
        </is>
      </c>
      <c r="J7484" t="inlineStr">
        <is>
          <t>FABIANA FRANCISCA DE LIMA</t>
        </is>
      </c>
      <c r="K7484" s="39">
        <f>DATE(YEAR(Tabela6[[#This Row],[Data/Hora de Início]]),MONTH(Tabela6[[#This Row],[Data/Hora de Início]]),DAY(Tabela6[[#This Row],[Data/Hora de Início]]))</f>
        <v/>
      </c>
    </row>
    <row r="7485">
      <c r="A7485" t="n">
        <v>2291678</v>
      </c>
      <c r="B7485" t="n">
        <v>56</v>
      </c>
      <c r="C7485" t="n">
        <v>2842</v>
      </c>
      <c r="D7485" t="inlineStr">
        <is>
          <t>LIMPEZA DIÁRIA DE BANHEIRO FEMININO</t>
        </is>
      </c>
      <c r="E7485" t="inlineStr">
        <is>
          <t>20/09/2025 16:09:02</t>
        </is>
      </c>
      <c r="F7485" t="inlineStr">
        <is>
          <t>20/09/2025 16:10:33</t>
        </is>
      </c>
      <c r="G7485" t="n">
        <v>11459</v>
      </c>
      <c r="H7485" t="inlineStr">
        <is>
          <t>P31 - BAN069 - BANHEIRO BRUNIMENTO SUL - F</t>
        </is>
      </c>
      <c r="I7485" t="inlineStr">
        <is>
          <t>BR01-IES-P31-BAN069</t>
        </is>
      </c>
      <c r="J7485" t="inlineStr">
        <is>
          <t>FABIANA FRANCISCA DE LIMA</t>
        </is>
      </c>
      <c r="K7485" s="39">
        <f>DATE(YEAR(Tabela6[[#This Row],[Data/Hora de Início]]),MONTH(Tabela6[[#This Row],[Data/Hora de Início]]),DAY(Tabela6[[#This Row],[Data/Hora de Início]]))</f>
        <v/>
      </c>
    </row>
    <row r="7486">
      <c r="A7486" t="n">
        <v>2291686</v>
      </c>
      <c r="B7486" t="n">
        <v>56</v>
      </c>
      <c r="C7486" t="n">
        <v>2841</v>
      </c>
      <c r="D7486" t="inlineStr">
        <is>
          <t>LIMPEZA DIÁRIA DE BANHEIRO MASCULINO</t>
        </is>
      </c>
      <c r="E7486" t="inlineStr">
        <is>
          <t>20/09/2025 16:22:44</t>
        </is>
      </c>
      <c r="F7486" t="inlineStr">
        <is>
          <t>20/09/2025 16:35:57</t>
        </is>
      </c>
      <c r="G7486" t="n">
        <v>11379</v>
      </c>
      <c r="H7486" t="inlineStr">
        <is>
          <t>P28 - BAN052 - BANHEIRO FUNDIÇÃO ALUMÍNIO - M</t>
        </is>
      </c>
      <c r="I7486" t="inlineStr">
        <is>
          <t>BR01-IES-P28-BAN052</t>
        </is>
      </c>
      <c r="J7486" t="inlineStr">
        <is>
          <t>FABIANA FRANCISCA DE LIMA</t>
        </is>
      </c>
      <c r="K7486" s="39">
        <f>DATE(YEAR(Tabela6[[#This Row],[Data/Hora de Início]]),MONTH(Tabela6[[#This Row],[Data/Hora de Início]]),DAY(Tabela6[[#This Row],[Data/Hora de Início]]))</f>
        <v/>
      </c>
    </row>
    <row r="7487">
      <c r="A7487" t="n">
        <v>2291687</v>
      </c>
      <c r="B7487" t="n">
        <v>56</v>
      </c>
      <c r="C7487" t="n">
        <v>2842</v>
      </c>
      <c r="D7487" t="inlineStr">
        <is>
          <t>LIMPEZA DIÁRIA DE BANHEIRO FEMININO</t>
        </is>
      </c>
      <c r="E7487" t="inlineStr">
        <is>
          <t>20/09/2025 16:36:19</t>
        </is>
      </c>
      <c r="F7487" t="inlineStr">
        <is>
          <t>20/09/2025 16:43:05</t>
        </is>
      </c>
      <c r="G7487" t="n">
        <v>11380</v>
      </c>
      <c r="H7487" t="inlineStr">
        <is>
          <t>P28 - BAN053 - BANHEIRO FUNDIÇÃO ALUMÍNIO - F</t>
        </is>
      </c>
      <c r="I7487" t="inlineStr">
        <is>
          <t>BR01-IES-P28-BAN053</t>
        </is>
      </c>
      <c r="J7487" t="inlineStr">
        <is>
          <t>FABIANA FRANCISCA DE LIMA</t>
        </is>
      </c>
      <c r="K7487" s="39">
        <f>DATE(YEAR(Tabela6[[#This Row],[Data/Hora de Início]]),MONTH(Tabela6[[#This Row],[Data/Hora de Início]]),DAY(Tabela6[[#This Row],[Data/Hora de Início]]))</f>
        <v/>
      </c>
    </row>
    <row r="7488">
      <c r="A7488" t="n">
        <v>2291688</v>
      </c>
      <c r="B7488" t="n">
        <v>56</v>
      </c>
      <c r="C7488" t="n">
        <v>2842</v>
      </c>
      <c r="D7488" t="inlineStr">
        <is>
          <t>LIMPEZA DIÁRIA DE BANHEIRO FEMININO</t>
        </is>
      </c>
      <c r="E7488" t="inlineStr">
        <is>
          <t>20/09/2025 17:02:41</t>
        </is>
      </c>
      <c r="F7488" t="inlineStr">
        <is>
          <t>20/09/2025 17:03:22</t>
        </is>
      </c>
      <c r="G7488" t="n">
        <v>11384</v>
      </c>
      <c r="H7488" t="inlineStr">
        <is>
          <t>P28 - BAN057 - BANHEIRO USINAGEM CILINDROS - F</t>
        </is>
      </c>
      <c r="I7488" t="inlineStr">
        <is>
          <t>BR01-IES-P28-BAN057</t>
        </is>
      </c>
      <c r="J7488" t="inlineStr">
        <is>
          <t>FABIANA FRANCISCA DE LIMA</t>
        </is>
      </c>
      <c r="K7488" s="39">
        <f>DATE(YEAR(Tabela6[[#This Row],[Data/Hora de Início]]),MONTH(Tabela6[[#This Row],[Data/Hora de Início]]),DAY(Tabela6[[#This Row],[Data/Hora de Início]]))</f>
        <v/>
      </c>
    </row>
    <row r="7489">
      <c r="A7489" t="n">
        <v>2291689</v>
      </c>
      <c r="B7489" t="n">
        <v>56</v>
      </c>
      <c r="C7489" t="n">
        <v>2841</v>
      </c>
      <c r="D7489" t="inlineStr">
        <is>
          <t>LIMPEZA DIÁRIA DE BANHEIRO MASCULINO</t>
        </is>
      </c>
      <c r="E7489" t="inlineStr">
        <is>
          <t>20/09/2025 17:04:11</t>
        </is>
      </c>
      <c r="F7489" t="inlineStr">
        <is>
          <t>20/09/2025 17:04:50</t>
        </is>
      </c>
      <c r="G7489" t="n">
        <v>11383</v>
      </c>
      <c r="H7489" t="inlineStr">
        <is>
          <t>P28 - BAN056 - BANHEIRO USINAGEM CILINDROS - M</t>
        </is>
      </c>
      <c r="I7489" t="inlineStr">
        <is>
          <t>BR01-IES-P28-BAN056</t>
        </is>
      </c>
      <c r="J7489" t="inlineStr">
        <is>
          <t>FABIANA FRANCISCA DE LIMA</t>
        </is>
      </c>
      <c r="K7489" s="39">
        <f>DATE(YEAR(Tabela6[[#This Row],[Data/Hora de Início]]),MONTH(Tabela6[[#This Row],[Data/Hora de Início]]),DAY(Tabela6[[#This Row],[Data/Hora de Início]]))</f>
        <v/>
      </c>
    </row>
    <row r="7490">
      <c r="A7490" t="n">
        <v>2291690</v>
      </c>
      <c r="B7490" t="n">
        <v>56</v>
      </c>
      <c r="C7490" t="n">
        <v>2842</v>
      </c>
      <c r="D7490" t="inlineStr">
        <is>
          <t>LIMPEZA DIÁRIA DE BANHEIRO FEMININO</t>
        </is>
      </c>
      <c r="E7490" t="inlineStr">
        <is>
          <t>20/09/2025 17:15:04</t>
        </is>
      </c>
      <c r="F7490" t="inlineStr">
        <is>
          <t>20/09/2025 17:15:44</t>
        </is>
      </c>
      <c r="G7490" t="n">
        <v>11384</v>
      </c>
      <c r="H7490" t="inlineStr">
        <is>
          <t>P28 - BAN057 - BANHEIRO USINAGEM CILINDROS - F</t>
        </is>
      </c>
      <c r="I7490" t="inlineStr">
        <is>
          <t>BR01-IES-P28-BAN057</t>
        </is>
      </c>
      <c r="J7490" t="inlineStr">
        <is>
          <t>FABIANA FRANCISCA DE LIMA</t>
        </is>
      </c>
      <c r="K7490" s="39">
        <f>DATE(YEAR(Tabela6[[#This Row],[Data/Hora de Início]]),MONTH(Tabela6[[#This Row],[Data/Hora de Início]]),DAY(Tabela6[[#This Row],[Data/Hora de Início]]))</f>
        <v/>
      </c>
    </row>
    <row r="7491">
      <c r="A7491" t="n">
        <v>2291724</v>
      </c>
      <c r="B7491" t="n">
        <v>56</v>
      </c>
      <c r="C7491" t="n">
        <v>2842</v>
      </c>
      <c r="D7491" t="inlineStr">
        <is>
          <t>LIMPEZA DIÁRIA DE BANHEIRO FEMININO</t>
        </is>
      </c>
      <c r="E7491" t="inlineStr">
        <is>
          <t>20/09/2025 17:42:24</t>
        </is>
      </c>
      <c r="F7491" t="inlineStr">
        <is>
          <t>20/09/2025 18:51:05</t>
        </is>
      </c>
      <c r="G7491" t="n">
        <v>36094</v>
      </c>
      <c r="H7491" t="inlineStr">
        <is>
          <t>BAN065 - PLANEJAMENTO INDUSTRIAL - F</t>
        </is>
      </c>
      <c r="I7491" t="inlineStr">
        <is>
          <t>RS-ST01-31-01P-WCF01</t>
        </is>
      </c>
      <c r="J7491" t="inlineStr">
        <is>
          <t>FABIANA FRANCISCA DE LIMA</t>
        </is>
      </c>
      <c r="K7491" s="39">
        <f>DATE(YEAR(Tabela6[[#This Row],[Data/Hora de Início]]),MONTH(Tabela6[[#This Row],[Data/Hora de Início]]),DAY(Tabela6[[#This Row],[Data/Hora de Início]]))</f>
        <v/>
      </c>
    </row>
    <row r="7492">
      <c r="A7492" t="n">
        <v>2291726</v>
      </c>
      <c r="B7492" t="n">
        <v>56</v>
      </c>
      <c r="C7492" t="n">
        <v>2841</v>
      </c>
      <c r="D7492" t="inlineStr">
        <is>
          <t>LIMPEZA DIÁRIA DE BANHEIRO MASCULINO</t>
        </is>
      </c>
      <c r="E7492" t="inlineStr">
        <is>
          <t>20/09/2025 18:51:40</t>
        </is>
      </c>
      <c r="F7492" t="inlineStr">
        <is>
          <t>20/09/2025 18:52:33</t>
        </is>
      </c>
      <c r="G7492" t="n">
        <v>36099</v>
      </c>
      <c r="H7492" t="inlineStr">
        <is>
          <t>BAN074 - TREINAMENTOS NORTE - M</t>
        </is>
      </c>
      <c r="I7492" t="inlineStr">
        <is>
          <t>RS-ST01-31-01P-WCM03</t>
        </is>
      </c>
      <c r="J7492" t="inlineStr">
        <is>
          <t>FABIANA FRANCISCA DE LIMA</t>
        </is>
      </c>
      <c r="K7492" s="39">
        <f>DATE(YEAR(Tabela6[[#This Row],[Data/Hora de Início]]),MONTH(Tabela6[[#This Row],[Data/Hora de Início]]),DAY(Tabela6[[#This Row],[Data/Hora de Início]]))</f>
        <v/>
      </c>
    </row>
    <row r="7493">
      <c r="A7493" t="n">
        <v>2291727</v>
      </c>
      <c r="B7493" t="n">
        <v>56</v>
      </c>
      <c r="C7493" t="n">
        <v>2842</v>
      </c>
      <c r="D7493" t="inlineStr">
        <is>
          <t>LIMPEZA DIÁRIA DE BANHEIRO FEMININO</t>
        </is>
      </c>
      <c r="E7493" t="inlineStr">
        <is>
          <t>20/09/2025 18:52:55</t>
        </is>
      </c>
      <c r="F7493" t="inlineStr">
        <is>
          <t>20/09/2025 19:04:38</t>
        </is>
      </c>
      <c r="G7493" t="n">
        <v>36096</v>
      </c>
      <c r="H7493" t="inlineStr">
        <is>
          <t>BAN075 - TREINAMENTOS NORTE - F</t>
        </is>
      </c>
      <c r="I7493" t="inlineStr">
        <is>
          <t>RS-ST01-31-01P-WCF03</t>
        </is>
      </c>
      <c r="J7493" t="inlineStr">
        <is>
          <t>FABIANA FRANCISCA DE LIMA</t>
        </is>
      </c>
      <c r="K7493" s="39">
        <f>DATE(YEAR(Tabela6[[#This Row],[Data/Hora de Início]]),MONTH(Tabela6[[#This Row],[Data/Hora de Início]]),DAY(Tabela6[[#This Row],[Data/Hora de Início]]))</f>
        <v/>
      </c>
    </row>
    <row r="7494">
      <c r="A7494" t="n">
        <v>2291737</v>
      </c>
      <c r="B7494" t="n">
        <v>56</v>
      </c>
      <c r="C7494" t="n">
        <v>2842</v>
      </c>
      <c r="D7494" t="inlineStr">
        <is>
          <t>LIMPEZA DIÁRIA DE BANHEIRO FEMININO</t>
        </is>
      </c>
      <c r="E7494" t="inlineStr">
        <is>
          <t>20/09/2025 19:46:54</t>
        </is>
      </c>
      <c r="F7494" t="inlineStr">
        <is>
          <t>20/09/2025 20:03:48</t>
        </is>
      </c>
      <c r="G7494" t="n">
        <v>11382</v>
      </c>
      <c r="H7494" t="inlineStr">
        <is>
          <t>P28 - BAN055 - BANHEIRO ADM CILINDROS OESTE - F</t>
        </is>
      </c>
      <c r="I7494" t="inlineStr">
        <is>
          <t>BR01-IES-P28-BAN055</t>
        </is>
      </c>
      <c r="J7494" t="inlineStr">
        <is>
          <t>FABIANA FRANCISCA DE LIMA</t>
        </is>
      </c>
      <c r="K7494" s="39">
        <f>DATE(YEAR(Tabela6[[#This Row],[Data/Hora de Início]]),MONTH(Tabela6[[#This Row],[Data/Hora de Início]]),DAY(Tabela6[[#This Row],[Data/Hora de Início]]))</f>
        <v/>
      </c>
    </row>
    <row r="7495">
      <c r="A7495" t="n">
        <v>2291744</v>
      </c>
      <c r="B7495" t="n">
        <v>56</v>
      </c>
      <c r="C7495" t="n">
        <v>2841</v>
      </c>
      <c r="D7495" t="inlineStr">
        <is>
          <t>LIMPEZA DIÁRIA DE BANHEIRO MASCULINO</t>
        </is>
      </c>
      <c r="E7495" t="inlineStr">
        <is>
          <t>20/09/2025 20:04:43</t>
        </is>
      </c>
      <c r="F7495" t="inlineStr">
        <is>
          <t>20/09/2025 20:12:48</t>
        </is>
      </c>
      <c r="G7495" t="n">
        <v>11381</v>
      </c>
      <c r="H7495" t="inlineStr">
        <is>
          <t>P28 - BAN054 - BANHEIRO ADM CILINDROS OESTE - M</t>
        </is>
      </c>
      <c r="I7495" t="inlineStr">
        <is>
          <t>BR01-IES-P28-BAN054</t>
        </is>
      </c>
      <c r="J7495" t="inlineStr">
        <is>
          <t>FABIANA FRANCISCA DE LIMA</t>
        </is>
      </c>
      <c r="K7495" s="39">
        <f>DATE(YEAR(Tabela6[[#This Row],[Data/Hora de Início]]),MONTH(Tabela6[[#This Row],[Data/Hora de Início]]),DAY(Tabela6[[#This Row],[Data/Hora de Início]]))</f>
        <v/>
      </c>
    </row>
    <row r="7496">
      <c r="A7496" t="n">
        <v>2291762</v>
      </c>
      <c r="B7496" t="n">
        <v>56</v>
      </c>
      <c r="C7496" t="n">
        <v>2841</v>
      </c>
      <c r="D7496" t="inlineStr">
        <is>
          <t>LIMPEZA DIÁRIA DE BANHEIRO MASCULINO</t>
        </is>
      </c>
      <c r="E7496" t="inlineStr">
        <is>
          <t>20/09/2025 20:24:20</t>
        </is>
      </c>
      <c r="F7496" t="inlineStr">
        <is>
          <t>20/09/2025 20:44:49</t>
        </is>
      </c>
      <c r="G7496" t="n">
        <v>11385</v>
      </c>
      <c r="H7496" t="inlineStr">
        <is>
          <t>P28 - BAN058 - BANHEIRO ADM CILINDROS LESTE - M</t>
        </is>
      </c>
      <c r="I7496" t="inlineStr">
        <is>
          <t>BR01-IES-P28-BAN058</t>
        </is>
      </c>
      <c r="J7496" t="inlineStr">
        <is>
          <t>FABIANA FRANCISCA DE LIMA</t>
        </is>
      </c>
      <c r="K7496" s="39">
        <f>DATE(YEAR(Tabela6[[#This Row],[Data/Hora de Início]]),MONTH(Tabela6[[#This Row],[Data/Hora de Início]]),DAY(Tabela6[[#This Row],[Data/Hora de Início]]))</f>
        <v/>
      </c>
    </row>
    <row r="7497">
      <c r="A7497" t="n">
        <v>2291763</v>
      </c>
      <c r="B7497" t="n">
        <v>56</v>
      </c>
      <c r="C7497" t="n">
        <v>2841</v>
      </c>
      <c r="D7497" t="inlineStr">
        <is>
          <t>LIMPEZA DIÁRIA DE BANHEIRO MASCULINO</t>
        </is>
      </c>
      <c r="E7497" t="inlineStr">
        <is>
          <t>20/09/2025 20:24:20</t>
        </is>
      </c>
      <c r="F7497" t="inlineStr">
        <is>
          <t>20/09/2025 20:44:49</t>
        </is>
      </c>
      <c r="G7497" t="n">
        <v>11385</v>
      </c>
      <c r="H7497" t="inlineStr">
        <is>
          <t>P28 - BAN058 - BANHEIRO ADM CILINDROS LESTE - M</t>
        </is>
      </c>
      <c r="I7497" t="inlineStr">
        <is>
          <t>BR01-IES-P28-BAN058</t>
        </is>
      </c>
      <c r="J7497" t="inlineStr">
        <is>
          <t>FABIANA FRANCISCA DE LIMA</t>
        </is>
      </c>
      <c r="K7497" s="39">
        <f>DATE(YEAR(Tabela6[[#This Row],[Data/Hora de Início]]),MONTH(Tabela6[[#This Row],[Data/Hora de Início]]),DAY(Tabela6[[#This Row],[Data/Hora de Início]]))</f>
        <v/>
      </c>
    </row>
    <row r="7498">
      <c r="A7498" t="n">
        <v>2291764</v>
      </c>
      <c r="B7498" t="n">
        <v>56</v>
      </c>
      <c r="C7498" t="n">
        <v>2841</v>
      </c>
      <c r="D7498" t="inlineStr">
        <is>
          <t>LIMPEZA DIÁRIA DE BANHEIRO MASCULINO</t>
        </is>
      </c>
      <c r="E7498" t="inlineStr">
        <is>
          <t>20/09/2025 20:24:20</t>
        </is>
      </c>
      <c r="F7498" t="inlineStr">
        <is>
          <t>20/09/2025 20:45:05</t>
        </is>
      </c>
      <c r="G7498" t="n">
        <v>11385</v>
      </c>
      <c r="H7498" t="inlineStr">
        <is>
          <t>P28 - BAN058 - BANHEIRO ADM CILINDROS LESTE - M</t>
        </is>
      </c>
      <c r="I7498" t="inlineStr">
        <is>
          <t>BR01-IES-P28-BAN058</t>
        </is>
      </c>
      <c r="J7498" t="inlineStr">
        <is>
          <t>FABIANA FRANCISCA DE LIMA</t>
        </is>
      </c>
      <c r="K7498" s="39">
        <f>DATE(YEAR(Tabela6[[#This Row],[Data/Hora de Início]]),MONTH(Tabela6[[#This Row],[Data/Hora de Início]]),DAY(Tabela6[[#This Row],[Data/Hora de Início]]))</f>
        <v/>
      </c>
    </row>
    <row r="7499">
      <c r="A7499" t="n">
        <v>2291770</v>
      </c>
      <c r="B7499" t="n">
        <v>56</v>
      </c>
      <c r="C7499" t="n">
        <v>2842</v>
      </c>
      <c r="D7499" t="inlineStr">
        <is>
          <t>LIMPEZA DIÁRIA DE BANHEIRO FEMININO</t>
        </is>
      </c>
      <c r="E7499" t="inlineStr">
        <is>
          <t>20/09/2025 20:47:48</t>
        </is>
      </c>
      <c r="F7499" t="inlineStr">
        <is>
          <t>20/09/2025 20:48:29</t>
        </is>
      </c>
      <c r="G7499" t="n">
        <v>11386</v>
      </c>
      <c r="H7499" t="inlineStr">
        <is>
          <t>P28 - BAN059 - BANHEIRO ADM CILINDROS LESTE - F</t>
        </is>
      </c>
      <c r="I7499" t="inlineStr">
        <is>
          <t>BR01-IES-P28-BAN059</t>
        </is>
      </c>
      <c r="J7499" t="inlineStr">
        <is>
          <t>FABIANA FRANCISCA DE LIMA</t>
        </is>
      </c>
      <c r="K7499" s="39">
        <f>DATE(YEAR(Tabela6[[#This Row],[Data/Hora de Início]]),MONTH(Tabela6[[#This Row],[Data/Hora de Início]]),DAY(Tabela6[[#This Row],[Data/Hora de Início]]))</f>
        <v/>
      </c>
    </row>
    <row r="7500">
      <c r="A7500" t="n">
        <v>2291782</v>
      </c>
      <c r="B7500" t="n">
        <v>56</v>
      </c>
      <c r="C7500" t="n">
        <v>1772</v>
      </c>
      <c r="D7500" t="inlineStr">
        <is>
          <t>LIMPEZA DIÁRIA DE SALA COM MESA</t>
        </is>
      </c>
      <c r="E7500" t="inlineStr">
        <is>
          <t>20/09/2025 22:15:51</t>
        </is>
      </c>
      <c r="F7500" t="inlineStr">
        <is>
          <t>20/09/2025 22:16:13</t>
        </is>
      </c>
      <c r="G7500" t="n">
        <v>11370</v>
      </c>
      <c r="H7500" t="inlineStr">
        <is>
          <t>P27 - RESTAURANTE - LAZER</t>
        </is>
      </c>
      <c r="I7500" t="inlineStr">
        <is>
          <t>BR01-IES-P27-SALA24</t>
        </is>
      </c>
      <c r="J7500" t="inlineStr">
        <is>
          <t>FABIANA FRANCISCA DE LIMA</t>
        </is>
      </c>
      <c r="K7500" s="39">
        <f>DATE(YEAR(Tabela6[[#This Row],[Data/Hora de Início]]),MONTH(Tabela6[[#This Row],[Data/Hora de Início]]),DAY(Tabela6[[#This Row],[Data/Hora de Início]]))</f>
        <v/>
      </c>
    </row>
    <row r="7501">
      <c r="A7501" t="n">
        <v>2291783</v>
      </c>
      <c r="B7501" t="n">
        <v>56</v>
      </c>
      <c r="C7501" t="n">
        <v>1701</v>
      </c>
      <c r="D7501" t="inlineStr">
        <is>
          <t>LIMPEZA MENSAL DE BANHEIRO FEMININO</t>
        </is>
      </c>
      <c r="E7501" t="inlineStr">
        <is>
          <t>20/09/2025 22:17:20</t>
        </is>
      </c>
      <c r="F7501" t="inlineStr">
        <is>
          <t>20/09/2025 22:17:59</t>
        </is>
      </c>
      <c r="G7501" t="n">
        <v>11345</v>
      </c>
      <c r="H7501" t="inlineStr">
        <is>
          <t>P27 - BAN051 - BANHEIRO AMBULATÓRIO - USO COMUM</t>
        </is>
      </c>
      <c r="I7501" t="inlineStr">
        <is>
          <t>BR01-IES-P27-BAN051</t>
        </is>
      </c>
      <c r="J7501" t="inlineStr">
        <is>
          <t>FABIANA FRANCISCA DE LIMA</t>
        </is>
      </c>
      <c r="K7501" s="39">
        <f>DATE(YEAR(Tabela6[[#This Row],[Data/Hora de Início]]),MONTH(Tabela6[[#This Row],[Data/Hora de Início]]),DAY(Tabela6[[#This Row],[Data/Hora de Início]]))</f>
        <v/>
      </c>
    </row>
    <row r="7502">
      <c r="A7502" t="n">
        <v>2291784</v>
      </c>
      <c r="B7502" t="n">
        <v>56</v>
      </c>
      <c r="C7502" t="n">
        <v>2979</v>
      </c>
      <c r="D7502" t="inlineStr">
        <is>
          <t>LIMPEZA DIÁRIA DE RESTAURANTE</t>
        </is>
      </c>
      <c r="E7502" t="inlineStr">
        <is>
          <t>20/09/2025 22:14:44</t>
        </is>
      </c>
      <c r="F7502" t="inlineStr">
        <is>
          <t>20/09/2025 22:15:10</t>
        </is>
      </c>
      <c r="G7502" t="n">
        <v>11347</v>
      </c>
      <c r="H7502" t="inlineStr">
        <is>
          <t>P27 - RESTAURANTE</t>
        </is>
      </c>
      <c r="I7502" t="inlineStr">
        <is>
          <t>BR01-IES-P27-SALA01</t>
        </is>
      </c>
      <c r="J7502" t="inlineStr">
        <is>
          <t>FABIANA FRANCISCA DE LIMA</t>
        </is>
      </c>
      <c r="K7502" s="39">
        <f>DATE(YEAR(Tabela6[[#This Row],[Data/Hora de Início]]),MONTH(Tabela6[[#This Row],[Data/Hora de Início]]),DAY(Tabela6[[#This Row],[Data/Hora de Início]]))</f>
        <v/>
      </c>
    </row>
    <row r="7503">
      <c r="A7503" t="n">
        <v>2291976</v>
      </c>
      <c r="B7503" t="n">
        <v>56</v>
      </c>
      <c r="C7503" t="n">
        <v>3495</v>
      </c>
      <c r="D7503" t="inlineStr">
        <is>
          <t>CARRO ELÉTRICO</t>
        </is>
      </c>
      <c r="E7503" t="inlineStr">
        <is>
          <t>21/09/2025 22:43:52</t>
        </is>
      </c>
      <c r="F7503" t="inlineStr">
        <is>
          <t>21/09/2025 22:46:37</t>
        </is>
      </c>
      <c r="G7503" t="n">
        <v>38436</v>
      </c>
      <c r="H7503" t="inlineStr">
        <is>
          <t>CARRO ELÉTRICO 15</t>
        </is>
      </c>
      <c r="I7503" t="inlineStr">
        <is>
          <t>BR01-IES-CARROELETRICO4</t>
        </is>
      </c>
      <c r="J7503" t="inlineStr">
        <is>
          <t>ISAIAS DE OLIVEIRA</t>
        </is>
      </c>
      <c r="K7503" s="39">
        <f>DATE(YEAR(Tabela6[[#This Row],[Data/Hora de Início]]),MONTH(Tabela6[[#This Row],[Data/Hora de Início]]),DAY(Tabela6[[#This Row],[Data/Hora de Início]]))</f>
        <v/>
      </c>
    </row>
    <row r="7504">
      <c r="A7504" t="n">
        <v>2291977</v>
      </c>
      <c r="B7504" t="n">
        <v>56</v>
      </c>
      <c r="C7504" t="n">
        <v>4440</v>
      </c>
      <c r="D7504" t="inlineStr">
        <is>
          <t>RECOLHIMENTO PAPELÃO</t>
        </is>
      </c>
      <c r="E7504" t="inlineStr">
        <is>
          <t>21/09/2025 22:52:20</t>
        </is>
      </c>
      <c r="F7504" t="inlineStr">
        <is>
          <t>21/09/2025 22:52:53</t>
        </is>
      </c>
      <c r="G7504" t="n">
        <v>45724</v>
      </c>
      <c r="H7504" t="inlineStr">
        <is>
          <t>CCB-50.004</t>
        </is>
      </c>
      <c r="I7504" t="inlineStr">
        <is>
          <t>CCB-50.004</t>
        </is>
      </c>
      <c r="J7504" t="inlineStr">
        <is>
          <t>RONALDO SILVA DA SILVA</t>
        </is>
      </c>
      <c r="K7504" s="39">
        <f>DATE(YEAR(Tabela6[[#This Row],[Data/Hora de Início]]),MONTH(Tabela6[[#This Row],[Data/Hora de Início]]),DAY(Tabela6[[#This Row],[Data/Hora de Início]]))</f>
        <v/>
      </c>
    </row>
    <row r="7505">
      <c r="A7505" t="n">
        <v>2291978</v>
      </c>
      <c r="B7505" t="n">
        <v>56</v>
      </c>
      <c r="C7505" t="n">
        <v>4440</v>
      </c>
      <c r="D7505" t="inlineStr">
        <is>
          <t>RECOLHIMENTO PAPELÃO</t>
        </is>
      </c>
      <c r="E7505" t="inlineStr">
        <is>
          <t>21/09/2025 22:52:20</t>
        </is>
      </c>
      <c r="F7505" t="inlineStr">
        <is>
          <t>21/09/2025 22:52:59</t>
        </is>
      </c>
      <c r="G7505" t="n">
        <v>45724</v>
      </c>
      <c r="H7505" t="inlineStr">
        <is>
          <t>CCB-50.004</t>
        </is>
      </c>
      <c r="I7505" t="inlineStr">
        <is>
          <t>CCB-50.004</t>
        </is>
      </c>
      <c r="J7505" t="inlineStr">
        <is>
          <t>RONALDO SILVA DA SILVA</t>
        </is>
      </c>
      <c r="K7505" s="39">
        <f>DATE(YEAR(Tabela6[[#This Row],[Data/Hora de Início]]),MONTH(Tabela6[[#This Row],[Data/Hora de Início]]),DAY(Tabela6[[#This Row],[Data/Hora de Início]]))</f>
        <v/>
      </c>
    </row>
    <row r="7506">
      <c r="A7506" t="n">
        <v>2291979</v>
      </c>
      <c r="B7506" t="n">
        <v>56</v>
      </c>
      <c r="C7506" t="n">
        <v>4440</v>
      </c>
      <c r="D7506" t="inlineStr">
        <is>
          <t>RECOLHIMENTO PAPELÃO</t>
        </is>
      </c>
      <c r="E7506" t="inlineStr">
        <is>
          <t>21/09/2025 22:56:44</t>
        </is>
      </c>
      <c r="F7506" t="inlineStr">
        <is>
          <t>21/09/2025 22:57:04</t>
        </is>
      </c>
      <c r="G7506" t="n">
        <v>45727</v>
      </c>
      <c r="H7506" t="inlineStr">
        <is>
          <t>CCB-50.007</t>
        </is>
      </c>
      <c r="I7506" t="inlineStr">
        <is>
          <t>CCB-50.007</t>
        </is>
      </c>
      <c r="J7506" t="inlineStr">
        <is>
          <t>RONALDO SILVA DA SILVA</t>
        </is>
      </c>
      <c r="K7506" s="39">
        <f>DATE(YEAR(Tabela6[[#This Row],[Data/Hora de Início]]),MONTH(Tabela6[[#This Row],[Data/Hora de Início]]),DAY(Tabela6[[#This Row],[Data/Hora de Início]]))</f>
        <v/>
      </c>
    </row>
    <row r="7507">
      <c r="A7507" t="n">
        <v>2291980</v>
      </c>
      <c r="B7507" t="n">
        <v>56</v>
      </c>
      <c r="C7507" t="n">
        <v>2841</v>
      </c>
      <c r="D7507" t="inlineStr">
        <is>
          <t>LIMPEZA DIÁRIA DE BANHEIRO MASCULINO</t>
        </is>
      </c>
      <c r="E7507" t="inlineStr">
        <is>
          <t>21/09/2025 23:30:30</t>
        </is>
      </c>
      <c r="F7507" t="inlineStr">
        <is>
          <t>21/09/2025 23:30:56</t>
        </is>
      </c>
      <c r="G7507" t="n">
        <v>36315</v>
      </c>
      <c r="H7507" t="inlineStr">
        <is>
          <t>BAN106 - MONTAGEM - M</t>
        </is>
      </c>
      <c r="I7507" t="inlineStr">
        <is>
          <t>RS-ST01-50-00T-WCM02</t>
        </is>
      </c>
      <c r="J7507" t="inlineStr">
        <is>
          <t>DANIELE OSIELE SPANEMBERG</t>
        </is>
      </c>
      <c r="K7507" s="39">
        <f>DATE(YEAR(Tabela6[[#This Row],[Data/Hora de Início]]),MONTH(Tabela6[[#This Row],[Data/Hora de Início]]),DAY(Tabela6[[#This Row],[Data/Hora de Início]]))</f>
        <v/>
      </c>
    </row>
    <row r="7508">
      <c r="A7508" t="n">
        <v>2291981</v>
      </c>
      <c r="B7508" t="n">
        <v>56</v>
      </c>
      <c r="C7508" t="n">
        <v>4440</v>
      </c>
      <c r="D7508" t="inlineStr">
        <is>
          <t>RECOLHIMENTO PAPELÃO</t>
        </is>
      </c>
      <c r="E7508" t="inlineStr">
        <is>
          <t>21/09/2025 23:36:48</t>
        </is>
      </c>
      <c r="F7508" t="inlineStr">
        <is>
          <t>21/09/2025 23:37:56</t>
        </is>
      </c>
      <c r="G7508" t="n">
        <v>45722</v>
      </c>
      <c r="H7508" t="inlineStr">
        <is>
          <t>CCB-50.002</t>
        </is>
      </c>
      <c r="I7508" t="inlineStr">
        <is>
          <t>CCB-50.002</t>
        </is>
      </c>
      <c r="J7508" t="inlineStr">
        <is>
          <t>RONALDO SILVA DA SILVA</t>
        </is>
      </c>
      <c r="K7508" s="39">
        <f>DATE(YEAR(Tabela6[[#This Row],[Data/Hora de Início]]),MONTH(Tabela6[[#This Row],[Data/Hora de Início]]),DAY(Tabela6[[#This Row],[Data/Hora de Início]]))</f>
        <v/>
      </c>
    </row>
    <row r="7509">
      <c r="A7509" t="n">
        <v>2291982</v>
      </c>
      <c r="B7509" t="n">
        <v>56</v>
      </c>
      <c r="C7509" t="n">
        <v>4440</v>
      </c>
      <c r="D7509" t="inlineStr">
        <is>
          <t>RECOLHIMENTO PAPELÃO</t>
        </is>
      </c>
      <c r="E7509" t="inlineStr">
        <is>
          <t>21/09/2025 23:36:48</t>
        </is>
      </c>
      <c r="F7509" t="inlineStr">
        <is>
          <t>21/09/2025 23:38:01</t>
        </is>
      </c>
      <c r="G7509" t="n">
        <v>45722</v>
      </c>
      <c r="H7509" t="inlineStr">
        <is>
          <t>CCB-50.002</t>
        </is>
      </c>
      <c r="I7509" t="inlineStr">
        <is>
          <t>CCB-50.002</t>
        </is>
      </c>
      <c r="J7509" t="inlineStr">
        <is>
          <t>RONALDO SILVA DA SILVA</t>
        </is>
      </c>
      <c r="K7509" s="39">
        <f>DATE(YEAR(Tabela6[[#This Row],[Data/Hora de Início]]),MONTH(Tabela6[[#This Row],[Data/Hora de Início]]),DAY(Tabela6[[#This Row],[Data/Hora de Início]]))</f>
        <v/>
      </c>
    </row>
    <row r="7510">
      <c r="A7510" t="n">
        <v>2291983</v>
      </c>
      <c r="B7510" t="n">
        <v>56</v>
      </c>
      <c r="C7510" t="n">
        <v>2841</v>
      </c>
      <c r="D7510" t="inlineStr">
        <is>
          <t>LIMPEZA DIÁRIA DE BANHEIRO MASCULINO</t>
        </is>
      </c>
      <c r="E7510" t="inlineStr">
        <is>
          <t>21/09/2025 23:37:29</t>
        </is>
      </c>
      <c r="F7510" t="inlineStr">
        <is>
          <t>21/09/2025 23:48:17</t>
        </is>
      </c>
      <c r="G7510" t="n">
        <v>36363</v>
      </c>
      <c r="H7510" t="inlineStr">
        <is>
          <t>BAN116 - BANHEIRO TÉRREO - M</t>
        </is>
      </c>
      <c r="I7510" t="inlineStr">
        <is>
          <t>RS-ST01-52-00T-WCM01</t>
        </is>
      </c>
      <c r="J7510" t="inlineStr">
        <is>
          <t>TOGNIA CAMILLE</t>
        </is>
      </c>
      <c r="K7510" s="39">
        <f>DATE(YEAR(Tabela6[[#This Row],[Data/Hora de Início]]),MONTH(Tabela6[[#This Row],[Data/Hora de Início]]),DAY(Tabela6[[#This Row],[Data/Hora de Início]]))</f>
        <v/>
      </c>
    </row>
    <row r="7511">
      <c r="A7511" t="n">
        <v>2291984</v>
      </c>
      <c r="B7511" t="n">
        <v>56</v>
      </c>
      <c r="C7511" t="n">
        <v>2842</v>
      </c>
      <c r="D7511" t="inlineStr">
        <is>
          <t>LIMPEZA DIÁRIA DE BANHEIRO FEMININO</t>
        </is>
      </c>
      <c r="E7511" t="inlineStr">
        <is>
          <t>21/09/2025 23:58:53</t>
        </is>
      </c>
      <c r="F7511" t="inlineStr">
        <is>
          <t>21/09/2025 23:59:19</t>
        </is>
      </c>
      <c r="G7511" t="n">
        <v>36313</v>
      </c>
      <c r="H7511" t="inlineStr">
        <is>
          <t>BAN107 - MONTAGEM - F</t>
        </is>
      </c>
      <c r="I7511" t="inlineStr">
        <is>
          <t>RS-ST01-50-00T-WCF02</t>
        </is>
      </c>
      <c r="J7511" t="inlineStr">
        <is>
          <t>DANIELE OSIELE SPANEMBERG</t>
        </is>
      </c>
      <c r="K7511" s="39">
        <f>DATE(YEAR(Tabela6[[#This Row],[Data/Hora de Início]]),MONTH(Tabela6[[#This Row],[Data/Hora de Início]]),DAY(Tabela6[[#This Row],[Data/Hora de Início]]))</f>
        <v/>
      </c>
    </row>
    <row r="7512">
      <c r="A7512" t="n">
        <v>2291985</v>
      </c>
      <c r="B7512" t="n">
        <v>56</v>
      </c>
      <c r="C7512" t="n">
        <v>4440</v>
      </c>
      <c r="D7512" t="inlineStr">
        <is>
          <t>RECOLHIMENTO PAPELÃO</t>
        </is>
      </c>
      <c r="E7512" t="inlineStr">
        <is>
          <t>21/09/2025 23:58:29</t>
        </is>
      </c>
      <c r="F7512" t="inlineStr">
        <is>
          <t>21/09/2025 23:59:42</t>
        </is>
      </c>
      <c r="G7512" t="n">
        <v>45725</v>
      </c>
      <c r="H7512" t="inlineStr">
        <is>
          <t>CCB-50.005</t>
        </is>
      </c>
      <c r="I7512" t="inlineStr">
        <is>
          <t>CCB-50.005</t>
        </is>
      </c>
      <c r="J7512" t="inlineStr">
        <is>
          <t>RONALDO SILVA DA SILVA</t>
        </is>
      </c>
      <c r="K7512" s="39">
        <f>DATE(YEAR(Tabela6[[#This Row],[Data/Hora de Início]]),MONTH(Tabela6[[#This Row],[Data/Hora de Início]]),DAY(Tabela6[[#This Row],[Data/Hora de Início]]))</f>
        <v/>
      </c>
    </row>
    <row r="7513">
      <c r="A7513" t="n">
        <v>2291986</v>
      </c>
      <c r="B7513" t="n">
        <v>56</v>
      </c>
      <c r="C7513" t="n">
        <v>1780</v>
      </c>
      <c r="D7513" t="inlineStr">
        <is>
          <t>LIMPEZA DIÁRIA DE ESCADA</t>
        </is>
      </c>
      <c r="E7513" t="inlineStr">
        <is>
          <t>21/09/2025 23:18:55</t>
        </is>
      </c>
      <c r="F7513" t="inlineStr">
        <is>
          <t>22/09/2025 00:07:50</t>
        </is>
      </c>
      <c r="G7513" t="n">
        <v>11346</v>
      </c>
      <c r="H7513" t="inlineStr">
        <is>
          <t>P27 - ESCADARIAS RESTAURANTE</t>
        </is>
      </c>
      <c r="I7513" t="inlineStr">
        <is>
          <t>BR01-IES-P27-ESCD01</t>
        </is>
      </c>
      <c r="J7513" t="inlineStr">
        <is>
          <t>ANA CRISTINA MEDEIROS SILVA</t>
        </is>
      </c>
      <c r="K7513" s="39">
        <f>DATE(YEAR(Tabela6[[#This Row],[Data/Hora de Início]]),MONTH(Tabela6[[#This Row],[Data/Hora de Início]]),DAY(Tabela6[[#This Row],[Data/Hora de Início]]))</f>
        <v/>
      </c>
    </row>
    <row r="7514">
      <c r="A7514" t="n">
        <v>2291987</v>
      </c>
      <c r="B7514" t="n">
        <v>56</v>
      </c>
      <c r="C7514" t="n">
        <v>2842</v>
      </c>
      <c r="D7514" t="inlineStr">
        <is>
          <t>LIMPEZA DIÁRIA DE BANHEIRO FEMININO</t>
        </is>
      </c>
      <c r="E7514" t="inlineStr">
        <is>
          <t>21/09/2025 23:53:53</t>
        </is>
      </c>
      <c r="F7514" t="inlineStr">
        <is>
          <t>22/09/2025 00:15:30</t>
        </is>
      </c>
      <c r="G7514" t="n">
        <v>36362</v>
      </c>
      <c r="H7514" t="inlineStr">
        <is>
          <t>BAN117 - BANHEIRO TÉRREO - F / PNE</t>
        </is>
      </c>
      <c r="I7514" t="inlineStr">
        <is>
          <t>RS-ST01-52-00T-WCF01</t>
        </is>
      </c>
      <c r="J7514" t="inlineStr">
        <is>
          <t>TOGNIA CAMILLE</t>
        </is>
      </c>
      <c r="K7514" s="39">
        <f>DATE(YEAR(Tabela6[[#This Row],[Data/Hora de Início]]),MONTH(Tabela6[[#This Row],[Data/Hora de Início]]),DAY(Tabela6[[#This Row],[Data/Hora de Início]]))</f>
        <v/>
      </c>
    </row>
    <row r="7515">
      <c r="A7515" t="n">
        <v>2291988</v>
      </c>
      <c r="B7515" t="n">
        <v>56</v>
      </c>
      <c r="C7515" t="n">
        <v>5647</v>
      </c>
      <c r="D7515" t="inlineStr">
        <is>
          <t>SEGUNDA-FEIRA - LIMPEZA DE SALA COM MESA</t>
        </is>
      </c>
      <c r="E7515" t="inlineStr">
        <is>
          <t>22/09/2025 00:08:23</t>
        </is>
      </c>
      <c r="F7515" t="inlineStr">
        <is>
          <t>22/09/2025 00:37:31</t>
        </is>
      </c>
      <c r="G7515" t="n">
        <v>11370</v>
      </c>
      <c r="H7515" t="inlineStr">
        <is>
          <t>P27 - RESTAURANTE - LAZER</t>
        </is>
      </c>
      <c r="I7515" t="inlineStr">
        <is>
          <t>BR01-IES-P27-SALA24</t>
        </is>
      </c>
      <c r="J7515" t="inlineStr">
        <is>
          <t>ANA CRISTINA MEDEIROS SILVA</t>
        </is>
      </c>
      <c r="K7515" s="39">
        <f>DATE(YEAR(Tabela6[[#This Row],[Data/Hora de Início]]),MONTH(Tabela6[[#This Row],[Data/Hora de Início]]),DAY(Tabela6[[#This Row],[Data/Hora de Início]]))</f>
        <v/>
      </c>
    </row>
    <row r="7516">
      <c r="A7516" t="n">
        <v>2291989</v>
      </c>
      <c r="B7516" t="n">
        <v>56</v>
      </c>
      <c r="C7516" t="n">
        <v>2841</v>
      </c>
      <c r="D7516" t="inlineStr">
        <is>
          <t>LIMPEZA DIÁRIA DE BANHEIRO MASCULINO</t>
        </is>
      </c>
      <c r="E7516" t="inlineStr">
        <is>
          <t>22/09/2025 00:25:51</t>
        </is>
      </c>
      <c r="F7516" t="inlineStr">
        <is>
          <t>22/09/2025 00:50:09</t>
        </is>
      </c>
      <c r="G7516" t="n">
        <v>11452</v>
      </c>
      <c r="H7516" t="inlineStr">
        <is>
          <t>P31 - BAN062 - BANHEIRO FUNDIÇÃO MAGNÉSIO - M</t>
        </is>
      </c>
      <c r="I7516" t="inlineStr">
        <is>
          <t>BR01-IES-P31-BAN062</t>
        </is>
      </c>
      <c r="J7516" t="inlineStr">
        <is>
          <t>TOGNIA CAMILLE</t>
        </is>
      </c>
      <c r="K7516" s="39">
        <f>DATE(YEAR(Tabela6[[#This Row],[Data/Hora de Início]]),MONTH(Tabela6[[#This Row],[Data/Hora de Início]]),DAY(Tabela6[[#This Row],[Data/Hora de Início]]))</f>
        <v/>
      </c>
    </row>
    <row r="7517">
      <c r="A7517" t="n">
        <v>2291990</v>
      </c>
      <c r="B7517" t="n">
        <v>56</v>
      </c>
      <c r="C7517" t="n">
        <v>4440</v>
      </c>
      <c r="D7517" t="inlineStr">
        <is>
          <t>RECOLHIMENTO PAPELÃO</t>
        </is>
      </c>
      <c r="E7517" t="inlineStr">
        <is>
          <t>21/09/2025 23:02:24</t>
        </is>
      </c>
      <c r="F7517" t="inlineStr">
        <is>
          <t>22/09/2025 00:08:59</t>
        </is>
      </c>
      <c r="G7517" t="n">
        <v>45721</v>
      </c>
      <c r="H7517" t="inlineStr">
        <is>
          <t>CCB-50.001</t>
        </is>
      </c>
      <c r="I7517" t="inlineStr">
        <is>
          <t>CCB-50.001</t>
        </is>
      </c>
      <c r="J7517" t="inlineStr">
        <is>
          <t>CHAYENNE FELIX MADRUGA</t>
        </is>
      </c>
      <c r="K7517" s="39">
        <f>DATE(YEAR(Tabela6[[#This Row],[Data/Hora de Início]]),MONTH(Tabela6[[#This Row],[Data/Hora de Início]]),DAY(Tabela6[[#This Row],[Data/Hora de Início]]))</f>
        <v/>
      </c>
    </row>
    <row r="7518">
      <c r="A7518" t="n">
        <v>2291991</v>
      </c>
      <c r="B7518" t="n">
        <v>56</v>
      </c>
      <c r="C7518" t="n">
        <v>5511</v>
      </c>
      <c r="D7518" t="inlineStr">
        <is>
          <t>RECOLHIMENTO RESIDUO EXTERNO</t>
        </is>
      </c>
      <c r="E7518" t="inlineStr">
        <is>
          <t>22/09/2025 00:09:35</t>
        </is>
      </c>
      <c r="F7518" t="inlineStr">
        <is>
          <t>22/09/2025 00:10:30</t>
        </is>
      </c>
      <c r="G7518" t="n">
        <v>49479</v>
      </c>
      <c r="H7518" t="inlineStr">
        <is>
          <t>LIXEIRA - 50.009</t>
        </is>
      </c>
      <c r="I7518" t="inlineStr">
        <is>
          <t>BR01-IES-P50-LIX009</t>
        </is>
      </c>
      <c r="J7518" t="inlineStr">
        <is>
          <t>CHAYENNE FELIX MADRUGA</t>
        </is>
      </c>
      <c r="K7518" s="39">
        <f>DATE(YEAR(Tabela6[[#This Row],[Data/Hora de Início]]),MONTH(Tabela6[[#This Row],[Data/Hora de Início]]),DAY(Tabela6[[#This Row],[Data/Hora de Início]]))</f>
        <v/>
      </c>
    </row>
    <row r="7519">
      <c r="A7519" t="n">
        <v>2291992</v>
      </c>
      <c r="B7519" t="n">
        <v>56</v>
      </c>
      <c r="C7519" t="n">
        <v>4440</v>
      </c>
      <c r="D7519" t="inlineStr">
        <is>
          <t>RECOLHIMENTO PAPELÃO</t>
        </is>
      </c>
      <c r="E7519" t="inlineStr">
        <is>
          <t>22/09/2025 00:15:14</t>
        </is>
      </c>
      <c r="F7519" t="inlineStr">
        <is>
          <t>22/09/2025 00:15:45</t>
        </is>
      </c>
      <c r="G7519" t="n">
        <v>45721</v>
      </c>
      <c r="H7519" t="inlineStr">
        <is>
          <t>CCB-50.001</t>
        </is>
      </c>
      <c r="I7519" t="inlineStr">
        <is>
          <t>CCB-50.001</t>
        </is>
      </c>
      <c r="J7519" t="inlineStr">
        <is>
          <t>CHAYENNE FELIX MADRUGA</t>
        </is>
      </c>
      <c r="K7519" s="39">
        <f>DATE(YEAR(Tabela6[[#This Row],[Data/Hora de Início]]),MONTH(Tabela6[[#This Row],[Data/Hora de Início]]),DAY(Tabela6[[#This Row],[Data/Hora de Início]]))</f>
        <v/>
      </c>
    </row>
    <row r="7520">
      <c r="A7520" t="n">
        <v>2291993</v>
      </c>
      <c r="B7520" t="n">
        <v>56</v>
      </c>
      <c r="C7520" t="n">
        <v>2966</v>
      </c>
      <c r="D7520" t="inlineStr">
        <is>
          <t>LIMPEZA DIÁRIA HALL / RECEPÇÃO</t>
        </is>
      </c>
      <c r="E7520" t="inlineStr">
        <is>
          <t>22/09/2025 00:37:50</t>
        </is>
      </c>
      <c r="F7520" t="inlineStr">
        <is>
          <t>22/09/2025 02:18:27</t>
        </is>
      </c>
      <c r="G7520" t="n">
        <v>11363</v>
      </c>
      <c r="H7520" t="inlineStr">
        <is>
          <t>P27 - SALA CAIXAS ELETRÔNICOS</t>
        </is>
      </c>
      <c r="I7520" t="inlineStr">
        <is>
          <t>BR01-IES-P27-SALA17</t>
        </is>
      </c>
      <c r="J7520" t="inlineStr">
        <is>
          <t>ANA CRISTINA MEDEIROS SILVA</t>
        </is>
      </c>
      <c r="K7520" s="39">
        <f>DATE(YEAR(Tabela6[[#This Row],[Data/Hora de Início]]),MONTH(Tabela6[[#This Row],[Data/Hora de Início]]),DAY(Tabela6[[#This Row],[Data/Hora de Início]]))</f>
        <v/>
      </c>
    </row>
    <row r="7521">
      <c r="A7521" t="n">
        <v>2291994</v>
      </c>
      <c r="B7521" t="n">
        <v>56</v>
      </c>
      <c r="C7521" t="n">
        <v>2843</v>
      </c>
      <c r="D7521" t="inlineStr">
        <is>
          <t>REPASSE / REABASTECIMENTO MASCULINO</t>
        </is>
      </c>
      <c r="E7521" t="inlineStr">
        <is>
          <t>22/09/2025 02:27:18</t>
        </is>
      </c>
      <c r="F7521" t="inlineStr">
        <is>
          <t>22/09/2025 02:27:37</t>
        </is>
      </c>
      <c r="G7521" t="n">
        <v>36314</v>
      </c>
      <c r="H7521" t="inlineStr">
        <is>
          <t>BAN109 - PINTURA - M</t>
        </is>
      </c>
      <c r="I7521" t="inlineStr">
        <is>
          <t>RS-ST01-50-00T-WCM01</t>
        </is>
      </c>
      <c r="J7521" t="inlineStr">
        <is>
          <t>DANIELE OSIELE SPANEMBERG</t>
        </is>
      </c>
      <c r="K7521" s="39">
        <f>DATE(YEAR(Tabela6[[#This Row],[Data/Hora de Início]]),MONTH(Tabela6[[#This Row],[Data/Hora de Início]]),DAY(Tabela6[[#This Row],[Data/Hora de Início]]))</f>
        <v/>
      </c>
    </row>
    <row r="7522">
      <c r="A7522" t="n">
        <v>2291995</v>
      </c>
      <c r="B7522" t="n">
        <v>56</v>
      </c>
      <c r="C7522" t="n">
        <v>2844</v>
      </c>
      <c r="D7522" t="inlineStr">
        <is>
          <t>REPASSE / REABASTECIMENTO FEMININO</t>
        </is>
      </c>
      <c r="E7522" t="inlineStr">
        <is>
          <t>22/09/2025 02:36:35</t>
        </is>
      </c>
      <c r="F7522" t="inlineStr">
        <is>
          <t>22/09/2025 02:36:55</t>
        </is>
      </c>
      <c r="G7522" t="n">
        <v>36312</v>
      </c>
      <c r="H7522" t="inlineStr">
        <is>
          <t>BAN110 - PINTURA - F</t>
        </is>
      </c>
      <c r="I7522" t="inlineStr">
        <is>
          <t>RS-ST01-50-00T-WCF01</t>
        </is>
      </c>
      <c r="J7522" t="inlineStr">
        <is>
          <t>DANIELE OSIELE SPANEMBERG</t>
        </is>
      </c>
      <c r="K7522" s="39">
        <f>DATE(YEAR(Tabela6[[#This Row],[Data/Hora de Início]]),MONTH(Tabela6[[#This Row],[Data/Hora de Início]]),DAY(Tabela6[[#This Row],[Data/Hora de Início]]))</f>
        <v/>
      </c>
    </row>
    <row r="7523">
      <c r="A7523" t="n">
        <v>2291996</v>
      </c>
      <c r="B7523" t="n">
        <v>56</v>
      </c>
      <c r="C7523" t="n">
        <v>1698</v>
      </c>
      <c r="D7523" t="inlineStr">
        <is>
          <t>REPASSE / REABASTECIMENTO FEMININO</t>
        </is>
      </c>
      <c r="E7523" t="inlineStr">
        <is>
          <t>22/09/2025 02:29:35</t>
        </is>
      </c>
      <c r="F7523" t="inlineStr">
        <is>
          <t>22/09/2025 02:56:25</t>
        </is>
      </c>
      <c r="G7523" t="n">
        <v>11344</v>
      </c>
      <c r="H7523" t="inlineStr">
        <is>
          <t>P27 - BAN050 - BANHEIRO CENTRAL DE SERVIÇOS - F</t>
        </is>
      </c>
      <c r="I7523" t="inlineStr">
        <is>
          <t>BR01-IES-P27-BAN050</t>
        </is>
      </c>
      <c r="J7523" t="inlineStr">
        <is>
          <t>ANA CRISTINA MEDEIROS SILVA</t>
        </is>
      </c>
      <c r="K7523" s="39">
        <f>DATE(YEAR(Tabela6[[#This Row],[Data/Hora de Início]]),MONTH(Tabela6[[#This Row],[Data/Hora de Início]]),DAY(Tabela6[[#This Row],[Data/Hora de Início]]))</f>
        <v/>
      </c>
    </row>
    <row r="7524">
      <c r="A7524" t="n">
        <v>2291997</v>
      </c>
      <c r="B7524" t="n">
        <v>56</v>
      </c>
      <c r="C7524" t="n">
        <v>2843</v>
      </c>
      <c r="D7524" t="inlineStr">
        <is>
          <t>REPASSE / REABASTECIMENTO MASCULINO</t>
        </is>
      </c>
      <c r="E7524" t="inlineStr">
        <is>
          <t>22/09/2025 02:56:50</t>
        </is>
      </c>
      <c r="F7524" t="inlineStr">
        <is>
          <t>22/09/2025 02:57:18</t>
        </is>
      </c>
      <c r="G7524" t="n">
        <v>11381</v>
      </c>
      <c r="H7524" t="inlineStr">
        <is>
          <t>P28 - BAN054 - BANHEIRO ADM CILINDROS OESTE - M</t>
        </is>
      </c>
      <c r="I7524" t="inlineStr">
        <is>
          <t>BR01-IES-P28-BAN054</t>
        </is>
      </c>
      <c r="J7524" t="inlineStr">
        <is>
          <t>DANIELE OSIELE SPANEMBERG</t>
        </is>
      </c>
      <c r="K7524" s="39">
        <f>DATE(YEAR(Tabela6[[#This Row],[Data/Hora de Início]]),MONTH(Tabela6[[#This Row],[Data/Hora de Início]]),DAY(Tabela6[[#This Row],[Data/Hora de Início]]))</f>
        <v/>
      </c>
    </row>
    <row r="7525">
      <c r="A7525" t="n">
        <v>2291998</v>
      </c>
      <c r="B7525" t="n">
        <v>56</v>
      </c>
      <c r="C7525" t="n">
        <v>2844</v>
      </c>
      <c r="D7525" t="inlineStr">
        <is>
          <t>REPASSE / REABASTECIMENTO FEMININO</t>
        </is>
      </c>
      <c r="E7525" t="inlineStr">
        <is>
          <t>22/09/2025 02:58:58</t>
        </is>
      </c>
      <c r="F7525" t="inlineStr">
        <is>
          <t>22/09/2025 02:59:24</t>
        </is>
      </c>
      <c r="G7525" t="n">
        <v>11382</v>
      </c>
      <c r="H7525" t="inlineStr">
        <is>
          <t>P28 - BAN055 - BANHEIRO ADM CILINDROS OESTE - F</t>
        </is>
      </c>
      <c r="I7525" t="inlineStr">
        <is>
          <t>BR01-IES-P28-BAN055</t>
        </is>
      </c>
      <c r="J7525" t="inlineStr">
        <is>
          <t>DANIELE OSIELE SPANEMBERG</t>
        </is>
      </c>
      <c r="K7525" s="39">
        <f>DATE(YEAR(Tabela6[[#This Row],[Data/Hora de Início]]),MONTH(Tabela6[[#This Row],[Data/Hora de Início]]),DAY(Tabela6[[#This Row],[Data/Hora de Início]]))</f>
        <v/>
      </c>
    </row>
    <row r="7526">
      <c r="A7526" t="n">
        <v>2291999</v>
      </c>
      <c r="B7526" t="n">
        <v>56</v>
      </c>
      <c r="C7526" t="n">
        <v>2843</v>
      </c>
      <c r="D7526" t="inlineStr">
        <is>
          <t>REPASSE / REABASTECIMENTO MASCULINO</t>
        </is>
      </c>
      <c r="E7526" t="inlineStr">
        <is>
          <t>22/09/2025 03:11:58</t>
        </is>
      </c>
      <c r="F7526" t="inlineStr">
        <is>
          <t>22/09/2025 03:12:19</t>
        </is>
      </c>
      <c r="G7526" t="n">
        <v>11385</v>
      </c>
      <c r="H7526" t="inlineStr">
        <is>
          <t>P28 - BAN058 - BANHEIRO ADM CILINDROS LESTE - M</t>
        </is>
      </c>
      <c r="I7526" t="inlineStr">
        <is>
          <t>BR01-IES-P28-BAN058</t>
        </is>
      </c>
      <c r="J7526" t="inlineStr">
        <is>
          <t>DANIELE OSIELE SPANEMBERG</t>
        </is>
      </c>
      <c r="K7526" s="39">
        <f>DATE(YEAR(Tabela6[[#This Row],[Data/Hora de Início]]),MONTH(Tabela6[[#This Row],[Data/Hora de Início]]),DAY(Tabela6[[#This Row],[Data/Hora de Início]]))</f>
        <v/>
      </c>
    </row>
    <row r="7527">
      <c r="A7527" t="n">
        <v>2292000</v>
      </c>
      <c r="B7527" t="n">
        <v>56</v>
      </c>
      <c r="C7527" t="n">
        <v>2844</v>
      </c>
      <c r="D7527" t="inlineStr">
        <is>
          <t>REPASSE / REABASTECIMENTO FEMININO</t>
        </is>
      </c>
      <c r="E7527" t="inlineStr">
        <is>
          <t>22/09/2025 03:14:06</t>
        </is>
      </c>
      <c r="F7527" t="inlineStr">
        <is>
          <t>22/09/2025 03:14:29</t>
        </is>
      </c>
      <c r="G7527" t="n">
        <v>11386</v>
      </c>
      <c r="H7527" t="inlineStr">
        <is>
          <t>P28 - BAN059 - BANHEIRO ADM CILINDROS LESTE - F</t>
        </is>
      </c>
      <c r="I7527" t="inlineStr">
        <is>
          <t>BR01-IES-P28-BAN059</t>
        </is>
      </c>
      <c r="J7527" t="inlineStr">
        <is>
          <t>DANIELE OSIELE SPANEMBERG</t>
        </is>
      </c>
      <c r="K7527" s="39">
        <f>DATE(YEAR(Tabela6[[#This Row],[Data/Hora de Início]]),MONTH(Tabela6[[#This Row],[Data/Hora de Início]]),DAY(Tabela6[[#This Row],[Data/Hora de Início]]))</f>
        <v/>
      </c>
    </row>
    <row r="7528">
      <c r="A7528" t="n">
        <v>2292001</v>
      </c>
      <c r="B7528" t="n">
        <v>56</v>
      </c>
      <c r="C7528" t="n">
        <v>2841</v>
      </c>
      <c r="D7528" t="inlineStr">
        <is>
          <t>LIMPEZA DIÁRIA DE BANHEIRO MASCULINO</t>
        </is>
      </c>
      <c r="E7528" t="inlineStr">
        <is>
          <t>22/09/2025 03:21:05</t>
        </is>
      </c>
      <c r="F7528" t="inlineStr">
        <is>
          <t>22/09/2025 03:21:43</t>
        </is>
      </c>
      <c r="G7528" t="n">
        <v>11460</v>
      </c>
      <c r="H7528" t="inlineStr">
        <is>
          <t>P31 - BAN070 - BANHEIRO BRUNIMENTO NORTE - M</t>
        </is>
      </c>
      <c r="I7528" t="inlineStr">
        <is>
          <t>BR01-IES-P31-BAN070</t>
        </is>
      </c>
      <c r="J7528" t="inlineStr">
        <is>
          <t>TOGNIA CAMILLE</t>
        </is>
      </c>
      <c r="K7528" s="39">
        <f>DATE(YEAR(Tabela6[[#This Row],[Data/Hora de Início]]),MONTH(Tabela6[[#This Row],[Data/Hora de Início]]),DAY(Tabela6[[#This Row],[Data/Hora de Início]]))</f>
        <v/>
      </c>
    </row>
    <row r="7529">
      <c r="A7529" t="n">
        <v>2292002</v>
      </c>
      <c r="B7529" t="n">
        <v>56</v>
      </c>
      <c r="C7529" t="n">
        <v>5511</v>
      </c>
      <c r="D7529" t="inlineStr">
        <is>
          <t>RECOLHIMENTO RESIDUO EXTERNO</t>
        </is>
      </c>
      <c r="E7529" t="inlineStr">
        <is>
          <t>22/09/2025 03:21:29</t>
        </is>
      </c>
      <c r="F7529" t="inlineStr">
        <is>
          <t>22/09/2025 03:22:37</t>
        </is>
      </c>
      <c r="G7529" t="n">
        <v>49392</v>
      </c>
      <c r="H7529" t="inlineStr">
        <is>
          <t>LIXEIRA - 43.004</t>
        </is>
      </c>
      <c r="I7529" t="inlineStr">
        <is>
          <t>BR01-IES-P43-LIX004</t>
        </is>
      </c>
      <c r="J7529" t="inlineStr">
        <is>
          <t>RONALDO SILVA DA SILVA</t>
        </is>
      </c>
      <c r="K7529" s="39">
        <f>DATE(YEAR(Tabela6[[#This Row],[Data/Hora de Início]]),MONTH(Tabela6[[#This Row],[Data/Hora de Início]]),DAY(Tabela6[[#This Row],[Data/Hora de Início]]))</f>
        <v/>
      </c>
    </row>
    <row r="7530">
      <c r="A7530" t="n">
        <v>2292003</v>
      </c>
      <c r="B7530" t="n">
        <v>56</v>
      </c>
      <c r="C7530" t="n">
        <v>5511</v>
      </c>
      <c r="D7530" t="inlineStr">
        <is>
          <t>RECOLHIMENTO RESIDUO EXTERNO</t>
        </is>
      </c>
      <c r="E7530" t="inlineStr">
        <is>
          <t>22/09/2025 03:21:29</t>
        </is>
      </c>
      <c r="F7530" t="inlineStr">
        <is>
          <t>22/09/2025 03:22:44</t>
        </is>
      </c>
      <c r="G7530" t="n">
        <v>49392</v>
      </c>
      <c r="H7530" t="inlineStr">
        <is>
          <t>LIXEIRA - 43.004</t>
        </is>
      </c>
      <c r="I7530" t="inlineStr">
        <is>
          <t>BR01-IES-P43-LIX004</t>
        </is>
      </c>
      <c r="J7530" t="inlineStr">
        <is>
          <t>RONALDO SILVA DA SILVA</t>
        </is>
      </c>
      <c r="K7530" s="39">
        <f>DATE(YEAR(Tabela6[[#This Row],[Data/Hora de Início]]),MONTH(Tabela6[[#This Row],[Data/Hora de Início]]),DAY(Tabela6[[#This Row],[Data/Hora de Início]]))</f>
        <v/>
      </c>
    </row>
    <row r="7531">
      <c r="A7531" t="n">
        <v>2292004</v>
      </c>
      <c r="B7531" t="n">
        <v>56</v>
      </c>
      <c r="C7531" t="n">
        <v>2843</v>
      </c>
      <c r="D7531" t="inlineStr">
        <is>
          <t>REPASSE / REABASTECIMENTO MASCULINO</t>
        </is>
      </c>
      <c r="E7531" t="inlineStr">
        <is>
          <t>22/09/2025 03:25:08</t>
        </is>
      </c>
      <c r="F7531" t="inlineStr">
        <is>
          <t>22/09/2025 03:25:31</t>
        </is>
      </c>
      <c r="G7531" t="n">
        <v>11383</v>
      </c>
      <c r="H7531" t="inlineStr">
        <is>
          <t>P28 - BAN056 - BANHEIRO USINAGEM CILINDROS - M</t>
        </is>
      </c>
      <c r="I7531" t="inlineStr">
        <is>
          <t>BR01-IES-P28-BAN056</t>
        </is>
      </c>
      <c r="J7531" t="inlineStr">
        <is>
          <t>DANIELE OSIELE SPANEMBERG</t>
        </is>
      </c>
      <c r="K7531" s="39">
        <f>DATE(YEAR(Tabela6[[#This Row],[Data/Hora de Início]]),MONTH(Tabela6[[#This Row],[Data/Hora de Início]]),DAY(Tabela6[[#This Row],[Data/Hora de Início]]))</f>
        <v/>
      </c>
    </row>
    <row r="7532">
      <c r="A7532" t="n">
        <v>2292005</v>
      </c>
      <c r="B7532" t="n">
        <v>56</v>
      </c>
      <c r="C7532" t="n">
        <v>5511</v>
      </c>
      <c r="D7532" t="inlineStr">
        <is>
          <t>RECOLHIMENTO RESIDUO EXTERNO</t>
        </is>
      </c>
      <c r="E7532" t="inlineStr">
        <is>
          <t>22/09/2025 03:25:25</t>
        </is>
      </c>
      <c r="F7532" t="inlineStr">
        <is>
          <t>22/09/2025 03:26:30</t>
        </is>
      </c>
      <c r="G7532" t="n">
        <v>49398</v>
      </c>
      <c r="H7532" t="inlineStr">
        <is>
          <t>LIXEIRA - 43.010</t>
        </is>
      </c>
      <c r="I7532" t="inlineStr">
        <is>
          <t>BR01-IES-P43-LIX010</t>
        </is>
      </c>
      <c r="J7532" t="inlineStr">
        <is>
          <t>RONALDO SILVA DA SILVA</t>
        </is>
      </c>
      <c r="K7532" s="39">
        <f>DATE(YEAR(Tabela6[[#This Row],[Data/Hora de Início]]),MONTH(Tabela6[[#This Row],[Data/Hora de Início]]),DAY(Tabela6[[#This Row],[Data/Hora de Início]]))</f>
        <v/>
      </c>
    </row>
    <row r="7533">
      <c r="A7533" t="n">
        <v>2292006</v>
      </c>
      <c r="B7533" t="n">
        <v>56</v>
      </c>
      <c r="C7533" t="n">
        <v>5511</v>
      </c>
      <c r="D7533" t="inlineStr">
        <is>
          <t>RECOLHIMENTO RESIDUO EXTERNO</t>
        </is>
      </c>
      <c r="E7533" t="inlineStr">
        <is>
          <t>22/09/2025 03:25:25</t>
        </is>
      </c>
      <c r="F7533" t="inlineStr">
        <is>
          <t>22/09/2025 03:26:34</t>
        </is>
      </c>
      <c r="G7533" t="n">
        <v>49398</v>
      </c>
      <c r="H7533" t="inlineStr">
        <is>
          <t>LIXEIRA - 43.010</t>
        </is>
      </c>
      <c r="I7533" t="inlineStr">
        <is>
          <t>BR01-IES-P43-LIX010</t>
        </is>
      </c>
      <c r="J7533" t="inlineStr">
        <is>
          <t>RONALDO SILVA DA SILVA</t>
        </is>
      </c>
      <c r="K7533" s="39">
        <f>DATE(YEAR(Tabela6[[#This Row],[Data/Hora de Início]]),MONTH(Tabela6[[#This Row],[Data/Hora de Início]]),DAY(Tabela6[[#This Row],[Data/Hora de Início]]))</f>
        <v/>
      </c>
    </row>
    <row r="7534">
      <c r="A7534" t="n">
        <v>2292007</v>
      </c>
      <c r="B7534" t="n">
        <v>56</v>
      </c>
      <c r="C7534" t="n">
        <v>2844</v>
      </c>
      <c r="D7534" t="inlineStr">
        <is>
          <t>REPASSE / REABASTECIMENTO FEMININO</t>
        </is>
      </c>
      <c r="E7534" t="inlineStr">
        <is>
          <t>22/09/2025 03:29:05</t>
        </is>
      </c>
      <c r="F7534" t="inlineStr">
        <is>
          <t>22/09/2025 03:29:22</t>
        </is>
      </c>
      <c r="G7534" t="n">
        <v>11384</v>
      </c>
      <c r="H7534" t="inlineStr">
        <is>
          <t>P28 - BAN057 - BANHEIRO USINAGEM CILINDROS - F</t>
        </is>
      </c>
      <c r="I7534" t="inlineStr">
        <is>
          <t>BR01-IES-P28-BAN057</t>
        </is>
      </c>
      <c r="J7534" t="inlineStr">
        <is>
          <t>DANIELE OSIELE SPANEMBERG</t>
        </is>
      </c>
      <c r="K7534" s="39">
        <f>DATE(YEAR(Tabela6[[#This Row],[Data/Hora de Início]]),MONTH(Tabela6[[#This Row],[Data/Hora de Início]]),DAY(Tabela6[[#This Row],[Data/Hora de Início]]))</f>
        <v/>
      </c>
    </row>
    <row r="7535">
      <c r="A7535" t="n">
        <v>2292008</v>
      </c>
      <c r="B7535" t="n">
        <v>56</v>
      </c>
      <c r="C7535" t="n">
        <v>2844</v>
      </c>
      <c r="D7535" t="inlineStr">
        <is>
          <t>REPASSE / REABASTECIMENTO FEMININO</t>
        </is>
      </c>
      <c r="E7535" t="inlineStr">
        <is>
          <t>22/09/2025 03:38:37</t>
        </is>
      </c>
      <c r="F7535" t="inlineStr">
        <is>
          <t>22/09/2025 03:38:57</t>
        </is>
      </c>
      <c r="G7535" t="n">
        <v>11380</v>
      </c>
      <c r="H7535" t="inlineStr">
        <is>
          <t>P28 - BAN053 - BANHEIRO FUNDIÇÃO ALUMÍNIO - F</t>
        </is>
      </c>
      <c r="I7535" t="inlineStr">
        <is>
          <t>BR01-IES-P28-BAN053</t>
        </is>
      </c>
      <c r="J7535" t="inlineStr">
        <is>
          <t>DANIELE OSIELE SPANEMBERG</t>
        </is>
      </c>
      <c r="K7535" s="39">
        <f>DATE(YEAR(Tabela6[[#This Row],[Data/Hora de Início]]),MONTH(Tabela6[[#This Row],[Data/Hora de Início]]),DAY(Tabela6[[#This Row],[Data/Hora de Início]]))</f>
        <v/>
      </c>
    </row>
    <row r="7536">
      <c r="A7536" t="n">
        <v>2292009</v>
      </c>
      <c r="B7536" t="n">
        <v>56</v>
      </c>
      <c r="C7536" t="n">
        <v>1260</v>
      </c>
      <c r="D7536" t="inlineStr">
        <is>
          <t>Limpeza e Higienização de Sanitários e Vestiários - Diário - WC Masc</t>
        </is>
      </c>
      <c r="E7536" t="inlineStr">
        <is>
          <t>22/09/2025 02:56:51</t>
        </is>
      </c>
      <c r="F7536" t="inlineStr">
        <is>
          <t>22/09/2025 03:41:53</t>
        </is>
      </c>
      <c r="G7536" t="n">
        <v>11343</v>
      </c>
      <c r="H7536" t="inlineStr">
        <is>
          <t>P27 - BAN049 - BANHEIRO CENTRAL DE SERVIÇOS - M</t>
        </is>
      </c>
      <c r="I7536" t="inlineStr">
        <is>
          <t>BR01-IES-P27-BAN049</t>
        </is>
      </c>
      <c r="J7536" t="inlineStr">
        <is>
          <t>ANA CRISTINA MEDEIROS SILVA</t>
        </is>
      </c>
      <c r="K7536" s="39">
        <f>DATE(YEAR(Tabela6[[#This Row],[Data/Hora de Início]]),MONTH(Tabela6[[#This Row],[Data/Hora de Início]]),DAY(Tabela6[[#This Row],[Data/Hora de Início]]))</f>
        <v/>
      </c>
    </row>
    <row r="7537">
      <c r="A7537" t="n">
        <v>2292010</v>
      </c>
      <c r="B7537" t="n">
        <v>56</v>
      </c>
      <c r="C7537" t="n">
        <v>2842</v>
      </c>
      <c r="D7537" t="inlineStr">
        <is>
          <t>LIMPEZA DIÁRIA DE BANHEIRO FEMININO</t>
        </is>
      </c>
      <c r="E7537" t="inlineStr">
        <is>
          <t>22/09/2025 03:22:41</t>
        </is>
      </c>
      <c r="F7537" t="inlineStr">
        <is>
          <t>22/09/2025 03:42:16</t>
        </is>
      </c>
      <c r="G7537" t="n">
        <v>36072</v>
      </c>
      <c r="H7537" t="inlineStr">
        <is>
          <t>BAN071 - BRUNIMENTO NORTE - F</t>
        </is>
      </c>
      <c r="I7537" t="inlineStr">
        <is>
          <t>RS-ST01-31-00T-WCF03</t>
        </is>
      </c>
      <c r="J7537" t="inlineStr">
        <is>
          <t>TOGNIA CAMILLE</t>
        </is>
      </c>
      <c r="K7537" s="39">
        <f>DATE(YEAR(Tabela6[[#This Row],[Data/Hora de Início]]),MONTH(Tabela6[[#This Row],[Data/Hora de Início]]),DAY(Tabela6[[#This Row],[Data/Hora de Início]]))</f>
        <v/>
      </c>
    </row>
    <row r="7538">
      <c r="A7538" t="n">
        <v>2292011</v>
      </c>
      <c r="B7538" t="n">
        <v>56</v>
      </c>
      <c r="C7538" t="n">
        <v>2843</v>
      </c>
      <c r="D7538" t="inlineStr">
        <is>
          <t>REPASSE / REABASTECIMENTO MASCULINO</t>
        </is>
      </c>
      <c r="E7538" t="inlineStr">
        <is>
          <t>22/09/2025 03:50:06</t>
        </is>
      </c>
      <c r="F7538" t="inlineStr">
        <is>
          <t>22/09/2025 03:50:30</t>
        </is>
      </c>
      <c r="G7538" t="n">
        <v>11379</v>
      </c>
      <c r="H7538" t="inlineStr">
        <is>
          <t>P28 - BAN052 - BANHEIRO FUNDIÇÃO ALUMÍNIO - M</t>
        </is>
      </c>
      <c r="I7538" t="inlineStr">
        <is>
          <t>BR01-IES-P28-BAN052</t>
        </is>
      </c>
      <c r="J7538" t="inlineStr">
        <is>
          <t>DANIELE OSIELE SPANEMBERG</t>
        </is>
      </c>
      <c r="K7538" s="39">
        <f>DATE(YEAR(Tabela6[[#This Row],[Data/Hora de Início]]),MONTH(Tabela6[[#This Row],[Data/Hora de Início]]),DAY(Tabela6[[#This Row],[Data/Hora de Início]]))</f>
        <v/>
      </c>
    </row>
    <row r="7539">
      <c r="A7539" t="n">
        <v>2292016</v>
      </c>
      <c r="B7539" t="n">
        <v>56</v>
      </c>
      <c r="C7539" t="n">
        <v>2841</v>
      </c>
      <c r="D7539" t="inlineStr">
        <is>
          <t>LIMPEZA DIÁRIA DE BANHEIRO MASCULINO</t>
        </is>
      </c>
      <c r="E7539" t="inlineStr">
        <is>
          <t>22/09/2025 04:37:47</t>
        </is>
      </c>
      <c r="F7539" t="inlineStr">
        <is>
          <t>22/09/2025 04:39:13</t>
        </is>
      </c>
      <c r="G7539" t="n">
        <v>11458</v>
      </c>
      <c r="H7539" t="inlineStr">
        <is>
          <t>P31 - BAN068 - BANHEIRO BRUNIMENTO SUL - M</t>
        </is>
      </c>
      <c r="I7539" t="inlineStr">
        <is>
          <t>BR01-IES-P31-BAN068</t>
        </is>
      </c>
      <c r="J7539" t="inlineStr">
        <is>
          <t>TOGNIA CAMILLE</t>
        </is>
      </c>
      <c r="K7539" s="39">
        <f>DATE(YEAR(Tabela6[[#This Row],[Data/Hora de Início]]),MONTH(Tabela6[[#This Row],[Data/Hora de Início]]),DAY(Tabela6[[#This Row],[Data/Hora de Início]]))</f>
        <v/>
      </c>
    </row>
    <row r="7540">
      <c r="A7540" t="n">
        <v>2292017</v>
      </c>
      <c r="B7540" t="n">
        <v>56</v>
      </c>
      <c r="C7540" t="n">
        <v>2842</v>
      </c>
      <c r="D7540" t="inlineStr">
        <is>
          <t>LIMPEZA DIÁRIA DE BANHEIRO FEMININO</t>
        </is>
      </c>
      <c r="E7540" t="inlineStr">
        <is>
          <t>22/09/2025 04:40:05</t>
        </is>
      </c>
      <c r="F7540" t="inlineStr">
        <is>
          <t>22/09/2025 04:40:50</t>
        </is>
      </c>
      <c r="G7540" t="n">
        <v>11459</v>
      </c>
      <c r="H7540" t="inlineStr">
        <is>
          <t>P31 - BAN069 - BANHEIRO BRUNIMENTO SUL - F</t>
        </is>
      </c>
      <c r="I7540" t="inlineStr">
        <is>
          <t>BR01-IES-P31-BAN069</t>
        </is>
      </c>
      <c r="J7540" t="inlineStr">
        <is>
          <t>TOGNIA CAMILLE</t>
        </is>
      </c>
      <c r="K7540" s="39">
        <f>DATE(YEAR(Tabela6[[#This Row],[Data/Hora de Início]]),MONTH(Tabela6[[#This Row],[Data/Hora de Início]]),DAY(Tabela6[[#This Row],[Data/Hora de Início]]))</f>
        <v/>
      </c>
    </row>
    <row r="7541">
      <c r="A7541" t="n">
        <v>2292018</v>
      </c>
      <c r="B7541" t="n">
        <v>56</v>
      </c>
      <c r="C7541" t="n">
        <v>1697</v>
      </c>
      <c r="D7541" t="inlineStr">
        <is>
          <t>REPASSE / REABASTECIMENTO MASCULINO</t>
        </is>
      </c>
      <c r="E7541" t="inlineStr">
        <is>
          <t>22/09/2025 04:52:37</t>
        </is>
      </c>
      <c r="F7541" t="inlineStr">
        <is>
          <t>22/09/2025 05:10:21</t>
        </is>
      </c>
      <c r="G7541" t="n">
        <v>11452</v>
      </c>
      <c r="H7541" t="inlineStr">
        <is>
          <t>P31 - BAN062 - BANHEIRO FUNDIÇÃO MAGNÉSIO - M</t>
        </is>
      </c>
      <c r="I7541" t="inlineStr">
        <is>
          <t>BR01-IES-P31-BAN062</t>
        </is>
      </c>
      <c r="J7541" t="inlineStr">
        <is>
          <t>TOGNIA CAMILLE</t>
        </is>
      </c>
      <c r="K7541" s="39">
        <f>DATE(YEAR(Tabela6[[#This Row],[Data/Hora de Início]]),MONTH(Tabela6[[#This Row],[Data/Hora de Início]]),DAY(Tabela6[[#This Row],[Data/Hora de Início]]))</f>
        <v/>
      </c>
    </row>
    <row r="7542">
      <c r="A7542" t="n">
        <v>2292019</v>
      </c>
      <c r="B7542" t="n">
        <v>56</v>
      </c>
      <c r="C7542" t="n">
        <v>2842</v>
      </c>
      <c r="D7542" t="inlineStr">
        <is>
          <t>LIMPEZA DIÁRIA DE BANHEIRO FEMININO</t>
        </is>
      </c>
      <c r="E7542" t="inlineStr">
        <is>
          <t>22/09/2025 05:10:54</t>
        </is>
      </c>
      <c r="F7542" t="inlineStr">
        <is>
          <t>22/09/2025 05:28:42</t>
        </is>
      </c>
      <c r="G7542" t="n">
        <v>36070</v>
      </c>
      <c r="H7542" t="inlineStr">
        <is>
          <t>BAN063 - FUNDIÇAO MAGNESIO - F</t>
        </is>
      </c>
      <c r="I7542" t="inlineStr">
        <is>
          <t>RS-ST01-31-00T-WCF01</t>
        </is>
      </c>
      <c r="J7542" t="inlineStr">
        <is>
          <t>TOGNIA CAMILLE</t>
        </is>
      </c>
      <c r="K7542" s="39">
        <f>DATE(YEAR(Tabela6[[#This Row],[Data/Hora de Início]]),MONTH(Tabela6[[#This Row],[Data/Hora de Início]]),DAY(Tabela6[[#This Row],[Data/Hora de Início]]))</f>
        <v/>
      </c>
    </row>
    <row r="7543">
      <c r="A7543" t="n">
        <v>2292021</v>
      </c>
      <c r="B7543" t="n">
        <v>56</v>
      </c>
      <c r="C7543" t="n">
        <v>5511</v>
      </c>
      <c r="D7543" t="inlineStr">
        <is>
          <t>RECOLHIMENTO RESIDUO EXTERNO</t>
        </is>
      </c>
      <c r="E7543" t="inlineStr">
        <is>
          <t>22/09/2025 02:45:30</t>
        </is>
      </c>
      <c r="F7543" t="inlineStr">
        <is>
          <t>22/09/2025 02:46:21</t>
        </is>
      </c>
      <c r="G7543" t="n">
        <v>49466</v>
      </c>
      <c r="H7543" t="inlineStr">
        <is>
          <t>LIXEIRA - 01.016</t>
        </is>
      </c>
      <c r="I7543" t="inlineStr">
        <is>
          <t>BR01-IES-P01-LIX016</t>
        </is>
      </c>
      <c r="J7543" t="inlineStr">
        <is>
          <t>CHAYENNE FELIX MADRUGA</t>
        </is>
      </c>
      <c r="K7543" s="39">
        <f>DATE(YEAR(Tabela6[[#This Row],[Data/Hora de Início]]),MONTH(Tabela6[[#This Row],[Data/Hora de Início]]),DAY(Tabela6[[#This Row],[Data/Hora de Início]]))</f>
        <v/>
      </c>
    </row>
    <row r="7544">
      <c r="A7544" t="n">
        <v>2292022</v>
      </c>
      <c r="B7544" t="n">
        <v>56</v>
      </c>
      <c r="C7544" t="n">
        <v>5511</v>
      </c>
      <c r="D7544" t="inlineStr">
        <is>
          <t>RECOLHIMENTO RESIDUO EXTERNO</t>
        </is>
      </c>
      <c r="E7544" t="inlineStr">
        <is>
          <t>22/09/2025 02:52:14</t>
        </is>
      </c>
      <c r="F7544" t="inlineStr">
        <is>
          <t>22/09/2025 02:53:18</t>
        </is>
      </c>
      <c r="G7544" t="n">
        <v>49458</v>
      </c>
      <c r="H7544" t="inlineStr">
        <is>
          <t>LIXEIRA - 01.008</t>
        </is>
      </c>
      <c r="I7544" t="inlineStr">
        <is>
          <t>BR01-IES-P01-LIX008</t>
        </is>
      </c>
      <c r="J7544" t="inlineStr">
        <is>
          <t>CHAYENNE FELIX MADRUGA</t>
        </is>
      </c>
      <c r="K7544" s="39">
        <f>DATE(YEAR(Tabela6[[#This Row],[Data/Hora de Início]]),MONTH(Tabela6[[#This Row],[Data/Hora de Início]]),DAY(Tabela6[[#This Row],[Data/Hora de Início]]))</f>
        <v/>
      </c>
    </row>
    <row r="7545">
      <c r="A7545" t="n">
        <v>2292023</v>
      </c>
      <c r="B7545" t="n">
        <v>56</v>
      </c>
      <c r="C7545" t="n">
        <v>5511</v>
      </c>
      <c r="D7545" t="inlineStr">
        <is>
          <t>RECOLHIMENTO RESIDUO EXTERNO</t>
        </is>
      </c>
      <c r="E7545" t="inlineStr">
        <is>
          <t>22/09/2025 03:01:31</t>
        </is>
      </c>
      <c r="F7545" t="inlineStr">
        <is>
          <t>22/09/2025 03:02:08</t>
        </is>
      </c>
      <c r="G7545" t="n">
        <v>49467</v>
      </c>
      <c r="H7545" t="inlineStr">
        <is>
          <t>LIXEIRA - 01.017</t>
        </is>
      </c>
      <c r="I7545" t="inlineStr">
        <is>
          <t>BR01-IES-P01-LIX017</t>
        </is>
      </c>
      <c r="J7545" t="inlineStr">
        <is>
          <t>CHAYENNE FELIX MADRUGA</t>
        </is>
      </c>
      <c r="K7545" s="39">
        <f>DATE(YEAR(Tabela6[[#This Row],[Data/Hora de Início]]),MONTH(Tabela6[[#This Row],[Data/Hora de Início]]),DAY(Tabela6[[#This Row],[Data/Hora de Início]]))</f>
        <v/>
      </c>
    </row>
    <row r="7546">
      <c r="A7546" t="n">
        <v>2292024</v>
      </c>
      <c r="B7546" t="n">
        <v>56</v>
      </c>
      <c r="C7546" t="n">
        <v>5511</v>
      </c>
      <c r="D7546" t="inlineStr">
        <is>
          <t>RECOLHIMENTO RESIDUO EXTERNO</t>
        </is>
      </c>
      <c r="E7546" t="inlineStr">
        <is>
          <t>22/09/2025 02:14:30</t>
        </is>
      </c>
      <c r="F7546" t="inlineStr">
        <is>
          <t>22/09/2025 02:14:56</t>
        </is>
      </c>
      <c r="G7546" t="n">
        <v>49465</v>
      </c>
      <c r="H7546" t="inlineStr">
        <is>
          <t>LIXEIRA - 01.015</t>
        </is>
      </c>
      <c r="I7546" t="inlineStr">
        <is>
          <t>BR01-IES-P01-LIX015</t>
        </is>
      </c>
      <c r="J7546" t="inlineStr">
        <is>
          <t>CHAYENNE FELIX MADRUGA</t>
        </is>
      </c>
      <c r="K7546" s="39">
        <f>DATE(YEAR(Tabela6[[#This Row],[Data/Hora de Início]]),MONTH(Tabela6[[#This Row],[Data/Hora de Início]]),DAY(Tabela6[[#This Row],[Data/Hora de Início]]))</f>
        <v/>
      </c>
    </row>
    <row r="7547">
      <c r="A7547" t="n">
        <v>2292025</v>
      </c>
      <c r="B7547" t="n">
        <v>56</v>
      </c>
      <c r="C7547" t="n">
        <v>5511</v>
      </c>
      <c r="D7547" t="inlineStr">
        <is>
          <t>RECOLHIMENTO RESIDUO EXTERNO</t>
        </is>
      </c>
      <c r="E7547" t="inlineStr">
        <is>
          <t>22/09/2025 02:56:56</t>
        </is>
      </c>
      <c r="F7547" t="inlineStr">
        <is>
          <t>22/09/2025 02:58:10</t>
        </is>
      </c>
      <c r="G7547" t="n">
        <v>49456</v>
      </c>
      <c r="H7547" t="inlineStr">
        <is>
          <t>LIXEIRA - 01.006</t>
        </is>
      </c>
      <c r="I7547" t="inlineStr">
        <is>
          <t>BR01-IES-P01-LIX006</t>
        </is>
      </c>
      <c r="J7547" t="inlineStr">
        <is>
          <t>CHAYENNE FELIX MADRUGA</t>
        </is>
      </c>
      <c r="K7547" s="39">
        <f>DATE(YEAR(Tabela6[[#This Row],[Data/Hora de Início]]),MONTH(Tabela6[[#This Row],[Data/Hora de Início]]),DAY(Tabela6[[#This Row],[Data/Hora de Início]]))</f>
        <v/>
      </c>
    </row>
    <row r="7548">
      <c r="A7548" t="n">
        <v>2292026</v>
      </c>
      <c r="B7548" t="n">
        <v>56</v>
      </c>
      <c r="C7548" t="n">
        <v>5511</v>
      </c>
      <c r="D7548" t="inlineStr">
        <is>
          <t>RECOLHIMENTO RESIDUO EXTERNO</t>
        </is>
      </c>
      <c r="E7548" t="inlineStr">
        <is>
          <t>22/09/2025 04:04:31</t>
        </is>
      </c>
      <c r="F7548" t="inlineStr">
        <is>
          <t>22/09/2025 04:05:47</t>
        </is>
      </c>
      <c r="G7548" t="n">
        <v>49402</v>
      </c>
      <c r="H7548" t="inlineStr">
        <is>
          <t>LIXEIRA - 43.014</t>
        </is>
      </c>
      <c r="I7548" t="inlineStr">
        <is>
          <t>BR01-IES-P43-LIX014</t>
        </is>
      </c>
      <c r="J7548" t="inlineStr">
        <is>
          <t>CHAYENNE FELIX MADRUGA</t>
        </is>
      </c>
      <c r="K7548" s="39">
        <f>DATE(YEAR(Tabela6[[#This Row],[Data/Hora de Início]]),MONTH(Tabela6[[#This Row],[Data/Hora de Início]]),DAY(Tabela6[[#This Row],[Data/Hora de Início]]))</f>
        <v/>
      </c>
    </row>
    <row r="7549">
      <c r="A7549" t="n">
        <v>2292027</v>
      </c>
      <c r="B7549" t="n">
        <v>56</v>
      </c>
      <c r="C7549" t="n">
        <v>5511</v>
      </c>
      <c r="D7549" t="inlineStr">
        <is>
          <t>RECOLHIMENTO RESIDUO EXTERNO</t>
        </is>
      </c>
      <c r="E7549" t="inlineStr">
        <is>
          <t>22/09/2025 04:03:08</t>
        </is>
      </c>
      <c r="F7549" t="inlineStr">
        <is>
          <t>22/09/2025 04:03:25</t>
        </is>
      </c>
      <c r="G7549" t="n">
        <v>49403</v>
      </c>
      <c r="H7549" t="inlineStr">
        <is>
          <t>LIXEIRA - 43.015</t>
        </is>
      </c>
      <c r="I7549" t="inlineStr">
        <is>
          <t>BR01-IES-P43-LIX015</t>
        </is>
      </c>
      <c r="J7549" t="inlineStr">
        <is>
          <t>CHAYENNE FELIX MADRUGA</t>
        </is>
      </c>
      <c r="K7549" s="39">
        <f>DATE(YEAR(Tabela6[[#This Row],[Data/Hora de Início]]),MONTH(Tabela6[[#This Row],[Data/Hora de Início]]),DAY(Tabela6[[#This Row],[Data/Hora de Início]]))</f>
        <v/>
      </c>
    </row>
    <row r="7550">
      <c r="A7550" t="n">
        <v>2292028</v>
      </c>
      <c r="B7550" t="n">
        <v>56</v>
      </c>
      <c r="C7550" t="n">
        <v>5511</v>
      </c>
      <c r="D7550" t="inlineStr">
        <is>
          <t>RECOLHIMENTO RESIDUO EXTERNO</t>
        </is>
      </c>
      <c r="E7550" t="inlineStr">
        <is>
          <t>22/09/2025 04:03:08</t>
        </is>
      </c>
      <c r="F7550" t="inlineStr">
        <is>
          <t>22/09/2025 04:03:31</t>
        </is>
      </c>
      <c r="G7550" t="n">
        <v>49403</v>
      </c>
      <c r="H7550" t="inlineStr">
        <is>
          <t>LIXEIRA - 43.015</t>
        </is>
      </c>
      <c r="I7550" t="inlineStr">
        <is>
          <t>BR01-IES-P43-LIX015</t>
        </is>
      </c>
      <c r="J7550" t="inlineStr">
        <is>
          <t>CHAYENNE FELIX MADRUGA</t>
        </is>
      </c>
      <c r="K7550" s="39">
        <f>DATE(YEAR(Tabela6[[#This Row],[Data/Hora de Início]]),MONTH(Tabela6[[#This Row],[Data/Hora de Início]]),DAY(Tabela6[[#This Row],[Data/Hora de Início]]))</f>
        <v/>
      </c>
    </row>
    <row r="7551">
      <c r="A7551" t="n">
        <v>2292029</v>
      </c>
      <c r="B7551" t="n">
        <v>56</v>
      </c>
      <c r="C7551" t="n">
        <v>2979</v>
      </c>
      <c r="D7551" t="inlineStr">
        <is>
          <t>LIMPEZA DIÁRIA DE RESTAURANTE</t>
        </is>
      </c>
      <c r="E7551" t="inlineStr">
        <is>
          <t>22/09/2025 03:42:11</t>
        </is>
      </c>
      <c r="F7551" t="inlineStr">
        <is>
          <t>22/09/2025 05:41:44</t>
        </is>
      </c>
      <c r="G7551" t="n">
        <v>11347</v>
      </c>
      <c r="H7551" t="inlineStr">
        <is>
          <t>P27 - RESTAURANTE</t>
        </is>
      </c>
      <c r="I7551" t="inlineStr">
        <is>
          <t>BR01-IES-P27-SALA01</t>
        </is>
      </c>
      <c r="J7551" t="inlineStr">
        <is>
          <t>ANA CRISTINA MEDEIROS SILVA</t>
        </is>
      </c>
      <c r="K7551" s="39">
        <f>DATE(YEAR(Tabela6[[#This Row],[Data/Hora de Início]]),MONTH(Tabela6[[#This Row],[Data/Hora de Início]]),DAY(Tabela6[[#This Row],[Data/Hora de Início]]))</f>
        <v/>
      </c>
    </row>
    <row r="7552">
      <c r="A7552" t="n">
        <v>2292030</v>
      </c>
      <c r="B7552" t="n">
        <v>56</v>
      </c>
      <c r="C7552" t="n">
        <v>2965</v>
      </c>
      <c r="D7552" t="inlineStr">
        <is>
          <t>LIMPEZA DIÁRIA DE SALA</t>
        </is>
      </c>
      <c r="E7552" t="inlineStr">
        <is>
          <t>22/09/2025 06:12:58</t>
        </is>
      </c>
      <c r="F7552" t="inlineStr">
        <is>
          <t>22/09/2025 06:13:24</t>
        </is>
      </c>
      <c r="G7552" t="n">
        <v>11174</v>
      </c>
      <c r="H7552" t="inlineStr">
        <is>
          <t>P07 - MANSERV - SALA ADM</t>
        </is>
      </c>
      <c r="I7552" t="inlineStr">
        <is>
          <t>BR01-IES-P07-SALA02</t>
        </is>
      </c>
      <c r="J7552" t="inlineStr">
        <is>
          <t>ROSANGELA MARIA DA SILVA</t>
        </is>
      </c>
      <c r="K7552" s="39">
        <f>DATE(YEAR(Tabela6[[#This Row],[Data/Hora de Início]]),MONTH(Tabela6[[#This Row],[Data/Hora de Início]]),DAY(Tabela6[[#This Row],[Data/Hora de Início]]))</f>
        <v/>
      </c>
    </row>
    <row r="7553">
      <c r="A7553" t="n">
        <v>2292031</v>
      </c>
      <c r="B7553" t="n">
        <v>56</v>
      </c>
      <c r="C7553" t="n">
        <v>2965</v>
      </c>
      <c r="D7553" t="inlineStr">
        <is>
          <t>LIMPEZA DIÁRIA DE SALA</t>
        </is>
      </c>
      <c r="E7553" t="inlineStr">
        <is>
          <t>22/09/2025 06:13:14</t>
        </is>
      </c>
      <c r="F7553" t="inlineStr">
        <is>
          <t>22/09/2025 06:13:50</t>
        </is>
      </c>
      <c r="G7553" t="n">
        <v>11174</v>
      </c>
      <c r="H7553" t="inlineStr">
        <is>
          <t>P07 - MANSERV - SALA ADM</t>
        </is>
      </c>
      <c r="I7553" t="inlineStr">
        <is>
          <t>BR01-IES-P07-SALA02</t>
        </is>
      </c>
      <c r="J7553" t="inlineStr">
        <is>
          <t>GILMARA TERESINHA LACERDA</t>
        </is>
      </c>
      <c r="K7553" s="39">
        <f>DATE(YEAR(Tabela6[[#This Row],[Data/Hora de Início]]),MONTH(Tabela6[[#This Row],[Data/Hora de Início]]),DAY(Tabela6[[#This Row],[Data/Hora de Início]]))</f>
        <v/>
      </c>
    </row>
    <row r="7554">
      <c r="A7554" t="n">
        <v>2292036</v>
      </c>
      <c r="B7554" t="n">
        <v>56</v>
      </c>
      <c r="C7554" t="n">
        <v>5647</v>
      </c>
      <c r="D7554" t="inlineStr">
        <is>
          <t>SEGUNDA-FEIRA - LIMPEZA DE SALA COM MESA</t>
        </is>
      </c>
      <c r="E7554" t="inlineStr">
        <is>
          <t>22/09/2025 06:18:47</t>
        </is>
      </c>
      <c r="F7554" t="inlineStr">
        <is>
          <t>22/09/2025 06:25:47</t>
        </is>
      </c>
      <c r="G7554" t="n">
        <v>11431</v>
      </c>
      <c r="H7554" t="inlineStr">
        <is>
          <t>P29 - SALA DE TREINAMENTO I - SOPRADOR</t>
        </is>
      </c>
      <c r="I7554" t="inlineStr">
        <is>
          <t>BR01-IES-P29-SALA02</t>
        </is>
      </c>
      <c r="J7554" t="inlineStr">
        <is>
          <t>MARA LISE POTT</t>
        </is>
      </c>
      <c r="K7554" s="39">
        <f>DATE(YEAR(Tabela6[[#This Row],[Data/Hora de Início]]),MONTH(Tabela6[[#This Row],[Data/Hora de Início]]),DAY(Tabela6[[#This Row],[Data/Hora de Início]]))</f>
        <v/>
      </c>
    </row>
    <row r="7555">
      <c r="A7555" t="n">
        <v>2292038</v>
      </c>
      <c r="B7555" t="n">
        <v>56</v>
      </c>
      <c r="C7555" t="n">
        <v>5642</v>
      </c>
      <c r="D7555" t="inlineStr">
        <is>
          <t>SEGUNDA-FEIRA - LIMPEZA DE SALA</t>
        </is>
      </c>
      <c r="E7555" t="inlineStr">
        <is>
          <t>22/09/2025 06:26:53</t>
        </is>
      </c>
      <c r="F7555" t="inlineStr">
        <is>
          <t>22/09/2025 06:33:58</t>
        </is>
      </c>
      <c r="G7555" t="n">
        <v>36025</v>
      </c>
      <c r="H7555" t="inlineStr">
        <is>
          <t>SHOWROOM</t>
        </is>
      </c>
      <c r="I7555" t="inlineStr">
        <is>
          <t>RS-ST01-29-00T-SLA09</t>
        </is>
      </c>
      <c r="J7555" t="inlineStr">
        <is>
          <t>MARA LISE POTT</t>
        </is>
      </c>
      <c r="K7555" s="39">
        <f>DATE(YEAR(Tabela6[[#This Row],[Data/Hora de Início]]),MONTH(Tabela6[[#This Row],[Data/Hora de Início]]),DAY(Tabela6[[#This Row],[Data/Hora de Início]]))</f>
        <v/>
      </c>
    </row>
    <row r="7556">
      <c r="A7556" t="n">
        <v>2292044</v>
      </c>
      <c r="B7556" t="n">
        <v>56</v>
      </c>
      <c r="C7556" t="n">
        <v>5647</v>
      </c>
      <c r="D7556" t="inlineStr">
        <is>
          <t>SEGUNDA-FEIRA - LIMPEZA DE SALA COM MESA</t>
        </is>
      </c>
      <c r="E7556" t="inlineStr">
        <is>
          <t>22/09/2025 06:34:23</t>
        </is>
      </c>
      <c r="F7556" t="inlineStr">
        <is>
          <t>22/09/2025 06:37:29</t>
        </is>
      </c>
      <c r="G7556" t="n">
        <v>11432</v>
      </c>
      <c r="H7556" t="inlineStr">
        <is>
          <t>P29 - SALA DE TREINAMENTO II - PERFURADOR</t>
        </is>
      </c>
      <c r="I7556" t="inlineStr">
        <is>
          <t>BR01-IES-P29-SALA03</t>
        </is>
      </c>
      <c r="J7556" t="inlineStr">
        <is>
          <t>MARA LISE POTT</t>
        </is>
      </c>
      <c r="K7556" s="39">
        <f>DATE(YEAR(Tabela6[[#This Row],[Data/Hora de Início]]),MONTH(Tabela6[[#This Row],[Data/Hora de Início]]),DAY(Tabela6[[#This Row],[Data/Hora de Início]]))</f>
        <v/>
      </c>
    </row>
    <row r="7557">
      <c r="A7557" t="n">
        <v>2292053</v>
      </c>
      <c r="B7557" t="n">
        <v>56</v>
      </c>
      <c r="C7557" t="n">
        <v>5647</v>
      </c>
      <c r="D7557" t="inlineStr">
        <is>
          <t>SEGUNDA-FEIRA - LIMPEZA DE SALA COM MESA</t>
        </is>
      </c>
      <c r="E7557" t="inlineStr">
        <is>
          <t>22/09/2025 06:35:31</t>
        </is>
      </c>
      <c r="F7557" t="inlineStr">
        <is>
          <t>22/09/2025 06:50:01</t>
        </is>
      </c>
      <c r="G7557" t="n">
        <v>11299</v>
      </c>
      <c r="H7557" t="inlineStr">
        <is>
          <t>P18 - PRESIDÊNCIA - HALL DE ENTRADA</t>
        </is>
      </c>
      <c r="I7557" t="inlineStr">
        <is>
          <t>BR01-IES-P18-SALA01</t>
        </is>
      </c>
      <c r="J7557" t="inlineStr">
        <is>
          <t>NATHALIA MORAES DA SILVA</t>
        </is>
      </c>
      <c r="K7557" s="39">
        <f>DATE(YEAR(Tabela6[[#This Row],[Data/Hora de Início]]),MONTH(Tabela6[[#This Row],[Data/Hora de Início]]),DAY(Tabela6[[#This Row],[Data/Hora de Início]]))</f>
        <v/>
      </c>
    </row>
    <row r="7558">
      <c r="A7558" t="n">
        <v>2292059</v>
      </c>
      <c r="B7558" t="n">
        <v>56</v>
      </c>
      <c r="C7558" t="n">
        <v>5652</v>
      </c>
      <c r="D7558" t="inlineStr">
        <is>
          <t>SEGUNDA-FEIRA - LIMPEZA DE BANHEIRO MASCULINO</t>
        </is>
      </c>
      <c r="E7558" t="inlineStr">
        <is>
          <t>22/09/2025 06:52:11</t>
        </is>
      </c>
      <c r="F7558" t="inlineStr">
        <is>
          <t>22/09/2025 06:54:14</t>
        </is>
      </c>
      <c r="G7558" t="n">
        <v>36363</v>
      </c>
      <c r="H7558" t="inlineStr">
        <is>
          <t>BAN116 - BANHEIRO TÉRREO - M</t>
        </is>
      </c>
      <c r="I7558" t="inlineStr">
        <is>
          <t>RS-ST01-52-00T-WCM01</t>
        </is>
      </c>
      <c r="J7558" t="inlineStr">
        <is>
          <t>JAQUELINE EDUARDA RODRIGUES DE LIMA</t>
        </is>
      </c>
      <c r="K7558" s="39">
        <f>DATE(YEAR(Tabela6[[#This Row],[Data/Hora de Início]]),MONTH(Tabela6[[#This Row],[Data/Hora de Início]]),DAY(Tabela6[[#This Row],[Data/Hora de Início]]))</f>
        <v/>
      </c>
    </row>
    <row r="7559">
      <c r="A7559" t="n">
        <v>2292076</v>
      </c>
      <c r="B7559" t="n">
        <v>56</v>
      </c>
      <c r="C7559" t="n">
        <v>1698</v>
      </c>
      <c r="D7559" t="inlineStr">
        <is>
          <t>REPASSE / REABASTECIMENTO FEMININO</t>
        </is>
      </c>
      <c r="E7559" t="inlineStr">
        <is>
          <t>22/09/2025 06:56:53</t>
        </is>
      </c>
      <c r="F7559" t="inlineStr">
        <is>
          <t>22/09/2025 06:57:29</t>
        </is>
      </c>
      <c r="G7559" t="n">
        <v>36313</v>
      </c>
      <c r="H7559" t="inlineStr">
        <is>
          <t>BAN107 - MONTAGEM - F</t>
        </is>
      </c>
      <c r="I7559" t="inlineStr">
        <is>
          <t>RS-ST01-50-00T-WCF02</t>
        </is>
      </c>
      <c r="J7559" t="inlineStr">
        <is>
          <t>NAIR SILVEIRA DA SILVEIRA</t>
        </is>
      </c>
      <c r="K7559" s="39">
        <f>DATE(YEAR(Tabela6[[#This Row],[Data/Hora de Início]]),MONTH(Tabela6[[#This Row],[Data/Hora de Início]]),DAY(Tabela6[[#This Row],[Data/Hora de Início]]))</f>
        <v/>
      </c>
    </row>
    <row r="7560">
      <c r="A7560" t="n">
        <v>2292077</v>
      </c>
      <c r="B7560" t="n">
        <v>56</v>
      </c>
      <c r="C7560" t="n">
        <v>2969</v>
      </c>
      <c r="D7560" t="inlineStr">
        <is>
          <t>LIMPEZA DIÁRIA DE CORREDOR</t>
        </is>
      </c>
      <c r="E7560" t="inlineStr">
        <is>
          <t>22/09/2025 06:37:55</t>
        </is>
      </c>
      <c r="F7560" t="inlineStr">
        <is>
          <t>22/09/2025 06:58:04</t>
        </is>
      </c>
      <c r="G7560" t="n">
        <v>11448</v>
      </c>
      <c r="H7560" t="inlineStr">
        <is>
          <t>P29 - CORREDOR</t>
        </is>
      </c>
      <c r="I7560" t="inlineStr">
        <is>
          <t>BR01-IES-P29-SALA19</t>
        </is>
      </c>
      <c r="J7560" t="inlineStr">
        <is>
          <t>MARA LISE POTT</t>
        </is>
      </c>
      <c r="K7560" s="39">
        <f>DATE(YEAR(Tabela6[[#This Row],[Data/Hora de Início]]),MONTH(Tabela6[[#This Row],[Data/Hora de Início]]),DAY(Tabela6[[#This Row],[Data/Hora de Início]]))</f>
        <v/>
      </c>
    </row>
    <row r="7561">
      <c r="A7561" t="n">
        <v>2292078</v>
      </c>
      <c r="B7561" t="n">
        <v>56</v>
      </c>
      <c r="C7561" t="n">
        <v>1698</v>
      </c>
      <c r="D7561" t="inlineStr">
        <is>
          <t>REPASSE / REABASTECIMENTO FEMININO</t>
        </is>
      </c>
      <c r="E7561" t="inlineStr">
        <is>
          <t>22/09/2025 06:56:53</t>
        </is>
      </c>
      <c r="F7561" t="inlineStr">
        <is>
          <t>22/09/2025 06:57:46</t>
        </is>
      </c>
      <c r="G7561" t="n">
        <v>36313</v>
      </c>
      <c r="H7561" t="inlineStr">
        <is>
          <t>BAN107 - MONTAGEM - F</t>
        </is>
      </c>
      <c r="I7561" t="inlineStr">
        <is>
          <t>RS-ST01-50-00T-WCF02</t>
        </is>
      </c>
      <c r="J7561" t="inlineStr">
        <is>
          <t>NAIR SILVEIRA DA SILVEIRA</t>
        </is>
      </c>
      <c r="K7561" s="39">
        <f>DATE(YEAR(Tabela6[[#This Row],[Data/Hora de Início]]),MONTH(Tabela6[[#This Row],[Data/Hora de Início]]),DAY(Tabela6[[#This Row],[Data/Hora de Início]]))</f>
        <v/>
      </c>
    </row>
    <row r="7562">
      <c r="A7562" t="n">
        <v>2292081</v>
      </c>
      <c r="B7562" t="n">
        <v>56</v>
      </c>
      <c r="C7562" t="n">
        <v>5511</v>
      </c>
      <c r="D7562" t="inlineStr">
        <is>
          <t>RECOLHIMENTO RESIDUO EXTERNO</t>
        </is>
      </c>
      <c r="E7562" t="inlineStr">
        <is>
          <t>22/09/2025 06:58:45</t>
        </is>
      </c>
      <c r="F7562" t="inlineStr">
        <is>
          <t>22/09/2025 06:59:33</t>
        </is>
      </c>
      <c r="G7562" t="n">
        <v>49350</v>
      </c>
      <c r="H7562" t="inlineStr">
        <is>
          <t>LIXEIRA - 52.002</t>
        </is>
      </c>
      <c r="I7562" t="inlineStr">
        <is>
          <t>BR01-IES-P52-LIX002</t>
        </is>
      </c>
      <c r="J7562" t="inlineStr">
        <is>
          <t>JAQUELINE EDUARDA RODRIGUES DE LIMA</t>
        </is>
      </c>
      <c r="K7562" s="39">
        <f>DATE(YEAR(Tabela6[[#This Row],[Data/Hora de Início]]),MONTH(Tabela6[[#This Row],[Data/Hora de Início]]),DAY(Tabela6[[#This Row],[Data/Hora de Início]]))</f>
        <v/>
      </c>
    </row>
    <row r="7563">
      <c r="A7563" t="n">
        <v>2292083</v>
      </c>
      <c r="B7563" t="n">
        <v>56</v>
      </c>
      <c r="C7563" t="n">
        <v>5511</v>
      </c>
      <c r="D7563" t="inlineStr">
        <is>
          <t>RECOLHIMENTO RESIDUO EXTERNO</t>
        </is>
      </c>
      <c r="E7563" t="inlineStr">
        <is>
          <t>22/09/2025 06:58:45</t>
        </is>
      </c>
      <c r="F7563" t="inlineStr">
        <is>
          <t>22/09/2025 06:59:44</t>
        </is>
      </c>
      <c r="G7563" t="n">
        <v>49350</v>
      </c>
      <c r="H7563" t="inlineStr">
        <is>
          <t>LIXEIRA - 52.002</t>
        </is>
      </c>
      <c r="I7563" t="inlineStr">
        <is>
          <t>BR01-IES-P52-LIX002</t>
        </is>
      </c>
      <c r="J7563" t="inlineStr">
        <is>
          <t>JAQUELINE EDUARDA RODRIGUES DE LIMA</t>
        </is>
      </c>
      <c r="K7563" s="39">
        <f>DATE(YEAR(Tabela6[[#This Row],[Data/Hora de Início]]),MONTH(Tabela6[[#This Row],[Data/Hora de Início]]),DAY(Tabela6[[#This Row],[Data/Hora de Início]]))</f>
        <v/>
      </c>
    </row>
    <row r="7564">
      <c r="A7564" t="n">
        <v>2292087</v>
      </c>
      <c r="B7564" t="n">
        <v>56</v>
      </c>
      <c r="C7564" t="n">
        <v>5647</v>
      </c>
      <c r="D7564" t="inlineStr">
        <is>
          <t>SEGUNDA-FEIRA - LIMPEZA DE SALA COM MESA</t>
        </is>
      </c>
      <c r="E7564" t="inlineStr">
        <is>
          <t>22/09/2025 06:53:20</t>
        </is>
      </c>
      <c r="F7564" t="inlineStr">
        <is>
          <t>22/09/2025 07:01:59</t>
        </is>
      </c>
      <c r="G7564" t="n">
        <v>11304</v>
      </c>
      <c r="H7564" t="inlineStr">
        <is>
          <t>P18 - PRESIDENCIA - SALA VP FINANÇAS</t>
        </is>
      </c>
      <c r="I7564" t="inlineStr">
        <is>
          <t>BR01-IES-P18-SALA06</t>
        </is>
      </c>
      <c r="J7564" t="inlineStr">
        <is>
          <t>NATHALIA MORAES DA SILVA</t>
        </is>
      </c>
      <c r="K7564" s="39">
        <f>DATE(YEAR(Tabela6[[#This Row],[Data/Hora de Início]]),MONTH(Tabela6[[#This Row],[Data/Hora de Início]]),DAY(Tabela6[[#This Row],[Data/Hora de Início]]))</f>
        <v/>
      </c>
    </row>
    <row r="7565">
      <c r="A7565" t="n">
        <v>2292112</v>
      </c>
      <c r="B7565" t="n">
        <v>56</v>
      </c>
      <c r="C7565" t="n">
        <v>2842</v>
      </c>
      <c r="D7565" t="inlineStr">
        <is>
          <t>LIMPEZA DIÁRIA DE BANHEIRO FEMININO</t>
        </is>
      </c>
      <c r="E7565" t="inlineStr">
        <is>
          <t>22/09/2025 07:06:17</t>
        </is>
      </c>
      <c r="F7565" t="inlineStr">
        <is>
          <t>22/09/2025 07:07:03</t>
        </is>
      </c>
      <c r="G7565" t="n">
        <v>36070</v>
      </c>
      <c r="H7565" t="inlineStr">
        <is>
          <t>BAN063 - FUNDIÇAO MAGNESIO - F</t>
        </is>
      </c>
      <c r="I7565" t="inlineStr">
        <is>
          <t>RS-ST01-31-00T-WCF01</t>
        </is>
      </c>
      <c r="J7565" t="inlineStr">
        <is>
          <t>MARISTELA APARECIDA BARBOSA DOS SANTOS</t>
        </is>
      </c>
      <c r="K7565" s="39">
        <f>DATE(YEAR(Tabela6[[#This Row],[Data/Hora de Início]]),MONTH(Tabela6[[#This Row],[Data/Hora de Início]]),DAY(Tabela6[[#This Row],[Data/Hora de Início]]))</f>
        <v/>
      </c>
    </row>
    <row r="7566">
      <c r="A7566" t="n">
        <v>2292128</v>
      </c>
      <c r="B7566" t="n">
        <v>56</v>
      </c>
      <c r="C7566" t="n">
        <v>5642</v>
      </c>
      <c r="D7566" t="inlineStr">
        <is>
          <t>SEGUNDA-FEIRA - LIMPEZA DE SALA</t>
        </is>
      </c>
      <c r="E7566" t="inlineStr">
        <is>
          <t>22/09/2025 07:09:03</t>
        </is>
      </c>
      <c r="F7566" t="inlineStr">
        <is>
          <t>22/09/2025 07:09:29</t>
        </is>
      </c>
      <c r="G7566" t="n">
        <v>36356</v>
      </c>
      <c r="H7566" t="inlineStr">
        <is>
          <t>SALA SUPERVISAO</t>
        </is>
      </c>
      <c r="I7566" t="inlineStr">
        <is>
          <t>RS-ST01-52-00T-SLA03</t>
        </is>
      </c>
      <c r="J7566" t="inlineStr">
        <is>
          <t>JAQUELINE EDUARDA RODRIGUES DE LIMA</t>
        </is>
      </c>
      <c r="K7566" s="39">
        <f>DATE(YEAR(Tabela6[[#This Row],[Data/Hora de Início]]),MONTH(Tabela6[[#This Row],[Data/Hora de Início]]),DAY(Tabela6[[#This Row],[Data/Hora de Início]]))</f>
        <v/>
      </c>
    </row>
    <row r="7567">
      <c r="A7567" t="n">
        <v>2292130</v>
      </c>
      <c r="B7567" t="n">
        <v>56</v>
      </c>
      <c r="C7567" t="n">
        <v>2965</v>
      </c>
      <c r="D7567" t="inlineStr">
        <is>
          <t>LIMPEZA DIÁRIA DE SALA</t>
        </is>
      </c>
      <c r="E7567" t="inlineStr">
        <is>
          <t>22/09/2025 07:09:54</t>
        </is>
      </c>
      <c r="F7567" t="inlineStr">
        <is>
          <t>22/09/2025 07:10:08</t>
        </is>
      </c>
      <c r="G7567" t="n">
        <v>36172</v>
      </c>
      <c r="H7567" t="inlineStr">
        <is>
          <t>REUNIAO I - EXPEDIÇAO</t>
        </is>
      </c>
      <c r="I7567" t="inlineStr">
        <is>
          <t>RS-ST01-43-00T-SLA03</t>
        </is>
      </c>
      <c r="J7567" t="inlineStr">
        <is>
          <t>GILMARA TERESINHA LACERDA</t>
        </is>
      </c>
      <c r="K7567" s="39">
        <f>DATE(YEAR(Tabela6[[#This Row],[Data/Hora de Início]]),MONTH(Tabela6[[#This Row],[Data/Hora de Início]]),DAY(Tabela6[[#This Row],[Data/Hora de Início]]))</f>
        <v/>
      </c>
    </row>
    <row r="7568">
      <c r="A7568" t="n">
        <v>2292131</v>
      </c>
      <c r="B7568" t="n">
        <v>56</v>
      </c>
      <c r="C7568" t="n">
        <v>2970</v>
      </c>
      <c r="D7568" t="inlineStr">
        <is>
          <t>LIMPEZA DIÁRIA DE COPA</t>
        </is>
      </c>
      <c r="E7568" t="inlineStr">
        <is>
          <t>22/09/2025 07:10:39</t>
        </is>
      </c>
      <c r="F7568" t="inlineStr">
        <is>
          <t>22/09/2025 07:11:00</t>
        </is>
      </c>
      <c r="G7568" t="n">
        <v>36174</v>
      </c>
      <c r="H7568" t="inlineStr">
        <is>
          <t>COPA EXPEDIÇAO</t>
        </is>
      </c>
      <c r="I7568" t="inlineStr">
        <is>
          <t>RS-ST01-43-00T-SLA05</t>
        </is>
      </c>
      <c r="J7568" t="inlineStr">
        <is>
          <t>GILMARA TERESINHA LACERDA</t>
        </is>
      </c>
      <c r="K7568" s="39">
        <f>DATE(YEAR(Tabela6[[#This Row],[Data/Hora de Início]]),MONTH(Tabela6[[#This Row],[Data/Hora de Início]]),DAY(Tabela6[[#This Row],[Data/Hora de Início]]))</f>
        <v/>
      </c>
    </row>
    <row r="7569">
      <c r="A7569" t="n">
        <v>2292139</v>
      </c>
      <c r="B7569" t="n">
        <v>56</v>
      </c>
      <c r="C7569" t="n">
        <v>5647</v>
      </c>
      <c r="D7569" t="inlineStr">
        <is>
          <t>SEGUNDA-FEIRA - LIMPEZA DE SALA COM MESA</t>
        </is>
      </c>
      <c r="E7569" t="inlineStr">
        <is>
          <t>22/09/2025 07:04:24</t>
        </is>
      </c>
      <c r="F7569" t="inlineStr">
        <is>
          <t>22/09/2025 07:12:33</t>
        </is>
      </c>
      <c r="G7569" t="n">
        <v>11305</v>
      </c>
      <c r="H7569" t="inlineStr">
        <is>
          <t>P18 - PRESIDENCIA - SALA REUNIÃO I</t>
        </is>
      </c>
      <c r="I7569" t="inlineStr">
        <is>
          <t>BR01-IES-P18-SALA07</t>
        </is>
      </c>
      <c r="J7569" t="inlineStr">
        <is>
          <t>NATHALIA MORAES DA SILVA</t>
        </is>
      </c>
      <c r="K7569" s="39">
        <f>DATE(YEAR(Tabela6[[#This Row],[Data/Hora de Início]]),MONTH(Tabela6[[#This Row],[Data/Hora de Início]]),DAY(Tabela6[[#This Row],[Data/Hora de Início]]))</f>
        <v/>
      </c>
    </row>
    <row r="7570">
      <c r="A7570" t="n">
        <v>2292146</v>
      </c>
      <c r="B7570" t="n">
        <v>56</v>
      </c>
      <c r="C7570" t="n">
        <v>2963</v>
      </c>
      <c r="D7570" t="inlineStr">
        <is>
          <t>LIMPEZA DIÁRIA DE LABORATÓRIO</t>
        </is>
      </c>
      <c r="E7570" t="inlineStr">
        <is>
          <t>22/09/2025 06:57:40</t>
        </is>
      </c>
      <c r="F7570" t="inlineStr">
        <is>
          <t>22/09/2025 07:14:39</t>
        </is>
      </c>
      <c r="G7570" t="n">
        <v>11221</v>
      </c>
      <c r="H7570" t="inlineStr">
        <is>
          <t>P11 - SALA PREPARAÇÃO / LABORATÓRIO QUÍMICO</t>
        </is>
      </c>
      <c r="I7570" t="inlineStr">
        <is>
          <t>BR01-IES-P11-SALA32</t>
        </is>
      </c>
      <c r="J7570" t="inlineStr">
        <is>
          <t>JAQUELINE EDUARDA RODRIGUES DE LIMA</t>
        </is>
      </c>
      <c r="K7570" s="39">
        <f>DATE(YEAR(Tabela6[[#This Row],[Data/Hora de Início]]),MONTH(Tabela6[[#This Row],[Data/Hora de Início]]),DAY(Tabela6[[#This Row],[Data/Hora de Início]]))</f>
        <v/>
      </c>
    </row>
    <row r="7571">
      <c r="A7571" t="n">
        <v>2292149</v>
      </c>
      <c r="B7571" t="n">
        <v>56</v>
      </c>
      <c r="C7571" t="n">
        <v>2963</v>
      </c>
      <c r="D7571" t="inlineStr">
        <is>
          <t>LIMPEZA DIÁRIA DE LABORATÓRIO</t>
        </is>
      </c>
      <c r="E7571" t="inlineStr">
        <is>
          <t>22/09/2025 07:15:06</t>
        </is>
      </c>
      <c r="F7571" t="inlineStr">
        <is>
          <t>22/09/2025 07:15:28</t>
        </is>
      </c>
      <c r="G7571" t="n">
        <v>11204</v>
      </c>
      <c r="H7571" t="inlineStr">
        <is>
          <t>P11 - SALA LABORATÓRIO MATERIAIS QUIMICOS I</t>
        </is>
      </c>
      <c r="I7571" t="inlineStr">
        <is>
          <t>BR01-IES-P11-SALA15</t>
        </is>
      </c>
      <c r="J7571" t="inlineStr">
        <is>
          <t>JAQUELINE EDUARDA RODRIGUES DE LIMA</t>
        </is>
      </c>
      <c r="K7571" s="39">
        <f>DATE(YEAR(Tabela6[[#This Row],[Data/Hora de Início]]),MONTH(Tabela6[[#This Row],[Data/Hora de Início]]),DAY(Tabela6[[#This Row],[Data/Hora de Início]]))</f>
        <v/>
      </c>
    </row>
    <row r="7572">
      <c r="A7572" t="n">
        <v>2292151</v>
      </c>
      <c r="B7572" t="n">
        <v>56</v>
      </c>
      <c r="C7572" t="n">
        <v>5647</v>
      </c>
      <c r="D7572" t="inlineStr">
        <is>
          <t>SEGUNDA-FEIRA - LIMPEZA DE SALA COM MESA</t>
        </is>
      </c>
      <c r="E7572" t="inlineStr">
        <is>
          <t>22/09/2025 07:16:02</t>
        </is>
      </c>
      <c r="F7572" t="inlineStr">
        <is>
          <t>22/09/2025 07:16:19</t>
        </is>
      </c>
      <c r="G7572" t="n">
        <v>11300</v>
      </c>
      <c r="H7572" t="inlineStr">
        <is>
          <t>P18 - PRESIDENCIA - SALA VP OPERAÇÕES</t>
        </is>
      </c>
      <c r="I7572" t="inlineStr">
        <is>
          <t>BR01-IES-P18-SALA02</t>
        </is>
      </c>
      <c r="J7572" t="inlineStr">
        <is>
          <t>NATHALIA MORAES DA SILVA</t>
        </is>
      </c>
      <c r="K7572" s="39">
        <f>DATE(YEAR(Tabela6[[#This Row],[Data/Hora de Início]]),MONTH(Tabela6[[#This Row],[Data/Hora de Início]]),DAY(Tabela6[[#This Row],[Data/Hora de Início]]))</f>
        <v/>
      </c>
    </row>
    <row r="7573">
      <c r="A7573" t="n">
        <v>2292155</v>
      </c>
      <c r="B7573" t="n">
        <v>56</v>
      </c>
      <c r="C7573" t="n">
        <v>5647</v>
      </c>
      <c r="D7573" t="inlineStr">
        <is>
          <t>SEGUNDA-FEIRA - LIMPEZA DE SALA COM MESA</t>
        </is>
      </c>
      <c r="E7573" t="inlineStr">
        <is>
          <t>22/09/2025 07:16:48</t>
        </is>
      </c>
      <c r="F7573" t="inlineStr">
        <is>
          <t>22/09/2025 07:17:01</t>
        </is>
      </c>
      <c r="G7573" t="n">
        <v>11301</v>
      </c>
      <c r="H7573" t="inlineStr">
        <is>
          <t>P18 - PRESIDENCIA - SALA REUNIÃO II VIDEOCONF</t>
        </is>
      </c>
      <c r="I7573" t="inlineStr">
        <is>
          <t>BR01-IES-P18-SALA03</t>
        </is>
      </c>
      <c r="J7573" t="inlineStr">
        <is>
          <t>NATHALIA MORAES DA SILVA</t>
        </is>
      </c>
      <c r="K7573" s="39">
        <f>DATE(YEAR(Tabela6[[#This Row],[Data/Hora de Início]]),MONTH(Tabela6[[#This Row],[Data/Hora de Início]]),DAY(Tabela6[[#This Row],[Data/Hora de Início]]))</f>
        <v/>
      </c>
    </row>
    <row r="7574">
      <c r="A7574" t="n">
        <v>2292156</v>
      </c>
      <c r="B7574" t="n">
        <v>56</v>
      </c>
      <c r="C7574" t="n">
        <v>5647</v>
      </c>
      <c r="D7574" t="inlineStr">
        <is>
          <t>SEGUNDA-FEIRA - LIMPEZA DE SALA COM MESA</t>
        </is>
      </c>
      <c r="E7574" t="inlineStr">
        <is>
          <t>22/09/2025 07:16:48</t>
        </is>
      </c>
      <c r="F7574" t="inlineStr">
        <is>
          <t>22/09/2025 07:17:01</t>
        </is>
      </c>
      <c r="G7574" t="n">
        <v>11301</v>
      </c>
      <c r="H7574" t="inlineStr">
        <is>
          <t>P18 - PRESIDENCIA - SALA REUNIÃO II VIDEOCONF</t>
        </is>
      </c>
      <c r="I7574" t="inlineStr">
        <is>
          <t>BR01-IES-P18-SALA03</t>
        </is>
      </c>
      <c r="J7574" t="inlineStr">
        <is>
          <t>NATHALIA MORAES DA SILVA</t>
        </is>
      </c>
      <c r="K7574" s="39">
        <f>DATE(YEAR(Tabela6[[#This Row],[Data/Hora de Início]]),MONTH(Tabela6[[#This Row],[Data/Hora de Início]]),DAY(Tabela6[[#This Row],[Data/Hora de Início]]))</f>
        <v/>
      </c>
    </row>
    <row r="7575">
      <c r="A7575" t="n">
        <v>2292157</v>
      </c>
      <c r="B7575" t="n">
        <v>56</v>
      </c>
      <c r="C7575" t="n">
        <v>5647</v>
      </c>
      <c r="D7575" t="inlineStr">
        <is>
          <t>SEGUNDA-FEIRA - LIMPEZA DE SALA COM MESA</t>
        </is>
      </c>
      <c r="E7575" t="inlineStr">
        <is>
          <t>22/09/2025 07:16:48</t>
        </is>
      </c>
      <c r="F7575" t="inlineStr">
        <is>
          <t>22/09/2025 07:17:01</t>
        </is>
      </c>
      <c r="G7575" t="n">
        <v>11301</v>
      </c>
      <c r="H7575" t="inlineStr">
        <is>
          <t>P18 - PRESIDENCIA - SALA REUNIÃO II VIDEOCONF</t>
        </is>
      </c>
      <c r="I7575" t="inlineStr">
        <is>
          <t>BR01-IES-P18-SALA03</t>
        </is>
      </c>
      <c r="J7575" t="inlineStr">
        <is>
          <t>NATHALIA MORAES DA SILVA</t>
        </is>
      </c>
      <c r="K7575" s="39">
        <f>DATE(YEAR(Tabela6[[#This Row],[Data/Hora de Início]]),MONTH(Tabela6[[#This Row],[Data/Hora de Início]]),DAY(Tabela6[[#This Row],[Data/Hora de Início]]))</f>
        <v/>
      </c>
    </row>
    <row r="7576">
      <c r="A7576" t="n">
        <v>2292163</v>
      </c>
      <c r="B7576" t="n">
        <v>56</v>
      </c>
      <c r="C7576" t="n">
        <v>5647</v>
      </c>
      <c r="D7576" t="inlineStr">
        <is>
          <t>SEGUNDA-FEIRA - LIMPEZA DE SALA COM MESA</t>
        </is>
      </c>
      <c r="E7576" t="inlineStr">
        <is>
          <t>22/09/2025 07:17:22</t>
        </is>
      </c>
      <c r="F7576" t="inlineStr">
        <is>
          <t>22/09/2025 07:17:39</t>
        </is>
      </c>
      <c r="G7576" t="n">
        <v>11302</v>
      </c>
      <c r="H7576" t="inlineStr">
        <is>
          <t>P18 - SALA PRESIDENTE</t>
        </is>
      </c>
      <c r="I7576" t="inlineStr">
        <is>
          <t>BR01-IES-P18-SALA04</t>
        </is>
      </c>
      <c r="J7576" t="inlineStr">
        <is>
          <t>NATHALIA MORAES DA SILVA</t>
        </is>
      </c>
      <c r="K7576" s="39">
        <f>DATE(YEAR(Tabela6[[#This Row],[Data/Hora de Início]]),MONTH(Tabela6[[#This Row],[Data/Hora de Início]]),DAY(Tabela6[[#This Row],[Data/Hora de Início]]))</f>
        <v/>
      </c>
    </row>
    <row r="7577">
      <c r="A7577" t="n">
        <v>2292164</v>
      </c>
      <c r="B7577" t="n">
        <v>56</v>
      </c>
      <c r="C7577" t="n">
        <v>5647</v>
      </c>
      <c r="D7577" t="inlineStr">
        <is>
          <t>SEGUNDA-FEIRA - LIMPEZA DE SALA COM MESA</t>
        </is>
      </c>
      <c r="E7577" t="inlineStr">
        <is>
          <t>22/09/2025 07:17:59</t>
        </is>
      </c>
      <c r="F7577" t="inlineStr">
        <is>
          <t>22/09/2025 07:18:15</t>
        </is>
      </c>
      <c r="G7577" t="n">
        <v>11305</v>
      </c>
      <c r="H7577" t="inlineStr">
        <is>
          <t>P18 - PRESIDENCIA - SALA REUNIÃO I</t>
        </is>
      </c>
      <c r="I7577" t="inlineStr">
        <is>
          <t>BR01-IES-P18-SALA07</t>
        </is>
      </c>
      <c r="J7577" t="inlineStr">
        <is>
          <t>NATHALIA MORAES DA SILVA</t>
        </is>
      </c>
      <c r="K7577" s="39">
        <f>DATE(YEAR(Tabela6[[#This Row],[Data/Hora de Início]]),MONTH(Tabela6[[#This Row],[Data/Hora de Início]]),DAY(Tabela6[[#This Row],[Data/Hora de Início]]))</f>
        <v/>
      </c>
    </row>
    <row r="7578">
      <c r="A7578" t="n">
        <v>2292170</v>
      </c>
      <c r="B7578" t="n">
        <v>56</v>
      </c>
      <c r="C7578" t="n">
        <v>5652</v>
      </c>
      <c r="D7578" t="inlineStr">
        <is>
          <t>SEGUNDA-FEIRA - LIMPEZA DE BANHEIRO MASCULINO</t>
        </is>
      </c>
      <c r="E7578" t="inlineStr">
        <is>
          <t>22/09/2025 06:58:36</t>
        </is>
      </c>
      <c r="F7578" t="inlineStr">
        <is>
          <t>22/09/2025 07:20:23</t>
        </is>
      </c>
      <c r="G7578" t="n">
        <v>11427</v>
      </c>
      <c r="H7578" t="inlineStr">
        <is>
          <t>P29 - BAN060 - BANHEIRO CQS - M</t>
        </is>
      </c>
      <c r="I7578" t="inlineStr">
        <is>
          <t>BR01-IES-P29-BAN060</t>
        </is>
      </c>
      <c r="J7578" t="inlineStr">
        <is>
          <t>MARA LISE POTT</t>
        </is>
      </c>
      <c r="K7578" s="39">
        <f>DATE(YEAR(Tabela6[[#This Row],[Data/Hora de Início]]),MONTH(Tabela6[[#This Row],[Data/Hora de Início]]),DAY(Tabela6[[#This Row],[Data/Hora de Início]]))</f>
        <v/>
      </c>
    </row>
    <row r="7579">
      <c r="A7579" t="n">
        <v>2292188</v>
      </c>
      <c r="B7579" t="n">
        <v>56</v>
      </c>
      <c r="C7579" t="n">
        <v>2965</v>
      </c>
      <c r="D7579" t="inlineStr">
        <is>
          <t>LIMPEZA DIÁRIA DE SALA</t>
        </is>
      </c>
      <c r="E7579" t="inlineStr">
        <is>
          <t>22/09/2025 07:13:15</t>
        </is>
      </c>
      <c r="F7579" t="inlineStr">
        <is>
          <t>22/09/2025 07:30:10</t>
        </is>
      </c>
      <c r="G7579" t="n">
        <v>36171</v>
      </c>
      <c r="H7579" t="inlineStr">
        <is>
          <t>SALA ADM EXPEDIÇAO</t>
        </is>
      </c>
      <c r="I7579" t="inlineStr">
        <is>
          <t>RS-ST01-43-00T-SLA02</t>
        </is>
      </c>
      <c r="J7579" t="inlineStr">
        <is>
          <t>GILMARA TERESINHA LACERDA</t>
        </is>
      </c>
      <c r="K7579" s="39">
        <f>DATE(YEAR(Tabela6[[#This Row],[Data/Hora de Início]]),MONTH(Tabela6[[#This Row],[Data/Hora de Início]]),DAY(Tabela6[[#This Row],[Data/Hora de Início]]))</f>
        <v/>
      </c>
    </row>
    <row r="7580">
      <c r="A7580" t="n">
        <v>2292189</v>
      </c>
      <c r="B7580" t="n">
        <v>56</v>
      </c>
      <c r="C7580" t="n">
        <v>5511</v>
      </c>
      <c r="D7580" t="inlineStr">
        <is>
          <t>RECOLHIMENTO RESIDUO EXTERNO</t>
        </is>
      </c>
      <c r="E7580" t="inlineStr">
        <is>
          <t>22/09/2025 07:29:53</t>
        </is>
      </c>
      <c r="F7580" t="inlineStr">
        <is>
          <t>22/09/2025 07:30:43</t>
        </is>
      </c>
      <c r="G7580" t="n">
        <v>49478</v>
      </c>
      <c r="H7580" t="inlineStr">
        <is>
          <t>LIXEIRA - 50.008</t>
        </is>
      </c>
      <c r="I7580" t="inlineStr">
        <is>
          <t>BR01-IES-P50-LIX008</t>
        </is>
      </c>
      <c r="J7580" t="inlineStr">
        <is>
          <t>MARCIO PEREIRA DOS SANTOS</t>
        </is>
      </c>
      <c r="K7580" s="39">
        <f>DATE(YEAR(Tabela6[[#This Row],[Data/Hora de Início]]),MONTH(Tabela6[[#This Row],[Data/Hora de Início]]),DAY(Tabela6[[#This Row],[Data/Hora de Início]]))</f>
        <v/>
      </c>
    </row>
    <row r="7581">
      <c r="A7581" t="n">
        <v>2292190</v>
      </c>
      <c r="B7581" t="n">
        <v>56</v>
      </c>
      <c r="C7581" t="n">
        <v>1260</v>
      </c>
      <c r="D7581" t="inlineStr">
        <is>
          <t>Limpeza e Higienização de Sanitários e Vestiários - Diário - WC Masc</t>
        </is>
      </c>
      <c r="E7581" t="inlineStr">
        <is>
          <t>22/09/2025 07:15:39</t>
        </is>
      </c>
      <c r="F7581" t="inlineStr">
        <is>
          <t>22/09/2025 07:30:39</t>
        </is>
      </c>
      <c r="G7581" t="n">
        <v>36315</v>
      </c>
      <c r="H7581" t="inlineStr">
        <is>
          <t>BAN106 - MONTAGEM - M</t>
        </is>
      </c>
      <c r="I7581" t="inlineStr">
        <is>
          <t>RS-ST01-50-00T-WCM02</t>
        </is>
      </c>
      <c r="J7581" t="inlineStr">
        <is>
          <t>NAIR SILVEIRA DA SILVEIRA</t>
        </is>
      </c>
      <c r="K7581" s="39">
        <f>DATE(YEAR(Tabela6[[#This Row],[Data/Hora de Início]]),MONTH(Tabela6[[#This Row],[Data/Hora de Início]]),DAY(Tabela6[[#This Row],[Data/Hora de Início]]))</f>
        <v/>
      </c>
    </row>
    <row r="7582">
      <c r="A7582" t="n">
        <v>2292193</v>
      </c>
      <c r="B7582" t="n">
        <v>56</v>
      </c>
      <c r="C7582" t="n">
        <v>2842</v>
      </c>
      <c r="D7582" t="inlineStr">
        <is>
          <t>LIMPEZA DIÁRIA DE BANHEIRO FEMININO</t>
        </is>
      </c>
      <c r="E7582" t="inlineStr">
        <is>
          <t>22/09/2025 07:30:51</t>
        </is>
      </c>
      <c r="F7582" t="inlineStr">
        <is>
          <t>22/09/2025 07:31:34</t>
        </is>
      </c>
      <c r="G7582" t="n">
        <v>36072</v>
      </c>
      <c r="H7582" t="inlineStr">
        <is>
          <t>BAN071 - BRUNIMENTO NORTE - F</t>
        </is>
      </c>
      <c r="I7582" t="inlineStr">
        <is>
          <t>RS-ST01-31-00T-WCF03</t>
        </is>
      </c>
      <c r="J7582" t="inlineStr">
        <is>
          <t>MARISTELA APARECIDA BARBOSA DOS SANTOS</t>
        </is>
      </c>
      <c r="K7582" s="39">
        <f>DATE(YEAR(Tabela6[[#This Row],[Data/Hora de Início]]),MONTH(Tabela6[[#This Row],[Data/Hora de Início]]),DAY(Tabela6[[#This Row],[Data/Hora de Início]]))</f>
        <v/>
      </c>
    </row>
    <row r="7583">
      <c r="A7583" t="n">
        <v>2292194</v>
      </c>
      <c r="B7583" t="n">
        <v>56</v>
      </c>
      <c r="C7583" t="n">
        <v>5652</v>
      </c>
      <c r="D7583" t="inlineStr">
        <is>
          <t>SEGUNDA-FEIRA - LIMPEZA DE BANHEIRO MASCULINO</t>
        </is>
      </c>
      <c r="E7583" t="inlineStr">
        <is>
          <t>22/09/2025 07:07:51</t>
        </is>
      </c>
      <c r="F7583" t="inlineStr">
        <is>
          <t>22/09/2025 07:31:49</t>
        </is>
      </c>
      <c r="G7583" t="n">
        <v>11141</v>
      </c>
      <c r="H7583" t="inlineStr">
        <is>
          <t>P03 - BAN008 - BANHEIRO ATI - M</t>
        </is>
      </c>
      <c r="I7583" t="inlineStr">
        <is>
          <t>BR01-IES-P03-BAN008</t>
        </is>
      </c>
      <c r="J7583" t="inlineStr">
        <is>
          <t>ELIANE BARUFFI</t>
        </is>
      </c>
      <c r="K7583" s="39">
        <f>DATE(YEAR(Tabela6[[#This Row],[Data/Hora de Início]]),MONTH(Tabela6[[#This Row],[Data/Hora de Início]]),DAY(Tabela6[[#This Row],[Data/Hora de Início]]))</f>
        <v/>
      </c>
    </row>
    <row r="7584">
      <c r="A7584" t="n">
        <v>2292195</v>
      </c>
      <c r="B7584" t="n">
        <v>56</v>
      </c>
      <c r="C7584" t="n">
        <v>5511</v>
      </c>
      <c r="D7584" t="inlineStr">
        <is>
          <t>RECOLHIMENTO RESIDUO EXTERNO</t>
        </is>
      </c>
      <c r="E7584" t="inlineStr">
        <is>
          <t>22/09/2025 07:29:53</t>
        </is>
      </c>
      <c r="F7584" t="inlineStr">
        <is>
          <t>22/09/2025 07:30:53</t>
        </is>
      </c>
      <c r="G7584" t="n">
        <v>49478</v>
      </c>
      <c r="H7584" t="inlineStr">
        <is>
          <t>LIXEIRA - 50.008</t>
        </is>
      </c>
      <c r="I7584" t="inlineStr">
        <is>
          <t>BR01-IES-P50-LIX008</t>
        </is>
      </c>
      <c r="J7584" t="inlineStr">
        <is>
          <t>MARCIO PEREIRA DOS SANTOS</t>
        </is>
      </c>
      <c r="K7584" s="39">
        <f>DATE(YEAR(Tabela6[[#This Row],[Data/Hora de Início]]),MONTH(Tabela6[[#This Row],[Data/Hora de Início]]),DAY(Tabela6[[#This Row],[Data/Hora de Início]]))</f>
        <v/>
      </c>
    </row>
    <row r="7585">
      <c r="A7585" t="n">
        <v>2292197</v>
      </c>
      <c r="B7585" t="n">
        <v>56</v>
      </c>
      <c r="C7585" t="n">
        <v>5511</v>
      </c>
      <c r="D7585" t="inlineStr">
        <is>
          <t>RECOLHIMENTO RESIDUO EXTERNO</t>
        </is>
      </c>
      <c r="E7585" t="inlineStr">
        <is>
          <t>22/09/2025 07:29:53</t>
        </is>
      </c>
      <c r="F7585" t="inlineStr">
        <is>
          <t>22/09/2025 07:31:53</t>
        </is>
      </c>
      <c r="G7585" t="n">
        <v>49478</v>
      </c>
      <c r="H7585" t="inlineStr">
        <is>
          <t>LIXEIRA - 50.008</t>
        </is>
      </c>
      <c r="I7585" t="inlineStr">
        <is>
          <t>BR01-IES-P50-LIX008</t>
        </is>
      </c>
      <c r="J7585" t="inlineStr">
        <is>
          <t>MARCIO PEREIRA DOS SANTOS</t>
        </is>
      </c>
      <c r="K7585" s="39">
        <f>DATE(YEAR(Tabela6[[#This Row],[Data/Hora de Início]]),MONTH(Tabela6[[#This Row],[Data/Hora de Início]]),DAY(Tabela6[[#This Row],[Data/Hora de Início]]))</f>
        <v/>
      </c>
    </row>
    <row r="7586">
      <c r="A7586" t="n">
        <v>2292206</v>
      </c>
      <c r="B7586" t="n">
        <v>56</v>
      </c>
      <c r="C7586" t="n">
        <v>2841</v>
      </c>
      <c r="D7586" t="inlineStr">
        <is>
          <t>LIMPEZA DIÁRIA DE BANHEIRO MASCULINO</t>
        </is>
      </c>
      <c r="E7586" t="inlineStr">
        <is>
          <t>22/09/2025 07:35:12</t>
        </is>
      </c>
      <c r="F7586" t="inlineStr">
        <is>
          <t>22/09/2025 07:35:50</t>
        </is>
      </c>
      <c r="G7586" t="n">
        <v>11460</v>
      </c>
      <c r="H7586" t="inlineStr">
        <is>
          <t>P31 - BAN070 - BANHEIRO BRUNIMENTO NORTE - M</t>
        </is>
      </c>
      <c r="I7586" t="inlineStr">
        <is>
          <t>BR01-IES-P31-BAN070</t>
        </is>
      </c>
      <c r="J7586" t="inlineStr">
        <is>
          <t>MARISTELA APARECIDA BARBOSA DOS SANTOS</t>
        </is>
      </c>
      <c r="K7586" s="39">
        <f>DATE(YEAR(Tabela6[[#This Row],[Data/Hora de Início]]),MONTH(Tabela6[[#This Row],[Data/Hora de Início]]),DAY(Tabela6[[#This Row],[Data/Hora de Início]]))</f>
        <v/>
      </c>
    </row>
    <row r="7587">
      <c r="A7587" t="n">
        <v>2292207</v>
      </c>
      <c r="B7587" t="n">
        <v>56</v>
      </c>
      <c r="C7587" t="n">
        <v>2842</v>
      </c>
      <c r="D7587" t="inlineStr">
        <is>
          <t>LIMPEZA DIÁRIA DE BANHEIRO FEMININO</t>
        </is>
      </c>
      <c r="E7587" t="inlineStr">
        <is>
          <t>22/09/2025 07:30:37</t>
        </is>
      </c>
      <c r="F7587" t="inlineStr">
        <is>
          <t>22/09/2025 07:38:22</t>
        </is>
      </c>
      <c r="G7587" t="n">
        <v>36181</v>
      </c>
      <c r="H7587" t="inlineStr">
        <is>
          <t>BAN090 - MOTORISTAS - F</t>
        </is>
      </c>
      <c r="I7587" t="inlineStr">
        <is>
          <t>RS-ST01-43-00T-WCF03</t>
        </is>
      </c>
      <c r="J7587" t="inlineStr">
        <is>
          <t>GILMARA TERESINHA LACERDA</t>
        </is>
      </c>
      <c r="K7587" s="39">
        <f>DATE(YEAR(Tabela6[[#This Row],[Data/Hora de Início]]),MONTH(Tabela6[[#This Row],[Data/Hora de Início]]),DAY(Tabela6[[#This Row],[Data/Hora de Início]]))</f>
        <v/>
      </c>
    </row>
    <row r="7588">
      <c r="A7588" t="n">
        <v>2292208</v>
      </c>
      <c r="B7588" t="n">
        <v>56</v>
      </c>
      <c r="C7588" t="n">
        <v>5511</v>
      </c>
      <c r="D7588" t="inlineStr">
        <is>
          <t>RECOLHIMENTO RESIDUO EXTERNO</t>
        </is>
      </c>
      <c r="E7588" t="inlineStr">
        <is>
          <t>22/09/2025 07:38:33</t>
        </is>
      </c>
      <c r="F7588" t="inlineStr">
        <is>
          <t>22/09/2025 07:38:56</t>
        </is>
      </c>
      <c r="G7588" t="n">
        <v>49439</v>
      </c>
      <c r="H7588" t="inlineStr">
        <is>
          <t>LIXEIRA - 31.026</t>
        </is>
      </c>
      <c r="I7588" t="inlineStr">
        <is>
          <t>BR01-IES-P31-LIX026</t>
        </is>
      </c>
      <c r="J7588" t="inlineStr">
        <is>
          <t>MARISTELA APARECIDA BARBOSA DOS SANTOS</t>
        </is>
      </c>
      <c r="K7588" s="39">
        <f>DATE(YEAR(Tabela6[[#This Row],[Data/Hora de Início]]),MONTH(Tabela6[[#This Row],[Data/Hora de Início]]),DAY(Tabela6[[#This Row],[Data/Hora de Início]]))</f>
        <v/>
      </c>
    </row>
    <row r="7589">
      <c r="A7589" t="n">
        <v>2292211</v>
      </c>
      <c r="B7589" t="n">
        <v>56</v>
      </c>
      <c r="C7589" t="n">
        <v>5642</v>
      </c>
      <c r="D7589" t="inlineStr">
        <is>
          <t>SEGUNDA-FEIRA - LIMPEZA DE SALA</t>
        </is>
      </c>
      <c r="E7589" t="inlineStr">
        <is>
          <t>22/09/2025 07:41:58</t>
        </is>
      </c>
      <c r="F7589" t="inlineStr">
        <is>
          <t>22/09/2025 07:42:17</t>
        </is>
      </c>
      <c r="G7589" t="n">
        <v>36355</v>
      </c>
      <c r="H7589" t="inlineStr">
        <is>
          <t>SALA CAM - PROCESSOS</t>
        </is>
      </c>
      <c r="I7589" t="inlineStr">
        <is>
          <t>RS-ST01-52-00T-SLA02</t>
        </is>
      </c>
      <c r="J7589" t="inlineStr">
        <is>
          <t>JAQUELINE EDUARDA RODRIGUES DE LIMA</t>
        </is>
      </c>
      <c r="K7589" s="39">
        <f>DATE(YEAR(Tabela6[[#This Row],[Data/Hora de Início]]),MONTH(Tabela6[[#This Row],[Data/Hora de Início]]),DAY(Tabela6[[#This Row],[Data/Hora de Início]]))</f>
        <v/>
      </c>
    </row>
    <row r="7590">
      <c r="A7590" t="n">
        <v>2292213</v>
      </c>
      <c r="B7590" t="n">
        <v>56</v>
      </c>
      <c r="C7590" t="n">
        <v>2979</v>
      </c>
      <c r="D7590" t="inlineStr">
        <is>
          <t>LIMPEZA DIÁRIA DE RESTAURANTE</t>
        </is>
      </c>
      <c r="E7590" t="inlineStr">
        <is>
          <t>22/09/2025 07:42:37</t>
        </is>
      </c>
      <c r="F7590" t="inlineStr">
        <is>
          <t>22/09/2025 07:43:02</t>
        </is>
      </c>
      <c r="G7590" t="n">
        <v>11347</v>
      </c>
      <c r="H7590" t="inlineStr">
        <is>
          <t>P27 - RESTAURANTE</t>
        </is>
      </c>
      <c r="I7590" t="inlineStr">
        <is>
          <t>BR01-IES-P27-SALA01</t>
        </is>
      </c>
      <c r="J7590" t="inlineStr">
        <is>
          <t>ROSANGELA MARIA DA SILVA</t>
        </is>
      </c>
      <c r="K7590" s="39">
        <f>DATE(YEAR(Tabela6[[#This Row],[Data/Hora de Início]]),MONTH(Tabela6[[#This Row],[Data/Hora de Início]]),DAY(Tabela6[[#This Row],[Data/Hora de Início]]))</f>
        <v/>
      </c>
    </row>
    <row r="7591">
      <c r="A7591" t="n">
        <v>2292218</v>
      </c>
      <c r="B7591" t="n">
        <v>56</v>
      </c>
      <c r="C7591" t="n">
        <v>1260</v>
      </c>
      <c r="D7591" t="inlineStr">
        <is>
          <t>Limpeza e Higienização de Sanitários e Vestiários - Diário - WC Masc</t>
        </is>
      </c>
      <c r="E7591" t="inlineStr">
        <is>
          <t>22/09/2025 07:20:24</t>
        </is>
      </c>
      <c r="F7591" t="inlineStr">
        <is>
          <t>22/09/2025 07:51:48</t>
        </is>
      </c>
      <c r="G7591" t="n">
        <v>11274</v>
      </c>
      <c r="H7591" t="inlineStr">
        <is>
          <t>P16 - BAN034 - BANHEIRO SABRES - M</t>
        </is>
      </c>
      <c r="I7591" t="inlineStr">
        <is>
          <t>BR01-IES-P16-BAN034</t>
        </is>
      </c>
      <c r="J7591" t="inlineStr">
        <is>
          <t>VINICIUS GOMES DA SILVA</t>
        </is>
      </c>
      <c r="K7591" s="39">
        <f>DATE(YEAR(Tabela6[[#This Row],[Data/Hora de Início]]),MONTH(Tabela6[[#This Row],[Data/Hora de Início]]),DAY(Tabela6[[#This Row],[Data/Hora de Início]]))</f>
        <v/>
      </c>
    </row>
    <row r="7592">
      <c r="A7592" t="n">
        <v>2292219</v>
      </c>
      <c r="B7592" t="n">
        <v>56</v>
      </c>
      <c r="C7592" t="n">
        <v>5647</v>
      </c>
      <c r="D7592" t="inlineStr">
        <is>
          <t>SEGUNDA-FEIRA - LIMPEZA DE SALA COM MESA</t>
        </is>
      </c>
      <c r="E7592" t="inlineStr">
        <is>
          <t>22/09/2025 07:28:54</t>
        </is>
      </c>
      <c r="F7592" t="inlineStr">
        <is>
          <t>22/09/2025 07:53:45</t>
        </is>
      </c>
      <c r="G7592" t="n">
        <v>11236</v>
      </c>
      <c r="H7592" t="inlineStr">
        <is>
          <t>P11 - PEO - SALA KAIZEN II</t>
        </is>
      </c>
      <c r="I7592" t="inlineStr">
        <is>
          <t>BR01-IES-P11-SALA47</t>
        </is>
      </c>
      <c r="J7592" t="inlineStr">
        <is>
          <t>JAQUELINE EDUARDA RODRIGUES DE LIMA</t>
        </is>
      </c>
      <c r="K7592" s="39">
        <f>DATE(YEAR(Tabela6[[#This Row],[Data/Hora de Início]]),MONTH(Tabela6[[#This Row],[Data/Hora de Início]]),DAY(Tabela6[[#This Row],[Data/Hora de Início]]))</f>
        <v/>
      </c>
    </row>
    <row r="7593">
      <c r="A7593" t="n">
        <v>2292220</v>
      </c>
      <c r="B7593" t="n">
        <v>56</v>
      </c>
      <c r="C7593" t="n">
        <v>5708</v>
      </c>
      <c r="D7593" t="inlineStr">
        <is>
          <t>SEGUNDA-FEIRA - LIMPEZA DE BANHEIRO FEMININO</t>
        </is>
      </c>
      <c r="E7593" t="inlineStr">
        <is>
          <t>22/09/2025 07:32:14</t>
        </is>
      </c>
      <c r="F7593" t="inlineStr">
        <is>
          <t>22/09/2025 07:54:30</t>
        </is>
      </c>
      <c r="G7593" t="n">
        <v>11142</v>
      </c>
      <c r="H7593" t="inlineStr">
        <is>
          <t>P03 - BAN009 - BANHEIRO ATI - F</t>
        </is>
      </c>
      <c r="I7593" t="inlineStr">
        <is>
          <t>BR01-IES-P03-BAN009</t>
        </is>
      </c>
      <c r="J7593" t="inlineStr">
        <is>
          <t>ELIANE BARUFFI</t>
        </is>
      </c>
      <c r="K7593" s="39">
        <f>DATE(YEAR(Tabela6[[#This Row],[Data/Hora de Início]]),MONTH(Tabela6[[#This Row],[Data/Hora de Início]]),DAY(Tabela6[[#This Row],[Data/Hora de Início]]))</f>
        <v/>
      </c>
    </row>
    <row r="7594">
      <c r="A7594" t="n">
        <v>2292221</v>
      </c>
      <c r="B7594" t="n">
        <v>56</v>
      </c>
      <c r="C7594" t="n">
        <v>5708</v>
      </c>
      <c r="D7594" t="inlineStr">
        <is>
          <t>SEGUNDA-FEIRA - LIMPEZA DE BANHEIRO FEMININO</t>
        </is>
      </c>
      <c r="E7594" t="inlineStr">
        <is>
          <t>22/09/2025 07:20:59</t>
        </is>
      </c>
      <c r="F7594" t="inlineStr">
        <is>
          <t>22/09/2025 07:54:27</t>
        </is>
      </c>
      <c r="G7594" t="n">
        <v>11428</v>
      </c>
      <c r="H7594" t="inlineStr">
        <is>
          <t>P29 - BAN061 - BANHEIRO CQS - F</t>
        </is>
      </c>
      <c r="I7594" t="inlineStr">
        <is>
          <t>BR01-IES-P29-BAN061</t>
        </is>
      </c>
      <c r="J7594" t="inlineStr">
        <is>
          <t>MARA LISE POTT</t>
        </is>
      </c>
      <c r="K7594" s="39">
        <f>DATE(YEAR(Tabela6[[#This Row],[Data/Hora de Início]]),MONTH(Tabela6[[#This Row],[Data/Hora de Início]]),DAY(Tabela6[[#This Row],[Data/Hora de Início]]))</f>
        <v/>
      </c>
    </row>
    <row r="7595">
      <c r="A7595" t="n">
        <v>2292222</v>
      </c>
      <c r="B7595" t="n">
        <v>56</v>
      </c>
      <c r="C7595" t="n">
        <v>5713</v>
      </c>
      <c r="D7595" t="inlineStr">
        <is>
          <t>SEGUNDA-FEIRA - LIMPEZA DE COPA</t>
        </is>
      </c>
      <c r="E7595" t="inlineStr">
        <is>
          <t>22/09/2025 07:21:24</t>
        </is>
      </c>
      <c r="F7595" t="inlineStr">
        <is>
          <t>22/09/2025 07:54:34</t>
        </is>
      </c>
      <c r="G7595" t="n">
        <v>11313</v>
      </c>
      <c r="H7595" t="inlineStr">
        <is>
          <t>P18 - PRESIDÊNCIA - COPA</t>
        </is>
      </c>
      <c r="I7595" t="inlineStr">
        <is>
          <t>BR01-IES-P18-SALA15</t>
        </is>
      </c>
      <c r="J7595" t="inlineStr">
        <is>
          <t>NATHALIA MORAES DA SILVA</t>
        </is>
      </c>
      <c r="K7595" s="39">
        <f>DATE(YEAR(Tabela6[[#This Row],[Data/Hora de Início]]),MONTH(Tabela6[[#This Row],[Data/Hora de Início]]),DAY(Tabela6[[#This Row],[Data/Hora de Início]]))</f>
        <v/>
      </c>
    </row>
    <row r="7596">
      <c r="A7596" t="n">
        <v>2292224</v>
      </c>
      <c r="B7596" t="n">
        <v>56</v>
      </c>
      <c r="C7596" t="n">
        <v>1780</v>
      </c>
      <c r="D7596" t="inlineStr">
        <is>
          <t>LIMPEZA DIÁRIA DE ESCADA</t>
        </is>
      </c>
      <c r="E7596" t="inlineStr">
        <is>
          <t>22/09/2025 07:54:46</t>
        </is>
      </c>
      <c r="F7596" t="inlineStr">
        <is>
          <t>22/09/2025 07:55:05</t>
        </is>
      </c>
      <c r="G7596" t="n">
        <v>11346</v>
      </c>
      <c r="H7596" t="inlineStr">
        <is>
          <t>P27 - ESCADARIAS RESTAURANTE</t>
        </is>
      </c>
      <c r="I7596" t="inlineStr">
        <is>
          <t>BR01-IES-P27-ESCD01</t>
        </is>
      </c>
      <c r="J7596" t="inlineStr">
        <is>
          <t>ROSANGELA MARIA DA SILVA</t>
        </is>
      </c>
      <c r="K7596" s="39">
        <f>DATE(YEAR(Tabela6[[#This Row],[Data/Hora de Início]]),MONTH(Tabela6[[#This Row],[Data/Hora de Início]]),DAY(Tabela6[[#This Row],[Data/Hora de Início]]))</f>
        <v/>
      </c>
    </row>
    <row r="7597">
      <c r="A7597" t="n">
        <v>2292235</v>
      </c>
      <c r="B7597" t="n">
        <v>56</v>
      </c>
      <c r="C7597" t="n">
        <v>2841</v>
      </c>
      <c r="D7597" t="inlineStr">
        <is>
          <t>LIMPEZA DIÁRIA DE BANHEIRO MASCULINO</t>
        </is>
      </c>
      <c r="E7597" t="inlineStr">
        <is>
          <t>22/09/2025 07:38:53</t>
        </is>
      </c>
      <c r="F7597" t="inlineStr">
        <is>
          <t>22/09/2025 08:01:28</t>
        </is>
      </c>
      <c r="G7597" t="n">
        <v>36183</v>
      </c>
      <c r="H7597" t="inlineStr">
        <is>
          <t>BAN091 - MOTORISTAS - M</t>
        </is>
      </c>
      <c r="I7597" t="inlineStr">
        <is>
          <t>RS-ST01-43-00T-WCM02</t>
        </is>
      </c>
      <c r="J7597" t="inlineStr">
        <is>
          <t>GILMARA TERESINHA LACERDA</t>
        </is>
      </c>
      <c r="K7597" s="39">
        <f>DATE(YEAR(Tabela6[[#This Row],[Data/Hora de Início]]),MONTH(Tabela6[[#This Row],[Data/Hora de Início]]),DAY(Tabela6[[#This Row],[Data/Hora de Início]]))</f>
        <v/>
      </c>
    </row>
    <row r="7598">
      <c r="A7598" t="n">
        <v>2292236</v>
      </c>
      <c r="B7598" t="n">
        <v>56</v>
      </c>
      <c r="C7598" t="n">
        <v>5642</v>
      </c>
      <c r="D7598" t="inlineStr">
        <is>
          <t>SEGUNDA-FEIRA - LIMPEZA DE SALA</t>
        </is>
      </c>
      <c r="E7598" t="inlineStr">
        <is>
          <t>22/09/2025 08:01:18</t>
        </is>
      </c>
      <c r="F7598" t="inlineStr">
        <is>
          <t>22/09/2025 08:01:44</t>
        </is>
      </c>
      <c r="G7598" t="n">
        <v>36357</v>
      </c>
      <c r="H7598" t="inlineStr">
        <is>
          <t>SALA CAM - SUPORTE</t>
        </is>
      </c>
      <c r="I7598" t="inlineStr">
        <is>
          <t>RS-ST01-52-00T-SLA04</t>
        </is>
      </c>
      <c r="J7598" t="inlineStr">
        <is>
          <t>JAQUELINE EDUARDA RODRIGUES DE LIMA</t>
        </is>
      </c>
      <c r="K7598" s="39">
        <f>DATE(YEAR(Tabela6[[#This Row],[Data/Hora de Início]]),MONTH(Tabela6[[#This Row],[Data/Hora de Início]]),DAY(Tabela6[[#This Row],[Data/Hora de Início]]))</f>
        <v/>
      </c>
    </row>
    <row r="7599">
      <c r="A7599" t="n">
        <v>2292237</v>
      </c>
      <c r="B7599" t="n">
        <v>56</v>
      </c>
      <c r="C7599" t="n">
        <v>5511</v>
      </c>
      <c r="D7599" t="inlineStr">
        <is>
          <t>RECOLHIMENTO RESIDUO EXTERNO</t>
        </is>
      </c>
      <c r="E7599" t="inlineStr">
        <is>
          <t>22/09/2025 07:45:31</t>
        </is>
      </c>
      <c r="F7599" t="inlineStr">
        <is>
          <t>22/09/2025 07:45:59</t>
        </is>
      </c>
      <c r="G7599" t="n">
        <v>49445</v>
      </c>
      <c r="H7599" t="inlineStr">
        <is>
          <t>LIXEIRA - 31.032</t>
        </is>
      </c>
      <c r="I7599" t="inlineStr">
        <is>
          <t>BR01-IES-P31-LIX032</t>
        </is>
      </c>
      <c r="J7599" t="inlineStr">
        <is>
          <t>MARISTELA APARECIDA BARBOSA DOS SANTOS</t>
        </is>
      </c>
      <c r="K7599" s="39">
        <f>DATE(YEAR(Tabela6[[#This Row],[Data/Hora de Início]]),MONTH(Tabela6[[#This Row],[Data/Hora de Início]]),DAY(Tabela6[[#This Row],[Data/Hora de Início]]))</f>
        <v/>
      </c>
    </row>
    <row r="7600">
      <c r="A7600" t="n">
        <v>2292238</v>
      </c>
      <c r="B7600" t="n">
        <v>56</v>
      </c>
      <c r="C7600" t="n">
        <v>2841</v>
      </c>
      <c r="D7600" t="inlineStr">
        <is>
          <t>LIMPEZA DIÁRIA DE BANHEIRO MASCULINO</t>
        </is>
      </c>
      <c r="E7600" t="inlineStr">
        <is>
          <t>22/09/2025 08:01:18</t>
        </is>
      </c>
      <c r="F7600" t="inlineStr">
        <is>
          <t>22/09/2025 08:01:58</t>
        </is>
      </c>
      <c r="G7600" t="n">
        <v>36074</v>
      </c>
      <c r="H7600" t="inlineStr">
        <is>
          <t>BAN068 - BRUNIMENTO SUL - M</t>
        </is>
      </c>
      <c r="I7600" t="inlineStr">
        <is>
          <t>RS-ST01-31-00T-WCM02</t>
        </is>
      </c>
      <c r="J7600" t="inlineStr">
        <is>
          <t>MARISTELA APARECIDA BARBOSA DOS SANTOS</t>
        </is>
      </c>
      <c r="K7600" s="39">
        <f>DATE(YEAR(Tabela6[[#This Row],[Data/Hora de Início]]),MONTH(Tabela6[[#This Row],[Data/Hora de Início]]),DAY(Tabela6[[#This Row],[Data/Hora de Início]]))</f>
        <v/>
      </c>
    </row>
    <row r="7601">
      <c r="A7601" t="n">
        <v>2292250</v>
      </c>
      <c r="B7601" t="n">
        <v>56</v>
      </c>
      <c r="C7601" t="n">
        <v>2965</v>
      </c>
      <c r="D7601" t="inlineStr">
        <is>
          <t>LIMPEZA DIÁRIA DE SALA</t>
        </is>
      </c>
      <c r="E7601" t="inlineStr">
        <is>
          <t>22/09/2025 08:02:05</t>
        </is>
      </c>
      <c r="F7601" t="inlineStr">
        <is>
          <t>22/09/2025 08:13:37</t>
        </is>
      </c>
      <c r="G7601" t="n">
        <v>36173</v>
      </c>
      <c r="H7601" t="inlineStr">
        <is>
          <t>SALA DE ESPERA TRANSPORTADORAS</t>
        </is>
      </c>
      <c r="I7601" t="inlineStr">
        <is>
          <t>RS-ST01-43-00T-SLA04</t>
        </is>
      </c>
      <c r="J7601" t="inlineStr">
        <is>
          <t>GILMARA TERESINHA LACERDA</t>
        </is>
      </c>
      <c r="K7601" s="39">
        <f>DATE(YEAR(Tabela6[[#This Row],[Data/Hora de Início]]),MONTH(Tabela6[[#This Row],[Data/Hora de Início]]),DAY(Tabela6[[#This Row],[Data/Hora de Início]]))</f>
        <v/>
      </c>
    </row>
    <row r="7602">
      <c r="A7602" t="n">
        <v>2292251</v>
      </c>
      <c r="B7602" t="n">
        <v>56</v>
      </c>
      <c r="C7602" t="n">
        <v>5652</v>
      </c>
      <c r="D7602" t="inlineStr">
        <is>
          <t>SEGUNDA-FEIRA - LIMPEZA DE BANHEIRO MASCULINO</t>
        </is>
      </c>
      <c r="E7602" t="inlineStr">
        <is>
          <t>22/09/2025 08:05:20</t>
        </is>
      </c>
      <c r="F7602" t="inlineStr">
        <is>
          <t>22/09/2025 08:15:02</t>
        </is>
      </c>
      <c r="G7602" t="n">
        <v>11296</v>
      </c>
      <c r="H7602" t="inlineStr">
        <is>
          <t>P18 - BAN040 - BANHEIRO PRESIDÊNCIA - M</t>
        </is>
      </c>
      <c r="I7602" t="inlineStr">
        <is>
          <t>BR01-IES-P18-BAN040</t>
        </is>
      </c>
      <c r="J7602" t="inlineStr">
        <is>
          <t>NATHALIA MORAES DA SILVA</t>
        </is>
      </c>
      <c r="K7602" s="39">
        <f>DATE(YEAR(Tabela6[[#This Row],[Data/Hora de Início]]),MONTH(Tabela6[[#This Row],[Data/Hora de Início]]),DAY(Tabela6[[#This Row],[Data/Hora de Início]]))</f>
        <v/>
      </c>
    </row>
    <row r="7603">
      <c r="A7603" t="n">
        <v>2292252</v>
      </c>
      <c r="B7603" t="n">
        <v>56</v>
      </c>
      <c r="C7603" t="n">
        <v>5647</v>
      </c>
      <c r="D7603" t="inlineStr">
        <is>
          <t>SEGUNDA-FEIRA - LIMPEZA DE SALA COM MESA</t>
        </is>
      </c>
      <c r="E7603" t="inlineStr">
        <is>
          <t>22/09/2025 07:54:10</t>
        </is>
      </c>
      <c r="F7603" t="inlineStr">
        <is>
          <t>22/09/2025 08:15:43</t>
        </is>
      </c>
      <c r="G7603" t="n">
        <v>11235</v>
      </c>
      <c r="H7603" t="inlineStr">
        <is>
          <t>P11 - PEO - SALA KAIZEN I</t>
        </is>
      </c>
      <c r="I7603" t="inlineStr">
        <is>
          <t>BR01-IES-P11-SALA46</t>
        </is>
      </c>
      <c r="J7603" t="inlineStr">
        <is>
          <t>JAQUELINE EDUARDA RODRIGUES DE LIMA</t>
        </is>
      </c>
      <c r="K7603" s="39">
        <f>DATE(YEAR(Tabela6[[#This Row],[Data/Hora de Início]]),MONTH(Tabela6[[#This Row],[Data/Hora de Início]]),DAY(Tabela6[[#This Row],[Data/Hora de Início]]))</f>
        <v/>
      </c>
    </row>
    <row r="7604">
      <c r="A7604" t="n">
        <v>2292253</v>
      </c>
      <c r="B7604" t="n">
        <v>56</v>
      </c>
      <c r="C7604" t="n">
        <v>5647</v>
      </c>
      <c r="D7604" t="inlineStr">
        <is>
          <t>SEGUNDA-FEIRA - LIMPEZA DE SALA COM MESA</t>
        </is>
      </c>
      <c r="E7604" t="inlineStr">
        <is>
          <t>22/09/2025 07:54:10</t>
        </is>
      </c>
      <c r="F7604" t="inlineStr">
        <is>
          <t>22/09/2025 08:15:56</t>
        </is>
      </c>
      <c r="G7604" t="n">
        <v>11235</v>
      </c>
      <c r="H7604" t="inlineStr">
        <is>
          <t>P11 - PEO - SALA KAIZEN I</t>
        </is>
      </c>
      <c r="I7604" t="inlineStr">
        <is>
          <t>BR01-IES-P11-SALA46</t>
        </is>
      </c>
      <c r="J7604" t="inlineStr">
        <is>
          <t>JAQUELINE EDUARDA RODRIGUES DE LIMA</t>
        </is>
      </c>
      <c r="K7604" s="39">
        <f>DATE(YEAR(Tabela6[[#This Row],[Data/Hora de Início]]),MONTH(Tabela6[[#This Row],[Data/Hora de Início]]),DAY(Tabela6[[#This Row],[Data/Hora de Início]]))</f>
        <v/>
      </c>
    </row>
    <row r="7605">
      <c r="A7605" t="n">
        <v>2292254</v>
      </c>
      <c r="B7605" t="n">
        <v>56</v>
      </c>
      <c r="C7605" t="n">
        <v>5647</v>
      </c>
      <c r="D7605" t="inlineStr">
        <is>
          <t>SEGUNDA-FEIRA - LIMPEZA DE SALA COM MESA</t>
        </is>
      </c>
      <c r="E7605" t="inlineStr">
        <is>
          <t>22/09/2025 07:54:10</t>
        </is>
      </c>
      <c r="F7605" t="inlineStr">
        <is>
          <t>22/09/2025 08:15:56</t>
        </is>
      </c>
      <c r="G7605" t="n">
        <v>11235</v>
      </c>
      <c r="H7605" t="inlineStr">
        <is>
          <t>P11 - PEO - SALA KAIZEN I</t>
        </is>
      </c>
      <c r="I7605" t="inlineStr">
        <is>
          <t>BR01-IES-P11-SALA46</t>
        </is>
      </c>
      <c r="J7605" t="inlineStr">
        <is>
          <t>JAQUELINE EDUARDA RODRIGUES DE LIMA</t>
        </is>
      </c>
      <c r="K7605" s="39">
        <f>DATE(YEAR(Tabela6[[#This Row],[Data/Hora de Início]]),MONTH(Tabela6[[#This Row],[Data/Hora de Início]]),DAY(Tabela6[[#This Row],[Data/Hora de Início]]))</f>
        <v/>
      </c>
    </row>
    <row r="7606">
      <c r="A7606" t="n">
        <v>2292255</v>
      </c>
      <c r="B7606" t="n">
        <v>56</v>
      </c>
      <c r="C7606" t="n">
        <v>5647</v>
      </c>
      <c r="D7606" t="inlineStr">
        <is>
          <t>SEGUNDA-FEIRA - LIMPEZA DE SALA COM MESA</t>
        </is>
      </c>
      <c r="E7606" t="inlineStr">
        <is>
          <t>22/09/2025 07:54:10</t>
        </is>
      </c>
      <c r="F7606" t="inlineStr">
        <is>
          <t>22/09/2025 08:15:56</t>
        </is>
      </c>
      <c r="G7606" t="n">
        <v>11235</v>
      </c>
      <c r="H7606" t="inlineStr">
        <is>
          <t>P11 - PEO - SALA KAIZEN I</t>
        </is>
      </c>
      <c r="I7606" t="inlineStr">
        <is>
          <t>BR01-IES-P11-SALA46</t>
        </is>
      </c>
      <c r="J7606" t="inlineStr">
        <is>
          <t>JAQUELINE EDUARDA RODRIGUES DE LIMA</t>
        </is>
      </c>
      <c r="K7606" s="39">
        <f>DATE(YEAR(Tabela6[[#This Row],[Data/Hora de Início]]),MONTH(Tabela6[[#This Row],[Data/Hora de Início]]),DAY(Tabela6[[#This Row],[Data/Hora de Início]]))</f>
        <v/>
      </c>
    </row>
    <row r="7607">
      <c r="A7607" t="n">
        <v>2292259</v>
      </c>
      <c r="B7607" t="n">
        <v>56</v>
      </c>
      <c r="C7607" t="n">
        <v>1260</v>
      </c>
      <c r="D7607" t="inlineStr">
        <is>
          <t>Limpeza e Higienização de Sanitários e Vestiários - Diário - WC Masc</t>
        </is>
      </c>
      <c r="E7607" t="inlineStr">
        <is>
          <t>22/09/2025 07:53:01</t>
        </is>
      </c>
      <c r="F7607" t="inlineStr">
        <is>
          <t>22/09/2025 08:18:21</t>
        </is>
      </c>
      <c r="G7607" t="n">
        <v>38453</v>
      </c>
      <c r="H7607" t="inlineStr">
        <is>
          <t>VESTIÁRIO - M</t>
        </is>
      </c>
      <c r="I7607" t="inlineStr">
        <is>
          <t>SP-ST02-G9-00T-WCM01</t>
        </is>
      </c>
      <c r="J7607" t="inlineStr">
        <is>
          <t>ANTONIA MARÇAL DOS SANTOS RAMOS</t>
        </is>
      </c>
      <c r="K7607" s="39">
        <f>DATE(YEAR(Tabela6[[#This Row],[Data/Hora de Início]]),MONTH(Tabela6[[#This Row],[Data/Hora de Início]]),DAY(Tabela6[[#This Row],[Data/Hora de Início]]))</f>
        <v/>
      </c>
    </row>
    <row r="7608">
      <c r="A7608" t="n">
        <v>2292260</v>
      </c>
      <c r="B7608" t="n">
        <v>56</v>
      </c>
      <c r="C7608" t="n">
        <v>5647</v>
      </c>
      <c r="D7608" t="inlineStr">
        <is>
          <t>SEGUNDA-FEIRA - LIMPEZA DE SALA COM MESA</t>
        </is>
      </c>
      <c r="E7608" t="inlineStr">
        <is>
          <t>22/09/2025 07:56:58</t>
        </is>
      </c>
      <c r="F7608" t="inlineStr">
        <is>
          <t>22/09/2025 08:20:06</t>
        </is>
      </c>
      <c r="G7608" t="n">
        <v>11370</v>
      </c>
      <c r="H7608" t="inlineStr">
        <is>
          <t>P27 - RESTAURANTE - LAZER</t>
        </is>
      </c>
      <c r="I7608" t="inlineStr">
        <is>
          <t>BR01-IES-P27-SALA24</t>
        </is>
      </c>
      <c r="J7608" t="inlineStr">
        <is>
          <t>MARA LISE POTT</t>
        </is>
      </c>
      <c r="K7608" s="39">
        <f>DATE(YEAR(Tabela6[[#This Row],[Data/Hora de Início]]),MONTH(Tabela6[[#This Row],[Data/Hora de Início]]),DAY(Tabela6[[#This Row],[Data/Hora de Início]]))</f>
        <v/>
      </c>
    </row>
    <row r="7609">
      <c r="A7609" t="n">
        <v>2292261</v>
      </c>
      <c r="B7609" t="n">
        <v>56</v>
      </c>
      <c r="C7609" t="n">
        <v>5713</v>
      </c>
      <c r="D7609" t="inlineStr">
        <is>
          <t>SEGUNDA-FEIRA - LIMPEZA DE COPA</t>
        </is>
      </c>
      <c r="E7609" t="inlineStr">
        <is>
          <t>22/09/2025 08:09:31</t>
        </is>
      </c>
      <c r="F7609" t="inlineStr">
        <is>
          <t>22/09/2025 08:20:36</t>
        </is>
      </c>
      <c r="G7609" t="n">
        <v>24697</v>
      </c>
      <c r="H7609" t="inlineStr">
        <is>
          <t>P52 - COPA TÉRREO</t>
        </is>
      </c>
      <c r="I7609" t="inlineStr">
        <is>
          <t>BR01-IES-P52-COPA01</t>
        </is>
      </c>
      <c r="J7609" t="inlineStr">
        <is>
          <t>JAQUELINE EDUARDA RODRIGUES DE LIMA</t>
        </is>
      </c>
      <c r="K7609" s="39">
        <f>DATE(YEAR(Tabela6[[#This Row],[Data/Hora de Início]]),MONTH(Tabela6[[#This Row],[Data/Hora de Início]]),DAY(Tabela6[[#This Row],[Data/Hora de Início]]))</f>
        <v/>
      </c>
    </row>
    <row r="7610">
      <c r="A7610" t="n">
        <v>2292262</v>
      </c>
      <c r="B7610" t="n">
        <v>56</v>
      </c>
      <c r="C7610" t="n">
        <v>5708</v>
      </c>
      <c r="D7610" t="inlineStr">
        <is>
          <t>SEGUNDA-FEIRA - LIMPEZA DE BANHEIRO FEMININO</t>
        </is>
      </c>
      <c r="E7610" t="inlineStr">
        <is>
          <t>22/09/2025 08:16:36</t>
        </is>
      </c>
      <c r="F7610" t="inlineStr">
        <is>
          <t>22/09/2025 08:22:28</t>
        </is>
      </c>
      <c r="G7610" t="n">
        <v>11297</v>
      </c>
      <c r="H7610" t="inlineStr">
        <is>
          <t>P18 - BAN041 - BANHEIRO PRESIDÊNCIA - F</t>
        </is>
      </c>
      <c r="I7610" t="inlineStr">
        <is>
          <t>BR01-IES-P18-BAN041</t>
        </is>
      </c>
      <c r="J7610" t="inlineStr">
        <is>
          <t>NATHALIA MORAES DA SILVA</t>
        </is>
      </c>
      <c r="K7610" s="39">
        <f>DATE(YEAR(Tabela6[[#This Row],[Data/Hora de Início]]),MONTH(Tabela6[[#This Row],[Data/Hora de Início]]),DAY(Tabela6[[#This Row],[Data/Hora de Início]]))</f>
        <v/>
      </c>
    </row>
    <row r="7611">
      <c r="A7611" t="n">
        <v>2292263</v>
      </c>
      <c r="B7611" t="n">
        <v>56</v>
      </c>
      <c r="C7611" t="n">
        <v>2842</v>
      </c>
      <c r="D7611" t="inlineStr">
        <is>
          <t>LIMPEZA DIÁRIA DE BANHEIRO FEMININO</t>
        </is>
      </c>
      <c r="E7611" t="inlineStr">
        <is>
          <t>22/09/2025 08:23:12</t>
        </is>
      </c>
      <c r="F7611" t="inlineStr">
        <is>
          <t>22/09/2025 08:23:45</t>
        </is>
      </c>
      <c r="G7611" t="n">
        <v>11459</v>
      </c>
      <c r="H7611" t="inlineStr">
        <is>
          <t>P31 - BAN069 - BANHEIRO BRUNIMENTO SUL - F</t>
        </is>
      </c>
      <c r="I7611" t="inlineStr">
        <is>
          <t>BR01-IES-P31-BAN069</t>
        </is>
      </c>
      <c r="J7611" t="inlineStr">
        <is>
          <t>MARISTELA APARECIDA BARBOSA DOS SANTOS</t>
        </is>
      </c>
      <c r="K7611" s="39">
        <f>DATE(YEAR(Tabela6[[#This Row],[Data/Hora de Início]]),MONTH(Tabela6[[#This Row],[Data/Hora de Início]]),DAY(Tabela6[[#This Row],[Data/Hora de Início]]))</f>
        <v/>
      </c>
    </row>
    <row r="7612">
      <c r="A7612" t="n">
        <v>2292267</v>
      </c>
      <c r="B7612" t="n">
        <v>56</v>
      </c>
      <c r="C7612" t="n">
        <v>1698</v>
      </c>
      <c r="D7612" t="inlineStr">
        <is>
          <t>REPASSE / REABASTECIMENTO FEMININO</t>
        </is>
      </c>
      <c r="E7612" t="inlineStr">
        <is>
          <t>22/09/2025 08:07:03</t>
        </is>
      </c>
      <c r="F7612" t="inlineStr">
        <is>
          <t>22/09/2025 08:26:00</t>
        </is>
      </c>
      <c r="G7612" t="n">
        <v>36312</v>
      </c>
      <c r="H7612" t="inlineStr">
        <is>
          <t>BAN110 - PINTURA - F</t>
        </is>
      </c>
      <c r="I7612" t="inlineStr">
        <is>
          <t>RS-ST01-50-00T-WCF01</t>
        </is>
      </c>
      <c r="J7612" t="inlineStr">
        <is>
          <t>NAIR SILVEIRA DA SILVEIRA</t>
        </is>
      </c>
      <c r="K7612" s="39">
        <f>DATE(YEAR(Tabela6[[#This Row],[Data/Hora de Início]]),MONTH(Tabela6[[#This Row],[Data/Hora de Início]]),DAY(Tabela6[[#This Row],[Data/Hora de Início]]))</f>
        <v/>
      </c>
    </row>
    <row r="7613">
      <c r="A7613" t="n">
        <v>2292273</v>
      </c>
      <c r="B7613" t="n">
        <v>56</v>
      </c>
      <c r="C7613" t="n">
        <v>1780</v>
      </c>
      <c r="D7613" t="inlineStr">
        <is>
          <t>LIMPEZA DIÁRIA DE ESCADA</t>
        </is>
      </c>
      <c r="E7613" t="inlineStr">
        <is>
          <t>22/09/2025 08:27:16</t>
        </is>
      </c>
      <c r="F7613" t="inlineStr">
        <is>
          <t>22/09/2025 08:28:07</t>
        </is>
      </c>
      <c r="G7613" t="n">
        <v>11298</v>
      </c>
      <c r="H7613" t="inlineStr">
        <is>
          <t>P18 - ESCADARIA DIRETORIA</t>
        </is>
      </c>
      <c r="I7613" t="inlineStr">
        <is>
          <t>BR01-IES-P18-ESCD01</t>
        </is>
      </c>
      <c r="J7613" t="inlineStr">
        <is>
          <t>NATHALIA MORAES DA SILVA</t>
        </is>
      </c>
      <c r="K7613" s="39">
        <f>DATE(YEAR(Tabela6[[#This Row],[Data/Hora de Início]]),MONTH(Tabela6[[#This Row],[Data/Hora de Início]]),DAY(Tabela6[[#This Row],[Data/Hora de Início]]))</f>
        <v/>
      </c>
    </row>
    <row r="7614">
      <c r="A7614" t="n">
        <v>2292277</v>
      </c>
      <c r="B7614" t="n">
        <v>56</v>
      </c>
      <c r="C7614" t="n">
        <v>5713</v>
      </c>
      <c r="D7614" t="inlineStr">
        <is>
          <t>SEGUNDA-FEIRA - LIMPEZA DE COPA</t>
        </is>
      </c>
      <c r="E7614" t="inlineStr">
        <is>
          <t>22/09/2025 07:54:51</t>
        </is>
      </c>
      <c r="F7614" t="inlineStr">
        <is>
          <t>22/09/2025 08:29:29</t>
        </is>
      </c>
      <c r="G7614" t="n">
        <v>11153</v>
      </c>
      <c r="H7614" t="inlineStr">
        <is>
          <t>P03 - COPA</t>
        </is>
      </c>
      <c r="I7614" t="inlineStr">
        <is>
          <t>BR01-IES-P03-SALA11</t>
        </is>
      </c>
      <c r="J7614" t="inlineStr">
        <is>
          <t>ELIANE BARUFFI</t>
        </is>
      </c>
      <c r="K7614" s="39">
        <f>DATE(YEAR(Tabela6[[#This Row],[Data/Hora de Início]]),MONTH(Tabela6[[#This Row],[Data/Hora de Início]]),DAY(Tabela6[[#This Row],[Data/Hora de Início]]))</f>
        <v/>
      </c>
    </row>
    <row r="7615">
      <c r="A7615" t="n">
        <v>2292284</v>
      </c>
      <c r="B7615" t="n">
        <v>56</v>
      </c>
      <c r="C7615" t="n">
        <v>5708</v>
      </c>
      <c r="D7615" t="inlineStr">
        <is>
          <t>SEGUNDA-FEIRA - LIMPEZA DE BANHEIRO FEMININO</t>
        </is>
      </c>
      <c r="E7615" t="inlineStr">
        <is>
          <t>22/09/2025 08:28:44</t>
        </is>
      </c>
      <c r="F7615" t="inlineStr">
        <is>
          <t>22/09/2025 08:31:13</t>
        </is>
      </c>
      <c r="G7615" t="n">
        <v>36362</v>
      </c>
      <c r="H7615" t="inlineStr">
        <is>
          <t>BAN117 - BANHEIRO TÉRREO - F / PNE</t>
        </is>
      </c>
      <c r="I7615" t="inlineStr">
        <is>
          <t>RS-ST01-52-00T-WCF01</t>
        </is>
      </c>
      <c r="J7615" t="inlineStr">
        <is>
          <t>JAQUELINE EDUARDA RODRIGUES DE LIMA</t>
        </is>
      </c>
      <c r="K7615" s="39">
        <f>DATE(YEAR(Tabela6[[#This Row],[Data/Hora de Início]]),MONTH(Tabela6[[#This Row],[Data/Hora de Início]]),DAY(Tabela6[[#This Row],[Data/Hora de Início]]))</f>
        <v/>
      </c>
    </row>
    <row r="7616">
      <c r="A7616" t="n">
        <v>2292287</v>
      </c>
      <c r="B7616" t="n">
        <v>56</v>
      </c>
      <c r="C7616" t="n">
        <v>1880</v>
      </c>
      <c r="D7616" t="inlineStr">
        <is>
          <t>REPASSE / REABASTECIMENTO</t>
        </is>
      </c>
      <c r="E7616" t="inlineStr">
        <is>
          <t>22/09/2025 08:25:35</t>
        </is>
      </c>
      <c r="F7616" t="inlineStr">
        <is>
          <t>22/09/2025 08:32:20</t>
        </is>
      </c>
      <c r="G7616" t="n">
        <v>38454</v>
      </c>
      <c r="H7616" t="inlineStr">
        <is>
          <t>BANHEIRO RECEPÇÃO - PNE</t>
        </is>
      </c>
      <c r="I7616" t="inlineStr">
        <is>
          <t>SP-ST02-G9-00T-WPU01</t>
        </is>
      </c>
      <c r="J7616" t="inlineStr">
        <is>
          <t>ANTONIA MARÇAL DOS SANTOS RAMOS</t>
        </is>
      </c>
      <c r="K7616" s="39">
        <f>DATE(YEAR(Tabela6[[#This Row],[Data/Hora de Início]]),MONTH(Tabela6[[#This Row],[Data/Hora de Início]]),DAY(Tabela6[[#This Row],[Data/Hora de Início]]))</f>
        <v/>
      </c>
    </row>
    <row r="7617">
      <c r="A7617" t="n">
        <v>2292288</v>
      </c>
      <c r="B7617" t="n">
        <v>56</v>
      </c>
      <c r="C7617" t="n">
        <v>2841</v>
      </c>
      <c r="D7617" t="inlineStr">
        <is>
          <t>LIMPEZA DIÁRIA DE BANHEIRO MASCULINO</t>
        </is>
      </c>
      <c r="E7617" t="inlineStr">
        <is>
          <t>22/09/2025 08:14:00</t>
        </is>
      </c>
      <c r="F7617" t="inlineStr">
        <is>
          <t>22/09/2025 08:32:26</t>
        </is>
      </c>
      <c r="G7617" t="n">
        <v>43391</v>
      </c>
      <c r="H7617" t="inlineStr">
        <is>
          <t>BAN132 - WRS - M</t>
        </is>
      </c>
      <c r="I7617" t="inlineStr">
        <is>
          <t>RS-ST01-43-00T-WCM03</t>
        </is>
      </c>
      <c r="J7617" t="inlineStr">
        <is>
          <t>GILMARA TERESINHA LACERDA</t>
        </is>
      </c>
      <c r="K7617" s="39">
        <f>DATE(YEAR(Tabela6[[#This Row],[Data/Hora de Início]]),MONTH(Tabela6[[#This Row],[Data/Hora de Início]]),DAY(Tabela6[[#This Row],[Data/Hora de Início]]))</f>
        <v/>
      </c>
    </row>
    <row r="7618">
      <c r="A7618" t="n">
        <v>2292293</v>
      </c>
      <c r="B7618" t="n">
        <v>56</v>
      </c>
      <c r="C7618" t="n">
        <v>5511</v>
      </c>
      <c r="D7618" t="inlineStr">
        <is>
          <t>RECOLHIMENTO RESIDUO EXTERNO</t>
        </is>
      </c>
      <c r="E7618" t="inlineStr">
        <is>
          <t>22/09/2025 07:33:50</t>
        </is>
      </c>
      <c r="F7618" t="inlineStr">
        <is>
          <t>22/09/2025 07:34:10</t>
        </is>
      </c>
      <c r="G7618" t="n">
        <v>49476</v>
      </c>
      <c r="H7618" t="inlineStr">
        <is>
          <t>LIXEIRA - 50.006</t>
        </is>
      </c>
      <c r="I7618" t="inlineStr">
        <is>
          <t>BR01-IES-P50-LIX006</t>
        </is>
      </c>
      <c r="J7618" t="inlineStr">
        <is>
          <t>MARCIO PEREIRA DOS SANTOS</t>
        </is>
      </c>
      <c r="K7618" s="39">
        <f>DATE(YEAR(Tabela6[[#This Row],[Data/Hora de Início]]),MONTH(Tabela6[[#This Row],[Data/Hora de Início]]),DAY(Tabela6[[#This Row],[Data/Hora de Início]]))</f>
        <v/>
      </c>
    </row>
    <row r="7619">
      <c r="A7619" t="n">
        <v>2292294</v>
      </c>
      <c r="B7619" t="n">
        <v>56</v>
      </c>
      <c r="C7619" t="n">
        <v>5511</v>
      </c>
      <c r="D7619" t="inlineStr">
        <is>
          <t>RECOLHIMENTO RESIDUO EXTERNO</t>
        </is>
      </c>
      <c r="E7619" t="inlineStr">
        <is>
          <t>22/09/2025 07:43:25</t>
        </is>
      </c>
      <c r="F7619" t="inlineStr">
        <is>
          <t>22/09/2025 07:43:57</t>
        </is>
      </c>
      <c r="G7619" t="n">
        <v>49483</v>
      </c>
      <c r="H7619" t="inlineStr">
        <is>
          <t>LIXEIRA - 50.013</t>
        </is>
      </c>
      <c r="I7619" t="inlineStr">
        <is>
          <t>BR01-IES-P50-LIX013</t>
        </is>
      </c>
      <c r="J7619" t="inlineStr">
        <is>
          <t>MARCIO PEREIRA DOS SANTOS</t>
        </is>
      </c>
      <c r="K7619" s="39">
        <f>DATE(YEAR(Tabela6[[#This Row],[Data/Hora de Início]]),MONTH(Tabela6[[#This Row],[Data/Hora de Início]]),DAY(Tabela6[[#This Row],[Data/Hora de Início]]))</f>
        <v/>
      </c>
    </row>
    <row r="7620">
      <c r="A7620" t="n">
        <v>2292295</v>
      </c>
      <c r="B7620" t="n">
        <v>56</v>
      </c>
      <c r="C7620" t="n">
        <v>5511</v>
      </c>
      <c r="D7620" t="inlineStr">
        <is>
          <t>RECOLHIMENTO RESIDUO EXTERNO</t>
        </is>
      </c>
      <c r="E7620" t="inlineStr">
        <is>
          <t>22/09/2025 07:44:43</t>
        </is>
      </c>
      <c r="F7620" t="inlineStr">
        <is>
          <t>22/09/2025 07:45:03</t>
        </is>
      </c>
      <c r="G7620" t="n">
        <v>49482</v>
      </c>
      <c r="H7620" t="inlineStr">
        <is>
          <t>LIXEIRA - 50.012</t>
        </is>
      </c>
      <c r="I7620" t="inlineStr">
        <is>
          <t>BR01-IES-P50-LIX012</t>
        </is>
      </c>
      <c r="J7620" t="inlineStr">
        <is>
          <t>MARCIO PEREIRA DOS SANTOS</t>
        </is>
      </c>
      <c r="K7620" s="39">
        <f>DATE(YEAR(Tabela6[[#This Row],[Data/Hora de Início]]),MONTH(Tabela6[[#This Row],[Data/Hora de Início]]),DAY(Tabela6[[#This Row],[Data/Hora de Início]]))</f>
        <v/>
      </c>
    </row>
    <row r="7621">
      <c r="A7621" t="n">
        <v>2292296</v>
      </c>
      <c r="B7621" t="n">
        <v>56</v>
      </c>
      <c r="C7621" t="n">
        <v>5511</v>
      </c>
      <c r="D7621" t="inlineStr">
        <is>
          <t>RECOLHIMENTO RESIDUO EXTERNO</t>
        </is>
      </c>
      <c r="E7621" t="inlineStr">
        <is>
          <t>22/09/2025 08:18:11</t>
        </is>
      </c>
      <c r="F7621" t="inlineStr">
        <is>
          <t>22/09/2025 08:18:31</t>
        </is>
      </c>
      <c r="G7621" t="n">
        <v>49348</v>
      </c>
      <c r="H7621" t="inlineStr">
        <is>
          <t>LIXEIRA - 11.009</t>
        </is>
      </c>
      <c r="I7621" t="inlineStr">
        <is>
          <t>BR01-IES-P11-LIX009</t>
        </is>
      </c>
      <c r="J7621" t="inlineStr">
        <is>
          <t>MARCIO PEREIRA DOS SANTOS</t>
        </is>
      </c>
      <c r="K7621" s="39">
        <f>DATE(YEAR(Tabela6[[#This Row],[Data/Hora de Início]]),MONTH(Tabela6[[#This Row],[Data/Hora de Início]]),DAY(Tabela6[[#This Row],[Data/Hora de Início]]))</f>
        <v/>
      </c>
    </row>
    <row r="7622">
      <c r="A7622" t="n">
        <v>2292297</v>
      </c>
      <c r="B7622" t="n">
        <v>56</v>
      </c>
      <c r="C7622" t="n">
        <v>5511</v>
      </c>
      <c r="D7622" t="inlineStr">
        <is>
          <t>RECOLHIMENTO RESIDUO EXTERNO</t>
        </is>
      </c>
      <c r="E7622" t="inlineStr">
        <is>
          <t>22/09/2025 08:14:49</t>
        </is>
      </c>
      <c r="F7622" t="inlineStr">
        <is>
          <t>22/09/2025 08:15:59</t>
        </is>
      </c>
      <c r="G7622" t="n">
        <v>49347</v>
      </c>
      <c r="H7622" t="inlineStr">
        <is>
          <t>LIXEIRA - 11.008</t>
        </is>
      </c>
      <c r="I7622" t="inlineStr">
        <is>
          <t>BR01-IES-P11-LIX008</t>
        </is>
      </c>
      <c r="J7622" t="inlineStr">
        <is>
          <t>MARCIO PEREIRA DOS SANTOS</t>
        </is>
      </c>
      <c r="K7622" s="39">
        <f>DATE(YEAR(Tabela6[[#This Row],[Data/Hora de Início]]),MONTH(Tabela6[[#This Row],[Data/Hora de Início]]),DAY(Tabela6[[#This Row],[Data/Hora de Início]]))</f>
        <v/>
      </c>
    </row>
    <row r="7623">
      <c r="A7623" t="n">
        <v>2292298</v>
      </c>
      <c r="B7623" t="n">
        <v>56</v>
      </c>
      <c r="C7623" t="n">
        <v>5511</v>
      </c>
      <c r="D7623" t="inlineStr">
        <is>
          <t>RECOLHIMENTO RESIDUO EXTERNO</t>
        </is>
      </c>
      <c r="E7623" t="inlineStr">
        <is>
          <t>22/09/2025 08:19:13</t>
        </is>
      </c>
      <c r="F7623" t="inlineStr">
        <is>
          <t>22/09/2025 08:19:44</t>
        </is>
      </c>
      <c r="G7623" t="n">
        <v>49345</v>
      </c>
      <c r="H7623" t="inlineStr">
        <is>
          <t>LIXEIRA - 11.006</t>
        </is>
      </c>
      <c r="I7623" t="inlineStr">
        <is>
          <t>BR01-IES-P11-LIX006</t>
        </is>
      </c>
      <c r="J7623" t="inlineStr">
        <is>
          <t>MARCIO PEREIRA DOS SANTOS</t>
        </is>
      </c>
      <c r="K7623" s="39">
        <f>DATE(YEAR(Tabela6[[#This Row],[Data/Hora de Início]]),MONTH(Tabela6[[#This Row],[Data/Hora de Início]]),DAY(Tabela6[[#This Row],[Data/Hora de Início]]))</f>
        <v/>
      </c>
    </row>
    <row r="7624">
      <c r="A7624" t="n">
        <v>2292299</v>
      </c>
      <c r="B7624" t="n">
        <v>56</v>
      </c>
      <c r="C7624" t="n">
        <v>5511</v>
      </c>
      <c r="D7624" t="inlineStr">
        <is>
          <t>RECOLHIMENTO RESIDUO EXTERNO</t>
        </is>
      </c>
      <c r="E7624" t="inlineStr">
        <is>
          <t>22/09/2025 08:22:18</t>
        </is>
      </c>
      <c r="F7624" t="inlineStr">
        <is>
          <t>22/09/2025 08:23:46</t>
        </is>
      </c>
      <c r="G7624" t="n">
        <v>49355</v>
      </c>
      <c r="H7624" t="inlineStr">
        <is>
          <t>LIXEIRA - 15.003</t>
        </is>
      </c>
      <c r="I7624" t="inlineStr">
        <is>
          <t>BR01-IES-P15-LIX003</t>
        </is>
      </c>
      <c r="J7624" t="inlineStr">
        <is>
          <t>MARCIO PEREIRA DOS SANTOS</t>
        </is>
      </c>
      <c r="K7624" s="39">
        <f>DATE(YEAR(Tabela6[[#This Row],[Data/Hora de Início]]),MONTH(Tabela6[[#This Row],[Data/Hora de Início]]),DAY(Tabela6[[#This Row],[Data/Hora de Início]]))</f>
        <v/>
      </c>
    </row>
    <row r="7625">
      <c r="A7625" t="n">
        <v>2292300</v>
      </c>
      <c r="B7625" t="n">
        <v>56</v>
      </c>
      <c r="C7625" t="n">
        <v>5511</v>
      </c>
      <c r="D7625" t="inlineStr">
        <is>
          <t>RECOLHIMENTO RESIDUO EXTERNO</t>
        </is>
      </c>
      <c r="E7625" t="inlineStr">
        <is>
          <t>22/09/2025 08:24:49</t>
        </is>
      </c>
      <c r="F7625" t="inlineStr">
        <is>
          <t>22/09/2025 08:25:39</t>
        </is>
      </c>
      <c r="G7625" t="n">
        <v>49363</v>
      </c>
      <c r="H7625" t="inlineStr">
        <is>
          <t>LIXEIRA - 16.004</t>
        </is>
      </c>
      <c r="I7625" t="inlineStr">
        <is>
          <t>BR01-IES-P16-LIX004</t>
        </is>
      </c>
      <c r="J7625" t="inlineStr">
        <is>
          <t>MARCIO PEREIRA DOS SANTOS</t>
        </is>
      </c>
      <c r="K7625" s="39">
        <f>DATE(YEAR(Tabela6[[#This Row],[Data/Hora de Início]]),MONTH(Tabela6[[#This Row],[Data/Hora de Início]]),DAY(Tabela6[[#This Row],[Data/Hora de Início]]))</f>
        <v/>
      </c>
    </row>
    <row r="7626">
      <c r="A7626" t="n">
        <v>2292301</v>
      </c>
      <c r="B7626" t="n">
        <v>56</v>
      </c>
      <c r="C7626" t="n">
        <v>2966</v>
      </c>
      <c r="D7626" t="inlineStr">
        <is>
          <t>LIMPEZA DIÁRIA HALL / RECEPÇÃO</t>
        </is>
      </c>
      <c r="E7626" t="inlineStr">
        <is>
          <t>22/09/2025 08:20:36</t>
        </is>
      </c>
      <c r="F7626" t="inlineStr">
        <is>
          <t>22/09/2025 08:35:52</t>
        </is>
      </c>
      <c r="G7626" t="n">
        <v>11363</v>
      </c>
      <c r="H7626" t="inlineStr">
        <is>
          <t>P27 - SALA CAIXAS ELETRÔNICOS</t>
        </is>
      </c>
      <c r="I7626" t="inlineStr">
        <is>
          <t>BR01-IES-P27-SALA17</t>
        </is>
      </c>
      <c r="J7626" t="inlineStr">
        <is>
          <t>MARA LISE POTT</t>
        </is>
      </c>
      <c r="K7626" s="39">
        <f>DATE(YEAR(Tabela6[[#This Row],[Data/Hora de Início]]),MONTH(Tabela6[[#This Row],[Data/Hora de Início]]),DAY(Tabela6[[#This Row],[Data/Hora de Início]]))</f>
        <v/>
      </c>
    </row>
    <row r="7627">
      <c r="A7627" t="n">
        <v>2292335</v>
      </c>
      <c r="B7627" t="n">
        <v>56</v>
      </c>
      <c r="C7627" t="n">
        <v>2965</v>
      </c>
      <c r="D7627" t="inlineStr">
        <is>
          <t>LIMPEZA DIÁRIA DE SALA</t>
        </is>
      </c>
      <c r="E7627" t="inlineStr">
        <is>
          <t>22/09/2025 08:46:37</t>
        </is>
      </c>
      <c r="F7627" t="inlineStr">
        <is>
          <t>22/09/2025 08:47:12</t>
        </is>
      </c>
      <c r="G7627" t="n">
        <v>11190</v>
      </c>
      <c r="H7627" t="inlineStr">
        <is>
          <t>P11 - PEO - SALA EXCELENCIA OPERACIONAL</t>
        </is>
      </c>
      <c r="I7627" t="inlineStr">
        <is>
          <t>BR01-IES-P11-SALA01</t>
        </is>
      </c>
      <c r="J7627" t="inlineStr">
        <is>
          <t>JAQUELINE EDUARDA RODRIGUES DE LIMA</t>
        </is>
      </c>
      <c r="K7627" s="39">
        <f>DATE(YEAR(Tabela6[[#This Row],[Data/Hora de Início]]),MONTH(Tabela6[[#This Row],[Data/Hora de Início]]),DAY(Tabela6[[#This Row],[Data/Hora de Início]]))</f>
        <v/>
      </c>
    </row>
    <row r="7628">
      <c r="A7628" t="n">
        <v>2292344</v>
      </c>
      <c r="B7628" t="n">
        <v>56</v>
      </c>
      <c r="C7628" t="n">
        <v>4440</v>
      </c>
      <c r="D7628" t="inlineStr">
        <is>
          <t>RECOLHIMENTO PAPELÃO</t>
        </is>
      </c>
      <c r="E7628" t="inlineStr">
        <is>
          <t>22/09/2025 08:49:23</t>
        </is>
      </c>
      <c r="F7628" t="inlineStr">
        <is>
          <t>22/09/2025 08:49:50</t>
        </is>
      </c>
      <c r="G7628" t="n">
        <v>45724</v>
      </c>
      <c r="H7628" t="inlineStr">
        <is>
          <t>CCB-50.004</t>
        </is>
      </c>
      <c r="I7628" t="inlineStr">
        <is>
          <t>CCB-50.004</t>
        </is>
      </c>
      <c r="J7628" t="inlineStr">
        <is>
          <t>JOAO PAULINO DA SILVA</t>
        </is>
      </c>
      <c r="K7628" s="39">
        <f>DATE(YEAR(Tabela6[[#This Row],[Data/Hora de Início]]),MONTH(Tabela6[[#This Row],[Data/Hora de Início]]),DAY(Tabela6[[#This Row],[Data/Hora de Início]]))</f>
        <v/>
      </c>
    </row>
    <row r="7629">
      <c r="A7629" t="n">
        <v>2292345</v>
      </c>
      <c r="B7629" t="n">
        <v>56</v>
      </c>
      <c r="C7629" t="n">
        <v>4440</v>
      </c>
      <c r="D7629" t="inlineStr">
        <is>
          <t>RECOLHIMENTO PAPELÃO</t>
        </is>
      </c>
      <c r="E7629" t="inlineStr">
        <is>
          <t>22/09/2025 07:01:23</t>
        </is>
      </c>
      <c r="F7629" t="inlineStr">
        <is>
          <t>22/09/2025 07:02:44</t>
        </is>
      </c>
      <c r="G7629" t="n">
        <v>45723</v>
      </c>
      <c r="H7629" t="inlineStr">
        <is>
          <t>CCB-50-003</t>
        </is>
      </c>
      <c r="I7629" t="inlineStr">
        <is>
          <t>CCB-50-003</t>
        </is>
      </c>
      <c r="J7629" t="inlineStr">
        <is>
          <t>JOAO PAULINO DA SILVA</t>
        </is>
      </c>
      <c r="K7629" s="39">
        <f>DATE(YEAR(Tabela6[[#This Row],[Data/Hora de Início]]),MONTH(Tabela6[[#This Row],[Data/Hora de Início]]),DAY(Tabela6[[#This Row],[Data/Hora de Início]]))</f>
        <v/>
      </c>
    </row>
    <row r="7630">
      <c r="A7630" t="n">
        <v>2292364</v>
      </c>
      <c r="B7630" t="n">
        <v>56</v>
      </c>
      <c r="C7630" t="n">
        <v>2966</v>
      </c>
      <c r="D7630" t="inlineStr">
        <is>
          <t>LIMPEZA DIÁRIA HALL / RECEPÇÃO</t>
        </is>
      </c>
      <c r="E7630" t="inlineStr">
        <is>
          <t>22/09/2025 08:29:19</t>
        </is>
      </c>
      <c r="F7630" t="inlineStr">
        <is>
          <t>22/09/2025 08:54:59</t>
        </is>
      </c>
      <c r="G7630" t="n">
        <v>11316</v>
      </c>
      <c r="H7630" t="inlineStr">
        <is>
          <t>P18 - HALL DE ENTRADA</t>
        </is>
      </c>
      <c r="I7630" t="inlineStr">
        <is>
          <t>BR01-IES-P18-SALA18</t>
        </is>
      </c>
      <c r="J7630" t="inlineStr">
        <is>
          <t>NATHALIA MORAES DA SILVA</t>
        </is>
      </c>
      <c r="K7630" s="39">
        <f>DATE(YEAR(Tabela6[[#This Row],[Data/Hora de Início]]),MONTH(Tabela6[[#This Row],[Data/Hora de Início]]),DAY(Tabela6[[#This Row],[Data/Hora de Início]]))</f>
        <v/>
      </c>
    </row>
    <row r="7631">
      <c r="A7631" t="n">
        <v>2292365</v>
      </c>
      <c r="B7631" t="n">
        <v>56</v>
      </c>
      <c r="C7631" t="n">
        <v>2842</v>
      </c>
      <c r="D7631" t="inlineStr">
        <is>
          <t>LIMPEZA DIÁRIA DE BANHEIRO FEMININO</t>
        </is>
      </c>
      <c r="E7631" t="inlineStr">
        <is>
          <t>22/09/2025 08:54:35</t>
        </is>
      </c>
      <c r="F7631" t="inlineStr">
        <is>
          <t>22/09/2025 08:55:35</t>
        </is>
      </c>
      <c r="G7631" t="n">
        <v>36095</v>
      </c>
      <c r="H7631" t="inlineStr">
        <is>
          <t>BAN073 - TREINAMENTOS SUL - F</t>
        </is>
      </c>
      <c r="I7631" t="inlineStr">
        <is>
          <t>RS-ST01-31-01P-WCF02</t>
        </is>
      </c>
      <c r="J7631" t="inlineStr">
        <is>
          <t>MARISTELA APARECIDA BARBOSA DOS SANTOS</t>
        </is>
      </c>
      <c r="K7631" s="39">
        <f>DATE(YEAR(Tabela6[[#This Row],[Data/Hora de Início]]),MONTH(Tabela6[[#This Row],[Data/Hora de Início]]),DAY(Tabela6[[#This Row],[Data/Hora de Início]]))</f>
        <v/>
      </c>
    </row>
    <row r="7632">
      <c r="A7632" t="n">
        <v>2292369</v>
      </c>
      <c r="B7632" t="n">
        <v>56</v>
      </c>
      <c r="C7632" t="n">
        <v>2842</v>
      </c>
      <c r="D7632" t="inlineStr">
        <is>
          <t>LIMPEZA DIÁRIA DE BANHEIRO FEMININO</t>
        </is>
      </c>
      <c r="E7632" t="inlineStr">
        <is>
          <t>22/09/2025 08:54:35</t>
        </is>
      </c>
      <c r="F7632" t="inlineStr">
        <is>
          <t>22/09/2025 08:55:57</t>
        </is>
      </c>
      <c r="G7632" t="n">
        <v>36095</v>
      </c>
      <c r="H7632" t="inlineStr">
        <is>
          <t>BAN073 - TREINAMENTOS SUL - F</t>
        </is>
      </c>
      <c r="I7632" t="inlineStr">
        <is>
          <t>RS-ST01-31-01P-WCF02</t>
        </is>
      </c>
      <c r="J7632" t="inlineStr">
        <is>
          <t>MARISTELA APARECIDA BARBOSA DOS SANTOS</t>
        </is>
      </c>
      <c r="K7632" s="39">
        <f>DATE(YEAR(Tabela6[[#This Row],[Data/Hora de Início]]),MONTH(Tabela6[[#This Row],[Data/Hora de Início]]),DAY(Tabela6[[#This Row],[Data/Hora de Início]]))</f>
        <v/>
      </c>
    </row>
    <row r="7633">
      <c r="A7633" t="n">
        <v>2292396</v>
      </c>
      <c r="B7633" t="n">
        <v>56</v>
      </c>
      <c r="C7633" t="n">
        <v>2841</v>
      </c>
      <c r="D7633" t="inlineStr">
        <is>
          <t>LIMPEZA DIÁRIA DE BANHEIRO MASCULINO</t>
        </is>
      </c>
      <c r="E7633" t="inlineStr">
        <is>
          <t>22/09/2025 08:51:12</t>
        </is>
      </c>
      <c r="F7633" t="inlineStr">
        <is>
          <t>22/09/2025 09:03:15</t>
        </is>
      </c>
      <c r="G7633" t="n">
        <v>11185</v>
      </c>
      <c r="H7633" t="inlineStr">
        <is>
          <t>P11 - BAN022 - BANHEIRO MELHORIA CONTÍNUA - M</t>
        </is>
      </c>
      <c r="I7633" t="inlineStr">
        <is>
          <t>BR01-IES-P11-BAN022</t>
        </is>
      </c>
      <c r="J7633" t="inlineStr">
        <is>
          <t>JAQUELINE EDUARDA RODRIGUES DE LIMA</t>
        </is>
      </c>
      <c r="K7633" s="39">
        <f>DATE(YEAR(Tabela6[[#This Row],[Data/Hora de Início]]),MONTH(Tabela6[[#This Row],[Data/Hora de Início]]),DAY(Tabela6[[#This Row],[Data/Hora de Início]]))</f>
        <v/>
      </c>
    </row>
    <row r="7634">
      <c r="A7634" t="n">
        <v>2292400</v>
      </c>
      <c r="B7634" t="n">
        <v>56</v>
      </c>
      <c r="C7634" t="n">
        <v>2842</v>
      </c>
      <c r="D7634" t="inlineStr">
        <is>
          <t>LIMPEZA DIÁRIA DE BANHEIRO FEMININO</t>
        </is>
      </c>
      <c r="E7634" t="inlineStr">
        <is>
          <t>22/09/2025 08:32:51</t>
        </is>
      </c>
      <c r="F7634" t="inlineStr">
        <is>
          <t>22/09/2025 09:04:02</t>
        </is>
      </c>
      <c r="G7634" t="n">
        <v>43392</v>
      </c>
      <c r="H7634" t="inlineStr">
        <is>
          <t>BAN133 - WRS - F</t>
        </is>
      </c>
      <c r="I7634" t="inlineStr">
        <is>
          <t>RS-ST01-43-00T-WCF04</t>
        </is>
      </c>
      <c r="J7634" t="inlineStr">
        <is>
          <t>GILMARA TERESINHA LACERDA</t>
        </is>
      </c>
      <c r="K7634" s="39">
        <f>DATE(YEAR(Tabela6[[#This Row],[Data/Hora de Início]]),MONTH(Tabela6[[#This Row],[Data/Hora de Início]]),DAY(Tabela6[[#This Row],[Data/Hora de Início]]))</f>
        <v/>
      </c>
    </row>
    <row r="7635">
      <c r="A7635" t="n">
        <v>2292416</v>
      </c>
      <c r="B7635" t="n">
        <v>56</v>
      </c>
      <c r="C7635" t="n">
        <v>1260</v>
      </c>
      <c r="D7635" t="inlineStr">
        <is>
          <t>Limpeza e Higienização de Sanitários e Vestiários - Diário - WC Masc</t>
        </is>
      </c>
      <c r="E7635" t="inlineStr">
        <is>
          <t>22/09/2025 08:37:28</t>
        </is>
      </c>
      <c r="F7635" t="inlineStr">
        <is>
          <t>22/09/2025 09:05:40</t>
        </is>
      </c>
      <c r="G7635" t="n">
        <v>36314</v>
      </c>
      <c r="H7635" t="inlineStr">
        <is>
          <t>BAN109 - PINTURA - M</t>
        </is>
      </c>
      <c r="I7635" t="inlineStr">
        <is>
          <t>RS-ST01-50-00T-WCM01</t>
        </is>
      </c>
      <c r="J7635" t="inlineStr">
        <is>
          <t>NAIR SILVEIRA DA SILVEIRA</t>
        </is>
      </c>
      <c r="K7635" s="39">
        <f>DATE(YEAR(Tabela6[[#This Row],[Data/Hora de Início]]),MONTH(Tabela6[[#This Row],[Data/Hora de Início]]),DAY(Tabela6[[#This Row],[Data/Hora de Início]]))</f>
        <v/>
      </c>
    </row>
    <row r="7636">
      <c r="A7636" t="n">
        <v>2292433</v>
      </c>
      <c r="B7636" t="n">
        <v>56</v>
      </c>
      <c r="C7636" t="n">
        <v>5642</v>
      </c>
      <c r="D7636" t="inlineStr">
        <is>
          <t>SEGUNDA-FEIRA - LIMPEZA DE SALA</t>
        </is>
      </c>
      <c r="E7636" t="inlineStr">
        <is>
          <t>22/09/2025 08:48:58</t>
        </is>
      </c>
      <c r="F7636" t="inlineStr">
        <is>
          <t>22/09/2025 09:09:41</t>
        </is>
      </c>
      <c r="G7636" t="n">
        <v>36354</v>
      </c>
      <c r="H7636" t="inlineStr">
        <is>
          <t>P52 - HALL DE ENTRADA TÉRREO</t>
        </is>
      </c>
      <c r="I7636" t="inlineStr">
        <is>
          <t>RS-ST01-52-00T-SLA01</t>
        </is>
      </c>
      <c r="J7636" t="inlineStr">
        <is>
          <t>JAQUELINE EDUARDA RODRIGUES DE LIMA</t>
        </is>
      </c>
      <c r="K7636" s="39">
        <f>DATE(YEAR(Tabela6[[#This Row],[Data/Hora de Início]]),MONTH(Tabela6[[#This Row],[Data/Hora de Início]]),DAY(Tabela6[[#This Row],[Data/Hora de Início]]))</f>
        <v/>
      </c>
    </row>
    <row r="7637">
      <c r="A7637" t="n">
        <v>2292468</v>
      </c>
      <c r="B7637" t="n">
        <v>56</v>
      </c>
      <c r="C7637" t="n">
        <v>2842</v>
      </c>
      <c r="D7637" t="inlineStr">
        <is>
          <t>LIMPEZA DIÁRIA DE BANHEIRO FEMININO</t>
        </is>
      </c>
      <c r="E7637" t="inlineStr">
        <is>
          <t>22/09/2025 09:04:32</t>
        </is>
      </c>
      <c r="F7637" t="inlineStr">
        <is>
          <t>22/09/2025 09:14:27</t>
        </is>
      </c>
      <c r="G7637" t="n">
        <v>11186</v>
      </c>
      <c r="H7637" t="inlineStr">
        <is>
          <t>P11 - BAN023 - BANHEIRO MELHORIA CONTÍNUA - F</t>
        </is>
      </c>
      <c r="I7637" t="inlineStr">
        <is>
          <t>BR01-IES-P11-BAN023</t>
        </is>
      </c>
      <c r="J7637" t="inlineStr">
        <is>
          <t>JAQUELINE EDUARDA RODRIGUES DE LIMA</t>
        </is>
      </c>
      <c r="K7637" s="39">
        <f>DATE(YEAR(Tabela6[[#This Row],[Data/Hora de Início]]),MONTH(Tabela6[[#This Row],[Data/Hora de Início]]),DAY(Tabela6[[#This Row],[Data/Hora de Início]]))</f>
        <v/>
      </c>
    </row>
    <row r="7638">
      <c r="A7638" t="n">
        <v>2292488</v>
      </c>
      <c r="B7638" t="n">
        <v>56</v>
      </c>
      <c r="C7638" t="n">
        <v>5642</v>
      </c>
      <c r="D7638" t="inlineStr">
        <is>
          <t>SEGUNDA-FEIRA - LIMPEZA DE SALA</t>
        </is>
      </c>
      <c r="E7638" t="inlineStr">
        <is>
          <t>22/09/2025 08:39:25</t>
        </is>
      </c>
      <c r="F7638" t="inlineStr">
        <is>
          <t>22/09/2025 09:18:53</t>
        </is>
      </c>
      <c r="G7638" t="n">
        <v>28913</v>
      </c>
      <c r="H7638" t="inlineStr">
        <is>
          <t>P27 - AGENCIA BANCARIA - GERENCIA</t>
        </is>
      </c>
      <c r="I7638" t="inlineStr">
        <is>
          <t>BR01-IES-P27-SALA20</t>
        </is>
      </c>
      <c r="J7638" t="inlineStr">
        <is>
          <t>MARA LISE POTT</t>
        </is>
      </c>
      <c r="K7638" s="39">
        <f>DATE(YEAR(Tabela6[[#This Row],[Data/Hora de Início]]),MONTH(Tabela6[[#This Row],[Data/Hora de Início]]),DAY(Tabela6[[#This Row],[Data/Hora de Início]]))</f>
        <v/>
      </c>
    </row>
    <row r="7639">
      <c r="A7639" t="n">
        <v>2292489</v>
      </c>
      <c r="B7639" t="n">
        <v>56</v>
      </c>
      <c r="C7639" t="n">
        <v>2842</v>
      </c>
      <c r="D7639" t="inlineStr">
        <is>
          <t>LIMPEZA DIÁRIA DE BANHEIRO FEMININO</t>
        </is>
      </c>
      <c r="E7639" t="inlineStr">
        <is>
          <t>22/09/2025 09:04:29</t>
        </is>
      </c>
      <c r="F7639" t="inlineStr">
        <is>
          <t>22/09/2025 09:19:43</t>
        </is>
      </c>
      <c r="G7639" t="n">
        <v>36180</v>
      </c>
      <c r="H7639" t="inlineStr">
        <is>
          <t>BAN089 - EMBALAGEM - F</t>
        </is>
      </c>
      <c r="I7639" t="inlineStr">
        <is>
          <t>RS-ST01-43-00T-WCF02</t>
        </is>
      </c>
      <c r="J7639" t="inlineStr">
        <is>
          <t>GILMARA TERESINHA LACERDA</t>
        </is>
      </c>
      <c r="K7639" s="39">
        <f>DATE(YEAR(Tabela6[[#This Row],[Data/Hora de Início]]),MONTH(Tabela6[[#This Row],[Data/Hora de Início]]),DAY(Tabela6[[#This Row],[Data/Hora de Início]]))</f>
        <v/>
      </c>
    </row>
    <row r="7640">
      <c r="A7640" t="n">
        <v>2292490</v>
      </c>
      <c r="B7640" t="n">
        <v>56</v>
      </c>
      <c r="C7640" t="n">
        <v>5642</v>
      </c>
      <c r="D7640" t="inlineStr">
        <is>
          <t>SEGUNDA-FEIRA - LIMPEZA DE SALA</t>
        </is>
      </c>
      <c r="E7640" t="inlineStr">
        <is>
          <t>22/09/2025 08:58:39</t>
        </is>
      </c>
      <c r="F7640" t="inlineStr">
        <is>
          <t>22/09/2025 09:21:14</t>
        </is>
      </c>
      <c r="G7640" t="n">
        <v>11150</v>
      </c>
      <c r="H7640" t="inlineStr">
        <is>
          <t>P03 - SALA MONITORAMENTO</t>
        </is>
      </c>
      <c r="I7640" t="inlineStr">
        <is>
          <t>BR01-IES-P03-SALA08</t>
        </is>
      </c>
      <c r="J7640" t="inlineStr">
        <is>
          <t>ELIANE BARUFFI</t>
        </is>
      </c>
      <c r="K7640" s="39">
        <f>DATE(YEAR(Tabela6[[#This Row],[Data/Hora de Início]]),MONTH(Tabela6[[#This Row],[Data/Hora de Início]]),DAY(Tabela6[[#This Row],[Data/Hora de Início]]))</f>
        <v/>
      </c>
    </row>
    <row r="7641">
      <c r="A7641" t="n">
        <v>2292497</v>
      </c>
      <c r="B7641" t="n">
        <v>56</v>
      </c>
      <c r="C7641" t="n">
        <v>2841</v>
      </c>
      <c r="D7641" t="inlineStr">
        <is>
          <t>LIMPEZA DIÁRIA DE BANHEIRO MASCULINO</t>
        </is>
      </c>
      <c r="E7641" t="inlineStr">
        <is>
          <t>22/09/2025 09:25:25</t>
        </is>
      </c>
      <c r="F7641" t="inlineStr">
        <is>
          <t>22/09/2025 09:26:11</t>
        </is>
      </c>
      <c r="G7641" t="n">
        <v>36098</v>
      </c>
      <c r="H7641" t="inlineStr">
        <is>
          <t>BAN072 - TREINAMENTOS SUL - M</t>
        </is>
      </c>
      <c r="I7641" t="inlineStr">
        <is>
          <t>RS-ST01-31-01P-WCM02</t>
        </is>
      </c>
      <c r="J7641" t="inlineStr">
        <is>
          <t>MARISTELA APARECIDA BARBOSA DOS SANTOS</t>
        </is>
      </c>
      <c r="K7641" s="39">
        <f>DATE(YEAR(Tabela6[[#This Row],[Data/Hora de Início]]),MONTH(Tabela6[[#This Row],[Data/Hora de Início]]),DAY(Tabela6[[#This Row],[Data/Hora de Início]]))</f>
        <v/>
      </c>
    </row>
    <row r="7642">
      <c r="A7642" t="n">
        <v>2292499</v>
      </c>
      <c r="B7642" t="n">
        <v>56</v>
      </c>
      <c r="C7642" t="n">
        <v>1780</v>
      </c>
      <c r="D7642" t="inlineStr">
        <is>
          <t>LIMPEZA DIÁRIA DE ESCADA</t>
        </is>
      </c>
      <c r="E7642" t="inlineStr">
        <is>
          <t>22/09/2025 09:14:49</t>
        </is>
      </c>
      <c r="F7642" t="inlineStr">
        <is>
          <t>22/09/2025 09:27:01</t>
        </is>
      </c>
      <c r="G7642" t="n">
        <v>11187</v>
      </c>
      <c r="H7642" t="inlineStr">
        <is>
          <t>P11 - ESCADARIA HALL PEO</t>
        </is>
      </c>
      <c r="I7642" t="inlineStr">
        <is>
          <t>BR01-IES-P11-ESCD01</t>
        </is>
      </c>
      <c r="J7642" t="inlineStr">
        <is>
          <t>JAQUELINE EDUARDA RODRIGUES DE LIMA</t>
        </is>
      </c>
      <c r="K7642" s="39">
        <f>DATE(YEAR(Tabela6[[#This Row],[Data/Hora de Início]]),MONTH(Tabela6[[#This Row],[Data/Hora de Início]]),DAY(Tabela6[[#This Row],[Data/Hora de Início]]))</f>
        <v/>
      </c>
    </row>
    <row r="7643">
      <c r="A7643" t="n">
        <v>2292534</v>
      </c>
      <c r="B7643" t="n">
        <v>56</v>
      </c>
      <c r="C7643" t="n">
        <v>5708</v>
      </c>
      <c r="D7643" t="inlineStr">
        <is>
          <t>SEGUNDA-FEIRA - LIMPEZA DE BANHEIRO FEMININO</t>
        </is>
      </c>
      <c r="E7643" t="inlineStr">
        <is>
          <t>22/09/2025 09:34:15</t>
        </is>
      </c>
      <c r="F7643" t="inlineStr">
        <is>
          <t>22/09/2025 09:34:49</t>
        </is>
      </c>
      <c r="G7643" t="n">
        <v>36373</v>
      </c>
      <c r="H7643" t="inlineStr">
        <is>
          <t>BAN119 - BANHEIRO MEZANINO - F</t>
        </is>
      </c>
      <c r="I7643" t="inlineStr">
        <is>
          <t>RS-ST01-52-01P-WCF02</t>
        </is>
      </c>
      <c r="J7643" t="inlineStr">
        <is>
          <t>JAQUELINE EDUARDA RODRIGUES DE LIMA</t>
        </is>
      </c>
      <c r="K7643" s="39">
        <f>DATE(YEAR(Tabela6[[#This Row],[Data/Hora de Início]]),MONTH(Tabela6[[#This Row],[Data/Hora de Início]]),DAY(Tabela6[[#This Row],[Data/Hora de Início]]))</f>
        <v/>
      </c>
    </row>
    <row r="7644">
      <c r="A7644" t="n">
        <v>2292535</v>
      </c>
      <c r="B7644" t="n">
        <v>56</v>
      </c>
      <c r="C7644" t="n">
        <v>2965</v>
      </c>
      <c r="D7644" t="inlineStr">
        <is>
          <t>LIMPEZA DIÁRIA DE SALA</t>
        </is>
      </c>
      <c r="E7644" t="inlineStr">
        <is>
          <t>22/09/2025 09:27:45</t>
        </is>
      </c>
      <c r="F7644" t="inlineStr">
        <is>
          <t>22/09/2025 09:36:58</t>
        </is>
      </c>
      <c r="G7644" t="n">
        <v>11193</v>
      </c>
      <c r="H7644" t="inlineStr">
        <is>
          <t>P11 - SALA FERRAMENTARIA ZFG</t>
        </is>
      </c>
      <c r="I7644" t="inlineStr">
        <is>
          <t>BR01-IES-P11-SALA04</t>
        </is>
      </c>
      <c r="J7644" t="inlineStr">
        <is>
          <t>JAQUELINE EDUARDA RODRIGUES DE LIMA</t>
        </is>
      </c>
      <c r="K7644" s="39">
        <f>DATE(YEAR(Tabela6[[#This Row],[Data/Hora de Início]]),MONTH(Tabela6[[#This Row],[Data/Hora de Início]]),DAY(Tabela6[[#This Row],[Data/Hora de Início]]))</f>
        <v/>
      </c>
    </row>
    <row r="7645">
      <c r="A7645" t="n">
        <v>2292536</v>
      </c>
      <c r="B7645" t="n">
        <v>56</v>
      </c>
      <c r="C7645" t="n">
        <v>2842</v>
      </c>
      <c r="D7645" t="inlineStr">
        <is>
          <t>LIMPEZA DIÁRIA DE BANHEIRO FEMININO</t>
        </is>
      </c>
      <c r="E7645" t="inlineStr">
        <is>
          <t>22/09/2025 09:19:41</t>
        </is>
      </c>
      <c r="F7645" t="inlineStr">
        <is>
          <t>22/09/2025 09:37:36</t>
        </is>
      </c>
      <c r="G7645" t="n">
        <v>35734</v>
      </c>
      <c r="H7645" t="inlineStr">
        <is>
          <t>BAN004 - VIRABREQUIM - F</t>
        </is>
      </c>
      <c r="I7645" t="inlineStr">
        <is>
          <t>RS-ST01-01-00T-WCF01</t>
        </is>
      </c>
      <c r="J7645" t="inlineStr">
        <is>
          <t>NATHALIA MORAES DA SILVA</t>
        </is>
      </c>
      <c r="K7645" s="39">
        <f>DATE(YEAR(Tabela6[[#This Row],[Data/Hora de Início]]),MONTH(Tabela6[[#This Row],[Data/Hora de Início]]),DAY(Tabela6[[#This Row],[Data/Hora de Início]]))</f>
        <v/>
      </c>
    </row>
    <row r="7646">
      <c r="A7646" t="n">
        <v>2292556</v>
      </c>
      <c r="B7646" t="n">
        <v>56</v>
      </c>
      <c r="C7646" t="n">
        <v>5713</v>
      </c>
      <c r="D7646" t="inlineStr">
        <is>
          <t>SEGUNDA-FEIRA - LIMPEZA DE COPA</t>
        </is>
      </c>
      <c r="E7646" t="inlineStr">
        <is>
          <t>22/09/2025 09:42:17</t>
        </is>
      </c>
      <c r="F7646" t="inlineStr">
        <is>
          <t>22/09/2025 09:42:51</t>
        </is>
      </c>
      <c r="G7646" t="n">
        <v>36364</v>
      </c>
      <c r="H7646" t="inlineStr">
        <is>
          <t>COPA MEZANINO</t>
        </is>
      </c>
      <c r="I7646" t="inlineStr">
        <is>
          <t>RS-ST01-52-01P-COP01</t>
        </is>
      </c>
      <c r="J7646" t="inlineStr">
        <is>
          <t>JAQUELINE EDUARDA RODRIGUES DE LIMA</t>
        </is>
      </c>
      <c r="K7646" s="39">
        <f>DATE(YEAR(Tabela6[[#This Row],[Data/Hora de Início]]),MONTH(Tabela6[[#This Row],[Data/Hora de Início]]),DAY(Tabela6[[#This Row],[Data/Hora de Início]]))</f>
        <v/>
      </c>
    </row>
    <row r="7647">
      <c r="A7647" t="n">
        <v>2292558</v>
      </c>
      <c r="B7647" t="n">
        <v>56</v>
      </c>
      <c r="C7647" t="n">
        <v>1260</v>
      </c>
      <c r="D7647" t="inlineStr">
        <is>
          <t>Limpeza e Higienização de Sanitários e Vestiários - Diário - WC Masc</t>
        </is>
      </c>
      <c r="E7647" t="inlineStr">
        <is>
          <t>22/09/2025 09:23:53</t>
        </is>
      </c>
      <c r="F7647" t="inlineStr">
        <is>
          <t>22/09/2025 09:42:53</t>
        </is>
      </c>
      <c r="G7647" t="n">
        <v>43484</v>
      </c>
      <c r="H7647" t="inlineStr">
        <is>
          <t>BAN129 - ÁREA DE SANITÁRIOS</t>
        </is>
      </c>
      <c r="I7647" t="inlineStr">
        <is>
          <t>RS-ST01-56-01P-WCM04-SAN001</t>
        </is>
      </c>
      <c r="J7647" t="inlineStr">
        <is>
          <t>VINICIUS GOMES DA SILVA</t>
        </is>
      </c>
      <c r="K7647" s="39">
        <f>DATE(YEAR(Tabela6[[#This Row],[Data/Hora de Início]]),MONTH(Tabela6[[#This Row],[Data/Hora de Início]]),DAY(Tabela6[[#This Row],[Data/Hora de Início]]))</f>
        <v/>
      </c>
    </row>
    <row r="7648">
      <c r="A7648" t="n">
        <v>2292563</v>
      </c>
      <c r="B7648" t="n">
        <v>56</v>
      </c>
      <c r="C7648" t="n">
        <v>5511</v>
      </c>
      <c r="D7648" t="inlineStr">
        <is>
          <t>RECOLHIMENTO RESIDUO EXTERNO</t>
        </is>
      </c>
      <c r="E7648" t="inlineStr">
        <is>
          <t>22/09/2025 08:47:33</t>
        </is>
      </c>
      <c r="F7648" t="inlineStr">
        <is>
          <t>22/09/2025 08:47:51</t>
        </is>
      </c>
      <c r="G7648" t="n">
        <v>49356</v>
      </c>
      <c r="H7648" t="inlineStr">
        <is>
          <t>LIXEIRA - 15.004</t>
        </is>
      </c>
      <c r="I7648" t="inlineStr">
        <is>
          <t>BR01-IES-P15-LIX004</t>
        </is>
      </c>
      <c r="J7648" t="inlineStr">
        <is>
          <t>MARCIO PEREIRA DOS SANTOS</t>
        </is>
      </c>
      <c r="K7648" s="39">
        <f>DATE(YEAR(Tabela6[[#This Row],[Data/Hora de Início]]),MONTH(Tabela6[[#This Row],[Data/Hora de Início]]),DAY(Tabela6[[#This Row],[Data/Hora de Início]]))</f>
        <v/>
      </c>
    </row>
    <row r="7649">
      <c r="A7649" t="n">
        <v>2292564</v>
      </c>
      <c r="B7649" t="n">
        <v>56</v>
      </c>
      <c r="C7649" t="n">
        <v>5511</v>
      </c>
      <c r="D7649" t="inlineStr">
        <is>
          <t>RECOLHIMENTO RESIDUO EXTERNO</t>
        </is>
      </c>
      <c r="E7649" t="inlineStr">
        <is>
          <t>22/09/2025 08:54:57</t>
        </is>
      </c>
      <c r="F7649" t="inlineStr">
        <is>
          <t>22/09/2025 08:56:34</t>
        </is>
      </c>
      <c r="G7649" t="n">
        <v>49360</v>
      </c>
      <c r="H7649" t="inlineStr">
        <is>
          <t>LIXEIRA - 15.008</t>
        </is>
      </c>
      <c r="I7649" t="inlineStr">
        <is>
          <t>BR01-IES-P15-LIX008</t>
        </is>
      </c>
      <c r="J7649" t="inlineStr">
        <is>
          <t>MARCIO PEREIRA DOS SANTOS</t>
        </is>
      </c>
      <c r="K7649" s="39">
        <f>DATE(YEAR(Tabela6[[#This Row],[Data/Hora de Início]]),MONTH(Tabela6[[#This Row],[Data/Hora de Início]]),DAY(Tabela6[[#This Row],[Data/Hora de Início]]))</f>
        <v/>
      </c>
    </row>
    <row r="7650">
      <c r="A7650" t="n">
        <v>2292565</v>
      </c>
      <c r="B7650" t="n">
        <v>56</v>
      </c>
      <c r="C7650" t="n">
        <v>5511</v>
      </c>
      <c r="D7650" t="inlineStr">
        <is>
          <t>RECOLHIMENTO RESIDUO EXTERNO</t>
        </is>
      </c>
      <c r="E7650" t="inlineStr">
        <is>
          <t>22/09/2025 08:49:05</t>
        </is>
      </c>
      <c r="F7650" t="inlineStr">
        <is>
          <t>22/09/2025 08:49:35</t>
        </is>
      </c>
      <c r="G7650" t="n">
        <v>49355</v>
      </c>
      <c r="H7650" t="inlineStr">
        <is>
          <t>LIXEIRA - 15.003</t>
        </is>
      </c>
      <c r="I7650" t="inlineStr">
        <is>
          <t>BR01-IES-P15-LIX003</t>
        </is>
      </c>
      <c r="J7650" t="inlineStr">
        <is>
          <t>MARCIO PEREIRA DOS SANTOS</t>
        </is>
      </c>
      <c r="K7650" s="39">
        <f>DATE(YEAR(Tabela6[[#This Row],[Data/Hora de Início]]),MONTH(Tabela6[[#This Row],[Data/Hora de Início]]),DAY(Tabela6[[#This Row],[Data/Hora de Início]]))</f>
        <v/>
      </c>
    </row>
    <row r="7651">
      <c r="A7651" t="n">
        <v>2292566</v>
      </c>
      <c r="B7651" t="n">
        <v>56</v>
      </c>
      <c r="C7651" t="n">
        <v>5511</v>
      </c>
      <c r="D7651" t="inlineStr">
        <is>
          <t>RECOLHIMENTO RESIDUO EXTERNO</t>
        </is>
      </c>
      <c r="E7651" t="inlineStr">
        <is>
          <t>22/09/2025 08:38:23</t>
        </is>
      </c>
      <c r="F7651" t="inlineStr">
        <is>
          <t>22/09/2025 08:38:53</t>
        </is>
      </c>
      <c r="G7651" t="n">
        <v>49359</v>
      </c>
      <c r="H7651" t="inlineStr">
        <is>
          <t>LIXEIRA - 15.007</t>
        </is>
      </c>
      <c r="I7651" t="inlineStr">
        <is>
          <t>BR01-IES-P15-LIX007</t>
        </is>
      </c>
      <c r="J7651" t="inlineStr">
        <is>
          <t>MARCIO PEREIRA DOS SANTOS</t>
        </is>
      </c>
      <c r="K7651" s="39">
        <f>DATE(YEAR(Tabela6[[#This Row],[Data/Hora de Início]]),MONTH(Tabela6[[#This Row],[Data/Hora de Início]]),DAY(Tabela6[[#This Row],[Data/Hora de Início]]))</f>
        <v/>
      </c>
    </row>
    <row r="7652">
      <c r="A7652" t="n">
        <v>2292567</v>
      </c>
      <c r="B7652" t="n">
        <v>56</v>
      </c>
      <c r="C7652" t="n">
        <v>5511</v>
      </c>
      <c r="D7652" t="inlineStr">
        <is>
          <t>RECOLHIMENTO RESIDUO EXTERNO</t>
        </is>
      </c>
      <c r="E7652" t="inlineStr">
        <is>
          <t>22/09/2025 08:46:44</t>
        </is>
      </c>
      <c r="F7652" t="inlineStr">
        <is>
          <t>22/09/2025 08:47:05</t>
        </is>
      </c>
      <c r="G7652" t="n">
        <v>49357</v>
      </c>
      <c r="H7652" t="inlineStr">
        <is>
          <t>LIXEIRA - 15.005</t>
        </is>
      </c>
      <c r="I7652" t="inlineStr">
        <is>
          <t>BR01-IES-P15-LIX005</t>
        </is>
      </c>
      <c r="J7652" t="inlineStr">
        <is>
          <t>MARCIO PEREIRA DOS SANTOS</t>
        </is>
      </c>
      <c r="K7652" s="39">
        <f>DATE(YEAR(Tabela6[[#This Row],[Data/Hora de Início]]),MONTH(Tabela6[[#This Row],[Data/Hora de Início]]),DAY(Tabela6[[#This Row],[Data/Hora de Início]]))</f>
        <v/>
      </c>
    </row>
    <row r="7653">
      <c r="A7653" t="n">
        <v>2292570</v>
      </c>
      <c r="B7653" t="n">
        <v>56</v>
      </c>
      <c r="C7653" t="n">
        <v>5652</v>
      </c>
      <c r="D7653" t="inlineStr">
        <is>
          <t>SEGUNDA-FEIRA - LIMPEZA DE BANHEIRO MASCULINO</t>
        </is>
      </c>
      <c r="E7653" t="inlineStr">
        <is>
          <t>22/09/2025 09:29:18</t>
        </is>
      </c>
      <c r="F7653" t="inlineStr">
        <is>
          <t>22/09/2025 09:48:24</t>
        </is>
      </c>
      <c r="G7653" t="n">
        <v>11157</v>
      </c>
      <c r="H7653" t="inlineStr">
        <is>
          <t>P04 - BAN010 - BANHEIRO FINANCEIRO - M</t>
        </is>
      </c>
      <c r="I7653" t="inlineStr">
        <is>
          <t>BR01-IES-P04-BAN010</t>
        </is>
      </c>
      <c r="J7653" t="inlineStr">
        <is>
          <t>ELIANE BARUFFI</t>
        </is>
      </c>
      <c r="K7653" s="39">
        <f>DATE(YEAR(Tabela6[[#This Row],[Data/Hora de Início]]),MONTH(Tabela6[[#This Row],[Data/Hora de Início]]),DAY(Tabela6[[#This Row],[Data/Hora de Início]]))</f>
        <v/>
      </c>
    </row>
    <row r="7654">
      <c r="A7654" t="n">
        <v>2292571</v>
      </c>
      <c r="B7654" t="n">
        <v>56</v>
      </c>
      <c r="C7654" t="n">
        <v>2965</v>
      </c>
      <c r="D7654" t="inlineStr">
        <is>
          <t>LIMPEZA DIÁRIA DE SALA</t>
        </is>
      </c>
      <c r="E7654" t="inlineStr">
        <is>
          <t>22/09/2025 09:37:18</t>
        </is>
      </c>
      <c r="F7654" t="inlineStr">
        <is>
          <t>22/09/2025 09:48:23</t>
        </is>
      </c>
      <c r="G7654" t="n">
        <v>35825</v>
      </c>
      <c r="H7654" t="inlineStr">
        <is>
          <t>LABORATÓRIO ZFG</t>
        </is>
      </c>
      <c r="I7654" t="inlineStr">
        <is>
          <t>RS-ST01-11-00T-SLA20</t>
        </is>
      </c>
      <c r="J7654" t="inlineStr">
        <is>
          <t>JAQUELINE EDUARDA RODRIGUES DE LIMA</t>
        </is>
      </c>
      <c r="K7654" s="39">
        <f>DATE(YEAR(Tabela6[[#This Row],[Data/Hora de Início]]),MONTH(Tabela6[[#This Row],[Data/Hora de Início]]),DAY(Tabela6[[#This Row],[Data/Hora de Início]]))</f>
        <v/>
      </c>
    </row>
    <row r="7655">
      <c r="A7655" t="n">
        <v>2292572</v>
      </c>
      <c r="B7655" t="n">
        <v>56</v>
      </c>
      <c r="C7655" t="n">
        <v>2965</v>
      </c>
      <c r="D7655" t="inlineStr">
        <is>
          <t>LIMPEZA DIÁRIA DE SALA</t>
        </is>
      </c>
      <c r="E7655" t="inlineStr">
        <is>
          <t>22/09/2025 09:37:18</t>
        </is>
      </c>
      <c r="F7655" t="inlineStr">
        <is>
          <t>22/09/2025 09:48:29</t>
        </is>
      </c>
      <c r="G7655" t="n">
        <v>35825</v>
      </c>
      <c r="H7655" t="inlineStr">
        <is>
          <t>LABORATÓRIO ZFG</t>
        </is>
      </c>
      <c r="I7655" t="inlineStr">
        <is>
          <t>RS-ST01-11-00T-SLA20</t>
        </is>
      </c>
      <c r="J7655" t="inlineStr">
        <is>
          <t>JAQUELINE EDUARDA RODRIGUES DE LIMA</t>
        </is>
      </c>
      <c r="K7655" s="39">
        <f>DATE(YEAR(Tabela6[[#This Row],[Data/Hora de Início]]),MONTH(Tabela6[[#This Row],[Data/Hora de Início]]),DAY(Tabela6[[#This Row],[Data/Hora de Início]]))</f>
        <v/>
      </c>
    </row>
    <row r="7656">
      <c r="A7656" t="n">
        <v>2292573</v>
      </c>
      <c r="B7656" t="n">
        <v>56</v>
      </c>
      <c r="C7656" t="n">
        <v>2965</v>
      </c>
      <c r="D7656" t="inlineStr">
        <is>
          <t>LIMPEZA DIÁRIA DE SALA</t>
        </is>
      </c>
      <c r="E7656" t="inlineStr">
        <is>
          <t>22/09/2025 09:37:18</t>
        </is>
      </c>
      <c r="F7656" t="inlineStr">
        <is>
          <t>22/09/2025 09:48:29</t>
        </is>
      </c>
      <c r="G7656" t="n">
        <v>35825</v>
      </c>
      <c r="H7656" t="inlineStr">
        <is>
          <t>LABORATÓRIO ZFG</t>
        </is>
      </c>
      <c r="I7656" t="inlineStr">
        <is>
          <t>RS-ST01-11-00T-SLA20</t>
        </is>
      </c>
      <c r="J7656" t="inlineStr">
        <is>
          <t>JAQUELINE EDUARDA RODRIGUES DE LIMA</t>
        </is>
      </c>
      <c r="K7656" s="39">
        <f>DATE(YEAR(Tabela6[[#This Row],[Data/Hora de Início]]),MONTH(Tabela6[[#This Row],[Data/Hora de Início]]),DAY(Tabela6[[#This Row],[Data/Hora de Início]]))</f>
        <v/>
      </c>
    </row>
    <row r="7657">
      <c r="A7657" t="n">
        <v>2292574</v>
      </c>
      <c r="B7657" t="n">
        <v>56</v>
      </c>
      <c r="C7657" t="n">
        <v>2965</v>
      </c>
      <c r="D7657" t="inlineStr">
        <is>
          <t>LIMPEZA DIÁRIA DE SALA</t>
        </is>
      </c>
      <c r="E7657" t="inlineStr">
        <is>
          <t>22/09/2025 09:37:18</t>
        </is>
      </c>
      <c r="F7657" t="inlineStr">
        <is>
          <t>22/09/2025 09:48:29</t>
        </is>
      </c>
      <c r="G7657" t="n">
        <v>35825</v>
      </c>
      <c r="H7657" t="inlineStr">
        <is>
          <t>LABORATÓRIO ZFG</t>
        </is>
      </c>
      <c r="I7657" t="inlineStr">
        <is>
          <t>RS-ST01-11-00T-SLA20</t>
        </is>
      </c>
      <c r="J7657" t="inlineStr">
        <is>
          <t>JAQUELINE EDUARDA RODRIGUES DE LIMA</t>
        </is>
      </c>
      <c r="K7657" s="39">
        <f>DATE(YEAR(Tabela6[[#This Row],[Data/Hora de Início]]),MONTH(Tabela6[[#This Row],[Data/Hora de Início]]),DAY(Tabela6[[#This Row],[Data/Hora de Início]]))</f>
        <v/>
      </c>
    </row>
    <row r="7658">
      <c r="A7658" t="n">
        <v>2292575</v>
      </c>
      <c r="B7658" t="n">
        <v>56</v>
      </c>
      <c r="C7658" t="n">
        <v>2965</v>
      </c>
      <c r="D7658" t="inlineStr">
        <is>
          <t>LIMPEZA DIÁRIA DE SALA</t>
        </is>
      </c>
      <c r="E7658" t="inlineStr">
        <is>
          <t>22/09/2025 09:37:18</t>
        </is>
      </c>
      <c r="F7658" t="inlineStr">
        <is>
          <t>22/09/2025 09:48:29</t>
        </is>
      </c>
      <c r="G7658" t="n">
        <v>35825</v>
      </c>
      <c r="H7658" t="inlineStr">
        <is>
          <t>LABORATÓRIO ZFG</t>
        </is>
      </c>
      <c r="I7658" t="inlineStr">
        <is>
          <t>RS-ST01-11-00T-SLA20</t>
        </is>
      </c>
      <c r="J7658" t="inlineStr">
        <is>
          <t>JAQUELINE EDUARDA RODRIGUES DE LIMA</t>
        </is>
      </c>
      <c r="K7658" s="39">
        <f>DATE(YEAR(Tabela6[[#This Row],[Data/Hora de Início]]),MONTH(Tabela6[[#This Row],[Data/Hora de Início]]),DAY(Tabela6[[#This Row],[Data/Hora de Início]]))</f>
        <v/>
      </c>
    </row>
    <row r="7659">
      <c r="A7659" t="n">
        <v>2292576</v>
      </c>
      <c r="B7659" t="n">
        <v>56</v>
      </c>
      <c r="C7659" t="n">
        <v>2841</v>
      </c>
      <c r="D7659" t="inlineStr">
        <is>
          <t>LIMPEZA DIÁRIA DE BANHEIRO MASCULINO</t>
        </is>
      </c>
      <c r="E7659" t="inlineStr">
        <is>
          <t>22/09/2025 09:20:11</t>
        </is>
      </c>
      <c r="F7659" t="inlineStr">
        <is>
          <t>22/09/2025 09:48:35</t>
        </is>
      </c>
      <c r="G7659" t="n">
        <v>36182</v>
      </c>
      <c r="H7659" t="inlineStr">
        <is>
          <t>BAN087 - EXPEDIÇAO - M</t>
        </is>
      </c>
      <c r="I7659" t="inlineStr">
        <is>
          <t>RS-ST01-43-00T-WCM01</t>
        </is>
      </c>
      <c r="J7659" t="inlineStr">
        <is>
          <t>GILMARA TERESINHA LACERDA</t>
        </is>
      </c>
      <c r="K7659" s="39">
        <f>DATE(YEAR(Tabela6[[#This Row],[Data/Hora de Início]]),MONTH(Tabela6[[#This Row],[Data/Hora de Início]]),DAY(Tabela6[[#This Row],[Data/Hora de Início]]))</f>
        <v/>
      </c>
    </row>
    <row r="7660">
      <c r="A7660" t="n">
        <v>2292581</v>
      </c>
      <c r="B7660" t="n">
        <v>56</v>
      </c>
      <c r="C7660" t="n">
        <v>2841</v>
      </c>
      <c r="D7660" t="inlineStr">
        <is>
          <t>LIMPEZA DIÁRIA DE BANHEIRO MASCULINO</t>
        </is>
      </c>
      <c r="E7660" t="inlineStr">
        <is>
          <t>22/09/2025 09:40:34</t>
        </is>
      </c>
      <c r="F7660" t="inlineStr">
        <is>
          <t>22/09/2025 09:50:06</t>
        </is>
      </c>
      <c r="G7660" t="n">
        <v>35736</v>
      </c>
      <c r="H7660" t="inlineStr">
        <is>
          <t>BAN002 - VIRABREQUIM - M</t>
        </is>
      </c>
      <c r="I7660" t="inlineStr">
        <is>
          <t>RS-ST01-01-00T-WCM02</t>
        </is>
      </c>
      <c r="J7660" t="inlineStr">
        <is>
          <t>NATHALIA MORAES DA SILVA</t>
        </is>
      </c>
      <c r="K7660" s="39">
        <f>DATE(YEAR(Tabela6[[#This Row],[Data/Hora de Início]]),MONTH(Tabela6[[#This Row],[Data/Hora de Início]]),DAY(Tabela6[[#This Row],[Data/Hora de Início]]))</f>
        <v/>
      </c>
    </row>
    <row r="7661">
      <c r="A7661" t="n">
        <v>2292584</v>
      </c>
      <c r="B7661" t="n">
        <v>56</v>
      </c>
      <c r="C7661" t="n">
        <v>2965</v>
      </c>
      <c r="D7661" t="inlineStr">
        <is>
          <t>LIMPEZA DIÁRIA DE SALA</t>
        </is>
      </c>
      <c r="E7661" t="inlineStr">
        <is>
          <t>22/09/2025 09:48:55</t>
        </is>
      </c>
      <c r="F7661" t="inlineStr">
        <is>
          <t>22/09/2025 09:54:41</t>
        </is>
      </c>
      <c r="G7661" t="n">
        <v>35826</v>
      </c>
      <c r="H7661" t="inlineStr">
        <is>
          <t>SALA ENGENHARIA PROCESSOS</t>
        </is>
      </c>
      <c r="I7661" t="inlineStr">
        <is>
          <t>RS-ST01-11-00T-SLA21</t>
        </is>
      </c>
      <c r="J7661" t="inlineStr">
        <is>
          <t>JAQUELINE EDUARDA RODRIGUES DE LIMA</t>
        </is>
      </c>
      <c r="K7661" s="39">
        <f>DATE(YEAR(Tabela6[[#This Row],[Data/Hora de Início]]),MONTH(Tabela6[[#This Row],[Data/Hora de Início]]),DAY(Tabela6[[#This Row],[Data/Hora de Início]]))</f>
        <v/>
      </c>
    </row>
    <row r="7662">
      <c r="A7662" t="n">
        <v>2292630</v>
      </c>
      <c r="B7662" t="n">
        <v>56</v>
      </c>
      <c r="C7662" t="n">
        <v>2841</v>
      </c>
      <c r="D7662" t="inlineStr">
        <is>
          <t>LIMPEZA DIÁRIA DE BANHEIRO MASCULINO</t>
        </is>
      </c>
      <c r="E7662" t="inlineStr">
        <is>
          <t>22/09/2025 09:56:02</t>
        </is>
      </c>
      <c r="F7662" t="inlineStr">
        <is>
          <t>22/09/2025 10:02:08</t>
        </is>
      </c>
      <c r="G7662" t="n">
        <v>11065</v>
      </c>
      <c r="H7662" t="inlineStr">
        <is>
          <t>P01 - BAN003 - BANHEIRO VIRABREQUIM - M</t>
        </is>
      </c>
      <c r="I7662" t="inlineStr">
        <is>
          <t>BR01-IES-P01-BAN003</t>
        </is>
      </c>
      <c r="J7662" t="inlineStr">
        <is>
          <t>NATHALIA MORAES DA SILVA</t>
        </is>
      </c>
      <c r="K7662" s="39">
        <f>DATE(YEAR(Tabela6[[#This Row],[Data/Hora de Início]]),MONTH(Tabela6[[#This Row],[Data/Hora de Início]]),DAY(Tabela6[[#This Row],[Data/Hora de Início]]))</f>
        <v/>
      </c>
    </row>
    <row r="7663">
      <c r="A7663" t="n">
        <v>2292661</v>
      </c>
      <c r="B7663" t="n">
        <v>56</v>
      </c>
      <c r="C7663" t="n">
        <v>5708</v>
      </c>
      <c r="D7663" t="inlineStr">
        <is>
          <t>SEGUNDA-FEIRA - LIMPEZA DE BANHEIRO FEMININO</t>
        </is>
      </c>
      <c r="E7663" t="inlineStr">
        <is>
          <t>22/09/2025 09:48:50</t>
        </is>
      </c>
      <c r="F7663" t="inlineStr">
        <is>
          <t>22/09/2025 10:05:01</t>
        </is>
      </c>
      <c r="G7663" t="n">
        <v>11158</v>
      </c>
      <c r="H7663" t="inlineStr">
        <is>
          <t>P04 - BAN011 - BANHEIRO FINANCEIRO - F</t>
        </is>
      </c>
      <c r="I7663" t="inlineStr">
        <is>
          <t>BR01-IES-P04-BAN011</t>
        </is>
      </c>
      <c r="J7663" t="inlineStr">
        <is>
          <t>ELIANE BARUFFI</t>
        </is>
      </c>
      <c r="K7663" s="39">
        <f>DATE(YEAR(Tabela6[[#This Row],[Data/Hora de Início]]),MONTH(Tabela6[[#This Row],[Data/Hora de Início]]),DAY(Tabela6[[#This Row],[Data/Hora de Início]]))</f>
        <v/>
      </c>
    </row>
    <row r="7664">
      <c r="A7664" t="n">
        <v>2292665</v>
      </c>
      <c r="B7664" t="n">
        <v>56</v>
      </c>
      <c r="C7664" t="n">
        <v>2965</v>
      </c>
      <c r="D7664" t="inlineStr">
        <is>
          <t>LIMPEZA DIÁRIA DE SALA</t>
        </is>
      </c>
      <c r="E7664" t="inlineStr">
        <is>
          <t>22/09/2025 09:54:38</t>
        </is>
      </c>
      <c r="F7664" t="inlineStr">
        <is>
          <t>22/09/2025 10:07:02</t>
        </is>
      </c>
      <c r="G7664" t="n">
        <v>36166</v>
      </c>
      <c r="H7664" t="inlineStr">
        <is>
          <t>HALL PORTARIA 3</t>
        </is>
      </c>
      <c r="I7664" t="inlineStr">
        <is>
          <t>RS-ST01-42-00T-SLA01</t>
        </is>
      </c>
      <c r="J7664" t="inlineStr">
        <is>
          <t>NAIR SILVEIRA DA SILVEIRA</t>
        </is>
      </c>
      <c r="K7664" s="39">
        <f>DATE(YEAR(Tabela6[[#This Row],[Data/Hora de Início]]),MONTH(Tabela6[[#This Row],[Data/Hora de Início]]),DAY(Tabela6[[#This Row],[Data/Hora de Início]]))</f>
        <v/>
      </c>
    </row>
    <row r="7665">
      <c r="A7665" t="n">
        <v>2292670</v>
      </c>
      <c r="B7665" t="n">
        <v>56</v>
      </c>
      <c r="C7665" t="n">
        <v>5652</v>
      </c>
      <c r="D7665" t="inlineStr">
        <is>
          <t>SEGUNDA-FEIRA - LIMPEZA DE BANHEIRO MASCULINO</t>
        </is>
      </c>
      <c r="E7665" t="inlineStr">
        <is>
          <t>22/09/2025 09:46:47</t>
        </is>
      </c>
      <c r="F7665" t="inlineStr">
        <is>
          <t>22/09/2025 10:07:28</t>
        </is>
      </c>
      <c r="G7665" t="n">
        <v>36374</v>
      </c>
      <c r="H7665" t="inlineStr">
        <is>
          <t>BAN118 - BANHEIRO MEZANINO - M</t>
        </is>
      </c>
      <c r="I7665" t="inlineStr">
        <is>
          <t>RS-ST01-52-01P-WCM02</t>
        </is>
      </c>
      <c r="J7665" t="inlineStr">
        <is>
          <t>JAQUELINE EDUARDA RODRIGUES DE LIMA</t>
        </is>
      </c>
      <c r="K7665" s="39">
        <f>DATE(YEAR(Tabela6[[#This Row],[Data/Hora de Início]]),MONTH(Tabela6[[#This Row],[Data/Hora de Início]]),DAY(Tabela6[[#This Row],[Data/Hora de Início]]))</f>
        <v/>
      </c>
    </row>
    <row r="7666">
      <c r="A7666" t="n">
        <v>2292676</v>
      </c>
      <c r="B7666" t="n">
        <v>56</v>
      </c>
      <c r="C7666" t="n">
        <v>1772</v>
      </c>
      <c r="D7666" t="inlineStr">
        <is>
          <t>LIMPEZA DIÁRIA DE SALA COM MESA</t>
        </is>
      </c>
      <c r="E7666" t="inlineStr">
        <is>
          <t>22/09/2025 09:45:01</t>
        </is>
      </c>
      <c r="F7666" t="inlineStr">
        <is>
          <t>22/09/2025 10:09:53</t>
        </is>
      </c>
      <c r="G7666" t="n">
        <v>38467</v>
      </c>
      <c r="H7666" t="inlineStr">
        <is>
          <t>SHOWROOM</t>
        </is>
      </c>
      <c r="I7666" t="inlineStr">
        <is>
          <t>SP-ST02-G9-02P-SLA01</t>
        </is>
      </c>
      <c r="J7666" t="inlineStr">
        <is>
          <t>ANTONIA MARÇAL DOS SANTOS RAMOS</t>
        </is>
      </c>
      <c r="K7666" s="39">
        <f>DATE(YEAR(Tabela6[[#This Row],[Data/Hora de Início]]),MONTH(Tabela6[[#This Row],[Data/Hora de Início]]),DAY(Tabela6[[#This Row],[Data/Hora de Início]]))</f>
        <v/>
      </c>
    </row>
    <row r="7667">
      <c r="A7667" t="n">
        <v>2292681</v>
      </c>
      <c r="B7667" t="n">
        <v>56</v>
      </c>
      <c r="C7667" t="n">
        <v>1260</v>
      </c>
      <c r="D7667" t="inlineStr">
        <is>
          <t>Limpeza e Higienização de Sanitários e Vestiários - Diário - WC Masc</t>
        </is>
      </c>
      <c r="E7667" t="inlineStr">
        <is>
          <t>22/09/2025 10:07:24</t>
        </is>
      </c>
      <c r="F7667" t="inlineStr">
        <is>
          <t>22/09/2025 10:13:39</t>
        </is>
      </c>
      <c r="G7667" t="n">
        <v>11627</v>
      </c>
      <c r="H7667" t="inlineStr">
        <is>
          <t>P42 - BAN085 - BANHEIRO PORTARIA 3 - M</t>
        </is>
      </c>
      <c r="I7667" t="inlineStr">
        <is>
          <t>BR01-IES-P42-BAN085</t>
        </is>
      </c>
      <c r="J7667" t="inlineStr">
        <is>
          <t>NAIR SILVEIRA DA SILVEIRA</t>
        </is>
      </c>
      <c r="K7667" s="39">
        <f>DATE(YEAR(Tabela6[[#This Row],[Data/Hora de Início]]),MONTH(Tabela6[[#This Row],[Data/Hora de Início]]),DAY(Tabela6[[#This Row],[Data/Hora de Início]]))</f>
        <v/>
      </c>
    </row>
    <row r="7668">
      <c r="A7668" t="n">
        <v>2292693</v>
      </c>
      <c r="B7668" t="n">
        <v>56</v>
      </c>
      <c r="C7668" t="n">
        <v>1780</v>
      </c>
      <c r="D7668" t="inlineStr">
        <is>
          <t>LIMPEZA DIÁRIA DE ESCADA</t>
        </is>
      </c>
      <c r="E7668" t="inlineStr">
        <is>
          <t>22/09/2025 10:18:33</t>
        </is>
      </c>
      <c r="F7668" t="inlineStr">
        <is>
          <t>22/09/2025 10:18:39</t>
        </is>
      </c>
      <c r="G7668" t="n">
        <v>38456</v>
      </c>
      <c r="H7668" t="inlineStr">
        <is>
          <t>ESCADARIA MEZANINOS</t>
        </is>
      </c>
      <c r="I7668" t="inlineStr">
        <is>
          <t>SP-ST02-G9-00T-ESD01</t>
        </is>
      </c>
      <c r="J7668" t="inlineStr">
        <is>
          <t>LUCINEIDE BUENO DO CARMO</t>
        </is>
      </c>
      <c r="K7668" s="39">
        <f>DATE(YEAR(Tabela6[[#This Row],[Data/Hora de Início]]),MONTH(Tabela6[[#This Row],[Data/Hora de Início]]),DAY(Tabela6[[#This Row],[Data/Hora de Início]]))</f>
        <v/>
      </c>
    </row>
    <row r="7669">
      <c r="A7669" t="n">
        <v>2292695</v>
      </c>
      <c r="B7669" t="n">
        <v>56</v>
      </c>
      <c r="C7669" t="n">
        <v>2842</v>
      </c>
      <c r="D7669" t="inlineStr">
        <is>
          <t>LIMPEZA DIÁRIA DE BANHEIRO FEMININO</t>
        </is>
      </c>
      <c r="E7669" t="inlineStr">
        <is>
          <t>22/09/2025 09:48:58</t>
        </is>
      </c>
      <c r="F7669" t="inlineStr">
        <is>
          <t>22/09/2025 10:21:23</t>
        </is>
      </c>
      <c r="G7669" t="n">
        <v>36179</v>
      </c>
      <c r="H7669" t="inlineStr">
        <is>
          <t>BAN088 - EXPEDIÇAO - F</t>
        </is>
      </c>
      <c r="I7669" t="inlineStr">
        <is>
          <t>RS-ST01-43-00T-WCF01</t>
        </is>
      </c>
      <c r="J7669" t="inlineStr">
        <is>
          <t>GILMARA TERESINHA LACERDA</t>
        </is>
      </c>
      <c r="K7669" s="39">
        <f>DATE(YEAR(Tabela6[[#This Row],[Data/Hora de Início]]),MONTH(Tabela6[[#This Row],[Data/Hora de Início]]),DAY(Tabela6[[#This Row],[Data/Hora de Início]]))</f>
        <v/>
      </c>
    </row>
    <row r="7670">
      <c r="A7670" t="n">
        <v>2292697</v>
      </c>
      <c r="B7670" t="n">
        <v>56</v>
      </c>
      <c r="C7670" t="n">
        <v>5713</v>
      </c>
      <c r="D7670" t="inlineStr">
        <is>
          <t>SEGUNDA-FEIRA - LIMPEZA DE COPA</t>
        </is>
      </c>
      <c r="E7670" t="inlineStr">
        <is>
          <t>22/09/2025 10:11:39</t>
        </is>
      </c>
      <c r="F7670" t="inlineStr">
        <is>
          <t>22/09/2025 10:24:28</t>
        </is>
      </c>
      <c r="G7670" t="n">
        <v>11169</v>
      </c>
      <c r="H7670" t="inlineStr">
        <is>
          <t>P04 - COPA</t>
        </is>
      </c>
      <c r="I7670" t="inlineStr">
        <is>
          <t>BR01-IES-P04-SALA10</t>
        </is>
      </c>
      <c r="J7670" t="inlineStr">
        <is>
          <t>ELIANE BARUFFI</t>
        </is>
      </c>
      <c r="K7670" s="39">
        <f>DATE(YEAR(Tabela6[[#This Row],[Data/Hora de Início]]),MONTH(Tabela6[[#This Row],[Data/Hora de Início]]),DAY(Tabela6[[#This Row],[Data/Hora de Início]]))</f>
        <v/>
      </c>
    </row>
    <row r="7671">
      <c r="A7671" t="n">
        <v>2292702</v>
      </c>
      <c r="B7671" t="n">
        <v>56</v>
      </c>
      <c r="C7671" t="n">
        <v>1698</v>
      </c>
      <c r="D7671" t="inlineStr">
        <is>
          <t>REPASSE / REABASTECIMENTO FEMININO</t>
        </is>
      </c>
      <c r="E7671" t="inlineStr">
        <is>
          <t>22/09/2025 10:14:09</t>
        </is>
      </c>
      <c r="F7671" t="inlineStr">
        <is>
          <t>22/09/2025 10:28:38</t>
        </is>
      </c>
      <c r="G7671" t="n">
        <v>11626</v>
      </c>
      <c r="H7671" t="inlineStr">
        <is>
          <t>P42 - BAN084 - BANHEIRO PORTARIA 3 - F</t>
        </is>
      </c>
      <c r="I7671" t="inlineStr">
        <is>
          <t>BR01-IES-P42-BAN084</t>
        </is>
      </c>
      <c r="J7671" t="inlineStr">
        <is>
          <t>NAIR SILVEIRA DA SILVEIRA</t>
        </is>
      </c>
      <c r="K7671" s="39">
        <f>DATE(YEAR(Tabela6[[#This Row],[Data/Hora de Início]]),MONTH(Tabela6[[#This Row],[Data/Hora de Início]]),DAY(Tabela6[[#This Row],[Data/Hora de Início]]))</f>
        <v/>
      </c>
    </row>
    <row r="7672">
      <c r="A7672" t="n">
        <v>2292710</v>
      </c>
      <c r="B7672" t="n">
        <v>56</v>
      </c>
      <c r="C7672" t="n">
        <v>1698</v>
      </c>
      <c r="D7672" t="inlineStr">
        <is>
          <t>REPASSE / REABASTECIMENTO FEMININO</t>
        </is>
      </c>
      <c r="E7672" t="inlineStr">
        <is>
          <t>22/09/2025 10:30:15</t>
        </is>
      </c>
      <c r="F7672" t="inlineStr">
        <is>
          <t>22/09/2025 10:30:32</t>
        </is>
      </c>
      <c r="G7672" t="n">
        <v>11628</v>
      </c>
      <c r="H7672" t="inlineStr">
        <is>
          <t>P42 - BAN086 - BANHEIRO PORTARIA 3 - C</t>
        </is>
      </c>
      <c r="I7672" t="inlineStr">
        <is>
          <t>BR01-IES-P42-BAN086</t>
        </is>
      </c>
      <c r="J7672" t="inlineStr">
        <is>
          <t>NAIR SILVEIRA DA SILVEIRA</t>
        </is>
      </c>
      <c r="K7672" s="39">
        <f>DATE(YEAR(Tabela6[[#This Row],[Data/Hora de Início]]),MONTH(Tabela6[[#This Row],[Data/Hora de Início]]),DAY(Tabela6[[#This Row],[Data/Hora de Início]]))</f>
        <v/>
      </c>
    </row>
    <row r="7673">
      <c r="A7673" t="n">
        <v>2292711</v>
      </c>
      <c r="B7673" t="n">
        <v>56</v>
      </c>
      <c r="C7673" t="n">
        <v>2841</v>
      </c>
      <c r="D7673" t="inlineStr">
        <is>
          <t>LIMPEZA DIÁRIA DE BANHEIRO MASCULINO</t>
        </is>
      </c>
      <c r="E7673" t="inlineStr">
        <is>
          <t>22/09/2025 09:59:39</t>
        </is>
      </c>
      <c r="F7673" t="inlineStr">
        <is>
          <t>22/09/2025 10:30:44</t>
        </is>
      </c>
      <c r="G7673" t="n">
        <v>11183</v>
      </c>
      <c r="H7673" t="inlineStr">
        <is>
          <t>P11 - BAN019 - BANHEIRO FUNDIÇÃO GRAVIDADE - M</t>
        </is>
      </c>
      <c r="I7673" t="inlineStr">
        <is>
          <t>BR01-IES-P11-BAN019</t>
        </is>
      </c>
      <c r="J7673" t="inlineStr">
        <is>
          <t>JAQUELINE EDUARDA RODRIGUES DE LIMA</t>
        </is>
      </c>
      <c r="K7673" s="39">
        <f>DATE(YEAR(Tabela6[[#This Row],[Data/Hora de Início]]),MONTH(Tabela6[[#This Row],[Data/Hora de Início]]),DAY(Tabela6[[#This Row],[Data/Hora de Início]]))</f>
        <v/>
      </c>
    </row>
    <row r="7674">
      <c r="A7674" t="n">
        <v>2292713</v>
      </c>
      <c r="B7674" t="n">
        <v>56</v>
      </c>
      <c r="C7674" t="n">
        <v>5708</v>
      </c>
      <c r="D7674" t="inlineStr">
        <is>
          <t>SEGUNDA-FEIRA - LIMPEZA DE BANHEIRO FEMININO</t>
        </is>
      </c>
      <c r="E7674" t="inlineStr">
        <is>
          <t>22/09/2025 10:24:53</t>
        </is>
      </c>
      <c r="F7674" t="inlineStr">
        <is>
          <t>22/09/2025 10:31:42</t>
        </is>
      </c>
      <c r="G7674" t="n">
        <v>11159</v>
      </c>
      <c r="H7674" t="inlineStr">
        <is>
          <t>P04 - BAN012 - BANHEIRO FINANCEIRO - C</t>
        </is>
      </c>
      <c r="I7674" t="inlineStr">
        <is>
          <t>BR01-IES-P04-BAN012</t>
        </is>
      </c>
      <c r="J7674" t="inlineStr">
        <is>
          <t>ELIANE BARUFFI</t>
        </is>
      </c>
      <c r="K7674" s="39">
        <f>DATE(YEAR(Tabela6[[#This Row],[Data/Hora de Início]]),MONTH(Tabela6[[#This Row],[Data/Hora de Início]]),DAY(Tabela6[[#This Row],[Data/Hora de Início]]))</f>
        <v/>
      </c>
    </row>
    <row r="7675">
      <c r="A7675" t="n">
        <v>2292714</v>
      </c>
      <c r="B7675" t="n">
        <v>56</v>
      </c>
      <c r="C7675" t="n">
        <v>2841</v>
      </c>
      <c r="D7675" t="inlineStr">
        <is>
          <t>LIMPEZA DIÁRIA DE BANHEIRO MASCULINO</t>
        </is>
      </c>
      <c r="E7675" t="inlineStr">
        <is>
          <t>22/09/2025 10:06:46</t>
        </is>
      </c>
      <c r="F7675" t="inlineStr">
        <is>
          <t>22/09/2025 10:32:17</t>
        </is>
      </c>
      <c r="G7675" t="n">
        <v>35735</v>
      </c>
      <c r="H7675" t="inlineStr">
        <is>
          <t>BAN001 - BANHEIRO PLÁSTICO - M</t>
        </is>
      </c>
      <c r="I7675" t="inlineStr">
        <is>
          <t>RS-ST01-01-00T-WCM01</t>
        </is>
      </c>
      <c r="J7675" t="inlineStr">
        <is>
          <t>NATHALIA MORAES DA SILVA</t>
        </is>
      </c>
      <c r="K7675" s="39">
        <f>DATE(YEAR(Tabela6[[#This Row],[Data/Hora de Início]]),MONTH(Tabela6[[#This Row],[Data/Hora de Início]]),DAY(Tabela6[[#This Row],[Data/Hora de Início]]))</f>
        <v/>
      </c>
    </row>
    <row r="7676">
      <c r="A7676" t="n">
        <v>2292716</v>
      </c>
      <c r="B7676" t="n">
        <v>56</v>
      </c>
      <c r="C7676" t="n">
        <v>1699</v>
      </c>
      <c r="D7676" t="inlineStr">
        <is>
          <t>LIMPEZA DIÁRIA DE ÁREA TÉCNICA</t>
        </is>
      </c>
      <c r="E7676" t="inlineStr">
        <is>
          <t>22/09/2025 10:32:51</t>
        </is>
      </c>
      <c r="F7676" t="inlineStr">
        <is>
          <t>22/09/2025 10:33:15</t>
        </is>
      </c>
      <c r="G7676" t="n">
        <v>11631</v>
      </c>
      <c r="H7676" t="inlineStr">
        <is>
          <t>P42 - PORTARIA 3 - SALA CLAVICULÁRIO</t>
        </is>
      </c>
      <c r="I7676" t="inlineStr">
        <is>
          <t>BR01-IES-P42-SALA03</t>
        </is>
      </c>
      <c r="J7676" t="inlineStr">
        <is>
          <t>NAIR SILVEIRA DA SILVEIRA</t>
        </is>
      </c>
      <c r="K7676" s="39">
        <f>DATE(YEAR(Tabela6[[#This Row],[Data/Hora de Início]]),MONTH(Tabela6[[#This Row],[Data/Hora de Início]]),DAY(Tabela6[[#This Row],[Data/Hora de Início]]))</f>
        <v/>
      </c>
    </row>
    <row r="7677">
      <c r="A7677" t="n">
        <v>2292730</v>
      </c>
      <c r="B7677" t="n">
        <v>56</v>
      </c>
      <c r="C7677" t="n">
        <v>1698</v>
      </c>
      <c r="D7677" t="inlineStr">
        <is>
          <t>REPASSE / REABASTECIMENTO FEMININO</t>
        </is>
      </c>
      <c r="E7677" t="inlineStr">
        <is>
          <t>22/09/2025 10:43:07</t>
        </is>
      </c>
      <c r="F7677" t="inlineStr">
        <is>
          <t>22/09/2025 10:43:22</t>
        </is>
      </c>
      <c r="G7677" t="n">
        <v>38471</v>
      </c>
      <c r="H7677" t="inlineStr">
        <is>
          <t>BANHEIRO - F</t>
        </is>
      </c>
      <c r="I7677" t="inlineStr">
        <is>
          <t>SP-ST02-G9-02P-WCF01</t>
        </is>
      </c>
      <c r="J7677" t="inlineStr">
        <is>
          <t>ANTONIA MARÇAL DOS SANTOS RAMOS</t>
        </is>
      </c>
      <c r="K7677" s="39">
        <f>DATE(YEAR(Tabela6[[#This Row],[Data/Hora de Início]]),MONTH(Tabela6[[#This Row],[Data/Hora de Início]]),DAY(Tabela6[[#This Row],[Data/Hora de Início]]))</f>
        <v/>
      </c>
    </row>
    <row r="7678">
      <c r="A7678" t="n">
        <v>2292740</v>
      </c>
      <c r="B7678" t="n">
        <v>56</v>
      </c>
      <c r="C7678" t="n">
        <v>2965</v>
      </c>
      <c r="D7678" t="inlineStr">
        <is>
          <t>LIMPEZA DIÁRIA DE SALA</t>
        </is>
      </c>
      <c r="E7678" t="inlineStr">
        <is>
          <t>22/09/2025 10:44:36</t>
        </is>
      </c>
      <c r="F7678" t="inlineStr">
        <is>
          <t>22/09/2025 10:44:56</t>
        </is>
      </c>
      <c r="G7678" t="n">
        <v>36167</v>
      </c>
      <c r="H7678" t="inlineStr">
        <is>
          <t>RECEPÇAO PORTARIA 3</t>
        </is>
      </c>
      <c r="I7678" t="inlineStr">
        <is>
          <t>RS-ST01-42-00T-SLA02</t>
        </is>
      </c>
      <c r="J7678" t="inlineStr">
        <is>
          <t>NAIR SILVEIRA DA SILVEIRA</t>
        </is>
      </c>
      <c r="K7678" s="39">
        <f>DATE(YEAR(Tabela6[[#This Row],[Data/Hora de Início]]),MONTH(Tabela6[[#This Row],[Data/Hora de Início]]),DAY(Tabela6[[#This Row],[Data/Hora de Início]]))</f>
        <v/>
      </c>
    </row>
    <row r="7679">
      <c r="A7679" t="n">
        <v>2292817</v>
      </c>
      <c r="B7679" t="n">
        <v>56</v>
      </c>
      <c r="C7679" t="n">
        <v>1699</v>
      </c>
      <c r="D7679" t="inlineStr">
        <is>
          <t>LIMPEZA DIÁRIA DE ÁREA TÉCNICA</t>
        </is>
      </c>
      <c r="E7679" t="inlineStr">
        <is>
          <t>22/09/2025 09:38:18</t>
        </is>
      </c>
      <c r="F7679" t="inlineStr">
        <is>
          <t>22/09/2025 11:00:30</t>
        </is>
      </c>
      <c r="G7679" t="n">
        <v>38455</v>
      </c>
      <c r="H7679" t="inlineStr">
        <is>
          <t>ÁREA INTERNA - LOGÍSTICA</t>
        </is>
      </c>
      <c r="I7679" t="inlineStr">
        <is>
          <t>SP-ST02-G9-00T-AIN01</t>
        </is>
      </c>
      <c r="J7679" t="inlineStr">
        <is>
          <t>NATALIA BARBOSA DA SILVA</t>
        </is>
      </c>
      <c r="K7679" s="39">
        <f>DATE(YEAR(Tabela6[[#This Row],[Data/Hora de Início]]),MONTH(Tabela6[[#This Row],[Data/Hora de Início]]),DAY(Tabela6[[#This Row],[Data/Hora de Início]]))</f>
        <v/>
      </c>
    </row>
    <row r="7680">
      <c r="A7680" t="n">
        <v>2292856</v>
      </c>
      <c r="B7680" t="n">
        <v>56</v>
      </c>
      <c r="C7680" t="n">
        <v>3645</v>
      </c>
      <c r="D7680" t="inlineStr">
        <is>
          <t>PREVENTIVA BEBEDOUROS</t>
        </is>
      </c>
      <c r="E7680" t="inlineStr">
        <is>
          <t>22/09/2025 11:23:43</t>
        </is>
      </c>
      <c r="F7680" t="inlineStr">
        <is>
          <t>22/09/2025 11:23:58</t>
        </is>
      </c>
      <c r="G7680" t="n">
        <v>36593</v>
      </c>
      <c r="H7680" t="inlineStr">
        <is>
          <t>BEBEDOURO - 22.001</t>
        </is>
      </c>
      <c r="I7680" t="inlineStr">
        <is>
          <t>BR01-IES-P22-BEB001</t>
        </is>
      </c>
      <c r="J7680" t="inlineStr">
        <is>
          <t>JOELSOM CAMARGO ROBALDO</t>
        </is>
      </c>
      <c r="K7680" s="39">
        <f>DATE(YEAR(Tabela6[[#This Row],[Data/Hora de Início]]),MONTH(Tabela6[[#This Row],[Data/Hora de Início]]),DAY(Tabela6[[#This Row],[Data/Hora de Início]]))</f>
        <v/>
      </c>
    </row>
    <row r="7681">
      <c r="A7681" t="n">
        <v>2292857</v>
      </c>
      <c r="B7681" t="n">
        <v>56</v>
      </c>
      <c r="C7681" t="n">
        <v>3645</v>
      </c>
      <c r="D7681" t="inlineStr">
        <is>
          <t>PREVENTIVA BEBEDOUROS</t>
        </is>
      </c>
      <c r="E7681" t="inlineStr">
        <is>
          <t>22/09/2025 11:26:34</t>
        </is>
      </c>
      <c r="F7681" t="inlineStr">
        <is>
          <t>22/09/2025 11:26:49</t>
        </is>
      </c>
      <c r="G7681" t="n">
        <v>35565</v>
      </c>
      <c r="H7681" t="inlineStr">
        <is>
          <t>BEBEDOURO - 11.003</t>
        </is>
      </c>
      <c r="I7681" t="inlineStr">
        <is>
          <t>BR01-IES-P11-BEB003</t>
        </is>
      </c>
      <c r="J7681" t="inlineStr">
        <is>
          <t>JOELSOM CAMARGO ROBALDO</t>
        </is>
      </c>
      <c r="K7681" s="39">
        <f>DATE(YEAR(Tabela6[[#This Row],[Data/Hora de Início]]),MONTH(Tabela6[[#This Row],[Data/Hora de Início]]),DAY(Tabela6[[#This Row],[Data/Hora de Início]]))</f>
        <v/>
      </c>
    </row>
    <row r="7682">
      <c r="A7682" t="n">
        <v>2292866</v>
      </c>
      <c r="B7682" t="n">
        <v>56</v>
      </c>
      <c r="C7682" t="n">
        <v>3645</v>
      </c>
      <c r="D7682" t="inlineStr">
        <is>
          <t>PREVENTIVA BEBEDOUROS</t>
        </is>
      </c>
      <c r="E7682" t="inlineStr">
        <is>
          <t>22/09/2025 11:29:03</t>
        </is>
      </c>
      <c r="F7682" t="inlineStr">
        <is>
          <t>22/09/2025 11:29:16</t>
        </is>
      </c>
      <c r="G7682" t="n">
        <v>35564</v>
      </c>
      <c r="H7682" t="inlineStr">
        <is>
          <t>BEBEDOURO - 11.002</t>
        </is>
      </c>
      <c r="I7682" t="inlineStr">
        <is>
          <t>BR01-IES-P11-BEB002</t>
        </is>
      </c>
      <c r="J7682" t="inlineStr">
        <is>
          <t>JOELSOM CAMARGO ROBALDO</t>
        </is>
      </c>
      <c r="K7682" s="39">
        <f>DATE(YEAR(Tabela6[[#This Row],[Data/Hora de Início]]),MONTH(Tabela6[[#This Row],[Data/Hora de Início]]),DAY(Tabela6[[#This Row],[Data/Hora de Início]]))</f>
        <v/>
      </c>
    </row>
    <row r="7683">
      <c r="A7683" t="n">
        <v>2292868</v>
      </c>
      <c r="B7683" t="n">
        <v>56</v>
      </c>
      <c r="C7683" t="n">
        <v>3645</v>
      </c>
      <c r="D7683" t="inlineStr">
        <is>
          <t>PREVENTIVA BEBEDOUROS</t>
        </is>
      </c>
      <c r="E7683" t="inlineStr">
        <is>
          <t>22/09/2025 11:32:23</t>
        </is>
      </c>
      <c r="F7683" t="inlineStr">
        <is>
          <t>22/09/2025 11:32:37</t>
        </is>
      </c>
      <c r="G7683" t="n">
        <v>35575</v>
      </c>
      <c r="H7683" t="inlineStr">
        <is>
          <t>BEBEDOURO - 16.002</t>
        </is>
      </c>
      <c r="I7683" t="inlineStr">
        <is>
          <t>BR01-IES-P16-BEB002</t>
        </is>
      </c>
      <c r="J7683" t="inlineStr">
        <is>
          <t>JOELSOM CAMARGO ROBALDO</t>
        </is>
      </c>
      <c r="K7683" s="39">
        <f>DATE(YEAR(Tabela6[[#This Row],[Data/Hora de Início]]),MONTH(Tabela6[[#This Row],[Data/Hora de Início]]),DAY(Tabela6[[#This Row],[Data/Hora de Início]]))</f>
        <v/>
      </c>
    </row>
    <row r="7684">
      <c r="A7684" t="n">
        <v>2292869</v>
      </c>
      <c r="B7684" t="n">
        <v>56</v>
      </c>
      <c r="C7684" t="n">
        <v>3645</v>
      </c>
      <c r="D7684" t="inlineStr">
        <is>
          <t>PREVENTIVA BEBEDOUROS</t>
        </is>
      </c>
      <c r="E7684" t="inlineStr">
        <is>
          <t>22/09/2025 11:35:03</t>
        </is>
      </c>
      <c r="F7684" t="inlineStr">
        <is>
          <t>22/09/2025 11:35:17</t>
        </is>
      </c>
      <c r="G7684" t="n">
        <v>35574</v>
      </c>
      <c r="H7684" t="inlineStr">
        <is>
          <t>BEBEDOURO - 16.001</t>
        </is>
      </c>
      <c r="I7684" t="inlineStr">
        <is>
          <t>BR01-IES-P16-BEB001</t>
        </is>
      </c>
      <c r="J7684" t="inlineStr">
        <is>
          <t>JOELSOM CAMARGO ROBALDO</t>
        </is>
      </c>
      <c r="K7684" s="39">
        <f>DATE(YEAR(Tabela6[[#This Row],[Data/Hora de Início]]),MONTH(Tabela6[[#This Row],[Data/Hora de Início]]),DAY(Tabela6[[#This Row],[Data/Hora de Início]]))</f>
        <v/>
      </c>
    </row>
    <row r="7685">
      <c r="A7685" t="n">
        <v>2292871</v>
      </c>
      <c r="B7685" t="n">
        <v>56</v>
      </c>
      <c r="C7685" t="n">
        <v>3645</v>
      </c>
      <c r="D7685" t="inlineStr">
        <is>
          <t>PREVENTIVA BEBEDOUROS</t>
        </is>
      </c>
      <c r="E7685" t="inlineStr">
        <is>
          <t>22/09/2025 11:38:22</t>
        </is>
      </c>
      <c r="F7685" t="inlineStr">
        <is>
          <t>22/09/2025 11:38:38</t>
        </is>
      </c>
      <c r="G7685" t="n">
        <v>46208</v>
      </c>
      <c r="H7685" t="inlineStr">
        <is>
          <t>BEBEDOURO - 16.003</t>
        </is>
      </c>
      <c r="I7685" t="inlineStr">
        <is>
          <t>BR01-IES-P16-BEB003</t>
        </is>
      </c>
      <c r="J7685" t="inlineStr">
        <is>
          <t>JOELSOM CAMARGO ROBALDO</t>
        </is>
      </c>
      <c r="K7685" s="39">
        <f>DATE(YEAR(Tabela6[[#This Row],[Data/Hora de Início]]),MONTH(Tabela6[[#This Row],[Data/Hora de Início]]),DAY(Tabela6[[#This Row],[Data/Hora de Início]]))</f>
        <v/>
      </c>
    </row>
    <row r="7686">
      <c r="A7686" t="n">
        <v>2292874</v>
      </c>
      <c r="B7686" t="n">
        <v>56</v>
      </c>
      <c r="C7686" t="n">
        <v>3645</v>
      </c>
      <c r="D7686" t="inlineStr">
        <is>
          <t>PREVENTIVA BEBEDOUROS</t>
        </is>
      </c>
      <c r="E7686" t="inlineStr">
        <is>
          <t>22/09/2025 11:49:35</t>
        </is>
      </c>
      <c r="F7686" t="inlineStr">
        <is>
          <t>22/09/2025 11:49:54</t>
        </is>
      </c>
      <c r="G7686" t="n">
        <v>35568</v>
      </c>
      <c r="H7686" t="inlineStr">
        <is>
          <t>BEBEDOURO - 15.001</t>
        </is>
      </c>
      <c r="I7686" t="inlineStr">
        <is>
          <t>BR01-IES-P15-BEB001</t>
        </is>
      </c>
      <c r="J7686" t="inlineStr">
        <is>
          <t>JOELSOM CAMARGO ROBALDO</t>
        </is>
      </c>
      <c r="K7686" s="39">
        <f>DATE(YEAR(Tabela6[[#This Row],[Data/Hora de Início]]),MONTH(Tabela6[[#This Row],[Data/Hora de Início]]),DAY(Tabela6[[#This Row],[Data/Hora de Início]]))</f>
        <v/>
      </c>
    </row>
    <row r="7687">
      <c r="A7687" t="n">
        <v>2292880</v>
      </c>
      <c r="B7687" t="n">
        <v>56</v>
      </c>
      <c r="C7687" t="n">
        <v>5647</v>
      </c>
      <c r="D7687" t="inlineStr">
        <is>
          <t>SEGUNDA-FEIRA - LIMPEZA DE SALA COM MESA</t>
        </is>
      </c>
      <c r="E7687" t="inlineStr">
        <is>
          <t>22/09/2025 11:55:53</t>
        </is>
      </c>
      <c r="F7687" t="inlineStr">
        <is>
          <t>22/09/2025 11:56:10</t>
        </is>
      </c>
      <c r="G7687" t="n">
        <v>11312</v>
      </c>
      <c r="H7687" t="inlineStr">
        <is>
          <t>P18 - SALA GERENTE COMPRAS 2</t>
        </is>
      </c>
      <c r="I7687" t="inlineStr">
        <is>
          <t>BR01-IES-P18-SALA14</t>
        </is>
      </c>
      <c r="J7687" t="inlineStr">
        <is>
          <t>NATHALIA MORAES DA SILVA</t>
        </is>
      </c>
      <c r="K7687" s="39">
        <f>DATE(YEAR(Tabela6[[#This Row],[Data/Hora de Início]]),MONTH(Tabela6[[#This Row],[Data/Hora de Início]]),DAY(Tabela6[[#This Row],[Data/Hora de Início]]))</f>
        <v/>
      </c>
    </row>
    <row r="7688">
      <c r="A7688" t="n">
        <v>2292881</v>
      </c>
      <c r="B7688" t="n">
        <v>56</v>
      </c>
      <c r="C7688" t="n">
        <v>5647</v>
      </c>
      <c r="D7688" t="inlineStr">
        <is>
          <t>SEGUNDA-FEIRA - LIMPEZA DE SALA COM MESA</t>
        </is>
      </c>
      <c r="E7688" t="inlineStr">
        <is>
          <t>22/09/2025 11:56:28</t>
        </is>
      </c>
      <c r="F7688" t="inlineStr">
        <is>
          <t>22/09/2025 11:56:45</t>
        </is>
      </c>
      <c r="G7688" t="n">
        <v>11311</v>
      </c>
      <c r="H7688" t="inlineStr">
        <is>
          <t>P18 - COMPRAS - SALA GERENCIA COMPRAS</t>
        </is>
      </c>
      <c r="I7688" t="inlineStr">
        <is>
          <t>BR01-IES-P18-SALA13</t>
        </is>
      </c>
      <c r="J7688" t="inlineStr">
        <is>
          <t>NATHALIA MORAES DA SILVA</t>
        </is>
      </c>
      <c r="K7688" s="39">
        <f>DATE(YEAR(Tabela6[[#This Row],[Data/Hora de Início]]),MONTH(Tabela6[[#This Row],[Data/Hora de Início]]),DAY(Tabela6[[#This Row],[Data/Hora de Início]]))</f>
        <v/>
      </c>
    </row>
    <row r="7689">
      <c r="A7689" t="n">
        <v>2292883</v>
      </c>
      <c r="B7689" t="n">
        <v>56</v>
      </c>
      <c r="C7689" t="n">
        <v>5642</v>
      </c>
      <c r="D7689" t="inlineStr">
        <is>
          <t>SEGUNDA-FEIRA - LIMPEZA DE SALA</t>
        </is>
      </c>
      <c r="E7689" t="inlineStr">
        <is>
          <t>22/09/2025 11:57:12</t>
        </is>
      </c>
      <c r="F7689" t="inlineStr">
        <is>
          <t>22/09/2025 11:57:32</t>
        </is>
      </c>
      <c r="G7689" t="n">
        <v>35910</v>
      </c>
      <c r="H7689" t="inlineStr">
        <is>
          <t>REUNIAO I - COMPRAS</t>
        </is>
      </c>
      <c r="I7689" t="inlineStr">
        <is>
          <t>RS-ST01-18-00T-SLA10</t>
        </is>
      </c>
      <c r="J7689" t="inlineStr">
        <is>
          <t>NATHALIA MORAES DA SILVA</t>
        </is>
      </c>
      <c r="K7689" s="39">
        <f>DATE(YEAR(Tabela6[[#This Row],[Data/Hora de Início]]),MONTH(Tabela6[[#This Row],[Data/Hora de Início]]),DAY(Tabela6[[#This Row],[Data/Hora de Início]]))</f>
        <v/>
      </c>
    </row>
    <row r="7690">
      <c r="A7690" t="n">
        <v>2292886</v>
      </c>
      <c r="B7690" t="n">
        <v>56</v>
      </c>
      <c r="C7690" t="n">
        <v>5652</v>
      </c>
      <c r="D7690" t="inlineStr">
        <is>
          <t>SEGUNDA-FEIRA - LIMPEZA DE BANHEIRO MASCULINO</t>
        </is>
      </c>
      <c r="E7690" t="inlineStr">
        <is>
          <t>22/09/2025 09:19:23</t>
        </is>
      </c>
      <c r="F7690" t="inlineStr">
        <is>
          <t>22/09/2025 10:03:47</t>
        </is>
      </c>
      <c r="G7690" t="n">
        <v>11343</v>
      </c>
      <c r="H7690" t="inlineStr">
        <is>
          <t>P27 - BAN049 - BANHEIRO CENTRAL DE SERVIÇOS - M</t>
        </is>
      </c>
      <c r="I7690" t="inlineStr">
        <is>
          <t>BR01-IES-P27-BAN049</t>
        </is>
      </c>
      <c r="J7690" t="inlineStr">
        <is>
          <t>MARA LISE POTT</t>
        </is>
      </c>
      <c r="K7690" s="39">
        <f>DATE(YEAR(Tabela6[[#This Row],[Data/Hora de Início]]),MONTH(Tabela6[[#This Row],[Data/Hora de Início]]),DAY(Tabela6[[#This Row],[Data/Hora de Início]]))</f>
        <v/>
      </c>
    </row>
    <row r="7691">
      <c r="A7691" t="n">
        <v>2292887</v>
      </c>
      <c r="B7691" t="n">
        <v>56</v>
      </c>
      <c r="C7691" t="n">
        <v>5708</v>
      </c>
      <c r="D7691" t="inlineStr">
        <is>
          <t>SEGUNDA-FEIRA - LIMPEZA DE BANHEIRO FEMININO</t>
        </is>
      </c>
      <c r="E7691" t="inlineStr">
        <is>
          <t>22/09/2025 10:04:33</t>
        </is>
      </c>
      <c r="F7691" t="inlineStr">
        <is>
          <t>22/09/2025 12:03:01</t>
        </is>
      </c>
      <c r="G7691" t="n">
        <v>11344</v>
      </c>
      <c r="H7691" t="inlineStr">
        <is>
          <t>P27 - BAN050 - BANHEIRO CENTRAL DE SERVIÇOS - F</t>
        </is>
      </c>
      <c r="I7691" t="inlineStr">
        <is>
          <t>BR01-IES-P27-BAN050</t>
        </is>
      </c>
      <c r="J7691" t="inlineStr">
        <is>
          <t>MARA LISE POTT</t>
        </is>
      </c>
      <c r="K7691" s="39">
        <f>DATE(YEAR(Tabela6[[#This Row],[Data/Hora de Início]]),MONTH(Tabela6[[#This Row],[Data/Hora de Início]]),DAY(Tabela6[[#This Row],[Data/Hora de Início]]))</f>
        <v/>
      </c>
    </row>
    <row r="7692">
      <c r="A7692" t="n">
        <v>2292890</v>
      </c>
      <c r="B7692" t="n">
        <v>56</v>
      </c>
      <c r="C7692" t="n">
        <v>5642</v>
      </c>
      <c r="D7692" t="inlineStr">
        <is>
          <t>SEGUNDA-FEIRA - LIMPEZA DE SALA</t>
        </is>
      </c>
      <c r="E7692" t="inlineStr">
        <is>
          <t>22/09/2025 12:03:34</t>
        </is>
      </c>
      <c r="F7692" t="inlineStr">
        <is>
          <t>22/09/2025 12:07:10</t>
        </is>
      </c>
      <c r="G7692" t="n">
        <v>35954</v>
      </c>
      <c r="H7692" t="inlineStr">
        <is>
          <t>CONSULTORIO MEDICO III AMBULATORIO</t>
        </is>
      </c>
      <c r="I7692" t="inlineStr">
        <is>
          <t>RS-ST01-27-00T-SLA18</t>
        </is>
      </c>
      <c r="J7692" t="inlineStr">
        <is>
          <t>MARA LISE POTT</t>
        </is>
      </c>
      <c r="K7692" s="39">
        <f>DATE(YEAR(Tabela6[[#This Row],[Data/Hora de Início]]),MONTH(Tabela6[[#This Row],[Data/Hora de Início]]),DAY(Tabela6[[#This Row],[Data/Hora de Início]]))</f>
        <v/>
      </c>
    </row>
    <row r="7693">
      <c r="A7693" t="n">
        <v>2292891</v>
      </c>
      <c r="B7693" t="n">
        <v>56</v>
      </c>
      <c r="C7693" t="n">
        <v>2843</v>
      </c>
      <c r="D7693" t="inlineStr">
        <is>
          <t>REPASSE / REABASTECIMENTO MASCULINO</t>
        </is>
      </c>
      <c r="E7693" t="inlineStr">
        <is>
          <t>22/09/2025 12:12:11</t>
        </is>
      </c>
      <c r="F7693" t="inlineStr">
        <is>
          <t>22/09/2025 12:12:34</t>
        </is>
      </c>
      <c r="G7693" t="n">
        <v>36363</v>
      </c>
      <c r="H7693" t="inlineStr">
        <is>
          <t>BAN116 - BANHEIRO TÉRREO - M</t>
        </is>
      </c>
      <c r="I7693" t="inlineStr">
        <is>
          <t>RS-ST01-52-00T-WCM01</t>
        </is>
      </c>
      <c r="J7693" t="inlineStr">
        <is>
          <t>JAQUELINE EDUARDA RODRIGUES DE LIMA</t>
        </is>
      </c>
      <c r="K7693" s="39">
        <f>DATE(YEAR(Tabela6[[#This Row],[Data/Hora de Início]]),MONTH(Tabela6[[#This Row],[Data/Hora de Início]]),DAY(Tabela6[[#This Row],[Data/Hora de Início]]))</f>
        <v/>
      </c>
    </row>
    <row r="7694">
      <c r="A7694" t="n">
        <v>2292895</v>
      </c>
      <c r="B7694" t="n">
        <v>56</v>
      </c>
      <c r="C7694" t="n">
        <v>2965</v>
      </c>
      <c r="D7694" t="inlineStr">
        <is>
          <t>LIMPEZA DIÁRIA DE SALA</t>
        </is>
      </c>
      <c r="E7694" t="inlineStr">
        <is>
          <t>22/09/2025 10:22:04</t>
        </is>
      </c>
      <c r="F7694" t="inlineStr">
        <is>
          <t>22/09/2025 12:15:45</t>
        </is>
      </c>
      <c r="G7694" t="n">
        <v>36175</v>
      </c>
      <c r="H7694" t="inlineStr">
        <is>
          <t>HALL EXPEDIÇAO</t>
        </is>
      </c>
      <c r="I7694" t="inlineStr">
        <is>
          <t>RS-ST01-43-00T-SLA07</t>
        </is>
      </c>
      <c r="J7694" t="inlineStr">
        <is>
          <t>GILMARA TERESINHA LACERDA</t>
        </is>
      </c>
      <c r="K7694" s="39">
        <f>DATE(YEAR(Tabela6[[#This Row],[Data/Hora de Início]]),MONTH(Tabela6[[#This Row],[Data/Hora de Início]]),DAY(Tabela6[[#This Row],[Data/Hora de Início]]))</f>
        <v/>
      </c>
    </row>
    <row r="7695">
      <c r="A7695" t="n">
        <v>2292897</v>
      </c>
      <c r="B7695" t="n">
        <v>56</v>
      </c>
      <c r="C7695" t="n">
        <v>2966</v>
      </c>
      <c r="D7695" t="inlineStr">
        <is>
          <t>LIMPEZA DIÁRIA HALL / RECEPÇÃO</t>
        </is>
      </c>
      <c r="E7695" t="inlineStr">
        <is>
          <t>22/09/2025 12:07:40</t>
        </is>
      </c>
      <c r="F7695" t="inlineStr">
        <is>
          <t>22/09/2025 12:18:10</t>
        </is>
      </c>
      <c r="G7695" t="n">
        <v>11352</v>
      </c>
      <c r="H7695" t="inlineStr">
        <is>
          <t>P27 - HALL AMBULATÓRIO</t>
        </is>
      </c>
      <c r="I7695" t="inlineStr">
        <is>
          <t>BR01-IES-P27-SALA06</t>
        </is>
      </c>
      <c r="J7695" t="inlineStr">
        <is>
          <t>MARA LISE POTT</t>
        </is>
      </c>
      <c r="K7695" s="39">
        <f>DATE(YEAR(Tabela6[[#This Row],[Data/Hora de Início]]),MONTH(Tabela6[[#This Row],[Data/Hora de Início]]),DAY(Tabela6[[#This Row],[Data/Hora de Início]]))</f>
        <v/>
      </c>
    </row>
    <row r="7696">
      <c r="A7696" t="n">
        <v>2292898</v>
      </c>
      <c r="B7696" t="n">
        <v>56</v>
      </c>
      <c r="C7696" t="n">
        <v>5642</v>
      </c>
      <c r="D7696" t="inlineStr">
        <is>
          <t>SEGUNDA-FEIRA - LIMPEZA DE SALA</t>
        </is>
      </c>
      <c r="E7696" t="inlineStr">
        <is>
          <t>22/09/2025 12:05:57</t>
        </is>
      </c>
      <c r="F7696" t="inlineStr">
        <is>
          <t>22/09/2025 12:21:47</t>
        </is>
      </c>
      <c r="G7696" t="n">
        <v>35815</v>
      </c>
      <c r="H7696" t="inlineStr">
        <is>
          <t>SALA SUPERVISÃO ZFG</t>
        </is>
      </c>
      <c r="I7696" t="inlineStr">
        <is>
          <t>RS-ST01-11-00T-SLA05</t>
        </is>
      </c>
      <c r="J7696" t="inlineStr">
        <is>
          <t>JAQUELINE EDUARDA RODRIGUES DE LIMA</t>
        </is>
      </c>
      <c r="K7696" s="39">
        <f>DATE(YEAR(Tabela6[[#This Row],[Data/Hora de Início]]),MONTH(Tabela6[[#This Row],[Data/Hora de Início]]),DAY(Tabela6[[#This Row],[Data/Hora de Início]]))</f>
        <v/>
      </c>
    </row>
    <row r="7697">
      <c r="A7697" t="n">
        <v>2292900</v>
      </c>
      <c r="B7697" t="n">
        <v>56</v>
      </c>
      <c r="C7697" t="n">
        <v>5642</v>
      </c>
      <c r="D7697" t="inlineStr">
        <is>
          <t>SEGUNDA-FEIRA - LIMPEZA DE SALA</t>
        </is>
      </c>
      <c r="E7697" t="inlineStr">
        <is>
          <t>22/09/2025 12:18:40</t>
        </is>
      </c>
      <c r="F7697" t="inlineStr">
        <is>
          <t>22/09/2025 12:23:59</t>
        </is>
      </c>
      <c r="G7697" t="n">
        <v>35945</v>
      </c>
      <c r="H7697" t="inlineStr">
        <is>
          <t>SALA PROCEDIMENTOS I AMBULATORIO</t>
        </is>
      </c>
      <c r="I7697" t="inlineStr">
        <is>
          <t>RS-ST01-27-00T-SLA07</t>
        </is>
      </c>
      <c r="J7697" t="inlineStr">
        <is>
          <t>MARA LISE POTT</t>
        </is>
      </c>
      <c r="K7697" s="39">
        <f>DATE(YEAR(Tabela6[[#This Row],[Data/Hora de Início]]),MONTH(Tabela6[[#This Row],[Data/Hora de Início]]),DAY(Tabela6[[#This Row],[Data/Hora de Início]]))</f>
        <v/>
      </c>
    </row>
    <row r="7698">
      <c r="A7698" t="n">
        <v>2292901</v>
      </c>
      <c r="B7698" t="n">
        <v>56</v>
      </c>
      <c r="C7698" t="n">
        <v>2963</v>
      </c>
      <c r="D7698" t="inlineStr">
        <is>
          <t>LIMPEZA DIÁRIA DE LABORATÓRIO</t>
        </is>
      </c>
      <c r="E7698" t="inlineStr">
        <is>
          <t>22/09/2025 12:22:08</t>
        </is>
      </c>
      <c r="F7698" t="inlineStr">
        <is>
          <t>22/09/2025 12:25:54</t>
        </is>
      </c>
      <c r="G7698" t="n">
        <v>11227</v>
      </c>
      <c r="H7698" t="inlineStr">
        <is>
          <t>P11 - SALA LABORATÓRIO MECÂNICA FINA</t>
        </is>
      </c>
      <c r="I7698" t="inlineStr">
        <is>
          <t>BR01-IES-P11-SALA38</t>
        </is>
      </c>
      <c r="J7698" t="inlineStr">
        <is>
          <t>JAQUELINE EDUARDA RODRIGUES DE LIMA</t>
        </is>
      </c>
      <c r="K7698" s="39">
        <f>DATE(YEAR(Tabela6[[#This Row],[Data/Hora de Início]]),MONTH(Tabela6[[#This Row],[Data/Hora de Início]]),DAY(Tabela6[[#This Row],[Data/Hora de Início]]))</f>
        <v/>
      </c>
    </row>
    <row r="7699">
      <c r="A7699" t="n">
        <v>2292902</v>
      </c>
      <c r="B7699" t="n">
        <v>56</v>
      </c>
      <c r="C7699" t="n">
        <v>1698</v>
      </c>
      <c r="D7699" t="inlineStr">
        <is>
          <t>REPASSE / REABASTECIMENTO FEMININO</t>
        </is>
      </c>
      <c r="E7699" t="inlineStr">
        <is>
          <t>22/09/2025 12:26:06</t>
        </is>
      </c>
      <c r="F7699" t="inlineStr">
        <is>
          <t>22/09/2025 12:26:22</t>
        </is>
      </c>
      <c r="G7699" t="n">
        <v>36362</v>
      </c>
      <c r="H7699" t="inlineStr">
        <is>
          <t>BAN117 - BANHEIRO TÉRREO - F / PNE</t>
        </is>
      </c>
      <c r="I7699" t="inlineStr">
        <is>
          <t>RS-ST01-52-00T-WCF01</t>
        </is>
      </c>
      <c r="J7699" t="inlineStr">
        <is>
          <t>JAQUELINE EDUARDA RODRIGUES DE LIMA</t>
        </is>
      </c>
      <c r="K7699" s="39">
        <f>DATE(YEAR(Tabela6[[#This Row],[Data/Hora de Início]]),MONTH(Tabela6[[#This Row],[Data/Hora de Início]]),DAY(Tabela6[[#This Row],[Data/Hora de Início]]))</f>
        <v/>
      </c>
    </row>
    <row r="7700">
      <c r="A7700" t="n">
        <v>2292903</v>
      </c>
      <c r="B7700" t="n">
        <v>56</v>
      </c>
      <c r="C7700" t="n">
        <v>5642</v>
      </c>
      <c r="D7700" t="inlineStr">
        <is>
          <t>SEGUNDA-FEIRA - LIMPEZA DE SALA</t>
        </is>
      </c>
      <c r="E7700" t="inlineStr">
        <is>
          <t>22/09/2025 12:24:28</t>
        </is>
      </c>
      <c r="F7700" t="inlineStr">
        <is>
          <t>22/09/2025 12:26:33</t>
        </is>
      </c>
      <c r="G7700" t="n">
        <v>35965</v>
      </c>
      <c r="H7700" t="inlineStr">
        <is>
          <t>SALA PROCEDIMENTOS II AMBULATORIO</t>
        </is>
      </c>
      <c r="I7700" t="inlineStr">
        <is>
          <t>RS-ST01-27-00T-SLA21</t>
        </is>
      </c>
      <c r="J7700" t="inlineStr">
        <is>
          <t>MARA LISE POTT</t>
        </is>
      </c>
      <c r="K7700" s="39">
        <f>DATE(YEAR(Tabela6[[#This Row],[Data/Hora de Início]]),MONTH(Tabela6[[#This Row],[Data/Hora de Início]]),DAY(Tabela6[[#This Row],[Data/Hora de Início]]))</f>
        <v/>
      </c>
    </row>
    <row r="7701">
      <c r="A7701" t="n">
        <v>2292904</v>
      </c>
      <c r="B7701" t="n">
        <v>56</v>
      </c>
      <c r="C7701" t="n">
        <v>2963</v>
      </c>
      <c r="D7701" t="inlineStr">
        <is>
          <t>LIMPEZA DIÁRIA DE LABORATÓRIO</t>
        </is>
      </c>
      <c r="E7701" t="inlineStr">
        <is>
          <t>22/09/2025 12:26:11</t>
        </is>
      </c>
      <c r="F7701" t="inlineStr">
        <is>
          <t>22/09/2025 12:29:23</t>
        </is>
      </c>
      <c r="G7701" t="n">
        <v>11228</v>
      </c>
      <c r="H7701" t="inlineStr">
        <is>
          <t>P11 - SALA LABORATÓRIO CALIBRAÇÃO</t>
        </is>
      </c>
      <c r="I7701" t="inlineStr">
        <is>
          <t>BR01-IES-P11-SALA39</t>
        </is>
      </c>
      <c r="J7701" t="inlineStr">
        <is>
          <t>JAQUELINE EDUARDA RODRIGUES DE LIMA</t>
        </is>
      </c>
      <c r="K7701" s="39">
        <f>DATE(YEAR(Tabela6[[#This Row],[Data/Hora de Início]]),MONTH(Tabela6[[#This Row],[Data/Hora de Início]]),DAY(Tabela6[[#This Row],[Data/Hora de Início]]))</f>
        <v/>
      </c>
    </row>
    <row r="7702">
      <c r="A7702" t="n">
        <v>2292906</v>
      </c>
      <c r="B7702" t="n">
        <v>56</v>
      </c>
      <c r="C7702" t="n">
        <v>5642</v>
      </c>
      <c r="D7702" t="inlineStr">
        <is>
          <t>SEGUNDA-FEIRA - LIMPEZA DE SALA</t>
        </is>
      </c>
      <c r="E7702" t="inlineStr">
        <is>
          <t>22/09/2025 12:27:01</t>
        </is>
      </c>
      <c r="F7702" t="inlineStr">
        <is>
          <t>22/09/2025 12:30:02</t>
        </is>
      </c>
      <c r="G7702" t="n">
        <v>35948</v>
      </c>
      <c r="H7702" t="inlineStr">
        <is>
          <t>CONSULTORIO MEDICO II AMBULATORIO</t>
        </is>
      </c>
      <c r="I7702" t="inlineStr">
        <is>
          <t>RS-ST01-27-00T-SLA10</t>
        </is>
      </c>
      <c r="J7702" t="inlineStr">
        <is>
          <t>MARA LISE POTT</t>
        </is>
      </c>
      <c r="K7702" s="39">
        <f>DATE(YEAR(Tabela6[[#This Row],[Data/Hora de Início]]),MONTH(Tabela6[[#This Row],[Data/Hora de Início]]),DAY(Tabela6[[#This Row],[Data/Hora de Início]]))</f>
        <v/>
      </c>
    </row>
    <row r="7703">
      <c r="A7703" t="n">
        <v>2292907</v>
      </c>
      <c r="B7703" t="n">
        <v>56</v>
      </c>
      <c r="C7703" t="n">
        <v>5642</v>
      </c>
      <c r="D7703" t="inlineStr">
        <is>
          <t>SEGUNDA-FEIRA - LIMPEZA DE SALA</t>
        </is>
      </c>
      <c r="E7703" t="inlineStr">
        <is>
          <t>22/09/2025 12:30:39</t>
        </is>
      </c>
      <c r="F7703" t="inlineStr">
        <is>
          <t>22/09/2025 12:33:03</t>
        </is>
      </c>
      <c r="G7703" t="n">
        <v>35949</v>
      </c>
      <c r="H7703" t="inlineStr">
        <is>
          <t>SALA ENFERMEIRAS I AMBULATORIO</t>
        </is>
      </c>
      <c r="I7703" t="inlineStr">
        <is>
          <t>RS-ST01-27-00T-SLA11</t>
        </is>
      </c>
      <c r="J7703" t="inlineStr">
        <is>
          <t>MARA LISE POTT</t>
        </is>
      </c>
      <c r="K7703" s="39">
        <f>DATE(YEAR(Tabela6[[#This Row],[Data/Hora de Início]]),MONTH(Tabela6[[#This Row],[Data/Hora de Início]]),DAY(Tabela6[[#This Row],[Data/Hora de Início]]))</f>
        <v/>
      </c>
    </row>
    <row r="7704">
      <c r="A7704" t="n">
        <v>2292908</v>
      </c>
      <c r="B7704" t="n">
        <v>56</v>
      </c>
      <c r="C7704" t="n">
        <v>2842</v>
      </c>
      <c r="D7704" t="inlineStr">
        <is>
          <t>LIMPEZA DIÁRIA DE BANHEIRO FEMININO</t>
        </is>
      </c>
      <c r="E7704" t="inlineStr">
        <is>
          <t>22/09/2025 12:32:55</t>
        </is>
      </c>
      <c r="F7704" t="inlineStr">
        <is>
          <t>22/09/2025 12:33:31</t>
        </is>
      </c>
      <c r="G7704" t="n">
        <v>36096</v>
      </c>
      <c r="H7704" t="inlineStr">
        <is>
          <t>BAN075 - TREINAMENTOS NORTE - F</t>
        </is>
      </c>
      <c r="I7704" t="inlineStr">
        <is>
          <t>RS-ST01-31-01P-WCF03</t>
        </is>
      </c>
      <c r="J7704" t="inlineStr">
        <is>
          <t>MARISTELA APARECIDA BARBOSA DOS SANTOS</t>
        </is>
      </c>
      <c r="K7704" s="39">
        <f>DATE(YEAR(Tabela6[[#This Row],[Data/Hora de Início]]),MONTH(Tabela6[[#This Row],[Data/Hora de Início]]),DAY(Tabela6[[#This Row],[Data/Hora de Início]]))</f>
        <v/>
      </c>
    </row>
    <row r="7705">
      <c r="A7705" t="n">
        <v>2292911</v>
      </c>
      <c r="B7705" t="n">
        <v>56</v>
      </c>
      <c r="C7705" t="n">
        <v>5642</v>
      </c>
      <c r="D7705" t="inlineStr">
        <is>
          <t>SEGUNDA-FEIRA - LIMPEZA DE SALA</t>
        </is>
      </c>
      <c r="E7705" t="inlineStr">
        <is>
          <t>22/09/2025 12:18:27</t>
        </is>
      </c>
      <c r="F7705" t="inlineStr">
        <is>
          <t>22/09/2025 12:36:03</t>
        </is>
      </c>
      <c r="G7705" t="n">
        <v>11149</v>
      </c>
      <c r="H7705" t="inlineStr">
        <is>
          <t>P03 - SALA ADM SISTEMAS</t>
        </is>
      </c>
      <c r="I7705" t="inlineStr">
        <is>
          <t>BR01-IES-P03-SALA07</t>
        </is>
      </c>
      <c r="J7705" t="inlineStr">
        <is>
          <t>ELIANE BARUFFI</t>
        </is>
      </c>
      <c r="K7705" s="39">
        <f>DATE(YEAR(Tabela6[[#This Row],[Data/Hora de Início]]),MONTH(Tabela6[[#This Row],[Data/Hora de Início]]),DAY(Tabela6[[#This Row],[Data/Hora de Início]]))</f>
        <v/>
      </c>
    </row>
    <row r="7706">
      <c r="A7706" t="n">
        <v>2292912</v>
      </c>
      <c r="B7706" t="n">
        <v>56</v>
      </c>
      <c r="C7706" t="n">
        <v>5642</v>
      </c>
      <c r="D7706" t="inlineStr">
        <is>
          <t>SEGUNDA-FEIRA - LIMPEZA DE SALA</t>
        </is>
      </c>
      <c r="E7706" t="inlineStr">
        <is>
          <t>22/09/2025 12:33:30</t>
        </is>
      </c>
      <c r="F7706" t="inlineStr">
        <is>
          <t>22/09/2025 12:36:30</t>
        </is>
      </c>
      <c r="G7706" t="n">
        <v>35950</v>
      </c>
      <c r="H7706" t="inlineStr">
        <is>
          <t>SALA ENFERMEIRAS II AMBULATORIO</t>
        </is>
      </c>
      <c r="I7706" t="inlineStr">
        <is>
          <t>RS-ST01-27-00T-SLA12</t>
        </is>
      </c>
      <c r="J7706" t="inlineStr">
        <is>
          <t>MARA LISE POTT</t>
        </is>
      </c>
      <c r="K7706" s="39">
        <f>DATE(YEAR(Tabela6[[#This Row],[Data/Hora de Início]]),MONTH(Tabela6[[#This Row],[Data/Hora de Início]]),DAY(Tabela6[[#This Row],[Data/Hora de Início]]))</f>
        <v/>
      </c>
    </row>
    <row r="7707">
      <c r="A7707" t="n">
        <v>2292913</v>
      </c>
      <c r="B7707" t="n">
        <v>56</v>
      </c>
      <c r="C7707" t="n">
        <v>1698</v>
      </c>
      <c r="D7707" t="inlineStr">
        <is>
          <t>REPASSE / REABASTECIMENTO FEMININO</t>
        </is>
      </c>
      <c r="E7707" t="inlineStr">
        <is>
          <t>22/09/2025 12:36:59</t>
        </is>
      </c>
      <c r="F7707" t="inlineStr">
        <is>
          <t>22/09/2025 12:37:15</t>
        </is>
      </c>
      <c r="G7707" t="n">
        <v>36373</v>
      </c>
      <c r="H7707" t="inlineStr">
        <is>
          <t>BAN119 - BANHEIRO MEZANINO - F</t>
        </is>
      </c>
      <c r="I7707" t="inlineStr">
        <is>
          <t>RS-ST01-52-01P-WCF02</t>
        </is>
      </c>
      <c r="J7707" t="inlineStr">
        <is>
          <t>JAQUELINE EDUARDA RODRIGUES DE LIMA</t>
        </is>
      </c>
      <c r="K7707" s="39">
        <f>DATE(YEAR(Tabela6[[#This Row],[Data/Hora de Início]]),MONTH(Tabela6[[#This Row],[Data/Hora de Início]]),DAY(Tabela6[[#This Row],[Data/Hora de Início]]))</f>
        <v/>
      </c>
    </row>
    <row r="7708">
      <c r="A7708" t="n">
        <v>2292914</v>
      </c>
      <c r="B7708" t="n">
        <v>56</v>
      </c>
      <c r="C7708" t="n">
        <v>5511</v>
      </c>
      <c r="D7708" t="inlineStr">
        <is>
          <t>RECOLHIMENTO RESIDUO EXTERNO</t>
        </is>
      </c>
      <c r="E7708" t="inlineStr">
        <is>
          <t>22/09/2025 12:37:53</t>
        </is>
      </c>
      <c r="F7708" t="inlineStr">
        <is>
          <t>22/09/2025 12:38:20</t>
        </is>
      </c>
      <c r="G7708" t="n">
        <v>49389</v>
      </c>
      <c r="H7708" t="inlineStr">
        <is>
          <t>LIXEIRA - 43.001</t>
        </is>
      </c>
      <c r="I7708" t="inlineStr">
        <is>
          <t>BR01-IES-P43-LIX001</t>
        </is>
      </c>
      <c r="J7708" t="inlineStr">
        <is>
          <t>MARCIO PEREIRA DOS SANTOS</t>
        </is>
      </c>
      <c r="K7708" s="39">
        <f>DATE(YEAR(Tabela6[[#This Row],[Data/Hora de Início]]),MONTH(Tabela6[[#This Row],[Data/Hora de Início]]),DAY(Tabela6[[#This Row],[Data/Hora de Início]]))</f>
        <v/>
      </c>
    </row>
    <row r="7709">
      <c r="A7709" t="n">
        <v>2292916</v>
      </c>
      <c r="B7709" t="n">
        <v>56</v>
      </c>
      <c r="C7709" t="n">
        <v>1260</v>
      </c>
      <c r="D7709" t="inlineStr">
        <is>
          <t>Limpeza e Higienização de Sanitários e Vestiários - Diário - WC Masc</t>
        </is>
      </c>
      <c r="E7709" t="inlineStr">
        <is>
          <t>22/09/2025 11:03:35</t>
        </is>
      </c>
      <c r="F7709" t="inlineStr">
        <is>
          <t>22/09/2025 12:40:17</t>
        </is>
      </c>
      <c r="G7709" t="n">
        <v>43484</v>
      </c>
      <c r="H7709" t="inlineStr">
        <is>
          <t>BAN129 - ÁREA DE SANITÁRIOS</t>
        </is>
      </c>
      <c r="I7709" t="inlineStr">
        <is>
          <t>RS-ST01-56-01P-WCM04-SAN001</t>
        </is>
      </c>
      <c r="J7709" t="inlineStr">
        <is>
          <t>VINICIUS GOMES DA SILVA</t>
        </is>
      </c>
      <c r="K7709" s="39">
        <f>DATE(YEAR(Tabela6[[#This Row],[Data/Hora de Início]]),MONTH(Tabela6[[#This Row],[Data/Hora de Início]]),DAY(Tabela6[[#This Row],[Data/Hora de Início]]))</f>
        <v/>
      </c>
    </row>
    <row r="7710">
      <c r="A7710" t="n">
        <v>2292917</v>
      </c>
      <c r="B7710" t="n">
        <v>56</v>
      </c>
      <c r="C7710" t="n">
        <v>2964</v>
      </c>
      <c r="D7710" t="inlineStr">
        <is>
          <t>LIMPEZA DIÁRIA AMBULATÓRIO</t>
        </is>
      </c>
      <c r="E7710" t="inlineStr">
        <is>
          <t>22/09/2025 12:36:53</t>
        </is>
      </c>
      <c r="F7710" t="inlineStr">
        <is>
          <t>22/09/2025 12:40:38</t>
        </is>
      </c>
      <c r="G7710" t="n">
        <v>11377</v>
      </c>
      <c r="H7710" t="inlineStr">
        <is>
          <t>P27 - AMBULATÓRIO</t>
        </is>
      </c>
      <c r="I7710" t="inlineStr">
        <is>
          <t>BR01-IES-P27-SALA31</t>
        </is>
      </c>
      <c r="J7710" t="inlineStr">
        <is>
          <t>MARA LISE POTT</t>
        </is>
      </c>
      <c r="K7710" s="39">
        <f>DATE(YEAR(Tabela6[[#This Row],[Data/Hora de Início]]),MONTH(Tabela6[[#This Row],[Data/Hora de Início]]),DAY(Tabela6[[#This Row],[Data/Hora de Início]]))</f>
        <v/>
      </c>
    </row>
    <row r="7711">
      <c r="A7711" t="n">
        <v>2292918</v>
      </c>
      <c r="B7711" t="n">
        <v>56</v>
      </c>
      <c r="C7711" t="n">
        <v>5642</v>
      </c>
      <c r="D7711" t="inlineStr">
        <is>
          <t>SEGUNDA-FEIRA - LIMPEZA DE SALA</t>
        </is>
      </c>
      <c r="E7711" t="inlineStr">
        <is>
          <t>22/09/2025 12:41:06</t>
        </is>
      </c>
      <c r="F7711" t="inlineStr">
        <is>
          <t>22/09/2025 12:41:47</t>
        </is>
      </c>
      <c r="G7711" t="n">
        <v>35946</v>
      </c>
      <c r="H7711" t="inlineStr">
        <is>
          <t>SALA AUDIOMETRIA AMBULATORIO</t>
        </is>
      </c>
      <c r="I7711" t="inlineStr">
        <is>
          <t>RS-ST01-27-00T-SLA08</t>
        </is>
      </c>
      <c r="J7711" t="inlineStr">
        <is>
          <t>MARA LISE POTT</t>
        </is>
      </c>
      <c r="K7711" s="39">
        <f>DATE(YEAR(Tabela6[[#This Row],[Data/Hora de Início]]),MONTH(Tabela6[[#This Row],[Data/Hora de Início]]),DAY(Tabela6[[#This Row],[Data/Hora de Início]]))</f>
        <v/>
      </c>
    </row>
    <row r="7712">
      <c r="A7712" t="n">
        <v>2292919</v>
      </c>
      <c r="B7712" t="n">
        <v>56</v>
      </c>
      <c r="C7712" t="n">
        <v>2842</v>
      </c>
      <c r="D7712" t="inlineStr">
        <is>
          <t>LIMPEZA DIÁRIA DE BANHEIRO FEMININO</t>
        </is>
      </c>
      <c r="E7712" t="inlineStr">
        <is>
          <t>22/09/2025 12:29:49</t>
        </is>
      </c>
      <c r="F7712" t="inlineStr">
        <is>
          <t>22/09/2025 12:44:24</t>
        </is>
      </c>
      <c r="G7712" t="n">
        <v>11184</v>
      </c>
      <c r="H7712" t="inlineStr">
        <is>
          <t>P11 - BAN020 - BANHEIRO FUNDIÇÃO GRAVIDADE - F</t>
        </is>
      </c>
      <c r="I7712" t="inlineStr">
        <is>
          <t>BR01-IES-P11-BAN020</t>
        </is>
      </c>
      <c r="J7712" t="inlineStr">
        <is>
          <t>JAQUELINE EDUARDA RODRIGUES DE LIMA</t>
        </is>
      </c>
      <c r="K7712" s="39">
        <f>DATE(YEAR(Tabela6[[#This Row],[Data/Hora de Início]]),MONTH(Tabela6[[#This Row],[Data/Hora de Início]]),DAY(Tabela6[[#This Row],[Data/Hora de Início]]))</f>
        <v/>
      </c>
    </row>
    <row r="7713">
      <c r="A7713" t="n">
        <v>2292920</v>
      </c>
      <c r="B7713" t="n">
        <v>56</v>
      </c>
      <c r="C7713" t="n">
        <v>1697</v>
      </c>
      <c r="D7713" t="inlineStr">
        <is>
          <t>REPASSE / REABASTECIMENTO MASCULINO</t>
        </is>
      </c>
      <c r="E7713" t="inlineStr">
        <is>
          <t>22/09/2025 12:45:37</t>
        </is>
      </c>
      <c r="F7713" t="inlineStr">
        <is>
          <t>22/09/2025 12:45:54</t>
        </is>
      </c>
      <c r="G7713" t="n">
        <v>36374</v>
      </c>
      <c r="H7713" t="inlineStr">
        <is>
          <t>BAN118 - BANHEIRO MEZANINO - M</t>
        </is>
      </c>
      <c r="I7713" t="inlineStr">
        <is>
          <t>RS-ST01-52-01P-WCM02</t>
        </is>
      </c>
      <c r="J7713" t="inlineStr">
        <is>
          <t>JAQUELINE EDUARDA RODRIGUES DE LIMA</t>
        </is>
      </c>
      <c r="K7713" s="39">
        <f>DATE(YEAR(Tabela6[[#This Row],[Data/Hora de Início]]),MONTH(Tabela6[[#This Row],[Data/Hora de Início]]),DAY(Tabela6[[#This Row],[Data/Hora de Início]]))</f>
        <v/>
      </c>
    </row>
    <row r="7714">
      <c r="A7714" t="n">
        <v>2292924</v>
      </c>
      <c r="B7714" t="n">
        <v>56</v>
      </c>
      <c r="C7714" t="n">
        <v>5642</v>
      </c>
      <c r="D7714" t="inlineStr">
        <is>
          <t>SEGUNDA-FEIRA - LIMPEZA DE SALA</t>
        </is>
      </c>
      <c r="E7714" t="inlineStr">
        <is>
          <t>22/09/2025 12:36:33</t>
        </is>
      </c>
      <c r="F7714" t="inlineStr">
        <is>
          <t>22/09/2025 12:51:37</t>
        </is>
      </c>
      <c r="G7714" t="n">
        <v>11151</v>
      </c>
      <c r="H7714" t="inlineStr">
        <is>
          <t>P03 - SALA HELPDESK</t>
        </is>
      </c>
      <c r="I7714" t="inlineStr">
        <is>
          <t>BR01-IES-P03-SALA09</t>
        </is>
      </c>
      <c r="J7714" t="inlineStr">
        <is>
          <t>ELIANE BARUFFI</t>
        </is>
      </c>
      <c r="K7714" s="39">
        <f>DATE(YEAR(Tabela6[[#This Row],[Data/Hora de Início]]),MONTH(Tabela6[[#This Row],[Data/Hora de Início]]),DAY(Tabela6[[#This Row],[Data/Hora de Início]]))</f>
        <v/>
      </c>
    </row>
    <row r="7715">
      <c r="A7715" t="n">
        <v>2292925</v>
      </c>
      <c r="B7715" t="n">
        <v>56</v>
      </c>
      <c r="C7715" t="n">
        <v>2841</v>
      </c>
      <c r="D7715" t="inlineStr">
        <is>
          <t>LIMPEZA DIÁRIA DE BANHEIRO MASCULINO</t>
        </is>
      </c>
      <c r="E7715" t="inlineStr">
        <is>
          <t>22/09/2025 12:51:10</t>
        </is>
      </c>
      <c r="F7715" t="inlineStr">
        <is>
          <t>22/09/2025 12:52:11</t>
        </is>
      </c>
      <c r="G7715" t="n">
        <v>11602</v>
      </c>
      <c r="H7715" t="inlineStr">
        <is>
          <t>P38 - BAN081 - BANHEIRO CQT - M</t>
        </is>
      </c>
      <c r="I7715" t="inlineStr">
        <is>
          <t>BR01-IES-P38-BAN081</t>
        </is>
      </c>
      <c r="J7715" t="inlineStr">
        <is>
          <t>GILMARA TERESINHA LACERDA</t>
        </is>
      </c>
      <c r="K7715" s="39">
        <f>DATE(YEAR(Tabela6[[#This Row],[Data/Hora de Início]]),MONTH(Tabela6[[#This Row],[Data/Hora de Início]]),DAY(Tabela6[[#This Row],[Data/Hora de Início]]))</f>
        <v/>
      </c>
    </row>
    <row r="7716">
      <c r="A7716" t="n">
        <v>2292926</v>
      </c>
      <c r="B7716" t="n">
        <v>56</v>
      </c>
      <c r="C7716" t="n">
        <v>5642</v>
      </c>
      <c r="D7716" t="inlineStr">
        <is>
          <t>SEGUNDA-FEIRA - LIMPEZA DE SALA</t>
        </is>
      </c>
      <c r="E7716" t="inlineStr">
        <is>
          <t>22/09/2025 12:52:08</t>
        </is>
      </c>
      <c r="F7716" t="inlineStr">
        <is>
          <t>22/09/2025 12:52:41</t>
        </is>
      </c>
      <c r="G7716" t="n">
        <v>36372</v>
      </c>
      <c r="H7716" t="inlineStr">
        <is>
          <t>REUNIAO III - MEZANINO</t>
        </is>
      </c>
      <c r="I7716" t="inlineStr">
        <is>
          <t>RS-ST01-52-01P-SLA18</t>
        </is>
      </c>
      <c r="J7716" t="inlineStr">
        <is>
          <t>JAQUELINE EDUARDA RODRIGUES DE LIMA</t>
        </is>
      </c>
      <c r="K7716" s="39">
        <f>DATE(YEAR(Tabela6[[#This Row],[Data/Hora de Início]]),MONTH(Tabela6[[#This Row],[Data/Hora de Início]]),DAY(Tabela6[[#This Row],[Data/Hora de Início]]))</f>
        <v/>
      </c>
    </row>
    <row r="7717">
      <c r="A7717" t="n">
        <v>2292927</v>
      </c>
      <c r="B7717" t="n">
        <v>56</v>
      </c>
      <c r="C7717" t="n">
        <v>2842</v>
      </c>
      <c r="D7717" t="inlineStr">
        <is>
          <t>LIMPEZA DIÁRIA DE BANHEIRO FEMININO</t>
        </is>
      </c>
      <c r="E7717" t="inlineStr">
        <is>
          <t>22/09/2025 12:52:37</t>
        </is>
      </c>
      <c r="F7717" t="inlineStr">
        <is>
          <t>22/09/2025 12:53:52</t>
        </is>
      </c>
      <c r="G7717" t="n">
        <v>11603</v>
      </c>
      <c r="H7717" t="inlineStr">
        <is>
          <t>P38 - BAN082 - BANHEIRO CQT - F</t>
        </is>
      </c>
      <c r="I7717" t="inlineStr">
        <is>
          <t>BR01-IES-P38-BAN082</t>
        </is>
      </c>
      <c r="J7717" t="inlineStr">
        <is>
          <t>GILMARA TERESINHA LACERDA</t>
        </is>
      </c>
      <c r="K7717" s="39">
        <f>DATE(YEAR(Tabela6[[#This Row],[Data/Hora de Início]]),MONTH(Tabela6[[#This Row],[Data/Hora de Início]]),DAY(Tabela6[[#This Row],[Data/Hora de Início]]))</f>
        <v/>
      </c>
    </row>
    <row r="7718">
      <c r="A7718" t="n">
        <v>2292928</v>
      </c>
      <c r="B7718" t="n">
        <v>56</v>
      </c>
      <c r="C7718" t="n">
        <v>1260</v>
      </c>
      <c r="D7718" t="inlineStr">
        <is>
          <t>Limpeza e Higienização de Sanitários e Vestiários - Diário - WC Masc</t>
        </is>
      </c>
      <c r="E7718" t="inlineStr">
        <is>
          <t>22/09/2025 12:37:59</t>
        </is>
      </c>
      <c r="F7718" t="inlineStr">
        <is>
          <t>22/09/2025 12:54:01</t>
        </is>
      </c>
      <c r="G7718" t="n">
        <v>11379</v>
      </c>
      <c r="H7718" t="inlineStr">
        <is>
          <t>P28 - BAN052 - BANHEIRO FUNDIÇÃO ALUMÍNIO - M</t>
        </is>
      </c>
      <c r="I7718" t="inlineStr">
        <is>
          <t>BR01-IES-P28-BAN052</t>
        </is>
      </c>
      <c r="J7718" t="inlineStr">
        <is>
          <t>NAIR SILVEIRA DA SILVEIRA</t>
        </is>
      </c>
      <c r="K7718" s="39">
        <f>DATE(YEAR(Tabela6[[#This Row],[Data/Hora de Início]]),MONTH(Tabela6[[#This Row],[Data/Hora de Início]]),DAY(Tabela6[[#This Row],[Data/Hora de Início]]))</f>
        <v/>
      </c>
    </row>
    <row r="7719">
      <c r="A7719" t="n">
        <v>2292929</v>
      </c>
      <c r="B7719" t="n">
        <v>56</v>
      </c>
      <c r="C7719" t="n">
        <v>1772</v>
      </c>
      <c r="D7719" t="inlineStr">
        <is>
          <t>LIMPEZA DIÁRIA DE SALA COM MESA</t>
        </is>
      </c>
      <c r="E7719" t="inlineStr">
        <is>
          <t>22/09/2025 12:45:45</t>
        </is>
      </c>
      <c r="F7719" t="inlineStr">
        <is>
          <t>22/09/2025 12:55:58</t>
        </is>
      </c>
      <c r="G7719" t="n">
        <v>38470</v>
      </c>
      <c r="H7719" t="inlineStr">
        <is>
          <t>SALA TREINAMENTO PRÁTICO</t>
        </is>
      </c>
      <c r="I7719" t="inlineStr">
        <is>
          <t>SP-ST02-G9-02P-SLA04</t>
        </is>
      </c>
      <c r="J7719" t="inlineStr">
        <is>
          <t>ANTONIA MARÇAL DOS SANTOS RAMOS</t>
        </is>
      </c>
      <c r="K7719" s="39">
        <f>DATE(YEAR(Tabela6[[#This Row],[Data/Hora de Início]]),MONTH(Tabela6[[#This Row],[Data/Hora de Início]]),DAY(Tabela6[[#This Row],[Data/Hora de Início]]))</f>
        <v/>
      </c>
    </row>
    <row r="7720">
      <c r="A7720" t="n">
        <v>2292930</v>
      </c>
      <c r="B7720" t="n">
        <v>56</v>
      </c>
      <c r="C7720" t="n">
        <v>5642</v>
      </c>
      <c r="D7720" t="inlineStr">
        <is>
          <t>SEGUNDA-FEIRA - LIMPEZA DE SALA</t>
        </is>
      </c>
      <c r="E7720" t="inlineStr">
        <is>
          <t>22/09/2025 11:57:51</t>
        </is>
      </c>
      <c r="F7720" t="inlineStr">
        <is>
          <t>22/09/2025 12:56:02</t>
        </is>
      </c>
      <c r="G7720" t="n">
        <v>11307</v>
      </c>
      <c r="H7720" t="inlineStr">
        <is>
          <t>P18 - COMPRAS - SALA ADM</t>
        </is>
      </c>
      <c r="I7720" t="inlineStr">
        <is>
          <t>BR01-IES-P18-SALA09</t>
        </is>
      </c>
      <c r="J7720" t="inlineStr">
        <is>
          <t>NATHALIA MORAES DA SILVA</t>
        </is>
      </c>
      <c r="K7720" s="39">
        <f>DATE(YEAR(Tabela6[[#This Row],[Data/Hora de Início]]),MONTH(Tabela6[[#This Row],[Data/Hora de Início]]),DAY(Tabela6[[#This Row],[Data/Hora de Início]]))</f>
        <v/>
      </c>
    </row>
    <row r="7721">
      <c r="A7721" t="n">
        <v>2292932</v>
      </c>
      <c r="B7721" t="n">
        <v>56</v>
      </c>
      <c r="C7721" t="n">
        <v>5642</v>
      </c>
      <c r="D7721" t="inlineStr">
        <is>
          <t>SEGUNDA-FEIRA - LIMPEZA DE SALA</t>
        </is>
      </c>
      <c r="E7721" t="inlineStr">
        <is>
          <t>22/09/2025 12:52:02</t>
        </is>
      </c>
      <c r="F7721" t="inlineStr">
        <is>
          <t>22/09/2025 13:00:01</t>
        </is>
      </c>
      <c r="G7721" t="n">
        <v>11144</v>
      </c>
      <c r="H7721" t="inlineStr">
        <is>
          <t>P03 - HALL DE ENTRADA</t>
        </is>
      </c>
      <c r="I7721" t="inlineStr">
        <is>
          <t>BR01-IES-P03-SALA01</t>
        </is>
      </c>
      <c r="J7721" t="inlineStr">
        <is>
          <t>ELIANE BARUFFI</t>
        </is>
      </c>
      <c r="K7721" s="39">
        <f>DATE(YEAR(Tabela6[[#This Row],[Data/Hora de Início]]),MONTH(Tabela6[[#This Row],[Data/Hora de Início]]),DAY(Tabela6[[#This Row],[Data/Hora de Início]]))</f>
        <v/>
      </c>
    </row>
    <row r="7722">
      <c r="A7722" t="n">
        <v>2292933</v>
      </c>
      <c r="B7722" t="n">
        <v>56</v>
      </c>
      <c r="C7722" t="n">
        <v>5642</v>
      </c>
      <c r="D7722" t="inlineStr">
        <is>
          <t>SEGUNDA-FEIRA - LIMPEZA DE SALA</t>
        </is>
      </c>
      <c r="E7722" t="inlineStr">
        <is>
          <t>22/09/2025 12:59:44</t>
        </is>
      </c>
      <c r="F7722" t="inlineStr">
        <is>
          <t>22/09/2025 13:00:05</t>
        </is>
      </c>
      <c r="G7722" t="n">
        <v>36366</v>
      </c>
      <c r="H7722" t="inlineStr">
        <is>
          <t>REUNIAO I - MEZANINO</t>
        </is>
      </c>
      <c r="I7722" t="inlineStr">
        <is>
          <t>RS-ST01-52-01P-SLA11</t>
        </is>
      </c>
      <c r="J7722" t="inlineStr">
        <is>
          <t>JAQUELINE EDUARDA RODRIGUES DE LIMA</t>
        </is>
      </c>
      <c r="K7722" s="39">
        <f>DATE(YEAR(Tabela6[[#This Row],[Data/Hora de Início]]),MONTH(Tabela6[[#This Row],[Data/Hora de Início]]),DAY(Tabela6[[#This Row],[Data/Hora de Início]]))</f>
        <v/>
      </c>
    </row>
    <row r="7723">
      <c r="A7723" t="n">
        <v>2292934</v>
      </c>
      <c r="B7723" t="n">
        <v>56</v>
      </c>
      <c r="C7723" t="n">
        <v>2965</v>
      </c>
      <c r="D7723" t="inlineStr">
        <is>
          <t>LIMPEZA DIÁRIA DE SALA</t>
        </is>
      </c>
      <c r="E7723" t="inlineStr">
        <is>
          <t>22/09/2025 12:40:40</t>
        </is>
      </c>
      <c r="F7723" t="inlineStr">
        <is>
          <t>22/09/2025 13:03:25</t>
        </is>
      </c>
      <c r="G7723" t="n">
        <v>36393</v>
      </c>
      <c r="H7723" t="inlineStr">
        <is>
          <t>SALA RENOVA</t>
        </is>
      </c>
      <c r="I7723" t="inlineStr">
        <is>
          <t>RS-ST01-56-00T-SLA16</t>
        </is>
      </c>
      <c r="J7723" t="inlineStr">
        <is>
          <t>VINICIUS GOMES DA SILVA</t>
        </is>
      </c>
      <c r="K7723" s="39">
        <f>DATE(YEAR(Tabela6[[#This Row],[Data/Hora de Início]]),MONTH(Tabela6[[#This Row],[Data/Hora de Início]]),DAY(Tabela6[[#This Row],[Data/Hora de Início]]))</f>
        <v/>
      </c>
    </row>
    <row r="7724">
      <c r="A7724" t="n">
        <v>2292937</v>
      </c>
      <c r="B7724" t="n">
        <v>56</v>
      </c>
      <c r="C7724" t="n">
        <v>5647</v>
      </c>
      <c r="D7724" t="inlineStr">
        <is>
          <t>SEGUNDA-FEIRA - LIMPEZA DE SALA COM MESA</t>
        </is>
      </c>
      <c r="E7724" t="inlineStr">
        <is>
          <t>22/09/2025 13:06:15</t>
        </is>
      </c>
      <c r="F7724" t="inlineStr">
        <is>
          <t>22/09/2025 13:06:53</t>
        </is>
      </c>
      <c r="G7724" t="n">
        <v>11235</v>
      </c>
      <c r="H7724" t="inlineStr">
        <is>
          <t>P11 - PEO - SALA KAIZEN I</t>
        </is>
      </c>
      <c r="I7724" t="inlineStr">
        <is>
          <t>BR01-IES-P11-SALA46</t>
        </is>
      </c>
      <c r="J7724" t="inlineStr">
        <is>
          <t>JAQUELINE EDUARDA RODRIGUES DE LIMA</t>
        </is>
      </c>
      <c r="K7724" s="39">
        <f>DATE(YEAR(Tabela6[[#This Row],[Data/Hora de Início]]),MONTH(Tabela6[[#This Row],[Data/Hora de Início]]),DAY(Tabela6[[#This Row],[Data/Hora de Início]]))</f>
        <v/>
      </c>
    </row>
    <row r="7725">
      <c r="A7725" t="n">
        <v>2292938</v>
      </c>
      <c r="B7725" t="n">
        <v>56</v>
      </c>
      <c r="C7725" t="n">
        <v>5713</v>
      </c>
      <c r="D7725" t="inlineStr">
        <is>
          <t>SEGUNDA-FEIRA - LIMPEZA DE COPA</t>
        </is>
      </c>
      <c r="E7725" t="inlineStr">
        <is>
          <t>22/09/2025 12:42:23</t>
        </is>
      </c>
      <c r="F7725" t="inlineStr">
        <is>
          <t>22/09/2025 13:08:54</t>
        </is>
      </c>
      <c r="G7725" t="n">
        <v>11374</v>
      </c>
      <c r="H7725" t="inlineStr">
        <is>
          <t>P27 - AMBULATÓRIO - COPA</t>
        </is>
      </c>
      <c r="I7725" t="inlineStr">
        <is>
          <t>BR01-IES-P27-SALA28</t>
        </is>
      </c>
      <c r="J7725" t="inlineStr">
        <is>
          <t>MARA LISE POTT</t>
        </is>
      </c>
      <c r="K7725" s="39">
        <f>DATE(YEAR(Tabela6[[#This Row],[Data/Hora de Início]]),MONTH(Tabela6[[#This Row],[Data/Hora de Início]]),DAY(Tabela6[[#This Row],[Data/Hora de Início]]))</f>
        <v/>
      </c>
    </row>
    <row r="7726">
      <c r="A7726" t="n">
        <v>2292939</v>
      </c>
      <c r="B7726" t="n">
        <v>56</v>
      </c>
      <c r="C7726" t="n">
        <v>1698</v>
      </c>
      <c r="D7726" t="inlineStr">
        <is>
          <t>REPASSE / REABASTECIMENTO FEMININO</t>
        </is>
      </c>
      <c r="E7726" t="inlineStr">
        <is>
          <t>22/09/2025 12:54:26</t>
        </is>
      </c>
      <c r="F7726" t="inlineStr">
        <is>
          <t>22/09/2025 13:09:40</t>
        </is>
      </c>
      <c r="G7726" t="n">
        <v>11380</v>
      </c>
      <c r="H7726" t="inlineStr">
        <is>
          <t>P28 - BAN053 - BANHEIRO FUNDIÇÃO ALUMÍNIO - F</t>
        </is>
      </c>
      <c r="I7726" t="inlineStr">
        <is>
          <t>BR01-IES-P28-BAN053</t>
        </is>
      </c>
      <c r="J7726" t="inlineStr">
        <is>
          <t>NAIR SILVEIRA DA SILVEIRA</t>
        </is>
      </c>
      <c r="K7726" s="39">
        <f>DATE(YEAR(Tabela6[[#This Row],[Data/Hora de Início]]),MONTH(Tabela6[[#This Row],[Data/Hora de Início]]),DAY(Tabela6[[#This Row],[Data/Hora de Início]]))</f>
        <v/>
      </c>
    </row>
    <row r="7727">
      <c r="A7727" t="n">
        <v>2292940</v>
      </c>
      <c r="B7727" t="n">
        <v>56</v>
      </c>
      <c r="C7727" t="n">
        <v>5642</v>
      </c>
      <c r="D7727" t="inlineStr">
        <is>
          <t>SEGUNDA-FEIRA - LIMPEZA DE SALA</t>
        </is>
      </c>
      <c r="E7727" t="inlineStr">
        <is>
          <t>22/09/2025 13:00:27</t>
        </is>
      </c>
      <c r="F7727" t="inlineStr">
        <is>
          <t>22/09/2025 13:10:35</t>
        </is>
      </c>
      <c r="G7727" t="n">
        <v>35764</v>
      </c>
      <c r="H7727" t="inlineStr">
        <is>
          <t>REUNIÃO INFRAESTRUTURA</t>
        </is>
      </c>
      <c r="I7727" t="inlineStr">
        <is>
          <t>RS-ST01-03-00T-SLA09</t>
        </is>
      </c>
      <c r="J7727" t="inlineStr">
        <is>
          <t>ELIANE BARUFFI</t>
        </is>
      </c>
      <c r="K7727" s="39">
        <f>DATE(YEAR(Tabela6[[#This Row],[Data/Hora de Início]]),MONTH(Tabela6[[#This Row],[Data/Hora de Início]]),DAY(Tabela6[[#This Row],[Data/Hora de Início]]))</f>
        <v/>
      </c>
    </row>
    <row r="7728">
      <c r="A7728" t="n">
        <v>2292942</v>
      </c>
      <c r="B7728" t="n">
        <v>56</v>
      </c>
      <c r="C7728" t="n">
        <v>5642</v>
      </c>
      <c r="D7728" t="inlineStr">
        <is>
          <t>SEGUNDA-FEIRA - LIMPEZA DE SALA</t>
        </is>
      </c>
      <c r="E7728" t="inlineStr">
        <is>
          <t>22/09/2025 13:09:20</t>
        </is>
      </c>
      <c r="F7728" t="inlineStr">
        <is>
          <t>22/09/2025 13:12:24</t>
        </is>
      </c>
      <c r="G7728" t="n">
        <v>35947</v>
      </c>
      <c r="H7728" t="inlineStr">
        <is>
          <t>CONSULTORIO MEDICO I AMBULATORIO</t>
        </is>
      </c>
      <c r="I7728" t="inlineStr">
        <is>
          <t>RS-ST01-27-00T-SLA09</t>
        </is>
      </c>
      <c r="J7728" t="inlineStr">
        <is>
          <t>MARA LISE POTT</t>
        </is>
      </c>
      <c r="K7728" s="39">
        <f>DATE(YEAR(Tabela6[[#This Row],[Data/Hora de Início]]),MONTH(Tabela6[[#This Row],[Data/Hora de Início]]),DAY(Tabela6[[#This Row],[Data/Hora de Início]]))</f>
        <v/>
      </c>
    </row>
    <row r="7729">
      <c r="A7729" t="n">
        <v>2292945</v>
      </c>
      <c r="B7729" t="n">
        <v>56</v>
      </c>
      <c r="C7729" t="n">
        <v>1260</v>
      </c>
      <c r="D7729" t="inlineStr">
        <is>
          <t>Limpeza e Higienização de Sanitários e Vestiários - Diário - WC Masc</t>
        </is>
      </c>
      <c r="E7729" t="inlineStr">
        <is>
          <t>22/09/2025 12:56:23</t>
        </is>
      </c>
      <c r="F7729" t="inlineStr">
        <is>
          <t>22/09/2025 13:14:39</t>
        </is>
      </c>
      <c r="G7729" t="n">
        <v>38466</v>
      </c>
      <c r="H7729" t="inlineStr">
        <is>
          <t>BANHEIRO - M</t>
        </is>
      </c>
      <c r="I7729" t="inlineStr">
        <is>
          <t>SP-ST02-G9-01P-WCM01</t>
        </is>
      </c>
      <c r="J7729" t="inlineStr">
        <is>
          <t>ANTONIA MARÇAL DOS SANTOS RAMOS</t>
        </is>
      </c>
      <c r="K7729" s="39">
        <f>DATE(YEAR(Tabela6[[#This Row],[Data/Hora de Início]]),MONTH(Tabela6[[#This Row],[Data/Hora de Início]]),DAY(Tabela6[[#This Row],[Data/Hora de Início]]))</f>
        <v/>
      </c>
    </row>
    <row r="7730">
      <c r="A7730" t="n">
        <v>2292948</v>
      </c>
      <c r="B7730" t="n">
        <v>56</v>
      </c>
      <c r="C7730" t="n">
        <v>5648</v>
      </c>
      <c r="D7730" t="inlineStr">
        <is>
          <t>TERÇA-FEIRA - LIMPEZA DE SALA COM MESA</t>
        </is>
      </c>
      <c r="E7730" t="inlineStr">
        <is>
          <t>22/09/2025 13:10:59</t>
        </is>
      </c>
      <c r="F7730" t="inlineStr">
        <is>
          <t>22/09/2025 13:17:03</t>
        </is>
      </c>
      <c r="G7730" t="n">
        <v>11147</v>
      </c>
      <c r="H7730" t="inlineStr">
        <is>
          <t>P03 - SALA GERÊNCIA ATI</t>
        </is>
      </c>
      <c r="I7730" t="inlineStr">
        <is>
          <t>BR01-IES-P03-SALA05</t>
        </is>
      </c>
      <c r="J7730" t="inlineStr">
        <is>
          <t>ELIANE BARUFFI</t>
        </is>
      </c>
      <c r="K7730" s="39">
        <f>DATE(YEAR(Tabela6[[#This Row],[Data/Hora de Início]]),MONTH(Tabela6[[#This Row],[Data/Hora de Início]]),DAY(Tabela6[[#This Row],[Data/Hora de Início]]))</f>
        <v/>
      </c>
    </row>
    <row r="7731">
      <c r="A7731" t="n">
        <v>2292949</v>
      </c>
      <c r="B7731" t="n">
        <v>56</v>
      </c>
      <c r="C7731" t="n">
        <v>5713</v>
      </c>
      <c r="D7731" t="inlineStr">
        <is>
          <t>SEGUNDA-FEIRA - LIMPEZA DE COPA</t>
        </is>
      </c>
      <c r="E7731" t="inlineStr">
        <is>
          <t>22/09/2025 13:01:59</t>
        </is>
      </c>
      <c r="F7731" t="inlineStr">
        <is>
          <t>22/09/2025 13:17:13</t>
        </is>
      </c>
      <c r="G7731" t="n">
        <v>11313</v>
      </c>
      <c r="H7731" t="inlineStr">
        <is>
          <t>P18 - PRESIDÊNCIA - COPA</t>
        </is>
      </c>
      <c r="I7731" t="inlineStr">
        <is>
          <t>BR01-IES-P18-SALA15</t>
        </is>
      </c>
      <c r="J7731" t="inlineStr">
        <is>
          <t>NATHALIA MORAES DA SILVA</t>
        </is>
      </c>
      <c r="K7731" s="39">
        <f>DATE(YEAR(Tabela6[[#This Row],[Data/Hora de Início]]),MONTH(Tabela6[[#This Row],[Data/Hora de Início]]),DAY(Tabela6[[#This Row],[Data/Hora de Início]]))</f>
        <v/>
      </c>
    </row>
    <row r="7732">
      <c r="A7732" t="n">
        <v>2292952</v>
      </c>
      <c r="B7732" t="n">
        <v>56</v>
      </c>
      <c r="C7732" t="n">
        <v>2843</v>
      </c>
      <c r="D7732" t="inlineStr">
        <is>
          <t>REPASSE / REABASTECIMENTO MASCULINO</t>
        </is>
      </c>
      <c r="E7732" t="inlineStr">
        <is>
          <t>22/09/2025 13:25:33</t>
        </is>
      </c>
      <c r="F7732" t="inlineStr">
        <is>
          <t>22/09/2025 13:27:09</t>
        </is>
      </c>
      <c r="G7732" t="n">
        <v>11296</v>
      </c>
      <c r="H7732" t="inlineStr">
        <is>
          <t>P18 - BAN040 - BANHEIRO PRESIDÊNCIA - M</t>
        </is>
      </c>
      <c r="I7732" t="inlineStr">
        <is>
          <t>BR01-IES-P18-BAN040</t>
        </is>
      </c>
      <c r="J7732" t="inlineStr">
        <is>
          <t>NATHALIA MORAES DA SILVA</t>
        </is>
      </c>
      <c r="K7732" s="39">
        <f>DATE(YEAR(Tabela6[[#This Row],[Data/Hora de Início]]),MONTH(Tabela6[[#This Row],[Data/Hora de Início]]),DAY(Tabela6[[#This Row],[Data/Hora de Início]]))</f>
        <v/>
      </c>
    </row>
    <row r="7733">
      <c r="A7733" t="n">
        <v>2292953</v>
      </c>
      <c r="B7733" t="n">
        <v>56</v>
      </c>
      <c r="C7733" t="n">
        <v>2844</v>
      </c>
      <c r="D7733" t="inlineStr">
        <is>
          <t>REPASSE / REABASTECIMENTO FEMININO</t>
        </is>
      </c>
      <c r="E7733" t="inlineStr">
        <is>
          <t>22/09/2025 13:27:55</t>
        </is>
      </c>
      <c r="F7733" t="inlineStr">
        <is>
          <t>22/09/2025 13:30:10</t>
        </is>
      </c>
      <c r="G7733" t="n">
        <v>11297</v>
      </c>
      <c r="H7733" t="inlineStr">
        <is>
          <t>P18 - BAN041 - BANHEIRO PRESIDÊNCIA - F</t>
        </is>
      </c>
      <c r="I7733" t="inlineStr">
        <is>
          <t>BR01-IES-P18-BAN041</t>
        </is>
      </c>
      <c r="J7733" t="inlineStr">
        <is>
          <t>NATHALIA MORAES DA SILVA</t>
        </is>
      </c>
      <c r="K7733" s="39">
        <f>DATE(YEAR(Tabela6[[#This Row],[Data/Hora de Início]]),MONTH(Tabela6[[#This Row],[Data/Hora de Início]]),DAY(Tabela6[[#This Row],[Data/Hora de Início]]))</f>
        <v/>
      </c>
    </row>
    <row r="7734">
      <c r="A7734" t="n">
        <v>2292955</v>
      </c>
      <c r="B7734" t="n">
        <v>56</v>
      </c>
      <c r="C7734" t="n">
        <v>2965</v>
      </c>
      <c r="D7734" t="inlineStr">
        <is>
          <t>LIMPEZA DIÁRIA DE SALA</t>
        </is>
      </c>
      <c r="E7734" t="inlineStr">
        <is>
          <t>22/09/2025 13:32:57</t>
        </is>
      </c>
      <c r="F7734" t="inlineStr">
        <is>
          <t>22/09/2025 13:33:38</t>
        </is>
      </c>
      <c r="G7734" t="n">
        <v>36170</v>
      </c>
      <c r="H7734" t="inlineStr">
        <is>
          <t>P43 - HALL DE ENTRADA TÉRREO</t>
        </is>
      </c>
      <c r="I7734" t="inlineStr">
        <is>
          <t>RS-ST01-43-00T-SLA01</t>
        </is>
      </c>
      <c r="J7734" t="inlineStr">
        <is>
          <t>GILMARA TERESINHA LACERDA</t>
        </is>
      </c>
      <c r="K7734" s="39">
        <f>DATE(YEAR(Tabela6[[#This Row],[Data/Hora de Início]]),MONTH(Tabela6[[#This Row],[Data/Hora de Início]]),DAY(Tabela6[[#This Row],[Data/Hora de Início]]))</f>
        <v/>
      </c>
    </row>
    <row r="7735">
      <c r="A7735" t="n">
        <v>2292956</v>
      </c>
      <c r="B7735" t="n">
        <v>56</v>
      </c>
      <c r="C7735" t="n">
        <v>2965</v>
      </c>
      <c r="D7735" t="inlineStr">
        <is>
          <t>LIMPEZA DIÁRIA DE SALA</t>
        </is>
      </c>
      <c r="E7735" t="inlineStr">
        <is>
          <t>22/09/2025 13:34:14</t>
        </is>
      </c>
      <c r="F7735" t="inlineStr">
        <is>
          <t>22/09/2025 13:34:59</t>
        </is>
      </c>
      <c r="G7735" t="n">
        <v>36178</v>
      </c>
      <c r="H7735" t="inlineStr">
        <is>
          <t>SALA EMPRESTIMO DE MAQUINAS</t>
        </is>
      </c>
      <c r="I7735" t="inlineStr">
        <is>
          <t>RS-ST01-43-00T-SLA10</t>
        </is>
      </c>
      <c r="J7735" t="inlineStr">
        <is>
          <t>GILMARA TERESINHA LACERDA</t>
        </is>
      </c>
      <c r="K7735" s="39">
        <f>DATE(YEAR(Tabela6[[#This Row],[Data/Hora de Início]]),MONTH(Tabela6[[#This Row],[Data/Hora de Início]]),DAY(Tabela6[[#This Row],[Data/Hora de Início]]))</f>
        <v/>
      </c>
    </row>
    <row r="7736">
      <c r="A7736" t="n">
        <v>2292957</v>
      </c>
      <c r="B7736" t="n">
        <v>56</v>
      </c>
      <c r="C7736" t="n">
        <v>5708</v>
      </c>
      <c r="D7736" t="inlineStr">
        <is>
          <t>SEGUNDA-FEIRA - LIMPEZA DE BANHEIRO FEMININO</t>
        </is>
      </c>
      <c r="E7736" t="inlineStr">
        <is>
          <t>22/09/2025 13:12:52</t>
        </is>
      </c>
      <c r="F7736" t="inlineStr">
        <is>
          <t>22/09/2025 13:35:29</t>
        </is>
      </c>
      <c r="G7736" t="n">
        <v>11345</v>
      </c>
      <c r="H7736" t="inlineStr">
        <is>
          <t>P27 - BAN051 - BANHEIRO AMBULATÓRIO - USO COMUM</t>
        </is>
      </c>
      <c r="I7736" t="inlineStr">
        <is>
          <t>BR01-IES-P27-BAN051</t>
        </is>
      </c>
      <c r="J7736" t="inlineStr">
        <is>
          <t>MARA LISE POTT</t>
        </is>
      </c>
      <c r="K7736" s="39">
        <f>DATE(YEAR(Tabela6[[#This Row],[Data/Hora de Início]]),MONTH(Tabela6[[#This Row],[Data/Hora de Início]]),DAY(Tabela6[[#This Row],[Data/Hora de Início]]))</f>
        <v/>
      </c>
    </row>
    <row r="7737">
      <c r="A7737" t="n">
        <v>2292958</v>
      </c>
      <c r="B7737" t="n">
        <v>56</v>
      </c>
      <c r="C7737" t="n">
        <v>1697</v>
      </c>
      <c r="D7737" t="inlineStr">
        <is>
          <t>REPASSE / REABASTECIMENTO MASCULINO</t>
        </is>
      </c>
      <c r="E7737" t="inlineStr">
        <is>
          <t>22/09/2025 13:35:50</t>
        </is>
      </c>
      <c r="F7737" t="inlineStr">
        <is>
          <t>22/09/2025 13:36:03</t>
        </is>
      </c>
      <c r="G7737" t="n">
        <v>11183</v>
      </c>
      <c r="H7737" t="inlineStr">
        <is>
          <t>P11 - BAN019 - BANHEIRO FUNDIÇÃO GRAVIDADE - M</t>
        </is>
      </c>
      <c r="I7737" t="inlineStr">
        <is>
          <t>BR01-IES-P11-BAN019</t>
        </is>
      </c>
      <c r="J7737" t="inlineStr">
        <is>
          <t>JAQUELINE EDUARDA RODRIGUES DE LIMA</t>
        </is>
      </c>
      <c r="K7737" s="39">
        <f>DATE(YEAR(Tabela6[[#This Row],[Data/Hora de Início]]),MONTH(Tabela6[[#This Row],[Data/Hora de Início]]),DAY(Tabela6[[#This Row],[Data/Hora de Início]]))</f>
        <v/>
      </c>
    </row>
    <row r="7738">
      <c r="A7738" t="n">
        <v>2292960</v>
      </c>
      <c r="B7738" t="n">
        <v>56</v>
      </c>
      <c r="C7738" t="n">
        <v>2844</v>
      </c>
      <c r="D7738" t="inlineStr">
        <is>
          <t>REPASSE / REABASTECIMENTO FEMININO</t>
        </is>
      </c>
      <c r="E7738" t="inlineStr">
        <is>
          <t>22/09/2025 13:36:44</t>
        </is>
      </c>
      <c r="F7738" t="inlineStr">
        <is>
          <t>22/09/2025 13:37:42</t>
        </is>
      </c>
      <c r="G7738" t="n">
        <v>11184</v>
      </c>
      <c r="H7738" t="inlineStr">
        <is>
          <t>P11 - BAN020 - BANHEIRO FUNDIÇÃO GRAVIDADE - F</t>
        </is>
      </c>
      <c r="I7738" t="inlineStr">
        <is>
          <t>BR01-IES-P11-BAN020</t>
        </is>
      </c>
      <c r="J7738" t="inlineStr">
        <is>
          <t>JAQUELINE EDUARDA RODRIGUES DE LIMA</t>
        </is>
      </c>
      <c r="K7738" s="39">
        <f>DATE(YEAR(Tabela6[[#This Row],[Data/Hora de Início]]),MONTH(Tabela6[[#This Row],[Data/Hora de Início]]),DAY(Tabela6[[#This Row],[Data/Hora de Início]]))</f>
        <v/>
      </c>
    </row>
    <row r="7739">
      <c r="A7739" t="n">
        <v>2292998</v>
      </c>
      <c r="B7739" t="n">
        <v>56</v>
      </c>
      <c r="C7739" t="n">
        <v>1698</v>
      </c>
      <c r="D7739" t="inlineStr">
        <is>
          <t>REPASSE / REABASTECIMENTO FEMININO</t>
        </is>
      </c>
      <c r="E7739" t="inlineStr">
        <is>
          <t>22/09/2025 13:35:54</t>
        </is>
      </c>
      <c r="F7739" t="inlineStr">
        <is>
          <t>22/09/2025 13:40:42</t>
        </is>
      </c>
      <c r="G7739" t="n">
        <v>38452</v>
      </c>
      <c r="H7739" t="inlineStr">
        <is>
          <t>VESTIÁRIO - F</t>
        </is>
      </c>
      <c r="I7739" t="inlineStr">
        <is>
          <t>SP-ST02-G9-00T-WCF01</t>
        </is>
      </c>
      <c r="J7739" t="inlineStr">
        <is>
          <t>ANTONIA MARÇAL DOS SANTOS RAMOS</t>
        </is>
      </c>
      <c r="K7739" s="39">
        <f>DATE(YEAR(Tabela6[[#This Row],[Data/Hora de Início]]),MONTH(Tabela6[[#This Row],[Data/Hora de Início]]),DAY(Tabela6[[#This Row],[Data/Hora de Início]]))</f>
        <v/>
      </c>
    </row>
    <row r="7740">
      <c r="A7740" t="n">
        <v>2292999</v>
      </c>
      <c r="B7740" t="n">
        <v>56</v>
      </c>
      <c r="C7740" t="n">
        <v>1260</v>
      </c>
      <c r="D7740" t="inlineStr">
        <is>
          <t>Limpeza e Higienização de Sanitários e Vestiários - Diário - WC Masc</t>
        </is>
      </c>
      <c r="E7740" t="inlineStr">
        <is>
          <t>22/09/2025 13:10:02</t>
        </is>
      </c>
      <c r="F7740" t="inlineStr">
        <is>
          <t>22/09/2025 13:40:36</t>
        </is>
      </c>
      <c r="G7740" t="n">
        <v>11383</v>
      </c>
      <c r="H7740" t="inlineStr">
        <is>
          <t>P28 - BAN056 - BANHEIRO USINAGEM CILINDROS - M</t>
        </is>
      </c>
      <c r="I7740" t="inlineStr">
        <is>
          <t>BR01-IES-P28-BAN056</t>
        </is>
      </c>
      <c r="J7740" t="inlineStr">
        <is>
          <t>NAIR SILVEIRA DA SILVEIRA</t>
        </is>
      </c>
      <c r="K7740" s="39">
        <f>DATE(YEAR(Tabela6[[#This Row],[Data/Hora de Início]]),MONTH(Tabela6[[#This Row],[Data/Hora de Início]]),DAY(Tabela6[[#This Row],[Data/Hora de Início]]))</f>
        <v/>
      </c>
    </row>
    <row r="7741">
      <c r="A7741" t="n">
        <v>2293004</v>
      </c>
      <c r="B7741" t="n">
        <v>56</v>
      </c>
      <c r="C7741" t="n">
        <v>1260</v>
      </c>
      <c r="D7741" t="inlineStr">
        <is>
          <t>Limpeza e Higienização de Sanitários e Vestiários - Diário - WC Masc</t>
        </is>
      </c>
      <c r="E7741" t="inlineStr">
        <is>
          <t>22/09/2025 13:42:46</t>
        </is>
      </c>
      <c r="F7741" t="inlineStr">
        <is>
          <t>22/09/2025 13:51:04</t>
        </is>
      </c>
      <c r="G7741" t="n">
        <v>38453</v>
      </c>
      <c r="H7741" t="inlineStr">
        <is>
          <t>VESTIÁRIO - M</t>
        </is>
      </c>
      <c r="I7741" t="inlineStr">
        <is>
          <t>SP-ST02-G9-00T-WCM01</t>
        </is>
      </c>
      <c r="J7741" t="inlineStr">
        <is>
          <t>ANTONIA MARÇAL DOS SANTOS RAMOS</t>
        </is>
      </c>
      <c r="K7741" s="39">
        <f>DATE(YEAR(Tabela6[[#This Row],[Data/Hora de Início]]),MONTH(Tabela6[[#This Row],[Data/Hora de Início]]),DAY(Tabela6[[#This Row],[Data/Hora de Início]]))</f>
        <v/>
      </c>
    </row>
    <row r="7742">
      <c r="A7742" t="n">
        <v>2293005</v>
      </c>
      <c r="B7742" t="n">
        <v>56</v>
      </c>
      <c r="C7742" t="n">
        <v>5713</v>
      </c>
      <c r="D7742" t="inlineStr">
        <is>
          <t>SEGUNDA-FEIRA - LIMPEZA DE COPA</t>
        </is>
      </c>
      <c r="E7742" t="inlineStr">
        <is>
          <t>22/09/2025 13:35:14</t>
        </is>
      </c>
      <c r="F7742" t="inlineStr">
        <is>
          <t>22/09/2025 13:52:11</t>
        </is>
      </c>
      <c r="G7742" t="n">
        <v>11315</v>
      </c>
      <c r="H7742" t="inlineStr">
        <is>
          <t>P18 - COMPRAS - COPA</t>
        </is>
      </c>
      <c r="I7742" t="inlineStr">
        <is>
          <t>BR01-IES-P18-SALA17</t>
        </is>
      </c>
      <c r="J7742" t="inlineStr">
        <is>
          <t>NATHALIA MORAES DA SILVA</t>
        </is>
      </c>
      <c r="K7742" s="39">
        <f>DATE(YEAR(Tabela6[[#This Row],[Data/Hora de Início]]),MONTH(Tabela6[[#This Row],[Data/Hora de Início]]),DAY(Tabela6[[#This Row],[Data/Hora de Início]]))</f>
        <v/>
      </c>
    </row>
    <row r="7743">
      <c r="A7743" t="n">
        <v>2293006</v>
      </c>
      <c r="B7743" t="n">
        <v>56</v>
      </c>
      <c r="C7743" t="n">
        <v>4440</v>
      </c>
      <c r="D7743" t="inlineStr">
        <is>
          <t>RECOLHIMENTO PAPELÃO</t>
        </is>
      </c>
      <c r="E7743" t="inlineStr">
        <is>
          <t>22/09/2025 08:53:11</t>
        </is>
      </c>
      <c r="F7743" t="inlineStr">
        <is>
          <t>22/09/2025 08:53:36</t>
        </is>
      </c>
      <c r="G7743" t="n">
        <v>45722</v>
      </c>
      <c r="H7743" t="inlineStr">
        <is>
          <t>CCB-50.002</t>
        </is>
      </c>
      <c r="I7743" t="inlineStr">
        <is>
          <t>CCB-50.002</t>
        </is>
      </c>
      <c r="J7743" t="inlineStr">
        <is>
          <t>JOAO PAULINO DA SILVA</t>
        </is>
      </c>
      <c r="K7743" s="39">
        <f>DATE(YEAR(Tabela6[[#This Row],[Data/Hora de Início]]),MONTH(Tabela6[[#This Row],[Data/Hora de Início]]),DAY(Tabela6[[#This Row],[Data/Hora de Início]]))</f>
        <v/>
      </c>
    </row>
    <row r="7744">
      <c r="A7744" t="n">
        <v>2293007</v>
      </c>
      <c r="B7744" t="n">
        <v>56</v>
      </c>
      <c r="C7744" t="n">
        <v>4440</v>
      </c>
      <c r="D7744" t="inlineStr">
        <is>
          <t>RECOLHIMENTO PAPELÃO</t>
        </is>
      </c>
      <c r="E7744" t="inlineStr">
        <is>
          <t>22/09/2025 10:05:39</t>
        </is>
      </c>
      <c r="F7744" t="inlineStr">
        <is>
          <t>22/09/2025 10:06:01</t>
        </is>
      </c>
      <c r="G7744" t="n">
        <v>45723</v>
      </c>
      <c r="H7744" t="inlineStr">
        <is>
          <t>CCB-50-003</t>
        </is>
      </c>
      <c r="I7744" t="inlineStr">
        <is>
          <t>CCB-50-003</t>
        </is>
      </c>
      <c r="J7744" t="inlineStr">
        <is>
          <t>JOAO PAULINO DA SILVA</t>
        </is>
      </c>
      <c r="K7744" s="39">
        <f>DATE(YEAR(Tabela6[[#This Row],[Data/Hora de Início]]),MONTH(Tabela6[[#This Row],[Data/Hora de Início]]),DAY(Tabela6[[#This Row],[Data/Hora de Início]]))</f>
        <v/>
      </c>
    </row>
    <row r="7745">
      <c r="A7745" t="n">
        <v>2293008</v>
      </c>
      <c r="B7745" t="n">
        <v>56</v>
      </c>
      <c r="C7745" t="n">
        <v>4440</v>
      </c>
      <c r="D7745" t="inlineStr">
        <is>
          <t>RECOLHIMENTO PAPELÃO</t>
        </is>
      </c>
      <c r="E7745" t="inlineStr">
        <is>
          <t>22/09/2025 11:02:33</t>
        </is>
      </c>
      <c r="F7745" t="inlineStr">
        <is>
          <t>22/09/2025 11:02:59</t>
        </is>
      </c>
      <c r="G7745" t="n">
        <v>45724</v>
      </c>
      <c r="H7745" t="inlineStr">
        <is>
          <t>CCB-50.004</t>
        </is>
      </c>
      <c r="I7745" t="inlineStr">
        <is>
          <t>CCB-50.004</t>
        </is>
      </c>
      <c r="J7745" t="inlineStr">
        <is>
          <t>JOAO PAULINO DA SILVA</t>
        </is>
      </c>
      <c r="K7745" s="39">
        <f>DATE(YEAR(Tabela6[[#This Row],[Data/Hora de Início]]),MONTH(Tabela6[[#This Row],[Data/Hora de Início]]),DAY(Tabela6[[#This Row],[Data/Hora de Início]]))</f>
        <v/>
      </c>
    </row>
    <row r="7746">
      <c r="A7746" t="n">
        <v>2293009</v>
      </c>
      <c r="B7746" t="n">
        <v>56</v>
      </c>
      <c r="C7746" t="n">
        <v>4440</v>
      </c>
      <c r="D7746" t="inlineStr">
        <is>
          <t>RECOLHIMENTO PAPELÃO</t>
        </is>
      </c>
      <c r="E7746" t="inlineStr">
        <is>
          <t>22/09/2025 13:00:50</t>
        </is>
      </c>
      <c r="F7746" t="inlineStr">
        <is>
          <t>22/09/2025 13:01:14</t>
        </is>
      </c>
      <c r="G7746" t="n">
        <v>45721</v>
      </c>
      <c r="H7746" t="inlineStr">
        <is>
          <t>CCB-50.001</t>
        </is>
      </c>
      <c r="I7746" t="inlineStr">
        <is>
          <t>CCB-50.001</t>
        </is>
      </c>
      <c r="J7746" t="inlineStr">
        <is>
          <t>JOAO PAULINO DA SILVA</t>
        </is>
      </c>
      <c r="K7746" s="39">
        <f>DATE(YEAR(Tabela6[[#This Row],[Data/Hora de Início]]),MONTH(Tabela6[[#This Row],[Data/Hora de Início]]),DAY(Tabela6[[#This Row],[Data/Hora de Início]]))</f>
        <v/>
      </c>
    </row>
    <row r="7747">
      <c r="A7747" t="n">
        <v>2293012</v>
      </c>
      <c r="B7747" t="n">
        <v>56</v>
      </c>
      <c r="C7747" t="n">
        <v>5511</v>
      </c>
      <c r="D7747" t="inlineStr">
        <is>
          <t>RECOLHIMENTO RESIDUO EXTERNO</t>
        </is>
      </c>
      <c r="E7747" t="inlineStr">
        <is>
          <t>22/09/2025 13:12:14</t>
        </is>
      </c>
      <c r="F7747" t="inlineStr">
        <is>
          <t>22/09/2025 13:12:40</t>
        </is>
      </c>
      <c r="G7747" t="n">
        <v>49468</v>
      </c>
      <c r="H7747" t="inlineStr">
        <is>
          <t>LIXEIRA - 01.018</t>
        </is>
      </c>
      <c r="I7747" t="inlineStr">
        <is>
          <t>BR01-IES-P01-LIX018</t>
        </is>
      </c>
      <c r="J7747" t="inlineStr">
        <is>
          <t>MARCIO PEREIRA DOS SANTOS</t>
        </is>
      </c>
      <c r="K7747" s="39">
        <f>DATE(YEAR(Tabela6[[#This Row],[Data/Hora de Início]]),MONTH(Tabela6[[#This Row],[Data/Hora de Início]]),DAY(Tabela6[[#This Row],[Data/Hora de Início]]))</f>
        <v/>
      </c>
    </row>
    <row r="7748">
      <c r="A7748" t="n">
        <v>2293013</v>
      </c>
      <c r="B7748" t="n">
        <v>56</v>
      </c>
      <c r="C7748" t="n">
        <v>3495</v>
      </c>
      <c r="D7748" t="inlineStr">
        <is>
          <t>CARRO ELÉTRICO</t>
        </is>
      </c>
      <c r="E7748" t="inlineStr">
        <is>
          <t>22/09/2025 13:58:28</t>
        </is>
      </c>
      <c r="F7748" t="inlineStr">
        <is>
          <t>22/09/2025 13:59:09</t>
        </is>
      </c>
      <c r="G7748" t="n">
        <v>35118</v>
      </c>
      <c r="H7748" t="inlineStr">
        <is>
          <t>CARRO ELÉTRICO 34</t>
        </is>
      </c>
      <c r="I7748" t="inlineStr">
        <is>
          <t>BR01-IES-CARROELETRICO1</t>
        </is>
      </c>
      <c r="J7748" t="inlineStr">
        <is>
          <t>MARCIO PEREIRA DOS SANTOS</t>
        </is>
      </c>
      <c r="K7748" s="39">
        <f>DATE(YEAR(Tabela6[[#This Row],[Data/Hora de Início]]),MONTH(Tabela6[[#This Row],[Data/Hora de Início]]),DAY(Tabela6[[#This Row],[Data/Hora de Início]]))</f>
        <v/>
      </c>
    </row>
    <row r="7749">
      <c r="A7749" t="n">
        <v>2293014</v>
      </c>
      <c r="B7749" t="n">
        <v>56</v>
      </c>
      <c r="C7749" t="n">
        <v>5511</v>
      </c>
      <c r="D7749" t="inlineStr">
        <is>
          <t>RECOLHIMENTO RESIDUO EXTERNO</t>
        </is>
      </c>
      <c r="E7749" t="inlineStr">
        <is>
          <t>22/09/2025 13:19:05</t>
        </is>
      </c>
      <c r="F7749" t="inlineStr">
        <is>
          <t>22/09/2025 13:19:42</t>
        </is>
      </c>
      <c r="G7749" t="n">
        <v>49456</v>
      </c>
      <c r="H7749" t="inlineStr">
        <is>
          <t>LIXEIRA - 01.006</t>
        </is>
      </c>
      <c r="I7749" t="inlineStr">
        <is>
          <t>BR01-IES-P01-LIX006</t>
        </is>
      </c>
      <c r="J7749" t="inlineStr">
        <is>
          <t>MARCIO PEREIRA DOS SANTOS</t>
        </is>
      </c>
      <c r="K7749" s="39">
        <f>DATE(YEAR(Tabela6[[#This Row],[Data/Hora de Início]]),MONTH(Tabela6[[#This Row],[Data/Hora de Início]]),DAY(Tabela6[[#This Row],[Data/Hora de Início]]))</f>
        <v/>
      </c>
    </row>
    <row r="7750">
      <c r="A7750" t="n">
        <v>2293015</v>
      </c>
      <c r="B7750" t="n">
        <v>56</v>
      </c>
      <c r="C7750" t="n">
        <v>5511</v>
      </c>
      <c r="D7750" t="inlineStr">
        <is>
          <t>RECOLHIMENTO RESIDUO EXTERNO</t>
        </is>
      </c>
      <c r="E7750" t="inlineStr">
        <is>
          <t>22/09/2025 13:13:15</t>
        </is>
      </c>
      <c r="F7750" t="inlineStr">
        <is>
          <t>22/09/2025 13:13:37</t>
        </is>
      </c>
      <c r="G7750" t="n">
        <v>49453</v>
      </c>
      <c r="H7750" t="inlineStr">
        <is>
          <t>LIXEIRA - 01.003</t>
        </is>
      </c>
      <c r="I7750" t="inlineStr">
        <is>
          <t>BR01-IES-P01-LIX003</t>
        </is>
      </c>
      <c r="J7750" t="inlineStr">
        <is>
          <t>MARCIO PEREIRA DOS SANTOS</t>
        </is>
      </c>
      <c r="K7750" s="39">
        <f>DATE(YEAR(Tabela6[[#This Row],[Data/Hora de Início]]),MONTH(Tabela6[[#This Row],[Data/Hora de Início]]),DAY(Tabela6[[#This Row],[Data/Hora de Início]]))</f>
        <v/>
      </c>
    </row>
    <row r="7751">
      <c r="A7751" t="n">
        <v>2293016</v>
      </c>
      <c r="B7751" t="n">
        <v>56</v>
      </c>
      <c r="C7751" t="n">
        <v>1698</v>
      </c>
      <c r="D7751" t="inlineStr">
        <is>
          <t>REPASSE / REABASTECIMENTO FEMININO</t>
        </is>
      </c>
      <c r="E7751" t="inlineStr">
        <is>
          <t>22/09/2025 13:40:59</t>
        </is>
      </c>
      <c r="F7751" t="inlineStr">
        <is>
          <t>22/09/2025 13:59:40</t>
        </is>
      </c>
      <c r="G7751" t="n">
        <v>11384</v>
      </c>
      <c r="H7751" t="inlineStr">
        <is>
          <t>P28 - BAN057 - BANHEIRO USINAGEM CILINDROS - F</t>
        </is>
      </c>
      <c r="I7751" t="inlineStr">
        <is>
          <t>BR01-IES-P28-BAN057</t>
        </is>
      </c>
      <c r="J7751" t="inlineStr">
        <is>
          <t>NAIR SILVEIRA DA SILVEIRA</t>
        </is>
      </c>
      <c r="K7751" s="39">
        <f>DATE(YEAR(Tabela6[[#This Row],[Data/Hora de Início]]),MONTH(Tabela6[[#This Row],[Data/Hora de Início]]),DAY(Tabela6[[#This Row],[Data/Hora de Início]]))</f>
        <v/>
      </c>
    </row>
    <row r="7752">
      <c r="A7752" t="n">
        <v>2293019</v>
      </c>
      <c r="B7752" t="n">
        <v>56</v>
      </c>
      <c r="C7752" t="n">
        <v>5511</v>
      </c>
      <c r="D7752" t="inlineStr">
        <is>
          <t>RECOLHIMENTO RESIDUO EXTERNO</t>
        </is>
      </c>
      <c r="E7752" t="inlineStr">
        <is>
          <t>22/09/2025 14:00:02</t>
        </is>
      </c>
      <c r="F7752" t="inlineStr">
        <is>
          <t>22/09/2025 14:00:26</t>
        </is>
      </c>
      <c r="G7752" t="n">
        <v>49372</v>
      </c>
      <c r="H7752" t="inlineStr">
        <is>
          <t>LIXEIRA - 28.007</t>
        </is>
      </c>
      <c r="I7752" t="inlineStr">
        <is>
          <t>BR01-IES-P28-LIX007</t>
        </is>
      </c>
      <c r="J7752" t="inlineStr">
        <is>
          <t>NAIR SILVEIRA DA SILVEIRA</t>
        </is>
      </c>
      <c r="K7752" s="39">
        <f>DATE(YEAR(Tabela6[[#This Row],[Data/Hora de Início]]),MONTH(Tabela6[[#This Row],[Data/Hora de Início]]),DAY(Tabela6[[#This Row],[Data/Hora de Início]]))</f>
        <v/>
      </c>
    </row>
    <row r="7753">
      <c r="A7753" t="n">
        <v>2293024</v>
      </c>
      <c r="B7753" t="n">
        <v>56</v>
      </c>
      <c r="C7753" t="n">
        <v>5652</v>
      </c>
      <c r="D7753" t="inlineStr">
        <is>
          <t>SEGUNDA-FEIRA - LIMPEZA DE BANHEIRO MASCULINO</t>
        </is>
      </c>
      <c r="E7753" t="inlineStr">
        <is>
          <t>22/09/2025 13:38:50</t>
        </is>
      </c>
      <c r="F7753" t="inlineStr">
        <is>
          <t>22/09/2025 14:06:57</t>
        </is>
      </c>
      <c r="G7753" t="n">
        <v>11320</v>
      </c>
      <c r="H7753" t="inlineStr">
        <is>
          <t>P20 - BAN042 - BANHEIRO AFAS GALPÃO - M</t>
        </is>
      </c>
      <c r="I7753" t="inlineStr">
        <is>
          <t>BR01-IES-P20-BAN042</t>
        </is>
      </c>
      <c r="J7753" t="inlineStr">
        <is>
          <t>MARA LISE POTT</t>
        </is>
      </c>
      <c r="K7753" s="39">
        <f>DATE(YEAR(Tabela6[[#This Row],[Data/Hora de Início]]),MONTH(Tabela6[[#This Row],[Data/Hora de Início]]),DAY(Tabela6[[#This Row],[Data/Hora de Início]]))</f>
        <v/>
      </c>
    </row>
    <row r="7754">
      <c r="A7754" t="n">
        <v>2293026</v>
      </c>
      <c r="B7754" t="n">
        <v>56</v>
      </c>
      <c r="C7754" t="n">
        <v>5708</v>
      </c>
      <c r="D7754" t="inlineStr">
        <is>
          <t>SEGUNDA-FEIRA - LIMPEZA DE BANHEIRO FEMININO</t>
        </is>
      </c>
      <c r="E7754" t="inlineStr">
        <is>
          <t>22/09/2025 13:55:43</t>
        </is>
      </c>
      <c r="F7754" t="inlineStr">
        <is>
          <t>22/09/2025 14:09:38</t>
        </is>
      </c>
      <c r="G7754" t="n">
        <v>11295</v>
      </c>
      <c r="H7754" t="inlineStr">
        <is>
          <t>P18 - BAN039 - BANHEIRO COMPRAS / PLANEJ - F</t>
        </is>
      </c>
      <c r="I7754" t="inlineStr">
        <is>
          <t>BR01-IES-P18-BAN039</t>
        </is>
      </c>
      <c r="J7754" t="inlineStr">
        <is>
          <t>NATHALIA MORAES DA SILVA</t>
        </is>
      </c>
      <c r="K7754" s="39">
        <f>DATE(YEAR(Tabela6[[#This Row],[Data/Hora de Início]]),MONTH(Tabela6[[#This Row],[Data/Hora de Início]]),DAY(Tabela6[[#This Row],[Data/Hora de Início]]))</f>
        <v/>
      </c>
    </row>
    <row r="7755">
      <c r="A7755" t="n">
        <v>2293037</v>
      </c>
      <c r="B7755" t="n">
        <v>56</v>
      </c>
      <c r="C7755" t="n">
        <v>5642</v>
      </c>
      <c r="D7755" t="inlineStr">
        <is>
          <t>SEGUNDA-FEIRA - LIMPEZA DE SALA</t>
        </is>
      </c>
      <c r="E7755" t="inlineStr">
        <is>
          <t>22/09/2025 13:17:26</t>
        </is>
      </c>
      <c r="F7755" t="inlineStr">
        <is>
          <t>22/09/2025 13:36:53</t>
        </is>
      </c>
      <c r="G7755" t="n">
        <v>11154</v>
      </c>
      <c r="H7755" t="inlineStr">
        <is>
          <t>P03 - SALA INFRAESTRUTURA</t>
        </is>
      </c>
      <c r="I7755" t="inlineStr">
        <is>
          <t>BR01-IES-P03-SALA12</t>
        </is>
      </c>
      <c r="J7755" t="inlineStr">
        <is>
          <t>ELIANE BARUFFI</t>
        </is>
      </c>
      <c r="K7755" s="39">
        <f>DATE(YEAR(Tabela6[[#This Row],[Data/Hora de Início]]),MONTH(Tabela6[[#This Row],[Data/Hora de Início]]),DAY(Tabela6[[#This Row],[Data/Hora de Início]]))</f>
        <v/>
      </c>
    </row>
    <row r="7756">
      <c r="A7756" t="n">
        <v>2293039</v>
      </c>
      <c r="B7756" t="n">
        <v>56</v>
      </c>
      <c r="C7756" t="n">
        <v>2843</v>
      </c>
      <c r="D7756" t="inlineStr">
        <is>
          <t>REPASSE / REABASTECIMENTO MASCULINO</t>
        </is>
      </c>
      <c r="E7756" t="inlineStr">
        <is>
          <t>22/09/2025 14:13:46</t>
        </is>
      </c>
      <c r="F7756" t="inlineStr">
        <is>
          <t>22/09/2025 14:17:23</t>
        </is>
      </c>
      <c r="G7756" t="n">
        <v>11141</v>
      </c>
      <c r="H7756" t="inlineStr">
        <is>
          <t>P03 - BAN008 - BANHEIRO ATI - M</t>
        </is>
      </c>
      <c r="I7756" t="inlineStr">
        <is>
          <t>BR01-IES-P03-BAN008</t>
        </is>
      </c>
      <c r="J7756" t="inlineStr">
        <is>
          <t>ELIANE BARUFFI</t>
        </is>
      </c>
      <c r="K7756" s="39">
        <f>DATE(YEAR(Tabela6[[#This Row],[Data/Hora de Início]]),MONTH(Tabela6[[#This Row],[Data/Hora de Início]]),DAY(Tabela6[[#This Row],[Data/Hora de Início]]))</f>
        <v/>
      </c>
    </row>
    <row r="7757">
      <c r="A7757" t="n">
        <v>2293043</v>
      </c>
      <c r="B7757" t="n">
        <v>56</v>
      </c>
      <c r="C7757" t="n">
        <v>2844</v>
      </c>
      <c r="D7757" t="inlineStr">
        <is>
          <t>REPASSE / REABASTECIMENTO FEMININO</t>
        </is>
      </c>
      <c r="E7757" t="inlineStr">
        <is>
          <t>22/09/2025 14:17:46</t>
        </is>
      </c>
      <c r="F7757" t="inlineStr">
        <is>
          <t>22/09/2025 14:20:51</t>
        </is>
      </c>
      <c r="G7757" t="n">
        <v>11142</v>
      </c>
      <c r="H7757" t="inlineStr">
        <is>
          <t>P03 - BAN009 - BANHEIRO ATI - F</t>
        </is>
      </c>
      <c r="I7757" t="inlineStr">
        <is>
          <t>BR01-IES-P03-BAN009</t>
        </is>
      </c>
      <c r="J7757" t="inlineStr">
        <is>
          <t>ELIANE BARUFFI</t>
        </is>
      </c>
      <c r="K7757" s="39">
        <f>DATE(YEAR(Tabela6[[#This Row],[Data/Hora de Início]]),MONTH(Tabela6[[#This Row],[Data/Hora de Início]]),DAY(Tabela6[[#This Row],[Data/Hora de Início]]))</f>
        <v/>
      </c>
    </row>
    <row r="7758">
      <c r="A7758" t="n">
        <v>2293048</v>
      </c>
      <c r="B7758" t="n">
        <v>56</v>
      </c>
      <c r="C7758" t="n">
        <v>2843</v>
      </c>
      <c r="D7758" t="inlineStr">
        <is>
          <t>REPASSE / REABASTECIMENTO MASCULINO</t>
        </is>
      </c>
      <c r="E7758" t="inlineStr">
        <is>
          <t>22/09/2025 13:50:38</t>
        </is>
      </c>
      <c r="F7758" t="inlineStr">
        <is>
          <t>22/09/2025 14:25:43</t>
        </is>
      </c>
      <c r="G7758" t="n">
        <v>36182</v>
      </c>
      <c r="H7758" t="inlineStr">
        <is>
          <t>BAN087 - EXPEDIÇAO - M</t>
        </is>
      </c>
      <c r="I7758" t="inlineStr">
        <is>
          <t>RS-ST01-43-00T-WCM01</t>
        </is>
      </c>
      <c r="J7758" t="inlineStr">
        <is>
          <t>GILMARA TERESINHA LACERDA</t>
        </is>
      </c>
      <c r="K7758" s="39">
        <f>DATE(YEAR(Tabela6[[#This Row],[Data/Hora de Início]]),MONTH(Tabela6[[#This Row],[Data/Hora de Início]]),DAY(Tabela6[[#This Row],[Data/Hora de Início]]))</f>
        <v/>
      </c>
    </row>
    <row r="7759">
      <c r="A7759" t="n">
        <v>2293049</v>
      </c>
      <c r="B7759" t="n">
        <v>56</v>
      </c>
      <c r="C7759" t="n">
        <v>5708</v>
      </c>
      <c r="D7759" t="inlineStr">
        <is>
          <t>SEGUNDA-FEIRA - LIMPEZA DE BANHEIRO FEMININO</t>
        </is>
      </c>
      <c r="E7759" t="inlineStr">
        <is>
          <t>22/09/2025 14:08:46</t>
        </is>
      </c>
      <c r="F7759" t="inlineStr">
        <is>
          <t>22/09/2025 14:26:13</t>
        </is>
      </c>
      <c r="G7759" t="n">
        <v>11321</v>
      </c>
      <c r="H7759" t="inlineStr">
        <is>
          <t>P20 - BAN043 - BANHEIRO AFAS GALPÃO - F</t>
        </is>
      </c>
      <c r="I7759" t="inlineStr">
        <is>
          <t>BR01-IES-P20-BAN043</t>
        </is>
      </c>
      <c r="J7759" t="inlineStr">
        <is>
          <t>MARA LISE POTT</t>
        </is>
      </c>
      <c r="K7759" s="39">
        <f>DATE(YEAR(Tabela6[[#This Row],[Data/Hora de Início]]),MONTH(Tabela6[[#This Row],[Data/Hora de Início]]),DAY(Tabela6[[#This Row],[Data/Hora de Início]]))</f>
        <v/>
      </c>
    </row>
    <row r="7760">
      <c r="A7760" t="n">
        <v>2293058</v>
      </c>
      <c r="B7760" t="n">
        <v>56</v>
      </c>
      <c r="C7760" t="n">
        <v>5652</v>
      </c>
      <c r="D7760" t="inlineStr">
        <is>
          <t>SEGUNDA-FEIRA - LIMPEZA DE BANHEIRO MASCULINO</t>
        </is>
      </c>
      <c r="E7760" t="inlineStr">
        <is>
          <t>22/09/2025 14:14:40</t>
        </is>
      </c>
      <c r="F7760" t="inlineStr">
        <is>
          <t>22/09/2025 14:32:59</t>
        </is>
      </c>
      <c r="G7760" t="n">
        <v>11294</v>
      </c>
      <c r="H7760" t="inlineStr">
        <is>
          <t>P18 - BAN038 - BANHEIRO COMPRAS / PLANEJ - M</t>
        </is>
      </c>
      <c r="I7760" t="inlineStr">
        <is>
          <t>BR01-IES-P18-BAN038</t>
        </is>
      </c>
      <c r="J7760" t="inlineStr">
        <is>
          <t>NATHALIA MORAES DA SILVA</t>
        </is>
      </c>
      <c r="K7760" s="39">
        <f>DATE(YEAR(Tabela6[[#This Row],[Data/Hora de Início]]),MONTH(Tabela6[[#This Row],[Data/Hora de Início]]),DAY(Tabela6[[#This Row],[Data/Hora de Início]]))</f>
        <v/>
      </c>
    </row>
    <row r="7761">
      <c r="A7761" t="n">
        <v>2293063</v>
      </c>
      <c r="B7761" t="n">
        <v>56</v>
      </c>
      <c r="C7761" t="n">
        <v>5647</v>
      </c>
      <c r="D7761" t="inlineStr">
        <is>
          <t>SEGUNDA-FEIRA - LIMPEZA DE SALA COM MESA</t>
        </is>
      </c>
      <c r="E7761" t="inlineStr">
        <is>
          <t>22/09/2025 14:38:46</t>
        </is>
      </c>
      <c r="F7761" t="inlineStr">
        <is>
          <t>22/09/2025 14:38:59</t>
        </is>
      </c>
      <c r="G7761" t="n">
        <v>11306</v>
      </c>
      <c r="H7761" t="inlineStr">
        <is>
          <t>P18 - COMPRAS - SALA REUNIÃO II</t>
        </is>
      </c>
      <c r="I7761" t="inlineStr">
        <is>
          <t>BR01-IES-P18-SALA08</t>
        </is>
      </c>
      <c r="J7761" t="inlineStr">
        <is>
          <t>NATHALIA MORAES DA SILVA</t>
        </is>
      </c>
      <c r="K7761" s="39">
        <f>DATE(YEAR(Tabela6[[#This Row],[Data/Hora de Início]]),MONTH(Tabela6[[#This Row],[Data/Hora de Início]]),DAY(Tabela6[[#This Row],[Data/Hora de Início]]))</f>
        <v/>
      </c>
    </row>
    <row r="7762">
      <c r="A7762" t="n">
        <v>2293064</v>
      </c>
      <c r="B7762" t="n">
        <v>56</v>
      </c>
      <c r="C7762" t="n">
        <v>2842</v>
      </c>
      <c r="D7762" t="inlineStr">
        <is>
          <t>LIMPEZA DIÁRIA DE BANHEIRO FEMININO</t>
        </is>
      </c>
      <c r="E7762" t="inlineStr">
        <is>
          <t>22/09/2025 14:41:29</t>
        </is>
      </c>
      <c r="F7762" t="inlineStr">
        <is>
          <t>22/09/2025 14:42:01</t>
        </is>
      </c>
      <c r="G7762" t="n">
        <v>11158</v>
      </c>
      <c r="H7762" t="inlineStr">
        <is>
          <t>P04 - BAN011 - BANHEIRO FINANCEIRO - F</t>
        </is>
      </c>
      <c r="I7762" t="inlineStr">
        <is>
          <t>BR01-IES-P04-BAN011</t>
        </is>
      </c>
      <c r="J7762" t="inlineStr">
        <is>
          <t>ELIANE BARUFFI</t>
        </is>
      </c>
      <c r="K7762" s="39">
        <f>DATE(YEAR(Tabela6[[#This Row],[Data/Hora de Início]]),MONTH(Tabela6[[#This Row],[Data/Hora de Início]]),DAY(Tabela6[[#This Row],[Data/Hora de Início]]))</f>
        <v/>
      </c>
    </row>
    <row r="7763">
      <c r="A7763" t="n">
        <v>2293104</v>
      </c>
      <c r="B7763" t="n">
        <v>56</v>
      </c>
      <c r="C7763" t="n">
        <v>2844</v>
      </c>
      <c r="D7763" t="inlineStr">
        <is>
          <t>REPASSE / REABASTECIMENTO FEMININO</t>
        </is>
      </c>
      <c r="E7763" t="inlineStr">
        <is>
          <t>22/09/2025 14:26:10</t>
        </is>
      </c>
      <c r="F7763" t="inlineStr">
        <is>
          <t>22/09/2025 14:59:16</t>
        </is>
      </c>
      <c r="G7763" t="n">
        <v>36179</v>
      </c>
      <c r="H7763" t="inlineStr">
        <is>
          <t>BAN088 - EXPEDIÇAO - F</t>
        </is>
      </c>
      <c r="I7763" t="inlineStr">
        <is>
          <t>RS-ST01-43-00T-WCF01</t>
        </is>
      </c>
      <c r="J7763" t="inlineStr">
        <is>
          <t>GILMARA TERESINHA LACERDA</t>
        </is>
      </c>
      <c r="K7763" s="39">
        <f>DATE(YEAR(Tabela6[[#This Row],[Data/Hora de Início]]),MONTH(Tabela6[[#This Row],[Data/Hora de Início]]),DAY(Tabela6[[#This Row],[Data/Hora de Início]]))</f>
        <v/>
      </c>
    </row>
    <row r="7764">
      <c r="A7764" t="n">
        <v>2293105</v>
      </c>
      <c r="B7764" t="n">
        <v>56</v>
      </c>
      <c r="C7764" t="n">
        <v>2966</v>
      </c>
      <c r="D7764" t="inlineStr">
        <is>
          <t>LIMPEZA DIÁRIA HALL / RECEPÇÃO</t>
        </is>
      </c>
      <c r="E7764" t="inlineStr">
        <is>
          <t>22/09/2025 14:44:59</t>
        </is>
      </c>
      <c r="F7764" t="inlineStr">
        <is>
          <t>22/09/2025 14:45:12</t>
        </is>
      </c>
      <c r="G7764" t="n">
        <v>11316</v>
      </c>
      <c r="H7764" t="inlineStr">
        <is>
          <t>P18 - HALL DE ENTRADA</t>
        </is>
      </c>
      <c r="I7764" t="inlineStr">
        <is>
          <t>BR01-IES-P18-SALA18</t>
        </is>
      </c>
      <c r="J7764" t="inlineStr">
        <is>
          <t>NATHALIA MORAES DA SILVA</t>
        </is>
      </c>
      <c r="K7764" s="39">
        <f>DATE(YEAR(Tabela6[[#This Row],[Data/Hora de Início]]),MONTH(Tabela6[[#This Row],[Data/Hora de Início]]),DAY(Tabela6[[#This Row],[Data/Hora de Início]]))</f>
        <v/>
      </c>
    </row>
    <row r="7765">
      <c r="A7765" t="n">
        <v>2293111</v>
      </c>
      <c r="B7765" t="n">
        <v>56</v>
      </c>
      <c r="C7765" t="n">
        <v>2842</v>
      </c>
      <c r="D7765" t="inlineStr">
        <is>
          <t>LIMPEZA DIÁRIA DE BANHEIRO FEMININO</t>
        </is>
      </c>
      <c r="E7765" t="inlineStr">
        <is>
          <t>22/09/2025 15:03:12</t>
        </is>
      </c>
      <c r="F7765" t="inlineStr">
        <is>
          <t>22/09/2025 15:10:39</t>
        </is>
      </c>
      <c r="G7765" t="n">
        <v>36345</v>
      </c>
      <c r="H7765" t="inlineStr">
        <is>
          <t>BAN115 - MEZANINO LESTE - F</t>
        </is>
      </c>
      <c r="I7765" t="inlineStr">
        <is>
          <t>RS-ST01-50-01P-WCF01</t>
        </is>
      </c>
      <c r="J7765" t="inlineStr">
        <is>
          <t>GENI DA SILVEIRA</t>
        </is>
      </c>
      <c r="K7765" s="39">
        <f>DATE(YEAR(Tabela6[[#This Row],[Data/Hora de Início]]),MONTH(Tabela6[[#This Row],[Data/Hora de Início]]),DAY(Tabela6[[#This Row],[Data/Hora de Início]]))</f>
        <v/>
      </c>
    </row>
    <row r="7766">
      <c r="A7766" t="n">
        <v>2293146</v>
      </c>
      <c r="B7766" t="n">
        <v>56</v>
      </c>
      <c r="C7766" t="n">
        <v>2965</v>
      </c>
      <c r="D7766" t="inlineStr">
        <is>
          <t>LIMPEZA DIÁRIA DE SALA</t>
        </is>
      </c>
      <c r="E7766" t="inlineStr">
        <is>
          <t>22/09/2025 15:01:51</t>
        </is>
      </c>
      <c r="F7766" t="inlineStr">
        <is>
          <t>22/09/2025 15:25:44</t>
        </is>
      </c>
      <c r="G7766" t="n">
        <v>36177</v>
      </c>
      <c r="H7766" t="inlineStr">
        <is>
          <t>AREA DE LAZER - EXPEDIÇAO</t>
        </is>
      </c>
      <c r="I7766" t="inlineStr">
        <is>
          <t>RS-ST01-43-00T-SLA09</t>
        </is>
      </c>
      <c r="J7766" t="inlineStr">
        <is>
          <t>GILMARA TERESINHA LACERDA</t>
        </is>
      </c>
      <c r="K7766" s="39">
        <f>DATE(YEAR(Tabela6[[#This Row],[Data/Hora de Início]]),MONTH(Tabela6[[#This Row],[Data/Hora de Início]]),DAY(Tabela6[[#This Row],[Data/Hora de Início]]))</f>
        <v/>
      </c>
    </row>
    <row r="7767">
      <c r="A7767" t="n">
        <v>2293155</v>
      </c>
      <c r="B7767" t="n">
        <v>56</v>
      </c>
      <c r="C7767" t="n">
        <v>2841</v>
      </c>
      <c r="D7767" t="inlineStr">
        <is>
          <t>LIMPEZA DIÁRIA DE BANHEIRO MASCULINO</t>
        </is>
      </c>
      <c r="E7767" t="inlineStr">
        <is>
          <t>22/09/2025 13:23:11</t>
        </is>
      </c>
      <c r="F7767" t="inlineStr">
        <is>
          <t>22/09/2025 13:23:45</t>
        </is>
      </c>
      <c r="G7767" t="n">
        <v>11460</v>
      </c>
      <c r="H7767" t="inlineStr">
        <is>
          <t>P31 - BAN070 - BANHEIRO BRUNIMENTO NORTE - M</t>
        </is>
      </c>
      <c r="I7767" t="inlineStr">
        <is>
          <t>BR01-IES-P31-BAN070</t>
        </is>
      </c>
      <c r="J7767" t="inlineStr">
        <is>
          <t>MARISTELA APARECIDA BARBOSA DOS SANTOS</t>
        </is>
      </c>
      <c r="K7767" s="39">
        <f>DATE(YEAR(Tabela6[[#This Row],[Data/Hora de Início]]),MONTH(Tabela6[[#This Row],[Data/Hora de Início]]),DAY(Tabela6[[#This Row],[Data/Hora de Início]]))</f>
        <v/>
      </c>
    </row>
    <row r="7768">
      <c r="A7768" t="n">
        <v>2293156</v>
      </c>
      <c r="B7768" t="n">
        <v>56</v>
      </c>
      <c r="C7768" t="n">
        <v>1780</v>
      </c>
      <c r="D7768" t="inlineStr">
        <is>
          <t>LIMPEZA DIÁRIA DE ESCADA</t>
        </is>
      </c>
      <c r="E7768" t="inlineStr">
        <is>
          <t>22/09/2025 14:31:16</t>
        </is>
      </c>
      <c r="F7768" t="inlineStr">
        <is>
          <t>22/09/2025 14:31:42</t>
        </is>
      </c>
      <c r="G7768" t="n">
        <v>36041</v>
      </c>
      <c r="H7768" t="inlineStr">
        <is>
          <t>ESCADARIA NORTE MEZANINO LESTE</t>
        </is>
      </c>
      <c r="I7768" t="inlineStr">
        <is>
          <t>RS-ST01-31-00T-ESD02</t>
        </is>
      </c>
      <c r="J7768" t="inlineStr">
        <is>
          <t>MARISTELA APARECIDA BARBOSA DOS SANTOS</t>
        </is>
      </c>
      <c r="K7768" s="39">
        <f>DATE(YEAR(Tabela6[[#This Row],[Data/Hora de Início]]),MONTH(Tabela6[[#This Row],[Data/Hora de Início]]),DAY(Tabela6[[#This Row],[Data/Hora de Início]]))</f>
        <v/>
      </c>
    </row>
    <row r="7769">
      <c r="A7769" t="n">
        <v>2293157</v>
      </c>
      <c r="B7769" t="n">
        <v>56</v>
      </c>
      <c r="C7769" t="n">
        <v>2841</v>
      </c>
      <c r="D7769" t="inlineStr">
        <is>
          <t>LIMPEZA DIÁRIA DE BANHEIRO MASCULINO</t>
        </is>
      </c>
      <c r="E7769" t="inlineStr">
        <is>
          <t>22/09/2025 14:53:22</t>
        </is>
      </c>
      <c r="F7769" t="inlineStr">
        <is>
          <t>22/09/2025 14:54:07</t>
        </is>
      </c>
      <c r="G7769" t="n">
        <v>11452</v>
      </c>
      <c r="H7769" t="inlineStr">
        <is>
          <t>P31 - BAN062 - BANHEIRO FUNDIÇÃO MAGNÉSIO - M</t>
        </is>
      </c>
      <c r="I7769" t="inlineStr">
        <is>
          <t>BR01-IES-P31-BAN062</t>
        </is>
      </c>
      <c r="J7769" t="inlineStr">
        <is>
          <t>MARISTELA APARECIDA BARBOSA DOS SANTOS</t>
        </is>
      </c>
      <c r="K7769" s="39">
        <f>DATE(YEAR(Tabela6[[#This Row],[Data/Hora de Início]]),MONTH(Tabela6[[#This Row],[Data/Hora de Início]]),DAY(Tabela6[[#This Row],[Data/Hora de Início]]))</f>
        <v/>
      </c>
    </row>
    <row r="7770">
      <c r="A7770" t="n">
        <v>2293158</v>
      </c>
      <c r="B7770" t="n">
        <v>56</v>
      </c>
      <c r="C7770" t="n">
        <v>2843</v>
      </c>
      <c r="D7770" t="inlineStr">
        <is>
          <t>REPASSE / REABASTECIMENTO MASCULINO</t>
        </is>
      </c>
      <c r="E7770" t="inlineStr">
        <is>
          <t>22/09/2025 14:42:36</t>
        </is>
      </c>
      <c r="F7770" t="inlineStr">
        <is>
          <t>22/09/2025 15:28:25</t>
        </is>
      </c>
      <c r="G7770" t="n">
        <v>11157</v>
      </c>
      <c r="H7770" t="inlineStr">
        <is>
          <t>P04 - BAN010 - BANHEIRO FINANCEIRO - M</t>
        </is>
      </c>
      <c r="I7770" t="inlineStr">
        <is>
          <t>BR01-IES-P04-BAN010</t>
        </is>
      </c>
      <c r="J7770" t="inlineStr">
        <is>
          <t>ELIANE BARUFFI</t>
        </is>
      </c>
      <c r="K7770" s="39">
        <f>DATE(YEAR(Tabela6[[#This Row],[Data/Hora de Início]]),MONTH(Tabela6[[#This Row],[Data/Hora de Início]]),DAY(Tabela6[[#This Row],[Data/Hora de Início]]))</f>
        <v/>
      </c>
    </row>
    <row r="7771">
      <c r="A7771" t="n">
        <v>2293161</v>
      </c>
      <c r="B7771" t="n">
        <v>56</v>
      </c>
      <c r="C7771" t="n">
        <v>5647</v>
      </c>
      <c r="D7771" t="inlineStr">
        <is>
          <t>SEGUNDA-FEIRA - LIMPEZA DE SALA COM MESA</t>
        </is>
      </c>
      <c r="E7771" t="inlineStr">
        <is>
          <t>22/09/2025 06:29:39</t>
        </is>
      </c>
      <c r="F7771" t="inlineStr">
        <is>
          <t>22/09/2025 06:40:00</t>
        </is>
      </c>
      <c r="G7771" t="n">
        <v>28926</v>
      </c>
      <c r="H7771" t="inlineStr">
        <is>
          <t>P49 - 4° ANDAR - SALA VP OPERAÇÕES</t>
        </is>
      </c>
      <c r="I7771" t="inlineStr">
        <is>
          <t>BR01-IES-P49-SALA80</t>
        </is>
      </c>
      <c r="J7771" t="inlineStr">
        <is>
          <t>CLAUDIA RIOS CORREA</t>
        </is>
      </c>
      <c r="K7771" s="39">
        <f>DATE(YEAR(Tabela6[[#This Row],[Data/Hora de Início]]),MONTH(Tabela6[[#This Row],[Data/Hora de Início]]),DAY(Tabela6[[#This Row],[Data/Hora de Início]]))</f>
        <v/>
      </c>
    </row>
    <row r="7772">
      <c r="A7772" t="n">
        <v>2293162</v>
      </c>
      <c r="B7772" t="n">
        <v>56</v>
      </c>
      <c r="C7772" t="n">
        <v>5642</v>
      </c>
      <c r="D7772" t="inlineStr">
        <is>
          <t>SEGUNDA-FEIRA - LIMPEZA DE SALA</t>
        </is>
      </c>
      <c r="E7772" t="inlineStr">
        <is>
          <t>22/09/2025 06:40:46</t>
        </is>
      </c>
      <c r="F7772" t="inlineStr">
        <is>
          <t>22/09/2025 06:43:10</t>
        </is>
      </c>
      <c r="G7772" t="n">
        <v>36281</v>
      </c>
      <c r="H7772" t="inlineStr">
        <is>
          <t>SALA GERENCIA</t>
        </is>
      </c>
      <c r="I7772" t="inlineStr">
        <is>
          <t>RS-ST01-49-05P-SLA03</t>
        </is>
      </c>
      <c r="J7772" t="inlineStr">
        <is>
          <t>CLAUDIA RIOS CORREA</t>
        </is>
      </c>
      <c r="K7772" s="39">
        <f>DATE(YEAR(Tabela6[[#This Row],[Data/Hora de Início]]),MONTH(Tabela6[[#This Row],[Data/Hora de Início]]),DAY(Tabela6[[#This Row],[Data/Hora de Início]]))</f>
        <v/>
      </c>
    </row>
    <row r="7773">
      <c r="A7773" t="n">
        <v>2293163</v>
      </c>
      <c r="B7773" t="n">
        <v>56</v>
      </c>
      <c r="C7773" t="n">
        <v>1525</v>
      </c>
      <c r="D7773" t="inlineStr">
        <is>
          <t>LIMPEZA DIÁRIA DE COPA</t>
        </is>
      </c>
      <c r="E7773" t="inlineStr">
        <is>
          <t>22/09/2025 06:27:02</t>
        </is>
      </c>
      <c r="F7773" t="inlineStr">
        <is>
          <t>22/09/2025 06:28:11</t>
        </is>
      </c>
      <c r="G7773" t="n">
        <v>11803</v>
      </c>
      <c r="H7773" t="inlineStr">
        <is>
          <t>P49 - 4° ANDAR - COPA</t>
        </is>
      </c>
      <c r="I7773" t="inlineStr">
        <is>
          <t>BR01-IES-P49-SALA70</t>
        </is>
      </c>
      <c r="J7773" t="inlineStr">
        <is>
          <t>CLAUDIA RIOS CORREA</t>
        </is>
      </c>
      <c r="K7773" s="39">
        <f>DATE(YEAR(Tabela6[[#This Row],[Data/Hora de Início]]),MONTH(Tabela6[[#This Row],[Data/Hora de Início]]),DAY(Tabela6[[#This Row],[Data/Hora de Início]]))</f>
        <v/>
      </c>
    </row>
    <row r="7774">
      <c r="A7774" t="n">
        <v>2293164</v>
      </c>
      <c r="B7774" t="n">
        <v>56</v>
      </c>
      <c r="C7774" t="n">
        <v>1772</v>
      </c>
      <c r="D7774" t="inlineStr">
        <is>
          <t>LIMPEZA DIÁRIA DE SALA COM MESA</t>
        </is>
      </c>
      <c r="E7774" t="inlineStr">
        <is>
          <t>22/09/2025 06:45:20</t>
        </is>
      </c>
      <c r="F7774" t="inlineStr">
        <is>
          <t>22/09/2025 06:49:36</t>
        </is>
      </c>
      <c r="G7774" t="n">
        <v>11800</v>
      </c>
      <c r="H7774" t="inlineStr">
        <is>
          <t>P49 - 4° ANDAR - SALA REUNIÃO 04.01</t>
        </is>
      </c>
      <c r="I7774" t="inlineStr">
        <is>
          <t>BR01-IES-P49-SALA67</t>
        </is>
      </c>
      <c r="J7774" t="inlineStr">
        <is>
          <t>CLAUDIA RIOS CORREA</t>
        </is>
      </c>
      <c r="K7774" s="39">
        <f>DATE(YEAR(Tabela6[[#This Row],[Data/Hora de Início]]),MONTH(Tabela6[[#This Row],[Data/Hora de Início]]),DAY(Tabela6[[#This Row],[Data/Hora de Início]]))</f>
        <v/>
      </c>
    </row>
    <row r="7775">
      <c r="A7775" t="n">
        <v>2293165</v>
      </c>
      <c r="B7775" t="n">
        <v>56</v>
      </c>
      <c r="C7775" t="n">
        <v>2965</v>
      </c>
      <c r="D7775" t="inlineStr">
        <is>
          <t>LIMPEZA DIÁRIA DE SALA</t>
        </is>
      </c>
      <c r="E7775" t="inlineStr">
        <is>
          <t>22/09/2025 06:44:27</t>
        </is>
      </c>
      <c r="F7775" t="inlineStr">
        <is>
          <t>22/09/2025 06:44:54</t>
        </is>
      </c>
      <c r="G7775" t="n">
        <v>11804</v>
      </c>
      <c r="H7775" t="inlineStr">
        <is>
          <t>P49 - 4° ANDAR - ENG PRODUTO - SALA ADM</t>
        </is>
      </c>
      <c r="I7775" t="inlineStr">
        <is>
          <t>BR01-IES-P49-SALA71</t>
        </is>
      </c>
      <c r="J7775" t="inlineStr">
        <is>
          <t>CLAUDIA RIOS CORREA</t>
        </is>
      </c>
      <c r="K7775" s="39">
        <f>DATE(YEAR(Tabela6[[#This Row],[Data/Hora de Início]]),MONTH(Tabela6[[#This Row],[Data/Hora de Início]]),DAY(Tabela6[[#This Row],[Data/Hora de Início]]))</f>
        <v/>
      </c>
    </row>
    <row r="7776">
      <c r="A7776" t="n">
        <v>2293166</v>
      </c>
      <c r="B7776" t="n">
        <v>56</v>
      </c>
      <c r="C7776" t="n">
        <v>1772</v>
      </c>
      <c r="D7776" t="inlineStr">
        <is>
          <t>LIMPEZA DIÁRIA DE SALA COM MESA</t>
        </is>
      </c>
      <c r="E7776" t="inlineStr">
        <is>
          <t>22/09/2025 06:50:53</t>
        </is>
      </c>
      <c r="F7776" t="inlineStr">
        <is>
          <t>22/09/2025 06:56:26</t>
        </is>
      </c>
      <c r="G7776" t="n">
        <v>11802</v>
      </c>
      <c r="H7776" t="inlineStr">
        <is>
          <t>P49 - 4° ANDAR - SALA REUNIÃO 04.03</t>
        </is>
      </c>
      <c r="I7776" t="inlineStr">
        <is>
          <t>BR01-IES-P49-SALA69</t>
        </is>
      </c>
      <c r="J7776" t="inlineStr">
        <is>
          <t>CLAUDIA RIOS CORREA</t>
        </is>
      </c>
      <c r="K7776" s="39">
        <f>DATE(YEAR(Tabela6[[#This Row],[Data/Hora de Início]]),MONTH(Tabela6[[#This Row],[Data/Hora de Início]]),DAY(Tabela6[[#This Row],[Data/Hora de Início]]))</f>
        <v/>
      </c>
    </row>
    <row r="7777">
      <c r="A7777" t="n">
        <v>2293167</v>
      </c>
      <c r="B7777" t="n">
        <v>56</v>
      </c>
      <c r="C7777" t="n">
        <v>5642</v>
      </c>
      <c r="D7777" t="inlineStr">
        <is>
          <t>SEGUNDA-FEIRA - LIMPEZA DE SALA</t>
        </is>
      </c>
      <c r="E7777" t="inlineStr">
        <is>
          <t>22/09/2025 07:01:46</t>
        </is>
      </c>
      <c r="F7777" t="inlineStr">
        <is>
          <t>22/09/2025 07:05:42</t>
        </is>
      </c>
      <c r="G7777" t="n">
        <v>36266</v>
      </c>
      <c r="H7777" t="inlineStr">
        <is>
          <t>SALA GERENCIA ENGENHARIA DE PRODUTO</t>
        </is>
      </c>
      <c r="I7777" t="inlineStr">
        <is>
          <t>RS-ST01-49-04P-SLA01</t>
        </is>
      </c>
      <c r="J7777" t="inlineStr">
        <is>
          <t>CLAUDIA RIOS CORREA</t>
        </is>
      </c>
      <c r="K7777" s="39">
        <f>DATE(YEAR(Tabela6[[#This Row],[Data/Hora de Início]]),MONTH(Tabela6[[#This Row],[Data/Hora de Início]]),DAY(Tabela6[[#This Row],[Data/Hora de Início]]))</f>
        <v/>
      </c>
    </row>
    <row r="7778">
      <c r="A7778" t="n">
        <v>2293168</v>
      </c>
      <c r="B7778" t="n">
        <v>56</v>
      </c>
      <c r="C7778" t="n">
        <v>1772</v>
      </c>
      <c r="D7778" t="inlineStr">
        <is>
          <t>LIMPEZA DIÁRIA DE SALA COM MESA</t>
        </is>
      </c>
      <c r="E7778" t="inlineStr">
        <is>
          <t>22/09/2025 06:49:58</t>
        </is>
      </c>
      <c r="F7778" t="inlineStr">
        <is>
          <t>22/09/2025 06:50:19</t>
        </is>
      </c>
      <c r="G7778" t="n">
        <v>11801</v>
      </c>
      <c r="H7778" t="inlineStr">
        <is>
          <t>P49 - 4° ANDAR - SALA REUNIÃO 04.02</t>
        </is>
      </c>
      <c r="I7778" t="inlineStr">
        <is>
          <t>BR01-IES-P49-SALA68</t>
        </is>
      </c>
      <c r="J7778" t="inlineStr">
        <is>
          <t>CLAUDIA RIOS CORREA</t>
        </is>
      </c>
      <c r="K7778" s="39">
        <f>DATE(YEAR(Tabela6[[#This Row],[Data/Hora de Início]]),MONTH(Tabela6[[#This Row],[Data/Hora de Início]]),DAY(Tabela6[[#This Row],[Data/Hora de Início]]))</f>
        <v/>
      </c>
    </row>
    <row r="7779">
      <c r="A7779" t="n">
        <v>2293169</v>
      </c>
      <c r="B7779" t="n">
        <v>56</v>
      </c>
      <c r="C7779" t="n">
        <v>2965</v>
      </c>
      <c r="D7779" t="inlineStr">
        <is>
          <t>LIMPEZA DIÁRIA DE SALA</t>
        </is>
      </c>
      <c r="E7779" t="inlineStr">
        <is>
          <t>22/09/2025 06:59:09</t>
        </is>
      </c>
      <c r="F7779" t="inlineStr">
        <is>
          <t>22/09/2025 07:01:12</t>
        </is>
      </c>
      <c r="G7779" t="n">
        <v>11808</v>
      </c>
      <c r="H7779" t="inlineStr">
        <is>
          <t>P49 - 5° ANDAR - SALA ADM</t>
        </is>
      </c>
      <c r="I7779" t="inlineStr">
        <is>
          <t>BR01-IES-P49-SALA75</t>
        </is>
      </c>
      <c r="J7779" t="inlineStr">
        <is>
          <t>CLAUDIA RIOS CORREA</t>
        </is>
      </c>
      <c r="K7779" s="39">
        <f>DATE(YEAR(Tabela6[[#This Row],[Data/Hora de Início]]),MONTH(Tabela6[[#This Row],[Data/Hora de Início]]),DAY(Tabela6[[#This Row],[Data/Hora de Início]]))</f>
        <v/>
      </c>
    </row>
    <row r="7780">
      <c r="A7780" t="n">
        <v>2293170</v>
      </c>
      <c r="B7780" t="n">
        <v>56</v>
      </c>
      <c r="C7780" t="n">
        <v>2966</v>
      </c>
      <c r="D7780" t="inlineStr">
        <is>
          <t>LIMPEZA DIÁRIA HALL / RECEPÇÃO</t>
        </is>
      </c>
      <c r="E7780" t="inlineStr">
        <is>
          <t>22/09/2025 07:06:04</t>
        </is>
      </c>
      <c r="F7780" t="inlineStr">
        <is>
          <t>22/09/2025 07:07:26</t>
        </is>
      </c>
      <c r="G7780" t="n">
        <v>11806</v>
      </c>
      <c r="H7780" t="inlineStr">
        <is>
          <t>P49 - 5° ANDAR - HALL DE ENTRADA</t>
        </is>
      </c>
      <c r="I7780" t="inlineStr">
        <is>
          <t>BR01-IES-P49-SALA73</t>
        </is>
      </c>
      <c r="J7780" t="inlineStr">
        <is>
          <t>CLAUDIA RIOS CORREA</t>
        </is>
      </c>
      <c r="K7780" s="39">
        <f>DATE(YEAR(Tabela6[[#This Row],[Data/Hora de Início]]),MONTH(Tabela6[[#This Row],[Data/Hora de Início]]),DAY(Tabela6[[#This Row],[Data/Hora de Início]]))</f>
        <v/>
      </c>
    </row>
    <row r="7781">
      <c r="A7781" t="n">
        <v>2293171</v>
      </c>
      <c r="B7781" t="n">
        <v>56</v>
      </c>
      <c r="C7781" t="n">
        <v>2966</v>
      </c>
      <c r="D7781" t="inlineStr">
        <is>
          <t>LIMPEZA DIÁRIA HALL / RECEPÇÃO</t>
        </is>
      </c>
      <c r="E7781" t="inlineStr">
        <is>
          <t>22/09/2025 07:13:42</t>
        </is>
      </c>
      <c r="F7781" t="inlineStr">
        <is>
          <t>22/09/2025 07:19:34</t>
        </is>
      </c>
      <c r="G7781" t="n">
        <v>11797</v>
      </c>
      <c r="H7781" t="inlineStr">
        <is>
          <t>P49 - 3° ANDAR - HALL DE ENTRADA</t>
        </is>
      </c>
      <c r="I7781" t="inlineStr">
        <is>
          <t>BR01-IES-P49-SALA64</t>
        </is>
      </c>
      <c r="J7781" t="inlineStr">
        <is>
          <t>CLAUDIA RIOS CORREA</t>
        </is>
      </c>
      <c r="K7781" s="39">
        <f>DATE(YEAR(Tabela6[[#This Row],[Data/Hora de Início]]),MONTH(Tabela6[[#This Row],[Data/Hora de Início]]),DAY(Tabela6[[#This Row],[Data/Hora de Início]]))</f>
        <v/>
      </c>
    </row>
    <row r="7782">
      <c r="A7782" t="n">
        <v>2293172</v>
      </c>
      <c r="B7782" t="n">
        <v>56</v>
      </c>
      <c r="C7782" t="n">
        <v>2965</v>
      </c>
      <c r="D7782" t="inlineStr">
        <is>
          <t>LIMPEZA DIÁRIA DE SALA</t>
        </is>
      </c>
      <c r="E7782" t="inlineStr">
        <is>
          <t>22/09/2025 07:13:02</t>
        </is>
      </c>
      <c r="F7782" t="inlineStr">
        <is>
          <t>22/09/2025 07:13:21</t>
        </is>
      </c>
      <c r="G7782" t="n">
        <v>11798</v>
      </c>
      <c r="H7782" t="inlineStr">
        <is>
          <t>P49 - 3° ANDAR - SALA ADM DTD / DSS</t>
        </is>
      </c>
      <c r="I7782" t="inlineStr">
        <is>
          <t>BR01-IES-P49-SALA65</t>
        </is>
      </c>
      <c r="J7782" t="inlineStr">
        <is>
          <t>CLAUDIA RIOS CORREA</t>
        </is>
      </c>
      <c r="K7782" s="39">
        <f>DATE(YEAR(Tabela6[[#This Row],[Data/Hora de Início]]),MONTH(Tabela6[[#This Row],[Data/Hora de Início]]),DAY(Tabela6[[#This Row],[Data/Hora de Início]]))</f>
        <v/>
      </c>
    </row>
    <row r="7783">
      <c r="A7783" t="n">
        <v>2293173</v>
      </c>
      <c r="B7783" t="n">
        <v>56</v>
      </c>
      <c r="C7783" t="n">
        <v>5712</v>
      </c>
      <c r="D7783" t="inlineStr">
        <is>
          <t>SEXTA-FEIRA - LIMPEZA DE BANHEIRO FEMININO</t>
        </is>
      </c>
      <c r="E7783" t="inlineStr">
        <is>
          <t>22/09/2025 09:10:57</t>
        </is>
      </c>
      <c r="F7783" t="inlineStr">
        <is>
          <t>22/09/2025 09:20:11</t>
        </is>
      </c>
      <c r="G7783" t="n">
        <v>11723</v>
      </c>
      <c r="H7783" t="inlineStr">
        <is>
          <t>P49 - BAN103 - BANHEIRO ENG PRODUTO 4º ANDAR - F</t>
        </is>
      </c>
      <c r="I7783" t="inlineStr">
        <is>
          <t>BR01-IES-P49-BAN103</t>
        </is>
      </c>
      <c r="J7783" t="inlineStr">
        <is>
          <t>CLAUDIA RIOS CORREA</t>
        </is>
      </c>
      <c r="K7783" s="39">
        <f>DATE(YEAR(Tabela6[[#This Row],[Data/Hora de Início]]),MONTH(Tabela6[[#This Row],[Data/Hora de Início]]),DAY(Tabela6[[#This Row],[Data/Hora de Início]]))</f>
        <v/>
      </c>
    </row>
    <row r="7784">
      <c r="A7784" t="n">
        <v>2293174</v>
      </c>
      <c r="B7784" t="n">
        <v>56</v>
      </c>
      <c r="C7784" t="n">
        <v>2841</v>
      </c>
      <c r="D7784" t="inlineStr">
        <is>
          <t>LIMPEZA DIÁRIA DE BANHEIRO MASCULINO</t>
        </is>
      </c>
      <c r="E7784" t="inlineStr">
        <is>
          <t>22/09/2025 08:52:01</t>
        </is>
      </c>
      <c r="F7784" t="inlineStr">
        <is>
          <t>22/09/2025 09:09:14</t>
        </is>
      </c>
      <c r="G7784" t="n">
        <v>11722</v>
      </c>
      <c r="H7784" t="inlineStr">
        <is>
          <t>P49 - BAN102 - BANHEIRO ZPT 2º ANDAR - M</t>
        </is>
      </c>
      <c r="I7784" t="inlineStr">
        <is>
          <t>BR01-IES-P49-BAN102</t>
        </is>
      </c>
      <c r="J7784" t="inlineStr">
        <is>
          <t>CLAUDIA RIOS CORREA</t>
        </is>
      </c>
      <c r="K7784" s="39">
        <f>DATE(YEAR(Tabela6[[#This Row],[Data/Hora de Início]]),MONTH(Tabela6[[#This Row],[Data/Hora de Início]]),DAY(Tabela6[[#This Row],[Data/Hora de Início]]))</f>
        <v/>
      </c>
    </row>
    <row r="7785">
      <c r="A7785" t="n">
        <v>2293175</v>
      </c>
      <c r="B7785" t="n">
        <v>56</v>
      </c>
      <c r="C7785" t="n">
        <v>2842</v>
      </c>
      <c r="D7785" t="inlineStr">
        <is>
          <t>LIMPEZA DIÁRIA DE BANHEIRO FEMININO</t>
        </is>
      </c>
      <c r="E7785" t="inlineStr">
        <is>
          <t>22/09/2025 08:42:56</t>
        </is>
      </c>
      <c r="F7785" t="inlineStr">
        <is>
          <t>22/09/2025 08:43:42</t>
        </is>
      </c>
      <c r="G7785" t="n">
        <v>11721</v>
      </c>
      <c r="H7785" t="inlineStr">
        <is>
          <t>P49 - BAN101 - BANHEIRO VESTIÁRIO ZPT 2º ANDAR - F</t>
        </is>
      </c>
      <c r="I7785" t="inlineStr">
        <is>
          <t>BR01-IES-P49-BAN101</t>
        </is>
      </c>
      <c r="J7785" t="inlineStr">
        <is>
          <t>CLAUDIA RIOS CORREA</t>
        </is>
      </c>
      <c r="K7785" s="39">
        <f>DATE(YEAR(Tabela6[[#This Row],[Data/Hora de Início]]),MONTH(Tabela6[[#This Row],[Data/Hora de Início]]),DAY(Tabela6[[#This Row],[Data/Hora de Início]]))</f>
        <v/>
      </c>
    </row>
    <row r="7786">
      <c r="A7786" t="n">
        <v>2293176</v>
      </c>
      <c r="B7786" t="n">
        <v>56</v>
      </c>
      <c r="C7786" t="n">
        <v>2841</v>
      </c>
      <c r="D7786" t="inlineStr">
        <is>
          <t>LIMPEZA DIÁRIA DE BANHEIRO MASCULINO</t>
        </is>
      </c>
      <c r="E7786" t="inlineStr">
        <is>
          <t>22/09/2025 09:21:27</t>
        </is>
      </c>
      <c r="F7786" t="inlineStr">
        <is>
          <t>22/09/2025 09:33:58</t>
        </is>
      </c>
      <c r="G7786" t="n">
        <v>11725</v>
      </c>
      <c r="H7786" t="inlineStr">
        <is>
          <t>P49 - BAN105 - BANHEIRO ENG PRODUTO 4º ANDAR - M</t>
        </is>
      </c>
      <c r="I7786" t="inlineStr">
        <is>
          <t>BR01-IES-P49-BAN105</t>
        </is>
      </c>
      <c r="J7786" t="inlineStr">
        <is>
          <t>CLAUDIA RIOS CORREA</t>
        </is>
      </c>
      <c r="K7786" s="39">
        <f>DATE(YEAR(Tabela6[[#This Row],[Data/Hora de Início]]),MONTH(Tabela6[[#This Row],[Data/Hora de Início]]),DAY(Tabela6[[#This Row],[Data/Hora de Início]]))</f>
        <v/>
      </c>
    </row>
    <row r="7787">
      <c r="A7787" t="n">
        <v>2293177</v>
      </c>
      <c r="B7787" t="n">
        <v>56</v>
      </c>
      <c r="C7787" t="n">
        <v>2842</v>
      </c>
      <c r="D7787" t="inlineStr">
        <is>
          <t>LIMPEZA DIÁRIA DE BANHEIRO FEMININO</t>
        </is>
      </c>
      <c r="E7787" t="inlineStr">
        <is>
          <t>22/09/2025 09:34:38</t>
        </is>
      </c>
      <c r="F7787" t="inlineStr">
        <is>
          <t>22/09/2025 09:35:51</t>
        </is>
      </c>
      <c r="G7787" t="n">
        <v>11724</v>
      </c>
      <c r="H7787" t="inlineStr">
        <is>
          <t>P49 - BAN104 - BANHEIRO ENG PRODUTO 4º ANDAR - C</t>
        </is>
      </c>
      <c r="I7787" t="inlineStr">
        <is>
          <t>BR01-IES-P49-BAN104</t>
        </is>
      </c>
      <c r="J7787" t="inlineStr">
        <is>
          <t>CLAUDIA RIOS CORREA</t>
        </is>
      </c>
      <c r="K7787" s="39">
        <f>DATE(YEAR(Tabela6[[#This Row],[Data/Hora de Início]]),MONTH(Tabela6[[#This Row],[Data/Hora de Início]]),DAY(Tabela6[[#This Row],[Data/Hora de Início]]))</f>
        <v/>
      </c>
    </row>
    <row r="7788">
      <c r="A7788" t="n">
        <v>2293178</v>
      </c>
      <c r="B7788" t="n">
        <v>56</v>
      </c>
      <c r="C7788" t="n">
        <v>5647</v>
      </c>
      <c r="D7788" t="inlineStr">
        <is>
          <t>SEGUNDA-FEIRA - LIMPEZA DE SALA COM MESA</t>
        </is>
      </c>
      <c r="E7788" t="inlineStr">
        <is>
          <t>22/09/2025 10:06:44</t>
        </is>
      </c>
      <c r="F7788" t="inlineStr">
        <is>
          <t>22/09/2025 10:07:22</t>
        </is>
      </c>
      <c r="G7788" t="n">
        <v>36256</v>
      </c>
      <c r="H7788" t="inlineStr">
        <is>
          <t>REUNIÃO 01.01</t>
        </is>
      </c>
      <c r="I7788" t="inlineStr">
        <is>
          <t>RS-ST01-49-01P-SLA04</t>
        </is>
      </c>
      <c r="J7788" t="inlineStr">
        <is>
          <t>CLAUDIA RIOS CORREA</t>
        </is>
      </c>
      <c r="K7788" s="39">
        <f>DATE(YEAR(Tabela6[[#This Row],[Data/Hora de Início]]),MONTH(Tabela6[[#This Row],[Data/Hora de Início]]),DAY(Tabela6[[#This Row],[Data/Hora de Início]]))</f>
        <v/>
      </c>
    </row>
    <row r="7789">
      <c r="A7789" t="n">
        <v>2293179</v>
      </c>
      <c r="B7789" t="n">
        <v>56</v>
      </c>
      <c r="C7789" t="n">
        <v>2841</v>
      </c>
      <c r="D7789" t="inlineStr">
        <is>
          <t>LIMPEZA DIÁRIA DE BANHEIRO MASCULINO</t>
        </is>
      </c>
      <c r="E7789" t="inlineStr">
        <is>
          <t>22/09/2025 09:38:44</t>
        </is>
      </c>
      <c r="F7789" t="inlineStr">
        <is>
          <t>22/09/2025 10:06:14</t>
        </is>
      </c>
      <c r="G7789" t="n">
        <v>11720</v>
      </c>
      <c r="H7789" t="inlineStr">
        <is>
          <t>P49 - BAN100 - BANHEIRO VESTIÁRIO TÉRREO - M</t>
        </is>
      </c>
      <c r="I7789" t="inlineStr">
        <is>
          <t>BR01-IES-P49-BAN100</t>
        </is>
      </c>
      <c r="J7789" t="inlineStr">
        <is>
          <t>CLAUDIA RIOS CORREA</t>
        </is>
      </c>
      <c r="K7789" s="39">
        <f>DATE(YEAR(Tabela6[[#This Row],[Data/Hora de Início]]),MONTH(Tabela6[[#This Row],[Data/Hora de Início]]),DAY(Tabela6[[#This Row],[Data/Hora de Início]]))</f>
        <v/>
      </c>
    </row>
    <row r="7790">
      <c r="A7790" t="n">
        <v>2293180</v>
      </c>
      <c r="B7790" t="n">
        <v>56</v>
      </c>
      <c r="C7790" t="n">
        <v>2966</v>
      </c>
      <c r="D7790" t="inlineStr">
        <is>
          <t>LIMPEZA DIÁRIA HALL / RECEPÇÃO</t>
        </is>
      </c>
      <c r="E7790" t="inlineStr">
        <is>
          <t>22/09/2025 10:07:41</t>
        </is>
      </c>
      <c r="F7790" t="inlineStr">
        <is>
          <t>22/09/2025 10:14:58</t>
        </is>
      </c>
      <c r="G7790" t="n">
        <v>11759</v>
      </c>
      <c r="H7790" t="inlineStr">
        <is>
          <t>P49 - 1° ANDAR - HALL DE ENTRADA</t>
        </is>
      </c>
      <c r="I7790" t="inlineStr">
        <is>
          <t>BR01-IES-P49-SALA26</t>
        </is>
      </c>
      <c r="J7790" t="inlineStr">
        <is>
          <t>CLAUDIA RIOS CORREA</t>
        </is>
      </c>
      <c r="K7790" s="39">
        <f>DATE(YEAR(Tabela6[[#This Row],[Data/Hora de Início]]),MONTH(Tabela6[[#This Row],[Data/Hora de Início]]),DAY(Tabela6[[#This Row],[Data/Hora de Início]]))</f>
        <v/>
      </c>
    </row>
    <row r="7791">
      <c r="A7791" t="n">
        <v>2293181</v>
      </c>
      <c r="B7791" t="n">
        <v>56</v>
      </c>
      <c r="C7791" t="n">
        <v>2965</v>
      </c>
      <c r="D7791" t="inlineStr">
        <is>
          <t>LIMPEZA DIÁRIA DE SALA</t>
        </is>
      </c>
      <c r="E7791" t="inlineStr">
        <is>
          <t>22/09/2025 12:01:20</t>
        </is>
      </c>
      <c r="F7791" t="inlineStr">
        <is>
          <t>22/09/2025 12:10:42</t>
        </is>
      </c>
      <c r="G7791" t="n">
        <v>11767</v>
      </c>
      <c r="H7791" t="inlineStr">
        <is>
          <t>P49 - 2° ANDAR - SALA REUNIÃO 02.02</t>
        </is>
      </c>
      <c r="I7791" t="inlineStr">
        <is>
          <t>BR01-IES-P49-SALA34</t>
        </is>
      </c>
      <c r="J7791" t="inlineStr">
        <is>
          <t>CLAUDIA RIOS CORREA</t>
        </is>
      </c>
      <c r="K7791" s="39">
        <f>DATE(YEAR(Tabela6[[#This Row],[Data/Hora de Início]]),MONTH(Tabela6[[#This Row],[Data/Hora de Início]]),DAY(Tabela6[[#This Row],[Data/Hora de Início]]))</f>
        <v/>
      </c>
    </row>
    <row r="7792">
      <c r="A7792" t="n">
        <v>2293182</v>
      </c>
      <c r="B7792" t="n">
        <v>56</v>
      </c>
      <c r="C7792" t="n">
        <v>2965</v>
      </c>
      <c r="D7792" t="inlineStr">
        <is>
          <t>LIMPEZA DIÁRIA DE SALA</t>
        </is>
      </c>
      <c r="E7792" t="inlineStr">
        <is>
          <t>22/09/2025 12:16:16</t>
        </is>
      </c>
      <c r="F7792" t="inlineStr">
        <is>
          <t>22/09/2025 12:18:17</t>
        </is>
      </c>
      <c r="G7792" t="n">
        <v>11766</v>
      </c>
      <c r="H7792" t="inlineStr">
        <is>
          <t>P49 - 2° ANDAR - SALA REUNIÃO 02.01</t>
        </is>
      </c>
      <c r="I7792" t="inlineStr">
        <is>
          <t>BR01-IES-P49-SALA33</t>
        </is>
      </c>
      <c r="J7792" t="inlineStr">
        <is>
          <t>CLAUDIA RIOS CORREA</t>
        </is>
      </c>
      <c r="K7792" s="39">
        <f>DATE(YEAR(Tabela6[[#This Row],[Data/Hora de Início]]),MONTH(Tabela6[[#This Row],[Data/Hora de Início]]),DAY(Tabela6[[#This Row],[Data/Hora de Início]]))</f>
        <v/>
      </c>
    </row>
    <row r="7793">
      <c r="A7793" t="n">
        <v>2293183</v>
      </c>
      <c r="B7793" t="n">
        <v>56</v>
      </c>
      <c r="C7793" t="n">
        <v>2966</v>
      </c>
      <c r="D7793" t="inlineStr">
        <is>
          <t>LIMPEZA DIÁRIA HALL / RECEPÇÃO</t>
        </is>
      </c>
      <c r="E7793" t="inlineStr">
        <is>
          <t>22/09/2025 11:59:17</t>
        </is>
      </c>
      <c r="F7793" t="inlineStr">
        <is>
          <t>22/09/2025 11:59:54</t>
        </is>
      </c>
      <c r="G7793" t="n">
        <v>11763</v>
      </c>
      <c r="H7793" t="inlineStr">
        <is>
          <t>P49 - 2° ANDAR - HALL DE ENTRADA</t>
        </is>
      </c>
      <c r="I7793" t="inlineStr">
        <is>
          <t>BR01-IES-P49-SALA30</t>
        </is>
      </c>
      <c r="J7793" t="inlineStr">
        <is>
          <t>CLAUDIA RIOS CORREA</t>
        </is>
      </c>
      <c r="K7793" s="39">
        <f>DATE(YEAR(Tabela6[[#This Row],[Data/Hora de Início]]),MONTH(Tabela6[[#This Row],[Data/Hora de Início]]),DAY(Tabela6[[#This Row],[Data/Hora de Início]]))</f>
        <v/>
      </c>
    </row>
    <row r="7794">
      <c r="A7794" t="n">
        <v>2293184</v>
      </c>
      <c r="B7794" t="n">
        <v>56</v>
      </c>
      <c r="C7794" t="n">
        <v>2970</v>
      </c>
      <c r="D7794" t="inlineStr">
        <is>
          <t>LIMPEZA DIÁRIA DE COPA</t>
        </is>
      </c>
      <c r="E7794" t="inlineStr">
        <is>
          <t>22/09/2025 12:11:12</t>
        </is>
      </c>
      <c r="F7794" t="inlineStr">
        <is>
          <t>22/09/2025 12:15:49</t>
        </is>
      </c>
      <c r="G7794" t="n">
        <v>11768</v>
      </c>
      <c r="H7794" t="inlineStr">
        <is>
          <t>P49 - 2° ANDAR - COPA</t>
        </is>
      </c>
      <c r="I7794" t="inlineStr">
        <is>
          <t>BR01-IES-P49-SALA35</t>
        </is>
      </c>
      <c r="J7794" t="inlineStr">
        <is>
          <t>CLAUDIA RIOS CORREA</t>
        </is>
      </c>
      <c r="K7794" s="39">
        <f>DATE(YEAR(Tabela6[[#This Row],[Data/Hora de Início]]),MONTH(Tabela6[[#This Row],[Data/Hora de Início]]),DAY(Tabela6[[#This Row],[Data/Hora de Início]]))</f>
        <v/>
      </c>
    </row>
    <row r="7795">
      <c r="A7795" t="n">
        <v>2293185</v>
      </c>
      <c r="B7795" t="n">
        <v>56</v>
      </c>
      <c r="C7795" t="n">
        <v>2965</v>
      </c>
      <c r="D7795" t="inlineStr">
        <is>
          <t>LIMPEZA DIÁRIA DE SALA</t>
        </is>
      </c>
      <c r="E7795" t="inlineStr">
        <is>
          <t>22/09/2025 13:06:02</t>
        </is>
      </c>
      <c r="F7795" t="inlineStr">
        <is>
          <t>22/09/2025 13:25:22</t>
        </is>
      </c>
      <c r="G7795" t="n">
        <v>36237</v>
      </c>
      <c r="H7795" t="inlineStr">
        <is>
          <t>OFICINA DE TESTE E CAMPO</t>
        </is>
      </c>
      <c r="I7795" t="inlineStr">
        <is>
          <t>RS-ST01-49-00T-SLA04</t>
        </is>
      </c>
      <c r="J7795" t="inlineStr">
        <is>
          <t>CLAUDIA RIOS CORREA</t>
        </is>
      </c>
      <c r="K7795" s="39">
        <f>DATE(YEAR(Tabela6[[#This Row],[Data/Hora de Início]]),MONTH(Tabela6[[#This Row],[Data/Hora de Início]]),DAY(Tabela6[[#This Row],[Data/Hora de Início]]))</f>
        <v/>
      </c>
    </row>
    <row r="7796">
      <c r="A7796" t="n">
        <v>2293186</v>
      </c>
      <c r="B7796" t="n">
        <v>56</v>
      </c>
      <c r="C7796" t="n">
        <v>5642</v>
      </c>
      <c r="D7796" t="inlineStr">
        <is>
          <t>SEGUNDA-FEIRA - LIMPEZA DE SALA</t>
        </is>
      </c>
      <c r="E7796" t="inlineStr">
        <is>
          <t>22/09/2025 13:53:17</t>
        </is>
      </c>
      <c r="F7796" t="inlineStr">
        <is>
          <t>22/09/2025 14:00:31</t>
        </is>
      </c>
      <c r="G7796" t="n">
        <v>11138</v>
      </c>
      <c r="H7796" t="inlineStr">
        <is>
          <t>P02 - SALA RECEPÇÃO</t>
        </is>
      </c>
      <c r="I7796" t="inlineStr">
        <is>
          <t>BR01-IES-P02-SALA02</t>
        </is>
      </c>
      <c r="J7796" t="inlineStr">
        <is>
          <t>CLAUDIA RIOS CORREA</t>
        </is>
      </c>
      <c r="K7796" s="39">
        <f>DATE(YEAR(Tabela6[[#This Row],[Data/Hora de Início]]),MONTH(Tabela6[[#This Row],[Data/Hora de Início]]),DAY(Tabela6[[#This Row],[Data/Hora de Início]]))</f>
        <v/>
      </c>
    </row>
    <row r="7797">
      <c r="A7797" t="n">
        <v>2293187</v>
      </c>
      <c r="B7797" t="n">
        <v>56</v>
      </c>
      <c r="C7797" t="n">
        <v>2842</v>
      </c>
      <c r="D7797" t="inlineStr">
        <is>
          <t>LIMPEZA DIÁRIA DE BANHEIRO FEMININO</t>
        </is>
      </c>
      <c r="E7797" t="inlineStr">
        <is>
          <t>22/09/2025 13:46:19</t>
        </is>
      </c>
      <c r="F7797" t="inlineStr">
        <is>
          <t>22/09/2025 13:52:47</t>
        </is>
      </c>
      <c r="G7797" t="n">
        <v>11136</v>
      </c>
      <c r="H7797" t="inlineStr">
        <is>
          <t>P02 - BAN007 - BANHEIRO PORTARIA 1 - RECEPÇÃO</t>
        </is>
      </c>
      <c r="I7797" t="inlineStr">
        <is>
          <t>BR01-IES-P02-BAN007</t>
        </is>
      </c>
      <c r="J7797" t="inlineStr">
        <is>
          <t>CLAUDIA RIOS CORREA</t>
        </is>
      </c>
      <c r="K7797" s="39">
        <f>DATE(YEAR(Tabela6[[#This Row],[Data/Hora de Início]]),MONTH(Tabela6[[#This Row],[Data/Hora de Início]]),DAY(Tabela6[[#This Row],[Data/Hora de Início]]))</f>
        <v/>
      </c>
    </row>
    <row r="7798">
      <c r="A7798" t="n">
        <v>2293188</v>
      </c>
      <c r="B7798" t="n">
        <v>56</v>
      </c>
      <c r="C7798" t="n">
        <v>2841</v>
      </c>
      <c r="D7798" t="inlineStr">
        <is>
          <t>LIMPEZA DIÁRIA DE BANHEIRO MASCULINO</t>
        </is>
      </c>
      <c r="E7798" t="inlineStr">
        <is>
          <t>22/09/2025 14:00:53</t>
        </is>
      </c>
      <c r="F7798" t="inlineStr">
        <is>
          <t>22/09/2025 14:08:02</t>
        </is>
      </c>
      <c r="G7798" t="n">
        <v>11135</v>
      </c>
      <c r="H7798" t="inlineStr">
        <is>
          <t>P02 - BAN006 - BANHEIRO PORTARIA 1 - VIGILANTES</t>
        </is>
      </c>
      <c r="I7798" t="inlineStr">
        <is>
          <t>BR01-IES-P02-BAN006</t>
        </is>
      </c>
      <c r="J7798" t="inlineStr">
        <is>
          <t>CLAUDIA RIOS CORREA</t>
        </is>
      </c>
      <c r="K7798" s="39">
        <f>DATE(YEAR(Tabela6[[#This Row],[Data/Hora de Início]]),MONTH(Tabela6[[#This Row],[Data/Hora de Início]]),DAY(Tabela6[[#This Row],[Data/Hora de Início]]))</f>
        <v/>
      </c>
    </row>
    <row r="7799">
      <c r="A7799" t="n">
        <v>2293189</v>
      </c>
      <c r="B7799" t="n">
        <v>56</v>
      </c>
      <c r="C7799" t="n">
        <v>2966</v>
      </c>
      <c r="D7799" t="inlineStr">
        <is>
          <t>LIMPEZA DIÁRIA HALL / RECEPÇÃO</t>
        </is>
      </c>
      <c r="E7799" t="inlineStr">
        <is>
          <t>22/09/2025 14:08:23</t>
        </is>
      </c>
      <c r="F7799" t="inlineStr">
        <is>
          <t>22/09/2025 14:19:13</t>
        </is>
      </c>
      <c r="G7799" t="n">
        <v>11737</v>
      </c>
      <c r="H7799" t="inlineStr">
        <is>
          <t>P49 - TÉRREO - HALL DE ENTRADA</t>
        </is>
      </c>
      <c r="I7799" t="inlineStr">
        <is>
          <t>BR01-IES-P49-SALA01</t>
        </is>
      </c>
      <c r="J7799" t="inlineStr">
        <is>
          <t>CLAUDIA RIOS CORREA</t>
        </is>
      </c>
      <c r="K7799" s="39">
        <f>DATE(YEAR(Tabela6[[#This Row],[Data/Hora de Início]]),MONTH(Tabela6[[#This Row],[Data/Hora de Início]]),DAY(Tabela6[[#This Row],[Data/Hora de Início]]))</f>
        <v/>
      </c>
    </row>
    <row r="7800">
      <c r="A7800" t="n">
        <v>2293190</v>
      </c>
      <c r="B7800" t="n">
        <v>56</v>
      </c>
      <c r="C7800" t="n">
        <v>1697</v>
      </c>
      <c r="D7800" t="inlineStr">
        <is>
          <t>REPASSE / REABASTECIMENTO MASCULINO</t>
        </is>
      </c>
      <c r="E7800" t="inlineStr">
        <is>
          <t>22/09/2025 14:31:02</t>
        </is>
      </c>
      <c r="F7800" t="inlineStr">
        <is>
          <t>22/09/2025 14:32:16</t>
        </is>
      </c>
      <c r="G7800" t="n">
        <v>11725</v>
      </c>
      <c r="H7800" t="inlineStr">
        <is>
          <t>P49 - BAN105 - BANHEIRO ENG PRODUTO 4º ANDAR - M</t>
        </is>
      </c>
      <c r="I7800" t="inlineStr">
        <is>
          <t>BR01-IES-P49-BAN105</t>
        </is>
      </c>
      <c r="J7800" t="inlineStr">
        <is>
          <t>CLAUDIA RIOS CORREA</t>
        </is>
      </c>
      <c r="K7800" s="39">
        <f>DATE(YEAR(Tabela6[[#This Row],[Data/Hora de Início]]),MONTH(Tabela6[[#This Row],[Data/Hora de Início]]),DAY(Tabela6[[#This Row],[Data/Hora de Início]]))</f>
        <v/>
      </c>
    </row>
    <row r="7801">
      <c r="A7801" t="n">
        <v>2293191</v>
      </c>
      <c r="B7801" t="n">
        <v>56</v>
      </c>
      <c r="C7801" t="n">
        <v>2845</v>
      </c>
      <c r="D7801" t="inlineStr">
        <is>
          <t>LIMPEZA DIÁRIA DE COPA (DESATIVADO)</t>
        </is>
      </c>
      <c r="E7801" t="inlineStr">
        <is>
          <t>22/09/2025 14:28:12</t>
        </is>
      </c>
      <c r="F7801" t="inlineStr">
        <is>
          <t>22/09/2025 14:29:02</t>
        </is>
      </c>
      <c r="G7801" t="n">
        <v>11803</v>
      </c>
      <c r="H7801" t="inlineStr">
        <is>
          <t>P49 - 4° ANDAR - COPA</t>
        </is>
      </c>
      <c r="I7801" t="inlineStr">
        <is>
          <t>BR01-IES-P49-SALA70</t>
        </is>
      </c>
      <c r="J7801" t="inlineStr">
        <is>
          <t>CLAUDIA RIOS CORREA</t>
        </is>
      </c>
      <c r="K7801" s="39">
        <f>DATE(YEAR(Tabela6[[#This Row],[Data/Hora de Início]]),MONTH(Tabela6[[#This Row],[Data/Hora de Início]]),DAY(Tabela6[[#This Row],[Data/Hora de Início]]))</f>
        <v/>
      </c>
    </row>
    <row r="7802">
      <c r="A7802" t="n">
        <v>2293192</v>
      </c>
      <c r="B7802" t="n">
        <v>56</v>
      </c>
      <c r="C7802" t="n">
        <v>1698</v>
      </c>
      <c r="D7802" t="inlineStr">
        <is>
          <t>REPASSE / REABASTECIMENTO FEMININO</t>
        </is>
      </c>
      <c r="E7802" t="inlineStr">
        <is>
          <t>22/09/2025 14:36:42</t>
        </is>
      </c>
      <c r="F7802" t="inlineStr">
        <is>
          <t>22/09/2025 14:41:30</t>
        </is>
      </c>
      <c r="G7802" t="n">
        <v>11721</v>
      </c>
      <c r="H7802" t="inlineStr">
        <is>
          <t>P49 - BAN101 - BANHEIRO VESTIÁRIO ZPT 2º ANDAR - F</t>
        </is>
      </c>
      <c r="I7802" t="inlineStr">
        <is>
          <t>BR01-IES-P49-BAN101</t>
        </is>
      </c>
      <c r="J7802" t="inlineStr">
        <is>
          <t>CLAUDIA RIOS CORREA</t>
        </is>
      </c>
      <c r="K7802" s="39">
        <f>DATE(YEAR(Tabela6[[#This Row],[Data/Hora de Início]]),MONTH(Tabela6[[#This Row],[Data/Hora de Início]]),DAY(Tabela6[[#This Row],[Data/Hora de Início]]))</f>
        <v/>
      </c>
    </row>
    <row r="7803">
      <c r="A7803" t="n">
        <v>2293193</v>
      </c>
      <c r="B7803" t="n">
        <v>56</v>
      </c>
      <c r="C7803" t="n">
        <v>1698</v>
      </c>
      <c r="D7803" t="inlineStr">
        <is>
          <t>REPASSE / REABASTECIMENTO FEMININO</t>
        </is>
      </c>
      <c r="E7803" t="inlineStr">
        <is>
          <t>22/09/2025 14:34:42</t>
        </is>
      </c>
      <c r="F7803" t="inlineStr">
        <is>
          <t>22/09/2025 14:35:44</t>
        </is>
      </c>
      <c r="G7803" t="n">
        <v>11723</v>
      </c>
      <c r="H7803" t="inlineStr">
        <is>
          <t>P49 - BAN103 - BANHEIRO ENG PRODUTO 4º ANDAR - F</t>
        </is>
      </c>
      <c r="I7803" t="inlineStr">
        <is>
          <t>BR01-IES-P49-BAN103</t>
        </is>
      </c>
      <c r="J7803" t="inlineStr">
        <is>
          <t>CLAUDIA RIOS CORREA</t>
        </is>
      </c>
      <c r="K7803" s="39">
        <f>DATE(YEAR(Tabela6[[#This Row],[Data/Hora de Início]]),MONTH(Tabela6[[#This Row],[Data/Hora de Início]]),DAY(Tabela6[[#This Row],[Data/Hora de Início]]))</f>
        <v/>
      </c>
    </row>
    <row r="7804">
      <c r="A7804" t="n">
        <v>2293194</v>
      </c>
      <c r="B7804" t="n">
        <v>56</v>
      </c>
      <c r="C7804" t="n">
        <v>1697</v>
      </c>
      <c r="D7804" t="inlineStr">
        <is>
          <t>REPASSE / REABASTECIMENTO MASCULINO</t>
        </is>
      </c>
      <c r="E7804" t="inlineStr">
        <is>
          <t>22/09/2025 14:48:08</t>
        </is>
      </c>
      <c r="F7804" t="inlineStr">
        <is>
          <t>22/09/2025 14:56:37</t>
        </is>
      </c>
      <c r="G7804" t="n">
        <v>11720</v>
      </c>
      <c r="H7804" t="inlineStr">
        <is>
          <t>P49 - BAN100 - BANHEIRO VESTIÁRIO TÉRREO - M</t>
        </is>
      </c>
      <c r="I7804" t="inlineStr">
        <is>
          <t>BR01-IES-P49-BAN100</t>
        </is>
      </c>
      <c r="J7804" t="inlineStr">
        <is>
          <t>CLAUDIA RIOS CORREA</t>
        </is>
      </c>
      <c r="K7804" s="39">
        <f>DATE(YEAR(Tabela6[[#This Row],[Data/Hora de Início]]),MONTH(Tabela6[[#This Row],[Data/Hora de Início]]),DAY(Tabela6[[#This Row],[Data/Hora de Início]]))</f>
        <v/>
      </c>
    </row>
    <row r="7805">
      <c r="A7805" t="n">
        <v>2293195</v>
      </c>
      <c r="B7805" t="n">
        <v>56</v>
      </c>
      <c r="C7805" t="n">
        <v>2841</v>
      </c>
      <c r="D7805" t="inlineStr">
        <is>
          <t>LIMPEZA DIÁRIA DE BANHEIRO MASCULINO</t>
        </is>
      </c>
      <c r="E7805" t="inlineStr">
        <is>
          <t>22/09/2025 15:15:01</t>
        </is>
      </c>
      <c r="F7805" t="inlineStr">
        <is>
          <t>22/09/2025 15:32:09</t>
        </is>
      </c>
      <c r="G7805" t="n">
        <v>36347</v>
      </c>
      <c r="H7805" t="inlineStr">
        <is>
          <t>BAN114 - MEZANINO LESTE - M</t>
        </is>
      </c>
      <c r="I7805" t="inlineStr">
        <is>
          <t>RS-ST01-50-01P-WCM01</t>
        </is>
      </c>
      <c r="J7805" t="inlineStr">
        <is>
          <t>GENI DA SILVEIRA</t>
        </is>
      </c>
      <c r="K7805" s="39">
        <f>DATE(YEAR(Tabela6[[#This Row],[Data/Hora de Início]]),MONTH(Tabela6[[#This Row],[Data/Hora de Início]]),DAY(Tabela6[[#This Row],[Data/Hora de Início]]))</f>
        <v/>
      </c>
    </row>
    <row r="7806">
      <c r="A7806" t="n">
        <v>2293196</v>
      </c>
      <c r="B7806" t="n">
        <v>56</v>
      </c>
      <c r="C7806" t="n">
        <v>2965</v>
      </c>
      <c r="D7806" t="inlineStr">
        <is>
          <t>LIMPEZA DIÁRIA DE SALA</t>
        </is>
      </c>
      <c r="E7806" t="inlineStr">
        <is>
          <t>22/09/2025 07:31:51</t>
        </is>
      </c>
      <c r="F7806" t="inlineStr">
        <is>
          <t>22/09/2025 08:01:00</t>
        </is>
      </c>
      <c r="G7806" t="n">
        <v>11263</v>
      </c>
      <c r="H7806" t="inlineStr">
        <is>
          <t>P15 - LOGISTICA - SALA SUPERVISÃO</t>
        </is>
      </c>
      <c r="I7806" t="inlineStr">
        <is>
          <t>BR01-IES-P15-SALA09</t>
        </is>
      </c>
      <c r="J7806" t="inlineStr">
        <is>
          <t>MARIA DAS NEVES CIQUEIRA SILVA</t>
        </is>
      </c>
      <c r="K7806" s="39">
        <f>DATE(YEAR(Tabela6[[#This Row],[Data/Hora de Início]]),MONTH(Tabela6[[#This Row],[Data/Hora de Início]]),DAY(Tabela6[[#This Row],[Data/Hora de Início]]))</f>
        <v/>
      </c>
    </row>
    <row r="7807">
      <c r="A7807" t="n">
        <v>2293197</v>
      </c>
      <c r="B7807" t="n">
        <v>56</v>
      </c>
      <c r="C7807" t="n">
        <v>5647</v>
      </c>
      <c r="D7807" t="inlineStr">
        <is>
          <t>SEGUNDA-FEIRA - LIMPEZA DE SALA COM MESA</t>
        </is>
      </c>
      <c r="E7807" t="inlineStr">
        <is>
          <t>22/09/2025 08:01:26</t>
        </is>
      </c>
      <c r="F7807" t="inlineStr">
        <is>
          <t>22/09/2025 08:36:20</t>
        </is>
      </c>
      <c r="G7807" t="n">
        <v>11257</v>
      </c>
      <c r="H7807" t="inlineStr">
        <is>
          <t>P15 - LOGÍSTICA - SALA REUNIÃO I</t>
        </is>
      </c>
      <c r="I7807" t="inlineStr">
        <is>
          <t>BR01-IES-P15-SALA03</t>
        </is>
      </c>
      <c r="J7807" t="inlineStr">
        <is>
          <t>MARIA DAS NEVES CIQUEIRA SILVA</t>
        </is>
      </c>
      <c r="K7807" s="39">
        <f>DATE(YEAR(Tabela6[[#This Row],[Data/Hora de Início]]),MONTH(Tabela6[[#This Row],[Data/Hora de Início]]),DAY(Tabela6[[#This Row],[Data/Hora de Início]]))</f>
        <v/>
      </c>
    </row>
    <row r="7808">
      <c r="A7808" t="n">
        <v>2293198</v>
      </c>
      <c r="B7808" t="n">
        <v>56</v>
      </c>
      <c r="C7808" t="n">
        <v>2221</v>
      </c>
      <c r="D7808" t="inlineStr">
        <is>
          <t>LIMPEZA DIÁRIA DE ÁREA TÉCNICA (DESATIVADO)</t>
        </is>
      </c>
      <c r="E7808" t="inlineStr">
        <is>
          <t>22/09/2025 09:02:24</t>
        </is>
      </c>
      <c r="F7808" t="inlineStr">
        <is>
          <t>22/09/2025 09:20:45</t>
        </is>
      </c>
      <c r="G7808" t="n">
        <v>28912</v>
      </c>
      <c r="H7808" t="inlineStr">
        <is>
          <t>P15 - SALA SPCI</t>
        </is>
      </c>
      <c r="I7808" t="inlineStr">
        <is>
          <t>BR01-IES-P15-SALA19</t>
        </is>
      </c>
      <c r="J7808" t="inlineStr">
        <is>
          <t>MARIA DAS NEVES CIQUEIRA SILVA</t>
        </is>
      </c>
      <c r="K7808" s="39">
        <f>DATE(YEAR(Tabela6[[#This Row],[Data/Hora de Início]]),MONTH(Tabela6[[#This Row],[Data/Hora de Início]]),DAY(Tabela6[[#This Row],[Data/Hora de Início]]))</f>
        <v/>
      </c>
    </row>
    <row r="7809">
      <c r="A7809" t="n">
        <v>2293199</v>
      </c>
      <c r="B7809" t="n">
        <v>56</v>
      </c>
      <c r="C7809" t="n">
        <v>2965</v>
      </c>
      <c r="D7809" t="inlineStr">
        <is>
          <t>LIMPEZA DIÁRIA DE SALA</t>
        </is>
      </c>
      <c r="E7809" t="inlineStr">
        <is>
          <t>22/09/2025 08:37:05</t>
        </is>
      </c>
      <c r="F7809" t="inlineStr">
        <is>
          <t>22/09/2025 09:02:03</t>
        </is>
      </c>
      <c r="G7809" t="n">
        <v>11255</v>
      </c>
      <c r="H7809" t="inlineStr">
        <is>
          <t>P15 - LOGÍSTICA - SALA ADM</t>
        </is>
      </c>
      <c r="I7809" t="inlineStr">
        <is>
          <t>BR01-IES-P15-SALA01</t>
        </is>
      </c>
      <c r="J7809" t="inlineStr">
        <is>
          <t>MARIA DAS NEVES CIQUEIRA SILVA</t>
        </is>
      </c>
      <c r="K7809" s="39">
        <f>DATE(YEAR(Tabela6[[#This Row],[Data/Hora de Início]]),MONTH(Tabela6[[#This Row],[Data/Hora de Início]]),DAY(Tabela6[[#This Row],[Data/Hora de Início]]))</f>
        <v/>
      </c>
    </row>
    <row r="7810">
      <c r="A7810" t="n">
        <v>2293200</v>
      </c>
      <c r="B7810" t="n">
        <v>56</v>
      </c>
      <c r="C7810" t="n">
        <v>2845</v>
      </c>
      <c r="D7810" t="inlineStr">
        <is>
          <t>LIMPEZA DIÁRIA DE COPA (DESATIVADO)</t>
        </is>
      </c>
      <c r="E7810" t="inlineStr">
        <is>
          <t>22/09/2025 07:05:27</t>
        </is>
      </c>
      <c r="F7810" t="inlineStr">
        <is>
          <t>22/09/2025 07:31:29</t>
        </is>
      </c>
      <c r="G7810" t="n">
        <v>28911</v>
      </c>
      <c r="H7810" t="inlineStr">
        <is>
          <t>P15 - LOGISTICA COPA</t>
        </is>
      </c>
      <c r="I7810" t="inlineStr">
        <is>
          <t>BR01-IES-P15-SALA18</t>
        </is>
      </c>
      <c r="J7810" t="inlineStr">
        <is>
          <t>MARIA DAS NEVES CIQUEIRA SILVA</t>
        </is>
      </c>
      <c r="K7810" s="39">
        <f>DATE(YEAR(Tabela6[[#This Row],[Data/Hora de Início]]),MONTH(Tabela6[[#This Row],[Data/Hora de Início]]),DAY(Tabela6[[#This Row],[Data/Hora de Início]]))</f>
        <v/>
      </c>
    </row>
    <row r="7811">
      <c r="A7811" t="n">
        <v>2293201</v>
      </c>
      <c r="B7811" t="n">
        <v>56</v>
      </c>
      <c r="C7811" t="n">
        <v>2965</v>
      </c>
      <c r="D7811" t="inlineStr">
        <is>
          <t>LIMPEZA DIÁRIA DE SALA</t>
        </is>
      </c>
      <c r="E7811" t="inlineStr">
        <is>
          <t>22/09/2025 09:50:48</t>
        </is>
      </c>
      <c r="F7811" t="inlineStr">
        <is>
          <t>22/09/2025 10:14:18</t>
        </is>
      </c>
      <c r="G7811" t="n">
        <v>11260</v>
      </c>
      <c r="H7811" t="inlineStr">
        <is>
          <t>P15 - PORTARIA 2 - SALA RECEBIMENTO FISCAL</t>
        </is>
      </c>
      <c r="I7811" t="inlineStr">
        <is>
          <t>BR01-IES-P15-SALA06</t>
        </is>
      </c>
      <c r="J7811" t="inlineStr">
        <is>
          <t>MARIA DAS NEVES CIQUEIRA SILVA</t>
        </is>
      </c>
      <c r="K7811" s="39">
        <f>DATE(YEAR(Tabela6[[#This Row],[Data/Hora de Início]]),MONTH(Tabela6[[#This Row],[Data/Hora de Início]]),DAY(Tabela6[[#This Row],[Data/Hora de Início]]))</f>
        <v/>
      </c>
    </row>
    <row r="7812">
      <c r="A7812" t="n">
        <v>2293202</v>
      </c>
      <c r="B7812" t="n">
        <v>56</v>
      </c>
      <c r="C7812" t="n">
        <v>2965</v>
      </c>
      <c r="D7812" t="inlineStr">
        <is>
          <t>LIMPEZA DIÁRIA DE SALA</t>
        </is>
      </c>
      <c r="E7812" t="inlineStr">
        <is>
          <t>22/09/2025 09:50:48</t>
        </is>
      </c>
      <c r="F7812" t="inlineStr">
        <is>
          <t>22/09/2025 10:14:12</t>
        </is>
      </c>
      <c r="G7812" t="n">
        <v>11260</v>
      </c>
      <c r="H7812" t="inlineStr">
        <is>
          <t>P15 - PORTARIA 2 - SALA RECEBIMENTO FISCAL</t>
        </is>
      </c>
      <c r="I7812" t="inlineStr">
        <is>
          <t>BR01-IES-P15-SALA06</t>
        </is>
      </c>
      <c r="J7812" t="inlineStr">
        <is>
          <t>MARIA DAS NEVES CIQUEIRA SILVA</t>
        </is>
      </c>
      <c r="K7812" s="39">
        <f>DATE(YEAR(Tabela6[[#This Row],[Data/Hora de Início]]),MONTH(Tabela6[[#This Row],[Data/Hora de Início]]),DAY(Tabela6[[#This Row],[Data/Hora de Início]]))</f>
        <v/>
      </c>
    </row>
    <row r="7813">
      <c r="A7813" t="n">
        <v>2293203</v>
      </c>
      <c r="B7813" t="n">
        <v>56</v>
      </c>
      <c r="C7813" t="n">
        <v>2965</v>
      </c>
      <c r="D7813" t="inlineStr">
        <is>
          <t>LIMPEZA DIÁRIA DE SALA</t>
        </is>
      </c>
      <c r="E7813" t="inlineStr">
        <is>
          <t>22/09/2025 09:50:48</t>
        </is>
      </c>
      <c r="F7813" t="inlineStr">
        <is>
          <t>22/09/2025 10:14:29</t>
        </is>
      </c>
      <c r="G7813" t="n">
        <v>11260</v>
      </c>
      <c r="H7813" t="inlineStr">
        <is>
          <t>P15 - PORTARIA 2 - SALA RECEBIMENTO FISCAL</t>
        </is>
      </c>
      <c r="I7813" t="inlineStr">
        <is>
          <t>BR01-IES-P15-SALA06</t>
        </is>
      </c>
      <c r="J7813" t="inlineStr">
        <is>
          <t>MARIA DAS NEVES CIQUEIRA SILVA</t>
        </is>
      </c>
      <c r="K7813" s="39">
        <f>DATE(YEAR(Tabela6[[#This Row],[Data/Hora de Início]]),MONTH(Tabela6[[#This Row],[Data/Hora de Início]]),DAY(Tabela6[[#This Row],[Data/Hora de Início]]))</f>
        <v/>
      </c>
    </row>
    <row r="7814">
      <c r="A7814" t="n">
        <v>2293204</v>
      </c>
      <c r="B7814" t="n">
        <v>56</v>
      </c>
      <c r="C7814" t="n">
        <v>2965</v>
      </c>
      <c r="D7814" t="inlineStr">
        <is>
          <t>LIMPEZA DIÁRIA DE SALA</t>
        </is>
      </c>
      <c r="E7814" t="inlineStr">
        <is>
          <t>22/09/2025 09:21:06</t>
        </is>
      </c>
      <c r="F7814" t="inlineStr">
        <is>
          <t>22/09/2025 09:50:17</t>
        </is>
      </c>
      <c r="G7814" t="n">
        <v>11267</v>
      </c>
      <c r="H7814" t="inlineStr">
        <is>
          <t>P15 - SALA BRIGADA DE EMERGÊNCIA</t>
        </is>
      </c>
      <c r="I7814" t="inlineStr">
        <is>
          <t>BR01-IES-P15-SALA13</t>
        </is>
      </c>
      <c r="J7814" t="inlineStr">
        <is>
          <t>MARIA DAS NEVES CIQUEIRA SILVA</t>
        </is>
      </c>
      <c r="K7814" s="39">
        <f>DATE(YEAR(Tabela6[[#This Row],[Data/Hora de Início]]),MONTH(Tabela6[[#This Row],[Data/Hora de Início]]),DAY(Tabela6[[#This Row],[Data/Hora de Início]]))</f>
        <v/>
      </c>
    </row>
    <row r="7815">
      <c r="A7815" t="n">
        <v>2293205</v>
      </c>
      <c r="B7815" t="n">
        <v>56</v>
      </c>
      <c r="C7815" t="n">
        <v>2965</v>
      </c>
      <c r="D7815" t="inlineStr">
        <is>
          <t>LIMPEZA DIÁRIA DE SALA</t>
        </is>
      </c>
      <c r="E7815" t="inlineStr">
        <is>
          <t>22/09/2025 09:50:48</t>
        </is>
      </c>
      <c r="F7815" t="inlineStr">
        <is>
          <t>22/09/2025 10:14:24</t>
        </is>
      </c>
      <c r="G7815" t="n">
        <v>11260</v>
      </c>
      <c r="H7815" t="inlineStr">
        <is>
          <t>P15 - PORTARIA 2 - SALA RECEBIMENTO FISCAL</t>
        </is>
      </c>
      <c r="I7815" t="inlineStr">
        <is>
          <t>BR01-IES-P15-SALA06</t>
        </is>
      </c>
      <c r="J7815" t="inlineStr">
        <is>
          <t>MARIA DAS NEVES CIQUEIRA SILVA</t>
        </is>
      </c>
      <c r="K7815" s="39">
        <f>DATE(YEAR(Tabela6[[#This Row],[Data/Hora de Início]]),MONTH(Tabela6[[#This Row],[Data/Hora de Início]]),DAY(Tabela6[[#This Row],[Data/Hora de Início]]))</f>
        <v/>
      </c>
    </row>
    <row r="7816">
      <c r="A7816" t="n">
        <v>2293206</v>
      </c>
      <c r="B7816" t="n">
        <v>56</v>
      </c>
      <c r="C7816" t="n">
        <v>2965</v>
      </c>
      <c r="D7816" t="inlineStr">
        <is>
          <t>LIMPEZA DIÁRIA DE SALA</t>
        </is>
      </c>
      <c r="E7816" t="inlineStr">
        <is>
          <t>22/09/2025 11:55:24</t>
        </is>
      </c>
      <c r="F7816" t="inlineStr">
        <is>
          <t>22/09/2025 12:17:42</t>
        </is>
      </c>
      <c r="G7816" t="n">
        <v>11268</v>
      </c>
      <c r="H7816" t="inlineStr">
        <is>
          <t>P15 - PQR - SALA ADM</t>
        </is>
      </c>
      <c r="I7816" t="inlineStr">
        <is>
          <t>BR01-IES-P15-SALA14</t>
        </is>
      </c>
      <c r="J7816" t="inlineStr">
        <is>
          <t>MARIA DAS NEVES CIQUEIRA SILVA</t>
        </is>
      </c>
      <c r="K7816" s="39">
        <f>DATE(YEAR(Tabela6[[#This Row],[Data/Hora de Início]]),MONTH(Tabela6[[#This Row],[Data/Hora de Início]]),DAY(Tabela6[[#This Row],[Data/Hora de Início]]))</f>
        <v/>
      </c>
    </row>
    <row r="7817">
      <c r="A7817" t="n">
        <v>2293207</v>
      </c>
      <c r="B7817" t="n">
        <v>56</v>
      </c>
      <c r="C7817" t="n">
        <v>1701</v>
      </c>
      <c r="D7817" t="inlineStr">
        <is>
          <t>LIMPEZA MENSAL DE BANHEIRO FEMININO</t>
        </is>
      </c>
      <c r="E7817" t="inlineStr">
        <is>
          <t>22/09/2025 10:15:01</t>
        </is>
      </c>
      <c r="F7817" t="inlineStr">
        <is>
          <t>22/09/2025 11:52:42</t>
        </is>
      </c>
      <c r="G7817" t="n">
        <v>11246</v>
      </c>
      <c r="H7817" t="inlineStr">
        <is>
          <t>P15 - BAN028 - BANHEIRO PORTARIA 2 - RECEPÇÃO</t>
        </is>
      </c>
      <c r="I7817" t="inlineStr">
        <is>
          <t>BR01-IES-P15-BAN028</t>
        </is>
      </c>
      <c r="J7817" t="inlineStr">
        <is>
          <t>MARIA DAS NEVES CIQUEIRA SILVA</t>
        </is>
      </c>
      <c r="K7817" s="39">
        <f>DATE(YEAR(Tabela6[[#This Row],[Data/Hora de Início]]),MONTH(Tabela6[[#This Row],[Data/Hora de Início]]),DAY(Tabela6[[#This Row],[Data/Hora de Início]]))</f>
        <v/>
      </c>
    </row>
    <row r="7818">
      <c r="A7818" t="n">
        <v>2293208</v>
      </c>
      <c r="B7818" t="n">
        <v>56</v>
      </c>
      <c r="C7818" t="n">
        <v>2965</v>
      </c>
      <c r="D7818" t="inlineStr">
        <is>
          <t>LIMPEZA DIÁRIA DE SALA</t>
        </is>
      </c>
      <c r="E7818" t="inlineStr">
        <is>
          <t>22/09/2025 12:42:45</t>
        </is>
      </c>
      <c r="F7818" t="inlineStr">
        <is>
          <t>22/09/2025 12:54:36</t>
        </is>
      </c>
      <c r="G7818" t="n">
        <v>35857</v>
      </c>
      <c r="H7818" t="inlineStr">
        <is>
          <t>SALA DE ESPERA - PORTARIA 2</t>
        </is>
      </c>
      <c r="I7818" t="inlineStr">
        <is>
          <t>RS-ST01-15-00T-SLA07</t>
        </is>
      </c>
      <c r="J7818" t="inlineStr">
        <is>
          <t>MARIA DAS NEVES CIQUEIRA SILVA</t>
        </is>
      </c>
      <c r="K7818" s="39">
        <f>DATE(YEAR(Tabela6[[#This Row],[Data/Hora de Início]]),MONTH(Tabela6[[#This Row],[Data/Hora de Início]]),DAY(Tabela6[[#This Row],[Data/Hora de Início]]))</f>
        <v/>
      </c>
    </row>
    <row r="7819">
      <c r="A7819" t="n">
        <v>2293209</v>
      </c>
      <c r="B7819" t="n">
        <v>56</v>
      </c>
      <c r="C7819" t="n">
        <v>2221</v>
      </c>
      <c r="D7819" t="inlineStr">
        <is>
          <t>LIMPEZA DIÁRIA DE ÁREA TÉCNICA (DESATIVADO)</t>
        </is>
      </c>
      <c r="E7819" t="inlineStr">
        <is>
          <t>22/09/2025 12:19:02</t>
        </is>
      </c>
      <c r="F7819" t="inlineStr">
        <is>
          <t>22/09/2025 12:42:28</t>
        </is>
      </c>
      <c r="G7819" t="n">
        <v>11270</v>
      </c>
      <c r="H7819" t="inlineStr">
        <is>
          <t>P15 - QUALIDADE - BANCADA DE TESTES</t>
        </is>
      </c>
      <c r="I7819" t="inlineStr">
        <is>
          <t>BR01-IES-P15-SALA16</t>
        </is>
      </c>
      <c r="J7819" t="inlineStr">
        <is>
          <t>MARIA DAS NEVES CIQUEIRA SILVA</t>
        </is>
      </c>
      <c r="K7819" s="39">
        <f>DATE(YEAR(Tabela6[[#This Row],[Data/Hora de Início]]),MONTH(Tabela6[[#This Row],[Data/Hora de Início]]),DAY(Tabela6[[#This Row],[Data/Hora de Início]]))</f>
        <v/>
      </c>
    </row>
    <row r="7820">
      <c r="A7820" t="n">
        <v>2293210</v>
      </c>
      <c r="B7820" t="n">
        <v>56</v>
      </c>
      <c r="C7820" t="n">
        <v>1697</v>
      </c>
      <c r="D7820" t="inlineStr">
        <is>
          <t>REPASSE / REABASTECIMENTO MASCULINO</t>
        </is>
      </c>
      <c r="E7820" t="inlineStr">
        <is>
          <t>22/09/2025 12:54:54</t>
        </is>
      </c>
      <c r="F7820" t="inlineStr">
        <is>
          <t>22/09/2025 13:07:49</t>
        </is>
      </c>
      <c r="G7820" t="n">
        <v>11245</v>
      </c>
      <c r="H7820" t="inlineStr">
        <is>
          <t>P15 - BAN027 - BANHEIRO PORTARIA 2 - VIGILANTES</t>
        </is>
      </c>
      <c r="I7820" t="inlineStr">
        <is>
          <t>BR01-IES-P15-BAN027</t>
        </is>
      </c>
      <c r="J7820" t="inlineStr">
        <is>
          <t>MARIA DAS NEVES CIQUEIRA SILVA</t>
        </is>
      </c>
      <c r="K7820" s="39">
        <f>DATE(YEAR(Tabela6[[#This Row],[Data/Hora de Início]]),MONTH(Tabela6[[#This Row],[Data/Hora de Início]]),DAY(Tabela6[[#This Row],[Data/Hora de Início]]))</f>
        <v/>
      </c>
    </row>
    <row r="7821">
      <c r="A7821" t="n">
        <v>2293211</v>
      </c>
      <c r="B7821" t="n">
        <v>56</v>
      </c>
      <c r="C7821" t="n">
        <v>2965</v>
      </c>
      <c r="D7821" t="inlineStr">
        <is>
          <t>LIMPEZA DIÁRIA DE SALA</t>
        </is>
      </c>
      <c r="E7821" t="inlineStr">
        <is>
          <t>22/09/2025 13:08:26</t>
        </is>
      </c>
      <c r="F7821" t="inlineStr">
        <is>
          <t>22/09/2025 13:25:18</t>
        </is>
      </c>
      <c r="G7821" t="n">
        <v>11259</v>
      </c>
      <c r="H7821" t="inlineStr">
        <is>
          <t>P15 - PORTARIA 2 - SALA RECEPÇÃO</t>
        </is>
      </c>
      <c r="I7821" t="inlineStr">
        <is>
          <t>BR01-IES-P15-SALA05</t>
        </is>
      </c>
      <c r="J7821" t="inlineStr">
        <is>
          <t>MARIA DAS NEVES CIQUEIRA SILVA</t>
        </is>
      </c>
      <c r="K7821" s="39">
        <f>DATE(YEAR(Tabela6[[#This Row],[Data/Hora de Início]]),MONTH(Tabela6[[#This Row],[Data/Hora de Início]]),DAY(Tabela6[[#This Row],[Data/Hora de Início]]))</f>
        <v/>
      </c>
    </row>
    <row r="7822">
      <c r="A7822" t="n">
        <v>2293212</v>
      </c>
      <c r="B7822" t="n">
        <v>56</v>
      </c>
      <c r="C7822" t="n">
        <v>2965</v>
      </c>
      <c r="D7822" t="inlineStr">
        <is>
          <t>LIMPEZA DIÁRIA DE SALA</t>
        </is>
      </c>
      <c r="E7822" t="inlineStr">
        <is>
          <t>22/09/2025 13:08:26</t>
        </is>
      </c>
      <c r="F7822" t="inlineStr">
        <is>
          <t>22/09/2025 13:25:12</t>
        </is>
      </c>
      <c r="G7822" t="n">
        <v>11259</v>
      </c>
      <c r="H7822" t="inlineStr">
        <is>
          <t>P15 - PORTARIA 2 - SALA RECEPÇÃO</t>
        </is>
      </c>
      <c r="I7822" t="inlineStr">
        <is>
          <t>BR01-IES-P15-SALA05</t>
        </is>
      </c>
      <c r="J7822" t="inlineStr">
        <is>
          <t>MARIA DAS NEVES CIQUEIRA SILVA</t>
        </is>
      </c>
      <c r="K7822" s="39">
        <f>DATE(YEAR(Tabela6[[#This Row],[Data/Hora de Início]]),MONTH(Tabela6[[#This Row],[Data/Hora de Início]]),DAY(Tabela6[[#This Row],[Data/Hora de Início]]))</f>
        <v/>
      </c>
    </row>
    <row r="7823">
      <c r="A7823" t="n">
        <v>2293213</v>
      </c>
      <c r="B7823" t="n">
        <v>56</v>
      </c>
      <c r="C7823" t="n">
        <v>1701</v>
      </c>
      <c r="D7823" t="inlineStr">
        <is>
          <t>LIMPEZA MENSAL DE BANHEIRO FEMININO</t>
        </is>
      </c>
      <c r="E7823" t="inlineStr">
        <is>
          <t>22/09/2025 13:25:36</t>
        </is>
      </c>
      <c r="F7823" t="inlineStr">
        <is>
          <t>22/09/2025 13:56:58</t>
        </is>
      </c>
      <c r="G7823" t="n">
        <v>11247</v>
      </c>
      <c r="H7823" t="inlineStr">
        <is>
          <t>P15 - BAN029 - BANHEIRO PORTARIA 2 - C</t>
        </is>
      </c>
      <c r="I7823" t="inlineStr">
        <is>
          <t>BR01-IES-P15-BAN029</t>
        </is>
      </c>
      <c r="J7823" t="inlineStr">
        <is>
          <t>MARIA DAS NEVES CIQUEIRA SILVA</t>
        </is>
      </c>
      <c r="K7823" s="39">
        <f>DATE(YEAR(Tabela6[[#This Row],[Data/Hora de Início]]),MONTH(Tabela6[[#This Row],[Data/Hora de Início]]),DAY(Tabela6[[#This Row],[Data/Hora de Início]]))</f>
        <v/>
      </c>
    </row>
    <row r="7824">
      <c r="A7824" t="n">
        <v>2293214</v>
      </c>
      <c r="B7824" t="n">
        <v>56</v>
      </c>
      <c r="C7824" t="n">
        <v>1697</v>
      </c>
      <c r="D7824" t="inlineStr">
        <is>
          <t>REPASSE / REABASTECIMENTO MASCULINO</t>
        </is>
      </c>
      <c r="E7824" t="inlineStr">
        <is>
          <t>22/09/2025 13:57:20</t>
        </is>
      </c>
      <c r="F7824" t="inlineStr">
        <is>
          <t>22/09/2025 14:44:30</t>
        </is>
      </c>
      <c r="G7824" t="n">
        <v>11248</v>
      </c>
      <c r="H7824" t="inlineStr">
        <is>
          <t>P15 - BAN030 - BANHEIRO LOGÍSTICA - M</t>
        </is>
      </c>
      <c r="I7824" t="inlineStr">
        <is>
          <t>BR01-IES-P15-BAN030</t>
        </is>
      </c>
      <c r="J7824" t="inlineStr">
        <is>
          <t>MARIA DAS NEVES CIQUEIRA SILVA</t>
        </is>
      </c>
      <c r="K7824" s="39">
        <f>DATE(YEAR(Tabela6[[#This Row],[Data/Hora de Início]]),MONTH(Tabela6[[#This Row],[Data/Hora de Início]]),DAY(Tabela6[[#This Row],[Data/Hora de Início]]))</f>
        <v/>
      </c>
    </row>
    <row r="7825">
      <c r="A7825" t="n">
        <v>2293215</v>
      </c>
      <c r="B7825" t="n">
        <v>56</v>
      </c>
      <c r="C7825" t="n">
        <v>1701</v>
      </c>
      <c r="D7825" t="inlineStr">
        <is>
          <t>LIMPEZA MENSAL DE BANHEIRO FEMININO</t>
        </is>
      </c>
      <c r="E7825" t="inlineStr">
        <is>
          <t>22/09/2025 14:44:54</t>
        </is>
      </c>
      <c r="F7825" t="inlineStr">
        <is>
          <t>22/09/2025 15:19:56</t>
        </is>
      </c>
      <c r="G7825" t="n">
        <v>35870</v>
      </c>
      <c r="H7825" t="inlineStr">
        <is>
          <t>BAN031 - LOGÍSTICA - F</t>
        </is>
      </c>
      <c r="I7825" t="inlineStr">
        <is>
          <t>RS-ST01-15-00T-WCF01</t>
        </is>
      </c>
      <c r="J7825" t="inlineStr">
        <is>
          <t>MARIA DAS NEVES CIQUEIRA SILVA</t>
        </is>
      </c>
      <c r="K7825" s="39">
        <f>DATE(YEAR(Tabela6[[#This Row],[Data/Hora de Início]]),MONTH(Tabela6[[#This Row],[Data/Hora de Início]]),DAY(Tabela6[[#This Row],[Data/Hora de Início]]))</f>
        <v/>
      </c>
    </row>
    <row r="7826">
      <c r="A7826" t="n">
        <v>2293238</v>
      </c>
      <c r="B7826" t="n">
        <v>56</v>
      </c>
      <c r="C7826" t="n">
        <v>2842</v>
      </c>
      <c r="D7826" t="inlineStr">
        <is>
          <t>LIMPEZA DIÁRIA DE BANHEIRO FEMININO</t>
        </is>
      </c>
      <c r="E7826" t="inlineStr">
        <is>
          <t>22/09/2025 15:38:32</t>
        </is>
      </c>
      <c r="F7826" t="inlineStr">
        <is>
          <t>22/09/2025 15:52:54</t>
        </is>
      </c>
      <c r="G7826" t="n">
        <v>36349</v>
      </c>
      <c r="H7826" t="inlineStr">
        <is>
          <t>BAN113 - MEZANINO OESTE - PNE</t>
        </is>
      </c>
      <c r="I7826" t="inlineStr">
        <is>
          <t>RS-ST01-50-01P-WPU01</t>
        </is>
      </c>
      <c r="J7826" t="inlineStr">
        <is>
          <t>GENI DA SILVEIRA</t>
        </is>
      </c>
      <c r="K7826" s="39">
        <f>DATE(YEAR(Tabela6[[#This Row],[Data/Hora de Início]]),MONTH(Tabela6[[#This Row],[Data/Hora de Início]]),DAY(Tabela6[[#This Row],[Data/Hora de Início]]))</f>
        <v/>
      </c>
    </row>
    <row r="7827">
      <c r="A7827" t="n">
        <v>2293376</v>
      </c>
      <c r="B7827" t="n">
        <v>56</v>
      </c>
      <c r="C7827" t="n">
        <v>1700</v>
      </c>
      <c r="D7827" t="inlineStr">
        <is>
          <t>LIMPEZA DE VESTIARIO</t>
        </is>
      </c>
      <c r="E7827" t="inlineStr">
        <is>
          <t>22/09/2025 16:15:19</t>
        </is>
      </c>
      <c r="F7827" t="inlineStr">
        <is>
          <t>22/09/2025 16:16:12</t>
        </is>
      </c>
      <c r="G7827" t="n">
        <v>43488</v>
      </c>
      <c r="H7827" t="inlineStr">
        <is>
          <t>BAN131 - ÁREA DE BOXES</t>
        </is>
      </c>
      <c r="I7827" t="inlineStr">
        <is>
          <t>RS-ST01-56-02P-WCM05-BOX001</t>
        </is>
      </c>
      <c r="J7827" t="inlineStr">
        <is>
          <t>ALINE MARQUES DE CAMPOS</t>
        </is>
      </c>
      <c r="K7827" s="39">
        <f>DATE(YEAR(Tabela6[[#This Row],[Data/Hora de Início]]),MONTH(Tabela6[[#This Row],[Data/Hora de Início]]),DAY(Tabela6[[#This Row],[Data/Hora de Início]]))</f>
        <v/>
      </c>
    </row>
    <row r="7828">
      <c r="A7828" t="n">
        <v>2293391</v>
      </c>
      <c r="B7828" t="n">
        <v>56</v>
      </c>
      <c r="C7828" t="n">
        <v>2841</v>
      </c>
      <c r="D7828" t="inlineStr">
        <is>
          <t>LIMPEZA DIÁRIA DE BANHEIRO MASCULINO</t>
        </is>
      </c>
      <c r="E7828" t="inlineStr">
        <is>
          <t>22/09/2025 15:53:23</t>
        </is>
      </c>
      <c r="F7828" t="inlineStr">
        <is>
          <t>22/09/2025 16:24:07</t>
        </is>
      </c>
      <c r="G7828" t="n">
        <v>36348</v>
      </c>
      <c r="H7828" t="inlineStr">
        <is>
          <t>BAN111 - MEZANINO OESTE - M</t>
        </is>
      </c>
      <c r="I7828" t="inlineStr">
        <is>
          <t>RS-ST01-50-01P-WCM02</t>
        </is>
      </c>
      <c r="J7828" t="inlineStr">
        <is>
          <t>GENI DA SILVEIRA</t>
        </is>
      </c>
      <c r="K7828" s="39">
        <f>DATE(YEAR(Tabela6[[#This Row],[Data/Hora de Início]]),MONTH(Tabela6[[#This Row],[Data/Hora de Início]]),DAY(Tabela6[[#This Row],[Data/Hora de Início]]))</f>
        <v/>
      </c>
    </row>
    <row r="7829">
      <c r="A7829" t="n">
        <v>2293406</v>
      </c>
      <c r="B7829" t="n">
        <v>56</v>
      </c>
      <c r="C7829" t="n">
        <v>1525</v>
      </c>
      <c r="D7829" t="inlineStr">
        <is>
          <t>LIMPEZA DIÁRIA DE COPA</t>
        </is>
      </c>
      <c r="E7829" t="inlineStr">
        <is>
          <t>22/09/2025 16:24:19</t>
        </is>
      </c>
      <c r="F7829" t="inlineStr">
        <is>
          <t>22/09/2025 16:29:00</t>
        </is>
      </c>
      <c r="G7829" t="n">
        <v>36124</v>
      </c>
      <c r="H7829" t="inlineStr">
        <is>
          <t>COPA - ENGENHARIA MANUTENÇAO</t>
        </is>
      </c>
      <c r="I7829" t="inlineStr">
        <is>
          <t>RS-ST01-31-02P-SLA07</t>
        </is>
      </c>
      <c r="J7829" t="inlineStr">
        <is>
          <t>IVONETE SILVA DOS SANTOS</t>
        </is>
      </c>
      <c r="K7829" s="39">
        <f>DATE(YEAR(Tabela6[[#This Row],[Data/Hora de Início]]),MONTH(Tabela6[[#This Row],[Data/Hora de Início]]),DAY(Tabela6[[#This Row],[Data/Hora de Início]]))</f>
        <v/>
      </c>
    </row>
    <row r="7830">
      <c r="A7830" t="n">
        <v>2293428</v>
      </c>
      <c r="B7830" t="n">
        <v>56</v>
      </c>
      <c r="C7830" t="n">
        <v>5708</v>
      </c>
      <c r="D7830" t="inlineStr">
        <is>
          <t>SEGUNDA-FEIRA - LIMPEZA DE BANHEIRO FEMININO</t>
        </is>
      </c>
      <c r="E7830" t="inlineStr">
        <is>
          <t>22/09/2025 16:26:00</t>
        </is>
      </c>
      <c r="F7830" t="inlineStr">
        <is>
          <t>22/09/2025 16:32:08</t>
        </is>
      </c>
      <c r="G7830" t="n">
        <v>36203</v>
      </c>
      <c r="H7830" t="inlineStr">
        <is>
          <t>BAN099 - UIE - F</t>
        </is>
      </c>
      <c r="I7830" t="inlineStr">
        <is>
          <t>RS-ST01-43-01P-WCF02</t>
        </is>
      </c>
      <c r="J7830" t="inlineStr">
        <is>
          <t>JAQUELINE TATIANE LEAL BITTENCOURT</t>
        </is>
      </c>
      <c r="K7830" s="39">
        <f>DATE(YEAR(Tabela6[[#This Row],[Data/Hora de Início]]),MONTH(Tabela6[[#This Row],[Data/Hora de Início]]),DAY(Tabela6[[#This Row],[Data/Hora de Início]]))</f>
        <v/>
      </c>
    </row>
    <row r="7831">
      <c r="A7831" t="n">
        <v>2293461</v>
      </c>
      <c r="B7831" t="n">
        <v>56</v>
      </c>
      <c r="C7831" t="n">
        <v>5642</v>
      </c>
      <c r="D7831" t="inlineStr">
        <is>
          <t>SEGUNDA-FEIRA - LIMPEZA DE SALA</t>
        </is>
      </c>
      <c r="E7831" t="inlineStr">
        <is>
          <t>22/09/2025 16:29:57</t>
        </is>
      </c>
      <c r="F7831" t="inlineStr">
        <is>
          <t>22/09/2025 16:38:45</t>
        </is>
      </c>
      <c r="G7831" t="n">
        <v>36107</v>
      </c>
      <c r="H7831" t="inlineStr">
        <is>
          <t>SALA ENGENHARIA MANUTENÇAO</t>
        </is>
      </c>
      <c r="I7831" t="inlineStr">
        <is>
          <t>RS-ST01-31-02P-SLA05</t>
        </is>
      </c>
      <c r="J7831" t="inlineStr">
        <is>
          <t>IVONETE SILVA DOS SANTOS</t>
        </is>
      </c>
      <c r="K7831" s="39">
        <f>DATE(YEAR(Tabela6[[#This Row],[Data/Hora de Início]]),MONTH(Tabela6[[#This Row],[Data/Hora de Início]]),DAY(Tabela6[[#This Row],[Data/Hora de Início]]))</f>
        <v/>
      </c>
    </row>
    <row r="7832">
      <c r="A7832" t="n">
        <v>2293463</v>
      </c>
      <c r="B7832" t="n">
        <v>56</v>
      </c>
      <c r="C7832" t="n">
        <v>2841</v>
      </c>
      <c r="D7832" t="inlineStr">
        <is>
          <t>LIMPEZA DIÁRIA DE BANHEIRO MASCULINO</t>
        </is>
      </c>
      <c r="E7832" t="inlineStr">
        <is>
          <t>22/09/2025 16:23:36</t>
        </is>
      </c>
      <c r="F7832" t="inlineStr">
        <is>
          <t>22/09/2025 16:40:26</t>
        </is>
      </c>
      <c r="G7832" t="n">
        <v>35880</v>
      </c>
      <c r="H7832" t="inlineStr">
        <is>
          <t>BAN032 - TREINAMENTOS - M</t>
        </is>
      </c>
      <c r="I7832" t="inlineStr">
        <is>
          <t>RS-ST01-15-01P-WCM01</t>
        </is>
      </c>
      <c r="J7832" t="inlineStr">
        <is>
          <t>LETICIA SOARES GARCIA CZECZOT</t>
        </is>
      </c>
      <c r="K7832" s="39">
        <f>DATE(YEAR(Tabela6[[#This Row],[Data/Hora de Início]]),MONTH(Tabela6[[#This Row],[Data/Hora de Início]]),DAY(Tabela6[[#This Row],[Data/Hora de Início]]))</f>
        <v/>
      </c>
    </row>
    <row r="7833">
      <c r="A7833" t="n">
        <v>2293504</v>
      </c>
      <c r="B7833" t="n">
        <v>56</v>
      </c>
      <c r="C7833" t="n">
        <v>2842</v>
      </c>
      <c r="D7833" t="inlineStr">
        <is>
          <t>LIMPEZA DIÁRIA DE BANHEIRO FEMININO</t>
        </is>
      </c>
      <c r="E7833" t="inlineStr">
        <is>
          <t>22/09/2025 16:25:05</t>
        </is>
      </c>
      <c r="F7833" t="inlineStr">
        <is>
          <t>22/09/2025 16:45:24</t>
        </is>
      </c>
      <c r="G7833" t="n">
        <v>36346</v>
      </c>
      <c r="H7833" t="inlineStr">
        <is>
          <t>BAN112 - MEZANINO OESTE - F</t>
        </is>
      </c>
      <c r="I7833" t="inlineStr">
        <is>
          <t>RS-ST01-50-01P-WCF02</t>
        </is>
      </c>
      <c r="J7833" t="inlineStr">
        <is>
          <t>GENI DA SILVEIRA</t>
        </is>
      </c>
      <c r="K7833" s="39">
        <f>DATE(YEAR(Tabela6[[#This Row],[Data/Hora de Início]]),MONTH(Tabela6[[#This Row],[Data/Hora de Início]]),DAY(Tabela6[[#This Row],[Data/Hora de Início]]))</f>
        <v/>
      </c>
    </row>
    <row r="7834">
      <c r="A7834" t="n">
        <v>2293505</v>
      </c>
      <c r="B7834" t="n">
        <v>56</v>
      </c>
      <c r="C7834" t="n">
        <v>5652</v>
      </c>
      <c r="D7834" t="inlineStr">
        <is>
          <t>SEGUNDA-FEIRA - LIMPEZA DE BANHEIRO MASCULINO</t>
        </is>
      </c>
      <c r="E7834" t="inlineStr">
        <is>
          <t>22/09/2025 16:32:35</t>
        </is>
      </c>
      <c r="F7834" t="inlineStr">
        <is>
          <t>22/09/2025 16:46:15</t>
        </is>
      </c>
      <c r="G7834" t="n">
        <v>36205</v>
      </c>
      <c r="H7834" t="inlineStr">
        <is>
          <t>BAN098 - UIE - M</t>
        </is>
      </c>
      <c r="I7834" t="inlineStr">
        <is>
          <t>RS-ST01-43-01P-WCM02</t>
        </is>
      </c>
      <c r="J7834" t="inlineStr">
        <is>
          <t>JAQUELINE TATIANE LEAL BITTENCOURT</t>
        </is>
      </c>
      <c r="K7834" s="39">
        <f>DATE(YEAR(Tabela6[[#This Row],[Data/Hora de Início]]),MONTH(Tabela6[[#This Row],[Data/Hora de Início]]),DAY(Tabela6[[#This Row],[Data/Hora de Início]]))</f>
        <v/>
      </c>
    </row>
    <row r="7835">
      <c r="A7835" t="n">
        <v>2293507</v>
      </c>
      <c r="B7835" t="n">
        <v>56</v>
      </c>
      <c r="C7835" t="n">
        <v>5642</v>
      </c>
      <c r="D7835" t="inlineStr">
        <is>
          <t>SEGUNDA-FEIRA - LIMPEZA DE SALA</t>
        </is>
      </c>
      <c r="E7835" t="inlineStr">
        <is>
          <t>22/09/2025 16:39:20</t>
        </is>
      </c>
      <c r="F7835" t="inlineStr">
        <is>
          <t>22/09/2025 16:47:57</t>
        </is>
      </c>
      <c r="G7835" t="n">
        <v>36112</v>
      </c>
      <c r="H7835" t="inlineStr">
        <is>
          <t>SALA PROJETOS II - ENGENHARIA MANUTENÇAO</t>
        </is>
      </c>
      <c r="I7835" t="inlineStr">
        <is>
          <t>RS-ST01-31-02P-SLA13</t>
        </is>
      </c>
      <c r="J7835" t="inlineStr">
        <is>
          <t>IVONETE SILVA DOS SANTOS</t>
        </is>
      </c>
      <c r="K7835" s="39">
        <f>DATE(YEAR(Tabela6[[#This Row],[Data/Hora de Início]]),MONTH(Tabela6[[#This Row],[Data/Hora de Início]]),DAY(Tabela6[[#This Row],[Data/Hora de Início]]))</f>
        <v/>
      </c>
    </row>
    <row r="7836">
      <c r="A7836" t="n">
        <v>2293510</v>
      </c>
      <c r="B7836" t="n">
        <v>56</v>
      </c>
      <c r="C7836" t="n">
        <v>5652</v>
      </c>
      <c r="D7836" t="inlineStr">
        <is>
          <t>SEGUNDA-FEIRA - LIMPEZA DE BANHEIRO MASCULINO</t>
        </is>
      </c>
      <c r="E7836" t="inlineStr">
        <is>
          <t>22/09/2025 16:12:41</t>
        </is>
      </c>
      <c r="F7836" t="inlineStr">
        <is>
          <t>22/09/2025 16:49:25</t>
        </is>
      </c>
      <c r="G7836" t="n">
        <v>35736</v>
      </c>
      <c r="H7836" t="inlineStr">
        <is>
          <t>BAN002 - VIRABREQUIM - M</t>
        </is>
      </c>
      <c r="I7836" t="inlineStr">
        <is>
          <t>RS-ST01-01-00T-WCM02</t>
        </is>
      </c>
      <c r="J7836" t="inlineStr">
        <is>
          <t>CECILIA LISBOA</t>
        </is>
      </c>
      <c r="K7836" s="39">
        <f>DATE(YEAR(Tabela6[[#This Row],[Data/Hora de Início]]),MONTH(Tabela6[[#This Row],[Data/Hora de Início]]),DAY(Tabela6[[#This Row],[Data/Hora de Início]]))</f>
        <v/>
      </c>
    </row>
    <row r="7837">
      <c r="A7837" t="n">
        <v>2293524</v>
      </c>
      <c r="B7837" t="n">
        <v>56</v>
      </c>
      <c r="C7837" t="n">
        <v>1699</v>
      </c>
      <c r="D7837" t="inlineStr">
        <is>
          <t>LIMPEZA DIÁRIA DE ÁREA TÉCNICA</t>
        </is>
      </c>
      <c r="E7837" t="inlineStr">
        <is>
          <t>22/09/2025 14:05:22</t>
        </is>
      </c>
      <c r="F7837" t="inlineStr">
        <is>
          <t>22/09/2025 16:51:20</t>
        </is>
      </c>
      <c r="G7837" t="n">
        <v>38455</v>
      </c>
      <c r="H7837" t="inlineStr">
        <is>
          <t>ÁREA INTERNA - LOGÍSTICA</t>
        </is>
      </c>
      <c r="I7837" t="inlineStr">
        <is>
          <t>SP-ST02-G9-00T-AIN01</t>
        </is>
      </c>
      <c r="J7837" t="inlineStr">
        <is>
          <t>ANTONIA MARÇAL DOS SANTOS RAMOS</t>
        </is>
      </c>
      <c r="K7837" s="39">
        <f>DATE(YEAR(Tabela6[[#This Row],[Data/Hora de Início]]),MONTH(Tabela6[[#This Row],[Data/Hora de Início]]),DAY(Tabela6[[#This Row],[Data/Hora de Início]]))</f>
        <v/>
      </c>
    </row>
    <row r="7838">
      <c r="A7838" t="n">
        <v>2293548</v>
      </c>
      <c r="B7838" t="n">
        <v>56</v>
      </c>
      <c r="C7838" t="n">
        <v>2965</v>
      </c>
      <c r="D7838" t="inlineStr">
        <is>
          <t>LIMPEZA DIÁRIA DE SALA</t>
        </is>
      </c>
      <c r="E7838" t="inlineStr">
        <is>
          <t>22/09/2025 16:46:18</t>
        </is>
      </c>
      <c r="F7838" t="inlineStr">
        <is>
          <t>22/09/2025 16:54:24</t>
        </is>
      </c>
      <c r="G7838" t="n">
        <v>11875</v>
      </c>
      <c r="H7838" t="inlineStr">
        <is>
          <t>P50 - CIRCULAÇÃO / OPEN SPACE</t>
        </is>
      </c>
      <c r="I7838" t="inlineStr">
        <is>
          <t>BR01-IES-P50-SALA44</t>
        </is>
      </c>
      <c r="J7838" t="inlineStr">
        <is>
          <t>GENI DA SILVEIRA</t>
        </is>
      </c>
      <c r="K7838" s="39">
        <f>DATE(YEAR(Tabela6[[#This Row],[Data/Hora de Início]]),MONTH(Tabela6[[#This Row],[Data/Hora de Início]]),DAY(Tabela6[[#This Row],[Data/Hora de Início]]))</f>
        <v/>
      </c>
    </row>
    <row r="7839">
      <c r="A7839" t="n">
        <v>2293556</v>
      </c>
      <c r="B7839" t="n">
        <v>56</v>
      </c>
      <c r="C7839" t="n">
        <v>4679</v>
      </c>
      <c r="D7839" t="inlineStr">
        <is>
          <t>LIMPEZA DE BOXE DE BANHO</t>
        </is>
      </c>
      <c r="E7839" t="inlineStr">
        <is>
          <t>22/09/2025 16:55:56</t>
        </is>
      </c>
      <c r="F7839" t="inlineStr">
        <is>
          <t>22/09/2025 16:56:03</t>
        </is>
      </c>
      <c r="G7839" t="n">
        <v>43488</v>
      </c>
      <c r="H7839" t="inlineStr">
        <is>
          <t>BAN131 - ÁREA DE BOXES</t>
        </is>
      </c>
      <c r="I7839" t="inlineStr">
        <is>
          <t>RS-ST01-56-02P-WCM05-BOX001</t>
        </is>
      </c>
      <c r="J7839" t="inlineStr">
        <is>
          <t>ALINE MARQUES DE CAMPOS</t>
        </is>
      </c>
      <c r="K7839" s="39">
        <f>DATE(YEAR(Tabela6[[#This Row],[Data/Hora de Início]]),MONTH(Tabela6[[#This Row],[Data/Hora de Início]]),DAY(Tabela6[[#This Row],[Data/Hora de Início]]))</f>
        <v/>
      </c>
    </row>
    <row r="7840">
      <c r="A7840" t="n">
        <v>2293574</v>
      </c>
      <c r="B7840" t="n">
        <v>56</v>
      </c>
      <c r="C7840" t="n">
        <v>2965</v>
      </c>
      <c r="D7840" t="inlineStr">
        <is>
          <t>LIMPEZA DIÁRIA DE SALA</t>
        </is>
      </c>
      <c r="E7840" t="inlineStr">
        <is>
          <t>22/09/2025 16:54:48</t>
        </is>
      </c>
      <c r="F7840" t="inlineStr">
        <is>
          <t>22/09/2025 17:01:08</t>
        </is>
      </c>
      <c r="G7840" t="n">
        <v>36353</v>
      </c>
      <c r="H7840" t="inlineStr">
        <is>
          <t>QUALIDADE</t>
        </is>
      </c>
      <c r="I7840" t="inlineStr">
        <is>
          <t>RS-ST01-50-01P-STR04</t>
        </is>
      </c>
      <c r="J7840" t="inlineStr">
        <is>
          <t>GENI DA SILVEIRA</t>
        </is>
      </c>
      <c r="K7840" s="39">
        <f>DATE(YEAR(Tabela6[[#This Row],[Data/Hora de Início]]),MONTH(Tabela6[[#This Row],[Data/Hora de Início]]),DAY(Tabela6[[#This Row],[Data/Hora de Início]]))</f>
        <v/>
      </c>
    </row>
    <row r="7841">
      <c r="A7841" t="n">
        <v>2293585</v>
      </c>
      <c r="B7841" t="n">
        <v>56</v>
      </c>
      <c r="C7841" t="n">
        <v>1308</v>
      </c>
      <c r="D7841" t="inlineStr">
        <is>
          <t>LAVAGEM DE PISO FABRIL</t>
        </is>
      </c>
      <c r="E7841" t="inlineStr">
        <is>
          <t>22/09/2025 14:10:29</t>
        </is>
      </c>
      <c r="F7841" t="inlineStr">
        <is>
          <t>22/09/2025 17:00:16</t>
        </is>
      </c>
      <c r="G7841" t="n">
        <v>36308</v>
      </c>
      <c r="H7841" t="inlineStr">
        <is>
          <t>UMO - MONTAGEM</t>
        </is>
      </c>
      <c r="I7841" t="inlineStr">
        <is>
          <t>RS-ST01-50-00T-STR03</t>
        </is>
      </c>
      <c r="J7841" t="inlineStr">
        <is>
          <t>GIOVANI NOGUEIRA SOUZA</t>
        </is>
      </c>
      <c r="K7841" s="39">
        <f>DATE(YEAR(Tabela6[[#This Row],[Data/Hora de Início]]),MONTH(Tabela6[[#This Row],[Data/Hora de Início]]),DAY(Tabela6[[#This Row],[Data/Hora de Início]]))</f>
        <v/>
      </c>
    </row>
    <row r="7842">
      <c r="A7842" t="n">
        <v>2293586</v>
      </c>
      <c r="B7842" t="n">
        <v>56</v>
      </c>
      <c r="C7842" t="n">
        <v>1308</v>
      </c>
      <c r="D7842" t="inlineStr">
        <is>
          <t>LAVAGEM DE PISO FABRIL</t>
        </is>
      </c>
      <c r="E7842" t="inlineStr">
        <is>
          <t>22/09/2025 09:44:26</t>
        </is>
      </c>
      <c r="F7842" t="inlineStr">
        <is>
          <t>22/09/2025 11:44:03</t>
        </is>
      </c>
      <c r="G7842" t="n">
        <v>42281</v>
      </c>
      <c r="H7842" t="inlineStr">
        <is>
          <t>ZFR - FERRAMENTARIA</t>
        </is>
      </c>
      <c r="I7842" t="inlineStr">
        <is>
          <t>RS-ST01-52-00T-STR01</t>
        </is>
      </c>
      <c r="J7842" t="inlineStr">
        <is>
          <t>GIOVANI NOGUEIRA SOUZA</t>
        </is>
      </c>
      <c r="K7842" s="39">
        <f>DATE(YEAR(Tabela6[[#This Row],[Data/Hora de Início]]),MONTH(Tabela6[[#This Row],[Data/Hora de Início]]),DAY(Tabela6[[#This Row],[Data/Hora de Início]]))</f>
        <v/>
      </c>
    </row>
    <row r="7843">
      <c r="A7843" t="n">
        <v>2293587</v>
      </c>
      <c r="B7843" t="n">
        <v>56</v>
      </c>
      <c r="C7843" t="n">
        <v>1308</v>
      </c>
      <c r="D7843" t="inlineStr">
        <is>
          <t>LAVAGEM DE PISO FABRIL</t>
        </is>
      </c>
      <c r="E7843" t="inlineStr">
        <is>
          <t>22/09/2025 08:50:56</t>
        </is>
      </c>
      <c r="F7843" t="inlineStr">
        <is>
          <t>22/09/2025 09:25:20</t>
        </is>
      </c>
      <c r="G7843" t="n">
        <v>36065</v>
      </c>
      <c r="H7843" t="inlineStr">
        <is>
          <t>ZFM - FUNDIÇAO DE MAGNESIO</t>
        </is>
      </c>
      <c r="I7843" t="inlineStr">
        <is>
          <t>RS-ST01-31-00T-STR05</t>
        </is>
      </c>
      <c r="J7843" t="inlineStr">
        <is>
          <t>GIOVANI NOGUEIRA SOUZA</t>
        </is>
      </c>
      <c r="K7843" s="39">
        <f>DATE(YEAR(Tabela6[[#This Row],[Data/Hora de Início]]),MONTH(Tabela6[[#This Row],[Data/Hora de Início]]),DAY(Tabela6[[#This Row],[Data/Hora de Início]]))</f>
        <v/>
      </c>
    </row>
    <row r="7844">
      <c r="A7844" t="n">
        <v>2293594</v>
      </c>
      <c r="B7844" t="n">
        <v>56</v>
      </c>
      <c r="C7844" t="n">
        <v>2842</v>
      </c>
      <c r="D7844" t="inlineStr">
        <is>
          <t>LIMPEZA DIÁRIA DE BANHEIRO FEMININO</t>
        </is>
      </c>
      <c r="E7844" t="inlineStr">
        <is>
          <t>22/09/2025 16:40:53</t>
        </is>
      </c>
      <c r="F7844" t="inlineStr">
        <is>
          <t>22/09/2025 17:06:43</t>
        </is>
      </c>
      <c r="G7844" t="n">
        <v>35879</v>
      </c>
      <c r="H7844" t="inlineStr">
        <is>
          <t>BAN033 - TREINAMENTOS - F</t>
        </is>
      </c>
      <c r="I7844" t="inlineStr">
        <is>
          <t>RS-ST01-15-01P-WCF01</t>
        </is>
      </c>
      <c r="J7844" t="inlineStr">
        <is>
          <t>LETICIA SOARES GARCIA CZECZOT</t>
        </is>
      </c>
      <c r="K7844" s="39">
        <f>DATE(YEAR(Tabela6[[#This Row],[Data/Hora de Início]]),MONTH(Tabela6[[#This Row],[Data/Hora de Início]]),DAY(Tabela6[[#This Row],[Data/Hora de Início]]))</f>
        <v/>
      </c>
    </row>
    <row r="7845">
      <c r="A7845" t="n">
        <v>2293598</v>
      </c>
      <c r="B7845" t="n">
        <v>56</v>
      </c>
      <c r="C7845" t="n">
        <v>2965</v>
      </c>
      <c r="D7845" t="inlineStr">
        <is>
          <t>LIMPEZA DIÁRIA DE SALA</t>
        </is>
      </c>
      <c r="E7845" t="inlineStr">
        <is>
          <t>22/09/2025 17:01:45</t>
        </is>
      </c>
      <c r="F7845" t="inlineStr">
        <is>
          <t>22/09/2025 17:07:35</t>
        </is>
      </c>
      <c r="G7845" t="n">
        <v>36344</v>
      </c>
      <c r="H7845" t="inlineStr">
        <is>
          <t>ENGENHARIA DE PROCESSOS DE MOTORES</t>
        </is>
      </c>
      <c r="I7845" t="inlineStr">
        <is>
          <t>RS-ST01-50-01P-STR02</t>
        </is>
      </c>
      <c r="J7845" t="inlineStr">
        <is>
          <t>GENI DA SILVEIRA</t>
        </is>
      </c>
      <c r="K7845" s="39">
        <f>DATE(YEAR(Tabela6[[#This Row],[Data/Hora de Início]]),MONTH(Tabela6[[#This Row],[Data/Hora de Início]]),DAY(Tabela6[[#This Row],[Data/Hora de Início]]))</f>
        <v/>
      </c>
    </row>
    <row r="7846">
      <c r="A7846" t="n">
        <v>2293602</v>
      </c>
      <c r="B7846" t="n">
        <v>56</v>
      </c>
      <c r="C7846" t="n">
        <v>5713</v>
      </c>
      <c r="D7846" t="inlineStr">
        <is>
          <t>SEGUNDA-FEIRA - LIMPEZA DE COPA</t>
        </is>
      </c>
      <c r="E7846" t="inlineStr">
        <is>
          <t>22/09/2025 16:46:40</t>
        </is>
      </c>
      <c r="F7846" t="inlineStr">
        <is>
          <t>22/09/2025 17:08:49</t>
        </is>
      </c>
      <c r="G7846" t="n">
        <v>36187</v>
      </c>
      <c r="H7846" t="inlineStr">
        <is>
          <t>COPA INFRAESTRUTURA</t>
        </is>
      </c>
      <c r="I7846" t="inlineStr">
        <is>
          <t>RS-ST01-43-01P-COP02</t>
        </is>
      </c>
      <c r="J7846" t="inlineStr">
        <is>
          <t>JAQUELINE TATIANE LEAL BITTENCOURT</t>
        </is>
      </c>
      <c r="K7846" s="39">
        <f>DATE(YEAR(Tabela6[[#This Row],[Data/Hora de Início]]),MONTH(Tabela6[[#This Row],[Data/Hora de Início]]),DAY(Tabela6[[#This Row],[Data/Hora de Início]]))</f>
        <v/>
      </c>
    </row>
    <row r="7847">
      <c r="A7847" t="n">
        <v>2293603</v>
      </c>
      <c r="B7847" t="n">
        <v>56</v>
      </c>
      <c r="C7847" t="n">
        <v>5642</v>
      </c>
      <c r="D7847" t="inlineStr">
        <is>
          <t>SEGUNDA-FEIRA - LIMPEZA DE SALA</t>
        </is>
      </c>
      <c r="E7847" t="inlineStr">
        <is>
          <t>22/09/2025 17:09:21</t>
        </is>
      </c>
      <c r="F7847" t="inlineStr">
        <is>
          <t>22/09/2025 17:09:40</t>
        </is>
      </c>
      <c r="G7847" t="n">
        <v>36194</v>
      </c>
      <c r="H7847" t="inlineStr">
        <is>
          <t>HALL INFRAESTRUTURA / SEGURANÇA</t>
        </is>
      </c>
      <c r="I7847" t="inlineStr">
        <is>
          <t>RS-ST01-43-01P-SLA07</t>
        </is>
      </c>
      <c r="J7847" t="inlineStr">
        <is>
          <t>JAQUELINE TATIANE LEAL BITTENCOURT</t>
        </is>
      </c>
      <c r="K7847" s="39">
        <f>DATE(YEAR(Tabela6[[#This Row],[Data/Hora de Início]]),MONTH(Tabela6[[#This Row],[Data/Hora de Início]]),DAY(Tabela6[[#This Row],[Data/Hora de Início]]))</f>
        <v/>
      </c>
    </row>
    <row r="7848">
      <c r="A7848" t="n">
        <v>2293610</v>
      </c>
      <c r="B7848" t="n">
        <v>56</v>
      </c>
      <c r="C7848" t="n">
        <v>2965</v>
      </c>
      <c r="D7848" t="inlineStr">
        <is>
          <t>LIMPEZA DIÁRIA DE SALA</t>
        </is>
      </c>
      <c r="E7848" t="inlineStr">
        <is>
          <t>22/09/2025 17:11:05</t>
        </is>
      </c>
      <c r="F7848" t="inlineStr">
        <is>
          <t>22/09/2025 17:13:47</t>
        </is>
      </c>
      <c r="G7848" t="n">
        <v>36334</v>
      </c>
      <c r="H7848" t="inlineStr">
        <is>
          <t>REUNIAO III</t>
        </is>
      </c>
      <c r="I7848" t="inlineStr">
        <is>
          <t>RS-ST01-50-01P-SLA15</t>
        </is>
      </c>
      <c r="J7848" t="inlineStr">
        <is>
          <t>GENI DA SILVEIRA</t>
        </is>
      </c>
      <c r="K7848" s="39">
        <f>DATE(YEAR(Tabela6[[#This Row],[Data/Hora de Início]]),MONTH(Tabela6[[#This Row],[Data/Hora de Início]]),DAY(Tabela6[[#This Row],[Data/Hora de Início]]))</f>
        <v/>
      </c>
    </row>
    <row r="7849">
      <c r="A7849" t="n">
        <v>2293611</v>
      </c>
      <c r="B7849" t="n">
        <v>56</v>
      </c>
      <c r="C7849" t="n">
        <v>5652</v>
      </c>
      <c r="D7849" t="inlineStr">
        <is>
          <t>SEGUNDA-FEIRA - LIMPEZA DE BANHEIRO MASCULINO</t>
        </is>
      </c>
      <c r="E7849" t="inlineStr">
        <is>
          <t>22/09/2025 16:50:08</t>
        </is>
      </c>
      <c r="F7849" t="inlineStr">
        <is>
          <t>22/09/2025 17:13:53</t>
        </is>
      </c>
      <c r="G7849" t="n">
        <v>11065</v>
      </c>
      <c r="H7849" t="inlineStr">
        <is>
          <t>P01 - BAN003 - BANHEIRO VIRABREQUIM - M</t>
        </is>
      </c>
      <c r="I7849" t="inlineStr">
        <is>
          <t>BR01-IES-P01-BAN003</t>
        </is>
      </c>
      <c r="J7849" t="inlineStr">
        <is>
          <t>CECILIA LISBOA</t>
        </is>
      </c>
      <c r="K7849" s="39">
        <f>DATE(YEAR(Tabela6[[#This Row],[Data/Hora de Início]]),MONTH(Tabela6[[#This Row],[Data/Hora de Início]]),DAY(Tabela6[[#This Row],[Data/Hora de Início]]))</f>
        <v/>
      </c>
    </row>
    <row r="7850">
      <c r="A7850" t="n">
        <v>2293619</v>
      </c>
      <c r="B7850" t="n">
        <v>56</v>
      </c>
      <c r="C7850" t="n">
        <v>2965</v>
      </c>
      <c r="D7850" t="inlineStr">
        <is>
          <t>LIMPEZA DIÁRIA DE SALA</t>
        </is>
      </c>
      <c r="E7850" t="inlineStr">
        <is>
          <t>22/09/2025 17:00:07</t>
        </is>
      </c>
      <c r="F7850" t="inlineStr">
        <is>
          <t>22/09/2025 17:15:01</t>
        </is>
      </c>
      <c r="G7850" t="n">
        <v>36088</v>
      </c>
      <c r="H7850" t="inlineStr">
        <is>
          <t>HALL PLANEJAMENTO INDUSTRIAL / ATI SISTEMAS</t>
        </is>
      </c>
      <c r="I7850" t="inlineStr">
        <is>
          <t>RS-ST01-31-01P-SLA18</t>
        </is>
      </c>
      <c r="J7850" t="inlineStr">
        <is>
          <t>IVONETE SILVA DOS SANTOS</t>
        </is>
      </c>
      <c r="K7850" s="39">
        <f>DATE(YEAR(Tabela6[[#This Row],[Data/Hora de Início]]),MONTH(Tabela6[[#This Row],[Data/Hora de Início]]),DAY(Tabela6[[#This Row],[Data/Hora de Início]]))</f>
        <v/>
      </c>
    </row>
    <row r="7851">
      <c r="A7851" t="n">
        <v>2293634</v>
      </c>
      <c r="B7851" t="n">
        <v>56</v>
      </c>
      <c r="C7851" t="n">
        <v>5642</v>
      </c>
      <c r="D7851" t="inlineStr">
        <is>
          <t>SEGUNDA-FEIRA - LIMPEZA DE SALA</t>
        </is>
      </c>
      <c r="E7851" t="inlineStr">
        <is>
          <t>22/09/2025 17:15:45</t>
        </is>
      </c>
      <c r="F7851" t="inlineStr">
        <is>
          <t>22/09/2025 17:18:21</t>
        </is>
      </c>
      <c r="G7851" t="n">
        <v>11503</v>
      </c>
      <c r="H7851" t="inlineStr">
        <is>
          <t>P31 - PLANEJAMENTO INDUSTRIAL - SALA IMS I</t>
        </is>
      </c>
      <c r="I7851" t="inlineStr">
        <is>
          <t>BR01-IES-P31-SALA28</t>
        </is>
      </c>
      <c r="J7851" t="inlineStr">
        <is>
          <t>IVONETE SILVA DOS SANTOS</t>
        </is>
      </c>
      <c r="K7851" s="39">
        <f>DATE(YEAR(Tabela6[[#This Row],[Data/Hora de Início]]),MONTH(Tabela6[[#This Row],[Data/Hora de Início]]),DAY(Tabela6[[#This Row],[Data/Hora de Início]]))</f>
        <v/>
      </c>
    </row>
    <row r="7852">
      <c r="A7852" t="n">
        <v>2293642</v>
      </c>
      <c r="B7852" t="n">
        <v>56</v>
      </c>
      <c r="C7852" t="n">
        <v>2965</v>
      </c>
      <c r="D7852" t="inlineStr">
        <is>
          <t>LIMPEZA DIÁRIA DE SALA</t>
        </is>
      </c>
      <c r="E7852" t="inlineStr">
        <is>
          <t>22/09/2025 17:14:37</t>
        </is>
      </c>
      <c r="F7852" t="inlineStr">
        <is>
          <t>22/09/2025 17:20:39</t>
        </is>
      </c>
      <c r="G7852" t="n">
        <v>36336</v>
      </c>
      <c r="H7852" t="inlineStr">
        <is>
          <t>SALA ENGENHARIA DE CILINDROS - PROJETISTAS</t>
        </is>
      </c>
      <c r="I7852" t="inlineStr">
        <is>
          <t>RS-ST01-50-01P-SLA17</t>
        </is>
      </c>
      <c r="J7852" t="inlineStr">
        <is>
          <t>GENI DA SILVEIRA</t>
        </is>
      </c>
      <c r="K7852" s="39">
        <f>DATE(YEAR(Tabela6[[#This Row],[Data/Hora de Início]]),MONTH(Tabela6[[#This Row],[Data/Hora de Início]]),DAY(Tabela6[[#This Row],[Data/Hora de Início]]))</f>
        <v/>
      </c>
    </row>
    <row r="7853">
      <c r="A7853" t="n">
        <v>2293653</v>
      </c>
      <c r="B7853" t="n">
        <v>56</v>
      </c>
      <c r="C7853" t="n">
        <v>2965</v>
      </c>
      <c r="D7853" t="inlineStr">
        <is>
          <t>LIMPEZA DIÁRIA DE SALA</t>
        </is>
      </c>
      <c r="E7853" t="inlineStr">
        <is>
          <t>22/09/2025 17:21:02</t>
        </is>
      </c>
      <c r="F7853" t="inlineStr">
        <is>
          <t>22/09/2025 17:24:54</t>
        </is>
      </c>
      <c r="G7853" t="n">
        <v>36337</v>
      </c>
      <c r="H7853" t="inlineStr">
        <is>
          <t>DIRETOR PQA</t>
        </is>
      </c>
      <c r="I7853" t="inlineStr">
        <is>
          <t>RS-ST01-50-01P-SLA18</t>
        </is>
      </c>
      <c r="J7853" t="inlineStr">
        <is>
          <t>GENI DA SILVEIRA</t>
        </is>
      </c>
      <c r="K7853" s="39">
        <f>DATE(YEAR(Tabela6[[#This Row],[Data/Hora de Início]]),MONTH(Tabela6[[#This Row],[Data/Hora de Início]]),DAY(Tabela6[[#This Row],[Data/Hora de Início]]))</f>
        <v/>
      </c>
    </row>
    <row r="7854">
      <c r="A7854" t="n">
        <v>2293657</v>
      </c>
      <c r="B7854" t="n">
        <v>56</v>
      </c>
      <c r="C7854" t="n">
        <v>5642</v>
      </c>
      <c r="D7854" t="inlineStr">
        <is>
          <t>SEGUNDA-FEIRA - LIMPEZA DE SALA</t>
        </is>
      </c>
      <c r="E7854" t="inlineStr">
        <is>
          <t>22/09/2025 17:20:17</t>
        </is>
      </c>
      <c r="F7854" t="inlineStr">
        <is>
          <t>22/09/2025 17:25:51</t>
        </is>
      </c>
      <c r="G7854" t="n">
        <v>36084</v>
      </c>
      <c r="H7854" t="inlineStr">
        <is>
          <t>SALA IMS II - PLANEJAMENTO INDUSTRIAL</t>
        </is>
      </c>
      <c r="I7854" t="inlineStr">
        <is>
          <t>RS-ST01-31-01P-SLA10</t>
        </is>
      </c>
      <c r="J7854" t="inlineStr">
        <is>
          <t>IVONETE SILVA DOS SANTOS</t>
        </is>
      </c>
      <c r="K7854" s="39">
        <f>DATE(YEAR(Tabela6[[#This Row],[Data/Hora de Início]]),MONTH(Tabela6[[#This Row],[Data/Hora de Início]]),DAY(Tabela6[[#This Row],[Data/Hora de Início]]))</f>
        <v/>
      </c>
    </row>
    <row r="7855">
      <c r="A7855" t="n">
        <v>2293663</v>
      </c>
      <c r="B7855" t="n">
        <v>56</v>
      </c>
      <c r="C7855" t="n">
        <v>2965</v>
      </c>
      <c r="D7855" t="inlineStr">
        <is>
          <t>LIMPEZA DIÁRIA DE SALA</t>
        </is>
      </c>
      <c r="E7855" t="inlineStr">
        <is>
          <t>22/09/2025 17:25:26</t>
        </is>
      </c>
      <c r="F7855" t="inlineStr">
        <is>
          <t>22/09/2025 17:28:15</t>
        </is>
      </c>
      <c r="G7855" t="n">
        <v>36338</v>
      </c>
      <c r="H7855" t="inlineStr">
        <is>
          <t>REUNIAO IV</t>
        </is>
      </c>
      <c r="I7855" t="inlineStr">
        <is>
          <t>RS-ST01-50-01P-SLA19</t>
        </is>
      </c>
      <c r="J7855" t="inlineStr">
        <is>
          <t>GENI DA SILVEIRA</t>
        </is>
      </c>
      <c r="K7855" s="39">
        <f>DATE(YEAR(Tabela6[[#This Row],[Data/Hora de Início]]),MONTH(Tabela6[[#This Row],[Data/Hora de Início]]),DAY(Tabela6[[#This Row],[Data/Hora de Início]]))</f>
        <v/>
      </c>
    </row>
    <row r="7856">
      <c r="A7856" t="n">
        <v>2293665</v>
      </c>
      <c r="B7856" t="n">
        <v>56</v>
      </c>
      <c r="C7856" t="n">
        <v>2969</v>
      </c>
      <c r="D7856" t="inlineStr">
        <is>
          <t>LIMPEZA DIÁRIA DE CORREDOR</t>
        </is>
      </c>
      <c r="E7856" t="inlineStr">
        <is>
          <t>22/09/2025 17:31:54</t>
        </is>
      </c>
      <c r="F7856" t="inlineStr">
        <is>
          <t>22/09/2025 17:32:13</t>
        </is>
      </c>
      <c r="G7856" t="n">
        <v>43486</v>
      </c>
      <c r="H7856" t="inlineStr">
        <is>
          <t>BAN131 - CORREDOR E ARMÁRIO</t>
        </is>
      </c>
      <c r="I7856" t="inlineStr">
        <is>
          <t>RS-ST01-56-02P-WCM05-COR001</t>
        </is>
      </c>
      <c r="J7856" t="inlineStr">
        <is>
          <t>ALINE MARQUES DE CAMPOS</t>
        </is>
      </c>
      <c r="K7856" s="39">
        <f>DATE(YEAR(Tabela6[[#This Row],[Data/Hora de Início]]),MONTH(Tabela6[[#This Row],[Data/Hora de Início]]),DAY(Tabela6[[#This Row],[Data/Hora de Início]]))</f>
        <v/>
      </c>
    </row>
    <row r="7857">
      <c r="A7857" t="n">
        <v>2293675</v>
      </c>
      <c r="B7857" t="n">
        <v>56</v>
      </c>
      <c r="C7857" t="n">
        <v>2965</v>
      </c>
      <c r="D7857" t="inlineStr">
        <is>
          <t>LIMPEZA DIÁRIA DE SALA</t>
        </is>
      </c>
      <c r="E7857" t="inlineStr">
        <is>
          <t>22/09/2025 17:28:41</t>
        </is>
      </c>
      <c r="F7857" t="inlineStr">
        <is>
          <t>22/09/2025 17:35:36</t>
        </is>
      </c>
      <c r="G7857" t="n">
        <v>36338</v>
      </c>
      <c r="H7857" t="inlineStr">
        <is>
          <t>REUNIAO IV</t>
        </is>
      </c>
      <c r="I7857" t="inlineStr">
        <is>
          <t>RS-ST01-50-01P-SLA19</t>
        </is>
      </c>
      <c r="J7857" t="inlineStr">
        <is>
          <t>GENI DA SILVEIRA</t>
        </is>
      </c>
      <c r="K7857" s="39">
        <f>DATE(YEAR(Tabela6[[#This Row],[Data/Hora de Início]]),MONTH(Tabela6[[#This Row],[Data/Hora de Início]]),DAY(Tabela6[[#This Row],[Data/Hora de Início]]))</f>
        <v/>
      </c>
    </row>
    <row r="7858">
      <c r="A7858" t="n">
        <v>2293676</v>
      </c>
      <c r="B7858" t="n">
        <v>56</v>
      </c>
      <c r="C7858" t="n">
        <v>2966</v>
      </c>
      <c r="D7858" t="inlineStr">
        <is>
          <t>LIMPEZA DIÁRIA HALL / RECEPÇÃO</t>
        </is>
      </c>
      <c r="E7858" t="inlineStr">
        <is>
          <t>22/09/2025 17:07:08</t>
        </is>
      </c>
      <c r="F7858" t="inlineStr">
        <is>
          <t>22/09/2025 17:36:07</t>
        </is>
      </c>
      <c r="G7858" t="n">
        <v>43372</v>
      </c>
      <c r="H7858" t="inlineStr">
        <is>
          <t>P15 -HALL DE ENTRADA ONE STIHL</t>
        </is>
      </c>
      <c r="I7858" t="inlineStr">
        <is>
          <t>RS-ST01-15-02P-SLA01</t>
        </is>
      </c>
      <c r="J7858" t="inlineStr">
        <is>
          <t>LETICIA SOARES GARCIA CZECZOT</t>
        </is>
      </c>
      <c r="K7858" s="39">
        <f>DATE(YEAR(Tabela6[[#This Row],[Data/Hora de Início]]),MONTH(Tabela6[[#This Row],[Data/Hora de Início]]),DAY(Tabela6[[#This Row],[Data/Hora de Início]]))</f>
        <v/>
      </c>
    </row>
    <row r="7859">
      <c r="A7859" t="n">
        <v>2293677</v>
      </c>
      <c r="B7859" t="n">
        <v>56</v>
      </c>
      <c r="C7859" t="n">
        <v>5708</v>
      </c>
      <c r="D7859" t="inlineStr">
        <is>
          <t>SEGUNDA-FEIRA - LIMPEZA DE BANHEIRO FEMININO</t>
        </is>
      </c>
      <c r="E7859" t="inlineStr">
        <is>
          <t>22/09/2025 16:17:13</t>
        </is>
      </c>
      <c r="F7859" t="inlineStr">
        <is>
          <t>22/09/2025 17:38:44</t>
        </is>
      </c>
      <c r="G7859" t="n">
        <v>43491</v>
      </c>
      <c r="H7859" t="inlineStr">
        <is>
          <t>BAN130 - ÁREA DE SANITÁRIOS</t>
        </is>
      </c>
      <c r="I7859" t="inlineStr">
        <is>
          <t>RS-ST01-56-02P-WCF03-SAN001</t>
        </is>
      </c>
      <c r="J7859" t="inlineStr">
        <is>
          <t>SUELI DE GODOY</t>
        </is>
      </c>
      <c r="K7859" s="39">
        <f>DATE(YEAR(Tabela6[[#This Row],[Data/Hora de Início]]),MONTH(Tabela6[[#This Row],[Data/Hora de Início]]),DAY(Tabela6[[#This Row],[Data/Hora de Início]]))</f>
        <v/>
      </c>
    </row>
    <row r="7860">
      <c r="A7860" t="n">
        <v>2293678</v>
      </c>
      <c r="B7860" t="n">
        <v>56</v>
      </c>
      <c r="C7860" t="n">
        <v>5642</v>
      </c>
      <c r="D7860" t="inlineStr">
        <is>
          <t>SEGUNDA-FEIRA - LIMPEZA DE SALA</t>
        </is>
      </c>
      <c r="E7860" t="inlineStr">
        <is>
          <t>22/09/2025 17:28:32</t>
        </is>
      </c>
      <c r="F7860" t="inlineStr">
        <is>
          <t>22/09/2025 17:39:16</t>
        </is>
      </c>
      <c r="G7860" t="n">
        <v>36085</v>
      </c>
      <c r="H7860" t="inlineStr">
        <is>
          <t>SALA ATI SISTEMAS</t>
        </is>
      </c>
      <c r="I7860" t="inlineStr">
        <is>
          <t>RS-ST01-31-01P-SLA11</t>
        </is>
      </c>
      <c r="J7860" t="inlineStr">
        <is>
          <t>IVONETE SILVA DOS SANTOS</t>
        </is>
      </c>
      <c r="K7860" s="39">
        <f>DATE(YEAR(Tabela6[[#This Row],[Data/Hora de Início]]),MONTH(Tabela6[[#This Row],[Data/Hora de Início]]),DAY(Tabela6[[#This Row],[Data/Hora de Início]]))</f>
        <v/>
      </c>
    </row>
    <row r="7861">
      <c r="A7861" t="n">
        <v>2293679</v>
      </c>
      <c r="B7861" t="n">
        <v>56</v>
      </c>
      <c r="C7861" t="n">
        <v>5642</v>
      </c>
      <c r="D7861" t="inlineStr">
        <is>
          <t>SEGUNDA-FEIRA - LIMPEZA DE SALA</t>
        </is>
      </c>
      <c r="E7861" t="inlineStr">
        <is>
          <t>22/09/2025 16:26:42</t>
        </is>
      </c>
      <c r="F7861" t="inlineStr">
        <is>
          <t>22/09/2025 17:39:36</t>
        </is>
      </c>
      <c r="G7861" t="n">
        <v>36391</v>
      </c>
      <c r="H7861" t="inlineStr">
        <is>
          <t>AREA DE CONVIVIO</t>
        </is>
      </c>
      <c r="I7861" t="inlineStr">
        <is>
          <t>RS-ST01-56-00T-SLA13</t>
        </is>
      </c>
      <c r="J7861" t="inlineStr">
        <is>
          <t>VANESSA DOS SANTOS RODRIGUES</t>
        </is>
      </c>
      <c r="K7861" s="39">
        <f>DATE(YEAR(Tabela6[[#This Row],[Data/Hora de Início]]),MONTH(Tabela6[[#This Row],[Data/Hora de Início]]),DAY(Tabela6[[#This Row],[Data/Hora de Início]]))</f>
        <v/>
      </c>
    </row>
    <row r="7862">
      <c r="A7862" t="n">
        <v>2293681</v>
      </c>
      <c r="B7862" t="n">
        <v>56</v>
      </c>
      <c r="C7862" t="n">
        <v>2965</v>
      </c>
      <c r="D7862" t="inlineStr">
        <is>
          <t>LIMPEZA DIÁRIA DE SALA</t>
        </is>
      </c>
      <c r="E7862" t="inlineStr">
        <is>
          <t>22/09/2025 17:38:36</t>
        </is>
      </c>
      <c r="F7862" t="inlineStr">
        <is>
          <t>22/09/2025 17:41:17</t>
        </is>
      </c>
      <c r="G7862" t="n">
        <v>43381</v>
      </c>
      <c r="H7862" t="inlineStr">
        <is>
          <t>ONE STIHL - SALA DE AULA 03</t>
        </is>
      </c>
      <c r="I7862" t="inlineStr">
        <is>
          <t>RS-ST01-15-02P-SLA05</t>
        </is>
      </c>
      <c r="J7862" t="inlineStr">
        <is>
          <t>LETICIA SOARES GARCIA CZECZOT</t>
        </is>
      </c>
      <c r="K7862" s="39">
        <f>DATE(YEAR(Tabela6[[#This Row],[Data/Hora de Início]]),MONTH(Tabela6[[#This Row],[Data/Hora de Início]]),DAY(Tabela6[[#This Row],[Data/Hora de Início]]))</f>
        <v/>
      </c>
    </row>
    <row r="7863">
      <c r="A7863" t="n">
        <v>2293682</v>
      </c>
      <c r="B7863" t="n">
        <v>56</v>
      </c>
      <c r="C7863" t="n">
        <v>2965</v>
      </c>
      <c r="D7863" t="inlineStr">
        <is>
          <t>LIMPEZA DIÁRIA DE SALA</t>
        </is>
      </c>
      <c r="E7863" t="inlineStr">
        <is>
          <t>22/09/2025 17:41:42</t>
        </is>
      </c>
      <c r="F7863" t="inlineStr">
        <is>
          <t>22/09/2025 17:42:00</t>
        </is>
      </c>
      <c r="G7863" t="n">
        <v>11137</v>
      </c>
      <c r="H7863" t="inlineStr">
        <is>
          <t>P02 - SALA DE ESPERA</t>
        </is>
      </c>
      <c r="I7863" t="inlineStr">
        <is>
          <t>BR01-IES-P02-SALA01</t>
        </is>
      </c>
      <c r="J7863" t="inlineStr">
        <is>
          <t>ALINE MARQUES DE CAMPOS</t>
        </is>
      </c>
      <c r="K7863" s="39">
        <f>DATE(YEAR(Tabela6[[#This Row],[Data/Hora de Início]]),MONTH(Tabela6[[#This Row],[Data/Hora de Início]]),DAY(Tabela6[[#This Row],[Data/Hora de Início]]))</f>
        <v/>
      </c>
    </row>
    <row r="7864">
      <c r="A7864" t="n">
        <v>2293683</v>
      </c>
      <c r="B7864" t="n">
        <v>56</v>
      </c>
      <c r="C7864" t="n">
        <v>5652</v>
      </c>
      <c r="D7864" t="inlineStr">
        <is>
          <t>SEGUNDA-FEIRA - LIMPEZA DE BANHEIRO MASCULINO</t>
        </is>
      </c>
      <c r="E7864" t="inlineStr">
        <is>
          <t>22/09/2025 17:23:57</t>
        </is>
      </c>
      <c r="F7864" t="inlineStr">
        <is>
          <t>22/09/2025 17:43:00</t>
        </is>
      </c>
      <c r="G7864" t="n">
        <v>36204</v>
      </c>
      <c r="H7864" t="inlineStr">
        <is>
          <t>BAN092 - RH - M</t>
        </is>
      </c>
      <c r="I7864" t="inlineStr">
        <is>
          <t>RS-ST01-43-01P-WCM01</t>
        </is>
      </c>
      <c r="J7864" t="inlineStr">
        <is>
          <t>JAQUELINE TATIANE LEAL BITTENCOURT</t>
        </is>
      </c>
      <c r="K7864" s="39">
        <f>DATE(YEAR(Tabela6[[#This Row],[Data/Hora de Início]]),MONTH(Tabela6[[#This Row],[Data/Hora de Início]]),DAY(Tabela6[[#This Row],[Data/Hora de Início]]))</f>
        <v/>
      </c>
    </row>
    <row r="7865">
      <c r="A7865" t="n">
        <v>2293685</v>
      </c>
      <c r="B7865" t="n">
        <v>56</v>
      </c>
      <c r="C7865" t="n">
        <v>1772</v>
      </c>
      <c r="D7865" t="inlineStr">
        <is>
          <t>LIMPEZA DIÁRIA DE SALA COM MESA</t>
        </is>
      </c>
      <c r="E7865" t="inlineStr">
        <is>
          <t>22/09/2025 17:43:41</t>
        </is>
      </c>
      <c r="F7865" t="inlineStr">
        <is>
          <t>22/09/2025 17:43:52</t>
        </is>
      </c>
      <c r="G7865" t="n">
        <v>11148</v>
      </c>
      <c r="H7865" t="inlineStr">
        <is>
          <t>P03 - SALA REUNIÃO SISTEMAS</t>
        </is>
      </c>
      <c r="I7865" t="inlineStr">
        <is>
          <t>BR01-IES-P03-SALA06</t>
        </is>
      </c>
      <c r="J7865" t="inlineStr">
        <is>
          <t>ALINE MARQUES DE CAMPOS</t>
        </is>
      </c>
      <c r="K7865" s="39">
        <f>DATE(YEAR(Tabela6[[#This Row],[Data/Hora de Início]]),MONTH(Tabela6[[#This Row],[Data/Hora de Início]]),DAY(Tabela6[[#This Row],[Data/Hora de Início]]))</f>
        <v/>
      </c>
    </row>
    <row r="7866">
      <c r="A7866" t="n">
        <v>2293686</v>
      </c>
      <c r="B7866" t="n">
        <v>56</v>
      </c>
      <c r="C7866" t="n">
        <v>2845</v>
      </c>
      <c r="D7866" t="inlineStr">
        <is>
          <t>LIMPEZA DIÁRIA DE COPA (DESATIVADO)</t>
        </is>
      </c>
      <c r="E7866" t="inlineStr">
        <is>
          <t>22/09/2025 17:36:00</t>
        </is>
      </c>
      <c r="F7866" t="inlineStr">
        <is>
          <t>22/09/2025 17:46:32</t>
        </is>
      </c>
      <c r="G7866" t="n">
        <v>36320</v>
      </c>
      <c r="H7866" t="inlineStr">
        <is>
          <t>COPA LESTE - MEZANINO</t>
        </is>
      </c>
      <c r="I7866" t="inlineStr">
        <is>
          <t>RS-ST01-50-01P-COP02</t>
        </is>
      </c>
      <c r="J7866" t="inlineStr">
        <is>
          <t>GENI DA SILVEIRA</t>
        </is>
      </c>
      <c r="K7866" s="39">
        <f>DATE(YEAR(Tabela6[[#This Row],[Data/Hora de Início]]),MONTH(Tabela6[[#This Row],[Data/Hora de Início]]),DAY(Tabela6[[#This Row],[Data/Hora de Início]]))</f>
        <v/>
      </c>
    </row>
    <row r="7867">
      <c r="A7867" t="n">
        <v>2293687</v>
      </c>
      <c r="B7867" t="n">
        <v>56</v>
      </c>
      <c r="C7867" t="n">
        <v>1772</v>
      </c>
      <c r="D7867" t="inlineStr">
        <is>
          <t>LIMPEZA DIÁRIA DE SALA COM MESA</t>
        </is>
      </c>
      <c r="E7867" t="inlineStr">
        <is>
          <t>22/09/2025 17:46:44</t>
        </is>
      </c>
      <c r="F7867" t="inlineStr">
        <is>
          <t>22/09/2025 17:46:58</t>
        </is>
      </c>
      <c r="G7867" t="n">
        <v>11306</v>
      </c>
      <c r="H7867" t="inlineStr">
        <is>
          <t>P18 - COMPRAS - SALA REUNIÃO II</t>
        </is>
      </c>
      <c r="I7867" t="inlineStr">
        <is>
          <t>BR01-IES-P18-SALA08</t>
        </is>
      </c>
      <c r="J7867" t="inlineStr">
        <is>
          <t>ALINE MARQUES DE CAMPOS</t>
        </is>
      </c>
      <c r="K7867" s="39">
        <f>DATE(YEAR(Tabela6[[#This Row],[Data/Hora de Início]]),MONTH(Tabela6[[#This Row],[Data/Hora de Início]]),DAY(Tabela6[[#This Row],[Data/Hora de Início]]))</f>
        <v/>
      </c>
    </row>
    <row r="7868">
      <c r="A7868" t="n">
        <v>2293688</v>
      </c>
      <c r="B7868" t="n">
        <v>56</v>
      </c>
      <c r="C7868" t="n">
        <v>2965</v>
      </c>
      <c r="D7868" t="inlineStr">
        <is>
          <t>LIMPEZA DIÁRIA DE SALA</t>
        </is>
      </c>
      <c r="E7868" t="inlineStr">
        <is>
          <t>22/09/2025 17:48:43</t>
        </is>
      </c>
      <c r="F7868" t="inlineStr">
        <is>
          <t>22/09/2025 17:49:05</t>
        </is>
      </c>
      <c r="G7868" t="n">
        <v>35747</v>
      </c>
      <c r="H7868" t="inlineStr">
        <is>
          <t>MULTIMEC - SALA ADM</t>
        </is>
      </c>
      <c r="I7868" t="inlineStr">
        <is>
          <t>RS-ST01-01-01P-SLA24</t>
        </is>
      </c>
      <c r="J7868" t="inlineStr">
        <is>
          <t>ALINE MARQUES DE CAMPOS</t>
        </is>
      </c>
      <c r="K7868" s="39">
        <f>DATE(YEAR(Tabela6[[#This Row],[Data/Hora de Início]]),MONTH(Tabela6[[#This Row],[Data/Hora de Início]]),DAY(Tabela6[[#This Row],[Data/Hora de Início]]))</f>
        <v/>
      </c>
    </row>
    <row r="7869">
      <c r="A7869" t="n">
        <v>2293689</v>
      </c>
      <c r="B7869" t="n">
        <v>56</v>
      </c>
      <c r="C7869" t="n">
        <v>2965</v>
      </c>
      <c r="D7869" t="inlineStr">
        <is>
          <t>LIMPEZA DIÁRIA DE SALA</t>
        </is>
      </c>
      <c r="E7869" t="inlineStr">
        <is>
          <t>22/09/2025 17:49:32</t>
        </is>
      </c>
      <c r="F7869" t="inlineStr">
        <is>
          <t>22/09/2025 17:49:46</t>
        </is>
      </c>
      <c r="G7869" t="n">
        <v>35739</v>
      </c>
      <c r="H7869" t="inlineStr">
        <is>
          <t>MULTIMEC - SALA ADM 2</t>
        </is>
      </c>
      <c r="I7869" t="inlineStr">
        <is>
          <t>RS-ST01-01-01P-SLA02</t>
        </is>
      </c>
      <c r="J7869" t="inlineStr">
        <is>
          <t>ALINE MARQUES DE CAMPOS</t>
        </is>
      </c>
      <c r="K7869" s="39">
        <f>DATE(YEAR(Tabela6[[#This Row],[Data/Hora de Início]]),MONTH(Tabela6[[#This Row],[Data/Hora de Início]]),DAY(Tabela6[[#This Row],[Data/Hora de Início]]))</f>
        <v/>
      </c>
    </row>
    <row r="7870">
      <c r="A7870" t="n">
        <v>2293690</v>
      </c>
      <c r="B7870" t="n">
        <v>56</v>
      </c>
      <c r="C7870" t="n">
        <v>5642</v>
      </c>
      <c r="D7870" t="inlineStr">
        <is>
          <t>SEGUNDA-FEIRA - LIMPEZA DE SALA</t>
        </is>
      </c>
      <c r="E7870" t="inlineStr">
        <is>
          <t>22/09/2025 17:40:01</t>
        </is>
      </c>
      <c r="F7870" t="inlineStr">
        <is>
          <t>22/09/2025 17:52:06</t>
        </is>
      </c>
      <c r="G7870" t="n">
        <v>11540</v>
      </c>
      <c r="H7870" t="inlineStr">
        <is>
          <t>P31 - ENGENHARIA FERRAMENTARIA - GERÊNCIA</t>
        </is>
      </c>
      <c r="I7870" t="inlineStr">
        <is>
          <t>BR01-IES-P31-SALA65</t>
        </is>
      </c>
      <c r="J7870" t="inlineStr">
        <is>
          <t>IVONETE SILVA DOS SANTOS</t>
        </is>
      </c>
      <c r="K7870" s="39">
        <f>DATE(YEAR(Tabela6[[#This Row],[Data/Hora de Início]]),MONTH(Tabela6[[#This Row],[Data/Hora de Início]]),DAY(Tabela6[[#This Row],[Data/Hora de Início]]))</f>
        <v/>
      </c>
    </row>
    <row r="7871">
      <c r="A7871" t="n">
        <v>2293691</v>
      </c>
      <c r="B7871" t="n">
        <v>56</v>
      </c>
      <c r="C7871" t="n">
        <v>2968</v>
      </c>
      <c r="D7871" t="inlineStr">
        <is>
          <t>LIMPEZA DIÁRIA DE ÁREA TÉCNICA</t>
        </is>
      </c>
      <c r="E7871" t="inlineStr">
        <is>
          <t>22/09/2025 17:52:46</t>
        </is>
      </c>
      <c r="F7871" t="inlineStr">
        <is>
          <t>22/09/2025 17:52:58</t>
        </is>
      </c>
      <c r="G7871" t="n">
        <v>11114</v>
      </c>
      <c r="H7871" t="inlineStr">
        <is>
          <t>P01 - TRF - SALA OFICINA</t>
        </is>
      </c>
      <c r="I7871" t="inlineStr">
        <is>
          <t>BR01-IES-P01-SALA44</t>
        </is>
      </c>
      <c r="J7871" t="inlineStr">
        <is>
          <t>ALINE MARQUES DE CAMPOS</t>
        </is>
      </c>
      <c r="K7871" s="39">
        <f>DATE(YEAR(Tabela6[[#This Row],[Data/Hora de Início]]),MONTH(Tabela6[[#This Row],[Data/Hora de Início]]),DAY(Tabela6[[#This Row],[Data/Hora de Início]]))</f>
        <v/>
      </c>
    </row>
    <row r="7872">
      <c r="A7872" t="n">
        <v>2293701</v>
      </c>
      <c r="B7872" t="n">
        <v>56</v>
      </c>
      <c r="C7872" t="n">
        <v>5708</v>
      </c>
      <c r="D7872" t="inlineStr">
        <is>
          <t>SEGUNDA-FEIRA - LIMPEZA DE BANHEIRO FEMININO</t>
        </is>
      </c>
      <c r="E7872" t="inlineStr">
        <is>
          <t>22/09/2025 17:43:33</t>
        </is>
      </c>
      <c r="F7872" t="inlineStr">
        <is>
          <t>22/09/2025 17:55:18</t>
        </is>
      </c>
      <c r="G7872" t="n">
        <v>36202</v>
      </c>
      <c r="H7872" t="inlineStr">
        <is>
          <t>BAN093 - RH - F</t>
        </is>
      </c>
      <c r="I7872" t="inlineStr">
        <is>
          <t>RS-ST01-43-01P-WCF01</t>
        </is>
      </c>
      <c r="J7872" t="inlineStr">
        <is>
          <t>JAQUELINE TATIANE LEAL BITTENCOURT</t>
        </is>
      </c>
      <c r="K7872" s="39">
        <f>DATE(YEAR(Tabela6[[#This Row],[Data/Hora de Início]]),MONTH(Tabela6[[#This Row],[Data/Hora de Início]]),DAY(Tabela6[[#This Row],[Data/Hora de Início]]))</f>
        <v/>
      </c>
    </row>
    <row r="7873">
      <c r="A7873" t="n">
        <v>2293702</v>
      </c>
      <c r="B7873" t="n">
        <v>56</v>
      </c>
      <c r="C7873" t="n">
        <v>2968</v>
      </c>
      <c r="D7873" t="inlineStr">
        <is>
          <t>LIMPEZA DIÁRIA DE ÁREA TÉCNICA</t>
        </is>
      </c>
      <c r="E7873" t="inlineStr">
        <is>
          <t>22/09/2025 17:56:35</t>
        </is>
      </c>
      <c r="F7873" t="inlineStr">
        <is>
          <t>22/09/2025 17:56:52</t>
        </is>
      </c>
      <c r="G7873" t="n">
        <v>11441</v>
      </c>
      <c r="H7873" t="inlineStr">
        <is>
          <t>P29 - SALA DE MÁQUINAS</t>
        </is>
      </c>
      <c r="I7873" t="inlineStr">
        <is>
          <t>BR01-IES-P29-SALA12</t>
        </is>
      </c>
      <c r="J7873" t="inlineStr">
        <is>
          <t>ALINE MARQUES DE CAMPOS</t>
        </is>
      </c>
      <c r="K7873" s="39">
        <f>DATE(YEAR(Tabela6[[#This Row],[Data/Hora de Início]]),MONTH(Tabela6[[#This Row],[Data/Hora de Início]]),DAY(Tabela6[[#This Row],[Data/Hora de Início]]))</f>
        <v/>
      </c>
    </row>
    <row r="7874">
      <c r="A7874" t="n">
        <v>2293705</v>
      </c>
      <c r="B7874" t="n">
        <v>56</v>
      </c>
      <c r="C7874" t="n">
        <v>1772</v>
      </c>
      <c r="D7874" t="inlineStr">
        <is>
          <t>LIMPEZA DIÁRIA DE SALA COM MESA</t>
        </is>
      </c>
      <c r="E7874" t="inlineStr">
        <is>
          <t>22/09/2025 17:59:38</t>
        </is>
      </c>
      <c r="F7874" t="inlineStr">
        <is>
          <t>22/09/2025 17:59:54</t>
        </is>
      </c>
      <c r="G7874" t="n">
        <v>11328</v>
      </c>
      <c r="H7874" t="inlineStr">
        <is>
          <t>P20 - GALPÃO PRINCIPAL</t>
        </is>
      </c>
      <c r="I7874" t="inlineStr">
        <is>
          <t>BR01-IES-P20-SALA05</t>
        </is>
      </c>
      <c r="J7874" t="inlineStr">
        <is>
          <t>ALINE MARQUES DE CAMPOS</t>
        </is>
      </c>
      <c r="K7874" s="39">
        <f>DATE(YEAR(Tabela6[[#This Row],[Data/Hora de Início]]),MONTH(Tabela6[[#This Row],[Data/Hora de Início]]),DAY(Tabela6[[#This Row],[Data/Hora de Início]]))</f>
        <v/>
      </c>
    </row>
    <row r="7875">
      <c r="A7875" t="n">
        <v>2293706</v>
      </c>
      <c r="B7875" t="n">
        <v>56</v>
      </c>
      <c r="C7875" t="n">
        <v>2845</v>
      </c>
      <c r="D7875" t="inlineStr">
        <is>
          <t>LIMPEZA DIÁRIA DE COPA (DESATIVADO)</t>
        </is>
      </c>
      <c r="E7875" t="inlineStr">
        <is>
          <t>22/09/2025 17:46:55</t>
        </is>
      </c>
      <c r="F7875" t="inlineStr">
        <is>
          <t>22/09/2025 18:00:02</t>
        </is>
      </c>
      <c r="G7875" t="n">
        <v>36317</v>
      </c>
      <c r="H7875" t="inlineStr">
        <is>
          <t>COPA OESTE - MEZANINO</t>
        </is>
      </c>
      <c r="I7875" t="inlineStr">
        <is>
          <t>RS-ST01-50-01P-COP01</t>
        </is>
      </c>
      <c r="J7875" t="inlineStr">
        <is>
          <t>GENI DA SILVEIRA</t>
        </is>
      </c>
      <c r="K7875" s="39">
        <f>DATE(YEAR(Tabela6[[#This Row],[Data/Hora de Início]]),MONTH(Tabela6[[#This Row],[Data/Hora de Início]]),DAY(Tabela6[[#This Row],[Data/Hora de Início]]))</f>
        <v/>
      </c>
    </row>
    <row r="7876">
      <c r="A7876" t="n">
        <v>2293707</v>
      </c>
      <c r="B7876" t="n">
        <v>56</v>
      </c>
      <c r="C7876" t="n">
        <v>2970</v>
      </c>
      <c r="D7876" t="inlineStr">
        <is>
          <t>LIMPEZA DIÁRIA DE COPA</t>
        </is>
      </c>
      <c r="E7876" t="inlineStr">
        <is>
          <t>22/09/2025 18:00:27</t>
        </is>
      </c>
      <c r="F7876" t="inlineStr">
        <is>
          <t>22/09/2025 18:00:47</t>
        </is>
      </c>
      <c r="G7876" t="n">
        <v>11326</v>
      </c>
      <c r="H7876" t="inlineStr">
        <is>
          <t>P20 - COZINHA / CHURRASQUEIRA</t>
        </is>
      </c>
      <c r="I7876" t="inlineStr">
        <is>
          <t>BR01-IES-P20-SALA03</t>
        </is>
      </c>
      <c r="J7876" t="inlineStr">
        <is>
          <t>ALINE MARQUES DE CAMPOS</t>
        </is>
      </c>
      <c r="K7876" s="39">
        <f>DATE(YEAR(Tabela6[[#This Row],[Data/Hora de Início]]),MONTH(Tabela6[[#This Row],[Data/Hora de Início]]),DAY(Tabela6[[#This Row],[Data/Hora de Início]]))</f>
        <v/>
      </c>
    </row>
    <row r="7877">
      <c r="A7877" t="n">
        <v>2293708</v>
      </c>
      <c r="B7877" t="n">
        <v>56</v>
      </c>
      <c r="C7877" t="n">
        <v>5652</v>
      </c>
      <c r="D7877" t="inlineStr">
        <is>
          <t>SEGUNDA-FEIRA - LIMPEZA DE BANHEIRO MASCULINO</t>
        </is>
      </c>
      <c r="E7877" t="inlineStr">
        <is>
          <t>22/09/2025 17:39:59</t>
        </is>
      </c>
      <c r="F7877" t="inlineStr">
        <is>
          <t>22/09/2025 18:00:45</t>
        </is>
      </c>
      <c r="G7877" t="n">
        <v>36398</v>
      </c>
      <c r="H7877" t="inlineStr">
        <is>
          <t>BAN123 - BANHEIRO CONVIVIO - M</t>
        </is>
      </c>
      <c r="I7877" t="inlineStr">
        <is>
          <t>RS-ST01-56-00T-WCM01</t>
        </is>
      </c>
      <c r="J7877" t="inlineStr">
        <is>
          <t>VANESSA DOS SANTOS RODRIGUES</t>
        </is>
      </c>
      <c r="K7877" s="39">
        <f>DATE(YEAR(Tabela6[[#This Row],[Data/Hora de Início]]),MONTH(Tabela6[[#This Row],[Data/Hora de Início]]),DAY(Tabela6[[#This Row],[Data/Hora de Início]]))</f>
        <v/>
      </c>
    </row>
    <row r="7878">
      <c r="A7878" t="n">
        <v>2293718</v>
      </c>
      <c r="B7878" t="n">
        <v>56</v>
      </c>
      <c r="C7878" t="n">
        <v>2969</v>
      </c>
      <c r="D7878" t="inlineStr">
        <is>
          <t>LIMPEZA DIÁRIA DE CORREDOR</t>
        </is>
      </c>
      <c r="E7878" t="inlineStr">
        <is>
          <t>22/09/2025 18:02:26</t>
        </is>
      </c>
      <c r="F7878" t="inlineStr">
        <is>
          <t>22/09/2025 18:02:55</t>
        </is>
      </c>
      <c r="G7878" t="n">
        <v>66632</v>
      </c>
      <c r="H7878" t="inlineStr">
        <is>
          <t>P20 - QUIOSQUE</t>
        </is>
      </c>
      <c r="I7878" t="inlineStr">
        <is>
          <t>BR01-IES-P20-QUIO01</t>
        </is>
      </c>
      <c r="J7878" t="inlineStr">
        <is>
          <t>ALINE MARQUES DE CAMPOS</t>
        </is>
      </c>
      <c r="K7878" s="39">
        <f>DATE(YEAR(Tabela6[[#This Row],[Data/Hora de Início]]),MONTH(Tabela6[[#This Row],[Data/Hora de Início]]),DAY(Tabela6[[#This Row],[Data/Hora de Início]]))</f>
        <v/>
      </c>
    </row>
    <row r="7879">
      <c r="A7879" t="n">
        <v>2293720</v>
      </c>
      <c r="B7879" t="n">
        <v>56</v>
      </c>
      <c r="C7879" t="n">
        <v>2965</v>
      </c>
      <c r="D7879" t="inlineStr">
        <is>
          <t>LIMPEZA DIÁRIA DE SALA</t>
        </is>
      </c>
      <c r="E7879" t="inlineStr">
        <is>
          <t>22/09/2025 17:41:39</t>
        </is>
      </c>
      <c r="F7879" t="inlineStr">
        <is>
          <t>22/09/2025 18:05:06</t>
        </is>
      </c>
      <c r="G7879" t="n">
        <v>43380</v>
      </c>
      <c r="H7879" t="inlineStr">
        <is>
          <t>ONE STIHL - SALA DE AULA 02</t>
        </is>
      </c>
      <c r="I7879" t="inlineStr">
        <is>
          <t>RS-ST01-15-02P-SLA04</t>
        </is>
      </c>
      <c r="J7879" t="inlineStr">
        <is>
          <t>LETICIA SOARES GARCIA CZECZOT</t>
        </is>
      </c>
      <c r="K7879" s="39">
        <f>DATE(YEAR(Tabela6[[#This Row],[Data/Hora de Início]]),MONTH(Tabela6[[#This Row],[Data/Hora de Início]]),DAY(Tabela6[[#This Row],[Data/Hora de Início]]))</f>
        <v/>
      </c>
    </row>
    <row r="7880">
      <c r="A7880" t="n">
        <v>2293721</v>
      </c>
      <c r="B7880" t="n">
        <v>56</v>
      </c>
      <c r="C7880" t="n">
        <v>5652</v>
      </c>
      <c r="D7880" t="inlineStr">
        <is>
          <t>SEGUNDA-FEIRA - LIMPEZA DE BANHEIRO MASCULINO</t>
        </is>
      </c>
      <c r="E7880" t="inlineStr">
        <is>
          <t>22/09/2025 17:14:32</t>
        </is>
      </c>
      <c r="F7880" t="inlineStr">
        <is>
          <t>22/09/2025 18:05:19</t>
        </is>
      </c>
      <c r="G7880" t="n">
        <v>35735</v>
      </c>
      <c r="H7880" t="inlineStr">
        <is>
          <t>BAN001 - BANHEIRO PLÁSTICO - M</t>
        </is>
      </c>
      <c r="I7880" t="inlineStr">
        <is>
          <t>RS-ST01-01-00T-WCM01</t>
        </is>
      </c>
      <c r="J7880" t="inlineStr">
        <is>
          <t>CECILIA LISBOA</t>
        </is>
      </c>
      <c r="K7880" s="39">
        <f>DATE(YEAR(Tabela6[[#This Row],[Data/Hora de Início]]),MONTH(Tabela6[[#This Row],[Data/Hora de Início]]),DAY(Tabela6[[#This Row],[Data/Hora de Início]]))</f>
        <v/>
      </c>
    </row>
    <row r="7881">
      <c r="A7881" t="n">
        <v>2293723</v>
      </c>
      <c r="B7881" t="n">
        <v>56</v>
      </c>
      <c r="C7881" t="n">
        <v>5708</v>
      </c>
      <c r="D7881" t="inlineStr">
        <is>
          <t>SEGUNDA-FEIRA - LIMPEZA DE BANHEIRO FEMININO</t>
        </is>
      </c>
      <c r="E7881" t="inlineStr">
        <is>
          <t>22/09/2025 17:39:18</t>
        </is>
      </c>
      <c r="F7881" t="inlineStr">
        <is>
          <t>22/09/2025 18:07:20</t>
        </is>
      </c>
      <c r="G7881" t="n">
        <v>36410</v>
      </c>
      <c r="H7881" t="inlineStr">
        <is>
          <t>BAN130 - VESTIARIO 3º PAVIMENTO - F</t>
        </is>
      </c>
      <c r="I7881" t="inlineStr">
        <is>
          <t>RS-ST01-56-02P-WCF03</t>
        </is>
      </c>
      <c r="J7881" t="inlineStr">
        <is>
          <t>SUELI DE GODOY</t>
        </is>
      </c>
      <c r="K7881" s="39">
        <f>DATE(YEAR(Tabela6[[#This Row],[Data/Hora de Início]]),MONTH(Tabela6[[#This Row],[Data/Hora de Início]]),DAY(Tabela6[[#This Row],[Data/Hora de Início]]))</f>
        <v/>
      </c>
    </row>
    <row r="7882">
      <c r="A7882" t="n">
        <v>2293724</v>
      </c>
      <c r="B7882" t="n">
        <v>56</v>
      </c>
      <c r="C7882" t="n">
        <v>1699</v>
      </c>
      <c r="D7882" t="inlineStr">
        <is>
          <t>LIMPEZA DIÁRIA DE ÁREA TÉCNICA</t>
        </is>
      </c>
      <c r="E7882" t="inlineStr">
        <is>
          <t>22/09/2025 18:08:01</t>
        </is>
      </c>
      <c r="F7882" t="inlineStr">
        <is>
          <t>22/09/2025 18:08:12</t>
        </is>
      </c>
      <c r="G7882" t="n">
        <v>11286</v>
      </c>
      <c r="H7882" t="inlineStr">
        <is>
          <t>P16 - SALA TRF SABRES</t>
        </is>
      </c>
      <c r="I7882" t="inlineStr">
        <is>
          <t>BR01-IES-P16-SALA09</t>
        </is>
      </c>
      <c r="J7882" t="inlineStr">
        <is>
          <t>ALINE MARQUES DE CAMPOS</t>
        </is>
      </c>
      <c r="K7882" s="39">
        <f>DATE(YEAR(Tabela6[[#This Row],[Data/Hora de Início]]),MONTH(Tabela6[[#This Row],[Data/Hora de Início]]),DAY(Tabela6[[#This Row],[Data/Hora de Início]]))</f>
        <v/>
      </c>
    </row>
    <row r="7883">
      <c r="A7883" t="n">
        <v>2293725</v>
      </c>
      <c r="B7883" t="n">
        <v>56</v>
      </c>
      <c r="C7883" t="n">
        <v>2965</v>
      </c>
      <c r="D7883" t="inlineStr">
        <is>
          <t>LIMPEZA DIÁRIA DE SALA</t>
        </is>
      </c>
      <c r="E7883" t="inlineStr">
        <is>
          <t>22/09/2025 18:08:51</t>
        </is>
      </c>
      <c r="F7883" t="inlineStr">
        <is>
          <t>22/09/2025 18:09:03</t>
        </is>
      </c>
      <c r="G7883" t="n">
        <v>11280</v>
      </c>
      <c r="H7883" t="inlineStr">
        <is>
          <t>P16 - SALA SUPERVISÃO SABRES</t>
        </is>
      </c>
      <c r="I7883" t="inlineStr">
        <is>
          <t>BR01-IES-P16-SALA02</t>
        </is>
      </c>
      <c r="J7883" t="inlineStr">
        <is>
          <t>ALINE MARQUES DE CAMPOS</t>
        </is>
      </c>
      <c r="K7883" s="39">
        <f>DATE(YEAR(Tabela6[[#This Row],[Data/Hora de Início]]),MONTH(Tabela6[[#This Row],[Data/Hora de Início]]),DAY(Tabela6[[#This Row],[Data/Hora de Início]]))</f>
        <v/>
      </c>
    </row>
    <row r="7884">
      <c r="A7884" t="n">
        <v>2293727</v>
      </c>
      <c r="B7884" t="n">
        <v>56</v>
      </c>
      <c r="C7884" t="n">
        <v>5713</v>
      </c>
      <c r="D7884" t="inlineStr">
        <is>
          <t>SEGUNDA-FEIRA - LIMPEZA DE COPA</t>
        </is>
      </c>
      <c r="E7884" t="inlineStr">
        <is>
          <t>22/09/2025 18:05:08</t>
        </is>
      </c>
      <c r="F7884" t="inlineStr">
        <is>
          <t>22/09/2025 18:12:00</t>
        </is>
      </c>
      <c r="G7884" t="n">
        <v>36184</v>
      </c>
      <c r="H7884" t="inlineStr">
        <is>
          <t>COPA RH</t>
        </is>
      </c>
      <c r="I7884" t="inlineStr">
        <is>
          <t>RS-ST01-43-01P-COP01</t>
        </is>
      </c>
      <c r="J7884" t="inlineStr">
        <is>
          <t>JAQUELINE TATIANE LEAL BITTENCOURT</t>
        </is>
      </c>
      <c r="K7884" s="39">
        <f>DATE(YEAR(Tabela6[[#This Row],[Data/Hora de Início]]),MONTH(Tabela6[[#This Row],[Data/Hora de Início]]),DAY(Tabela6[[#This Row],[Data/Hora de Início]]))</f>
        <v/>
      </c>
    </row>
    <row r="7885">
      <c r="A7885" t="n">
        <v>2293736</v>
      </c>
      <c r="B7885" t="n">
        <v>56</v>
      </c>
      <c r="C7885" t="n">
        <v>1780</v>
      </c>
      <c r="D7885" t="inlineStr">
        <is>
          <t>LIMPEZA DIÁRIA DE ESCADA</t>
        </is>
      </c>
      <c r="E7885" t="inlineStr">
        <is>
          <t>22/09/2025 18:04:39</t>
        </is>
      </c>
      <c r="F7885" t="inlineStr">
        <is>
          <t>22/09/2025 18:13:48</t>
        </is>
      </c>
      <c r="G7885" t="n">
        <v>36040</v>
      </c>
      <c r="H7885" t="inlineStr">
        <is>
          <t>ESCADARIA MEZANINO OESTE</t>
        </is>
      </c>
      <c r="I7885" t="inlineStr">
        <is>
          <t>RS-ST01-31-00T-ESD01</t>
        </is>
      </c>
      <c r="J7885" t="inlineStr">
        <is>
          <t>IVONETE SILVA DOS SANTOS</t>
        </is>
      </c>
      <c r="K7885" s="39">
        <f>DATE(YEAR(Tabela6[[#This Row],[Data/Hora de Início]]),MONTH(Tabela6[[#This Row],[Data/Hora de Início]]),DAY(Tabela6[[#This Row],[Data/Hora de Início]]))</f>
        <v/>
      </c>
    </row>
    <row r="7886">
      <c r="A7886" t="n">
        <v>2293738</v>
      </c>
      <c r="B7886" t="n">
        <v>56</v>
      </c>
      <c r="C7886" t="n">
        <v>2965</v>
      </c>
      <c r="D7886" t="inlineStr">
        <is>
          <t>LIMPEZA DIÁRIA DE SALA</t>
        </is>
      </c>
      <c r="E7886" t="inlineStr">
        <is>
          <t>22/09/2025 18:05:53</t>
        </is>
      </c>
      <c r="F7886" t="inlineStr">
        <is>
          <t>22/09/2025 18:18:19</t>
        </is>
      </c>
      <c r="G7886" t="n">
        <v>43379</v>
      </c>
      <c r="H7886" t="inlineStr">
        <is>
          <t>ONE STIHL - SALA DE AULA 01</t>
        </is>
      </c>
      <c r="I7886" t="inlineStr">
        <is>
          <t>RS-ST01-15-02P-SLA03</t>
        </is>
      </c>
      <c r="J7886" t="inlineStr">
        <is>
          <t>LETICIA SOARES GARCIA CZECZOT</t>
        </is>
      </c>
      <c r="K7886" s="39">
        <f>DATE(YEAR(Tabela6[[#This Row],[Data/Hora de Início]]),MONTH(Tabela6[[#This Row],[Data/Hora de Início]]),DAY(Tabela6[[#This Row],[Data/Hora de Início]]))</f>
        <v/>
      </c>
    </row>
    <row r="7887">
      <c r="A7887" t="n">
        <v>2293745</v>
      </c>
      <c r="B7887" t="n">
        <v>56</v>
      </c>
      <c r="C7887" t="n">
        <v>5708</v>
      </c>
      <c r="D7887" t="inlineStr">
        <is>
          <t>SEGUNDA-FEIRA - LIMPEZA DE BANHEIRO FEMININO</t>
        </is>
      </c>
      <c r="E7887" t="inlineStr">
        <is>
          <t>22/09/2025 18:01:08</t>
        </is>
      </c>
      <c r="F7887" t="inlineStr">
        <is>
          <t>22/09/2025 18:22:09</t>
        </is>
      </c>
      <c r="G7887" t="n">
        <v>36403</v>
      </c>
      <c r="H7887" t="inlineStr">
        <is>
          <t>BAN124 - BANHEIRO CONVIVIO - F / PNE</t>
        </is>
      </c>
      <c r="I7887" t="inlineStr">
        <is>
          <t>RS-ST01-56-00T-WPF02</t>
        </is>
      </c>
      <c r="J7887" t="inlineStr">
        <is>
          <t>VANESSA DOS SANTOS RODRIGUES</t>
        </is>
      </c>
      <c r="K7887" s="39">
        <f>DATE(YEAR(Tabela6[[#This Row],[Data/Hora de Início]]),MONTH(Tabela6[[#This Row],[Data/Hora de Início]]),DAY(Tabela6[[#This Row],[Data/Hora de Início]]))</f>
        <v/>
      </c>
    </row>
    <row r="7888">
      <c r="A7888" t="n">
        <v>2293746</v>
      </c>
      <c r="B7888" t="n">
        <v>56</v>
      </c>
      <c r="C7888" t="n">
        <v>2965</v>
      </c>
      <c r="D7888" t="inlineStr">
        <is>
          <t>LIMPEZA DIÁRIA DE SALA</t>
        </is>
      </c>
      <c r="E7888" t="inlineStr">
        <is>
          <t>22/09/2025 18:16:54</t>
        </is>
      </c>
      <c r="F7888" t="inlineStr">
        <is>
          <t>22/09/2025 18:22:19</t>
        </is>
      </c>
      <c r="G7888" t="n">
        <v>36048</v>
      </c>
      <c r="H7888" t="inlineStr">
        <is>
          <t>SALA ENGENHARIA PROCESSOS - FUNDIÇAO MAGNESIO</t>
        </is>
      </c>
      <c r="I7888" t="inlineStr">
        <is>
          <t>RS-ST01-31-00T-SLA08</t>
        </is>
      </c>
      <c r="J7888" t="inlineStr">
        <is>
          <t>IVONETE SILVA DOS SANTOS</t>
        </is>
      </c>
      <c r="K7888" s="39">
        <f>DATE(YEAR(Tabela6[[#This Row],[Data/Hora de Início]]),MONTH(Tabela6[[#This Row],[Data/Hora de Início]]),DAY(Tabela6[[#This Row],[Data/Hora de Início]]))</f>
        <v/>
      </c>
    </row>
    <row r="7889">
      <c r="A7889" t="n">
        <v>2293747</v>
      </c>
      <c r="B7889" t="n">
        <v>56</v>
      </c>
      <c r="C7889" t="n">
        <v>1780</v>
      </c>
      <c r="D7889" t="inlineStr">
        <is>
          <t>LIMPEZA DIÁRIA DE ESCADA</t>
        </is>
      </c>
      <c r="E7889" t="inlineStr">
        <is>
          <t>22/09/2025 15:03:53</t>
        </is>
      </c>
      <c r="F7889" t="inlineStr">
        <is>
          <t>22/09/2025 15:25:49</t>
        </is>
      </c>
      <c r="G7889" t="n">
        <v>11346</v>
      </c>
      <c r="H7889" t="inlineStr">
        <is>
          <t>P27 - ESCADARIAS RESTAURANTE</t>
        </is>
      </c>
      <c r="I7889" t="inlineStr">
        <is>
          <t>BR01-IES-P27-ESCD01</t>
        </is>
      </c>
      <c r="J7889" t="inlineStr">
        <is>
          <t>ROSA DIAS GERMANO</t>
        </is>
      </c>
      <c r="K7889" s="39">
        <f>DATE(YEAR(Tabela6[[#This Row],[Data/Hora de Início]]),MONTH(Tabela6[[#This Row],[Data/Hora de Início]]),DAY(Tabela6[[#This Row],[Data/Hora de Início]]))</f>
        <v/>
      </c>
    </row>
    <row r="7890">
      <c r="A7890" t="n">
        <v>2293748</v>
      </c>
      <c r="B7890" t="n">
        <v>56</v>
      </c>
      <c r="C7890" t="n">
        <v>2979</v>
      </c>
      <c r="D7890" t="inlineStr">
        <is>
          <t>LIMPEZA DIÁRIA DE RESTAURANTE</t>
        </is>
      </c>
      <c r="E7890" t="inlineStr">
        <is>
          <t>22/09/2025 15:32:41</t>
        </is>
      </c>
      <c r="F7890" t="inlineStr">
        <is>
          <t>22/09/2025 18:23:17</t>
        </is>
      </c>
      <c r="G7890" t="n">
        <v>11347</v>
      </c>
      <c r="H7890" t="inlineStr">
        <is>
          <t>P27 - RESTAURANTE</t>
        </is>
      </c>
      <c r="I7890" t="inlineStr">
        <is>
          <t>BR01-IES-P27-SALA01</t>
        </is>
      </c>
      <c r="J7890" t="inlineStr">
        <is>
          <t>ROSA DIAS GERMANO</t>
        </is>
      </c>
      <c r="K7890" s="39">
        <f>DATE(YEAR(Tabela6[[#This Row],[Data/Hora de Início]]),MONTH(Tabela6[[#This Row],[Data/Hora de Início]]),DAY(Tabela6[[#This Row],[Data/Hora de Início]]))</f>
        <v/>
      </c>
    </row>
    <row r="7891">
      <c r="A7891" t="n">
        <v>2293749</v>
      </c>
      <c r="B7891" t="n">
        <v>56</v>
      </c>
      <c r="C7891" t="n">
        <v>5708</v>
      </c>
      <c r="D7891" t="inlineStr">
        <is>
          <t>SEGUNDA-FEIRA - LIMPEZA DE BANHEIRO FEMININO</t>
        </is>
      </c>
      <c r="E7891" t="inlineStr">
        <is>
          <t>22/09/2025 18:05:52</t>
        </is>
      </c>
      <c r="F7891" t="inlineStr">
        <is>
          <t>22/09/2025 18:26:13</t>
        </is>
      </c>
      <c r="G7891" t="n">
        <v>11184</v>
      </c>
      <c r="H7891" t="inlineStr">
        <is>
          <t>P11 - BAN020 - BANHEIRO FUNDIÇÃO GRAVIDADE - F</t>
        </is>
      </c>
      <c r="I7891" t="inlineStr">
        <is>
          <t>BR01-IES-P11-BAN020</t>
        </is>
      </c>
      <c r="J7891" t="inlineStr">
        <is>
          <t>CECILIA LISBOA</t>
        </is>
      </c>
      <c r="K7891" s="39">
        <f>DATE(YEAR(Tabela6[[#This Row],[Data/Hora de Início]]),MONTH(Tabela6[[#This Row],[Data/Hora de Início]]),DAY(Tabela6[[#This Row],[Data/Hora de Início]]))</f>
        <v/>
      </c>
    </row>
    <row r="7892">
      <c r="A7892" t="n">
        <v>2293754</v>
      </c>
      <c r="B7892" t="n">
        <v>56</v>
      </c>
      <c r="C7892" t="n">
        <v>5642</v>
      </c>
      <c r="D7892" t="inlineStr">
        <is>
          <t>SEGUNDA-FEIRA - LIMPEZA DE SALA</t>
        </is>
      </c>
      <c r="E7892" t="inlineStr">
        <is>
          <t>22/09/2025 18:24:57</t>
        </is>
      </c>
      <c r="F7892" t="inlineStr">
        <is>
          <t>22/09/2025 18:33:54</t>
        </is>
      </c>
      <c r="G7892" t="n">
        <v>36167</v>
      </c>
      <c r="H7892" t="inlineStr">
        <is>
          <t>RECEPÇAO PORTARIA 3</t>
        </is>
      </c>
      <c r="I7892" t="inlineStr">
        <is>
          <t>RS-ST01-42-00T-SLA02</t>
        </is>
      </c>
      <c r="J7892" t="inlineStr">
        <is>
          <t>SUELI DE GODOY</t>
        </is>
      </c>
      <c r="K7892" s="39">
        <f>DATE(YEAR(Tabela6[[#This Row],[Data/Hora de Início]]),MONTH(Tabela6[[#This Row],[Data/Hora de Início]]),DAY(Tabela6[[#This Row],[Data/Hora de Início]]))</f>
        <v/>
      </c>
    </row>
    <row r="7893">
      <c r="A7893" t="n">
        <v>2293755</v>
      </c>
      <c r="B7893" t="n">
        <v>56</v>
      </c>
      <c r="C7893" t="n">
        <v>5642</v>
      </c>
      <c r="D7893" t="inlineStr">
        <is>
          <t>SEGUNDA-FEIRA - LIMPEZA DE SALA</t>
        </is>
      </c>
      <c r="E7893" t="inlineStr">
        <is>
          <t>22/09/2025 18:34:46</t>
        </is>
      </c>
      <c r="F7893" t="inlineStr">
        <is>
          <t>22/09/2025 18:38:39</t>
        </is>
      </c>
      <c r="G7893" t="n">
        <v>36050</v>
      </c>
      <c r="H7893" t="inlineStr">
        <is>
          <t>SALA DOS TECNICOS MAGNESIO</t>
        </is>
      </c>
      <c r="I7893" t="inlineStr">
        <is>
          <t>RS-ST01-31-00T-SLA10</t>
        </is>
      </c>
      <c r="J7893" t="inlineStr">
        <is>
          <t>IVONETE SILVA DOS SANTOS</t>
        </is>
      </c>
      <c r="K7893" s="39">
        <f>DATE(YEAR(Tabela6[[#This Row],[Data/Hora de Início]]),MONTH(Tabela6[[#This Row],[Data/Hora de Início]]),DAY(Tabela6[[#This Row],[Data/Hora de Início]]))</f>
        <v/>
      </c>
    </row>
    <row r="7894">
      <c r="A7894" t="n">
        <v>2293756</v>
      </c>
      <c r="B7894" t="n">
        <v>56</v>
      </c>
      <c r="C7894" t="n">
        <v>5708</v>
      </c>
      <c r="D7894" t="inlineStr">
        <is>
          <t>SEGUNDA-FEIRA - LIMPEZA DE BANHEIRO FEMININO</t>
        </is>
      </c>
      <c r="E7894" t="inlineStr">
        <is>
          <t>22/09/2025 18:35:34</t>
        </is>
      </c>
      <c r="F7894" t="inlineStr">
        <is>
          <t>22/09/2025 18:39:01</t>
        </is>
      </c>
      <c r="G7894" t="n">
        <v>11628</v>
      </c>
      <c r="H7894" t="inlineStr">
        <is>
          <t>P42 - BAN086 - BANHEIRO PORTARIA 3 - C</t>
        </is>
      </c>
      <c r="I7894" t="inlineStr">
        <is>
          <t>BR01-IES-P42-BAN086</t>
        </is>
      </c>
      <c r="J7894" t="inlineStr">
        <is>
          <t>SUELI DE GODOY</t>
        </is>
      </c>
      <c r="K7894" s="39">
        <f>DATE(YEAR(Tabela6[[#This Row],[Data/Hora de Início]]),MONTH(Tabela6[[#This Row],[Data/Hora de Início]]),DAY(Tabela6[[#This Row],[Data/Hora de Início]]))</f>
        <v/>
      </c>
    </row>
    <row r="7895">
      <c r="A7895" t="n">
        <v>2293758</v>
      </c>
      <c r="B7895" t="n">
        <v>56</v>
      </c>
      <c r="C7895" t="n">
        <v>1699</v>
      </c>
      <c r="D7895" t="inlineStr">
        <is>
          <t>LIMPEZA DIÁRIA DE ÁREA TÉCNICA</t>
        </is>
      </c>
      <c r="E7895" t="inlineStr">
        <is>
          <t>22/09/2025 18:39:36</t>
        </is>
      </c>
      <c r="F7895" t="inlineStr">
        <is>
          <t>22/09/2025 18:40:26</t>
        </is>
      </c>
      <c r="G7895" t="n">
        <v>11631</v>
      </c>
      <c r="H7895" t="inlineStr">
        <is>
          <t>P42 - PORTARIA 3 - SALA CLAVICULÁRIO</t>
        </is>
      </c>
      <c r="I7895" t="inlineStr">
        <is>
          <t>BR01-IES-P42-SALA03</t>
        </is>
      </c>
      <c r="J7895" t="inlineStr">
        <is>
          <t>SUELI DE GODOY</t>
        </is>
      </c>
      <c r="K7895" s="39">
        <f>DATE(YEAR(Tabela6[[#This Row],[Data/Hora de Início]]),MONTH(Tabela6[[#This Row],[Data/Hora de Início]]),DAY(Tabela6[[#This Row],[Data/Hora de Início]]))</f>
        <v/>
      </c>
    </row>
    <row r="7896">
      <c r="A7896" t="n">
        <v>2293760</v>
      </c>
      <c r="B7896" t="n">
        <v>56</v>
      </c>
      <c r="C7896" t="n">
        <v>5642</v>
      </c>
      <c r="D7896" t="inlineStr">
        <is>
          <t>SEGUNDA-FEIRA - LIMPEZA DE SALA</t>
        </is>
      </c>
      <c r="E7896" t="inlineStr">
        <is>
          <t>22/09/2025 18:22:28</t>
        </is>
      </c>
      <c r="F7896" t="inlineStr">
        <is>
          <t>22/09/2025 18:41:52</t>
        </is>
      </c>
      <c r="G7896" t="n">
        <v>36393</v>
      </c>
      <c r="H7896" t="inlineStr">
        <is>
          <t>SALA RENOVA</t>
        </is>
      </c>
      <c r="I7896" t="inlineStr">
        <is>
          <t>RS-ST01-56-00T-SLA16</t>
        </is>
      </c>
      <c r="J7896" t="inlineStr">
        <is>
          <t>VANESSA DOS SANTOS RODRIGUES</t>
        </is>
      </c>
      <c r="K7896" s="39">
        <f>DATE(YEAR(Tabela6[[#This Row],[Data/Hora de Início]]),MONTH(Tabela6[[#This Row],[Data/Hora de Início]]),DAY(Tabela6[[#This Row],[Data/Hora de Início]]))</f>
        <v/>
      </c>
    </row>
    <row r="7897">
      <c r="A7897" t="n">
        <v>2293765</v>
      </c>
      <c r="B7897" t="n">
        <v>56</v>
      </c>
      <c r="C7897" t="n">
        <v>5708</v>
      </c>
      <c r="D7897" t="inlineStr">
        <is>
          <t>SEGUNDA-FEIRA - LIMPEZA DE BANHEIRO FEMININO</t>
        </is>
      </c>
      <c r="E7897" t="inlineStr">
        <is>
          <t>22/09/2025 18:45:58</t>
        </is>
      </c>
      <c r="F7897" t="inlineStr">
        <is>
          <t>22/09/2025 18:46:44</t>
        </is>
      </c>
      <c r="G7897" t="n">
        <v>11626</v>
      </c>
      <c r="H7897" t="inlineStr">
        <is>
          <t>P42 - BAN084 - BANHEIRO PORTARIA 3 - F</t>
        </is>
      </c>
      <c r="I7897" t="inlineStr">
        <is>
          <t>BR01-IES-P42-BAN084</t>
        </is>
      </c>
      <c r="J7897" t="inlineStr">
        <is>
          <t>SUELI DE GODOY</t>
        </is>
      </c>
      <c r="K7897" s="39">
        <f>DATE(YEAR(Tabela6[[#This Row],[Data/Hora de Início]]),MONTH(Tabela6[[#This Row],[Data/Hora de Início]]),DAY(Tabela6[[#This Row],[Data/Hora de Início]]))</f>
        <v/>
      </c>
    </row>
    <row r="7898">
      <c r="A7898" t="n">
        <v>2293769</v>
      </c>
      <c r="B7898" t="n">
        <v>56</v>
      </c>
      <c r="C7898" t="n">
        <v>5652</v>
      </c>
      <c r="D7898" t="inlineStr">
        <is>
          <t>SEGUNDA-FEIRA - LIMPEZA DE BANHEIRO MASCULINO</t>
        </is>
      </c>
      <c r="E7898" t="inlineStr">
        <is>
          <t>22/09/2025 18:47:15</t>
        </is>
      </c>
      <c r="F7898" t="inlineStr">
        <is>
          <t>22/09/2025 18:52:11</t>
        </is>
      </c>
      <c r="G7898" t="n">
        <v>11627</v>
      </c>
      <c r="H7898" t="inlineStr">
        <is>
          <t>P42 - BAN085 - BANHEIRO PORTARIA 3 - M</t>
        </is>
      </c>
      <c r="I7898" t="inlineStr">
        <is>
          <t>BR01-IES-P42-BAN085</t>
        </is>
      </c>
      <c r="J7898" t="inlineStr">
        <is>
          <t>SUELI DE GODOY</t>
        </is>
      </c>
      <c r="K7898" s="39">
        <f>DATE(YEAR(Tabela6[[#This Row],[Data/Hora de Início]]),MONTH(Tabela6[[#This Row],[Data/Hora de Início]]),DAY(Tabela6[[#This Row],[Data/Hora de Início]]))</f>
        <v/>
      </c>
    </row>
    <row r="7899">
      <c r="A7899" t="n">
        <v>2293771</v>
      </c>
      <c r="B7899" t="n">
        <v>56</v>
      </c>
      <c r="C7899" t="n">
        <v>2970</v>
      </c>
      <c r="D7899" t="inlineStr">
        <is>
          <t>LIMPEZA DIÁRIA DE COPA</t>
        </is>
      </c>
      <c r="E7899" t="inlineStr">
        <is>
          <t>22/09/2025 18:19:35</t>
        </is>
      </c>
      <c r="F7899" t="inlineStr">
        <is>
          <t>22/09/2025 18:55:00</t>
        </is>
      </c>
      <c r="G7899" t="n">
        <v>43368</v>
      </c>
      <c r="H7899" t="inlineStr">
        <is>
          <t>ONE STIHL - COPA</t>
        </is>
      </c>
      <c r="I7899" t="inlineStr">
        <is>
          <t>RS-ST01-15-02P-SLA02</t>
        </is>
      </c>
      <c r="J7899" t="inlineStr">
        <is>
          <t>LETICIA SOARES GARCIA CZECZOT</t>
        </is>
      </c>
      <c r="K7899" s="39">
        <f>DATE(YEAR(Tabela6[[#This Row],[Data/Hora de Início]]),MONTH(Tabela6[[#This Row],[Data/Hora de Início]]),DAY(Tabela6[[#This Row],[Data/Hora de Início]]))</f>
        <v/>
      </c>
    </row>
    <row r="7900">
      <c r="A7900" t="n">
        <v>2293772</v>
      </c>
      <c r="B7900" t="n">
        <v>56</v>
      </c>
      <c r="C7900" t="n">
        <v>5642</v>
      </c>
      <c r="D7900" t="inlineStr">
        <is>
          <t>SEGUNDA-FEIRA - LIMPEZA DE SALA</t>
        </is>
      </c>
      <c r="E7900" t="inlineStr">
        <is>
          <t>22/09/2025 18:42:13</t>
        </is>
      </c>
      <c r="F7900" t="inlineStr">
        <is>
          <t>22/09/2025 18:57:41</t>
        </is>
      </c>
      <c r="G7900" t="n">
        <v>36392</v>
      </c>
      <c r="H7900" t="inlineStr">
        <is>
          <t>PROVADOR</t>
        </is>
      </c>
      <c r="I7900" t="inlineStr">
        <is>
          <t>RS-ST01-56-00T-SLA15</t>
        </is>
      </c>
      <c r="J7900" t="inlineStr">
        <is>
          <t>VANESSA DOS SANTOS RODRIGUES</t>
        </is>
      </c>
      <c r="K7900" s="39">
        <f>DATE(YEAR(Tabela6[[#This Row],[Data/Hora de Início]]),MONTH(Tabela6[[#This Row],[Data/Hora de Início]]),DAY(Tabela6[[#This Row],[Data/Hora de Início]]))</f>
        <v/>
      </c>
    </row>
    <row r="7901">
      <c r="A7901" t="n">
        <v>2293778</v>
      </c>
      <c r="B7901" t="n">
        <v>56</v>
      </c>
      <c r="C7901" t="n">
        <v>5652</v>
      </c>
      <c r="D7901" t="inlineStr">
        <is>
          <t>SEGUNDA-FEIRA - LIMPEZA DE BANHEIRO MASCULINO</t>
        </is>
      </c>
      <c r="E7901" t="inlineStr">
        <is>
          <t>22/09/2025 18:26:50</t>
        </is>
      </c>
      <c r="F7901" t="inlineStr">
        <is>
          <t>22/09/2025 19:03:07</t>
        </is>
      </c>
      <c r="G7901" t="n">
        <v>11183</v>
      </c>
      <c r="H7901" t="inlineStr">
        <is>
          <t>P11 - BAN019 - BANHEIRO FUNDIÇÃO GRAVIDADE - M</t>
        </is>
      </c>
      <c r="I7901" t="inlineStr">
        <is>
          <t>BR01-IES-P11-BAN019</t>
        </is>
      </c>
      <c r="J7901" t="inlineStr">
        <is>
          <t>CECILIA LISBOA</t>
        </is>
      </c>
      <c r="K7901" s="39">
        <f>DATE(YEAR(Tabela6[[#This Row],[Data/Hora de Início]]),MONTH(Tabela6[[#This Row],[Data/Hora de Início]]),DAY(Tabela6[[#This Row],[Data/Hora de Início]]))</f>
        <v/>
      </c>
    </row>
    <row r="7902">
      <c r="A7902" t="n">
        <v>2293781</v>
      </c>
      <c r="B7902" t="n">
        <v>56</v>
      </c>
      <c r="C7902" t="n">
        <v>5642</v>
      </c>
      <c r="D7902" t="inlineStr">
        <is>
          <t>SEGUNDA-FEIRA - LIMPEZA DE SALA</t>
        </is>
      </c>
      <c r="E7902" t="inlineStr">
        <is>
          <t>22/09/2025 18:39:12</t>
        </is>
      </c>
      <c r="F7902" t="inlineStr">
        <is>
          <t>22/09/2025 19:05:30</t>
        </is>
      </c>
      <c r="G7902" t="n">
        <v>11495</v>
      </c>
      <c r="H7902" t="inlineStr">
        <is>
          <t>P31 - FUNDIÇÃO - SALA METROLOGIA 3D</t>
        </is>
      </c>
      <c r="I7902" t="inlineStr">
        <is>
          <t>BR01-IES-P31-SALA20</t>
        </is>
      </c>
      <c r="J7902" t="inlineStr">
        <is>
          <t>IVONETE SILVA DOS SANTOS</t>
        </is>
      </c>
      <c r="K7902" s="39">
        <f>DATE(YEAR(Tabela6[[#This Row],[Data/Hora de Início]]),MONTH(Tabela6[[#This Row],[Data/Hora de Início]]),DAY(Tabela6[[#This Row],[Data/Hora de Início]]))</f>
        <v/>
      </c>
    </row>
    <row r="7903">
      <c r="A7903" t="n">
        <v>2293783</v>
      </c>
      <c r="B7903" t="n">
        <v>56</v>
      </c>
      <c r="C7903" t="n">
        <v>5642</v>
      </c>
      <c r="D7903" t="inlineStr">
        <is>
          <t>SEGUNDA-FEIRA - LIMPEZA DE SALA</t>
        </is>
      </c>
      <c r="E7903" t="inlineStr">
        <is>
          <t>22/09/2025 18:52:45</t>
        </is>
      </c>
      <c r="F7903" t="inlineStr">
        <is>
          <t>22/09/2025 19:08:35</t>
        </is>
      </c>
      <c r="G7903" t="n">
        <v>36166</v>
      </c>
      <c r="H7903" t="inlineStr">
        <is>
          <t>HALL PORTARIA 3</t>
        </is>
      </c>
      <c r="I7903" t="inlineStr">
        <is>
          <t>RS-ST01-42-00T-SLA01</t>
        </is>
      </c>
      <c r="J7903" t="inlineStr">
        <is>
          <t>SUELI DE GODOY</t>
        </is>
      </c>
      <c r="K7903" s="39">
        <f>DATE(YEAR(Tabela6[[#This Row],[Data/Hora de Início]]),MONTH(Tabela6[[#This Row],[Data/Hora de Início]]),DAY(Tabela6[[#This Row],[Data/Hora de Início]]))</f>
        <v/>
      </c>
    </row>
    <row r="7904">
      <c r="A7904" t="n">
        <v>2293791</v>
      </c>
      <c r="B7904" t="n">
        <v>56</v>
      </c>
      <c r="C7904" t="n">
        <v>5642</v>
      </c>
      <c r="D7904" t="inlineStr">
        <is>
          <t>SEGUNDA-FEIRA - LIMPEZA DE SALA</t>
        </is>
      </c>
      <c r="E7904" t="inlineStr">
        <is>
          <t>22/09/2025 19:00:11</t>
        </is>
      </c>
      <c r="F7904" t="inlineStr">
        <is>
          <t>22/09/2025 19:17:39</t>
        </is>
      </c>
      <c r="G7904" t="n">
        <v>36379</v>
      </c>
      <c r="H7904" t="inlineStr">
        <is>
          <t>P56 - HALL DE ENTRADA TÉRREO</t>
        </is>
      </c>
      <c r="I7904" t="inlineStr">
        <is>
          <t>RS-ST01-56-00T-SLA01</t>
        </is>
      </c>
      <c r="J7904" t="inlineStr">
        <is>
          <t>VANESSA DOS SANTOS RODRIGUES</t>
        </is>
      </c>
      <c r="K7904" s="39">
        <f>DATE(YEAR(Tabela6[[#This Row],[Data/Hora de Início]]),MONTH(Tabela6[[#This Row],[Data/Hora de Início]]),DAY(Tabela6[[#This Row],[Data/Hora de Início]]))</f>
        <v/>
      </c>
    </row>
    <row r="7905">
      <c r="A7905" t="n">
        <v>2293793</v>
      </c>
      <c r="B7905" t="n">
        <v>56</v>
      </c>
      <c r="C7905" t="n">
        <v>2969</v>
      </c>
      <c r="D7905" t="inlineStr">
        <is>
          <t>LIMPEZA DIÁRIA DE CORREDOR</t>
        </is>
      </c>
      <c r="E7905" t="inlineStr">
        <is>
          <t>22/09/2025 18:55:28</t>
        </is>
      </c>
      <c r="F7905" t="inlineStr">
        <is>
          <t>22/09/2025 19:18:23</t>
        </is>
      </c>
      <c r="G7905" t="n">
        <v>43369</v>
      </c>
      <c r="H7905" t="inlineStr">
        <is>
          <t>ONE STIHL - CORREDOR</t>
        </is>
      </c>
      <c r="I7905" t="inlineStr">
        <is>
          <t>RS-ST01-15-02P-SLA07</t>
        </is>
      </c>
      <c r="J7905" t="inlineStr">
        <is>
          <t>LETICIA SOARES GARCIA CZECZOT</t>
        </is>
      </c>
      <c r="K7905" s="39">
        <f>DATE(YEAR(Tabela6[[#This Row],[Data/Hora de Início]]),MONTH(Tabela6[[#This Row],[Data/Hora de Início]]),DAY(Tabela6[[#This Row],[Data/Hora de Início]]))</f>
        <v/>
      </c>
    </row>
    <row r="7906">
      <c r="A7906" t="n">
        <v>2293797</v>
      </c>
      <c r="B7906" t="n">
        <v>56</v>
      </c>
      <c r="C7906" t="n">
        <v>2968</v>
      </c>
      <c r="D7906" t="inlineStr">
        <is>
          <t>LIMPEZA DIÁRIA DE ÁREA TÉCNICA</t>
        </is>
      </c>
      <c r="E7906" t="inlineStr">
        <is>
          <t>22/09/2025 17:11:29</t>
        </is>
      </c>
      <c r="F7906" t="inlineStr">
        <is>
          <t>22/09/2025 19:24:22</t>
        </is>
      </c>
      <c r="G7906" t="n">
        <v>38455</v>
      </c>
      <c r="H7906" t="inlineStr">
        <is>
          <t>ÁREA INTERNA - LOGÍSTICA</t>
        </is>
      </c>
      <c r="I7906" t="inlineStr">
        <is>
          <t>SP-ST02-G9-00T-AIN01</t>
        </is>
      </c>
      <c r="J7906" t="inlineStr">
        <is>
          <t>PAMELLA MENDES DE ARAUJO</t>
        </is>
      </c>
      <c r="K7906" s="39">
        <f>DATE(YEAR(Tabela6[[#This Row],[Data/Hora de Início]]),MONTH(Tabela6[[#This Row],[Data/Hora de Início]]),DAY(Tabela6[[#This Row],[Data/Hora de Início]]))</f>
        <v/>
      </c>
    </row>
    <row r="7907">
      <c r="A7907" t="n">
        <v>2293798</v>
      </c>
      <c r="B7907" t="n">
        <v>56</v>
      </c>
      <c r="C7907" t="n">
        <v>2842</v>
      </c>
      <c r="D7907" t="inlineStr">
        <is>
          <t>LIMPEZA DIÁRIA DE BANHEIRO FEMININO</t>
        </is>
      </c>
      <c r="E7907" t="inlineStr">
        <is>
          <t>22/09/2025 19:24:35</t>
        </is>
      </c>
      <c r="F7907" t="inlineStr">
        <is>
          <t>22/09/2025 19:25:00</t>
        </is>
      </c>
      <c r="G7907" t="n">
        <v>38452</v>
      </c>
      <c r="H7907" t="inlineStr">
        <is>
          <t>VESTIÁRIO - F</t>
        </is>
      </c>
      <c r="I7907" t="inlineStr">
        <is>
          <t>SP-ST02-G9-00T-WCF01</t>
        </is>
      </c>
      <c r="J7907" t="inlineStr">
        <is>
          <t>PAMELLA MENDES DE ARAUJO</t>
        </is>
      </c>
      <c r="K7907" s="39">
        <f>DATE(YEAR(Tabela6[[#This Row],[Data/Hora de Início]]),MONTH(Tabela6[[#This Row],[Data/Hora de Início]]),DAY(Tabela6[[#This Row],[Data/Hora de Início]]))</f>
        <v/>
      </c>
    </row>
    <row r="7908">
      <c r="A7908" t="n">
        <v>2293799</v>
      </c>
      <c r="B7908" t="n">
        <v>56</v>
      </c>
      <c r="C7908" t="n">
        <v>5708</v>
      </c>
      <c r="D7908" t="inlineStr">
        <is>
          <t>SEGUNDA-FEIRA - LIMPEZA DE BANHEIRO FEMININO</t>
        </is>
      </c>
      <c r="E7908" t="inlineStr">
        <is>
          <t>22/09/2025 19:18:04</t>
        </is>
      </c>
      <c r="F7908" t="inlineStr">
        <is>
          <t>22/09/2025 19:30:36</t>
        </is>
      </c>
      <c r="G7908" t="n">
        <v>36405</v>
      </c>
      <c r="H7908" t="inlineStr">
        <is>
          <t>BAN120 - BANHEIRO HALL TERREO - PNE</t>
        </is>
      </c>
      <c r="I7908" t="inlineStr">
        <is>
          <t>RS-ST01-56-00T-WPU01</t>
        </is>
      </c>
      <c r="J7908" t="inlineStr">
        <is>
          <t>VANESSA DOS SANTOS RODRIGUES</t>
        </is>
      </c>
      <c r="K7908" s="39">
        <f>DATE(YEAR(Tabela6[[#This Row],[Data/Hora de Início]]),MONTH(Tabela6[[#This Row],[Data/Hora de Início]]),DAY(Tabela6[[#This Row],[Data/Hora de Início]]))</f>
        <v/>
      </c>
    </row>
    <row r="7909">
      <c r="A7909" t="n">
        <v>2293803</v>
      </c>
      <c r="B7909" t="n">
        <v>56</v>
      </c>
      <c r="C7909" t="n">
        <v>2965</v>
      </c>
      <c r="D7909" t="inlineStr">
        <is>
          <t>LIMPEZA DIÁRIA DE SALA</t>
        </is>
      </c>
      <c r="E7909" t="inlineStr">
        <is>
          <t>22/09/2025 19:38:42</t>
        </is>
      </c>
      <c r="F7909" t="inlineStr">
        <is>
          <t>22/09/2025 19:39:00</t>
        </is>
      </c>
      <c r="G7909" t="n">
        <v>36368</v>
      </c>
      <c r="H7909" t="inlineStr">
        <is>
          <t>SALA QUALIDADE</t>
        </is>
      </c>
      <c r="I7909" t="inlineStr">
        <is>
          <t>RS-ST01-52-00T-SLA08</t>
        </is>
      </c>
      <c r="J7909" t="inlineStr">
        <is>
          <t>ALINE MARQUES DE CAMPOS</t>
        </is>
      </c>
      <c r="K7909" s="39">
        <f>DATE(YEAR(Tabela6[[#This Row],[Data/Hora de Início]]),MONTH(Tabela6[[#This Row],[Data/Hora de Início]]),DAY(Tabela6[[#This Row],[Data/Hora de Início]]))</f>
        <v/>
      </c>
    </row>
    <row r="7910">
      <c r="A7910" t="n">
        <v>2293805</v>
      </c>
      <c r="B7910" t="n">
        <v>56</v>
      </c>
      <c r="C7910" t="n">
        <v>2963</v>
      </c>
      <c r="D7910" t="inlineStr">
        <is>
          <t>LIMPEZA DIÁRIA DE LABORATÓRIO</t>
        </is>
      </c>
      <c r="E7910" t="inlineStr">
        <is>
          <t>22/09/2025 19:42:13</t>
        </is>
      </c>
      <c r="F7910" t="inlineStr">
        <is>
          <t>22/09/2025 19:42:25</t>
        </is>
      </c>
      <c r="G7910" t="n">
        <v>11596</v>
      </c>
      <c r="H7910" t="inlineStr">
        <is>
          <t>P32 - LABORATÓRIO QUÍMICO</t>
        </is>
      </c>
      <c r="I7910" t="inlineStr">
        <is>
          <t>BR01-IES-P32-SALA03</t>
        </is>
      </c>
      <c r="J7910" t="inlineStr">
        <is>
          <t>ALINE MARQUES DE CAMPOS</t>
        </is>
      </c>
      <c r="K7910" s="39">
        <f>DATE(YEAR(Tabela6[[#This Row],[Data/Hora de Início]]),MONTH(Tabela6[[#This Row],[Data/Hora de Início]]),DAY(Tabela6[[#This Row],[Data/Hora de Início]]))</f>
        <v/>
      </c>
    </row>
    <row r="7911">
      <c r="A7911" t="n">
        <v>2293806</v>
      </c>
      <c r="B7911" t="n">
        <v>56</v>
      </c>
      <c r="C7911" t="n">
        <v>2841</v>
      </c>
      <c r="D7911" t="inlineStr">
        <is>
          <t>LIMPEZA DIÁRIA DE BANHEIRO MASCULINO</t>
        </is>
      </c>
      <c r="E7911" t="inlineStr">
        <is>
          <t>22/09/2025 19:42:42</t>
        </is>
      </c>
      <c r="F7911" t="inlineStr">
        <is>
          <t>22/09/2025 19:43:54</t>
        </is>
      </c>
      <c r="G7911" t="n">
        <v>11575</v>
      </c>
      <c r="H7911" t="inlineStr">
        <is>
          <t>P32 - BAN080 - BANHEIRO ETE - M</t>
        </is>
      </c>
      <c r="I7911" t="inlineStr">
        <is>
          <t>BR01-IES-P32-BAN080</t>
        </is>
      </c>
      <c r="J7911" t="inlineStr">
        <is>
          <t>ALINE MARQUES DE CAMPOS</t>
        </is>
      </c>
      <c r="K7911" s="39">
        <f>DATE(YEAR(Tabela6[[#This Row],[Data/Hora de Início]]),MONTH(Tabela6[[#This Row],[Data/Hora de Início]]),DAY(Tabela6[[#This Row],[Data/Hora de Início]]))</f>
        <v/>
      </c>
    </row>
    <row r="7912">
      <c r="A7912" t="n">
        <v>2293807</v>
      </c>
      <c r="B7912" t="n">
        <v>56</v>
      </c>
      <c r="C7912" t="n">
        <v>2965</v>
      </c>
      <c r="D7912" t="inlineStr">
        <is>
          <t>LIMPEZA DIÁRIA DE SALA</t>
        </is>
      </c>
      <c r="E7912" t="inlineStr">
        <is>
          <t>22/09/2025 19:16:14</t>
        </is>
      </c>
      <c r="F7912" t="inlineStr">
        <is>
          <t>22/09/2025 19:43:51</t>
        </is>
      </c>
      <c r="G7912" t="n">
        <v>36043</v>
      </c>
      <c r="H7912" t="inlineStr">
        <is>
          <t>SALA SUPERVISAO ZCP / ZCR</t>
        </is>
      </c>
      <c r="I7912" t="inlineStr">
        <is>
          <t>RS-ST01-31-00T-SLA01</t>
        </is>
      </c>
      <c r="J7912" t="inlineStr">
        <is>
          <t>IVONETE SILVA DOS SANTOS</t>
        </is>
      </c>
      <c r="K7912" s="39">
        <f>DATE(YEAR(Tabela6[[#This Row],[Data/Hora de Início]]),MONTH(Tabela6[[#This Row],[Data/Hora de Início]]),DAY(Tabela6[[#This Row],[Data/Hora de Início]]))</f>
        <v/>
      </c>
    </row>
    <row r="7913">
      <c r="A7913" t="n">
        <v>2293808</v>
      </c>
      <c r="B7913" t="n">
        <v>56</v>
      </c>
      <c r="C7913" t="n">
        <v>2965</v>
      </c>
      <c r="D7913" t="inlineStr">
        <is>
          <t>LIMPEZA DIÁRIA DE SALA</t>
        </is>
      </c>
      <c r="E7913" t="inlineStr">
        <is>
          <t>22/09/2025 19:45:00</t>
        </is>
      </c>
      <c r="F7913" t="inlineStr">
        <is>
          <t>22/09/2025 19:45:21</t>
        </is>
      </c>
      <c r="G7913" t="n">
        <v>11594</v>
      </c>
      <c r="H7913" t="inlineStr">
        <is>
          <t>P32 - SALA DE CONTROLE</t>
        </is>
      </c>
      <c r="I7913" t="inlineStr">
        <is>
          <t>BR01-IES-P32-SALA01</t>
        </is>
      </c>
      <c r="J7913" t="inlineStr">
        <is>
          <t>ALINE MARQUES DE CAMPOS</t>
        </is>
      </c>
      <c r="K7913" s="39">
        <f>DATE(YEAR(Tabela6[[#This Row],[Data/Hora de Início]]),MONTH(Tabela6[[#This Row],[Data/Hora de Início]]),DAY(Tabela6[[#This Row],[Data/Hora de Início]]))</f>
        <v/>
      </c>
    </row>
    <row r="7914">
      <c r="A7914" t="n">
        <v>2293810</v>
      </c>
      <c r="B7914" t="n">
        <v>56</v>
      </c>
      <c r="C7914" t="n">
        <v>5642</v>
      </c>
      <c r="D7914" t="inlineStr">
        <is>
          <t>SEGUNDA-FEIRA - LIMPEZA DE SALA</t>
        </is>
      </c>
      <c r="E7914" t="inlineStr">
        <is>
          <t>22/09/2025 19:31:07</t>
        </is>
      </c>
      <c r="F7914" t="inlineStr">
        <is>
          <t>22/09/2025 19:49:50</t>
        </is>
      </c>
      <c r="G7914" t="n">
        <v>36380</v>
      </c>
      <c r="H7914" t="inlineStr">
        <is>
          <t>AMBULATORIO - SALA DE ESPERA</t>
        </is>
      </c>
      <c r="I7914" t="inlineStr">
        <is>
          <t>RS-ST01-56-00T-SLA02</t>
        </is>
      </c>
      <c r="J7914" t="inlineStr">
        <is>
          <t>VANESSA DOS SANTOS RODRIGUES</t>
        </is>
      </c>
      <c r="K7914" s="39">
        <f>DATE(YEAR(Tabela6[[#This Row],[Data/Hora de Início]]),MONTH(Tabela6[[#This Row],[Data/Hora de Início]]),DAY(Tabela6[[#This Row],[Data/Hora de Início]]))</f>
        <v/>
      </c>
    </row>
    <row r="7915">
      <c r="A7915" t="n">
        <v>2293811</v>
      </c>
      <c r="B7915" t="n">
        <v>56</v>
      </c>
      <c r="C7915" t="n">
        <v>2841</v>
      </c>
      <c r="D7915" t="inlineStr">
        <is>
          <t>LIMPEZA DIÁRIA DE BANHEIRO MASCULINO</t>
        </is>
      </c>
      <c r="E7915" t="inlineStr">
        <is>
          <t>22/09/2025 19:31:47</t>
        </is>
      </c>
      <c r="F7915" t="inlineStr">
        <is>
          <t>22/09/2025 19:53:24</t>
        </is>
      </c>
      <c r="G7915" t="n">
        <v>11248</v>
      </c>
      <c r="H7915" t="inlineStr">
        <is>
          <t>P15 - BAN030 - BANHEIRO LOGÍSTICA - M</t>
        </is>
      </c>
      <c r="I7915" t="inlineStr">
        <is>
          <t>BR01-IES-P15-BAN030</t>
        </is>
      </c>
      <c r="J7915" t="inlineStr">
        <is>
          <t>LETICIA SOARES GARCIA CZECZOT</t>
        </is>
      </c>
      <c r="K7915" s="39">
        <f>DATE(YEAR(Tabela6[[#This Row],[Data/Hora de Início]]),MONTH(Tabela6[[#This Row],[Data/Hora de Início]]),DAY(Tabela6[[#This Row],[Data/Hora de Início]]))</f>
        <v/>
      </c>
    </row>
    <row r="7916">
      <c r="A7916" t="n">
        <v>2293812</v>
      </c>
      <c r="B7916" t="n">
        <v>56</v>
      </c>
      <c r="C7916" t="n">
        <v>2842</v>
      </c>
      <c r="D7916" t="inlineStr">
        <is>
          <t>LIMPEZA DIÁRIA DE BANHEIRO FEMININO</t>
        </is>
      </c>
      <c r="E7916" t="inlineStr">
        <is>
          <t>22/09/2025 19:59:28</t>
        </is>
      </c>
      <c r="F7916" t="inlineStr">
        <is>
          <t>22/09/2025 19:59:53</t>
        </is>
      </c>
      <c r="G7916" t="n">
        <v>36397</v>
      </c>
      <c r="H7916" t="inlineStr">
        <is>
          <t>BAN128 - VESTIARIO CAMPO - F</t>
        </is>
      </c>
      <c r="I7916" t="inlineStr">
        <is>
          <t>RS-ST01-56-00T-WCF02</t>
        </is>
      </c>
      <c r="J7916" t="inlineStr">
        <is>
          <t>ALINE MARQUES DE CAMPOS</t>
        </is>
      </c>
      <c r="K7916" s="39">
        <f>DATE(YEAR(Tabela6[[#This Row],[Data/Hora de Início]]),MONTH(Tabela6[[#This Row],[Data/Hora de Início]]),DAY(Tabela6[[#This Row],[Data/Hora de Início]]))</f>
        <v/>
      </c>
    </row>
    <row r="7917">
      <c r="A7917" t="n">
        <v>2293813</v>
      </c>
      <c r="B7917" t="n">
        <v>56</v>
      </c>
      <c r="C7917" t="n">
        <v>2842</v>
      </c>
      <c r="D7917" t="inlineStr">
        <is>
          <t>LIMPEZA DIÁRIA DE BANHEIRO FEMININO</t>
        </is>
      </c>
      <c r="E7917" t="inlineStr">
        <is>
          <t>22/09/2025 20:00:15</t>
        </is>
      </c>
      <c r="F7917" t="inlineStr">
        <is>
          <t>22/09/2025 20:00:41</t>
        </is>
      </c>
      <c r="G7917" t="n">
        <v>36400</v>
      </c>
      <c r="H7917" t="inlineStr">
        <is>
          <t>BAN127 - VESTIARIO CAMPO - M</t>
        </is>
      </c>
      <c r="I7917" t="inlineStr">
        <is>
          <t>RS-ST01-56-00T-WCM03</t>
        </is>
      </c>
      <c r="J7917" t="inlineStr">
        <is>
          <t>ALINE MARQUES DE CAMPOS</t>
        </is>
      </c>
      <c r="K7917" s="39">
        <f>DATE(YEAR(Tabela6[[#This Row],[Data/Hora de Início]]),MONTH(Tabela6[[#This Row],[Data/Hora de Início]]),DAY(Tabela6[[#This Row],[Data/Hora de Início]]))</f>
        <v/>
      </c>
    </row>
    <row r="7918">
      <c r="A7918" t="n">
        <v>2293814</v>
      </c>
      <c r="B7918" t="n">
        <v>56</v>
      </c>
      <c r="C7918" t="n">
        <v>5642</v>
      </c>
      <c r="D7918" t="inlineStr">
        <is>
          <t>SEGUNDA-FEIRA - LIMPEZA DE SALA</t>
        </is>
      </c>
      <c r="E7918" t="inlineStr">
        <is>
          <t>22/09/2025 18:12:48</t>
        </is>
      </c>
      <c r="F7918" t="inlineStr">
        <is>
          <t>22/09/2025 20:08:29</t>
        </is>
      </c>
      <c r="G7918" t="n">
        <v>36189</v>
      </c>
      <c r="H7918" t="inlineStr">
        <is>
          <t>SALA VIDEOCONFERENCIA - RH</t>
        </is>
      </c>
      <c r="I7918" t="inlineStr">
        <is>
          <t>RS-ST01-43-01P-SLA02</t>
        </is>
      </c>
      <c r="J7918" t="inlineStr">
        <is>
          <t>JAQUELINE TATIANE LEAL BITTENCOURT</t>
        </is>
      </c>
      <c r="K7918" s="39">
        <f>DATE(YEAR(Tabela6[[#This Row],[Data/Hora de Início]]),MONTH(Tabela6[[#This Row],[Data/Hora de Início]]),DAY(Tabela6[[#This Row],[Data/Hora de Início]]))</f>
        <v/>
      </c>
    </row>
    <row r="7919">
      <c r="A7919" t="n">
        <v>2293815</v>
      </c>
      <c r="B7919" t="n">
        <v>56</v>
      </c>
      <c r="C7919" t="n">
        <v>5652</v>
      </c>
      <c r="D7919" t="inlineStr">
        <is>
          <t>SEGUNDA-FEIRA - LIMPEZA DE BANHEIRO MASCULINO</t>
        </is>
      </c>
      <c r="E7919" t="inlineStr">
        <is>
          <t>22/09/2025 19:14:20</t>
        </is>
      </c>
      <c r="F7919" t="inlineStr">
        <is>
          <t>22/09/2025 20:09:04</t>
        </is>
      </c>
      <c r="G7919" t="n">
        <v>11274</v>
      </c>
      <c r="H7919" t="inlineStr">
        <is>
          <t>P16 - BAN034 - BANHEIRO SABRES - M</t>
        </is>
      </c>
      <c r="I7919" t="inlineStr">
        <is>
          <t>BR01-IES-P16-BAN034</t>
        </is>
      </c>
      <c r="J7919" t="inlineStr">
        <is>
          <t>CECILIA LISBOA</t>
        </is>
      </c>
      <c r="K7919" s="39">
        <f>DATE(YEAR(Tabela6[[#This Row],[Data/Hora de Início]]),MONTH(Tabela6[[#This Row],[Data/Hora de Início]]),DAY(Tabela6[[#This Row],[Data/Hora de Início]]))</f>
        <v/>
      </c>
    </row>
    <row r="7920">
      <c r="A7920" t="n">
        <v>2293838</v>
      </c>
      <c r="B7920" t="n">
        <v>56</v>
      </c>
      <c r="C7920" t="n">
        <v>5713</v>
      </c>
      <c r="D7920" t="inlineStr">
        <is>
          <t>SEGUNDA-FEIRA - LIMPEZA DE COPA</t>
        </is>
      </c>
      <c r="E7920" t="inlineStr">
        <is>
          <t>22/09/2025 20:09:01</t>
        </is>
      </c>
      <c r="F7920" t="inlineStr">
        <is>
          <t>22/09/2025 20:22:14</t>
        </is>
      </c>
      <c r="G7920" t="n">
        <v>36210</v>
      </c>
      <c r="H7920" t="inlineStr">
        <is>
          <t>COPA MVV II</t>
        </is>
      </c>
      <c r="I7920" t="inlineStr">
        <is>
          <t>RS-ST01-43-02P-COP02</t>
        </is>
      </c>
      <c r="J7920" t="inlineStr">
        <is>
          <t>JAQUELINE TATIANE LEAL BITTENCOURT</t>
        </is>
      </c>
      <c r="K7920" s="39">
        <f>DATE(YEAR(Tabela6[[#This Row],[Data/Hora de Início]]),MONTH(Tabela6[[#This Row],[Data/Hora de Início]]),DAY(Tabela6[[#This Row],[Data/Hora de Início]]))</f>
        <v/>
      </c>
    </row>
    <row r="7921">
      <c r="A7921" t="n">
        <v>2293855</v>
      </c>
      <c r="B7921" t="n">
        <v>56</v>
      </c>
      <c r="C7921" t="n">
        <v>5708</v>
      </c>
      <c r="D7921" t="inlineStr">
        <is>
          <t>SEGUNDA-FEIRA - LIMPEZA DE BANHEIRO FEMININO</t>
        </is>
      </c>
      <c r="E7921" t="inlineStr">
        <is>
          <t>22/09/2025 20:22:42</t>
        </is>
      </c>
      <c r="F7921" t="inlineStr">
        <is>
          <t>22/09/2025 20:26:30</t>
        </is>
      </c>
      <c r="G7921" t="n">
        <v>36229</v>
      </c>
      <c r="H7921" t="inlineStr">
        <is>
          <t>BAN097 - VENDAS - F</t>
        </is>
      </c>
      <c r="I7921" t="inlineStr">
        <is>
          <t>RS-ST01-43-02P-WCF02</t>
        </is>
      </c>
      <c r="J7921" t="inlineStr">
        <is>
          <t>JAQUELINE TATIANE LEAL BITTENCOURT</t>
        </is>
      </c>
      <c r="K7921" s="39">
        <f>DATE(YEAR(Tabela6[[#This Row],[Data/Hora de Início]]),MONTH(Tabela6[[#This Row],[Data/Hora de Início]]),DAY(Tabela6[[#This Row],[Data/Hora de Início]]))</f>
        <v/>
      </c>
    </row>
    <row r="7922">
      <c r="A7922" t="n">
        <v>2293858</v>
      </c>
      <c r="B7922" t="n">
        <v>56</v>
      </c>
      <c r="C7922" t="n">
        <v>2841</v>
      </c>
      <c r="D7922" t="inlineStr">
        <is>
          <t>LIMPEZA DIÁRIA DE BANHEIRO MASCULINO</t>
        </is>
      </c>
      <c r="E7922" t="inlineStr">
        <is>
          <t>22/09/2025 19:52:15</t>
        </is>
      </c>
      <c r="F7922" t="inlineStr">
        <is>
          <t>22/09/2025 20:30:23</t>
        </is>
      </c>
      <c r="G7922" t="n">
        <v>36315</v>
      </c>
      <c r="H7922" t="inlineStr">
        <is>
          <t>BAN106 - MONTAGEM - M</t>
        </is>
      </c>
      <c r="I7922" t="inlineStr">
        <is>
          <t>RS-ST01-50-00T-WCM02</t>
        </is>
      </c>
      <c r="J7922" t="inlineStr">
        <is>
          <t>GENI DA SILVEIRA</t>
        </is>
      </c>
      <c r="K7922" s="39">
        <f>DATE(YEAR(Tabela6[[#This Row],[Data/Hora de Início]]),MONTH(Tabela6[[#This Row],[Data/Hora de Início]]),DAY(Tabela6[[#This Row],[Data/Hora de Início]]))</f>
        <v/>
      </c>
    </row>
    <row r="7923">
      <c r="A7923" t="n">
        <v>2293864</v>
      </c>
      <c r="B7923" t="n">
        <v>56</v>
      </c>
      <c r="C7923" t="n">
        <v>5652</v>
      </c>
      <c r="D7923" t="inlineStr">
        <is>
          <t>SEGUNDA-FEIRA - LIMPEZA DE BANHEIRO MASCULINO</t>
        </is>
      </c>
      <c r="E7923" t="inlineStr">
        <is>
          <t>22/09/2025 20:27:26</t>
        </is>
      </c>
      <c r="F7923" t="inlineStr">
        <is>
          <t>22/09/2025 20:38:46</t>
        </is>
      </c>
      <c r="G7923" t="n">
        <v>36231</v>
      </c>
      <c r="H7923" t="inlineStr">
        <is>
          <t>BAN096 - VENDAS - M</t>
        </is>
      </c>
      <c r="I7923" t="inlineStr">
        <is>
          <t>RS-ST01-43-02P-WCM02</t>
        </is>
      </c>
      <c r="J7923" t="inlineStr">
        <is>
          <t>JAQUELINE TATIANE LEAL BITTENCOURT</t>
        </is>
      </c>
      <c r="K7923" s="39">
        <f>DATE(YEAR(Tabela6[[#This Row],[Data/Hora de Início]]),MONTH(Tabela6[[#This Row],[Data/Hora de Início]]),DAY(Tabela6[[#This Row],[Data/Hora de Início]]))</f>
        <v/>
      </c>
    </row>
    <row r="7924">
      <c r="A7924" t="n">
        <v>2293866</v>
      </c>
      <c r="B7924" t="n">
        <v>56</v>
      </c>
      <c r="C7924" t="n">
        <v>5642</v>
      </c>
      <c r="D7924" t="inlineStr">
        <is>
          <t>SEGUNDA-FEIRA - LIMPEZA DE SALA</t>
        </is>
      </c>
      <c r="E7924" t="inlineStr">
        <is>
          <t>22/09/2025 20:42:18</t>
        </is>
      </c>
      <c r="F7924" t="inlineStr">
        <is>
          <t>22/09/2025 20:42:45</t>
        </is>
      </c>
      <c r="G7924" t="n">
        <v>36218</v>
      </c>
      <c r="H7924" t="inlineStr">
        <is>
          <t>SALA POS-VENDAS</t>
        </is>
      </c>
      <c r="I7924" t="inlineStr">
        <is>
          <t>RS-ST01-43-02P-SLA08</t>
        </is>
      </c>
      <c r="J7924" t="inlineStr">
        <is>
          <t>JAQUELINE TATIANE LEAL BITTENCOURT</t>
        </is>
      </c>
      <c r="K7924" s="39">
        <f>DATE(YEAR(Tabela6[[#This Row],[Data/Hora de Início]]),MONTH(Tabela6[[#This Row],[Data/Hora de Início]]),DAY(Tabela6[[#This Row],[Data/Hora de Início]]))</f>
        <v/>
      </c>
    </row>
    <row r="7925">
      <c r="A7925" t="n">
        <v>2293868</v>
      </c>
      <c r="B7925" t="n">
        <v>56</v>
      </c>
      <c r="C7925" t="n">
        <v>5642</v>
      </c>
      <c r="D7925" t="inlineStr">
        <is>
          <t>SEGUNDA-FEIRA - LIMPEZA DE SALA</t>
        </is>
      </c>
      <c r="E7925" t="inlineStr">
        <is>
          <t>22/09/2025 20:45:17</t>
        </is>
      </c>
      <c r="F7925" t="inlineStr">
        <is>
          <t>22/09/2025 20:45:39</t>
        </is>
      </c>
      <c r="G7925" t="n">
        <v>36221</v>
      </c>
      <c r="H7925" t="inlineStr">
        <is>
          <t>SALA GERENCIA - MQC</t>
        </is>
      </c>
      <c r="I7925" t="inlineStr">
        <is>
          <t>RS-ST01-43-02P-SLA12</t>
        </is>
      </c>
      <c r="J7925" t="inlineStr">
        <is>
          <t>JAQUELINE TATIANE LEAL BITTENCOURT</t>
        </is>
      </c>
      <c r="K7925" s="39">
        <f>DATE(YEAR(Tabela6[[#This Row],[Data/Hora de Início]]),MONTH(Tabela6[[#This Row],[Data/Hora de Início]]),DAY(Tabela6[[#This Row],[Data/Hora de Início]]))</f>
        <v/>
      </c>
    </row>
    <row r="7926">
      <c r="A7926" t="n">
        <v>2293870</v>
      </c>
      <c r="B7926" t="n">
        <v>56</v>
      </c>
      <c r="C7926" t="n">
        <v>2842</v>
      </c>
      <c r="D7926" t="inlineStr">
        <is>
          <t>LIMPEZA DIÁRIA DE BANHEIRO FEMININO</t>
        </is>
      </c>
      <c r="E7926" t="inlineStr">
        <is>
          <t>22/09/2025 20:30:47</t>
        </is>
      </c>
      <c r="F7926" t="inlineStr">
        <is>
          <t>22/09/2025 20:52:54</t>
        </is>
      </c>
      <c r="G7926" t="n">
        <v>36313</v>
      </c>
      <c r="H7926" t="inlineStr">
        <is>
          <t>BAN107 - MONTAGEM - F</t>
        </is>
      </c>
      <c r="I7926" t="inlineStr">
        <is>
          <t>RS-ST01-50-00T-WCF02</t>
        </is>
      </c>
      <c r="J7926" t="inlineStr">
        <is>
          <t>GENI DA SILVEIRA</t>
        </is>
      </c>
      <c r="K7926" s="39">
        <f>DATE(YEAR(Tabela6[[#This Row],[Data/Hora de Início]]),MONTH(Tabela6[[#This Row],[Data/Hora de Início]]),DAY(Tabela6[[#This Row],[Data/Hora de Início]]))</f>
        <v/>
      </c>
    </row>
    <row r="7927">
      <c r="A7927" t="n">
        <v>2293871</v>
      </c>
      <c r="B7927" t="n">
        <v>56</v>
      </c>
      <c r="C7927" t="n">
        <v>5647</v>
      </c>
      <c r="D7927" t="inlineStr">
        <is>
          <t>SEGUNDA-FEIRA - LIMPEZA DE SALA COM MESA</t>
        </is>
      </c>
      <c r="E7927" t="inlineStr">
        <is>
          <t>22/09/2025 20:49:48</t>
        </is>
      </c>
      <c r="F7927" t="inlineStr">
        <is>
          <t>22/09/2025 20:53:28</t>
        </is>
      </c>
      <c r="G7927" t="n">
        <v>11684</v>
      </c>
      <c r="H7927" t="inlineStr">
        <is>
          <t>P43 - MKT - SALA REUNIÃO I</t>
        </is>
      </c>
      <c r="I7927" t="inlineStr">
        <is>
          <t>BR01-IES-P43-SALA36</t>
        </is>
      </c>
      <c r="J7927" t="inlineStr">
        <is>
          <t>JAQUELINE TATIANE LEAL BITTENCOURT</t>
        </is>
      </c>
      <c r="K7927" s="39">
        <f>DATE(YEAR(Tabela6[[#This Row],[Data/Hora de Início]]),MONTH(Tabela6[[#This Row],[Data/Hora de Início]]),DAY(Tabela6[[#This Row],[Data/Hora de Início]]))</f>
        <v/>
      </c>
    </row>
    <row r="7928">
      <c r="A7928" t="n">
        <v>2293873</v>
      </c>
      <c r="B7928" t="n">
        <v>56</v>
      </c>
      <c r="C7928" t="n">
        <v>5642</v>
      </c>
      <c r="D7928" t="inlineStr">
        <is>
          <t>SEGUNDA-FEIRA - LIMPEZA DE SALA</t>
        </is>
      </c>
      <c r="E7928" t="inlineStr">
        <is>
          <t>22/09/2025 20:53:52</t>
        </is>
      </c>
      <c r="F7928" t="inlineStr">
        <is>
          <t>22/09/2025 20:54:21</t>
        </is>
      </c>
      <c r="G7928" t="n">
        <v>36222</v>
      </c>
      <c r="H7928" t="inlineStr">
        <is>
          <t>SALA GERENCIA - MKT</t>
        </is>
      </c>
      <c r="I7928" t="inlineStr">
        <is>
          <t>RS-ST01-43-02P-SLA13</t>
        </is>
      </c>
      <c r="J7928" t="inlineStr">
        <is>
          <t>JAQUELINE TATIANE LEAL BITTENCOURT</t>
        </is>
      </c>
      <c r="K7928" s="39">
        <f>DATE(YEAR(Tabela6[[#This Row],[Data/Hora de Início]]),MONTH(Tabela6[[#This Row],[Data/Hora de Início]]),DAY(Tabela6[[#This Row],[Data/Hora de Início]]))</f>
        <v/>
      </c>
    </row>
    <row r="7929">
      <c r="A7929" t="n">
        <v>2293874</v>
      </c>
      <c r="B7929" t="n">
        <v>56</v>
      </c>
      <c r="C7929" t="n">
        <v>5642</v>
      </c>
      <c r="D7929" t="inlineStr">
        <is>
          <t>SEGUNDA-FEIRA - LIMPEZA DE SALA</t>
        </is>
      </c>
      <c r="E7929" t="inlineStr">
        <is>
          <t>22/09/2025 20:54:44</t>
        </is>
      </c>
      <c r="F7929" t="inlineStr">
        <is>
          <t>22/09/2025 20:55:04</t>
        </is>
      </c>
      <c r="G7929" t="n">
        <v>36219</v>
      </c>
      <c r="H7929" t="inlineStr">
        <is>
          <t>REUNIAO II - MKT</t>
        </is>
      </c>
      <c r="I7929" t="inlineStr">
        <is>
          <t>RS-ST01-43-02P-SLA10</t>
        </is>
      </c>
      <c r="J7929" t="inlineStr">
        <is>
          <t>JAQUELINE TATIANE LEAL BITTENCOURT</t>
        </is>
      </c>
      <c r="K7929" s="39">
        <f>DATE(YEAR(Tabela6[[#This Row],[Data/Hora de Início]]),MONTH(Tabela6[[#This Row],[Data/Hora de Início]]),DAY(Tabela6[[#This Row],[Data/Hora de Início]]))</f>
        <v/>
      </c>
    </row>
    <row r="7930">
      <c r="A7930" t="n">
        <v>2293876</v>
      </c>
      <c r="B7930" t="n">
        <v>56</v>
      </c>
      <c r="C7930" t="n">
        <v>5642</v>
      </c>
      <c r="D7930" t="inlineStr">
        <is>
          <t>SEGUNDA-FEIRA - LIMPEZA DE SALA</t>
        </is>
      </c>
      <c r="E7930" t="inlineStr">
        <is>
          <t>22/09/2025 21:02:15</t>
        </is>
      </c>
      <c r="F7930" t="inlineStr">
        <is>
          <t>22/09/2025 21:03:01</t>
        </is>
      </c>
      <c r="G7930" t="n">
        <v>36214</v>
      </c>
      <c r="H7930" t="inlineStr">
        <is>
          <t>SALA GERENCIAS REGIONAIS</t>
        </is>
      </c>
      <c r="I7930" t="inlineStr">
        <is>
          <t>RS-ST01-43-02P-SLA04</t>
        </is>
      </c>
      <c r="J7930" t="inlineStr">
        <is>
          <t>JAQUELINE TATIANE LEAL BITTENCOURT</t>
        </is>
      </c>
      <c r="K7930" s="39">
        <f>DATE(YEAR(Tabela6[[#This Row],[Data/Hora de Início]]),MONTH(Tabela6[[#This Row],[Data/Hora de Início]]),DAY(Tabela6[[#This Row],[Data/Hora de Início]]))</f>
        <v/>
      </c>
    </row>
    <row r="7931">
      <c r="A7931" t="n">
        <v>2293877</v>
      </c>
      <c r="B7931" t="n">
        <v>56</v>
      </c>
      <c r="C7931" t="n">
        <v>5642</v>
      </c>
      <c r="D7931" t="inlineStr">
        <is>
          <t>SEGUNDA-FEIRA - LIMPEZA DE SALA</t>
        </is>
      </c>
      <c r="E7931" t="inlineStr">
        <is>
          <t>22/09/2025 21:03:26</t>
        </is>
      </c>
      <c r="F7931" t="inlineStr">
        <is>
          <t>22/09/2025 21:03:50</t>
        </is>
      </c>
      <c r="G7931" t="n">
        <v>36215</v>
      </c>
      <c r="H7931" t="inlineStr">
        <is>
          <t>SALA GERENCIA VENDAS</t>
        </is>
      </c>
      <c r="I7931" t="inlineStr">
        <is>
          <t>RS-ST01-43-02P-SLA05</t>
        </is>
      </c>
      <c r="J7931" t="inlineStr">
        <is>
          <t>JAQUELINE TATIANE LEAL BITTENCOURT</t>
        </is>
      </c>
      <c r="K7931" s="39">
        <f>DATE(YEAR(Tabela6[[#This Row],[Data/Hora de Início]]),MONTH(Tabela6[[#This Row],[Data/Hora de Início]]),DAY(Tabela6[[#This Row],[Data/Hora de Início]]))</f>
        <v/>
      </c>
    </row>
    <row r="7932">
      <c r="A7932" t="n">
        <v>2293879</v>
      </c>
      <c r="B7932" t="n">
        <v>56</v>
      </c>
      <c r="C7932" t="n">
        <v>2841</v>
      </c>
      <c r="D7932" t="inlineStr">
        <is>
          <t>LIMPEZA DIÁRIA DE BANHEIRO MASCULINO</t>
        </is>
      </c>
      <c r="E7932" t="inlineStr">
        <is>
          <t>22/09/2025 21:08:25</t>
        </is>
      </c>
      <c r="F7932" t="inlineStr">
        <is>
          <t>22/09/2025 21:09:21</t>
        </is>
      </c>
      <c r="G7932" t="n">
        <v>43484</v>
      </c>
      <c r="H7932" t="inlineStr">
        <is>
          <t>BAN129 - ÁREA DE SANITÁRIOS</t>
        </is>
      </c>
      <c r="I7932" t="inlineStr">
        <is>
          <t>RS-ST01-56-01P-WCM04-SAN001</t>
        </is>
      </c>
      <c r="J7932" t="inlineStr">
        <is>
          <t>ALINE MARQUES DE CAMPOS</t>
        </is>
      </c>
      <c r="K7932" s="39">
        <f>DATE(YEAR(Tabela6[[#This Row],[Data/Hora de Início]]),MONTH(Tabela6[[#This Row],[Data/Hora de Início]]),DAY(Tabela6[[#This Row],[Data/Hora de Início]]))</f>
        <v/>
      </c>
    </row>
    <row r="7933">
      <c r="A7933" t="n">
        <v>2293880</v>
      </c>
      <c r="B7933" t="n">
        <v>56</v>
      </c>
      <c r="C7933" t="n">
        <v>5642</v>
      </c>
      <c r="D7933" t="inlineStr">
        <is>
          <t>SEGUNDA-FEIRA - LIMPEZA DE SALA</t>
        </is>
      </c>
      <c r="E7933" t="inlineStr">
        <is>
          <t>22/09/2025 21:08:30</t>
        </is>
      </c>
      <c r="F7933" t="inlineStr">
        <is>
          <t>22/09/2025 21:09:14</t>
        </is>
      </c>
      <c r="G7933" t="n">
        <v>36225</v>
      </c>
      <c r="H7933" t="inlineStr">
        <is>
          <t>SALA VENDAS AMERICA LATINA</t>
        </is>
      </c>
      <c r="I7933" t="inlineStr">
        <is>
          <t>RS-ST01-43-02P-SLA16</t>
        </is>
      </c>
      <c r="J7933" t="inlineStr">
        <is>
          <t>JAQUELINE TATIANE LEAL BITTENCOURT</t>
        </is>
      </c>
      <c r="K7933" s="39">
        <f>DATE(YEAR(Tabela6[[#This Row],[Data/Hora de Início]]),MONTH(Tabela6[[#This Row],[Data/Hora de Início]]),DAY(Tabela6[[#This Row],[Data/Hora de Início]]))</f>
        <v/>
      </c>
    </row>
    <row r="7934">
      <c r="A7934" t="n">
        <v>2293884</v>
      </c>
      <c r="B7934" t="n">
        <v>56</v>
      </c>
      <c r="C7934" t="n">
        <v>2841</v>
      </c>
      <c r="D7934" t="inlineStr">
        <is>
          <t>LIMPEZA DIÁRIA DE BANHEIRO MASCULINO</t>
        </is>
      </c>
      <c r="E7934" t="inlineStr">
        <is>
          <t>22/09/2025 19:25:16</t>
        </is>
      </c>
      <c r="F7934" t="inlineStr">
        <is>
          <t>22/09/2025 21:22:22</t>
        </is>
      </c>
      <c r="G7934" t="n">
        <v>38453</v>
      </c>
      <c r="H7934" t="inlineStr">
        <is>
          <t>VESTIÁRIO - M</t>
        </is>
      </c>
      <c r="I7934" t="inlineStr">
        <is>
          <t>SP-ST02-G9-00T-WCM01</t>
        </is>
      </c>
      <c r="J7934" t="inlineStr">
        <is>
          <t>PAMELLA MENDES DE ARAUJO</t>
        </is>
      </c>
      <c r="K7934" s="39">
        <f>DATE(YEAR(Tabela6[[#This Row],[Data/Hora de Início]]),MONTH(Tabela6[[#This Row],[Data/Hora de Início]]),DAY(Tabela6[[#This Row],[Data/Hora de Início]]))</f>
        <v/>
      </c>
    </row>
    <row r="7935">
      <c r="A7935" t="n">
        <v>2293885</v>
      </c>
      <c r="B7935" t="n">
        <v>56</v>
      </c>
      <c r="C7935" t="n">
        <v>5652</v>
      </c>
      <c r="D7935" t="inlineStr">
        <is>
          <t>SEGUNDA-FEIRA - LIMPEZA DE BANHEIRO MASCULINO</t>
        </is>
      </c>
      <c r="E7935" t="inlineStr">
        <is>
          <t>22/09/2025 21:12:55</t>
        </is>
      </c>
      <c r="F7935" t="inlineStr">
        <is>
          <t>22/09/2025 21:23:04</t>
        </is>
      </c>
      <c r="G7935" t="n">
        <v>36404</v>
      </c>
      <c r="H7935" t="inlineStr">
        <is>
          <t>BAN121 - BANHEIRO AMBULATORIO - M / PNE</t>
        </is>
      </c>
      <c r="I7935" t="inlineStr">
        <is>
          <t>RS-ST01-56-00T-WPM01</t>
        </is>
      </c>
      <c r="J7935" t="inlineStr">
        <is>
          <t>VANESSA DOS SANTOS RODRIGUES</t>
        </is>
      </c>
      <c r="K7935" s="39">
        <f>DATE(YEAR(Tabela6[[#This Row],[Data/Hora de Início]]),MONTH(Tabela6[[#This Row],[Data/Hora de Início]]),DAY(Tabela6[[#This Row],[Data/Hora de Início]]))</f>
        <v/>
      </c>
    </row>
    <row r="7936">
      <c r="A7936" t="n">
        <v>2293886</v>
      </c>
      <c r="B7936" t="n">
        <v>56</v>
      </c>
      <c r="C7936" t="n">
        <v>2970</v>
      </c>
      <c r="D7936" t="inlineStr">
        <is>
          <t>LIMPEZA DIÁRIA DE COPA</t>
        </is>
      </c>
      <c r="E7936" t="inlineStr">
        <is>
          <t>22/09/2025 21:16:40</t>
        </is>
      </c>
      <c r="F7936" t="inlineStr">
        <is>
          <t>22/09/2025 21:23:39</t>
        </is>
      </c>
      <c r="G7936" t="n">
        <v>36125</v>
      </c>
      <c r="H7936" t="inlineStr">
        <is>
          <t>COPA - ENGENHARIA PROCESSOS CILINDROS</t>
        </is>
      </c>
      <c r="I7936" t="inlineStr">
        <is>
          <t>RS-ST01-31-02P-SLA08</t>
        </is>
      </c>
      <c r="J7936" t="inlineStr">
        <is>
          <t>IVONETE SILVA DOS SANTOS</t>
        </is>
      </c>
      <c r="K7936" s="39">
        <f>DATE(YEAR(Tabela6[[#This Row],[Data/Hora de Início]]),MONTH(Tabela6[[#This Row],[Data/Hora de Início]]),DAY(Tabela6[[#This Row],[Data/Hora de Início]]))</f>
        <v/>
      </c>
    </row>
    <row r="7937">
      <c r="A7937" t="n">
        <v>2293888</v>
      </c>
      <c r="B7937" t="n">
        <v>56</v>
      </c>
      <c r="C7937" t="n">
        <v>5647</v>
      </c>
      <c r="D7937" t="inlineStr">
        <is>
          <t>SEGUNDA-FEIRA - LIMPEZA DE SALA COM MESA</t>
        </is>
      </c>
      <c r="E7937" t="inlineStr">
        <is>
          <t>22/09/2025 21:26:03</t>
        </is>
      </c>
      <c r="F7937" t="inlineStr">
        <is>
          <t>22/09/2025 21:26:34</t>
        </is>
      </c>
      <c r="G7937" t="n">
        <v>38461</v>
      </c>
      <c r="H7937" t="inlineStr">
        <is>
          <t>SALA CONVÍVIO</t>
        </is>
      </c>
      <c r="I7937" t="inlineStr">
        <is>
          <t>SP-ST02-G9-01P-SLA04</t>
        </is>
      </c>
      <c r="J7937" t="inlineStr">
        <is>
          <t>PAMELLA MENDES DE ARAUJO</t>
        </is>
      </c>
      <c r="K7937" s="39">
        <f>DATE(YEAR(Tabela6[[#This Row],[Data/Hora de Início]]),MONTH(Tabela6[[#This Row],[Data/Hora de Início]]),DAY(Tabela6[[#This Row],[Data/Hora de Início]]))</f>
        <v/>
      </c>
    </row>
    <row r="7938">
      <c r="A7938" t="n">
        <v>2293889</v>
      </c>
      <c r="B7938" t="n">
        <v>56</v>
      </c>
      <c r="C7938" t="n">
        <v>5647</v>
      </c>
      <c r="D7938" t="inlineStr">
        <is>
          <t>SEGUNDA-FEIRA - LIMPEZA DE SALA COM MESA</t>
        </is>
      </c>
      <c r="E7938" t="inlineStr">
        <is>
          <t>22/09/2025 21:27:10</t>
        </is>
      </c>
      <c r="F7938" t="inlineStr">
        <is>
          <t>22/09/2025 21:28:07</t>
        </is>
      </c>
      <c r="G7938" t="n">
        <v>38462</v>
      </c>
      <c r="H7938" t="inlineStr">
        <is>
          <t>SALA VIDEOCONFERÊNCIA</t>
        </is>
      </c>
      <c r="I7938" t="inlineStr">
        <is>
          <t>SP-ST02-G9-01P-SLA05</t>
        </is>
      </c>
      <c r="J7938" t="inlineStr">
        <is>
          <t>PAMELLA MENDES DE ARAUJO</t>
        </is>
      </c>
      <c r="K7938" s="39">
        <f>DATE(YEAR(Tabela6[[#This Row],[Data/Hora de Início]]),MONTH(Tabela6[[#This Row],[Data/Hora de Início]]),DAY(Tabela6[[#This Row],[Data/Hora de Início]]))</f>
        <v/>
      </c>
    </row>
    <row r="7939">
      <c r="A7939" t="n">
        <v>2293891</v>
      </c>
      <c r="B7939" t="n">
        <v>56</v>
      </c>
      <c r="C7939" t="n">
        <v>5708</v>
      </c>
      <c r="D7939" t="inlineStr">
        <is>
          <t>SEGUNDA-FEIRA - LIMPEZA DE BANHEIRO FEMININO</t>
        </is>
      </c>
      <c r="E7939" t="inlineStr">
        <is>
          <t>22/09/2025 21:23:39</t>
        </is>
      </c>
      <c r="F7939" t="inlineStr">
        <is>
          <t>22/09/2025 21:34:33</t>
        </is>
      </c>
      <c r="G7939" t="n">
        <v>36401</v>
      </c>
      <c r="H7939" t="inlineStr">
        <is>
          <t>BAN122 - BANHEIRO AMBULATORIO - F / PNE</t>
        </is>
      </c>
      <c r="I7939" t="inlineStr">
        <is>
          <t>RS-ST01-56-00T-WPF01</t>
        </is>
      </c>
      <c r="J7939" t="inlineStr">
        <is>
          <t>VANESSA DOS SANTOS RODRIGUES</t>
        </is>
      </c>
      <c r="K7939" s="39">
        <f>DATE(YEAR(Tabela6[[#This Row],[Data/Hora de Início]]),MONTH(Tabela6[[#This Row],[Data/Hora de Início]]),DAY(Tabela6[[#This Row],[Data/Hora de Início]]))</f>
        <v/>
      </c>
    </row>
    <row r="7940">
      <c r="A7940" t="n">
        <v>2293892</v>
      </c>
      <c r="B7940" t="n">
        <v>56</v>
      </c>
      <c r="C7940" t="n">
        <v>5708</v>
      </c>
      <c r="D7940" t="inlineStr">
        <is>
          <t>SEGUNDA-FEIRA - LIMPEZA DE BANHEIRO FEMININO</t>
        </is>
      </c>
      <c r="E7940" t="inlineStr">
        <is>
          <t>22/09/2025 21:21:33</t>
        </is>
      </c>
      <c r="F7940" t="inlineStr">
        <is>
          <t>22/09/2025 21:34:40</t>
        </is>
      </c>
      <c r="G7940" t="n">
        <v>11345</v>
      </c>
      <c r="H7940" t="inlineStr">
        <is>
          <t>P27 - BAN051 - BANHEIRO AMBULATÓRIO - USO COMUM</t>
        </is>
      </c>
      <c r="I7940" t="inlineStr">
        <is>
          <t>BR01-IES-P27-BAN051</t>
        </is>
      </c>
      <c r="J7940" t="inlineStr">
        <is>
          <t>CECILIA LISBOA</t>
        </is>
      </c>
      <c r="K7940" s="39">
        <f>DATE(YEAR(Tabela6[[#This Row],[Data/Hora de Início]]),MONTH(Tabela6[[#This Row],[Data/Hora de Início]]),DAY(Tabela6[[#This Row],[Data/Hora de Início]]))</f>
        <v/>
      </c>
    </row>
    <row r="7941">
      <c r="A7941" t="n">
        <v>2293893</v>
      </c>
      <c r="B7941" t="n">
        <v>56</v>
      </c>
      <c r="C7941" t="n">
        <v>5708</v>
      </c>
      <c r="D7941" t="inlineStr">
        <is>
          <t>SEGUNDA-FEIRA - LIMPEZA DE BANHEIRO FEMININO</t>
        </is>
      </c>
      <c r="E7941" t="inlineStr">
        <is>
          <t>22/09/2025 21:17:26</t>
        </is>
      </c>
      <c r="F7941" t="inlineStr">
        <is>
          <t>22/09/2025 21:34:49</t>
        </is>
      </c>
      <c r="G7941" t="n">
        <v>43392</v>
      </c>
      <c r="H7941" t="inlineStr">
        <is>
          <t>BAN133 - WRS - F</t>
        </is>
      </c>
      <c r="I7941" t="inlineStr">
        <is>
          <t>RS-ST01-43-00T-WCF04</t>
        </is>
      </c>
      <c r="J7941" t="inlineStr">
        <is>
          <t>SUELI DE GODOY</t>
        </is>
      </c>
      <c r="K7941" s="39">
        <f>DATE(YEAR(Tabela6[[#This Row],[Data/Hora de Início]]),MONTH(Tabela6[[#This Row],[Data/Hora de Início]]),DAY(Tabela6[[#This Row],[Data/Hora de Início]]))</f>
        <v/>
      </c>
    </row>
    <row r="7942">
      <c r="A7942" t="n">
        <v>2293894</v>
      </c>
      <c r="B7942" t="n">
        <v>56</v>
      </c>
      <c r="C7942" t="n">
        <v>2965</v>
      </c>
      <c r="D7942" t="inlineStr">
        <is>
          <t>LIMPEZA DIÁRIA DE SALA</t>
        </is>
      </c>
      <c r="E7942" t="inlineStr">
        <is>
          <t>22/09/2025 21:20:38</t>
        </is>
      </c>
      <c r="F7942" t="inlineStr">
        <is>
          <t>22/09/2025 21:35:59</t>
        </is>
      </c>
      <c r="G7942" t="n">
        <v>43375</v>
      </c>
      <c r="H7942" t="inlineStr">
        <is>
          <t>ONE STIHL - REUNIAO 1</t>
        </is>
      </c>
      <c r="I7942" t="inlineStr">
        <is>
          <t>RS-ST01-15-02P-SLA08</t>
        </is>
      </c>
      <c r="J7942" t="inlineStr">
        <is>
          <t>LETICIA SOARES GARCIA CZECZOT</t>
        </is>
      </c>
      <c r="K7942" s="39">
        <f>DATE(YEAR(Tabela6[[#This Row],[Data/Hora de Início]]),MONTH(Tabela6[[#This Row],[Data/Hora de Início]]),DAY(Tabela6[[#This Row],[Data/Hora de Início]]))</f>
        <v/>
      </c>
    </row>
    <row r="7943">
      <c r="A7943" t="n">
        <v>2293895</v>
      </c>
      <c r="B7943" t="n">
        <v>56</v>
      </c>
      <c r="C7943" t="n">
        <v>5642</v>
      </c>
      <c r="D7943" t="inlineStr">
        <is>
          <t>SEGUNDA-FEIRA - LIMPEZA DE SALA</t>
        </is>
      </c>
      <c r="E7943" t="inlineStr">
        <is>
          <t>22/09/2025 21:25:21</t>
        </is>
      </c>
      <c r="F7943" t="inlineStr">
        <is>
          <t>22/09/2025 21:37:05</t>
        </is>
      </c>
      <c r="G7943" t="n">
        <v>36110</v>
      </c>
      <c r="H7943" t="inlineStr">
        <is>
          <t>HALL SUL - ENGENHARIA PROCESSOS CILINDROS</t>
        </is>
      </c>
      <c r="I7943" t="inlineStr">
        <is>
          <t>RS-ST01-31-02P-SLA11</t>
        </is>
      </c>
      <c r="J7943" t="inlineStr">
        <is>
          <t>IVONETE SILVA DOS SANTOS</t>
        </is>
      </c>
      <c r="K7943" s="39">
        <f>DATE(YEAR(Tabela6[[#This Row],[Data/Hora de Início]]),MONTH(Tabela6[[#This Row],[Data/Hora de Início]]),DAY(Tabela6[[#This Row],[Data/Hora de Início]]))</f>
        <v/>
      </c>
    </row>
    <row r="7944">
      <c r="A7944" t="n">
        <v>2293896</v>
      </c>
      <c r="B7944" t="n">
        <v>56</v>
      </c>
      <c r="C7944" t="n">
        <v>4679</v>
      </c>
      <c r="D7944" t="inlineStr">
        <is>
          <t>LIMPEZA DE BOXE DE BANHO</t>
        </is>
      </c>
      <c r="E7944" t="inlineStr">
        <is>
          <t>22/09/2025 21:37:12</t>
        </is>
      </c>
      <c r="F7944" t="inlineStr">
        <is>
          <t>22/09/2025 21:37:19</t>
        </is>
      </c>
      <c r="G7944" t="n">
        <v>43485</v>
      </c>
      <c r="H7944" t="inlineStr">
        <is>
          <t>BAN129 - ÁREA DE BOXES</t>
        </is>
      </c>
      <c r="I7944" t="inlineStr">
        <is>
          <t>RS-ST01-56-01P-WCM04-BOX001</t>
        </is>
      </c>
      <c r="J7944" t="inlineStr">
        <is>
          <t>ALINE MARQUES DE CAMPOS</t>
        </is>
      </c>
      <c r="K7944" s="39">
        <f>DATE(YEAR(Tabela6[[#This Row],[Data/Hora de Início]]),MONTH(Tabela6[[#This Row],[Data/Hora de Início]]),DAY(Tabela6[[#This Row],[Data/Hora de Início]]))</f>
        <v/>
      </c>
    </row>
    <row r="7945">
      <c r="A7945" t="n">
        <v>2293899</v>
      </c>
      <c r="B7945" t="n">
        <v>56</v>
      </c>
      <c r="C7945" t="n">
        <v>5713</v>
      </c>
      <c r="D7945" t="inlineStr">
        <is>
          <t>SEGUNDA-FEIRA - LIMPEZA DE COPA</t>
        </is>
      </c>
      <c r="E7945" t="inlineStr">
        <is>
          <t>22/09/2025 21:14:13</t>
        </is>
      </c>
      <c r="F7945" t="inlineStr">
        <is>
          <t>22/09/2025 21:52:39</t>
        </is>
      </c>
      <c r="G7945" t="n">
        <v>36206</v>
      </c>
      <c r="H7945" t="inlineStr">
        <is>
          <t>COPA MVV I</t>
        </is>
      </c>
      <c r="I7945" t="inlineStr">
        <is>
          <t>RS-ST01-43-02P-COP01</t>
        </is>
      </c>
      <c r="J7945" t="inlineStr">
        <is>
          <t>JAQUELINE TATIANE LEAL BITTENCOURT</t>
        </is>
      </c>
      <c r="K7945" s="39">
        <f>DATE(YEAR(Tabela6[[#This Row],[Data/Hora de Início]]),MONTH(Tabela6[[#This Row],[Data/Hora de Início]]),DAY(Tabela6[[#This Row],[Data/Hora de Início]]))</f>
        <v/>
      </c>
    </row>
    <row r="7946">
      <c r="A7946" t="n">
        <v>2293900</v>
      </c>
      <c r="B7946" t="n">
        <v>56</v>
      </c>
      <c r="C7946" t="n">
        <v>5713</v>
      </c>
      <c r="D7946" t="inlineStr">
        <is>
          <t>SEGUNDA-FEIRA - LIMPEZA DE COPA</t>
        </is>
      </c>
      <c r="E7946" t="inlineStr">
        <is>
          <t>22/09/2025 21:34:52</t>
        </is>
      </c>
      <c r="F7946" t="inlineStr">
        <is>
          <t>22/09/2025 21:53:19</t>
        </is>
      </c>
      <c r="G7946" t="n">
        <v>36381</v>
      </c>
      <c r="H7946" t="inlineStr">
        <is>
          <t>AMBULATORIO - COPA</t>
        </is>
      </c>
      <c r="I7946" t="inlineStr">
        <is>
          <t>RS-ST01-56-00T-COP01</t>
        </is>
      </c>
      <c r="J7946" t="inlineStr">
        <is>
          <t>VANESSA DOS SANTOS RODRIGUES</t>
        </is>
      </c>
      <c r="K7946" s="39">
        <f>DATE(YEAR(Tabela6[[#This Row],[Data/Hora de Início]]),MONTH(Tabela6[[#This Row],[Data/Hora de Início]]),DAY(Tabela6[[#This Row],[Data/Hora de Início]]))</f>
        <v/>
      </c>
    </row>
    <row r="7947">
      <c r="A7947" t="n">
        <v>2293901</v>
      </c>
      <c r="B7947" t="n">
        <v>56</v>
      </c>
      <c r="C7947" t="n">
        <v>5647</v>
      </c>
      <c r="D7947" t="inlineStr">
        <is>
          <t>SEGUNDA-FEIRA - LIMPEZA DE SALA COM MESA</t>
        </is>
      </c>
      <c r="E7947" t="inlineStr">
        <is>
          <t>22/09/2025 21:53:38</t>
        </is>
      </c>
      <c r="F7947" t="inlineStr">
        <is>
          <t>22/09/2025 21:53:53</t>
        </is>
      </c>
      <c r="G7947" t="n">
        <v>38457</v>
      </c>
      <c r="H7947" t="inlineStr">
        <is>
          <t>REFEITÓRIO</t>
        </is>
      </c>
      <c r="I7947" t="inlineStr">
        <is>
          <t>SP-ST02-G9-01P-COP01</t>
        </is>
      </c>
      <c r="J7947" t="inlineStr">
        <is>
          <t>PAMELLA MENDES DE ARAUJO</t>
        </is>
      </c>
      <c r="K7947" s="39">
        <f>DATE(YEAR(Tabela6[[#This Row],[Data/Hora de Início]]),MONTH(Tabela6[[#This Row],[Data/Hora de Início]]),DAY(Tabela6[[#This Row],[Data/Hora de Início]]))</f>
        <v/>
      </c>
    </row>
    <row r="7948">
      <c r="A7948" t="n">
        <v>2293902</v>
      </c>
      <c r="B7948" t="n">
        <v>56</v>
      </c>
      <c r="C7948" t="n">
        <v>2841</v>
      </c>
      <c r="D7948" t="inlineStr">
        <is>
          <t>LIMPEZA DIÁRIA DE BANHEIRO MASCULINO</t>
        </is>
      </c>
      <c r="E7948" t="inlineStr">
        <is>
          <t>22/09/2025 20:54:06</t>
        </is>
      </c>
      <c r="F7948" t="inlineStr">
        <is>
          <t>22/09/2025 21:57:10</t>
        </is>
      </c>
      <c r="G7948" t="n">
        <v>36314</v>
      </c>
      <c r="H7948" t="inlineStr">
        <is>
          <t>BAN109 - PINTURA - M</t>
        </is>
      </c>
      <c r="I7948" t="inlineStr">
        <is>
          <t>RS-ST01-50-00T-WCM01</t>
        </is>
      </c>
      <c r="J7948" t="inlineStr">
        <is>
          <t>GENI DA SILVEIRA</t>
        </is>
      </c>
      <c r="K7948" s="39">
        <f>DATE(YEAR(Tabela6[[#This Row],[Data/Hora de Início]]),MONTH(Tabela6[[#This Row],[Data/Hora de Início]]),DAY(Tabela6[[#This Row],[Data/Hora de Início]]))</f>
        <v/>
      </c>
    </row>
    <row r="7949">
      <c r="A7949" t="n">
        <v>2293903</v>
      </c>
      <c r="B7949" t="n">
        <v>56</v>
      </c>
      <c r="C7949" t="n">
        <v>2969</v>
      </c>
      <c r="D7949" t="inlineStr">
        <is>
          <t>LIMPEZA DIÁRIA DE CORREDOR</t>
        </is>
      </c>
      <c r="E7949" t="inlineStr">
        <is>
          <t>22/09/2025 21:40:38</t>
        </is>
      </c>
      <c r="F7949" t="inlineStr">
        <is>
          <t>22/09/2025 21:59:22</t>
        </is>
      </c>
      <c r="G7949" t="n">
        <v>36092</v>
      </c>
      <c r="H7949" t="inlineStr">
        <is>
          <t>CORREDOR SALAS DE TREINAMENTO</t>
        </is>
      </c>
      <c r="I7949" t="inlineStr">
        <is>
          <t>RS-ST01-31-01P-SLA24</t>
        </is>
      </c>
      <c r="J7949" t="inlineStr">
        <is>
          <t>IVONETE SILVA DOS SANTOS</t>
        </is>
      </c>
      <c r="K7949" s="39">
        <f>DATE(YEAR(Tabela6[[#This Row],[Data/Hora de Início]]),MONTH(Tabela6[[#This Row],[Data/Hora de Início]]),DAY(Tabela6[[#This Row],[Data/Hora de Início]]))</f>
        <v/>
      </c>
    </row>
    <row r="7950">
      <c r="A7950" t="n">
        <v>2293904</v>
      </c>
      <c r="B7950" t="n">
        <v>56</v>
      </c>
      <c r="C7950" t="n">
        <v>2965</v>
      </c>
      <c r="D7950" t="inlineStr">
        <is>
          <t>LIMPEZA DIÁRIA DE SALA</t>
        </is>
      </c>
      <c r="E7950" t="inlineStr">
        <is>
          <t>22/09/2025 21:36:22</t>
        </is>
      </c>
      <c r="F7950" t="inlineStr">
        <is>
          <t>22/09/2025 21:59:34</t>
        </is>
      </c>
      <c r="G7950" t="n">
        <v>43376</v>
      </c>
      <c r="H7950" t="inlineStr">
        <is>
          <t>ONE STIHL - REUNIAO 2</t>
        </is>
      </c>
      <c r="I7950" t="inlineStr">
        <is>
          <t>RS-ST01-15-02P-SLA09</t>
        </is>
      </c>
      <c r="J7950" t="inlineStr">
        <is>
          <t>LETICIA SOARES GARCIA CZECZOT</t>
        </is>
      </c>
      <c r="K7950" s="39">
        <f>DATE(YEAR(Tabela6[[#This Row],[Data/Hora de Início]]),MONTH(Tabela6[[#This Row],[Data/Hora de Início]]),DAY(Tabela6[[#This Row],[Data/Hora de Início]]))</f>
        <v/>
      </c>
    </row>
    <row r="7951">
      <c r="A7951" t="n">
        <v>2293905</v>
      </c>
      <c r="B7951" t="n">
        <v>56</v>
      </c>
      <c r="C7951" t="n">
        <v>5642</v>
      </c>
      <c r="D7951" t="inlineStr">
        <is>
          <t>SEGUNDA-FEIRA - LIMPEZA DE SALA</t>
        </is>
      </c>
      <c r="E7951" t="inlineStr">
        <is>
          <t>22/09/2025 21:53:05</t>
        </is>
      </c>
      <c r="F7951" t="inlineStr">
        <is>
          <t>22/09/2025 21:59:47</t>
        </is>
      </c>
      <c r="G7951" t="n">
        <v>36252</v>
      </c>
      <c r="H7951" t="inlineStr">
        <is>
          <t>P43 - HALL DE ENTRADA - MVV</t>
        </is>
      </c>
      <c r="I7951" t="inlineStr">
        <is>
          <t>RS-ST01-43-02P-SLA09</t>
        </is>
      </c>
      <c r="J7951" t="inlineStr">
        <is>
          <t>JAQUELINE TATIANE LEAL BITTENCOURT</t>
        </is>
      </c>
      <c r="K7951" s="39">
        <f>DATE(YEAR(Tabela6[[#This Row],[Data/Hora de Início]]),MONTH(Tabela6[[#This Row],[Data/Hora de Início]]),DAY(Tabela6[[#This Row],[Data/Hora de Início]]))</f>
        <v/>
      </c>
    </row>
    <row r="7952">
      <c r="A7952" t="n">
        <v>2293906</v>
      </c>
      <c r="B7952" t="n">
        <v>56</v>
      </c>
      <c r="C7952" t="n">
        <v>2969</v>
      </c>
      <c r="D7952" t="inlineStr">
        <is>
          <t>LIMPEZA DIÁRIA DE CORREDOR</t>
        </is>
      </c>
      <c r="E7952" t="inlineStr">
        <is>
          <t>22/09/2025 22:00:03</t>
        </is>
      </c>
      <c r="F7952" t="inlineStr">
        <is>
          <t>22/09/2025 22:00:18</t>
        </is>
      </c>
      <c r="G7952" t="n">
        <v>43483</v>
      </c>
      <c r="H7952" t="inlineStr">
        <is>
          <t>BAN129 - CORREDOR E ARMÁRIO</t>
        </is>
      </c>
      <c r="I7952" t="inlineStr">
        <is>
          <t>RS-ST01-56-01P-WCM04-COR001</t>
        </is>
      </c>
      <c r="J7952" t="inlineStr">
        <is>
          <t>ALINE MARQUES DE CAMPOS</t>
        </is>
      </c>
      <c r="K7952" s="39">
        <f>DATE(YEAR(Tabela6[[#This Row],[Data/Hora de Início]]),MONTH(Tabela6[[#This Row],[Data/Hora de Início]]),DAY(Tabela6[[#This Row],[Data/Hora de Início]]))</f>
        <v/>
      </c>
    </row>
    <row r="7953">
      <c r="A7953" t="n">
        <v>2293907</v>
      </c>
      <c r="B7953" t="n">
        <v>56</v>
      </c>
      <c r="C7953" t="n">
        <v>5642</v>
      </c>
      <c r="D7953" t="inlineStr">
        <is>
          <t>SEGUNDA-FEIRA - LIMPEZA DE SALA</t>
        </is>
      </c>
      <c r="E7953" t="inlineStr">
        <is>
          <t>22/09/2025 22:00:14</t>
        </is>
      </c>
      <c r="F7953" t="inlineStr">
        <is>
          <t>22/09/2025 22:00:37</t>
        </is>
      </c>
      <c r="G7953" t="n">
        <v>36213</v>
      </c>
      <c r="H7953" t="inlineStr">
        <is>
          <t>REUNIAO I - MVV</t>
        </is>
      </c>
      <c r="I7953" t="inlineStr">
        <is>
          <t>RS-ST01-43-02P-SLA03</t>
        </is>
      </c>
      <c r="J7953" t="inlineStr">
        <is>
          <t>JAQUELINE TATIANE LEAL BITTENCOURT</t>
        </is>
      </c>
      <c r="K7953" s="39">
        <f>DATE(YEAR(Tabela6[[#This Row],[Data/Hora de Início]]),MONTH(Tabela6[[#This Row],[Data/Hora de Início]]),DAY(Tabela6[[#This Row],[Data/Hora de Início]]))</f>
        <v/>
      </c>
    </row>
    <row r="7954">
      <c r="A7954" t="n">
        <v>2293908</v>
      </c>
      <c r="B7954" t="n">
        <v>56</v>
      </c>
      <c r="C7954" t="n">
        <v>5647</v>
      </c>
      <c r="D7954" t="inlineStr">
        <is>
          <t>SEGUNDA-FEIRA - LIMPEZA DE SALA COM MESA</t>
        </is>
      </c>
      <c r="E7954" t="inlineStr">
        <is>
          <t>22/09/2025 22:01:04</t>
        </is>
      </c>
      <c r="F7954" t="inlineStr">
        <is>
          <t>22/09/2025 22:01:25</t>
        </is>
      </c>
      <c r="G7954" t="n">
        <v>11680</v>
      </c>
      <c r="H7954" t="inlineStr">
        <is>
          <t>P43 - MVV - SALA REUNIÃO II</t>
        </is>
      </c>
      <c r="I7954" t="inlineStr">
        <is>
          <t>BR01-IES-P43-SALA32</t>
        </is>
      </c>
      <c r="J7954" t="inlineStr">
        <is>
          <t>JAQUELINE TATIANE LEAL BITTENCOURT</t>
        </is>
      </c>
      <c r="K7954" s="39">
        <f>DATE(YEAR(Tabela6[[#This Row],[Data/Hora de Início]]),MONTH(Tabela6[[#This Row],[Data/Hora de Início]]),DAY(Tabela6[[#This Row],[Data/Hora de Início]]))</f>
        <v/>
      </c>
    </row>
    <row r="7955">
      <c r="A7955" t="n">
        <v>2293909</v>
      </c>
      <c r="B7955" t="n">
        <v>56</v>
      </c>
      <c r="C7955" t="n">
        <v>5652</v>
      </c>
      <c r="D7955" t="inlineStr">
        <is>
          <t>SEGUNDA-FEIRA - LIMPEZA DE BANHEIRO MASCULINO</t>
        </is>
      </c>
      <c r="E7955" t="inlineStr">
        <is>
          <t>22/09/2025 21:35:58</t>
        </is>
      </c>
      <c r="F7955" t="inlineStr">
        <is>
          <t>22/09/2025 22:02:09</t>
        </is>
      </c>
      <c r="G7955" t="n">
        <v>43391</v>
      </c>
      <c r="H7955" t="inlineStr">
        <is>
          <t>BAN132 - WRS - M</t>
        </is>
      </c>
      <c r="I7955" t="inlineStr">
        <is>
          <t>RS-ST01-43-00T-WCM03</t>
        </is>
      </c>
      <c r="J7955" t="inlineStr">
        <is>
          <t>SUELI DE GODOY</t>
        </is>
      </c>
      <c r="K7955" s="39">
        <f>DATE(YEAR(Tabela6[[#This Row],[Data/Hora de Início]]),MONTH(Tabela6[[#This Row],[Data/Hora de Início]]),DAY(Tabela6[[#This Row],[Data/Hora de Início]]))</f>
        <v/>
      </c>
    </row>
    <row r="7956">
      <c r="A7956" t="n">
        <v>2293910</v>
      </c>
      <c r="B7956" t="n">
        <v>56</v>
      </c>
      <c r="C7956" t="n">
        <v>2965</v>
      </c>
      <c r="D7956" t="inlineStr">
        <is>
          <t>LIMPEZA DIÁRIA DE SALA</t>
        </is>
      </c>
      <c r="E7956" t="inlineStr">
        <is>
          <t>22/09/2025 22:01:52</t>
        </is>
      </c>
      <c r="F7956" t="inlineStr">
        <is>
          <t>22/09/2025 22:05:44</t>
        </is>
      </c>
      <c r="G7956" t="n">
        <v>36044</v>
      </c>
      <c r="H7956" t="inlineStr">
        <is>
          <t>SALA DA COLA</t>
        </is>
      </c>
      <c r="I7956" t="inlineStr">
        <is>
          <t>RS-ST01-31-00T-SLA02</t>
        </is>
      </c>
      <c r="J7956" t="inlineStr">
        <is>
          <t>IVONETE SILVA DOS SANTOS</t>
        </is>
      </c>
      <c r="K7956" s="39">
        <f>DATE(YEAR(Tabela6[[#This Row],[Data/Hora de Início]]),MONTH(Tabela6[[#This Row],[Data/Hora de Início]]),DAY(Tabela6[[#This Row],[Data/Hora de Início]]))</f>
        <v/>
      </c>
    </row>
    <row r="7957">
      <c r="A7957" t="n">
        <v>2293911</v>
      </c>
      <c r="B7957" t="n">
        <v>56</v>
      </c>
      <c r="C7957" t="n">
        <v>5642</v>
      </c>
      <c r="D7957" t="inlineStr">
        <is>
          <t>SEGUNDA-FEIRA - LIMPEZA DE SALA</t>
        </is>
      </c>
      <c r="E7957" t="inlineStr">
        <is>
          <t>22/09/2025 21:53:45</t>
        </is>
      </c>
      <c r="F7957" t="inlineStr">
        <is>
          <t>22/09/2025 22:08:22</t>
        </is>
      </c>
      <c r="G7957" t="n">
        <v>36386</v>
      </c>
      <c r="H7957" t="inlineStr">
        <is>
          <t>AMBULATORIO - SALA CONSULTORIO II</t>
        </is>
      </c>
      <c r="I7957" t="inlineStr">
        <is>
          <t>RS-ST01-56-00T-SLA07</t>
        </is>
      </c>
      <c r="J7957" t="inlineStr">
        <is>
          <t>VANESSA DOS SANTOS RODRIGUES</t>
        </is>
      </c>
      <c r="K7957" s="39">
        <f>DATE(YEAR(Tabela6[[#This Row],[Data/Hora de Início]]),MONTH(Tabela6[[#This Row],[Data/Hora de Início]]),DAY(Tabela6[[#This Row],[Data/Hora de Início]]))</f>
        <v/>
      </c>
    </row>
    <row r="7958">
      <c r="A7958" t="n">
        <v>2293912</v>
      </c>
      <c r="B7958" t="n">
        <v>56</v>
      </c>
      <c r="C7958" t="n">
        <v>2979</v>
      </c>
      <c r="D7958" t="inlineStr">
        <is>
          <t>LIMPEZA DIÁRIA DE RESTAURANTE</t>
        </is>
      </c>
      <c r="E7958" t="inlineStr">
        <is>
          <t>22/09/2025 19:17:06</t>
        </is>
      </c>
      <c r="F7958" t="inlineStr">
        <is>
          <t>22/09/2025 22:12:25</t>
        </is>
      </c>
      <c r="G7958" t="n">
        <v>11347</v>
      </c>
      <c r="H7958" t="inlineStr">
        <is>
          <t>P27 - RESTAURANTE</t>
        </is>
      </c>
      <c r="I7958" t="inlineStr">
        <is>
          <t>BR01-IES-P27-SALA01</t>
        </is>
      </c>
      <c r="J7958" t="inlineStr">
        <is>
          <t>ROSA DIAS GERMANO</t>
        </is>
      </c>
      <c r="K7958" s="39">
        <f>DATE(YEAR(Tabela6[[#This Row],[Data/Hora de Início]]),MONTH(Tabela6[[#This Row],[Data/Hora de Início]]),DAY(Tabela6[[#This Row],[Data/Hora de Início]]))</f>
        <v/>
      </c>
    </row>
    <row r="7959">
      <c r="A7959" t="n">
        <v>2293913</v>
      </c>
      <c r="B7959" t="n">
        <v>56</v>
      </c>
      <c r="C7959" t="n">
        <v>5708</v>
      </c>
      <c r="D7959" t="inlineStr">
        <is>
          <t>SEGUNDA-FEIRA - LIMPEZA DE BANHEIRO FEMININO</t>
        </is>
      </c>
      <c r="E7959" t="inlineStr">
        <is>
          <t>22/09/2025 21:35:14</t>
        </is>
      </c>
      <c r="F7959" t="inlineStr">
        <is>
          <t>22/09/2025 22:16:57</t>
        </is>
      </c>
      <c r="G7959" t="n">
        <v>11344</v>
      </c>
      <c r="H7959" t="inlineStr">
        <is>
          <t>P27 - BAN050 - BANHEIRO CENTRAL DE SERVIÇOS - F</t>
        </is>
      </c>
      <c r="I7959" t="inlineStr">
        <is>
          <t>BR01-IES-P27-BAN050</t>
        </is>
      </c>
      <c r="J7959" t="inlineStr">
        <is>
          <t>CECILIA LISBOA</t>
        </is>
      </c>
      <c r="K7959" s="39">
        <f>DATE(YEAR(Tabela6[[#This Row],[Data/Hora de Início]]),MONTH(Tabela6[[#This Row],[Data/Hora de Início]]),DAY(Tabela6[[#This Row],[Data/Hora de Início]]))</f>
        <v/>
      </c>
    </row>
    <row r="7960">
      <c r="A7960" t="n">
        <v>2293916</v>
      </c>
      <c r="B7960" t="n">
        <v>56</v>
      </c>
      <c r="C7960" t="n">
        <v>2842</v>
      </c>
      <c r="D7960" t="inlineStr">
        <is>
          <t>LIMPEZA DIÁRIA DE BANHEIRO FEMININO</t>
        </is>
      </c>
      <c r="E7960" t="inlineStr">
        <is>
          <t>22/09/2025 21:57:45</t>
        </is>
      </c>
      <c r="F7960" t="inlineStr">
        <is>
          <t>22/09/2025 22:21:26</t>
        </is>
      </c>
      <c r="G7960" t="n">
        <v>36312</v>
      </c>
      <c r="H7960" t="inlineStr">
        <is>
          <t>BAN110 - PINTURA - F</t>
        </is>
      </c>
      <c r="I7960" t="inlineStr">
        <is>
          <t>RS-ST01-50-00T-WCF01</t>
        </is>
      </c>
      <c r="J7960" t="inlineStr">
        <is>
          <t>GENI DA SILVEIRA</t>
        </is>
      </c>
      <c r="K7960" s="39">
        <f>DATE(YEAR(Tabela6[[#This Row],[Data/Hora de Início]]),MONTH(Tabela6[[#This Row],[Data/Hora de Início]]),DAY(Tabela6[[#This Row],[Data/Hora de Início]]))</f>
        <v/>
      </c>
    </row>
    <row r="7961">
      <c r="A7961" t="n">
        <v>2293917</v>
      </c>
      <c r="B7961" t="n">
        <v>56</v>
      </c>
      <c r="C7961" t="n">
        <v>5652</v>
      </c>
      <c r="D7961" t="inlineStr">
        <is>
          <t>SEGUNDA-FEIRA - LIMPEZA DE BANHEIRO MASCULINO</t>
        </is>
      </c>
      <c r="E7961" t="inlineStr">
        <is>
          <t>22/09/2025 22:02:01</t>
        </is>
      </c>
      <c r="F7961" t="inlineStr">
        <is>
          <t>22/09/2025 22:21:51</t>
        </is>
      </c>
      <c r="G7961" t="n">
        <v>36230</v>
      </c>
      <c r="H7961" t="inlineStr">
        <is>
          <t>BAN094 - MARKETING - M</t>
        </is>
      </c>
      <c r="I7961" t="inlineStr">
        <is>
          <t>RS-ST01-43-02P-WCM01</t>
        </is>
      </c>
      <c r="J7961" t="inlineStr">
        <is>
          <t>JAQUELINE TATIANE LEAL BITTENCOURT</t>
        </is>
      </c>
      <c r="K7961" s="39">
        <f>DATE(YEAR(Tabela6[[#This Row],[Data/Hora de Início]]),MONTH(Tabela6[[#This Row],[Data/Hora de Início]]),DAY(Tabela6[[#This Row],[Data/Hora de Início]]))</f>
        <v/>
      </c>
    </row>
    <row r="7962">
      <c r="A7962" t="n">
        <v>2293918</v>
      </c>
      <c r="B7962" t="n">
        <v>56</v>
      </c>
      <c r="C7962" t="n">
        <v>5642</v>
      </c>
      <c r="D7962" t="inlineStr">
        <is>
          <t>SEGUNDA-FEIRA - LIMPEZA DE SALA</t>
        </is>
      </c>
      <c r="E7962" t="inlineStr">
        <is>
          <t>22/09/2025 22:08:39</t>
        </is>
      </c>
      <c r="F7962" t="inlineStr">
        <is>
          <t>22/09/2025 22:22:18</t>
        </is>
      </c>
      <c r="G7962" t="n">
        <v>36387</v>
      </c>
      <c r="H7962" t="inlineStr">
        <is>
          <t>AMBULATORIO - SALA CONSULTORIO III</t>
        </is>
      </c>
      <c r="I7962" t="inlineStr">
        <is>
          <t>RS-ST01-56-00T-SLA08</t>
        </is>
      </c>
      <c r="J7962" t="inlineStr">
        <is>
          <t>VANESSA DOS SANTOS RODRIGUES</t>
        </is>
      </c>
      <c r="K7962" s="39">
        <f>DATE(YEAR(Tabela6[[#This Row],[Data/Hora de Início]]),MONTH(Tabela6[[#This Row],[Data/Hora de Início]]),DAY(Tabela6[[#This Row],[Data/Hora de Início]]))</f>
        <v/>
      </c>
    </row>
    <row r="7963">
      <c r="A7963" t="n">
        <v>2293920</v>
      </c>
      <c r="B7963" t="n">
        <v>56</v>
      </c>
      <c r="C7963" t="n">
        <v>5642</v>
      </c>
      <c r="D7963" t="inlineStr">
        <is>
          <t>SEGUNDA-FEIRA - LIMPEZA DE SALA</t>
        </is>
      </c>
      <c r="E7963" t="inlineStr">
        <is>
          <t>22/09/2025 22:23:52</t>
        </is>
      </c>
      <c r="F7963" t="inlineStr">
        <is>
          <t>22/09/2025 22:27:07</t>
        </is>
      </c>
      <c r="G7963" t="n">
        <v>36109</v>
      </c>
      <c r="H7963" t="inlineStr">
        <is>
          <t>HALL NORTE - ENGENHARIA PROCESSOS CILINDROS</t>
        </is>
      </c>
      <c r="I7963" t="inlineStr">
        <is>
          <t>RS-ST01-31-02P-SLA10</t>
        </is>
      </c>
      <c r="J7963" t="inlineStr">
        <is>
          <t>IVONETE SILVA DOS SANTOS</t>
        </is>
      </c>
      <c r="K7963" s="39">
        <f>DATE(YEAR(Tabela6[[#This Row],[Data/Hora de Início]]),MONTH(Tabela6[[#This Row],[Data/Hora de Início]]),DAY(Tabela6[[#This Row],[Data/Hora de Início]]))</f>
        <v/>
      </c>
    </row>
    <row r="7964">
      <c r="A7964" t="n">
        <v>2293929</v>
      </c>
      <c r="B7964" t="n">
        <v>56</v>
      </c>
      <c r="C7964" t="n">
        <v>2965</v>
      </c>
      <c r="D7964" t="inlineStr">
        <is>
          <t>LIMPEZA DIÁRIA DE SALA</t>
        </is>
      </c>
      <c r="E7964" t="inlineStr">
        <is>
          <t>22/09/2025 22:00:51</t>
        </is>
      </c>
      <c r="F7964" t="inlineStr">
        <is>
          <t>22/09/2025 22:32:28</t>
        </is>
      </c>
      <c r="G7964" t="n">
        <v>43377</v>
      </c>
      <c r="H7964" t="inlineStr">
        <is>
          <t>ONE STIHL - REUNIAO 3</t>
        </is>
      </c>
      <c r="I7964" t="inlineStr">
        <is>
          <t>RS-ST01-15-02P-SLA10</t>
        </is>
      </c>
      <c r="J7964" t="inlineStr">
        <is>
          <t>LETICIA SOARES GARCIA CZECZOT</t>
        </is>
      </c>
      <c r="K7964" s="39">
        <f>DATE(YEAR(Tabela6[[#This Row],[Data/Hora de Início]]),MONTH(Tabela6[[#This Row],[Data/Hora de Início]]),DAY(Tabela6[[#This Row],[Data/Hora de Início]]))</f>
        <v/>
      </c>
    </row>
    <row r="7965">
      <c r="A7965" t="n">
        <v>2293931</v>
      </c>
      <c r="B7965" t="n">
        <v>56</v>
      </c>
      <c r="C7965" t="n">
        <v>5642</v>
      </c>
      <c r="D7965" t="inlineStr">
        <is>
          <t>SEGUNDA-FEIRA - LIMPEZA DE SALA</t>
        </is>
      </c>
      <c r="E7965" t="inlineStr">
        <is>
          <t>22/09/2025 22:28:09</t>
        </is>
      </c>
      <c r="F7965" t="inlineStr">
        <is>
          <t>22/09/2025 22:34:34</t>
        </is>
      </c>
      <c r="G7965" t="n">
        <v>36089</v>
      </c>
      <c r="H7965" t="inlineStr">
        <is>
          <t>HALL NORTE - TREINAMENTOS</t>
        </is>
      </c>
      <c r="I7965" t="inlineStr">
        <is>
          <t>RS-ST01-31-01P-SLA21</t>
        </is>
      </c>
      <c r="J7965" t="inlineStr">
        <is>
          <t>IVONETE SILVA DOS SANTOS</t>
        </is>
      </c>
      <c r="K7965" s="39">
        <f>DATE(YEAR(Tabela6[[#This Row],[Data/Hora de Início]]),MONTH(Tabela6[[#This Row],[Data/Hora de Início]]),DAY(Tabela6[[#This Row],[Data/Hora de Início]]))</f>
        <v/>
      </c>
    </row>
    <row r="7966">
      <c r="A7966" t="n">
        <v>2293932</v>
      </c>
      <c r="B7966" t="n">
        <v>56</v>
      </c>
      <c r="C7966" t="n">
        <v>5708</v>
      </c>
      <c r="D7966" t="inlineStr">
        <is>
          <t>SEGUNDA-FEIRA - LIMPEZA DE BANHEIRO FEMININO</t>
        </is>
      </c>
      <c r="E7966" t="inlineStr">
        <is>
          <t>22/09/2025 22:22:27</t>
        </is>
      </c>
      <c r="F7966" t="inlineStr">
        <is>
          <t>22/09/2025 22:24:01</t>
        </is>
      </c>
      <c r="G7966" t="n">
        <v>36228</v>
      </c>
      <c r="H7966" t="inlineStr">
        <is>
          <t>BAN095 - MARKETING - F</t>
        </is>
      </c>
      <c r="I7966" t="inlineStr">
        <is>
          <t>RS-ST01-43-02P-WCF01</t>
        </is>
      </c>
      <c r="J7966" t="inlineStr">
        <is>
          <t>JAQUELINE TATIANE LEAL BITTENCOURT</t>
        </is>
      </c>
      <c r="K7966" s="39">
        <f>DATE(YEAR(Tabela6[[#This Row],[Data/Hora de Início]]),MONTH(Tabela6[[#This Row],[Data/Hora de Início]]),DAY(Tabela6[[#This Row],[Data/Hora de Início]]))</f>
        <v/>
      </c>
    </row>
    <row r="7967">
      <c r="A7967" t="n">
        <v>2293933</v>
      </c>
      <c r="B7967" t="n">
        <v>56</v>
      </c>
      <c r="C7967" t="n">
        <v>5642</v>
      </c>
      <c r="D7967" t="inlineStr">
        <is>
          <t>SEGUNDA-FEIRA - LIMPEZA DE SALA</t>
        </is>
      </c>
      <c r="E7967" t="inlineStr">
        <is>
          <t>22/09/2025 22:22:37</t>
        </is>
      </c>
      <c r="F7967" t="inlineStr">
        <is>
          <t>22/09/2025 22:38:24</t>
        </is>
      </c>
      <c r="G7967" t="n">
        <v>36402</v>
      </c>
      <c r="H7967" t="inlineStr">
        <is>
          <t>AMBULATORIO - SALA CONSULTORIO I</t>
        </is>
      </c>
      <c r="I7967" t="inlineStr">
        <is>
          <t>RS-ST01-56-00T-SLA12</t>
        </is>
      </c>
      <c r="J7967" t="inlineStr">
        <is>
          <t>VANESSA DOS SANTOS RODRIGUES</t>
        </is>
      </c>
      <c r="K7967" s="39">
        <f>DATE(YEAR(Tabela6[[#This Row],[Data/Hora de Início]]),MONTH(Tabela6[[#This Row],[Data/Hora de Início]]),DAY(Tabela6[[#This Row],[Data/Hora de Início]]))</f>
        <v/>
      </c>
    </row>
    <row r="7968">
      <c r="A7968" t="n">
        <v>2293936</v>
      </c>
      <c r="B7968" t="n">
        <v>56</v>
      </c>
      <c r="C7968" t="n">
        <v>5652</v>
      </c>
      <c r="D7968" t="inlineStr">
        <is>
          <t>SEGUNDA-FEIRA - LIMPEZA DE BANHEIRO MASCULINO</t>
        </is>
      </c>
      <c r="E7968" t="inlineStr">
        <is>
          <t>22/09/2025 22:17:32</t>
        </is>
      </c>
      <c r="F7968" t="inlineStr">
        <is>
          <t>22/09/2025 22:47:36</t>
        </is>
      </c>
      <c r="G7968" t="n">
        <v>11343</v>
      </c>
      <c r="H7968" t="inlineStr">
        <is>
          <t>P27 - BAN049 - BANHEIRO CENTRAL DE SERVIÇOS - M</t>
        </is>
      </c>
      <c r="I7968" t="inlineStr">
        <is>
          <t>BR01-IES-P27-BAN049</t>
        </is>
      </c>
      <c r="J7968" t="inlineStr">
        <is>
          <t>CECILIA LISBOA</t>
        </is>
      </c>
      <c r="K7968" s="39">
        <f>DATE(YEAR(Tabela6[[#This Row],[Data/Hora de Início]]),MONTH(Tabela6[[#This Row],[Data/Hora de Início]]),DAY(Tabela6[[#This Row],[Data/Hora de Início]]))</f>
        <v/>
      </c>
    </row>
    <row r="7969">
      <c r="A7969" t="n">
        <v>2293937</v>
      </c>
      <c r="B7969" t="n">
        <v>56</v>
      </c>
      <c r="C7969" t="n">
        <v>3495</v>
      </c>
      <c r="D7969" t="inlineStr">
        <is>
          <t>CARRO ELÉTRICO</t>
        </is>
      </c>
      <c r="E7969" t="inlineStr">
        <is>
          <t>22/09/2025 22:46:12</t>
        </is>
      </c>
      <c r="F7969" t="inlineStr">
        <is>
          <t>22/09/2025 22:49:45</t>
        </is>
      </c>
      <c r="G7969" t="n">
        <v>38436</v>
      </c>
      <c r="H7969" t="inlineStr">
        <is>
          <t>CARRO ELÉTRICO 15</t>
        </is>
      </c>
      <c r="I7969" t="inlineStr">
        <is>
          <t>BR01-IES-CARROELETRICO4</t>
        </is>
      </c>
      <c r="J7969" t="inlineStr">
        <is>
          <t>ISAIAS DE OLIVEIRA</t>
        </is>
      </c>
      <c r="K7969" s="39">
        <f>DATE(YEAR(Tabela6[[#This Row],[Data/Hora de Início]]),MONTH(Tabela6[[#This Row],[Data/Hora de Início]]),DAY(Tabela6[[#This Row],[Data/Hora de Início]]))</f>
        <v/>
      </c>
    </row>
    <row r="7970">
      <c r="A7970" t="n">
        <v>2293938</v>
      </c>
      <c r="B7970" t="n">
        <v>56</v>
      </c>
      <c r="C7970" t="n">
        <v>1525</v>
      </c>
      <c r="D7970" t="inlineStr">
        <is>
          <t>LIMPEZA DIÁRIA DE COPA</t>
        </is>
      </c>
      <c r="E7970" t="inlineStr">
        <is>
          <t>22/09/2025 22:43:40</t>
        </is>
      </c>
      <c r="F7970" t="inlineStr">
        <is>
          <t>22/09/2025 22:51:26</t>
        </is>
      </c>
      <c r="G7970" t="n">
        <v>36093</v>
      </c>
      <c r="H7970" t="inlineStr">
        <is>
          <t>COPA TRF</t>
        </is>
      </c>
      <c r="I7970" t="inlineStr">
        <is>
          <t>RS-ST01-31-01P-SLA27</t>
        </is>
      </c>
      <c r="J7970" t="inlineStr">
        <is>
          <t>IVONETE SILVA DOS SANTOS</t>
        </is>
      </c>
      <c r="K7970" s="39">
        <f>DATE(YEAR(Tabela6[[#This Row],[Data/Hora de Início]]),MONTH(Tabela6[[#This Row],[Data/Hora de Início]]),DAY(Tabela6[[#This Row],[Data/Hora de Início]]))</f>
        <v/>
      </c>
    </row>
    <row r="7971">
      <c r="A7971" t="n">
        <v>2293939</v>
      </c>
      <c r="B7971" t="n">
        <v>56</v>
      </c>
      <c r="C7971" t="n">
        <v>5642</v>
      </c>
      <c r="D7971" t="inlineStr">
        <is>
          <t>SEGUNDA-FEIRA - LIMPEZA DE SALA</t>
        </is>
      </c>
      <c r="E7971" t="inlineStr">
        <is>
          <t>22/09/2025 22:52:12</t>
        </is>
      </c>
      <c r="F7971" t="inlineStr">
        <is>
          <t>22/09/2025 22:55:33</t>
        </is>
      </c>
      <c r="G7971" t="n">
        <v>36104</v>
      </c>
      <c r="H7971" t="inlineStr">
        <is>
          <t>REUNIAO I - TRF</t>
        </is>
      </c>
      <c r="I7971" t="inlineStr">
        <is>
          <t>RS-ST01-31-01P-SLA26</t>
        </is>
      </c>
      <c r="J7971" t="inlineStr">
        <is>
          <t>IVONETE SILVA DOS SANTOS</t>
        </is>
      </c>
      <c r="K7971" s="39">
        <f>DATE(YEAR(Tabela6[[#This Row],[Data/Hora de Início]]),MONTH(Tabela6[[#This Row],[Data/Hora de Início]]),DAY(Tabela6[[#This Row],[Data/Hora de Início]]))</f>
        <v/>
      </c>
    </row>
    <row r="7972">
      <c r="A7972" t="n">
        <v>2293940</v>
      </c>
      <c r="B7972" t="n">
        <v>56</v>
      </c>
      <c r="C7972" t="n">
        <v>4679</v>
      </c>
      <c r="D7972" t="inlineStr">
        <is>
          <t>LIMPEZA DE BOXE DE BANHO</t>
        </is>
      </c>
      <c r="E7972" t="inlineStr">
        <is>
          <t>22/09/2025 22:02:38</t>
        </is>
      </c>
      <c r="F7972" t="inlineStr">
        <is>
          <t>22/09/2025 22:56:43</t>
        </is>
      </c>
      <c r="G7972" t="n">
        <v>43492</v>
      </c>
      <c r="H7972" t="inlineStr">
        <is>
          <t>BAN130 - ÁREA DE BOXES</t>
        </is>
      </c>
      <c r="I7972" t="inlineStr">
        <is>
          <t>RS-ST01-56-02P-WCF03-BOX001</t>
        </is>
      </c>
      <c r="J7972" t="inlineStr">
        <is>
          <t>SUELI DE GODOY</t>
        </is>
      </c>
      <c r="K7972" s="39">
        <f>DATE(YEAR(Tabela6[[#This Row],[Data/Hora de Início]]),MONTH(Tabela6[[#This Row],[Data/Hora de Início]]),DAY(Tabela6[[#This Row],[Data/Hora de Início]]))</f>
        <v/>
      </c>
    </row>
    <row r="7973">
      <c r="A7973" t="n">
        <v>2293941</v>
      </c>
      <c r="B7973" t="n">
        <v>56</v>
      </c>
      <c r="C7973" t="n">
        <v>5642</v>
      </c>
      <c r="D7973" t="inlineStr">
        <is>
          <t>SEGUNDA-FEIRA - LIMPEZA DE SALA</t>
        </is>
      </c>
      <c r="E7973" t="inlineStr">
        <is>
          <t>22/09/2025 22:38:46</t>
        </is>
      </c>
      <c r="F7973" t="inlineStr">
        <is>
          <t>22/09/2025 23:07:09</t>
        </is>
      </c>
      <c r="G7973" t="n">
        <v>36390</v>
      </c>
      <c r="H7973" t="inlineStr">
        <is>
          <t>AMBULATORIO - SALA GESTAO E SAUDE</t>
        </is>
      </c>
      <c r="I7973" t="inlineStr">
        <is>
          <t>RS-ST01-56-00T-SLA11</t>
        </is>
      </c>
      <c r="J7973" t="inlineStr">
        <is>
          <t>VANESSA DOS SANTOS RODRIGUES</t>
        </is>
      </c>
      <c r="K7973" s="39">
        <f>DATE(YEAR(Tabela6[[#This Row],[Data/Hora de Início]]),MONTH(Tabela6[[#This Row],[Data/Hora de Início]]),DAY(Tabela6[[#This Row],[Data/Hora de Início]]))</f>
        <v/>
      </c>
    </row>
    <row r="7974">
      <c r="A7974" t="n">
        <v>2293942</v>
      </c>
      <c r="B7974" t="n">
        <v>56</v>
      </c>
      <c r="C7974" t="n">
        <v>5511</v>
      </c>
      <c r="D7974" t="inlineStr">
        <is>
          <t>RECOLHIMENTO RESIDUO EXTERNO</t>
        </is>
      </c>
      <c r="E7974" t="inlineStr">
        <is>
          <t>22/09/2025 23:12:55</t>
        </is>
      </c>
      <c r="F7974" t="inlineStr">
        <is>
          <t>22/09/2025 23:13:51</t>
        </is>
      </c>
      <c r="G7974" t="n">
        <v>49341</v>
      </c>
      <c r="H7974" t="inlineStr">
        <is>
          <t>LIXEIRA - 11.002</t>
        </is>
      </c>
      <c r="I7974" t="inlineStr">
        <is>
          <t>BR01-IES-P11-LIX002</t>
        </is>
      </c>
      <c r="J7974" t="inlineStr">
        <is>
          <t>ISAIAS DE OLIVEIRA</t>
        </is>
      </c>
      <c r="K7974" s="39">
        <f>DATE(YEAR(Tabela6[[#This Row],[Data/Hora de Início]]),MONTH(Tabela6[[#This Row],[Data/Hora de Início]]),DAY(Tabela6[[#This Row],[Data/Hora de Início]]))</f>
        <v/>
      </c>
    </row>
    <row r="7975">
      <c r="A7975" t="n">
        <v>2293943</v>
      </c>
      <c r="B7975" t="n">
        <v>56</v>
      </c>
      <c r="C7975" t="n">
        <v>5642</v>
      </c>
      <c r="D7975" t="inlineStr">
        <is>
          <t>SEGUNDA-FEIRA - LIMPEZA DE SALA</t>
        </is>
      </c>
      <c r="E7975" t="inlineStr">
        <is>
          <t>22/09/2025 23:07:30</t>
        </is>
      </c>
      <c r="F7975" t="inlineStr">
        <is>
          <t>22/09/2025 23:17:31</t>
        </is>
      </c>
      <c r="G7975" t="n">
        <v>36388</v>
      </c>
      <c r="H7975" t="inlineStr">
        <is>
          <t>AMBULATORIO - SALA LABORATORIO POSTURAL</t>
        </is>
      </c>
      <c r="I7975" t="inlineStr">
        <is>
          <t>RS-ST01-56-00T-SLA09</t>
        </is>
      </c>
      <c r="J7975" t="inlineStr">
        <is>
          <t>VANESSA DOS SANTOS RODRIGUES</t>
        </is>
      </c>
      <c r="K7975" s="39">
        <f>DATE(YEAR(Tabela6[[#This Row],[Data/Hora de Início]]),MONTH(Tabela6[[#This Row],[Data/Hora de Início]]),DAY(Tabela6[[#This Row],[Data/Hora de Início]]))</f>
        <v/>
      </c>
    </row>
    <row r="7976">
      <c r="A7976" t="n">
        <v>2293944</v>
      </c>
      <c r="B7976" t="n">
        <v>56</v>
      </c>
      <c r="C7976" t="n">
        <v>1698</v>
      </c>
      <c r="D7976" t="inlineStr">
        <is>
          <t>REPASSE / REABASTECIMENTO FEMININO</t>
        </is>
      </c>
      <c r="E7976" t="inlineStr">
        <is>
          <t>22/09/2025 23:22:59</t>
        </is>
      </c>
      <c r="F7976" t="inlineStr">
        <is>
          <t>22/09/2025 23:23:17</t>
        </is>
      </c>
      <c r="G7976" t="n">
        <v>36410</v>
      </c>
      <c r="H7976" t="inlineStr">
        <is>
          <t>BAN130 - VESTIARIO 3º PAVIMENTO - F</t>
        </is>
      </c>
      <c r="I7976" t="inlineStr">
        <is>
          <t>RS-ST01-56-02P-WCF03</t>
        </is>
      </c>
      <c r="J7976" t="inlineStr">
        <is>
          <t>SUELI DE GODOY</t>
        </is>
      </c>
      <c r="K7976" s="39">
        <f>DATE(YEAR(Tabela6[[#This Row],[Data/Hora de Início]]),MONTH(Tabela6[[#This Row],[Data/Hora de Início]]),DAY(Tabela6[[#This Row],[Data/Hora de Início]]))</f>
        <v/>
      </c>
    </row>
    <row r="7977">
      <c r="A7977" t="n">
        <v>2293945</v>
      </c>
      <c r="B7977" t="n">
        <v>56</v>
      </c>
      <c r="C7977" t="n">
        <v>1698</v>
      </c>
      <c r="D7977" t="inlineStr">
        <is>
          <t>REPASSE / REABASTECIMENTO FEMININO</t>
        </is>
      </c>
      <c r="E7977" t="inlineStr">
        <is>
          <t>22/09/2025 23:23:46</t>
        </is>
      </c>
      <c r="F7977" t="inlineStr">
        <is>
          <t>22/09/2025 23:24:07</t>
        </is>
      </c>
      <c r="G7977" t="n">
        <v>43491</v>
      </c>
      <c r="H7977" t="inlineStr">
        <is>
          <t>BAN130 - ÁREA DE SANITÁRIOS</t>
        </is>
      </c>
      <c r="I7977" t="inlineStr">
        <is>
          <t>RS-ST01-56-02P-WCF03-SAN001</t>
        </is>
      </c>
      <c r="J7977" t="inlineStr">
        <is>
          <t>SUELI DE GODOY</t>
        </is>
      </c>
      <c r="K7977" s="39">
        <f>DATE(YEAR(Tabela6[[#This Row],[Data/Hora de Início]]),MONTH(Tabela6[[#This Row],[Data/Hora de Início]]),DAY(Tabela6[[#This Row],[Data/Hora de Início]]))</f>
        <v/>
      </c>
    </row>
    <row r="7978">
      <c r="A7978" t="n">
        <v>2293946</v>
      </c>
      <c r="B7978" t="n">
        <v>56</v>
      </c>
      <c r="C7978" t="n">
        <v>2965</v>
      </c>
      <c r="D7978" t="inlineStr">
        <is>
          <t>LIMPEZA DIÁRIA DE SALA</t>
        </is>
      </c>
      <c r="E7978" t="inlineStr">
        <is>
          <t>22/09/2025 22:33:32</t>
        </is>
      </c>
      <c r="F7978" t="inlineStr">
        <is>
          <t>22/09/2025 23:24:36</t>
        </is>
      </c>
      <c r="G7978" t="n">
        <v>43378</v>
      </c>
      <c r="H7978" t="inlineStr">
        <is>
          <t>ONE STIHL - REUNIAO 4</t>
        </is>
      </c>
      <c r="I7978" t="inlineStr">
        <is>
          <t>RS-ST01-15-02P-SLA11</t>
        </is>
      </c>
      <c r="J7978" t="inlineStr">
        <is>
          <t>LETICIA SOARES GARCIA CZECZOT</t>
        </is>
      </c>
      <c r="K7978" s="39">
        <f>DATE(YEAR(Tabela6[[#This Row],[Data/Hora de Início]]),MONTH(Tabela6[[#This Row],[Data/Hora de Início]]),DAY(Tabela6[[#This Row],[Data/Hora de Início]]))</f>
        <v/>
      </c>
    </row>
    <row r="7979">
      <c r="A7979" t="n">
        <v>2293947</v>
      </c>
      <c r="B7979" t="n">
        <v>56</v>
      </c>
      <c r="C7979" t="n">
        <v>2969</v>
      </c>
      <c r="D7979" t="inlineStr">
        <is>
          <t>LIMPEZA DIÁRIA DE CORREDOR</t>
        </is>
      </c>
      <c r="E7979" t="inlineStr">
        <is>
          <t>22/09/2025 23:24:32</t>
        </is>
      </c>
      <c r="F7979" t="inlineStr">
        <is>
          <t>22/09/2025 23:30:52</t>
        </is>
      </c>
      <c r="G7979" t="n">
        <v>43490</v>
      </c>
      <c r="H7979" t="inlineStr">
        <is>
          <t>BAN130 - CORREDOR E ARMÁRIO</t>
        </is>
      </c>
      <c r="I7979" t="inlineStr">
        <is>
          <t>RS-ST01-56-02P-WCF03-COR001</t>
        </is>
      </c>
      <c r="J7979" t="inlineStr">
        <is>
          <t>SUELI DE GODOY</t>
        </is>
      </c>
      <c r="K7979" s="39">
        <f>DATE(YEAR(Tabela6[[#This Row],[Data/Hora de Início]]),MONTH(Tabela6[[#This Row],[Data/Hora de Início]]),DAY(Tabela6[[#This Row],[Data/Hora de Início]]))</f>
        <v/>
      </c>
    </row>
    <row r="7980">
      <c r="A7980" t="n">
        <v>2293948</v>
      </c>
      <c r="B7980" t="n">
        <v>56</v>
      </c>
      <c r="C7980" t="n">
        <v>5642</v>
      </c>
      <c r="D7980" t="inlineStr">
        <is>
          <t>SEGUNDA-FEIRA - LIMPEZA DE SALA</t>
        </is>
      </c>
      <c r="E7980" t="inlineStr">
        <is>
          <t>22/09/2025 23:17:48</t>
        </is>
      </c>
      <c r="F7980" t="inlineStr">
        <is>
          <t>22/09/2025 23:34:41</t>
        </is>
      </c>
      <c r="G7980" t="n">
        <v>36385</v>
      </c>
      <c r="H7980" t="inlineStr">
        <is>
          <t>AMBULATORIO - SALA DE TRIAGEM</t>
        </is>
      </c>
      <c r="I7980" t="inlineStr">
        <is>
          <t>RS-ST01-56-00T-SLA06</t>
        </is>
      </c>
      <c r="J7980" t="inlineStr">
        <is>
          <t>VANESSA DOS SANTOS RODRIGUES</t>
        </is>
      </c>
      <c r="K7980" s="39">
        <f>DATE(YEAR(Tabela6[[#This Row],[Data/Hora de Início]]),MONTH(Tabela6[[#This Row],[Data/Hora de Início]]),DAY(Tabela6[[#This Row],[Data/Hora de Início]]))</f>
        <v/>
      </c>
    </row>
    <row r="7981">
      <c r="A7981" t="n">
        <v>2293949</v>
      </c>
      <c r="B7981" t="n">
        <v>56</v>
      </c>
      <c r="C7981" t="n">
        <v>2841</v>
      </c>
      <c r="D7981" t="inlineStr">
        <is>
          <t>LIMPEZA DIÁRIA DE BANHEIRO MASCULINO</t>
        </is>
      </c>
      <c r="E7981" t="inlineStr">
        <is>
          <t>22/09/2025 23:39:27</t>
        </is>
      </c>
      <c r="F7981" t="inlineStr">
        <is>
          <t>22/09/2025 23:39:58</t>
        </is>
      </c>
      <c r="G7981" t="n">
        <v>36314</v>
      </c>
      <c r="H7981" t="inlineStr">
        <is>
          <t>BAN109 - PINTURA - M</t>
        </is>
      </c>
      <c r="I7981" t="inlineStr">
        <is>
          <t>RS-ST01-50-00T-WCM01</t>
        </is>
      </c>
      <c r="J7981" t="inlineStr">
        <is>
          <t>DANIELE OSIELE SPANEMBERG</t>
        </is>
      </c>
      <c r="K7981" s="39">
        <f>DATE(YEAR(Tabela6[[#This Row],[Data/Hora de Início]]),MONTH(Tabela6[[#This Row],[Data/Hora de Início]]),DAY(Tabela6[[#This Row],[Data/Hora de Início]]))</f>
        <v/>
      </c>
    </row>
    <row r="7982">
      <c r="A7982" t="n">
        <v>2293950</v>
      </c>
      <c r="B7982" t="n">
        <v>56</v>
      </c>
      <c r="C7982" t="n">
        <v>5642</v>
      </c>
      <c r="D7982" t="inlineStr">
        <is>
          <t>SEGUNDA-FEIRA - LIMPEZA DE SALA</t>
        </is>
      </c>
      <c r="E7982" t="inlineStr">
        <is>
          <t>22/09/2025 23:35:31</t>
        </is>
      </c>
      <c r="F7982" t="inlineStr">
        <is>
          <t>22/09/2025 23:41:45</t>
        </is>
      </c>
      <c r="G7982" t="n">
        <v>36389</v>
      </c>
      <c r="H7982" t="inlineStr">
        <is>
          <t>AMBULATORIO - SALA PROGRAMA CUIDAR</t>
        </is>
      </c>
      <c r="I7982" t="inlineStr">
        <is>
          <t>RS-ST01-56-00T-SLA10</t>
        </is>
      </c>
      <c r="J7982" t="inlineStr">
        <is>
          <t>VANESSA DOS SANTOS RODRIGUES</t>
        </is>
      </c>
      <c r="K7982" s="39">
        <f>DATE(YEAR(Tabela6[[#This Row],[Data/Hora de Início]]),MONTH(Tabela6[[#This Row],[Data/Hora de Início]]),DAY(Tabela6[[#This Row],[Data/Hora de Início]]))</f>
        <v/>
      </c>
    </row>
    <row r="7983">
      <c r="A7983" t="n">
        <v>2293951</v>
      </c>
      <c r="B7983" t="n">
        <v>56</v>
      </c>
      <c r="C7983" t="n">
        <v>5642</v>
      </c>
      <c r="D7983" t="inlineStr">
        <is>
          <t>SEGUNDA-FEIRA - LIMPEZA DE SALA</t>
        </is>
      </c>
      <c r="E7983" t="inlineStr">
        <is>
          <t>22/09/2025 23:42:05</t>
        </is>
      </c>
      <c r="F7983" t="inlineStr">
        <is>
          <t>22/09/2025 23:45:14</t>
        </is>
      </c>
      <c r="G7983" t="n">
        <v>36383</v>
      </c>
      <c r="H7983" t="inlineStr">
        <is>
          <t>AMBULATORIO - SALA DE AMAMENTAÇAO</t>
        </is>
      </c>
      <c r="I7983" t="inlineStr">
        <is>
          <t>RS-ST01-56-00T-SLA04</t>
        </is>
      </c>
      <c r="J7983" t="inlineStr">
        <is>
          <t>VANESSA DOS SANTOS RODRIGUES</t>
        </is>
      </c>
      <c r="K7983" s="39">
        <f>DATE(YEAR(Tabela6[[#This Row],[Data/Hora de Início]]),MONTH(Tabela6[[#This Row],[Data/Hora de Início]]),DAY(Tabela6[[#This Row],[Data/Hora de Início]]))</f>
        <v/>
      </c>
    </row>
    <row r="7984">
      <c r="A7984" t="n">
        <v>2293952</v>
      </c>
      <c r="B7984" t="n">
        <v>56</v>
      </c>
      <c r="C7984" t="n">
        <v>5642</v>
      </c>
      <c r="D7984" t="inlineStr">
        <is>
          <t>SEGUNDA-FEIRA - LIMPEZA DE SALA</t>
        </is>
      </c>
      <c r="E7984" t="inlineStr">
        <is>
          <t>22/09/2025 23:40:41</t>
        </is>
      </c>
      <c r="F7984" t="inlineStr">
        <is>
          <t>22/09/2025 23:45:18</t>
        </is>
      </c>
      <c r="G7984" t="n">
        <v>36087</v>
      </c>
      <c r="H7984" t="inlineStr">
        <is>
          <t>SALA IMS III - PLANEJAMENTO INDUSTRIAL</t>
        </is>
      </c>
      <c r="I7984" t="inlineStr">
        <is>
          <t>RS-ST01-31-01P-SLA12</t>
        </is>
      </c>
      <c r="J7984" t="inlineStr">
        <is>
          <t>IVONETE SILVA DOS SANTOS</t>
        </is>
      </c>
      <c r="K7984" s="39">
        <f>DATE(YEAR(Tabela6[[#This Row],[Data/Hora de Início]]),MONTH(Tabela6[[#This Row],[Data/Hora de Início]]),DAY(Tabela6[[#This Row],[Data/Hora de Início]]))</f>
        <v/>
      </c>
    </row>
    <row r="7985">
      <c r="A7985" t="n">
        <v>2293953</v>
      </c>
      <c r="B7985" t="n">
        <v>56</v>
      </c>
      <c r="C7985" t="n">
        <v>5647</v>
      </c>
      <c r="D7985" t="inlineStr">
        <is>
          <t>SEGUNDA-FEIRA - LIMPEZA DE SALA COM MESA</t>
        </is>
      </c>
      <c r="E7985" t="inlineStr">
        <is>
          <t>22/09/2025 22:38:10</t>
        </is>
      </c>
      <c r="F7985" t="inlineStr">
        <is>
          <t>22/09/2025 22:38:49</t>
        </is>
      </c>
      <c r="G7985" t="n">
        <v>11680</v>
      </c>
      <c r="H7985" t="inlineStr">
        <is>
          <t>P43 - MVV - SALA REUNIÃO II</t>
        </is>
      </c>
      <c r="I7985" t="inlineStr">
        <is>
          <t>BR01-IES-P43-SALA32</t>
        </is>
      </c>
      <c r="J7985" t="inlineStr">
        <is>
          <t>JAQUELINE TATIANE LEAL BITTENCOURT</t>
        </is>
      </c>
      <c r="K7985" s="39">
        <f>DATE(YEAR(Tabela6[[#This Row],[Data/Hora de Início]]),MONTH(Tabela6[[#This Row],[Data/Hora de Início]]),DAY(Tabela6[[#This Row],[Data/Hora de Início]]))</f>
        <v/>
      </c>
    </row>
    <row r="7986">
      <c r="A7986" t="n">
        <v>2293954</v>
      </c>
      <c r="B7986" t="n">
        <v>56</v>
      </c>
      <c r="C7986" t="n">
        <v>5642</v>
      </c>
      <c r="D7986" t="inlineStr">
        <is>
          <t>SEGUNDA-FEIRA - LIMPEZA DE SALA</t>
        </is>
      </c>
      <c r="E7986" t="inlineStr">
        <is>
          <t>22/09/2025 23:45:38</t>
        </is>
      </c>
      <c r="F7986" t="inlineStr">
        <is>
          <t>22/09/2025 23:53:06</t>
        </is>
      </c>
      <c r="G7986" t="n">
        <v>36384</v>
      </c>
      <c r="H7986" t="inlineStr">
        <is>
          <t>AMBULATORIO - SALA NQV II</t>
        </is>
      </c>
      <c r="I7986" t="inlineStr">
        <is>
          <t>RS-ST01-56-00T-SLA05</t>
        </is>
      </c>
      <c r="J7986" t="inlineStr">
        <is>
          <t>VANESSA DOS SANTOS RODRIGUES</t>
        </is>
      </c>
      <c r="K7986" s="39">
        <f>DATE(YEAR(Tabela6[[#This Row],[Data/Hora de Início]]),MONTH(Tabela6[[#This Row],[Data/Hora de Início]]),DAY(Tabela6[[#This Row],[Data/Hora de Início]]))</f>
        <v/>
      </c>
    </row>
    <row r="7987">
      <c r="A7987" t="n">
        <v>2293955</v>
      </c>
      <c r="B7987" t="n">
        <v>56</v>
      </c>
      <c r="C7987" t="n">
        <v>1780</v>
      </c>
      <c r="D7987" t="inlineStr">
        <is>
          <t>LIMPEZA DIÁRIA DE ESCADA</t>
        </is>
      </c>
      <c r="E7987" t="inlineStr">
        <is>
          <t>22/09/2025 23:03:56</t>
        </is>
      </c>
      <c r="F7987" t="inlineStr">
        <is>
          <t>22/09/2025 23:53:47</t>
        </is>
      </c>
      <c r="G7987" t="n">
        <v>11346</v>
      </c>
      <c r="H7987" t="inlineStr">
        <is>
          <t>P27 - ESCADARIAS RESTAURANTE</t>
        </is>
      </c>
      <c r="I7987" t="inlineStr">
        <is>
          <t>BR01-IES-P27-ESCD01</t>
        </is>
      </c>
      <c r="J7987" t="inlineStr">
        <is>
          <t>ANA CRISTINA MEDEIROS SILVA</t>
        </is>
      </c>
      <c r="K7987" s="39">
        <f>DATE(YEAR(Tabela6[[#This Row],[Data/Hora de Início]]),MONTH(Tabela6[[#This Row],[Data/Hora de Início]]),DAY(Tabela6[[#This Row],[Data/Hora de Início]]))</f>
        <v/>
      </c>
    </row>
    <row r="7988">
      <c r="A7988" t="n">
        <v>2293956</v>
      </c>
      <c r="B7988" t="n">
        <v>56</v>
      </c>
      <c r="C7988" t="n">
        <v>5642</v>
      </c>
      <c r="D7988" t="inlineStr">
        <is>
          <t>SEGUNDA-FEIRA - LIMPEZA DE SALA</t>
        </is>
      </c>
      <c r="E7988" t="inlineStr">
        <is>
          <t>22/09/2025 23:04:30</t>
        </is>
      </c>
      <c r="F7988" t="inlineStr">
        <is>
          <t>22/09/2025 23:57:37</t>
        </is>
      </c>
      <c r="G7988" t="n">
        <v>11192</v>
      </c>
      <c r="H7988" t="inlineStr">
        <is>
          <t>P11 - CENTRAL QUALIDADE - SALA ADM</t>
        </is>
      </c>
      <c r="I7988" t="inlineStr">
        <is>
          <t>BR01-IES-P11-SALA03</t>
        </is>
      </c>
      <c r="J7988" t="inlineStr">
        <is>
          <t>CECILIA LISBOA</t>
        </is>
      </c>
      <c r="K7988" s="39">
        <f>DATE(YEAR(Tabela6[[#This Row],[Data/Hora de Início]]),MONTH(Tabela6[[#This Row],[Data/Hora de Início]]),DAY(Tabela6[[#This Row],[Data/Hora de Início]]))</f>
        <v/>
      </c>
    </row>
    <row r="7989">
      <c r="A7989" t="n">
        <v>2293957</v>
      </c>
      <c r="B7989" t="n">
        <v>56</v>
      </c>
      <c r="C7989" t="n">
        <v>2842</v>
      </c>
      <c r="D7989" t="inlineStr">
        <is>
          <t>LIMPEZA DIÁRIA DE BANHEIRO FEMININO</t>
        </is>
      </c>
      <c r="E7989" t="inlineStr">
        <is>
          <t>22/09/2025 23:57:51</t>
        </is>
      </c>
      <c r="F7989" t="inlineStr">
        <is>
          <t>22/09/2025 23:58:27</t>
        </is>
      </c>
      <c r="G7989" t="n">
        <v>36312</v>
      </c>
      <c r="H7989" t="inlineStr">
        <is>
          <t>BAN110 - PINTURA - F</t>
        </is>
      </c>
      <c r="I7989" t="inlineStr">
        <is>
          <t>RS-ST01-50-00T-WCF01</t>
        </is>
      </c>
      <c r="J7989" t="inlineStr">
        <is>
          <t>DANIELE OSIELE SPANEMBERG</t>
        </is>
      </c>
      <c r="K7989" s="39">
        <f>DATE(YEAR(Tabela6[[#This Row],[Data/Hora de Início]]),MONTH(Tabela6[[#This Row],[Data/Hora de Início]]),DAY(Tabela6[[#This Row],[Data/Hora de Início]]))</f>
        <v/>
      </c>
    </row>
    <row r="7990">
      <c r="A7990" t="n">
        <v>2293958</v>
      </c>
      <c r="B7990" t="n">
        <v>56</v>
      </c>
      <c r="C7990" t="n">
        <v>5647</v>
      </c>
      <c r="D7990" t="inlineStr">
        <is>
          <t>SEGUNDA-FEIRA - LIMPEZA DE SALA COM MESA</t>
        </is>
      </c>
      <c r="E7990" t="inlineStr">
        <is>
          <t>22/09/2025 23:58:27</t>
        </is>
      </c>
      <c r="F7990" t="inlineStr">
        <is>
          <t>22/09/2025 23:59:20</t>
        </is>
      </c>
      <c r="G7990" t="n">
        <v>11217</v>
      </c>
      <c r="H7990" t="inlineStr">
        <is>
          <t>P11 - CENTRAL QUALIDADE - GERÊNCIA</t>
        </is>
      </c>
      <c r="I7990" t="inlineStr">
        <is>
          <t>BR01-IES-P11-SALA28</t>
        </is>
      </c>
      <c r="J7990" t="inlineStr">
        <is>
          <t>CECILIA LISBOA</t>
        </is>
      </c>
      <c r="K7990" s="39">
        <f>DATE(YEAR(Tabela6[[#This Row],[Data/Hora de Início]]),MONTH(Tabela6[[#This Row],[Data/Hora de Início]]),DAY(Tabela6[[#This Row],[Data/Hora de Início]]))</f>
        <v/>
      </c>
    </row>
    <row r="7991">
      <c r="A7991" t="n">
        <v>2293959</v>
      </c>
      <c r="B7991" t="n">
        <v>56</v>
      </c>
      <c r="C7991" t="n">
        <v>5647</v>
      </c>
      <c r="D7991" t="inlineStr">
        <is>
          <t>SEGUNDA-FEIRA - LIMPEZA DE SALA COM MESA</t>
        </is>
      </c>
      <c r="E7991" t="inlineStr">
        <is>
          <t>22/09/2025 23:59:48</t>
        </is>
      </c>
      <c r="F7991" t="inlineStr">
        <is>
          <t>23/09/2025 00:00:20</t>
        </is>
      </c>
      <c r="G7991" t="n">
        <v>11208</v>
      </c>
      <c r="H7991" t="inlineStr">
        <is>
          <t>P11 - CENTRAL QUALIDADE - SALA REUNIÃO I</t>
        </is>
      </c>
      <c r="I7991" t="inlineStr">
        <is>
          <t>BR01-IES-P11-SALA19</t>
        </is>
      </c>
      <c r="J7991" t="inlineStr">
        <is>
          <t>CECILIA LISBOA</t>
        </is>
      </c>
      <c r="K7991" s="39">
        <f>DATE(YEAR(Tabela6[[#This Row],[Data/Hora de Início]]),MONTH(Tabela6[[#This Row],[Data/Hora de Início]]),DAY(Tabela6[[#This Row],[Data/Hora de Início]]))</f>
        <v/>
      </c>
    </row>
    <row r="7992">
      <c r="A7992" t="n">
        <v>2293960</v>
      </c>
      <c r="B7992" t="n">
        <v>56</v>
      </c>
      <c r="C7992" t="n">
        <v>5642</v>
      </c>
      <c r="D7992" t="inlineStr">
        <is>
          <t>SEGUNDA-FEIRA - LIMPEZA DE SALA</t>
        </is>
      </c>
      <c r="E7992" t="inlineStr">
        <is>
          <t>22/09/2025 23:53:26</t>
        </is>
      </c>
      <c r="F7992" t="inlineStr">
        <is>
          <t>23/09/2025 00:00:47</t>
        </is>
      </c>
      <c r="G7992" t="n">
        <v>36382</v>
      </c>
      <c r="H7992" t="inlineStr">
        <is>
          <t>AMBULATORIO - SALA NQV I</t>
        </is>
      </c>
      <c r="I7992" t="inlineStr">
        <is>
          <t>RS-ST01-56-00T-SLA03</t>
        </is>
      </c>
      <c r="J7992" t="inlineStr">
        <is>
          <t>VANESSA DOS SANTOS RODRIGUES</t>
        </is>
      </c>
      <c r="K7992" s="39">
        <f>DATE(YEAR(Tabela6[[#This Row],[Data/Hora de Início]]),MONTH(Tabela6[[#This Row],[Data/Hora de Início]]),DAY(Tabela6[[#This Row],[Data/Hora de Início]]))</f>
        <v/>
      </c>
    </row>
    <row r="7993">
      <c r="A7993" t="n">
        <v>2293961</v>
      </c>
      <c r="B7993" t="n">
        <v>56</v>
      </c>
      <c r="C7993" t="n">
        <v>2841</v>
      </c>
      <c r="D7993" t="inlineStr">
        <is>
          <t>LIMPEZA DIÁRIA DE BANHEIRO MASCULINO</t>
        </is>
      </c>
      <c r="E7993" t="inlineStr">
        <is>
          <t>22/09/2025 23:53:10</t>
        </is>
      </c>
      <c r="F7993" t="inlineStr">
        <is>
          <t>22/09/2025 23:56:00</t>
        </is>
      </c>
      <c r="G7993" t="n">
        <v>36363</v>
      </c>
      <c r="H7993" t="inlineStr">
        <is>
          <t>BAN116 - BANHEIRO TÉRREO - M</t>
        </is>
      </c>
      <c r="I7993" t="inlineStr">
        <is>
          <t>RS-ST01-52-00T-WCM01</t>
        </is>
      </c>
      <c r="J7993" t="inlineStr">
        <is>
          <t>TOGNIA CAMILLE</t>
        </is>
      </c>
      <c r="K7993" s="39">
        <f>DATE(YEAR(Tabela6[[#This Row],[Data/Hora de Início]]),MONTH(Tabela6[[#This Row],[Data/Hora de Início]]),DAY(Tabela6[[#This Row],[Data/Hora de Início]]))</f>
        <v/>
      </c>
    </row>
    <row r="7994">
      <c r="A7994" t="n">
        <v>2293962</v>
      </c>
      <c r="B7994" t="n">
        <v>56</v>
      </c>
      <c r="C7994" t="n">
        <v>2965</v>
      </c>
      <c r="D7994" t="inlineStr">
        <is>
          <t>LIMPEZA DIÁRIA DE SALA</t>
        </is>
      </c>
      <c r="E7994" t="inlineStr">
        <is>
          <t>22/09/2025 23:25:36</t>
        </is>
      </c>
      <c r="F7994" t="inlineStr">
        <is>
          <t>23/09/2025 00:02:06</t>
        </is>
      </c>
      <c r="G7994" t="n">
        <v>43371</v>
      </c>
      <c r="H7994" t="inlineStr">
        <is>
          <t>ONE STIHL - GERENCIA</t>
        </is>
      </c>
      <c r="I7994" t="inlineStr">
        <is>
          <t>RS-ST01-15-02P-SLA12</t>
        </is>
      </c>
      <c r="J7994" t="inlineStr">
        <is>
          <t>LETICIA SOARES GARCIA CZECZOT</t>
        </is>
      </c>
      <c r="K7994" s="39">
        <f>DATE(YEAR(Tabela6[[#This Row],[Data/Hora de Início]]),MONTH(Tabela6[[#This Row],[Data/Hora de Início]]),DAY(Tabela6[[#This Row],[Data/Hora de Início]]))</f>
        <v/>
      </c>
    </row>
    <row r="7995">
      <c r="A7995" t="n">
        <v>2293963</v>
      </c>
      <c r="B7995" t="n">
        <v>56</v>
      </c>
      <c r="C7995" t="n">
        <v>4440</v>
      </c>
      <c r="D7995" t="inlineStr">
        <is>
          <t>RECOLHIMENTO PAPELÃO</t>
        </is>
      </c>
      <c r="E7995" t="inlineStr">
        <is>
          <t>23/09/2025 00:02:18</t>
        </is>
      </c>
      <c r="F7995" t="inlineStr">
        <is>
          <t>23/09/2025 00:02:47</t>
        </is>
      </c>
      <c r="G7995" t="n">
        <v>45723</v>
      </c>
      <c r="H7995" t="inlineStr">
        <is>
          <t>CCB-50-003</t>
        </is>
      </c>
      <c r="I7995" t="inlineStr">
        <is>
          <t>CCB-50-003</t>
        </is>
      </c>
      <c r="J7995" t="inlineStr">
        <is>
          <t>ALINE MARQUES DE CAMPOS</t>
        </is>
      </c>
      <c r="K7995" s="39">
        <f>DATE(YEAR(Tabela6[[#This Row],[Data/Hora de Início]]),MONTH(Tabela6[[#This Row],[Data/Hora de Início]]),DAY(Tabela6[[#This Row],[Data/Hora de Início]]))</f>
        <v/>
      </c>
    </row>
    <row r="7996">
      <c r="A7996" t="n">
        <v>2293964</v>
      </c>
      <c r="B7996" t="n">
        <v>56</v>
      </c>
      <c r="C7996" t="n">
        <v>4440</v>
      </c>
      <c r="D7996" t="inlineStr">
        <is>
          <t>RECOLHIMENTO PAPELÃO</t>
        </is>
      </c>
      <c r="E7996" t="inlineStr">
        <is>
          <t>23/09/2025 00:04:02</t>
        </is>
      </c>
      <c r="F7996" t="inlineStr">
        <is>
          <t>23/09/2025 00:04:35</t>
        </is>
      </c>
      <c r="G7996" t="n">
        <v>45727</v>
      </c>
      <c r="H7996" t="inlineStr">
        <is>
          <t>CCB-50.007</t>
        </is>
      </c>
      <c r="I7996" t="inlineStr">
        <is>
          <t>CCB-50.007</t>
        </is>
      </c>
      <c r="J7996" t="inlineStr">
        <is>
          <t>ALINE MARQUES DE CAMPOS</t>
        </is>
      </c>
      <c r="K7996" s="39">
        <f>DATE(YEAR(Tabela6[[#This Row],[Data/Hora de Início]]),MONTH(Tabela6[[#This Row],[Data/Hora de Início]]),DAY(Tabela6[[#This Row],[Data/Hora de Início]]))</f>
        <v/>
      </c>
    </row>
    <row r="7997">
      <c r="A7997" t="n">
        <v>2293965</v>
      </c>
      <c r="B7997" t="n">
        <v>56</v>
      </c>
      <c r="C7997" t="n">
        <v>4440</v>
      </c>
      <c r="D7997" t="inlineStr">
        <is>
          <t>RECOLHIMENTO PAPELÃO</t>
        </is>
      </c>
      <c r="E7997" t="inlineStr">
        <is>
          <t>23/09/2025 00:06:05</t>
        </is>
      </c>
      <c r="F7997" t="inlineStr">
        <is>
          <t>23/09/2025 00:06:36</t>
        </is>
      </c>
      <c r="G7997" t="n">
        <v>45722</v>
      </c>
      <c r="H7997" t="inlineStr">
        <is>
          <t>CCB-50.002</t>
        </is>
      </c>
      <c r="I7997" t="inlineStr">
        <is>
          <t>CCB-50.002</t>
        </is>
      </c>
      <c r="J7997" t="inlineStr">
        <is>
          <t>ALINE MARQUES DE CAMPOS</t>
        </is>
      </c>
      <c r="K7997" s="39">
        <f>DATE(YEAR(Tabela6[[#This Row],[Data/Hora de Início]]),MONTH(Tabela6[[#This Row],[Data/Hora de Início]]),DAY(Tabela6[[#This Row],[Data/Hora de Início]]))</f>
        <v/>
      </c>
    </row>
    <row r="7998">
      <c r="A7998" t="n">
        <v>2293969</v>
      </c>
      <c r="B7998" t="n">
        <v>56</v>
      </c>
      <c r="C7998" t="n">
        <v>5713</v>
      </c>
      <c r="D7998" t="inlineStr">
        <is>
          <t>SEGUNDA-FEIRA - LIMPEZA DE COPA</t>
        </is>
      </c>
      <c r="E7998" t="inlineStr">
        <is>
          <t>23/09/2025 00:01:05</t>
        </is>
      </c>
      <c r="F7998" t="inlineStr">
        <is>
          <t>23/09/2025 00:14:34</t>
        </is>
      </c>
      <c r="G7998" t="n">
        <v>11197</v>
      </c>
      <c r="H7998" t="inlineStr">
        <is>
          <t>P11 - CENTRAL QUALIDADE - COPA</t>
        </is>
      </c>
      <c r="I7998" t="inlineStr">
        <is>
          <t>BR01-IES-P11-SALA08</t>
        </is>
      </c>
      <c r="J7998" t="inlineStr">
        <is>
          <t>CECILIA LISBOA</t>
        </is>
      </c>
      <c r="K7998" s="39">
        <f>DATE(YEAR(Tabela6[[#This Row],[Data/Hora de Início]]),MONTH(Tabela6[[#This Row],[Data/Hora de Início]]),DAY(Tabela6[[#This Row],[Data/Hora de Início]]))</f>
        <v/>
      </c>
    </row>
    <row r="7999">
      <c r="A7999" t="n">
        <v>2293971</v>
      </c>
      <c r="B7999" t="n">
        <v>56</v>
      </c>
      <c r="C7999" t="n">
        <v>5708</v>
      </c>
      <c r="D7999" t="inlineStr">
        <is>
          <t>SEGUNDA-FEIRA - LIMPEZA DE BANHEIRO FEMININO</t>
        </is>
      </c>
      <c r="E7999" t="inlineStr">
        <is>
          <t>23/09/2025 00:01:38</t>
        </is>
      </c>
      <c r="F7999" t="inlineStr">
        <is>
          <t>23/09/2025 00:20:42</t>
        </is>
      </c>
      <c r="G7999" t="n">
        <v>36396</v>
      </c>
      <c r="H7999" t="inlineStr">
        <is>
          <t>BAN126 - VESTIARIO RESTAURANTE - F</t>
        </is>
      </c>
      <c r="I7999" t="inlineStr">
        <is>
          <t>RS-ST01-56-00T-WCF01</t>
        </is>
      </c>
      <c r="J7999" t="inlineStr">
        <is>
          <t>VANESSA DOS SANTOS RODRIGUES</t>
        </is>
      </c>
      <c r="K7999" s="39">
        <f>DATE(YEAR(Tabela6[[#This Row],[Data/Hora de Início]]),MONTH(Tabela6[[#This Row],[Data/Hora de Início]]),DAY(Tabela6[[#This Row],[Data/Hora de Início]]))</f>
        <v/>
      </c>
    </row>
    <row r="8000">
      <c r="A8000" t="n">
        <v>2293974</v>
      </c>
      <c r="B8000" t="n">
        <v>56</v>
      </c>
      <c r="C8000" t="n">
        <v>2965</v>
      </c>
      <c r="D8000" t="inlineStr">
        <is>
          <t>LIMPEZA DIÁRIA DE SALA</t>
        </is>
      </c>
      <c r="E8000" t="inlineStr">
        <is>
          <t>23/09/2025 00:02:26</t>
        </is>
      </c>
      <c r="F8000" t="inlineStr">
        <is>
          <t>23/09/2025 00:22:56</t>
        </is>
      </c>
      <c r="G8000" t="n">
        <v>43370</v>
      </c>
      <c r="H8000" t="inlineStr">
        <is>
          <t>ONE STIHL - ESCRITORIO</t>
        </is>
      </c>
      <c r="I8000" t="inlineStr">
        <is>
          <t>RS-ST01-15-02P-SLA06</t>
        </is>
      </c>
      <c r="J8000" t="inlineStr">
        <is>
          <t>LETICIA SOARES GARCIA CZECZOT</t>
        </is>
      </c>
      <c r="K8000" s="39">
        <f>DATE(YEAR(Tabela6[[#This Row],[Data/Hora de Início]]),MONTH(Tabela6[[#This Row],[Data/Hora de Início]]),DAY(Tabela6[[#This Row],[Data/Hora de Início]]))</f>
        <v/>
      </c>
    </row>
    <row r="8001">
      <c r="A8001" t="n">
        <v>2293977</v>
      </c>
      <c r="B8001" t="n">
        <v>56</v>
      </c>
      <c r="C8001" t="n">
        <v>4440</v>
      </c>
      <c r="D8001" t="inlineStr">
        <is>
          <t>RECOLHIMENTO PAPELÃO</t>
        </is>
      </c>
      <c r="E8001" t="inlineStr">
        <is>
          <t>23/09/2025 00:26:53</t>
        </is>
      </c>
      <c r="F8001" t="inlineStr">
        <is>
          <t>23/09/2025 00:27:45</t>
        </is>
      </c>
      <c r="G8001" t="n">
        <v>45725</v>
      </c>
      <c r="H8001" t="inlineStr">
        <is>
          <t>CCB-50.005</t>
        </is>
      </c>
      <c r="I8001" t="inlineStr">
        <is>
          <t>CCB-50.005</t>
        </is>
      </c>
      <c r="J8001" t="inlineStr">
        <is>
          <t>ALINE MARQUES DE CAMPOS</t>
        </is>
      </c>
      <c r="K8001" s="39">
        <f>DATE(YEAR(Tabela6[[#This Row],[Data/Hora de Início]]),MONTH(Tabela6[[#This Row],[Data/Hora de Início]]),DAY(Tabela6[[#This Row],[Data/Hora de Início]]))</f>
        <v/>
      </c>
    </row>
    <row r="8002">
      <c r="A8002" t="n">
        <v>2293978</v>
      </c>
      <c r="B8002" t="n">
        <v>56</v>
      </c>
      <c r="C8002" t="n">
        <v>1780</v>
      </c>
      <c r="D8002" t="inlineStr">
        <is>
          <t>LIMPEZA DIÁRIA DE ESCADA</t>
        </is>
      </c>
      <c r="E8002" t="inlineStr">
        <is>
          <t>22/09/2025 23:33:12</t>
        </is>
      </c>
      <c r="F8002" t="inlineStr">
        <is>
          <t>23/09/2025 00:29:24</t>
        </is>
      </c>
      <c r="G8002" t="n">
        <v>36377</v>
      </c>
      <c r="H8002" t="inlineStr">
        <is>
          <t>ESCADARIA VESTIÁRIOS</t>
        </is>
      </c>
      <c r="I8002" t="inlineStr">
        <is>
          <t>RS-ST01-56-00T-ESD01</t>
        </is>
      </c>
      <c r="J8002" t="inlineStr">
        <is>
          <t>SUELI DE GODOY</t>
        </is>
      </c>
      <c r="K8002" s="39">
        <f>DATE(YEAR(Tabela6[[#This Row],[Data/Hora de Início]]),MONTH(Tabela6[[#This Row],[Data/Hora de Início]]),DAY(Tabela6[[#This Row],[Data/Hora de Início]]))</f>
        <v/>
      </c>
    </row>
    <row r="8003">
      <c r="A8003" t="n">
        <v>2293979</v>
      </c>
      <c r="B8003" t="n">
        <v>56</v>
      </c>
      <c r="C8003" t="n">
        <v>5652</v>
      </c>
      <c r="D8003" t="inlineStr">
        <is>
          <t>SEGUNDA-FEIRA - LIMPEZA DE BANHEIRO MASCULINO</t>
        </is>
      </c>
      <c r="E8003" t="inlineStr">
        <is>
          <t>23/09/2025 00:21:01</t>
        </is>
      </c>
      <c r="F8003" t="inlineStr">
        <is>
          <t>23/09/2025 00:33:12</t>
        </is>
      </c>
      <c r="G8003" t="n">
        <v>36399</v>
      </c>
      <c r="H8003" t="inlineStr">
        <is>
          <t>BAN125 - VESTIARIO RESTAURANTE - M</t>
        </is>
      </c>
      <c r="I8003" t="inlineStr">
        <is>
          <t>RS-ST01-56-00T-WCM02</t>
        </is>
      </c>
      <c r="J8003" t="inlineStr">
        <is>
          <t>VANESSA DOS SANTOS RODRIGUES</t>
        </is>
      </c>
      <c r="K8003" s="39">
        <f>DATE(YEAR(Tabela6[[#This Row],[Data/Hora de Início]]),MONTH(Tabela6[[#This Row],[Data/Hora de Início]]),DAY(Tabela6[[#This Row],[Data/Hora de Início]]))</f>
        <v/>
      </c>
    </row>
    <row r="8004">
      <c r="A8004" t="n">
        <v>2293980</v>
      </c>
      <c r="B8004" t="n">
        <v>56</v>
      </c>
      <c r="C8004" t="n">
        <v>5648</v>
      </c>
      <c r="D8004" t="inlineStr">
        <is>
          <t>TERÇA-FEIRA - LIMPEZA DE SALA COM MESA</t>
        </is>
      </c>
      <c r="E8004" t="inlineStr">
        <is>
          <t>22/09/2025 23:54:20</t>
        </is>
      </c>
      <c r="F8004" t="inlineStr">
        <is>
          <t>23/09/2025 00:34:31</t>
        </is>
      </c>
      <c r="G8004" t="n">
        <v>11370</v>
      </c>
      <c r="H8004" t="inlineStr">
        <is>
          <t>P27 - RESTAURANTE - LAZER</t>
        </is>
      </c>
      <c r="I8004" t="inlineStr">
        <is>
          <t>BR01-IES-P27-SALA24</t>
        </is>
      </c>
      <c r="J8004" t="inlineStr">
        <is>
          <t>ANA CRISTINA MEDEIROS SILVA</t>
        </is>
      </c>
      <c r="K8004" s="39">
        <f>DATE(YEAR(Tabela6[[#This Row],[Data/Hora de Início]]),MONTH(Tabela6[[#This Row],[Data/Hora de Início]]),DAY(Tabela6[[#This Row],[Data/Hora de Início]]))</f>
        <v/>
      </c>
    </row>
    <row r="8005">
      <c r="A8005" t="n">
        <v>2293981</v>
      </c>
      <c r="B8005" t="n">
        <v>56</v>
      </c>
      <c r="C8005" t="n">
        <v>5708</v>
      </c>
      <c r="D8005" t="inlineStr">
        <is>
          <t>SEGUNDA-FEIRA - LIMPEZA DE BANHEIRO FEMININO</t>
        </is>
      </c>
      <c r="E8005" t="inlineStr">
        <is>
          <t>23/09/2025 00:15:06</t>
        </is>
      </c>
      <c r="F8005" t="inlineStr">
        <is>
          <t>23/09/2025 00:36:15</t>
        </is>
      </c>
      <c r="G8005" t="n">
        <v>11182</v>
      </c>
      <c r="H8005" t="inlineStr">
        <is>
          <t>P11 - BAN018 - BANHEIRO CENTRAL QUALIDADE - F</t>
        </is>
      </c>
      <c r="I8005" t="inlineStr">
        <is>
          <t>BR01-IES-P11-BAN018</t>
        </is>
      </c>
      <c r="J8005" t="inlineStr">
        <is>
          <t>CECILIA LISBOA</t>
        </is>
      </c>
      <c r="K8005" s="39">
        <f>DATE(YEAR(Tabela6[[#This Row],[Data/Hora de Início]]),MONTH(Tabela6[[#This Row],[Data/Hora de Início]]),DAY(Tabela6[[#This Row],[Data/Hora de Início]]))</f>
        <v/>
      </c>
    </row>
    <row r="8006">
      <c r="A8006" t="n">
        <v>2293982</v>
      </c>
      <c r="B8006" t="n">
        <v>56</v>
      </c>
      <c r="C8006" t="n">
        <v>5642</v>
      </c>
      <c r="D8006" t="inlineStr">
        <is>
          <t>SEGUNDA-FEIRA - LIMPEZA DE SALA</t>
        </is>
      </c>
      <c r="E8006" t="inlineStr">
        <is>
          <t>22/09/2025 23:52:21</t>
        </is>
      </c>
      <c r="F8006" t="inlineStr">
        <is>
          <t>23/09/2025 00:43:24</t>
        </is>
      </c>
      <c r="G8006" t="n">
        <v>11654</v>
      </c>
      <c r="H8006" t="inlineStr">
        <is>
          <t>P43 - MVV - HALL DE ENTRADA</t>
        </is>
      </c>
      <c r="I8006" t="inlineStr">
        <is>
          <t>BR01-IES-P43-SALA06</t>
        </is>
      </c>
      <c r="J8006" t="inlineStr">
        <is>
          <t>JAQUELINE TATIANE LEAL BITTENCOURT</t>
        </is>
      </c>
      <c r="K8006" s="39">
        <f>DATE(YEAR(Tabela6[[#This Row],[Data/Hora de Início]]),MONTH(Tabela6[[#This Row],[Data/Hora de Início]]),DAY(Tabela6[[#This Row],[Data/Hora de Início]]))</f>
        <v/>
      </c>
    </row>
    <row r="8007">
      <c r="A8007" t="n">
        <v>2293983</v>
      </c>
      <c r="B8007" t="n">
        <v>56</v>
      </c>
      <c r="C8007" t="n">
        <v>5708</v>
      </c>
      <c r="D8007" t="inlineStr">
        <is>
          <t>SEGUNDA-FEIRA - LIMPEZA DE BANHEIRO FEMININO</t>
        </is>
      </c>
      <c r="E8007" t="inlineStr">
        <is>
          <t>22/09/2025 17:02:49</t>
        </is>
      </c>
      <c r="F8007" t="inlineStr">
        <is>
          <t>22/09/2025 17:10:36</t>
        </is>
      </c>
      <c r="G8007" t="n">
        <v>11386</v>
      </c>
      <c r="H8007" t="inlineStr">
        <is>
          <t>P28 - BAN059 - BANHEIRO ADM CILINDROS LESTE - F</t>
        </is>
      </c>
      <c r="I8007" t="inlineStr">
        <is>
          <t>BR01-IES-P28-BAN059</t>
        </is>
      </c>
      <c r="J8007" t="inlineStr">
        <is>
          <t>MARIA SUELI DE ALMEIDA</t>
        </is>
      </c>
      <c r="K8007" s="39">
        <f>DATE(YEAR(Tabela6[[#This Row],[Data/Hora de Início]]),MONTH(Tabela6[[#This Row],[Data/Hora de Início]]),DAY(Tabela6[[#This Row],[Data/Hora de Início]]))</f>
        <v/>
      </c>
    </row>
    <row r="8008">
      <c r="A8008" t="n">
        <v>2293984</v>
      </c>
      <c r="B8008" t="n">
        <v>56</v>
      </c>
      <c r="C8008" t="n">
        <v>5652</v>
      </c>
      <c r="D8008" t="inlineStr">
        <is>
          <t>SEGUNDA-FEIRA - LIMPEZA DE BANHEIRO MASCULINO</t>
        </is>
      </c>
      <c r="E8008" t="inlineStr">
        <is>
          <t>22/09/2025 17:11:06</t>
        </is>
      </c>
      <c r="F8008" t="inlineStr">
        <is>
          <t>22/09/2025 17:38:59</t>
        </is>
      </c>
      <c r="G8008" t="n">
        <v>11385</v>
      </c>
      <c r="H8008" t="inlineStr">
        <is>
          <t>P28 - BAN058 - BANHEIRO ADM CILINDROS LESTE - M</t>
        </is>
      </c>
      <c r="I8008" t="inlineStr">
        <is>
          <t>BR01-IES-P28-BAN058</t>
        </is>
      </c>
      <c r="J8008" t="inlineStr">
        <is>
          <t>MARIA SUELI DE ALMEIDA</t>
        </is>
      </c>
      <c r="K8008" s="39">
        <f>DATE(YEAR(Tabela6[[#This Row],[Data/Hora de Início]]),MONTH(Tabela6[[#This Row],[Data/Hora de Início]]),DAY(Tabela6[[#This Row],[Data/Hora de Início]]))</f>
        <v/>
      </c>
    </row>
    <row r="8009">
      <c r="A8009" t="n">
        <v>2293985</v>
      </c>
      <c r="B8009" t="n">
        <v>56</v>
      </c>
      <c r="C8009" t="n">
        <v>5652</v>
      </c>
      <c r="D8009" t="inlineStr">
        <is>
          <t>SEGUNDA-FEIRA - LIMPEZA DE BANHEIRO MASCULINO</t>
        </is>
      </c>
      <c r="E8009" t="inlineStr">
        <is>
          <t>22/09/2025 16:35:56</t>
        </is>
      </c>
      <c r="F8009" t="inlineStr">
        <is>
          <t>22/09/2025 16:54:12</t>
        </is>
      </c>
      <c r="G8009" t="n">
        <v>11381</v>
      </c>
      <c r="H8009" t="inlineStr">
        <is>
          <t>P28 - BAN054 - BANHEIRO ADM CILINDROS OESTE - M</t>
        </is>
      </c>
      <c r="I8009" t="inlineStr">
        <is>
          <t>BR01-IES-P28-BAN054</t>
        </is>
      </c>
      <c r="J8009" t="inlineStr">
        <is>
          <t>MARIA SUELI DE ALMEIDA</t>
        </is>
      </c>
      <c r="K8009" s="39">
        <f>DATE(YEAR(Tabela6[[#This Row],[Data/Hora de Início]]),MONTH(Tabela6[[#This Row],[Data/Hora de Início]]),DAY(Tabela6[[#This Row],[Data/Hora de Início]]))</f>
        <v/>
      </c>
    </row>
    <row r="8010">
      <c r="A8010" t="n">
        <v>2293986</v>
      </c>
      <c r="B8010" t="n">
        <v>56</v>
      </c>
      <c r="C8010" t="n">
        <v>5708</v>
      </c>
      <c r="D8010" t="inlineStr">
        <is>
          <t>SEGUNDA-FEIRA - LIMPEZA DE BANHEIRO FEMININO</t>
        </is>
      </c>
      <c r="E8010" t="inlineStr">
        <is>
          <t>22/09/2025 16:54:45</t>
        </is>
      </c>
      <c r="F8010" t="inlineStr">
        <is>
          <t>22/09/2025 17:02:27</t>
        </is>
      </c>
      <c r="G8010" t="n">
        <v>11382</v>
      </c>
      <c r="H8010" t="inlineStr">
        <is>
          <t>P28 - BAN055 - BANHEIRO ADM CILINDROS OESTE - F</t>
        </is>
      </c>
      <c r="I8010" t="inlineStr">
        <is>
          <t>BR01-IES-P28-BAN055</t>
        </is>
      </c>
      <c r="J8010" t="inlineStr">
        <is>
          <t>MARIA SUELI DE ALMEIDA</t>
        </is>
      </c>
      <c r="K8010" s="39">
        <f>DATE(YEAR(Tabela6[[#This Row],[Data/Hora de Início]]),MONTH(Tabela6[[#This Row],[Data/Hora de Início]]),DAY(Tabela6[[#This Row],[Data/Hora de Início]]))</f>
        <v/>
      </c>
    </row>
    <row r="8011">
      <c r="A8011" t="n">
        <v>2293987</v>
      </c>
      <c r="B8011" t="n">
        <v>56</v>
      </c>
      <c r="C8011" t="n">
        <v>5652</v>
      </c>
      <c r="D8011" t="inlineStr">
        <is>
          <t>SEGUNDA-FEIRA - LIMPEZA DE BANHEIRO MASCULINO</t>
        </is>
      </c>
      <c r="E8011" t="inlineStr">
        <is>
          <t>22/09/2025 17:39:30</t>
        </is>
      </c>
      <c r="F8011" t="inlineStr">
        <is>
          <t>22/09/2025 17:56:09</t>
        </is>
      </c>
      <c r="G8011" t="n">
        <v>11379</v>
      </c>
      <c r="H8011" t="inlineStr">
        <is>
          <t>P28 - BAN052 - BANHEIRO FUNDIÇÃO ALUMÍNIO - M</t>
        </is>
      </c>
      <c r="I8011" t="inlineStr">
        <is>
          <t>BR01-IES-P28-BAN052</t>
        </is>
      </c>
      <c r="J8011" t="inlineStr">
        <is>
          <t>MARIA SUELI DE ALMEIDA</t>
        </is>
      </c>
      <c r="K8011" s="39">
        <f>DATE(YEAR(Tabela6[[#This Row],[Data/Hora de Início]]),MONTH(Tabela6[[#This Row],[Data/Hora de Início]]),DAY(Tabela6[[#This Row],[Data/Hora de Início]]))</f>
        <v/>
      </c>
    </row>
    <row r="8012">
      <c r="A8012" t="n">
        <v>2293988</v>
      </c>
      <c r="B8012" t="n">
        <v>56</v>
      </c>
      <c r="C8012" t="n">
        <v>1699</v>
      </c>
      <c r="D8012" t="inlineStr">
        <is>
          <t>LIMPEZA DIÁRIA DE ÁREA TÉCNICA</t>
        </is>
      </c>
      <c r="E8012" t="inlineStr">
        <is>
          <t>22/09/2025 18:47:39</t>
        </is>
      </c>
      <c r="F8012" t="inlineStr">
        <is>
          <t>22/09/2025 18:50:25</t>
        </is>
      </c>
      <c r="G8012" t="n">
        <v>11415</v>
      </c>
      <c r="H8012" t="inlineStr">
        <is>
          <t>P28 - BRUNIMENTO / PREPARAÇÃO DE FERRAMENTAS</t>
        </is>
      </c>
      <c r="I8012" t="inlineStr">
        <is>
          <t>BR01-IES-P28-SALA24</t>
        </is>
      </c>
      <c r="J8012" t="inlineStr">
        <is>
          <t>MARIA SUELI DE ALMEIDA</t>
        </is>
      </c>
      <c r="K8012" s="39">
        <f>DATE(YEAR(Tabela6[[#This Row],[Data/Hora de Início]]),MONTH(Tabela6[[#This Row],[Data/Hora de Início]]),DAY(Tabela6[[#This Row],[Data/Hora de Início]]))</f>
        <v/>
      </c>
    </row>
    <row r="8013">
      <c r="A8013" t="n">
        <v>2293989</v>
      </c>
      <c r="B8013" t="n">
        <v>56</v>
      </c>
      <c r="C8013" t="n">
        <v>5708</v>
      </c>
      <c r="D8013" t="inlineStr">
        <is>
          <t>SEGUNDA-FEIRA - LIMPEZA DE BANHEIRO FEMININO</t>
        </is>
      </c>
      <c r="E8013" t="inlineStr">
        <is>
          <t>22/09/2025 17:56:47</t>
        </is>
      </c>
      <c r="F8013" t="inlineStr">
        <is>
          <t>22/09/2025 18:28:04</t>
        </is>
      </c>
      <c r="G8013" t="n">
        <v>11380</v>
      </c>
      <c r="H8013" t="inlineStr">
        <is>
          <t>P28 - BAN053 - BANHEIRO FUNDIÇÃO ALUMÍNIO - F</t>
        </is>
      </c>
      <c r="I8013" t="inlineStr">
        <is>
          <t>BR01-IES-P28-BAN053</t>
        </is>
      </c>
      <c r="J8013" t="inlineStr">
        <is>
          <t>MARIA SUELI DE ALMEIDA</t>
        </is>
      </c>
      <c r="K8013" s="39">
        <f>DATE(YEAR(Tabela6[[#This Row],[Data/Hora de Início]]),MONTH(Tabela6[[#This Row],[Data/Hora de Início]]),DAY(Tabela6[[#This Row],[Data/Hora de Início]]))</f>
        <v/>
      </c>
    </row>
    <row r="8014">
      <c r="A8014" t="n">
        <v>2293990</v>
      </c>
      <c r="B8014" t="n">
        <v>56</v>
      </c>
      <c r="C8014" t="n">
        <v>1699</v>
      </c>
      <c r="D8014" t="inlineStr">
        <is>
          <t>LIMPEZA DIÁRIA DE ÁREA TÉCNICA</t>
        </is>
      </c>
      <c r="E8014" t="inlineStr">
        <is>
          <t>22/09/2025 18:36:52</t>
        </is>
      </c>
      <c r="F8014" t="inlineStr">
        <is>
          <t>22/09/2025 18:43:11</t>
        </is>
      </c>
      <c r="G8014" t="n">
        <v>11393</v>
      </c>
      <c r="H8014" t="inlineStr">
        <is>
          <t>P28 - SALA METROLOGIA TRIDIMENSIONAL</t>
        </is>
      </c>
      <c r="I8014" t="inlineStr">
        <is>
          <t>BR01-IES-P28-SALA03</t>
        </is>
      </c>
      <c r="J8014" t="inlineStr">
        <is>
          <t>MARIA SUELI DE ALMEIDA</t>
        </is>
      </c>
      <c r="K8014" s="39">
        <f>DATE(YEAR(Tabela6[[#This Row],[Data/Hora de Início]]),MONTH(Tabela6[[#This Row],[Data/Hora de Início]]),DAY(Tabela6[[#This Row],[Data/Hora de Início]]))</f>
        <v/>
      </c>
    </row>
    <row r="8015">
      <c r="A8015" t="n">
        <v>2293991</v>
      </c>
      <c r="B8015" t="n">
        <v>56</v>
      </c>
      <c r="C8015" t="n">
        <v>5642</v>
      </c>
      <c r="D8015" t="inlineStr">
        <is>
          <t>SEGUNDA-FEIRA - LIMPEZA DE SALA</t>
        </is>
      </c>
      <c r="E8015" t="inlineStr">
        <is>
          <t>22/09/2025 18:28:32</t>
        </is>
      </c>
      <c r="F8015" t="inlineStr">
        <is>
          <t>22/09/2025 18:36:29</t>
        </is>
      </c>
      <c r="G8015" t="n">
        <v>11394</v>
      </c>
      <c r="H8015" t="inlineStr">
        <is>
          <t>P28 - SALA QUALIDADE METROLOGIA</t>
        </is>
      </c>
      <c r="I8015" t="inlineStr">
        <is>
          <t>BR01-IES-P28-SALA04</t>
        </is>
      </c>
      <c r="J8015" t="inlineStr">
        <is>
          <t>MARIA SUELI DE ALMEIDA</t>
        </is>
      </c>
      <c r="K8015" s="39">
        <f>DATE(YEAR(Tabela6[[#This Row],[Data/Hora de Início]]),MONTH(Tabela6[[#This Row],[Data/Hora de Início]]),DAY(Tabela6[[#This Row],[Data/Hora de Início]]))</f>
        <v/>
      </c>
    </row>
    <row r="8016">
      <c r="A8016" t="n">
        <v>2293992</v>
      </c>
      <c r="B8016" t="n">
        <v>56</v>
      </c>
      <c r="C8016" t="n">
        <v>5642</v>
      </c>
      <c r="D8016" t="inlineStr">
        <is>
          <t>SEGUNDA-FEIRA - LIMPEZA DE SALA</t>
        </is>
      </c>
      <c r="E8016" t="inlineStr">
        <is>
          <t>22/09/2025 18:43:35</t>
        </is>
      </c>
      <c r="F8016" t="inlineStr">
        <is>
          <t>22/09/2025 18:46:48</t>
        </is>
      </c>
      <c r="G8016" t="n">
        <v>11395</v>
      </c>
      <c r="H8016" t="inlineStr">
        <is>
          <t>P28 - METROLOGIA CALIBRAÇÃO</t>
        </is>
      </c>
      <c r="I8016" t="inlineStr">
        <is>
          <t>BR01-IES-P28-SALA05</t>
        </is>
      </c>
      <c r="J8016" t="inlineStr">
        <is>
          <t>MARIA SUELI DE ALMEIDA</t>
        </is>
      </c>
      <c r="K8016" s="39">
        <f>DATE(YEAR(Tabela6[[#This Row],[Data/Hora de Início]]),MONTH(Tabela6[[#This Row],[Data/Hora de Início]]),DAY(Tabela6[[#This Row],[Data/Hora de Início]]))</f>
        <v/>
      </c>
    </row>
    <row r="8017">
      <c r="A8017" t="n">
        <v>2293993</v>
      </c>
      <c r="B8017" t="n">
        <v>56</v>
      </c>
      <c r="C8017" t="n">
        <v>5642</v>
      </c>
      <c r="D8017" t="inlineStr">
        <is>
          <t>SEGUNDA-FEIRA - LIMPEZA DE SALA</t>
        </is>
      </c>
      <c r="E8017" t="inlineStr">
        <is>
          <t>22/09/2025 18:50:55</t>
        </is>
      </c>
      <c r="F8017" t="inlineStr">
        <is>
          <t>22/09/2025 19:00:25</t>
        </is>
      </c>
      <c r="G8017" t="n">
        <v>28914</v>
      </c>
      <c r="H8017" t="inlineStr">
        <is>
          <t>P28 - TRF - USINAGEM PRESET FERRAMENTAS</t>
        </is>
      </c>
      <c r="I8017" t="inlineStr">
        <is>
          <t>BR01-IES-P28-SALA08</t>
        </is>
      </c>
      <c r="J8017" t="inlineStr">
        <is>
          <t>MARIA SUELI DE ALMEIDA</t>
        </is>
      </c>
      <c r="K8017" s="39">
        <f>DATE(YEAR(Tabela6[[#This Row],[Data/Hora de Início]]),MONTH(Tabela6[[#This Row],[Data/Hora de Início]]),DAY(Tabela6[[#This Row],[Data/Hora de Início]]))</f>
        <v/>
      </c>
    </row>
    <row r="8018">
      <c r="A8018" t="n">
        <v>2293994</v>
      </c>
      <c r="B8018" t="n">
        <v>56</v>
      </c>
      <c r="C8018" t="n">
        <v>5642</v>
      </c>
      <c r="D8018" t="inlineStr">
        <is>
          <t>SEGUNDA-FEIRA - LIMPEZA DE SALA</t>
        </is>
      </c>
      <c r="E8018" t="inlineStr">
        <is>
          <t>22/09/2025 21:06:17</t>
        </is>
      </c>
      <c r="F8018" t="inlineStr">
        <is>
          <t>22/09/2025 21:25:05</t>
        </is>
      </c>
      <c r="G8018" t="n">
        <v>11412</v>
      </c>
      <c r="H8018" t="inlineStr">
        <is>
          <t>P28 - ADM CILINDROS - SALA SUPERVISÃO ZFA</t>
        </is>
      </c>
      <c r="I8018" t="inlineStr">
        <is>
          <t>BR01-IES-P28-SALA21</t>
        </is>
      </c>
      <c r="J8018" t="inlineStr">
        <is>
          <t>MARIA SUELI DE ALMEIDA</t>
        </is>
      </c>
      <c r="K8018" s="39">
        <f>DATE(YEAR(Tabela6[[#This Row],[Data/Hora de Início]]),MONTH(Tabela6[[#This Row],[Data/Hora de Início]]),DAY(Tabela6[[#This Row],[Data/Hora de Início]]))</f>
        <v/>
      </c>
    </row>
    <row r="8019">
      <c r="A8019" t="n">
        <v>2293995</v>
      </c>
      <c r="B8019" t="n">
        <v>56</v>
      </c>
      <c r="C8019" t="n">
        <v>5642</v>
      </c>
      <c r="D8019" t="inlineStr">
        <is>
          <t>SEGUNDA-FEIRA - LIMPEZA DE SALA</t>
        </is>
      </c>
      <c r="E8019" t="inlineStr">
        <is>
          <t>22/09/2025 19:10:19</t>
        </is>
      </c>
      <c r="F8019" t="inlineStr">
        <is>
          <t>22/09/2025 19:22:54</t>
        </is>
      </c>
      <c r="G8019" t="n">
        <v>35976</v>
      </c>
      <c r="H8019" t="inlineStr">
        <is>
          <t>P28 - SALA FERRAMENTARIA</t>
        </is>
      </c>
      <c r="I8019" t="inlineStr">
        <is>
          <t>RS-ST01-28-00T-SLA03</t>
        </is>
      </c>
      <c r="J8019" t="inlineStr">
        <is>
          <t>MARIA SUELI DE ALMEIDA</t>
        </is>
      </c>
      <c r="K8019" s="39">
        <f>DATE(YEAR(Tabela6[[#This Row],[Data/Hora de Início]]),MONTH(Tabela6[[#This Row],[Data/Hora de Início]]),DAY(Tabela6[[#This Row],[Data/Hora de Início]]))</f>
        <v/>
      </c>
    </row>
    <row r="8020">
      <c r="A8020" t="n">
        <v>2293996</v>
      </c>
      <c r="B8020" t="n">
        <v>56</v>
      </c>
      <c r="C8020" t="n">
        <v>1699</v>
      </c>
      <c r="D8020" t="inlineStr">
        <is>
          <t>LIMPEZA DIÁRIA DE ÁREA TÉCNICA</t>
        </is>
      </c>
      <c r="E8020" t="inlineStr">
        <is>
          <t>22/09/2025 19:23:34</t>
        </is>
      </c>
      <c r="F8020" t="inlineStr">
        <is>
          <t>22/09/2025 19:41:42</t>
        </is>
      </c>
      <c r="G8020" t="n">
        <v>11403</v>
      </c>
      <c r="H8020" t="inlineStr">
        <is>
          <t>P28 - TRF - FUNDIÇÃO PREP FERRAMENTAS</t>
        </is>
      </c>
      <c r="I8020" t="inlineStr">
        <is>
          <t>BR01-IES-P28-SALA13</t>
        </is>
      </c>
      <c r="J8020" t="inlineStr">
        <is>
          <t>MARIA SUELI DE ALMEIDA</t>
        </is>
      </c>
      <c r="K8020" s="39">
        <f>DATE(YEAR(Tabela6[[#This Row],[Data/Hora de Início]]),MONTH(Tabela6[[#This Row],[Data/Hora de Início]]),DAY(Tabela6[[#This Row],[Data/Hora de Início]]))</f>
        <v/>
      </c>
    </row>
    <row r="8021">
      <c r="A8021" t="n">
        <v>2293997</v>
      </c>
      <c r="B8021" t="n">
        <v>56</v>
      </c>
      <c r="C8021" t="n">
        <v>5642</v>
      </c>
      <c r="D8021" t="inlineStr">
        <is>
          <t>SEGUNDA-FEIRA - LIMPEZA DE SALA</t>
        </is>
      </c>
      <c r="E8021" t="inlineStr">
        <is>
          <t>22/09/2025 19:00:44</t>
        </is>
      </c>
      <c r="F8021" t="inlineStr">
        <is>
          <t>22/09/2025 19:05:57</t>
        </is>
      </c>
      <c r="G8021" t="n">
        <v>27763</v>
      </c>
      <c r="H8021" t="inlineStr">
        <is>
          <t>P28 - ADM MANUTENÇÃO USINAGEM</t>
        </is>
      </c>
      <c r="I8021" t="inlineStr">
        <is>
          <t>BR01-IES-P28-SALA33</t>
        </is>
      </c>
      <c r="J8021" t="inlineStr">
        <is>
          <t>MARIA SUELI DE ALMEIDA</t>
        </is>
      </c>
      <c r="K8021" s="39">
        <f>DATE(YEAR(Tabela6[[#This Row],[Data/Hora de Início]]),MONTH(Tabela6[[#This Row],[Data/Hora de Início]]),DAY(Tabela6[[#This Row],[Data/Hora de Início]]))</f>
        <v/>
      </c>
    </row>
    <row r="8022">
      <c r="A8022" t="n">
        <v>2293998</v>
      </c>
      <c r="B8022" t="n">
        <v>56</v>
      </c>
      <c r="C8022" t="n">
        <v>1697</v>
      </c>
      <c r="D8022" t="inlineStr">
        <is>
          <t>REPASSE / REABASTECIMENTO MASCULINO</t>
        </is>
      </c>
      <c r="E8022" t="inlineStr">
        <is>
          <t>22/09/2025 21:49:36</t>
        </is>
      </c>
      <c r="F8022" t="inlineStr">
        <is>
          <t>22/09/2025 21:56:04</t>
        </is>
      </c>
      <c r="G8022" t="n">
        <v>11381</v>
      </c>
      <c r="H8022" t="inlineStr">
        <is>
          <t>P28 - BAN054 - BANHEIRO ADM CILINDROS OESTE - M</t>
        </is>
      </c>
      <c r="I8022" t="inlineStr">
        <is>
          <t>BR01-IES-P28-BAN054</t>
        </is>
      </c>
      <c r="J8022" t="inlineStr">
        <is>
          <t>MARIA SUELI DE ALMEIDA</t>
        </is>
      </c>
      <c r="K8022" s="39">
        <f>DATE(YEAR(Tabela6[[#This Row],[Data/Hora de Início]]),MONTH(Tabela6[[#This Row],[Data/Hora de Início]]),DAY(Tabela6[[#This Row],[Data/Hora de Início]]))</f>
        <v/>
      </c>
    </row>
    <row r="8023">
      <c r="A8023" t="n">
        <v>2293999</v>
      </c>
      <c r="B8023" t="n">
        <v>56</v>
      </c>
      <c r="C8023" t="n">
        <v>5642</v>
      </c>
      <c r="D8023" t="inlineStr">
        <is>
          <t>SEGUNDA-FEIRA - LIMPEZA DE SALA</t>
        </is>
      </c>
      <c r="E8023" t="inlineStr">
        <is>
          <t>22/09/2025 21:25:33</t>
        </is>
      </c>
      <c r="F8023" t="inlineStr">
        <is>
          <t>22/09/2025 21:38:53</t>
        </is>
      </c>
      <c r="G8023" t="n">
        <v>36001</v>
      </c>
      <c r="H8023" t="inlineStr">
        <is>
          <t>SALA ADM CILINDROS</t>
        </is>
      </c>
      <c r="I8023" t="inlineStr">
        <is>
          <t>RS-ST01-28-01P-SLA06</t>
        </is>
      </c>
      <c r="J8023" t="inlineStr">
        <is>
          <t>MARIA SUELI DE ALMEIDA</t>
        </is>
      </c>
      <c r="K8023" s="39">
        <f>DATE(YEAR(Tabela6[[#This Row],[Data/Hora de Início]]),MONTH(Tabela6[[#This Row],[Data/Hora de Início]]),DAY(Tabela6[[#This Row],[Data/Hora de Início]]))</f>
        <v/>
      </c>
    </row>
    <row r="8024">
      <c r="A8024" t="n">
        <v>2294000</v>
      </c>
      <c r="B8024" t="n">
        <v>56</v>
      </c>
      <c r="C8024" t="n">
        <v>5647</v>
      </c>
      <c r="D8024" t="inlineStr">
        <is>
          <t>SEGUNDA-FEIRA - LIMPEZA DE SALA COM MESA</t>
        </is>
      </c>
      <c r="E8024" t="inlineStr">
        <is>
          <t>22/09/2025 21:39:28</t>
        </is>
      </c>
      <c r="F8024" t="inlineStr">
        <is>
          <t>22/09/2025 21:49:14</t>
        </is>
      </c>
      <c r="G8024" t="n">
        <v>11399</v>
      </c>
      <c r="H8024" t="inlineStr">
        <is>
          <t>P28 - ADM CILINDROS - SALA REUNIÃO ZUC</t>
        </is>
      </c>
      <c r="I8024" t="inlineStr">
        <is>
          <t>BR01-IES-P28-SALA09</t>
        </is>
      </c>
      <c r="J8024" t="inlineStr">
        <is>
          <t>MARIA SUELI DE ALMEIDA</t>
        </is>
      </c>
      <c r="K8024" s="39">
        <f>DATE(YEAR(Tabela6[[#This Row],[Data/Hora de Início]]),MONTH(Tabela6[[#This Row],[Data/Hora de Início]]),DAY(Tabela6[[#This Row],[Data/Hora de Início]]))</f>
        <v/>
      </c>
    </row>
    <row r="8025">
      <c r="A8025" t="n">
        <v>2294001</v>
      </c>
      <c r="B8025" t="n">
        <v>56</v>
      </c>
      <c r="C8025" t="n">
        <v>1698</v>
      </c>
      <c r="D8025" t="inlineStr">
        <is>
          <t>REPASSE / REABASTECIMENTO FEMININO</t>
        </is>
      </c>
      <c r="E8025" t="inlineStr">
        <is>
          <t>22/09/2025 21:56:33</t>
        </is>
      </c>
      <c r="F8025" t="inlineStr">
        <is>
          <t>22/09/2025 22:01:09</t>
        </is>
      </c>
      <c r="G8025" t="n">
        <v>11382</v>
      </c>
      <c r="H8025" t="inlineStr">
        <is>
          <t>P28 - BAN055 - BANHEIRO ADM CILINDROS OESTE - F</t>
        </is>
      </c>
      <c r="I8025" t="inlineStr">
        <is>
          <t>BR01-IES-P28-BAN055</t>
        </is>
      </c>
      <c r="J8025" t="inlineStr">
        <is>
          <t>MARIA SUELI DE ALMEIDA</t>
        </is>
      </c>
      <c r="K8025" s="39">
        <f>DATE(YEAR(Tabela6[[#This Row],[Data/Hora de Início]]),MONTH(Tabela6[[#This Row],[Data/Hora de Início]]),DAY(Tabela6[[#This Row],[Data/Hora de Início]]))</f>
        <v/>
      </c>
    </row>
    <row r="8026">
      <c r="A8026" t="n">
        <v>2294002</v>
      </c>
      <c r="B8026" t="n">
        <v>56</v>
      </c>
      <c r="C8026" t="n">
        <v>5708</v>
      </c>
      <c r="D8026" t="inlineStr">
        <is>
          <t>SEGUNDA-FEIRA - LIMPEZA DE BANHEIRO FEMININO</t>
        </is>
      </c>
      <c r="E8026" t="inlineStr">
        <is>
          <t>22/09/2025 23:12:34</t>
        </is>
      </c>
      <c r="F8026" t="inlineStr">
        <is>
          <t>22/09/2025 23:25:21</t>
        </is>
      </c>
      <c r="G8026" t="n">
        <v>11384</v>
      </c>
      <c r="H8026" t="inlineStr">
        <is>
          <t>P28 - BAN057 - BANHEIRO USINAGEM CILINDROS - F</t>
        </is>
      </c>
      <c r="I8026" t="inlineStr">
        <is>
          <t>BR01-IES-P28-BAN057</t>
        </is>
      </c>
      <c r="J8026" t="inlineStr">
        <is>
          <t>MARIA SUELI DE ALMEIDA</t>
        </is>
      </c>
      <c r="K8026" s="39">
        <f>DATE(YEAR(Tabela6[[#This Row],[Data/Hora de Início]]),MONTH(Tabela6[[#This Row],[Data/Hora de Início]]),DAY(Tabela6[[#This Row],[Data/Hora de Início]]))</f>
        <v/>
      </c>
    </row>
    <row r="8027">
      <c r="A8027" t="n">
        <v>2294003</v>
      </c>
      <c r="B8027" t="n">
        <v>56</v>
      </c>
      <c r="C8027" t="n">
        <v>2843</v>
      </c>
      <c r="D8027" t="inlineStr">
        <is>
          <t>REPASSE / REABASTECIMENTO MASCULINO</t>
        </is>
      </c>
      <c r="E8027" t="inlineStr">
        <is>
          <t>22/09/2025 23:25:52</t>
        </is>
      </c>
      <c r="F8027" t="inlineStr">
        <is>
          <t>22/09/2025 23:37:13</t>
        </is>
      </c>
      <c r="G8027" t="n">
        <v>11379</v>
      </c>
      <c r="H8027" t="inlineStr">
        <is>
          <t>P28 - BAN052 - BANHEIRO FUNDIÇÃO ALUMÍNIO - M</t>
        </is>
      </c>
      <c r="I8027" t="inlineStr">
        <is>
          <t>BR01-IES-P28-BAN052</t>
        </is>
      </c>
      <c r="J8027" t="inlineStr">
        <is>
          <t>MARIA SUELI DE ALMEIDA</t>
        </is>
      </c>
      <c r="K8027" s="39">
        <f>DATE(YEAR(Tabela6[[#This Row],[Data/Hora de Início]]),MONTH(Tabela6[[#This Row],[Data/Hora de Início]]),DAY(Tabela6[[#This Row],[Data/Hora de Início]]))</f>
        <v/>
      </c>
    </row>
    <row r="8028">
      <c r="A8028" t="n">
        <v>2294004</v>
      </c>
      <c r="B8028" t="n">
        <v>56</v>
      </c>
      <c r="C8028" t="n">
        <v>5652</v>
      </c>
      <c r="D8028" t="inlineStr">
        <is>
          <t>SEGUNDA-FEIRA - LIMPEZA DE BANHEIRO MASCULINO</t>
        </is>
      </c>
      <c r="E8028" t="inlineStr">
        <is>
          <t>22/09/2025 22:50:20</t>
        </is>
      </c>
      <c r="F8028" t="inlineStr">
        <is>
          <t>22/09/2025 23:12:05</t>
        </is>
      </c>
      <c r="G8028" t="n">
        <v>11383</v>
      </c>
      <c r="H8028" t="inlineStr">
        <is>
          <t>P28 - BAN056 - BANHEIRO USINAGEM CILINDROS - M</t>
        </is>
      </c>
      <c r="I8028" t="inlineStr">
        <is>
          <t>BR01-IES-P28-BAN056</t>
        </is>
      </c>
      <c r="J8028" t="inlineStr">
        <is>
          <t>MARIA SUELI DE ALMEIDA</t>
        </is>
      </c>
      <c r="K8028" s="39">
        <f>DATE(YEAR(Tabela6[[#This Row],[Data/Hora de Início]]),MONTH(Tabela6[[#This Row],[Data/Hora de Início]]),DAY(Tabela6[[#This Row],[Data/Hora de Início]]))</f>
        <v/>
      </c>
    </row>
    <row r="8029">
      <c r="A8029" t="n">
        <v>2294005</v>
      </c>
      <c r="B8029" t="n">
        <v>56</v>
      </c>
      <c r="C8029" t="n">
        <v>1698</v>
      </c>
      <c r="D8029" t="inlineStr">
        <is>
          <t>REPASSE / REABASTECIMENTO FEMININO</t>
        </is>
      </c>
      <c r="E8029" t="inlineStr">
        <is>
          <t>22/09/2025 22:09:48</t>
        </is>
      </c>
      <c r="F8029" t="inlineStr">
        <is>
          <t>22/09/2025 22:49:50</t>
        </is>
      </c>
      <c r="G8029" t="n">
        <v>11386</v>
      </c>
      <c r="H8029" t="inlineStr">
        <is>
          <t>P28 - BAN059 - BANHEIRO ADM CILINDROS LESTE - F</t>
        </is>
      </c>
      <c r="I8029" t="inlineStr">
        <is>
          <t>BR01-IES-P28-BAN059</t>
        </is>
      </c>
      <c r="J8029" t="inlineStr">
        <is>
          <t>MARIA SUELI DE ALMEIDA</t>
        </is>
      </c>
      <c r="K8029" s="39">
        <f>DATE(YEAR(Tabela6[[#This Row],[Data/Hora de Início]]),MONTH(Tabela6[[#This Row],[Data/Hora de Início]]),DAY(Tabela6[[#This Row],[Data/Hora de Início]]))</f>
        <v/>
      </c>
    </row>
    <row r="8030">
      <c r="A8030" t="n">
        <v>2294006</v>
      </c>
      <c r="B8030" t="n">
        <v>56</v>
      </c>
      <c r="C8030" t="n">
        <v>1697</v>
      </c>
      <c r="D8030" t="inlineStr">
        <is>
          <t>REPASSE / REABASTECIMENTO MASCULINO</t>
        </is>
      </c>
      <c r="E8030" t="inlineStr">
        <is>
          <t>22/09/2025 22:01:35</t>
        </is>
      </c>
      <c r="F8030" t="inlineStr">
        <is>
          <t>22/09/2025 22:09:27</t>
        </is>
      </c>
      <c r="G8030" t="n">
        <v>11385</v>
      </c>
      <c r="H8030" t="inlineStr">
        <is>
          <t>P28 - BAN058 - BANHEIRO ADM CILINDROS LESTE - M</t>
        </is>
      </c>
      <c r="I8030" t="inlineStr">
        <is>
          <t>BR01-IES-P28-BAN058</t>
        </is>
      </c>
      <c r="J8030" t="inlineStr">
        <is>
          <t>MARIA SUELI DE ALMEIDA</t>
        </is>
      </c>
      <c r="K8030" s="39">
        <f>DATE(YEAR(Tabela6[[#This Row],[Data/Hora de Início]]),MONTH(Tabela6[[#This Row],[Data/Hora de Início]]),DAY(Tabela6[[#This Row],[Data/Hora de Início]]))</f>
        <v/>
      </c>
    </row>
    <row r="8031">
      <c r="A8031" t="n">
        <v>2294007</v>
      </c>
      <c r="B8031" t="n">
        <v>56</v>
      </c>
      <c r="C8031" t="n">
        <v>2844</v>
      </c>
      <c r="D8031" t="inlineStr">
        <is>
          <t>REPASSE / REABASTECIMENTO FEMININO</t>
        </is>
      </c>
      <c r="E8031" t="inlineStr">
        <is>
          <t>22/09/2025 23:43:47</t>
        </is>
      </c>
      <c r="F8031" t="inlineStr">
        <is>
          <t>23/09/2025 00:15:44</t>
        </is>
      </c>
      <c r="G8031" t="n">
        <v>11380</v>
      </c>
      <c r="H8031" t="inlineStr">
        <is>
          <t>P28 - BAN053 - BANHEIRO FUNDIÇÃO ALUMÍNIO - F</t>
        </is>
      </c>
      <c r="I8031" t="inlineStr">
        <is>
          <t>BR01-IES-P28-BAN053</t>
        </is>
      </c>
      <c r="J8031" t="inlineStr">
        <is>
          <t>MARIA SUELI DE ALMEIDA</t>
        </is>
      </c>
      <c r="K8031" s="39">
        <f>DATE(YEAR(Tabela6[[#This Row],[Data/Hora de Início]]),MONTH(Tabela6[[#This Row],[Data/Hora de Início]]),DAY(Tabela6[[#This Row],[Data/Hora de Início]]))</f>
        <v/>
      </c>
    </row>
    <row r="8032">
      <c r="A8032" t="n">
        <v>2294008</v>
      </c>
      <c r="B8032" t="n">
        <v>56</v>
      </c>
      <c r="C8032" t="n">
        <v>5511</v>
      </c>
      <c r="D8032" t="inlineStr">
        <is>
          <t>RECOLHIMENTO RESIDUO EXTERNO</t>
        </is>
      </c>
      <c r="E8032" t="inlineStr">
        <is>
          <t>23/09/2025 00:16:09</t>
        </is>
      </c>
      <c r="F8032" t="inlineStr">
        <is>
          <t>23/09/2025 00:48:51</t>
        </is>
      </c>
      <c r="G8032" t="n">
        <v>49372</v>
      </c>
      <c r="H8032" t="inlineStr">
        <is>
          <t>LIXEIRA - 28.007</t>
        </is>
      </c>
      <c r="I8032" t="inlineStr">
        <is>
          <t>BR01-IES-P28-LIX007</t>
        </is>
      </c>
      <c r="J8032" t="inlineStr">
        <is>
          <t>MARIA SUELI DE ALMEIDA</t>
        </is>
      </c>
      <c r="K8032" s="39">
        <f>DATE(YEAR(Tabela6[[#This Row],[Data/Hora de Início]]),MONTH(Tabela6[[#This Row],[Data/Hora de Início]]),DAY(Tabela6[[#This Row],[Data/Hora de Início]]))</f>
        <v/>
      </c>
    </row>
    <row r="8033">
      <c r="A8033" t="n">
        <v>2294009</v>
      </c>
      <c r="B8033" t="n">
        <v>56</v>
      </c>
      <c r="C8033" t="n">
        <v>2968</v>
      </c>
      <c r="D8033" t="inlineStr">
        <is>
          <t>LIMPEZA DIÁRIA DE ÁREA TÉCNICA</t>
        </is>
      </c>
      <c r="E8033" t="inlineStr">
        <is>
          <t>22/09/2025 22:58:16</t>
        </is>
      </c>
      <c r="F8033" t="inlineStr">
        <is>
          <t>23/09/2025 00:49:23</t>
        </is>
      </c>
      <c r="G8033" t="n">
        <v>38455</v>
      </c>
      <c r="H8033" t="inlineStr">
        <is>
          <t>ÁREA INTERNA - LOGÍSTICA</t>
        </is>
      </c>
      <c r="I8033" t="inlineStr">
        <is>
          <t>SP-ST02-G9-00T-AIN01</t>
        </is>
      </c>
      <c r="J8033" t="inlineStr">
        <is>
          <t>PAMELLA MENDES DE ARAUJO</t>
        </is>
      </c>
      <c r="K8033" s="39">
        <f>DATE(YEAR(Tabela6[[#This Row],[Data/Hora de Início]]),MONTH(Tabela6[[#This Row],[Data/Hora de Início]]),DAY(Tabela6[[#This Row],[Data/Hora de Início]]))</f>
        <v/>
      </c>
    </row>
    <row r="8034">
      <c r="A8034" t="n">
        <v>2294010</v>
      </c>
      <c r="B8034" t="n">
        <v>56</v>
      </c>
      <c r="C8034" t="n">
        <v>1697</v>
      </c>
      <c r="D8034" t="inlineStr">
        <is>
          <t>REPASSE / REABASTECIMENTO MASCULINO</t>
        </is>
      </c>
      <c r="E8034" t="inlineStr">
        <is>
          <t>22/09/2025 16:37:06</t>
        </is>
      </c>
      <c r="F8034" t="inlineStr">
        <is>
          <t>22/09/2025 16:55:13</t>
        </is>
      </c>
      <c r="G8034" t="n">
        <v>36097</v>
      </c>
      <c r="H8034" t="inlineStr">
        <is>
          <t>BAN064 - PLANEJAMENTO INDUSTRIAL - M</t>
        </is>
      </c>
      <c r="I8034" t="inlineStr">
        <is>
          <t>RS-ST01-31-01P-WCM01</t>
        </is>
      </c>
      <c r="J8034" t="inlineStr">
        <is>
          <t>CARINA FAGUNDES DA SILVA</t>
        </is>
      </c>
      <c r="K8034" s="39">
        <f>DATE(YEAR(Tabela6[[#This Row],[Data/Hora de Início]]),MONTH(Tabela6[[#This Row],[Data/Hora de Início]]),DAY(Tabela6[[#This Row],[Data/Hora de Início]]))</f>
        <v/>
      </c>
    </row>
    <row r="8035">
      <c r="A8035" t="n">
        <v>2294011</v>
      </c>
      <c r="B8035" t="n">
        <v>56</v>
      </c>
      <c r="C8035" t="n">
        <v>1701</v>
      </c>
      <c r="D8035" t="inlineStr">
        <is>
          <t>LIMPEZA MENSAL DE BANHEIRO FEMININO</t>
        </is>
      </c>
      <c r="E8035" t="inlineStr">
        <is>
          <t>22/09/2025 16:25:22</t>
        </is>
      </c>
      <c r="F8035" t="inlineStr">
        <is>
          <t>22/09/2025 16:36:24</t>
        </is>
      </c>
      <c r="G8035" t="n">
        <v>36114</v>
      </c>
      <c r="H8035" t="inlineStr">
        <is>
          <t>BAN067 - ENGENHARIA MANUTENÇAO - F</t>
        </is>
      </c>
      <c r="I8035" t="inlineStr">
        <is>
          <t>RS-ST01-31-02P-WCF01</t>
        </is>
      </c>
      <c r="J8035" t="inlineStr">
        <is>
          <t>CARINA FAGUNDES DA SILVA</t>
        </is>
      </c>
      <c r="K8035" s="39">
        <f>DATE(YEAR(Tabela6[[#This Row],[Data/Hora de Início]]),MONTH(Tabela6[[#This Row],[Data/Hora de Início]]),DAY(Tabela6[[#This Row],[Data/Hora de Início]]))</f>
        <v/>
      </c>
    </row>
    <row r="8036">
      <c r="A8036" t="n">
        <v>2294012</v>
      </c>
      <c r="B8036" t="n">
        <v>56</v>
      </c>
      <c r="C8036" t="n">
        <v>1697</v>
      </c>
      <c r="D8036" t="inlineStr">
        <is>
          <t>REPASSE / REABASTECIMENTO MASCULINO</t>
        </is>
      </c>
      <c r="E8036" t="inlineStr">
        <is>
          <t>22/09/2025 16:10:42</t>
        </is>
      </c>
      <c r="F8036" t="inlineStr">
        <is>
          <t>22/09/2025 16:24:57</t>
        </is>
      </c>
      <c r="G8036" t="n">
        <v>36117</v>
      </c>
      <c r="H8036" t="inlineStr">
        <is>
          <t>BAN066 - ENGENHARIA MANUTENÇAO - M</t>
        </is>
      </c>
      <c r="I8036" t="inlineStr">
        <is>
          <t>RS-ST01-31-02P-WCM01</t>
        </is>
      </c>
      <c r="J8036" t="inlineStr">
        <is>
          <t>CARINA FAGUNDES DA SILVA</t>
        </is>
      </c>
      <c r="K8036" s="39">
        <f>DATE(YEAR(Tabela6[[#This Row],[Data/Hora de Início]]),MONTH(Tabela6[[#This Row],[Data/Hora de Início]]),DAY(Tabela6[[#This Row],[Data/Hora de Início]]))</f>
        <v/>
      </c>
    </row>
    <row r="8037">
      <c r="A8037" t="n">
        <v>2294013</v>
      </c>
      <c r="B8037" t="n">
        <v>56</v>
      </c>
      <c r="C8037" t="n">
        <v>1697</v>
      </c>
      <c r="D8037" t="inlineStr">
        <is>
          <t>REPASSE / REABASTECIMENTO MASCULINO</t>
        </is>
      </c>
      <c r="E8037" t="inlineStr">
        <is>
          <t>22/09/2025 18:26:59</t>
        </is>
      </c>
      <c r="F8037" t="inlineStr">
        <is>
          <t>22/09/2025 18:56:49</t>
        </is>
      </c>
      <c r="G8037" t="n">
        <v>36074</v>
      </c>
      <c r="H8037" t="inlineStr">
        <is>
          <t>BAN068 - BRUNIMENTO SUL - M</t>
        </is>
      </c>
      <c r="I8037" t="inlineStr">
        <is>
          <t>RS-ST01-31-00T-WCM02</t>
        </is>
      </c>
      <c r="J8037" t="inlineStr">
        <is>
          <t>CARINA FAGUNDES DA SILVA</t>
        </is>
      </c>
      <c r="K8037" s="39">
        <f>DATE(YEAR(Tabela6[[#This Row],[Data/Hora de Início]]),MONTH(Tabela6[[#This Row],[Data/Hora de Início]]),DAY(Tabela6[[#This Row],[Data/Hora de Início]]))</f>
        <v/>
      </c>
    </row>
    <row r="8038">
      <c r="A8038" t="n">
        <v>2294014</v>
      </c>
      <c r="B8038" t="n">
        <v>56</v>
      </c>
      <c r="C8038" t="n">
        <v>1701</v>
      </c>
      <c r="D8038" t="inlineStr">
        <is>
          <t>LIMPEZA MENSAL DE BANHEIRO FEMININO</t>
        </is>
      </c>
      <c r="E8038" t="inlineStr">
        <is>
          <t>22/09/2025 16:55:42</t>
        </is>
      </c>
      <c r="F8038" t="inlineStr">
        <is>
          <t>22/09/2025 17:11:09</t>
        </is>
      </c>
      <c r="G8038" t="n">
        <v>36094</v>
      </c>
      <c r="H8038" t="inlineStr">
        <is>
          <t>BAN065 - PLANEJAMENTO INDUSTRIAL - F</t>
        </is>
      </c>
      <c r="I8038" t="inlineStr">
        <is>
          <t>RS-ST01-31-01P-WCF01</t>
        </is>
      </c>
      <c r="J8038" t="inlineStr">
        <is>
          <t>CARINA FAGUNDES DA SILVA</t>
        </is>
      </c>
      <c r="K8038" s="39">
        <f>DATE(YEAR(Tabela6[[#This Row],[Data/Hora de Início]]),MONTH(Tabela6[[#This Row],[Data/Hora de Início]]),DAY(Tabela6[[#This Row],[Data/Hora de Início]]))</f>
        <v/>
      </c>
    </row>
    <row r="8039">
      <c r="A8039" t="n">
        <v>2294015</v>
      </c>
      <c r="B8039" t="n">
        <v>56</v>
      </c>
      <c r="C8039" t="n">
        <v>1701</v>
      </c>
      <c r="D8039" t="inlineStr">
        <is>
          <t>LIMPEZA MENSAL DE BANHEIRO FEMININO</t>
        </is>
      </c>
      <c r="E8039" t="inlineStr">
        <is>
          <t>22/09/2025 18:06:54</t>
        </is>
      </c>
      <c r="F8039" t="inlineStr">
        <is>
          <t>22/09/2025 18:26:32</t>
        </is>
      </c>
      <c r="G8039" t="n">
        <v>36072</v>
      </c>
      <c r="H8039" t="inlineStr">
        <is>
          <t>BAN071 - BRUNIMENTO NORTE - F</t>
        </is>
      </c>
      <c r="I8039" t="inlineStr">
        <is>
          <t>RS-ST01-31-00T-WCF03</t>
        </is>
      </c>
      <c r="J8039" t="inlineStr">
        <is>
          <t>CARINA FAGUNDES DA SILVA</t>
        </is>
      </c>
      <c r="K8039" s="39">
        <f>DATE(YEAR(Tabela6[[#This Row],[Data/Hora de Início]]),MONTH(Tabela6[[#This Row],[Data/Hora de Início]]),DAY(Tabela6[[#This Row],[Data/Hora de Início]]))</f>
        <v/>
      </c>
    </row>
    <row r="8040">
      <c r="A8040" t="n">
        <v>2294016</v>
      </c>
      <c r="B8040" t="n">
        <v>56</v>
      </c>
      <c r="C8040" t="n">
        <v>1697</v>
      </c>
      <c r="D8040" t="inlineStr">
        <is>
          <t>REPASSE / REABASTECIMENTO MASCULINO</t>
        </is>
      </c>
      <c r="E8040" t="inlineStr">
        <is>
          <t>22/09/2025 17:11:32</t>
        </is>
      </c>
      <c r="F8040" t="inlineStr">
        <is>
          <t>22/09/2025 17:33:39</t>
        </is>
      </c>
      <c r="G8040" t="n">
        <v>11452</v>
      </c>
      <c r="H8040" t="inlineStr">
        <is>
          <t>P31 - BAN062 - BANHEIRO FUNDIÇÃO MAGNÉSIO - M</t>
        </is>
      </c>
      <c r="I8040" t="inlineStr">
        <is>
          <t>BR01-IES-P31-BAN062</t>
        </is>
      </c>
      <c r="J8040" t="inlineStr">
        <is>
          <t>CARINA FAGUNDES DA SILVA</t>
        </is>
      </c>
      <c r="K8040" s="39">
        <f>DATE(YEAR(Tabela6[[#This Row],[Data/Hora de Início]]),MONTH(Tabela6[[#This Row],[Data/Hora de Início]]),DAY(Tabela6[[#This Row],[Data/Hora de Início]]))</f>
        <v/>
      </c>
    </row>
    <row r="8041">
      <c r="A8041" t="n">
        <v>2294017</v>
      </c>
      <c r="B8041" t="n">
        <v>56</v>
      </c>
      <c r="C8041" t="n">
        <v>1697</v>
      </c>
      <c r="D8041" t="inlineStr">
        <is>
          <t>REPASSE / REABASTECIMENTO MASCULINO</t>
        </is>
      </c>
      <c r="E8041" t="inlineStr">
        <is>
          <t>22/09/2025 17:56:44</t>
        </is>
      </c>
      <c r="F8041" t="inlineStr">
        <is>
          <t>22/09/2025 18:06:30</t>
        </is>
      </c>
      <c r="G8041" t="n">
        <v>36075</v>
      </c>
      <c r="H8041" t="inlineStr">
        <is>
          <t>BAN070 - BRUNIMENTO NORTE - M</t>
        </is>
      </c>
      <c r="I8041" t="inlineStr">
        <is>
          <t>RS-ST01-31-00T-WCM03</t>
        </is>
      </c>
      <c r="J8041" t="inlineStr">
        <is>
          <t>CARINA FAGUNDES DA SILVA</t>
        </is>
      </c>
      <c r="K8041" s="39">
        <f>DATE(YEAR(Tabela6[[#This Row],[Data/Hora de Início]]),MONTH(Tabela6[[#This Row],[Data/Hora de Início]]),DAY(Tabela6[[#This Row],[Data/Hora de Início]]))</f>
        <v/>
      </c>
    </row>
    <row r="8042">
      <c r="A8042" t="n">
        <v>2294018</v>
      </c>
      <c r="B8042" t="n">
        <v>56</v>
      </c>
      <c r="C8042" t="n">
        <v>1701</v>
      </c>
      <c r="D8042" t="inlineStr">
        <is>
          <t>LIMPEZA MENSAL DE BANHEIRO FEMININO</t>
        </is>
      </c>
      <c r="E8042" t="inlineStr">
        <is>
          <t>22/09/2025 18:57:13</t>
        </is>
      </c>
      <c r="F8042" t="inlineStr">
        <is>
          <t>22/09/2025 19:05:08</t>
        </is>
      </c>
      <c r="G8042" t="n">
        <v>36071</v>
      </c>
      <c r="H8042" t="inlineStr">
        <is>
          <t>BAN069 - BRUNIMENTO SUL - F</t>
        </is>
      </c>
      <c r="I8042" t="inlineStr">
        <is>
          <t>RS-ST01-31-00T-WCF02</t>
        </is>
      </c>
      <c r="J8042" t="inlineStr">
        <is>
          <t>CARINA FAGUNDES DA SILVA</t>
        </is>
      </c>
      <c r="K8042" s="39">
        <f>DATE(YEAR(Tabela6[[#This Row],[Data/Hora de Início]]),MONTH(Tabela6[[#This Row],[Data/Hora de Início]]),DAY(Tabela6[[#This Row],[Data/Hora de Início]]))</f>
        <v/>
      </c>
    </row>
    <row r="8043">
      <c r="A8043" t="n">
        <v>2294019</v>
      </c>
      <c r="B8043" t="n">
        <v>56</v>
      </c>
      <c r="C8043" t="n">
        <v>1701</v>
      </c>
      <c r="D8043" t="inlineStr">
        <is>
          <t>LIMPEZA MENSAL DE BANHEIRO FEMININO</t>
        </is>
      </c>
      <c r="E8043" t="inlineStr">
        <is>
          <t>22/09/2025 19:10:22</t>
        </is>
      </c>
      <c r="F8043" t="inlineStr">
        <is>
          <t>22/09/2025 19:13:40</t>
        </is>
      </c>
      <c r="G8043" t="n">
        <v>36115</v>
      </c>
      <c r="H8043" t="inlineStr">
        <is>
          <t>BAN077 - ENGENHARIA CILINDROS SUL - F</t>
        </is>
      </c>
      <c r="I8043" t="inlineStr">
        <is>
          <t>RS-ST01-31-02P-WCF02</t>
        </is>
      </c>
      <c r="J8043" t="inlineStr">
        <is>
          <t>CARINA FAGUNDES DA SILVA</t>
        </is>
      </c>
      <c r="K8043" s="39">
        <f>DATE(YEAR(Tabela6[[#This Row],[Data/Hora de Início]]),MONTH(Tabela6[[#This Row],[Data/Hora de Início]]),DAY(Tabela6[[#This Row],[Data/Hora de Início]]))</f>
        <v/>
      </c>
    </row>
    <row r="8044">
      <c r="A8044" t="n">
        <v>2294020</v>
      </c>
      <c r="B8044" t="n">
        <v>56</v>
      </c>
      <c r="C8044" t="n">
        <v>1697</v>
      </c>
      <c r="D8044" t="inlineStr">
        <is>
          <t>REPASSE / REABASTECIMENTO MASCULINO</t>
        </is>
      </c>
      <c r="E8044" t="inlineStr">
        <is>
          <t>22/09/2025 19:14:06</t>
        </is>
      </c>
      <c r="F8044" t="inlineStr">
        <is>
          <t>22/09/2025 19:19:50</t>
        </is>
      </c>
      <c r="G8044" t="n">
        <v>36098</v>
      </c>
      <c r="H8044" t="inlineStr">
        <is>
          <t>BAN072 - TREINAMENTOS SUL - M</t>
        </is>
      </c>
      <c r="I8044" t="inlineStr">
        <is>
          <t>RS-ST01-31-01P-WCM02</t>
        </is>
      </c>
      <c r="J8044" t="inlineStr">
        <is>
          <t>CARINA FAGUNDES DA SILVA</t>
        </is>
      </c>
      <c r="K8044" s="39">
        <f>DATE(YEAR(Tabela6[[#This Row],[Data/Hora de Início]]),MONTH(Tabela6[[#This Row],[Data/Hora de Início]]),DAY(Tabela6[[#This Row],[Data/Hora de Início]]))</f>
        <v/>
      </c>
    </row>
    <row r="8045">
      <c r="A8045" t="n">
        <v>2294021</v>
      </c>
      <c r="B8045" t="n">
        <v>56</v>
      </c>
      <c r="C8045" t="n">
        <v>1697</v>
      </c>
      <c r="D8045" t="inlineStr">
        <is>
          <t>REPASSE / REABASTECIMENTO MASCULINO</t>
        </is>
      </c>
      <c r="E8045" t="inlineStr">
        <is>
          <t>22/09/2025 19:05:40</t>
        </is>
      </c>
      <c r="F8045" t="inlineStr">
        <is>
          <t>22/09/2025 19:09:54</t>
        </is>
      </c>
      <c r="G8045" t="n">
        <v>36118</v>
      </c>
      <c r="H8045" t="inlineStr">
        <is>
          <t>BAN076 - ENGENHARIA CILINDROS SUL - M</t>
        </is>
      </c>
      <c r="I8045" t="inlineStr">
        <is>
          <t>RS-ST01-31-02P-WCM02</t>
        </is>
      </c>
      <c r="J8045" t="inlineStr">
        <is>
          <t>CARINA FAGUNDES DA SILVA</t>
        </is>
      </c>
      <c r="K8045" s="39">
        <f>DATE(YEAR(Tabela6[[#This Row],[Data/Hora de Início]]),MONTH(Tabela6[[#This Row],[Data/Hora de Início]]),DAY(Tabela6[[#This Row],[Data/Hora de Início]]))</f>
        <v/>
      </c>
    </row>
    <row r="8046">
      <c r="A8046" t="n">
        <v>2294022</v>
      </c>
      <c r="B8046" t="n">
        <v>56</v>
      </c>
      <c r="C8046" t="n">
        <v>1701</v>
      </c>
      <c r="D8046" t="inlineStr">
        <is>
          <t>LIMPEZA MENSAL DE BANHEIRO FEMININO</t>
        </is>
      </c>
      <c r="E8046" t="inlineStr">
        <is>
          <t>22/09/2025 19:20:11</t>
        </is>
      </c>
      <c r="F8046" t="inlineStr">
        <is>
          <t>22/09/2025 19:29:35</t>
        </is>
      </c>
      <c r="G8046" t="n">
        <v>36095</v>
      </c>
      <c r="H8046" t="inlineStr">
        <is>
          <t>BAN073 - TREINAMENTOS SUL - F</t>
        </is>
      </c>
      <c r="I8046" t="inlineStr">
        <is>
          <t>RS-ST01-31-01P-WCF02</t>
        </is>
      </c>
      <c r="J8046" t="inlineStr">
        <is>
          <t>CARINA FAGUNDES DA SILVA</t>
        </is>
      </c>
      <c r="K8046" s="39">
        <f>DATE(YEAR(Tabela6[[#This Row],[Data/Hora de Início]]),MONTH(Tabela6[[#This Row],[Data/Hora de Início]]),DAY(Tabela6[[#This Row],[Data/Hora de Início]]))</f>
        <v/>
      </c>
    </row>
    <row r="8047">
      <c r="A8047" t="n">
        <v>2294023</v>
      </c>
      <c r="B8047" t="n">
        <v>56</v>
      </c>
      <c r="C8047" t="n">
        <v>1697</v>
      </c>
      <c r="D8047" t="inlineStr">
        <is>
          <t>REPASSE / REABASTECIMENTO MASCULINO</t>
        </is>
      </c>
      <c r="E8047" t="inlineStr">
        <is>
          <t>22/09/2025 21:12:08</t>
        </is>
      </c>
      <c r="F8047" t="inlineStr">
        <is>
          <t>22/09/2025 21:20:31</t>
        </is>
      </c>
      <c r="G8047" t="n">
        <v>36074</v>
      </c>
      <c r="H8047" t="inlineStr">
        <is>
          <t>BAN068 - BRUNIMENTO SUL - M</t>
        </is>
      </c>
      <c r="I8047" t="inlineStr">
        <is>
          <t>RS-ST01-31-00T-WCM02</t>
        </is>
      </c>
      <c r="J8047" t="inlineStr">
        <is>
          <t>CARINA FAGUNDES DA SILVA</t>
        </is>
      </c>
      <c r="K8047" s="39">
        <f>DATE(YEAR(Tabela6[[#This Row],[Data/Hora de Início]]),MONTH(Tabela6[[#This Row],[Data/Hora de Início]]),DAY(Tabela6[[#This Row],[Data/Hora de Início]]))</f>
        <v/>
      </c>
    </row>
    <row r="8048">
      <c r="A8048" t="n">
        <v>2294024</v>
      </c>
      <c r="B8048" t="n">
        <v>56</v>
      </c>
      <c r="C8048" t="n">
        <v>1701</v>
      </c>
      <c r="D8048" t="inlineStr">
        <is>
          <t>LIMPEZA MENSAL DE BANHEIRO FEMININO</t>
        </is>
      </c>
      <c r="E8048" t="inlineStr">
        <is>
          <t>22/09/2025 21:33:20</t>
        </is>
      </c>
      <c r="F8048" t="inlineStr">
        <is>
          <t>22/09/2025 22:02:50</t>
        </is>
      </c>
      <c r="G8048" t="n">
        <v>36072</v>
      </c>
      <c r="H8048" t="inlineStr">
        <is>
          <t>BAN071 - BRUNIMENTO NORTE - F</t>
        </is>
      </c>
      <c r="I8048" t="inlineStr">
        <is>
          <t>RS-ST01-31-00T-WCF03</t>
        </is>
      </c>
      <c r="J8048" t="inlineStr">
        <is>
          <t>CARINA FAGUNDES DA SILVA</t>
        </is>
      </c>
      <c r="K8048" s="39">
        <f>DATE(YEAR(Tabela6[[#This Row],[Data/Hora de Início]]),MONTH(Tabela6[[#This Row],[Data/Hora de Início]]),DAY(Tabela6[[#This Row],[Data/Hora de Início]]))</f>
        <v/>
      </c>
    </row>
    <row r="8049">
      <c r="A8049" t="n">
        <v>2294025</v>
      </c>
      <c r="B8049" t="n">
        <v>56</v>
      </c>
      <c r="C8049" t="n">
        <v>1701</v>
      </c>
      <c r="D8049" t="inlineStr">
        <is>
          <t>LIMPEZA MENSAL DE BANHEIRO FEMININO</t>
        </is>
      </c>
      <c r="E8049" t="inlineStr">
        <is>
          <t>22/09/2025 22:03:15</t>
        </is>
      </c>
      <c r="F8049" t="inlineStr">
        <is>
          <t>22/09/2025 22:07:22</t>
        </is>
      </c>
      <c r="G8049" t="n">
        <v>36116</v>
      </c>
      <c r="H8049" t="inlineStr">
        <is>
          <t>BAN079 - ENGENHARIA CILINDROS NORTE - F</t>
        </is>
      </c>
      <c r="I8049" t="inlineStr">
        <is>
          <t>RS-ST01-31-02P-WCF03</t>
        </is>
      </c>
      <c r="J8049" t="inlineStr">
        <is>
          <t>CARINA FAGUNDES DA SILVA</t>
        </is>
      </c>
      <c r="K8049" s="39">
        <f>DATE(YEAR(Tabela6[[#This Row],[Data/Hora de Início]]),MONTH(Tabela6[[#This Row],[Data/Hora de Início]]),DAY(Tabela6[[#This Row],[Data/Hora de Início]]))</f>
        <v/>
      </c>
    </row>
    <row r="8050">
      <c r="A8050" t="n">
        <v>2294026</v>
      </c>
      <c r="B8050" t="n">
        <v>56</v>
      </c>
      <c r="C8050" t="n">
        <v>1697</v>
      </c>
      <c r="D8050" t="inlineStr">
        <is>
          <t>REPASSE / REABASTECIMENTO MASCULINO</t>
        </is>
      </c>
      <c r="E8050" t="inlineStr">
        <is>
          <t>22/09/2025 21:26:58</t>
        </is>
      </c>
      <c r="F8050" t="inlineStr">
        <is>
          <t>22/09/2025 21:32:53</t>
        </is>
      </c>
      <c r="G8050" t="n">
        <v>11460</v>
      </c>
      <c r="H8050" t="inlineStr">
        <is>
          <t>P31 - BAN070 - BANHEIRO BRUNIMENTO NORTE - M</t>
        </is>
      </c>
      <c r="I8050" t="inlineStr">
        <is>
          <t>BR01-IES-P31-BAN070</t>
        </is>
      </c>
      <c r="J8050" t="inlineStr">
        <is>
          <t>CARINA FAGUNDES DA SILVA</t>
        </is>
      </c>
      <c r="K8050" s="39">
        <f>DATE(YEAR(Tabela6[[#This Row],[Data/Hora de Início]]),MONTH(Tabela6[[#This Row],[Data/Hora de Início]]),DAY(Tabela6[[#This Row],[Data/Hora de Início]]))</f>
        <v/>
      </c>
    </row>
    <row r="8051">
      <c r="A8051" t="n">
        <v>2294027</v>
      </c>
      <c r="B8051" t="n">
        <v>56</v>
      </c>
      <c r="C8051" t="n">
        <v>1701</v>
      </c>
      <c r="D8051" t="inlineStr">
        <is>
          <t>LIMPEZA MENSAL DE BANHEIRO FEMININO</t>
        </is>
      </c>
      <c r="E8051" t="inlineStr">
        <is>
          <t>22/09/2025 21:20:55</t>
        </is>
      </c>
      <c r="F8051" t="inlineStr">
        <is>
          <t>22/09/2025 21:26:33</t>
        </is>
      </c>
      <c r="G8051" t="n">
        <v>11459</v>
      </c>
      <c r="H8051" t="inlineStr">
        <is>
          <t>P31 - BAN069 - BANHEIRO BRUNIMENTO SUL - F</t>
        </is>
      </c>
      <c r="I8051" t="inlineStr">
        <is>
          <t>BR01-IES-P31-BAN069</t>
        </is>
      </c>
      <c r="J8051" t="inlineStr">
        <is>
          <t>CARINA FAGUNDES DA SILVA</t>
        </is>
      </c>
      <c r="K8051" s="39">
        <f>DATE(YEAR(Tabela6[[#This Row],[Data/Hora de Início]]),MONTH(Tabela6[[#This Row],[Data/Hora de Início]]),DAY(Tabela6[[#This Row],[Data/Hora de Início]]))</f>
        <v/>
      </c>
    </row>
    <row r="8052">
      <c r="A8052" t="n">
        <v>2294028</v>
      </c>
      <c r="B8052" t="n">
        <v>56</v>
      </c>
      <c r="C8052" t="n">
        <v>1697</v>
      </c>
      <c r="D8052" t="inlineStr">
        <is>
          <t>REPASSE / REABASTECIMENTO MASCULINO</t>
        </is>
      </c>
      <c r="E8052" t="inlineStr">
        <is>
          <t>22/09/2025 22:07:48</t>
        </is>
      </c>
      <c r="F8052" t="inlineStr">
        <is>
          <t>22/09/2025 22:13:53</t>
        </is>
      </c>
      <c r="G8052" t="n">
        <v>36099</v>
      </c>
      <c r="H8052" t="inlineStr">
        <is>
          <t>BAN074 - TREINAMENTOS NORTE - M</t>
        </is>
      </c>
      <c r="I8052" t="inlineStr">
        <is>
          <t>RS-ST01-31-01P-WCM03</t>
        </is>
      </c>
      <c r="J8052" t="inlineStr">
        <is>
          <t>CARINA FAGUNDES DA SILVA</t>
        </is>
      </c>
      <c r="K8052" s="39">
        <f>DATE(YEAR(Tabela6[[#This Row],[Data/Hora de Início]]),MONTH(Tabela6[[#This Row],[Data/Hora de Início]]),DAY(Tabela6[[#This Row],[Data/Hora de Início]]))</f>
        <v/>
      </c>
    </row>
    <row r="8053">
      <c r="A8053" t="n">
        <v>2294029</v>
      </c>
      <c r="B8053" t="n">
        <v>56</v>
      </c>
      <c r="C8053" t="n">
        <v>1701</v>
      </c>
      <c r="D8053" t="inlineStr">
        <is>
          <t>LIMPEZA MENSAL DE BANHEIRO FEMININO</t>
        </is>
      </c>
      <c r="E8053" t="inlineStr">
        <is>
          <t>22/09/2025 22:14:26</t>
        </is>
      </c>
      <c r="F8053" t="inlineStr">
        <is>
          <t>22/09/2025 22:29:11</t>
        </is>
      </c>
      <c r="G8053" t="n">
        <v>36096</v>
      </c>
      <c r="H8053" t="inlineStr">
        <is>
          <t>BAN075 - TREINAMENTOS NORTE - F</t>
        </is>
      </c>
      <c r="I8053" t="inlineStr">
        <is>
          <t>RS-ST01-31-01P-WCF03</t>
        </is>
      </c>
      <c r="J8053" t="inlineStr">
        <is>
          <t>CARINA FAGUNDES DA SILVA</t>
        </is>
      </c>
      <c r="K8053" s="39">
        <f>DATE(YEAR(Tabela6[[#This Row],[Data/Hora de Início]]),MONTH(Tabela6[[#This Row],[Data/Hora de Início]]),DAY(Tabela6[[#This Row],[Data/Hora de Início]]))</f>
        <v/>
      </c>
    </row>
    <row r="8054">
      <c r="A8054" t="n">
        <v>2294030</v>
      </c>
      <c r="B8054" t="n">
        <v>56</v>
      </c>
      <c r="C8054" t="n">
        <v>1260</v>
      </c>
      <c r="D8054" t="inlineStr">
        <is>
          <t>Limpeza e Higienização de Sanitários e Vestiários - Diário - WC Masc</t>
        </is>
      </c>
      <c r="E8054" t="inlineStr">
        <is>
          <t>22/09/2025 22:41:36</t>
        </is>
      </c>
      <c r="F8054" t="inlineStr">
        <is>
          <t>22/09/2025 22:53:32</t>
        </is>
      </c>
      <c r="G8054" t="n">
        <v>11452</v>
      </c>
      <c r="H8054" t="inlineStr">
        <is>
          <t>P31 - BAN062 - BANHEIRO FUNDIÇÃO MAGNÉSIO - M</t>
        </is>
      </c>
      <c r="I8054" t="inlineStr">
        <is>
          <t>BR01-IES-P31-BAN062</t>
        </is>
      </c>
      <c r="J8054" t="inlineStr">
        <is>
          <t>CARINA FAGUNDES DA SILVA</t>
        </is>
      </c>
      <c r="K8054" s="39">
        <f>DATE(YEAR(Tabela6[[#This Row],[Data/Hora de Início]]),MONTH(Tabela6[[#This Row],[Data/Hora de Início]]),DAY(Tabela6[[#This Row],[Data/Hora de Início]]))</f>
        <v/>
      </c>
    </row>
    <row r="8055">
      <c r="A8055" t="n">
        <v>2294031</v>
      </c>
      <c r="B8055" t="n">
        <v>56</v>
      </c>
      <c r="C8055" t="n">
        <v>5652</v>
      </c>
      <c r="D8055" t="inlineStr">
        <is>
          <t>SEGUNDA-FEIRA - LIMPEZA DE BANHEIRO MASCULINO</t>
        </is>
      </c>
      <c r="E8055" t="inlineStr">
        <is>
          <t>23/09/2025 00:36:38</t>
        </is>
      </c>
      <c r="F8055" t="inlineStr">
        <is>
          <t>23/09/2025 00:58:05</t>
        </is>
      </c>
      <c r="G8055" t="n">
        <v>11181</v>
      </c>
      <c r="H8055" t="inlineStr">
        <is>
          <t>P11 - BAN017 - BANHEIRO CENTRAL QUALIDADE - M</t>
        </is>
      </c>
      <c r="I8055" t="inlineStr">
        <is>
          <t>BR01-IES-P11-BAN017</t>
        </is>
      </c>
      <c r="J8055" t="inlineStr">
        <is>
          <t>CECILIA LISBOA</t>
        </is>
      </c>
      <c r="K8055" s="39">
        <f>DATE(YEAR(Tabela6[[#This Row],[Data/Hora de Início]]),MONTH(Tabela6[[#This Row],[Data/Hora de Início]]),DAY(Tabela6[[#This Row],[Data/Hora de Início]]))</f>
        <v/>
      </c>
    </row>
    <row r="8056">
      <c r="A8056" t="n">
        <v>2294032</v>
      </c>
      <c r="B8056" t="n">
        <v>56</v>
      </c>
      <c r="C8056" t="n">
        <v>2966</v>
      </c>
      <c r="D8056" t="inlineStr">
        <is>
          <t>LIMPEZA DIÁRIA HALL / RECEPÇÃO</t>
        </is>
      </c>
      <c r="E8056" t="inlineStr">
        <is>
          <t>23/09/2025 00:34:48</t>
        </is>
      </c>
      <c r="F8056" t="inlineStr">
        <is>
          <t>23/09/2025 02:22:57</t>
        </is>
      </c>
      <c r="G8056" t="n">
        <v>11363</v>
      </c>
      <c r="H8056" t="inlineStr">
        <is>
          <t>P27 - SALA CAIXAS ELETRÔNICOS</t>
        </is>
      </c>
      <c r="I8056" t="inlineStr">
        <is>
          <t>BR01-IES-P27-SALA17</t>
        </is>
      </c>
      <c r="J8056" t="inlineStr">
        <is>
          <t>ANA CRISTINA MEDEIROS SILVA</t>
        </is>
      </c>
      <c r="K8056" s="39">
        <f>DATE(YEAR(Tabela6[[#This Row],[Data/Hora de Início]]),MONTH(Tabela6[[#This Row],[Data/Hora de Início]]),DAY(Tabela6[[#This Row],[Data/Hora de Início]]))</f>
        <v/>
      </c>
    </row>
    <row r="8057">
      <c r="A8057" t="n">
        <v>2294033</v>
      </c>
      <c r="B8057" t="n">
        <v>56</v>
      </c>
      <c r="C8057" t="n">
        <v>4440</v>
      </c>
      <c r="D8057" t="inlineStr">
        <is>
          <t>RECOLHIMENTO PAPELÃO</t>
        </is>
      </c>
      <c r="E8057" t="inlineStr">
        <is>
          <t>23/09/2025 02:30:24</t>
        </is>
      </c>
      <c r="F8057" t="inlineStr">
        <is>
          <t>23/09/2025 02:31:39</t>
        </is>
      </c>
      <c r="G8057" t="n">
        <v>45724</v>
      </c>
      <c r="H8057" t="inlineStr">
        <is>
          <t>CCB-50.004</t>
        </is>
      </c>
      <c r="I8057" t="inlineStr">
        <is>
          <t>CCB-50.004</t>
        </is>
      </c>
      <c r="J8057" t="inlineStr">
        <is>
          <t>ALINE MARQUES DE CAMPOS</t>
        </is>
      </c>
      <c r="K8057" s="39">
        <f>DATE(YEAR(Tabela6[[#This Row],[Data/Hora de Início]]),MONTH(Tabela6[[#This Row],[Data/Hora de Início]]),DAY(Tabela6[[#This Row],[Data/Hora de Início]]))</f>
        <v/>
      </c>
    </row>
    <row r="8058">
      <c r="A8058" t="n">
        <v>2294034</v>
      </c>
      <c r="B8058" t="n">
        <v>56</v>
      </c>
      <c r="C8058" t="n">
        <v>2841</v>
      </c>
      <c r="D8058" t="inlineStr">
        <is>
          <t>LIMPEZA DIÁRIA DE BANHEIRO MASCULINO</t>
        </is>
      </c>
      <c r="E8058" t="inlineStr">
        <is>
          <t>23/09/2025 02:38:14</t>
        </is>
      </c>
      <c r="F8058" t="inlineStr">
        <is>
          <t>23/09/2025 02:38:43</t>
        </is>
      </c>
      <c r="G8058" t="n">
        <v>36315</v>
      </c>
      <c r="H8058" t="inlineStr">
        <is>
          <t>BAN106 - MONTAGEM - M</t>
        </is>
      </c>
      <c r="I8058" t="inlineStr">
        <is>
          <t>RS-ST01-50-00T-WCM02</t>
        </is>
      </c>
      <c r="J8058" t="inlineStr">
        <is>
          <t>DANIELE OSIELE SPANEMBERG</t>
        </is>
      </c>
      <c r="K8058" s="39">
        <f>DATE(YEAR(Tabela6[[#This Row],[Data/Hora de Início]]),MONTH(Tabela6[[#This Row],[Data/Hora de Início]]),DAY(Tabela6[[#This Row],[Data/Hora de Início]]))</f>
        <v/>
      </c>
    </row>
    <row r="8059">
      <c r="A8059" t="n">
        <v>2294035</v>
      </c>
      <c r="B8059" t="n">
        <v>56</v>
      </c>
      <c r="C8059" t="n">
        <v>5511</v>
      </c>
      <c r="D8059" t="inlineStr">
        <is>
          <t>RECOLHIMENTO RESIDUO EXTERNO</t>
        </is>
      </c>
      <c r="E8059" t="inlineStr">
        <is>
          <t>23/09/2025 02:47:46</t>
        </is>
      </c>
      <c r="F8059" t="inlineStr">
        <is>
          <t>23/09/2025 02:48:23</t>
        </is>
      </c>
      <c r="G8059" t="n">
        <v>49479</v>
      </c>
      <c r="H8059" t="inlineStr">
        <is>
          <t>LIXEIRA - 50.009</t>
        </is>
      </c>
      <c r="I8059" t="inlineStr">
        <is>
          <t>BR01-IES-P50-LIX009</t>
        </is>
      </c>
      <c r="J8059" t="inlineStr">
        <is>
          <t>ALINE MARQUES DE CAMPOS</t>
        </is>
      </c>
      <c r="K8059" s="39">
        <f>DATE(YEAR(Tabela6[[#This Row],[Data/Hora de Início]]),MONTH(Tabela6[[#This Row],[Data/Hora de Início]]),DAY(Tabela6[[#This Row],[Data/Hora de Início]]))</f>
        <v/>
      </c>
    </row>
    <row r="8060">
      <c r="A8060" t="n">
        <v>2294036</v>
      </c>
      <c r="B8060" t="n">
        <v>56</v>
      </c>
      <c r="C8060" t="n">
        <v>5653</v>
      </c>
      <c r="D8060" t="inlineStr">
        <is>
          <t>TERÇA-FEIRA - LIMPEZA DE BANHEIRO MASCULINO</t>
        </is>
      </c>
      <c r="E8060" t="inlineStr">
        <is>
          <t>23/09/2025 02:23:22</t>
        </is>
      </c>
      <c r="F8060" t="inlineStr">
        <is>
          <t>23/09/2025 02:58:38</t>
        </is>
      </c>
      <c r="G8060" t="n">
        <v>43484</v>
      </c>
      <c r="H8060" t="inlineStr">
        <is>
          <t>BAN129 - ÁREA DE SANITÁRIOS</t>
        </is>
      </c>
      <c r="I8060" t="inlineStr">
        <is>
          <t>RS-ST01-56-01P-WCM04-SAN001</t>
        </is>
      </c>
      <c r="J8060" t="inlineStr">
        <is>
          <t>ANA CRISTINA MEDEIROS SILVA</t>
        </is>
      </c>
      <c r="K8060" s="39">
        <f>DATE(YEAR(Tabela6[[#This Row],[Data/Hora de Início]]),MONTH(Tabela6[[#This Row],[Data/Hora de Início]]),DAY(Tabela6[[#This Row],[Data/Hora de Início]]))</f>
        <v/>
      </c>
    </row>
    <row r="8061">
      <c r="A8061" t="n">
        <v>2294037</v>
      </c>
      <c r="B8061" t="n">
        <v>56</v>
      </c>
      <c r="C8061" t="n">
        <v>2842</v>
      </c>
      <c r="D8061" t="inlineStr">
        <is>
          <t>LIMPEZA DIÁRIA DE BANHEIRO FEMININO</t>
        </is>
      </c>
      <c r="E8061" t="inlineStr">
        <is>
          <t>22/09/2025 23:57:04</t>
        </is>
      </c>
      <c r="F8061" t="inlineStr">
        <is>
          <t>23/09/2025 02:58:55</t>
        </is>
      </c>
      <c r="G8061" t="n">
        <v>36362</v>
      </c>
      <c r="H8061" t="inlineStr">
        <is>
          <t>BAN117 - BANHEIRO TÉRREO - F / PNE</t>
        </is>
      </c>
      <c r="I8061" t="inlineStr">
        <is>
          <t>RS-ST01-52-00T-WCF01</t>
        </is>
      </c>
      <c r="J8061" t="inlineStr">
        <is>
          <t>TOGNIA CAMILLE</t>
        </is>
      </c>
      <c r="K8061" s="39">
        <f>DATE(YEAR(Tabela6[[#This Row],[Data/Hora de Início]]),MONTH(Tabela6[[#This Row],[Data/Hora de Início]]),DAY(Tabela6[[#This Row],[Data/Hora de Início]]))</f>
        <v/>
      </c>
    </row>
    <row r="8062">
      <c r="A8062" t="n">
        <v>2294038</v>
      </c>
      <c r="B8062" t="n">
        <v>56</v>
      </c>
      <c r="C8062" t="n">
        <v>2841</v>
      </c>
      <c r="D8062" t="inlineStr">
        <is>
          <t>LIMPEZA DIÁRIA DE BANHEIRO MASCULINO</t>
        </is>
      </c>
      <c r="E8062" t="inlineStr">
        <is>
          <t>23/09/2025 02:59:23</t>
        </is>
      </c>
      <c r="F8062" t="inlineStr">
        <is>
          <t>23/09/2025 03:00:41</t>
        </is>
      </c>
      <c r="G8062" t="n">
        <v>11452</v>
      </c>
      <c r="H8062" t="inlineStr">
        <is>
          <t>P31 - BAN062 - BANHEIRO FUNDIÇÃO MAGNÉSIO - M</t>
        </is>
      </c>
      <c r="I8062" t="inlineStr">
        <is>
          <t>BR01-IES-P31-BAN062</t>
        </is>
      </c>
      <c r="J8062" t="inlineStr">
        <is>
          <t>TOGNIA CAMILLE</t>
        </is>
      </c>
      <c r="K8062" s="39">
        <f>DATE(YEAR(Tabela6[[#This Row],[Data/Hora de Início]]),MONTH(Tabela6[[#This Row],[Data/Hora de Início]]),DAY(Tabela6[[#This Row],[Data/Hora de Início]]))</f>
        <v/>
      </c>
    </row>
    <row r="8063">
      <c r="A8063" t="n">
        <v>2294039</v>
      </c>
      <c r="B8063" t="n">
        <v>56</v>
      </c>
      <c r="C8063" t="n">
        <v>2842</v>
      </c>
      <c r="D8063" t="inlineStr">
        <is>
          <t>LIMPEZA DIÁRIA DE BANHEIRO FEMININO</t>
        </is>
      </c>
      <c r="E8063" t="inlineStr">
        <is>
          <t>23/09/2025 03:15:53</t>
        </is>
      </c>
      <c r="F8063" t="inlineStr">
        <is>
          <t>23/09/2025 03:16:18</t>
        </is>
      </c>
      <c r="G8063" t="n">
        <v>36313</v>
      </c>
      <c r="H8063" t="inlineStr">
        <is>
          <t>BAN107 - MONTAGEM - F</t>
        </is>
      </c>
      <c r="I8063" t="inlineStr">
        <is>
          <t>RS-ST01-50-00T-WCF02</t>
        </is>
      </c>
      <c r="J8063" t="inlineStr">
        <is>
          <t>DANIELE OSIELE SPANEMBERG</t>
        </is>
      </c>
      <c r="K8063" s="39">
        <f>DATE(YEAR(Tabela6[[#This Row],[Data/Hora de Início]]),MONTH(Tabela6[[#This Row],[Data/Hora de Início]]),DAY(Tabela6[[#This Row],[Data/Hora de Início]]))</f>
        <v/>
      </c>
    </row>
    <row r="8064">
      <c r="A8064" t="n">
        <v>2294040</v>
      </c>
      <c r="B8064" t="n">
        <v>56</v>
      </c>
      <c r="C8064" t="n">
        <v>2842</v>
      </c>
      <c r="D8064" t="inlineStr">
        <is>
          <t>LIMPEZA DIÁRIA DE BANHEIRO FEMININO</t>
        </is>
      </c>
      <c r="E8064" t="inlineStr">
        <is>
          <t>23/09/2025 03:05:14</t>
        </is>
      </c>
      <c r="F8064" t="inlineStr">
        <is>
          <t>23/09/2025 03:23:01</t>
        </is>
      </c>
      <c r="G8064" t="n">
        <v>36070</v>
      </c>
      <c r="H8064" t="inlineStr">
        <is>
          <t>BAN063 - FUNDIÇAO MAGNESIO - F</t>
        </is>
      </c>
      <c r="I8064" t="inlineStr">
        <is>
          <t>RS-ST01-31-00T-WCF01</t>
        </is>
      </c>
      <c r="J8064" t="inlineStr">
        <is>
          <t>TOGNIA CAMILLE</t>
        </is>
      </c>
      <c r="K8064" s="39">
        <f>DATE(YEAR(Tabela6[[#This Row],[Data/Hora de Início]]),MONTH(Tabela6[[#This Row],[Data/Hora de Início]]),DAY(Tabela6[[#This Row],[Data/Hora de Início]]))</f>
        <v/>
      </c>
    </row>
    <row r="8065">
      <c r="A8065" t="n">
        <v>2294041</v>
      </c>
      <c r="B8065" t="n">
        <v>56</v>
      </c>
      <c r="C8065" t="n">
        <v>1304</v>
      </c>
      <c r="D8065" t="inlineStr">
        <is>
          <t>BANHEIRO MASCULINO (RESERVA)</t>
        </is>
      </c>
      <c r="E8065" t="inlineStr">
        <is>
          <t>23/09/2025 02:58:58</t>
        </is>
      </c>
      <c r="F8065" t="inlineStr">
        <is>
          <t>23/09/2025 03:34:15</t>
        </is>
      </c>
      <c r="G8065" t="n">
        <v>28927</v>
      </c>
      <c r="H8065" t="inlineStr">
        <is>
          <t>QR CODE RESERVA</t>
        </is>
      </c>
      <c r="I8065" t="inlineStr">
        <is>
          <t>BR01-IES-RESERVA</t>
        </is>
      </c>
      <c r="J8065" t="inlineStr">
        <is>
          <t>ANA CRISTINA MEDEIROS SILVA</t>
        </is>
      </c>
      <c r="K8065" s="39">
        <f>DATE(YEAR(Tabela6[[#This Row],[Data/Hora de Início]]),MONTH(Tabela6[[#This Row],[Data/Hora de Início]]),DAY(Tabela6[[#This Row],[Data/Hora de Início]]))</f>
        <v/>
      </c>
    </row>
    <row r="8066">
      <c r="A8066" t="n">
        <v>2294042</v>
      </c>
      <c r="B8066" t="n">
        <v>56</v>
      </c>
      <c r="C8066" t="n">
        <v>1697</v>
      </c>
      <c r="D8066" t="inlineStr">
        <is>
          <t>REPASSE / REABASTECIMENTO MASCULINO</t>
        </is>
      </c>
      <c r="E8066" t="inlineStr">
        <is>
          <t>23/09/2025 03:38:34</t>
        </is>
      </c>
      <c r="F8066" t="inlineStr">
        <is>
          <t>23/09/2025 03:38:47</t>
        </is>
      </c>
      <c r="G8066" t="n">
        <v>11381</v>
      </c>
      <c r="H8066" t="inlineStr">
        <is>
          <t>P28 - BAN054 - BANHEIRO ADM CILINDROS OESTE - M</t>
        </is>
      </c>
      <c r="I8066" t="inlineStr">
        <is>
          <t>BR01-IES-P28-BAN054</t>
        </is>
      </c>
      <c r="J8066" t="inlineStr">
        <is>
          <t>DANIELE OSIELE SPANEMBERG</t>
        </is>
      </c>
      <c r="K8066" s="39">
        <f>DATE(YEAR(Tabela6[[#This Row],[Data/Hora de Início]]),MONTH(Tabela6[[#This Row],[Data/Hora de Início]]),DAY(Tabela6[[#This Row],[Data/Hora de Início]]))</f>
        <v/>
      </c>
    </row>
    <row r="8067">
      <c r="A8067" t="n">
        <v>2294043</v>
      </c>
      <c r="B8067" t="n">
        <v>56</v>
      </c>
      <c r="C8067" t="n">
        <v>1698</v>
      </c>
      <c r="D8067" t="inlineStr">
        <is>
          <t>REPASSE / REABASTECIMENTO FEMININO</t>
        </is>
      </c>
      <c r="E8067" t="inlineStr">
        <is>
          <t>23/09/2025 03:40:44</t>
        </is>
      </c>
      <c r="F8067" t="inlineStr">
        <is>
          <t>23/09/2025 03:40:58</t>
        </is>
      </c>
      <c r="G8067" t="n">
        <v>11382</v>
      </c>
      <c r="H8067" t="inlineStr">
        <is>
          <t>P28 - BAN055 - BANHEIRO ADM CILINDROS OESTE - F</t>
        </is>
      </c>
      <c r="I8067" t="inlineStr">
        <is>
          <t>BR01-IES-P28-BAN055</t>
        </is>
      </c>
      <c r="J8067" t="inlineStr">
        <is>
          <t>DANIELE OSIELE SPANEMBERG</t>
        </is>
      </c>
      <c r="K8067" s="39">
        <f>DATE(YEAR(Tabela6[[#This Row],[Data/Hora de Início]]),MONTH(Tabela6[[#This Row],[Data/Hora de Início]]),DAY(Tabela6[[#This Row],[Data/Hora de Início]]))</f>
        <v/>
      </c>
    </row>
    <row r="8068">
      <c r="A8068" t="n">
        <v>2294044</v>
      </c>
      <c r="B8068" t="n">
        <v>56</v>
      </c>
      <c r="C8068" t="n">
        <v>1697</v>
      </c>
      <c r="D8068" t="inlineStr">
        <is>
          <t>REPASSE / REABASTECIMENTO MASCULINO</t>
        </is>
      </c>
      <c r="E8068" t="inlineStr">
        <is>
          <t>23/09/2025 03:45:18</t>
        </is>
      </c>
      <c r="F8068" t="inlineStr">
        <is>
          <t>23/09/2025 03:45:34</t>
        </is>
      </c>
      <c r="G8068" t="n">
        <v>11385</v>
      </c>
      <c r="H8068" t="inlineStr">
        <is>
          <t>P28 - BAN058 - BANHEIRO ADM CILINDROS LESTE - M</t>
        </is>
      </c>
      <c r="I8068" t="inlineStr">
        <is>
          <t>BR01-IES-P28-BAN058</t>
        </is>
      </c>
      <c r="J8068" t="inlineStr">
        <is>
          <t>DANIELE OSIELE SPANEMBERG</t>
        </is>
      </c>
      <c r="K8068" s="39">
        <f>DATE(YEAR(Tabela6[[#This Row],[Data/Hora de Início]]),MONTH(Tabela6[[#This Row],[Data/Hora de Início]]),DAY(Tabela6[[#This Row],[Data/Hora de Início]]))</f>
        <v/>
      </c>
    </row>
    <row r="8069">
      <c r="A8069" t="n">
        <v>2294045</v>
      </c>
      <c r="B8069" t="n">
        <v>56</v>
      </c>
      <c r="C8069" t="n">
        <v>1698</v>
      </c>
      <c r="D8069" t="inlineStr">
        <is>
          <t>REPASSE / REABASTECIMENTO FEMININO</t>
        </is>
      </c>
      <c r="E8069" t="inlineStr">
        <is>
          <t>23/09/2025 03:47:32</t>
        </is>
      </c>
      <c r="F8069" t="inlineStr">
        <is>
          <t>23/09/2025 03:47:44</t>
        </is>
      </c>
      <c r="G8069" t="n">
        <v>11386</v>
      </c>
      <c r="H8069" t="inlineStr">
        <is>
          <t>P28 - BAN059 - BANHEIRO ADM CILINDROS LESTE - F</t>
        </is>
      </c>
      <c r="I8069" t="inlineStr">
        <is>
          <t>BR01-IES-P28-BAN059</t>
        </is>
      </c>
      <c r="J8069" t="inlineStr">
        <is>
          <t>DANIELE OSIELE SPANEMBERG</t>
        </is>
      </c>
      <c r="K8069" s="39">
        <f>DATE(YEAR(Tabela6[[#This Row],[Data/Hora de Início]]),MONTH(Tabela6[[#This Row],[Data/Hora de Início]]),DAY(Tabela6[[#This Row],[Data/Hora de Início]]))</f>
        <v/>
      </c>
    </row>
    <row r="8070">
      <c r="A8070" t="n">
        <v>2294046</v>
      </c>
      <c r="B8070" t="n">
        <v>56</v>
      </c>
      <c r="C8070" t="n">
        <v>2841</v>
      </c>
      <c r="D8070" t="inlineStr">
        <is>
          <t>LIMPEZA DIÁRIA DE BANHEIRO MASCULINO</t>
        </is>
      </c>
      <c r="E8070" t="inlineStr">
        <is>
          <t>23/09/2025 03:50:06</t>
        </is>
      </c>
      <c r="F8070" t="inlineStr">
        <is>
          <t>23/09/2025 03:51:22</t>
        </is>
      </c>
      <c r="G8070" t="n">
        <v>11460</v>
      </c>
      <c r="H8070" t="inlineStr">
        <is>
          <t>P31 - BAN070 - BANHEIRO BRUNIMENTO NORTE - M</t>
        </is>
      </c>
      <c r="I8070" t="inlineStr">
        <is>
          <t>BR01-IES-P31-BAN070</t>
        </is>
      </c>
      <c r="J8070" t="inlineStr">
        <is>
          <t>TOGNIA CAMILLE</t>
        </is>
      </c>
      <c r="K8070" s="39">
        <f>DATE(YEAR(Tabela6[[#This Row],[Data/Hora de Início]]),MONTH(Tabela6[[#This Row],[Data/Hora de Início]]),DAY(Tabela6[[#This Row],[Data/Hora de Início]]))</f>
        <v/>
      </c>
    </row>
    <row r="8071">
      <c r="A8071" t="n">
        <v>2294047</v>
      </c>
      <c r="B8071" t="n">
        <v>56</v>
      </c>
      <c r="C8071" t="n">
        <v>1697</v>
      </c>
      <c r="D8071" t="inlineStr">
        <is>
          <t>REPASSE / REABASTECIMENTO MASCULINO</t>
        </is>
      </c>
      <c r="E8071" t="inlineStr">
        <is>
          <t>23/09/2025 03:57:32</t>
        </is>
      </c>
      <c r="F8071" t="inlineStr">
        <is>
          <t>23/09/2025 03:57:47</t>
        </is>
      </c>
      <c r="G8071" t="n">
        <v>11383</v>
      </c>
      <c r="H8071" t="inlineStr">
        <is>
          <t>P28 - BAN056 - BANHEIRO USINAGEM CILINDROS - M</t>
        </is>
      </c>
      <c r="I8071" t="inlineStr">
        <is>
          <t>BR01-IES-P28-BAN056</t>
        </is>
      </c>
      <c r="J8071" t="inlineStr">
        <is>
          <t>DANIELE OSIELE SPANEMBERG</t>
        </is>
      </c>
      <c r="K8071" s="39">
        <f>DATE(YEAR(Tabela6[[#This Row],[Data/Hora de Início]]),MONTH(Tabela6[[#This Row],[Data/Hora de Início]]),DAY(Tabela6[[#This Row],[Data/Hora de Início]]))</f>
        <v/>
      </c>
    </row>
    <row r="8072">
      <c r="A8072" t="n">
        <v>2294048</v>
      </c>
      <c r="B8072" t="n">
        <v>56</v>
      </c>
      <c r="C8072" t="n">
        <v>1698</v>
      </c>
      <c r="D8072" t="inlineStr">
        <is>
          <t>REPASSE / REABASTECIMENTO FEMININO</t>
        </is>
      </c>
      <c r="E8072" t="inlineStr">
        <is>
          <t>23/09/2025 04:00:57</t>
        </is>
      </c>
      <c r="F8072" t="inlineStr">
        <is>
          <t>23/09/2025 04:01:11</t>
        </is>
      </c>
      <c r="G8072" t="n">
        <v>11384</v>
      </c>
      <c r="H8072" t="inlineStr">
        <is>
          <t>P28 - BAN057 - BANHEIRO USINAGEM CILINDROS - F</t>
        </is>
      </c>
      <c r="I8072" t="inlineStr">
        <is>
          <t>BR01-IES-P28-BAN057</t>
        </is>
      </c>
      <c r="J8072" t="inlineStr">
        <is>
          <t>DANIELE OSIELE SPANEMBERG</t>
        </is>
      </c>
      <c r="K8072" s="39">
        <f>DATE(YEAR(Tabela6[[#This Row],[Data/Hora de Início]]),MONTH(Tabela6[[#This Row],[Data/Hora de Início]]),DAY(Tabela6[[#This Row],[Data/Hora de Início]]))</f>
        <v/>
      </c>
    </row>
    <row r="8073">
      <c r="A8073" t="n">
        <v>2294049</v>
      </c>
      <c r="B8073" t="n">
        <v>56</v>
      </c>
      <c r="C8073" t="n">
        <v>1698</v>
      </c>
      <c r="D8073" t="inlineStr">
        <is>
          <t>REPASSE / REABASTECIMENTO FEMININO</t>
        </is>
      </c>
      <c r="E8073" t="inlineStr">
        <is>
          <t>23/09/2025 04:13:40</t>
        </is>
      </c>
      <c r="F8073" t="inlineStr">
        <is>
          <t>23/09/2025 04:13:53</t>
        </is>
      </c>
      <c r="G8073" t="n">
        <v>11380</v>
      </c>
      <c r="H8073" t="inlineStr">
        <is>
          <t>P28 - BAN053 - BANHEIRO FUNDIÇÃO ALUMÍNIO - F</t>
        </is>
      </c>
      <c r="I8073" t="inlineStr">
        <is>
          <t>BR01-IES-P28-BAN053</t>
        </is>
      </c>
      <c r="J8073" t="inlineStr">
        <is>
          <t>DANIELE OSIELE SPANEMBERG</t>
        </is>
      </c>
      <c r="K8073" s="39">
        <f>DATE(YEAR(Tabela6[[#This Row],[Data/Hora de Início]]),MONTH(Tabela6[[#This Row],[Data/Hora de Início]]),DAY(Tabela6[[#This Row],[Data/Hora de Início]]))</f>
        <v/>
      </c>
    </row>
    <row r="8074">
      <c r="A8074" t="n">
        <v>2294050</v>
      </c>
      <c r="B8074" t="n">
        <v>56</v>
      </c>
      <c r="C8074" t="n">
        <v>2842</v>
      </c>
      <c r="D8074" t="inlineStr">
        <is>
          <t>LIMPEZA DIÁRIA DE BANHEIRO FEMININO</t>
        </is>
      </c>
      <c r="E8074" t="inlineStr">
        <is>
          <t>23/09/2025 03:51:55</t>
        </is>
      </c>
      <c r="F8074" t="inlineStr">
        <is>
          <t>23/09/2025 04:12:21</t>
        </is>
      </c>
      <c r="G8074" t="n">
        <v>36072</v>
      </c>
      <c r="H8074" t="inlineStr">
        <is>
          <t>BAN071 - BRUNIMENTO NORTE - F</t>
        </is>
      </c>
      <c r="I8074" t="inlineStr">
        <is>
          <t>RS-ST01-31-00T-WCF03</t>
        </is>
      </c>
      <c r="J8074" t="inlineStr">
        <is>
          <t>TOGNIA CAMILLE</t>
        </is>
      </c>
      <c r="K8074" s="39">
        <f>DATE(YEAR(Tabela6[[#This Row],[Data/Hora de Início]]),MONTH(Tabela6[[#This Row],[Data/Hora de Início]]),DAY(Tabela6[[#This Row],[Data/Hora de Início]]))</f>
        <v/>
      </c>
    </row>
    <row r="8075">
      <c r="A8075" t="n">
        <v>2294051</v>
      </c>
      <c r="B8075" t="n">
        <v>56</v>
      </c>
      <c r="C8075" t="n">
        <v>1697</v>
      </c>
      <c r="D8075" t="inlineStr">
        <is>
          <t>REPASSE / REABASTECIMENTO MASCULINO</t>
        </is>
      </c>
      <c r="E8075" t="inlineStr">
        <is>
          <t>23/09/2025 04:22:25</t>
        </is>
      </c>
      <c r="F8075" t="inlineStr">
        <is>
          <t>23/09/2025 04:22:38</t>
        </is>
      </c>
      <c r="G8075" t="n">
        <v>11379</v>
      </c>
      <c r="H8075" t="inlineStr">
        <is>
          <t>P28 - BAN052 - BANHEIRO FUNDIÇÃO ALUMÍNIO - M</t>
        </is>
      </c>
      <c r="I8075" t="inlineStr">
        <is>
          <t>BR01-IES-P28-BAN052</t>
        </is>
      </c>
      <c r="J8075" t="inlineStr">
        <is>
          <t>DANIELE OSIELE SPANEMBERG</t>
        </is>
      </c>
      <c r="K8075" s="39">
        <f>DATE(YEAR(Tabela6[[#This Row],[Data/Hora de Início]]),MONTH(Tabela6[[#This Row],[Data/Hora de Início]]),DAY(Tabela6[[#This Row],[Data/Hora de Início]]))</f>
        <v/>
      </c>
    </row>
    <row r="8076">
      <c r="A8076" t="n">
        <v>2294052</v>
      </c>
      <c r="B8076" t="n">
        <v>56</v>
      </c>
      <c r="C8076" t="n">
        <v>1697</v>
      </c>
      <c r="D8076" t="inlineStr">
        <is>
          <t>REPASSE / REABASTECIMENTO MASCULINO</t>
        </is>
      </c>
      <c r="E8076" t="inlineStr">
        <is>
          <t>23/09/2025 04:34:01</t>
        </is>
      </c>
      <c r="F8076" t="inlineStr">
        <is>
          <t>23/09/2025 04:34:15</t>
        </is>
      </c>
      <c r="G8076" t="n">
        <v>36314</v>
      </c>
      <c r="H8076" t="inlineStr">
        <is>
          <t>BAN109 - PINTURA - M</t>
        </is>
      </c>
      <c r="I8076" t="inlineStr">
        <is>
          <t>RS-ST01-50-00T-WCM01</t>
        </is>
      </c>
      <c r="J8076" t="inlineStr">
        <is>
          <t>DANIELE OSIELE SPANEMBERG</t>
        </is>
      </c>
      <c r="K8076" s="39">
        <f>DATE(YEAR(Tabela6[[#This Row],[Data/Hora de Início]]),MONTH(Tabela6[[#This Row],[Data/Hora de Início]]),DAY(Tabela6[[#This Row],[Data/Hora de Início]]))</f>
        <v/>
      </c>
    </row>
    <row r="8077">
      <c r="A8077" t="n">
        <v>2294053</v>
      </c>
      <c r="B8077" t="n">
        <v>56</v>
      </c>
      <c r="C8077" t="n">
        <v>1698</v>
      </c>
      <c r="D8077" t="inlineStr">
        <is>
          <t>REPASSE / REABASTECIMENTO FEMININO</t>
        </is>
      </c>
      <c r="E8077" t="inlineStr">
        <is>
          <t>23/09/2025 04:37:43</t>
        </is>
      </c>
      <c r="F8077" t="inlineStr">
        <is>
          <t>23/09/2025 04:37:57</t>
        </is>
      </c>
      <c r="G8077" t="n">
        <v>36312</v>
      </c>
      <c r="H8077" t="inlineStr">
        <is>
          <t>BAN110 - PINTURA - F</t>
        </is>
      </c>
      <c r="I8077" t="inlineStr">
        <is>
          <t>RS-ST01-50-00T-WCF01</t>
        </is>
      </c>
      <c r="J8077" t="inlineStr">
        <is>
          <t>DANIELE OSIELE SPANEMBERG</t>
        </is>
      </c>
      <c r="K8077" s="39">
        <f>DATE(YEAR(Tabela6[[#This Row],[Data/Hora de Início]]),MONTH(Tabela6[[#This Row],[Data/Hora de Início]]),DAY(Tabela6[[#This Row],[Data/Hora de Início]]))</f>
        <v/>
      </c>
    </row>
    <row r="8078">
      <c r="A8078" t="n">
        <v>2294058</v>
      </c>
      <c r="B8078" t="n">
        <v>56</v>
      </c>
      <c r="C8078" t="n">
        <v>2841</v>
      </c>
      <c r="D8078" t="inlineStr">
        <is>
          <t>LIMPEZA DIÁRIA DE BANHEIRO MASCULINO</t>
        </is>
      </c>
      <c r="E8078" t="inlineStr">
        <is>
          <t>23/09/2025 04:12:58</t>
        </is>
      </c>
      <c r="F8078" t="inlineStr">
        <is>
          <t>23/09/2025 05:03:06</t>
        </is>
      </c>
      <c r="G8078" t="n">
        <v>11458</v>
      </c>
      <c r="H8078" t="inlineStr">
        <is>
          <t>P31 - BAN068 - BANHEIRO BRUNIMENTO SUL - M</t>
        </is>
      </c>
      <c r="I8078" t="inlineStr">
        <is>
          <t>BR01-IES-P31-BAN068</t>
        </is>
      </c>
      <c r="J8078" t="inlineStr">
        <is>
          <t>TOGNIA CAMILLE</t>
        </is>
      </c>
      <c r="K8078" s="39">
        <f>DATE(YEAR(Tabela6[[#This Row],[Data/Hora de Início]]),MONTH(Tabela6[[#This Row],[Data/Hora de Início]]),DAY(Tabela6[[#This Row],[Data/Hora de Início]]))</f>
        <v/>
      </c>
    </row>
    <row r="8079">
      <c r="A8079" t="n">
        <v>2294070</v>
      </c>
      <c r="B8079" t="n">
        <v>56</v>
      </c>
      <c r="C8079" t="n">
        <v>5511</v>
      </c>
      <c r="D8079" t="inlineStr">
        <is>
          <t>RECOLHIMENTO RESIDUO EXTERNO</t>
        </is>
      </c>
      <c r="E8079" t="inlineStr">
        <is>
          <t>22/09/2025 23:23:39</t>
        </is>
      </c>
      <c r="F8079" t="inlineStr">
        <is>
          <t>22/09/2025 23:24:35</t>
        </is>
      </c>
      <c r="G8079" t="n">
        <v>49345</v>
      </c>
      <c r="H8079" t="inlineStr">
        <is>
          <t>LIXEIRA - 11.006</t>
        </is>
      </c>
      <c r="I8079" t="inlineStr">
        <is>
          <t>BR01-IES-P11-LIX006</t>
        </is>
      </c>
      <c r="J8079" t="inlineStr">
        <is>
          <t>ISAIAS DE OLIVEIRA</t>
        </is>
      </c>
      <c r="K8079" s="39">
        <f>DATE(YEAR(Tabela6[[#This Row],[Data/Hora de Início]]),MONTH(Tabela6[[#This Row],[Data/Hora de Início]]),DAY(Tabela6[[#This Row],[Data/Hora de Início]]))</f>
        <v/>
      </c>
    </row>
    <row r="8080">
      <c r="A8080" t="n">
        <v>2294071</v>
      </c>
      <c r="B8080" t="n">
        <v>56</v>
      </c>
      <c r="C8080" t="n">
        <v>5511</v>
      </c>
      <c r="D8080" t="inlineStr">
        <is>
          <t>RECOLHIMENTO RESIDUO EXTERNO</t>
        </is>
      </c>
      <c r="E8080" t="inlineStr">
        <is>
          <t>22/09/2025 23:29:01</t>
        </is>
      </c>
      <c r="F8080" t="inlineStr">
        <is>
          <t>22/09/2025 23:29:52</t>
        </is>
      </c>
      <c r="G8080" t="n">
        <v>49348</v>
      </c>
      <c r="H8080" t="inlineStr">
        <is>
          <t>LIXEIRA - 11.009</t>
        </is>
      </c>
      <c r="I8080" t="inlineStr">
        <is>
          <t>BR01-IES-P11-LIX009</t>
        </is>
      </c>
      <c r="J8080" t="inlineStr">
        <is>
          <t>ISAIAS DE OLIVEIRA</t>
        </is>
      </c>
      <c r="K8080" s="39">
        <f>DATE(YEAR(Tabela6[[#This Row],[Data/Hora de Início]]),MONTH(Tabela6[[#This Row],[Data/Hora de Início]]),DAY(Tabela6[[#This Row],[Data/Hora de Início]]))</f>
        <v/>
      </c>
    </row>
    <row r="8081">
      <c r="A8081" t="n">
        <v>2294072</v>
      </c>
      <c r="B8081" t="n">
        <v>56</v>
      </c>
      <c r="C8081" t="n">
        <v>5511</v>
      </c>
      <c r="D8081" t="inlineStr">
        <is>
          <t>RECOLHIMENTO RESIDUO EXTERNO</t>
        </is>
      </c>
      <c r="E8081" t="inlineStr">
        <is>
          <t>22/09/2025 23:40:53</t>
        </is>
      </c>
      <c r="F8081" t="inlineStr">
        <is>
          <t>22/09/2025 23:42:06</t>
        </is>
      </c>
      <c r="G8081" t="n">
        <v>49346</v>
      </c>
      <c r="H8081" t="inlineStr">
        <is>
          <t>LIXEIRA - 11.007</t>
        </is>
      </c>
      <c r="I8081" t="inlineStr">
        <is>
          <t>BR01-IES-P11-LIX007</t>
        </is>
      </c>
      <c r="J8081" t="inlineStr">
        <is>
          <t>ISAIAS DE OLIVEIRA</t>
        </is>
      </c>
      <c r="K8081" s="39">
        <f>DATE(YEAR(Tabela6[[#This Row],[Data/Hora de Início]]),MONTH(Tabela6[[#This Row],[Data/Hora de Início]]),DAY(Tabela6[[#This Row],[Data/Hora de Início]]))</f>
        <v/>
      </c>
    </row>
    <row r="8082">
      <c r="A8082" t="n">
        <v>2294073</v>
      </c>
      <c r="B8082" t="n">
        <v>56</v>
      </c>
      <c r="C8082" t="n">
        <v>5511</v>
      </c>
      <c r="D8082" t="inlineStr">
        <is>
          <t>RECOLHIMENTO RESIDUO EXTERNO</t>
        </is>
      </c>
      <c r="E8082" t="inlineStr">
        <is>
          <t>22/09/2025 23:23:39</t>
        </is>
      </c>
      <c r="F8082" t="inlineStr">
        <is>
          <t>22/09/2025 23:24:39</t>
        </is>
      </c>
      <c r="G8082" t="n">
        <v>49345</v>
      </c>
      <c r="H8082" t="inlineStr">
        <is>
          <t>LIXEIRA - 11.006</t>
        </is>
      </c>
      <c r="I8082" t="inlineStr">
        <is>
          <t>BR01-IES-P11-LIX006</t>
        </is>
      </c>
      <c r="J8082" t="inlineStr">
        <is>
          <t>ISAIAS DE OLIVEIRA</t>
        </is>
      </c>
      <c r="K8082" s="39">
        <f>DATE(YEAR(Tabela6[[#This Row],[Data/Hora de Início]]),MONTH(Tabela6[[#This Row],[Data/Hora de Início]]),DAY(Tabela6[[#This Row],[Data/Hora de Início]]))</f>
        <v/>
      </c>
    </row>
    <row r="8083">
      <c r="A8083" t="n">
        <v>2294074</v>
      </c>
      <c r="B8083" t="n">
        <v>56</v>
      </c>
      <c r="C8083" t="n">
        <v>5511</v>
      </c>
      <c r="D8083" t="inlineStr">
        <is>
          <t>RECOLHIMENTO RESIDUO EXTERNO</t>
        </is>
      </c>
      <c r="E8083" t="inlineStr">
        <is>
          <t>22/09/2025 23:29:01</t>
        </is>
      </c>
      <c r="F8083" t="inlineStr">
        <is>
          <t>22/09/2025 23:29:56</t>
        </is>
      </c>
      <c r="G8083" t="n">
        <v>49348</v>
      </c>
      <c r="H8083" t="inlineStr">
        <is>
          <t>LIXEIRA - 11.009</t>
        </is>
      </c>
      <c r="I8083" t="inlineStr">
        <is>
          <t>BR01-IES-P11-LIX009</t>
        </is>
      </c>
      <c r="J8083" t="inlineStr">
        <is>
          <t>ISAIAS DE OLIVEIRA</t>
        </is>
      </c>
      <c r="K8083" s="39">
        <f>DATE(YEAR(Tabela6[[#This Row],[Data/Hora de Início]]),MONTH(Tabela6[[#This Row],[Data/Hora de Início]]),DAY(Tabela6[[#This Row],[Data/Hora de Início]]))</f>
        <v/>
      </c>
    </row>
    <row r="8084">
      <c r="A8084" t="n">
        <v>2294075</v>
      </c>
      <c r="B8084" t="n">
        <v>56</v>
      </c>
      <c r="C8084" t="n">
        <v>5511</v>
      </c>
      <c r="D8084" t="inlineStr">
        <is>
          <t>RECOLHIMENTO RESIDUO EXTERNO</t>
        </is>
      </c>
      <c r="E8084" t="inlineStr">
        <is>
          <t>23/09/2025 00:00:15</t>
        </is>
      </c>
      <c r="F8084" t="inlineStr">
        <is>
          <t>23/09/2025 00:01:22</t>
        </is>
      </c>
      <c r="G8084" t="n">
        <v>49355</v>
      </c>
      <c r="H8084" t="inlineStr">
        <is>
          <t>LIXEIRA - 15.003</t>
        </is>
      </c>
      <c r="I8084" t="inlineStr">
        <is>
          <t>BR01-IES-P15-LIX003</t>
        </is>
      </c>
      <c r="J8084" t="inlineStr">
        <is>
          <t>ISAIAS DE OLIVEIRA</t>
        </is>
      </c>
      <c r="K8084" s="39">
        <f>DATE(YEAR(Tabela6[[#This Row],[Data/Hora de Início]]),MONTH(Tabela6[[#This Row],[Data/Hora de Início]]),DAY(Tabela6[[#This Row],[Data/Hora de Início]]))</f>
        <v/>
      </c>
    </row>
    <row r="8085">
      <c r="A8085" t="n">
        <v>2294076</v>
      </c>
      <c r="B8085" t="n">
        <v>56</v>
      </c>
      <c r="C8085" t="n">
        <v>5511</v>
      </c>
      <c r="D8085" t="inlineStr">
        <is>
          <t>RECOLHIMENTO RESIDUO EXTERNO</t>
        </is>
      </c>
      <c r="E8085" t="inlineStr">
        <is>
          <t>23/09/2025 00:00:15</t>
        </is>
      </c>
      <c r="F8085" t="inlineStr">
        <is>
          <t>23/09/2025 00:01:26</t>
        </is>
      </c>
      <c r="G8085" t="n">
        <v>49355</v>
      </c>
      <c r="H8085" t="inlineStr">
        <is>
          <t>LIXEIRA - 15.003</t>
        </is>
      </c>
      <c r="I8085" t="inlineStr">
        <is>
          <t>BR01-IES-P15-LIX003</t>
        </is>
      </c>
      <c r="J8085" t="inlineStr">
        <is>
          <t>ISAIAS DE OLIVEIRA</t>
        </is>
      </c>
      <c r="K8085" s="39">
        <f>DATE(YEAR(Tabela6[[#This Row],[Data/Hora de Início]]),MONTH(Tabela6[[#This Row],[Data/Hora de Início]]),DAY(Tabela6[[#This Row],[Data/Hora de Início]]))</f>
        <v/>
      </c>
    </row>
    <row r="8086">
      <c r="A8086" t="n">
        <v>2294077</v>
      </c>
      <c r="B8086" t="n">
        <v>56</v>
      </c>
      <c r="C8086" t="n">
        <v>5511</v>
      </c>
      <c r="D8086" t="inlineStr">
        <is>
          <t>RECOLHIMENTO RESIDUO EXTERNO</t>
        </is>
      </c>
      <c r="E8086" t="inlineStr">
        <is>
          <t>23/09/2025 02:14:47</t>
        </is>
      </c>
      <c r="F8086" t="inlineStr">
        <is>
          <t>23/09/2025 02:15:40</t>
        </is>
      </c>
      <c r="G8086" t="n">
        <v>49371</v>
      </c>
      <c r="H8086" t="inlineStr">
        <is>
          <t>LIXEIRA - 28.006</t>
        </is>
      </c>
      <c r="I8086" t="inlineStr">
        <is>
          <t>BR01-IES-P28-LIX006</t>
        </is>
      </c>
      <c r="J8086" t="inlineStr">
        <is>
          <t>ISAIAS DE OLIVEIRA</t>
        </is>
      </c>
      <c r="K8086" s="39">
        <f>DATE(YEAR(Tabela6[[#This Row],[Data/Hora de Início]]),MONTH(Tabela6[[#This Row],[Data/Hora de Início]]),DAY(Tabela6[[#This Row],[Data/Hora de Início]]))</f>
        <v/>
      </c>
    </row>
    <row r="8087">
      <c r="A8087" t="n">
        <v>2294078</v>
      </c>
      <c r="B8087" t="n">
        <v>56</v>
      </c>
      <c r="C8087" t="n">
        <v>5511</v>
      </c>
      <c r="D8087" t="inlineStr">
        <is>
          <t>RECOLHIMENTO RESIDUO EXTERNO</t>
        </is>
      </c>
      <c r="E8087" t="inlineStr">
        <is>
          <t>23/09/2025 00:08:06</t>
        </is>
      </c>
      <c r="F8087" t="inlineStr">
        <is>
          <t>23/09/2025 00:08:31</t>
        </is>
      </c>
      <c r="G8087" t="n">
        <v>49364</v>
      </c>
      <c r="H8087" t="inlineStr">
        <is>
          <t>LIXEIRA - 16.005</t>
        </is>
      </c>
      <c r="I8087" t="inlineStr">
        <is>
          <t>BR01-IES-P16-LIX005</t>
        </is>
      </c>
      <c r="J8087" t="inlineStr">
        <is>
          <t>ISAIAS DE OLIVEIRA</t>
        </is>
      </c>
      <c r="K8087" s="39">
        <f>DATE(YEAR(Tabela6[[#This Row],[Data/Hora de Início]]),MONTH(Tabela6[[#This Row],[Data/Hora de Início]]),DAY(Tabela6[[#This Row],[Data/Hora de Início]]))</f>
        <v/>
      </c>
    </row>
    <row r="8088">
      <c r="A8088" t="n">
        <v>2294079</v>
      </c>
      <c r="B8088" t="n">
        <v>56</v>
      </c>
      <c r="C8088" t="n">
        <v>5511</v>
      </c>
      <c r="D8088" t="inlineStr">
        <is>
          <t>RECOLHIMENTO RESIDUO EXTERNO</t>
        </is>
      </c>
      <c r="E8088" t="inlineStr">
        <is>
          <t>23/09/2025 02:29:26</t>
        </is>
      </c>
      <c r="F8088" t="inlineStr">
        <is>
          <t>23/09/2025 02:31:22</t>
        </is>
      </c>
      <c r="G8088" t="n">
        <v>49367</v>
      </c>
      <c r="H8088" t="inlineStr">
        <is>
          <t>LIXEIRA - 28.002</t>
        </is>
      </c>
      <c r="I8088" t="inlineStr">
        <is>
          <t>BR01-IES-P28-LIX002</t>
        </is>
      </c>
      <c r="J8088" t="inlineStr">
        <is>
          <t>ISAIAS DE OLIVEIRA</t>
        </is>
      </c>
      <c r="K8088" s="39">
        <f>DATE(YEAR(Tabela6[[#This Row],[Data/Hora de Início]]),MONTH(Tabela6[[#This Row],[Data/Hora de Início]]),DAY(Tabela6[[#This Row],[Data/Hora de Início]]))</f>
        <v/>
      </c>
    </row>
    <row r="8089">
      <c r="A8089" t="n">
        <v>2294080</v>
      </c>
      <c r="B8089" t="n">
        <v>56</v>
      </c>
      <c r="C8089" t="n">
        <v>5511</v>
      </c>
      <c r="D8089" t="inlineStr">
        <is>
          <t>RECOLHIMENTO RESIDUO EXTERNO</t>
        </is>
      </c>
      <c r="E8089" t="inlineStr">
        <is>
          <t>23/09/2025 02:29:26</t>
        </is>
      </c>
      <c r="F8089" t="inlineStr">
        <is>
          <t>23/09/2025 02:31:26</t>
        </is>
      </c>
      <c r="G8089" t="n">
        <v>49367</v>
      </c>
      <c r="H8089" t="inlineStr">
        <is>
          <t>LIXEIRA - 28.002</t>
        </is>
      </c>
      <c r="I8089" t="inlineStr">
        <is>
          <t>BR01-IES-P28-LIX002</t>
        </is>
      </c>
      <c r="J8089" t="inlineStr">
        <is>
          <t>ISAIAS DE OLIVEIRA</t>
        </is>
      </c>
      <c r="K8089" s="39">
        <f>DATE(YEAR(Tabela6[[#This Row],[Data/Hora de Início]]),MONTH(Tabela6[[#This Row],[Data/Hora de Início]]),DAY(Tabela6[[#This Row],[Data/Hora de Início]]))</f>
        <v/>
      </c>
    </row>
    <row r="8090">
      <c r="A8090" t="n">
        <v>2294081</v>
      </c>
      <c r="B8090" t="n">
        <v>56</v>
      </c>
      <c r="C8090" t="n">
        <v>5511</v>
      </c>
      <c r="D8090" t="inlineStr">
        <is>
          <t>RECOLHIMENTO RESIDUO EXTERNO</t>
        </is>
      </c>
      <c r="E8090" t="inlineStr">
        <is>
          <t>23/09/2025 02:33:53</t>
        </is>
      </c>
      <c r="F8090" t="inlineStr">
        <is>
          <t>23/09/2025 02:36:08</t>
        </is>
      </c>
      <c r="G8090" t="n">
        <v>49368</v>
      </c>
      <c r="H8090" t="inlineStr">
        <is>
          <t>LIXEIRA - 28.003</t>
        </is>
      </c>
      <c r="I8090" t="inlineStr">
        <is>
          <t>BR01-IES-P28-LIX003</t>
        </is>
      </c>
      <c r="J8090" t="inlineStr">
        <is>
          <t>ISAIAS DE OLIVEIRA</t>
        </is>
      </c>
      <c r="K8090" s="39">
        <f>DATE(YEAR(Tabela6[[#This Row],[Data/Hora de Início]]),MONTH(Tabela6[[#This Row],[Data/Hora de Início]]),DAY(Tabela6[[#This Row],[Data/Hora de Início]]))</f>
        <v/>
      </c>
    </row>
    <row r="8091">
      <c r="A8091" t="n">
        <v>2294082</v>
      </c>
      <c r="B8091" t="n">
        <v>56</v>
      </c>
      <c r="C8091" t="n">
        <v>5511</v>
      </c>
      <c r="D8091" t="inlineStr">
        <is>
          <t>RECOLHIMENTO RESIDUO EXTERNO</t>
        </is>
      </c>
      <c r="E8091" t="inlineStr">
        <is>
          <t>23/09/2025 02:33:53</t>
        </is>
      </c>
      <c r="F8091" t="inlineStr">
        <is>
          <t>23/09/2025 02:36:03</t>
        </is>
      </c>
      <c r="G8091" t="n">
        <v>49368</v>
      </c>
      <c r="H8091" t="inlineStr">
        <is>
          <t>LIXEIRA - 28.003</t>
        </is>
      </c>
      <c r="I8091" t="inlineStr">
        <is>
          <t>BR01-IES-P28-LIX003</t>
        </is>
      </c>
      <c r="J8091" t="inlineStr">
        <is>
          <t>ISAIAS DE OLIVEIRA</t>
        </is>
      </c>
      <c r="K8091" s="39">
        <f>DATE(YEAR(Tabela6[[#This Row],[Data/Hora de Início]]),MONTH(Tabela6[[#This Row],[Data/Hora de Início]]),DAY(Tabela6[[#This Row],[Data/Hora de Início]]))</f>
        <v/>
      </c>
    </row>
    <row r="8092">
      <c r="A8092" t="n">
        <v>2294083</v>
      </c>
      <c r="B8092" t="n">
        <v>56</v>
      </c>
      <c r="C8092" t="n">
        <v>5511</v>
      </c>
      <c r="D8092" t="inlineStr">
        <is>
          <t>RECOLHIMENTO RESIDUO EXTERNO</t>
        </is>
      </c>
      <c r="E8092" t="inlineStr">
        <is>
          <t>23/09/2025 02:52:29</t>
        </is>
      </c>
      <c r="F8092" t="inlineStr">
        <is>
          <t>23/09/2025 02:54:47</t>
        </is>
      </c>
      <c r="G8092" t="n">
        <v>49370</v>
      </c>
      <c r="H8092" t="inlineStr">
        <is>
          <t>LIXEIRA - 28.005</t>
        </is>
      </c>
      <c r="I8092" t="inlineStr">
        <is>
          <t>BR01-IES-P28-LIX005</t>
        </is>
      </c>
      <c r="J8092" t="inlineStr">
        <is>
          <t>ISAIAS DE OLIVEIRA</t>
        </is>
      </c>
      <c r="K8092" s="39">
        <f>DATE(YEAR(Tabela6[[#This Row],[Data/Hora de Início]]),MONTH(Tabela6[[#This Row],[Data/Hora de Início]]),DAY(Tabela6[[#This Row],[Data/Hora de Início]]))</f>
        <v/>
      </c>
    </row>
    <row r="8093">
      <c r="A8093" t="n">
        <v>2294084</v>
      </c>
      <c r="B8093" t="n">
        <v>56</v>
      </c>
      <c r="C8093" t="n">
        <v>5511</v>
      </c>
      <c r="D8093" t="inlineStr">
        <is>
          <t>RECOLHIMENTO RESIDUO EXTERNO</t>
        </is>
      </c>
      <c r="E8093" t="inlineStr">
        <is>
          <t>23/09/2025 02:56:30</t>
        </is>
      </c>
      <c r="F8093" t="inlineStr">
        <is>
          <t>23/09/2025 02:57:12</t>
        </is>
      </c>
      <c r="G8093" t="n">
        <v>49372</v>
      </c>
      <c r="H8093" t="inlineStr">
        <is>
          <t>LIXEIRA - 28.007</t>
        </is>
      </c>
      <c r="I8093" t="inlineStr">
        <is>
          <t>BR01-IES-P28-LIX007</t>
        </is>
      </c>
      <c r="J8093" t="inlineStr">
        <is>
          <t>ISAIAS DE OLIVEIRA</t>
        </is>
      </c>
      <c r="K8093" s="39">
        <f>DATE(YEAR(Tabela6[[#This Row],[Data/Hora de Início]]),MONTH(Tabela6[[#This Row],[Data/Hora de Início]]),DAY(Tabela6[[#This Row],[Data/Hora de Início]]))</f>
        <v/>
      </c>
    </row>
    <row r="8094">
      <c r="A8094" t="n">
        <v>2294085</v>
      </c>
      <c r="B8094" t="n">
        <v>56</v>
      </c>
      <c r="C8094" t="n">
        <v>5511</v>
      </c>
      <c r="D8094" t="inlineStr">
        <is>
          <t>RECOLHIMENTO RESIDUO EXTERNO</t>
        </is>
      </c>
      <c r="E8094" t="inlineStr">
        <is>
          <t>23/09/2025 03:05:08</t>
        </is>
      </c>
      <c r="F8094" t="inlineStr">
        <is>
          <t>23/09/2025 03:05:57</t>
        </is>
      </c>
      <c r="G8094" t="n">
        <v>49373</v>
      </c>
      <c r="H8094" t="inlineStr">
        <is>
          <t>LIXEIRA - 28.008</t>
        </is>
      </c>
      <c r="I8094" t="inlineStr">
        <is>
          <t>BR01-IES-P28-LIX008</t>
        </is>
      </c>
      <c r="J8094" t="inlineStr">
        <is>
          <t>ISAIAS DE OLIVEIRA</t>
        </is>
      </c>
      <c r="K8094" s="39">
        <f>DATE(YEAR(Tabela6[[#This Row],[Data/Hora de Início]]),MONTH(Tabela6[[#This Row],[Data/Hora de Início]]),DAY(Tabela6[[#This Row],[Data/Hora de Início]]))</f>
        <v/>
      </c>
    </row>
    <row r="8095">
      <c r="A8095" t="n">
        <v>2294086</v>
      </c>
      <c r="B8095" t="n">
        <v>56</v>
      </c>
      <c r="C8095" t="n">
        <v>5511</v>
      </c>
      <c r="D8095" t="inlineStr">
        <is>
          <t>RECOLHIMENTO RESIDUO EXTERNO</t>
        </is>
      </c>
      <c r="E8095" t="inlineStr">
        <is>
          <t>23/09/2025 03:05:08</t>
        </is>
      </c>
      <c r="F8095" t="inlineStr">
        <is>
          <t>23/09/2025 03:06:01</t>
        </is>
      </c>
      <c r="G8095" t="n">
        <v>49373</v>
      </c>
      <c r="H8095" t="inlineStr">
        <is>
          <t>LIXEIRA - 28.008</t>
        </is>
      </c>
      <c r="I8095" t="inlineStr">
        <is>
          <t>BR01-IES-P28-LIX008</t>
        </is>
      </c>
      <c r="J8095" t="inlineStr">
        <is>
          <t>ISAIAS DE OLIVEIRA</t>
        </is>
      </c>
      <c r="K8095" s="39">
        <f>DATE(YEAR(Tabela6[[#This Row],[Data/Hora de Início]]),MONTH(Tabela6[[#This Row],[Data/Hora de Início]]),DAY(Tabela6[[#This Row],[Data/Hora de Início]]))</f>
        <v/>
      </c>
    </row>
    <row r="8096">
      <c r="A8096" t="n">
        <v>2294087</v>
      </c>
      <c r="B8096" t="n">
        <v>56</v>
      </c>
      <c r="C8096" t="n">
        <v>5511</v>
      </c>
      <c r="D8096" t="inlineStr">
        <is>
          <t>RECOLHIMENTO RESIDUO EXTERNO</t>
        </is>
      </c>
      <c r="E8096" t="inlineStr">
        <is>
          <t>23/09/2025 03:11:43</t>
        </is>
      </c>
      <c r="F8096" t="inlineStr">
        <is>
          <t>23/09/2025 03:13:03</t>
        </is>
      </c>
      <c r="G8096" t="n">
        <v>49369</v>
      </c>
      <c r="H8096" t="inlineStr">
        <is>
          <t>LIXEIRA - 28.004</t>
        </is>
      </c>
      <c r="I8096" t="inlineStr">
        <is>
          <t>BR01-IES-P28-LIX004</t>
        </is>
      </c>
      <c r="J8096" t="inlineStr">
        <is>
          <t>ISAIAS DE OLIVEIRA</t>
        </is>
      </c>
      <c r="K8096" s="39">
        <f>DATE(YEAR(Tabela6[[#This Row],[Data/Hora de Início]]),MONTH(Tabela6[[#This Row],[Data/Hora de Início]]),DAY(Tabela6[[#This Row],[Data/Hora de Início]]))</f>
        <v/>
      </c>
    </row>
    <row r="8097">
      <c r="A8097" t="n">
        <v>2294088</v>
      </c>
      <c r="B8097" t="n">
        <v>56</v>
      </c>
      <c r="C8097" t="n">
        <v>5511</v>
      </c>
      <c r="D8097" t="inlineStr">
        <is>
          <t>RECOLHIMENTO RESIDUO EXTERNO</t>
        </is>
      </c>
      <c r="E8097" t="inlineStr">
        <is>
          <t>23/09/2025 03:15:55</t>
        </is>
      </c>
      <c r="F8097" t="inlineStr">
        <is>
          <t>23/09/2025 03:16:36</t>
        </is>
      </c>
      <c r="G8097" t="n">
        <v>49377</v>
      </c>
      <c r="H8097" t="inlineStr">
        <is>
          <t>LIXEIRA - 28.012</t>
        </is>
      </c>
      <c r="I8097" t="inlineStr">
        <is>
          <t>BR01-IES-P28-LIX012</t>
        </is>
      </c>
      <c r="J8097" t="inlineStr">
        <is>
          <t>ISAIAS DE OLIVEIRA</t>
        </is>
      </c>
      <c r="K8097" s="39">
        <f>DATE(YEAR(Tabela6[[#This Row],[Data/Hora de Início]]),MONTH(Tabela6[[#This Row],[Data/Hora de Início]]),DAY(Tabela6[[#This Row],[Data/Hora de Início]]))</f>
        <v/>
      </c>
    </row>
    <row r="8098">
      <c r="A8098" t="n">
        <v>2294089</v>
      </c>
      <c r="B8098" t="n">
        <v>56</v>
      </c>
      <c r="C8098" t="n">
        <v>5511</v>
      </c>
      <c r="D8098" t="inlineStr">
        <is>
          <t>RECOLHIMENTO RESIDUO EXTERNO</t>
        </is>
      </c>
      <c r="E8098" t="inlineStr">
        <is>
          <t>23/09/2025 03:24:24</t>
        </is>
      </c>
      <c r="F8098" t="inlineStr">
        <is>
          <t>23/09/2025 03:25:23</t>
        </is>
      </c>
      <c r="G8098" t="n">
        <v>49374</v>
      </c>
      <c r="H8098" t="inlineStr">
        <is>
          <t>LIXEIRA - 28.009</t>
        </is>
      </c>
      <c r="I8098" t="inlineStr">
        <is>
          <t>BR01-IES-P28-LIX009</t>
        </is>
      </c>
      <c r="J8098" t="inlineStr">
        <is>
          <t>ISAIAS DE OLIVEIRA</t>
        </is>
      </c>
      <c r="K8098" s="39">
        <f>DATE(YEAR(Tabela6[[#This Row],[Data/Hora de Início]]),MONTH(Tabela6[[#This Row],[Data/Hora de Início]]),DAY(Tabela6[[#This Row],[Data/Hora de Início]]))</f>
        <v/>
      </c>
    </row>
    <row r="8099">
      <c r="A8099" t="n">
        <v>2294090</v>
      </c>
      <c r="B8099" t="n">
        <v>56</v>
      </c>
      <c r="C8099" t="n">
        <v>5511</v>
      </c>
      <c r="D8099" t="inlineStr">
        <is>
          <t>RECOLHIMENTO RESIDUO EXTERNO</t>
        </is>
      </c>
      <c r="E8099" t="inlineStr">
        <is>
          <t>23/09/2025 03:24:24</t>
        </is>
      </c>
      <c r="F8099" t="inlineStr">
        <is>
          <t>23/09/2025 03:25:28</t>
        </is>
      </c>
      <c r="G8099" t="n">
        <v>49374</v>
      </c>
      <c r="H8099" t="inlineStr">
        <is>
          <t>LIXEIRA - 28.009</t>
        </is>
      </c>
      <c r="I8099" t="inlineStr">
        <is>
          <t>BR01-IES-P28-LIX009</t>
        </is>
      </c>
      <c r="J8099" t="inlineStr">
        <is>
          <t>ISAIAS DE OLIVEIRA</t>
        </is>
      </c>
      <c r="K8099" s="39">
        <f>DATE(YEAR(Tabela6[[#This Row],[Data/Hora de Início]]),MONTH(Tabela6[[#This Row],[Data/Hora de Início]]),DAY(Tabela6[[#This Row],[Data/Hora de Início]]))</f>
        <v/>
      </c>
    </row>
    <row r="8100">
      <c r="A8100" t="n">
        <v>2294091</v>
      </c>
      <c r="B8100" t="n">
        <v>56</v>
      </c>
      <c r="C8100" t="n">
        <v>5511</v>
      </c>
      <c r="D8100" t="inlineStr">
        <is>
          <t>RECOLHIMENTO RESIDUO EXTERNO</t>
        </is>
      </c>
      <c r="E8100" t="inlineStr">
        <is>
          <t>23/09/2025 03:28:05</t>
        </is>
      </c>
      <c r="F8100" t="inlineStr">
        <is>
          <t>23/09/2025 03:29:13</t>
        </is>
      </c>
      <c r="G8100" t="n">
        <v>49376</v>
      </c>
      <c r="H8100" t="inlineStr">
        <is>
          <t>LIXEIRA - 28.011</t>
        </is>
      </c>
      <c r="I8100" t="inlineStr">
        <is>
          <t>BR01-IES-P28-LIX011</t>
        </is>
      </c>
      <c r="J8100" t="inlineStr">
        <is>
          <t>ISAIAS DE OLIVEIRA</t>
        </is>
      </c>
      <c r="K8100" s="39">
        <f>DATE(YEAR(Tabela6[[#This Row],[Data/Hora de Início]]),MONTH(Tabela6[[#This Row],[Data/Hora de Início]]),DAY(Tabela6[[#This Row],[Data/Hora de Início]]))</f>
        <v/>
      </c>
    </row>
    <row r="8101">
      <c r="A8101" t="n">
        <v>2294092</v>
      </c>
      <c r="B8101" t="n">
        <v>56</v>
      </c>
      <c r="C8101" t="n">
        <v>5511</v>
      </c>
      <c r="D8101" t="inlineStr">
        <is>
          <t>RECOLHIMENTO RESIDUO EXTERNO</t>
        </is>
      </c>
      <c r="E8101" t="inlineStr">
        <is>
          <t>23/09/2025 03:31:20</t>
        </is>
      </c>
      <c r="F8101" t="inlineStr">
        <is>
          <t>23/09/2025 03:32:47</t>
        </is>
      </c>
      <c r="G8101" t="n">
        <v>49378</v>
      </c>
      <c r="H8101" t="inlineStr">
        <is>
          <t>LIXEIRA - 28.013</t>
        </is>
      </c>
      <c r="I8101" t="inlineStr">
        <is>
          <t>BR01-IES-P28-LIX013</t>
        </is>
      </c>
      <c r="J8101" t="inlineStr">
        <is>
          <t>ISAIAS DE OLIVEIRA</t>
        </is>
      </c>
      <c r="K8101" s="39">
        <f>DATE(YEAR(Tabela6[[#This Row],[Data/Hora de Início]]),MONTH(Tabela6[[#This Row],[Data/Hora de Início]]),DAY(Tabela6[[#This Row],[Data/Hora de Início]]))</f>
        <v/>
      </c>
    </row>
    <row r="8102">
      <c r="A8102" t="n">
        <v>2294093</v>
      </c>
      <c r="B8102" t="n">
        <v>56</v>
      </c>
      <c r="C8102" t="n">
        <v>5511</v>
      </c>
      <c r="D8102" t="inlineStr">
        <is>
          <t>RECOLHIMENTO RESIDUO EXTERNO</t>
        </is>
      </c>
      <c r="E8102" t="inlineStr">
        <is>
          <t>23/09/2025 03:45:23</t>
        </is>
      </c>
      <c r="F8102" t="inlineStr">
        <is>
          <t>23/09/2025 03:46:14</t>
        </is>
      </c>
      <c r="G8102" t="n">
        <v>49379</v>
      </c>
      <c r="H8102" t="inlineStr">
        <is>
          <t>LIXEIRA - 28.014</t>
        </is>
      </c>
      <c r="I8102" t="inlineStr">
        <is>
          <t>BR01-IES-P28-LIX014</t>
        </is>
      </c>
      <c r="J8102" t="inlineStr">
        <is>
          <t>ISAIAS DE OLIVEIRA</t>
        </is>
      </c>
      <c r="K8102" s="39">
        <f>DATE(YEAR(Tabela6[[#This Row],[Data/Hora de Início]]),MONTH(Tabela6[[#This Row],[Data/Hora de Início]]),DAY(Tabela6[[#This Row],[Data/Hora de Início]]))</f>
        <v/>
      </c>
    </row>
    <row r="8103">
      <c r="A8103" t="n">
        <v>2294094</v>
      </c>
      <c r="B8103" t="n">
        <v>56</v>
      </c>
      <c r="C8103" t="n">
        <v>5511</v>
      </c>
      <c r="D8103" t="inlineStr">
        <is>
          <t>RECOLHIMENTO RESIDUO EXTERNO</t>
        </is>
      </c>
      <c r="E8103" t="inlineStr">
        <is>
          <t>23/09/2025 03:53:25</t>
        </is>
      </c>
      <c r="F8103" t="inlineStr">
        <is>
          <t>23/09/2025 03:54:17</t>
        </is>
      </c>
      <c r="G8103" t="n">
        <v>49382</v>
      </c>
      <c r="H8103" t="inlineStr">
        <is>
          <t>LIXEIRA - 28.017</t>
        </is>
      </c>
      <c r="I8103" t="inlineStr">
        <is>
          <t>BR01-IES-P28-LIX017</t>
        </is>
      </c>
      <c r="J8103" t="inlineStr">
        <is>
          <t>ISAIAS DE OLIVEIRA</t>
        </is>
      </c>
      <c r="K8103" s="39">
        <f>DATE(YEAR(Tabela6[[#This Row],[Data/Hora de Início]]),MONTH(Tabela6[[#This Row],[Data/Hora de Início]]),DAY(Tabela6[[#This Row],[Data/Hora de Início]]))</f>
        <v/>
      </c>
    </row>
    <row r="8104">
      <c r="A8104" t="n">
        <v>2294095</v>
      </c>
      <c r="B8104" t="n">
        <v>56</v>
      </c>
      <c r="C8104" t="n">
        <v>5511</v>
      </c>
      <c r="D8104" t="inlineStr">
        <is>
          <t>RECOLHIMENTO RESIDUO EXTERNO</t>
        </is>
      </c>
      <c r="E8104" t="inlineStr">
        <is>
          <t>23/09/2025 03:59:50</t>
        </is>
      </c>
      <c r="F8104" t="inlineStr">
        <is>
          <t>23/09/2025 04:00:55</t>
        </is>
      </c>
      <c r="G8104" t="n">
        <v>49383</v>
      </c>
      <c r="H8104" t="inlineStr">
        <is>
          <t>LIXEIRA - 28.018</t>
        </is>
      </c>
      <c r="I8104" t="inlineStr">
        <is>
          <t>BR01-IES-P28-LIX018</t>
        </is>
      </c>
      <c r="J8104" t="inlineStr">
        <is>
          <t>ISAIAS DE OLIVEIRA</t>
        </is>
      </c>
      <c r="K8104" s="39">
        <f>DATE(YEAR(Tabela6[[#This Row],[Data/Hora de Início]]),MONTH(Tabela6[[#This Row],[Data/Hora de Início]]),DAY(Tabela6[[#This Row],[Data/Hora de Início]]))</f>
        <v/>
      </c>
    </row>
    <row r="8105">
      <c r="A8105" t="n">
        <v>2294096</v>
      </c>
      <c r="B8105" t="n">
        <v>56</v>
      </c>
      <c r="C8105" t="n">
        <v>5511</v>
      </c>
      <c r="D8105" t="inlineStr">
        <is>
          <t>RECOLHIMENTO RESIDUO EXTERNO</t>
        </is>
      </c>
      <c r="E8105" t="inlineStr">
        <is>
          <t>23/09/2025 04:04:23</t>
        </is>
      </c>
      <c r="F8105" t="inlineStr">
        <is>
          <t>23/09/2025 04:04:54</t>
        </is>
      </c>
      <c r="G8105" t="n">
        <v>49387</v>
      </c>
      <c r="H8105" t="inlineStr">
        <is>
          <t>LIXEIRA - 28.022</t>
        </is>
      </c>
      <c r="I8105" t="inlineStr">
        <is>
          <t>BR01-IES-P28-LIX022</t>
        </is>
      </c>
      <c r="J8105" t="inlineStr">
        <is>
          <t>ISAIAS DE OLIVEIRA</t>
        </is>
      </c>
      <c r="K8105" s="39">
        <f>DATE(YEAR(Tabela6[[#This Row],[Data/Hora de Início]]),MONTH(Tabela6[[#This Row],[Data/Hora de Início]]),DAY(Tabela6[[#This Row],[Data/Hora de Início]]))</f>
        <v/>
      </c>
    </row>
    <row r="8106">
      <c r="A8106" t="n">
        <v>2294097</v>
      </c>
      <c r="B8106" t="n">
        <v>56</v>
      </c>
      <c r="C8106" t="n">
        <v>5511</v>
      </c>
      <c r="D8106" t="inlineStr">
        <is>
          <t>RECOLHIMENTO RESIDUO EXTERNO</t>
        </is>
      </c>
      <c r="E8106" t="inlineStr">
        <is>
          <t>23/09/2025 04:04:23</t>
        </is>
      </c>
      <c r="F8106" t="inlineStr">
        <is>
          <t>23/09/2025 04:04:58</t>
        </is>
      </c>
      <c r="G8106" t="n">
        <v>49387</v>
      </c>
      <c r="H8106" t="inlineStr">
        <is>
          <t>LIXEIRA - 28.022</t>
        </is>
      </c>
      <c r="I8106" t="inlineStr">
        <is>
          <t>BR01-IES-P28-LIX022</t>
        </is>
      </c>
      <c r="J8106" t="inlineStr">
        <is>
          <t>ISAIAS DE OLIVEIRA</t>
        </is>
      </c>
      <c r="K8106" s="39">
        <f>DATE(YEAR(Tabela6[[#This Row],[Data/Hora de Início]]),MONTH(Tabela6[[#This Row],[Data/Hora de Início]]),DAY(Tabela6[[#This Row],[Data/Hora de Início]]))</f>
        <v/>
      </c>
    </row>
    <row r="8107">
      <c r="A8107" t="n">
        <v>2294098</v>
      </c>
      <c r="B8107" t="n">
        <v>56</v>
      </c>
      <c r="C8107" t="n">
        <v>5511</v>
      </c>
      <c r="D8107" t="inlineStr">
        <is>
          <t>RECOLHIMENTO RESIDUO EXTERNO</t>
        </is>
      </c>
      <c r="E8107" t="inlineStr">
        <is>
          <t>23/09/2025 04:08:39</t>
        </is>
      </c>
      <c r="F8107" t="inlineStr">
        <is>
          <t>23/09/2025 04:09:21</t>
        </is>
      </c>
      <c r="G8107" t="n">
        <v>49386</v>
      </c>
      <c r="H8107" t="inlineStr">
        <is>
          <t>LIXEIRA - 28.021</t>
        </is>
      </c>
      <c r="I8107" t="inlineStr">
        <is>
          <t>BR01-IES-P28-LIX021</t>
        </is>
      </c>
      <c r="J8107" t="inlineStr">
        <is>
          <t>ISAIAS DE OLIVEIRA</t>
        </is>
      </c>
      <c r="K8107" s="39">
        <f>DATE(YEAR(Tabela6[[#This Row],[Data/Hora de Início]]),MONTH(Tabela6[[#This Row],[Data/Hora de Início]]),DAY(Tabela6[[#This Row],[Data/Hora de Início]]))</f>
        <v/>
      </c>
    </row>
    <row r="8108">
      <c r="A8108" t="n">
        <v>2294099</v>
      </c>
      <c r="B8108" t="n">
        <v>56</v>
      </c>
      <c r="C8108" t="n">
        <v>5511</v>
      </c>
      <c r="D8108" t="inlineStr">
        <is>
          <t>RECOLHIMENTO RESIDUO EXTERNO</t>
        </is>
      </c>
      <c r="E8108" t="inlineStr">
        <is>
          <t>23/09/2025 04:08:39</t>
        </is>
      </c>
      <c r="F8108" t="inlineStr">
        <is>
          <t>23/09/2025 04:09:26</t>
        </is>
      </c>
      <c r="G8108" t="n">
        <v>49386</v>
      </c>
      <c r="H8108" t="inlineStr">
        <is>
          <t>LIXEIRA - 28.021</t>
        </is>
      </c>
      <c r="I8108" t="inlineStr">
        <is>
          <t>BR01-IES-P28-LIX021</t>
        </is>
      </c>
      <c r="J8108" t="inlineStr">
        <is>
          <t>ISAIAS DE OLIVEIRA</t>
        </is>
      </c>
      <c r="K8108" s="39">
        <f>DATE(YEAR(Tabela6[[#This Row],[Data/Hora de Início]]),MONTH(Tabela6[[#This Row],[Data/Hora de Início]]),DAY(Tabela6[[#This Row],[Data/Hora de Início]]))</f>
        <v/>
      </c>
    </row>
    <row r="8109">
      <c r="A8109" t="n">
        <v>2294100</v>
      </c>
      <c r="B8109" t="n">
        <v>56</v>
      </c>
      <c r="C8109" t="n">
        <v>5511</v>
      </c>
      <c r="D8109" t="inlineStr">
        <is>
          <t>RECOLHIMENTO RESIDUO EXTERNO</t>
        </is>
      </c>
      <c r="E8109" t="inlineStr">
        <is>
          <t>23/09/2025 04:15:04</t>
        </is>
      </c>
      <c r="F8109" t="inlineStr">
        <is>
          <t>23/09/2025 04:15:37</t>
        </is>
      </c>
      <c r="G8109" t="n">
        <v>49384</v>
      </c>
      <c r="H8109" t="inlineStr">
        <is>
          <t>LIXEIRA - 28.019</t>
        </is>
      </c>
      <c r="I8109" t="inlineStr">
        <is>
          <t>BR01-IES-P28-LIX019</t>
        </is>
      </c>
      <c r="J8109" t="inlineStr">
        <is>
          <t>ISAIAS DE OLIVEIRA</t>
        </is>
      </c>
      <c r="K8109" s="39">
        <f>DATE(YEAR(Tabela6[[#This Row],[Data/Hora de Início]]),MONTH(Tabela6[[#This Row],[Data/Hora de Início]]),DAY(Tabela6[[#This Row],[Data/Hora de Início]]))</f>
        <v/>
      </c>
    </row>
    <row r="8110">
      <c r="A8110" t="n">
        <v>2294101</v>
      </c>
      <c r="B8110" t="n">
        <v>56</v>
      </c>
      <c r="C8110" t="n">
        <v>5511</v>
      </c>
      <c r="D8110" t="inlineStr">
        <is>
          <t>RECOLHIMENTO RESIDUO EXTERNO</t>
        </is>
      </c>
      <c r="E8110" t="inlineStr">
        <is>
          <t>23/09/2025 04:15:04</t>
        </is>
      </c>
      <c r="F8110" t="inlineStr">
        <is>
          <t>23/09/2025 04:15:41</t>
        </is>
      </c>
      <c r="G8110" t="n">
        <v>49384</v>
      </c>
      <c r="H8110" t="inlineStr">
        <is>
          <t>LIXEIRA - 28.019</t>
        </is>
      </c>
      <c r="I8110" t="inlineStr">
        <is>
          <t>BR01-IES-P28-LIX019</t>
        </is>
      </c>
      <c r="J8110" t="inlineStr">
        <is>
          <t>ISAIAS DE OLIVEIRA</t>
        </is>
      </c>
      <c r="K8110" s="39">
        <f>DATE(YEAR(Tabela6[[#This Row],[Data/Hora de Início]]),MONTH(Tabela6[[#This Row],[Data/Hora de Início]]),DAY(Tabela6[[#This Row],[Data/Hora de Início]]))</f>
        <v/>
      </c>
    </row>
    <row r="8111">
      <c r="A8111" t="n">
        <v>2294102</v>
      </c>
      <c r="B8111" t="n">
        <v>56</v>
      </c>
      <c r="C8111" t="n">
        <v>5511</v>
      </c>
      <c r="D8111" t="inlineStr">
        <is>
          <t>RECOLHIMENTO RESIDUO EXTERNO</t>
        </is>
      </c>
      <c r="E8111" t="inlineStr">
        <is>
          <t>23/09/2025 04:20:46</t>
        </is>
      </c>
      <c r="F8111" t="inlineStr">
        <is>
          <t>23/09/2025 04:22:43</t>
        </is>
      </c>
      <c r="G8111" t="n">
        <v>49385</v>
      </c>
      <c r="H8111" t="inlineStr">
        <is>
          <t>LIXEIRA - 28.020</t>
        </is>
      </c>
      <c r="I8111" t="inlineStr">
        <is>
          <t>BR01-IES-P28-LIX020</t>
        </is>
      </c>
      <c r="J8111" t="inlineStr">
        <is>
          <t>ISAIAS DE OLIVEIRA</t>
        </is>
      </c>
      <c r="K8111" s="39">
        <f>DATE(YEAR(Tabela6[[#This Row],[Data/Hora de Início]]),MONTH(Tabela6[[#This Row],[Data/Hora de Início]]),DAY(Tabela6[[#This Row],[Data/Hora de Início]]))</f>
        <v/>
      </c>
    </row>
    <row r="8112">
      <c r="A8112" t="n">
        <v>2294103</v>
      </c>
      <c r="B8112" t="n">
        <v>56</v>
      </c>
      <c r="C8112" t="n">
        <v>3495</v>
      </c>
      <c r="D8112" t="inlineStr">
        <is>
          <t>CARRO ELÉTRICO</t>
        </is>
      </c>
      <c r="E8112" t="inlineStr">
        <is>
          <t>23/09/2025 05:41:11</t>
        </is>
      </c>
      <c r="F8112" t="inlineStr">
        <is>
          <t>23/09/2025 05:42:45</t>
        </is>
      </c>
      <c r="G8112" t="n">
        <v>38436</v>
      </c>
      <c r="H8112" t="inlineStr">
        <is>
          <t>CARRO ELÉTRICO 15</t>
        </is>
      </c>
      <c r="I8112" t="inlineStr">
        <is>
          <t>BR01-IES-CARROELETRICO4</t>
        </is>
      </c>
      <c r="J8112" t="inlineStr">
        <is>
          <t>ISAIAS DE OLIVEIRA</t>
        </is>
      </c>
      <c r="K8112" s="39">
        <f>DATE(YEAR(Tabela6[[#This Row],[Data/Hora de Início]]),MONTH(Tabela6[[#This Row],[Data/Hora de Início]]),DAY(Tabela6[[#This Row],[Data/Hora de Início]]))</f>
        <v/>
      </c>
    </row>
    <row r="8113">
      <c r="A8113" t="n">
        <v>2294104</v>
      </c>
      <c r="B8113" t="n">
        <v>56</v>
      </c>
      <c r="C8113" t="n">
        <v>2979</v>
      </c>
      <c r="D8113" t="inlineStr">
        <is>
          <t>LIMPEZA DIÁRIA DE RESTAURANTE</t>
        </is>
      </c>
      <c r="E8113" t="inlineStr">
        <is>
          <t>23/09/2025 03:34:55</t>
        </is>
      </c>
      <c r="F8113" t="inlineStr">
        <is>
          <t>23/09/2025 05:43:25</t>
        </is>
      </c>
      <c r="G8113" t="n">
        <v>11347</v>
      </c>
      <c r="H8113" t="inlineStr">
        <is>
          <t>P27 - RESTAURANTE</t>
        </is>
      </c>
      <c r="I8113" t="inlineStr">
        <is>
          <t>BR01-IES-P27-SALA01</t>
        </is>
      </c>
      <c r="J8113" t="inlineStr">
        <is>
          <t>ANA CRISTINA MEDEIROS SILVA</t>
        </is>
      </c>
      <c r="K8113" s="39">
        <f>DATE(YEAR(Tabela6[[#This Row],[Data/Hora de Início]]),MONTH(Tabela6[[#This Row],[Data/Hora de Início]]),DAY(Tabela6[[#This Row],[Data/Hora de Início]]))</f>
        <v/>
      </c>
    </row>
    <row r="8114">
      <c r="A8114" t="n">
        <v>2294105</v>
      </c>
      <c r="B8114" t="n">
        <v>56</v>
      </c>
      <c r="C8114" t="n">
        <v>2969</v>
      </c>
      <c r="D8114" t="inlineStr">
        <is>
          <t>LIMPEZA DIÁRIA DE CORREDOR</t>
        </is>
      </c>
      <c r="E8114" t="inlineStr">
        <is>
          <t>23/09/2025 05:24:49</t>
        </is>
      </c>
      <c r="F8114" t="inlineStr">
        <is>
          <t>23/09/2025 05:38:36</t>
        </is>
      </c>
      <c r="G8114" t="n">
        <v>66632</v>
      </c>
      <c r="H8114" t="inlineStr">
        <is>
          <t>P20 - QUIOSQUE</t>
        </is>
      </c>
      <c r="I8114" t="inlineStr">
        <is>
          <t>BR01-IES-P20-QUIO01</t>
        </is>
      </c>
      <c r="J8114" t="inlineStr">
        <is>
          <t>TOGNIA CAMILLE</t>
        </is>
      </c>
      <c r="K8114" s="39">
        <f>DATE(YEAR(Tabela6[[#This Row],[Data/Hora de Início]]),MONTH(Tabela6[[#This Row],[Data/Hora de Início]]),DAY(Tabela6[[#This Row],[Data/Hora de Início]]))</f>
        <v/>
      </c>
    </row>
    <row r="8115">
      <c r="A8115" t="n">
        <v>2294143</v>
      </c>
      <c r="B8115" t="n">
        <v>56</v>
      </c>
      <c r="C8115" t="n">
        <v>2965</v>
      </c>
      <c r="D8115" t="inlineStr">
        <is>
          <t>LIMPEZA DIÁRIA DE SALA</t>
        </is>
      </c>
      <c r="E8115" t="inlineStr">
        <is>
          <t>23/09/2025 06:34:57</t>
        </is>
      </c>
      <c r="F8115" t="inlineStr">
        <is>
          <t>23/09/2025 06:35:14</t>
        </is>
      </c>
      <c r="G8115" t="n">
        <v>11174</v>
      </c>
      <c r="H8115" t="inlineStr">
        <is>
          <t>P07 - MANSERV - SALA ADM</t>
        </is>
      </c>
      <c r="I8115" t="inlineStr">
        <is>
          <t>BR01-IES-P07-SALA02</t>
        </is>
      </c>
      <c r="J8115" t="inlineStr">
        <is>
          <t>GILMARA TERESINHA LACERDA</t>
        </is>
      </c>
      <c r="K8115" s="39">
        <f>DATE(YEAR(Tabela6[[#This Row],[Data/Hora de Início]]),MONTH(Tabela6[[#This Row],[Data/Hora de Início]]),DAY(Tabela6[[#This Row],[Data/Hora de Início]]))</f>
        <v/>
      </c>
    </row>
    <row r="8116">
      <c r="A8116" t="n">
        <v>2294147</v>
      </c>
      <c r="B8116" t="n">
        <v>56</v>
      </c>
      <c r="C8116" t="n">
        <v>3495</v>
      </c>
      <c r="D8116" t="inlineStr">
        <is>
          <t>CARRO ELÉTRICO</t>
        </is>
      </c>
      <c r="E8116" t="inlineStr">
        <is>
          <t>23/09/2025 06:36:58</t>
        </is>
      </c>
      <c r="F8116" t="inlineStr">
        <is>
          <t>23/09/2025 06:38:25</t>
        </is>
      </c>
      <c r="G8116" t="n">
        <v>35118</v>
      </c>
      <c r="H8116" t="inlineStr">
        <is>
          <t>CARRO ELÉTRICO 34</t>
        </is>
      </c>
      <c r="I8116" t="inlineStr">
        <is>
          <t>BR01-IES-CARROELETRICO1</t>
        </is>
      </c>
      <c r="J8116" t="inlineStr">
        <is>
          <t>MARCIO PEREIRA DOS SANTOS</t>
        </is>
      </c>
      <c r="K8116" s="39">
        <f>DATE(YEAR(Tabela6[[#This Row],[Data/Hora de Início]]),MONTH(Tabela6[[#This Row],[Data/Hora de Início]]),DAY(Tabela6[[#This Row],[Data/Hora de Início]]))</f>
        <v/>
      </c>
    </row>
    <row r="8117">
      <c r="A8117" t="n">
        <v>2294148</v>
      </c>
      <c r="B8117" t="n">
        <v>56</v>
      </c>
      <c r="C8117" t="n">
        <v>2965</v>
      </c>
      <c r="D8117" t="inlineStr">
        <is>
          <t>LIMPEZA DIÁRIA DE SALA</t>
        </is>
      </c>
      <c r="E8117" t="inlineStr">
        <is>
          <t>23/09/2025 06:39:26</t>
        </is>
      </c>
      <c r="F8117" t="inlineStr">
        <is>
          <t>23/09/2025 06:39:53</t>
        </is>
      </c>
      <c r="G8117" t="n">
        <v>11174</v>
      </c>
      <c r="H8117" t="inlineStr">
        <is>
          <t>P07 - MANSERV - SALA ADM</t>
        </is>
      </c>
      <c r="I8117" t="inlineStr">
        <is>
          <t>BR01-IES-P07-SALA02</t>
        </is>
      </c>
      <c r="J8117" t="inlineStr">
        <is>
          <t>ROSANGELA MARIA DA SILVA</t>
        </is>
      </c>
      <c r="K8117" s="39">
        <f>DATE(YEAR(Tabela6[[#This Row],[Data/Hora de Início]]),MONTH(Tabela6[[#This Row],[Data/Hora de Início]]),DAY(Tabela6[[#This Row],[Data/Hora de Início]]))</f>
        <v/>
      </c>
    </row>
    <row r="8118">
      <c r="A8118" t="n">
        <v>2294156</v>
      </c>
      <c r="B8118" t="n">
        <v>56</v>
      </c>
      <c r="C8118" t="n">
        <v>5648</v>
      </c>
      <c r="D8118" t="inlineStr">
        <is>
          <t>TERÇA-FEIRA - LIMPEZA DE SALA COM MESA</t>
        </is>
      </c>
      <c r="E8118" t="inlineStr">
        <is>
          <t>23/09/2025 06:44:59</t>
        </is>
      </c>
      <c r="F8118" t="inlineStr">
        <is>
          <t>23/09/2025 06:49:56</t>
        </is>
      </c>
      <c r="G8118" t="n">
        <v>11431</v>
      </c>
      <c r="H8118" t="inlineStr">
        <is>
          <t>P29 - SALA DE TREINAMENTO I - SOPRADOR</t>
        </is>
      </c>
      <c r="I8118" t="inlineStr">
        <is>
          <t>BR01-IES-P29-SALA02</t>
        </is>
      </c>
      <c r="J8118" t="inlineStr">
        <is>
          <t>MARA LISE POTT</t>
        </is>
      </c>
      <c r="K8118" s="39">
        <f>DATE(YEAR(Tabela6[[#This Row],[Data/Hora de Início]]),MONTH(Tabela6[[#This Row],[Data/Hora de Início]]),DAY(Tabela6[[#This Row],[Data/Hora de Início]]))</f>
        <v/>
      </c>
    </row>
    <row r="8119">
      <c r="A8119" t="n">
        <v>2294158</v>
      </c>
      <c r="B8119" t="n">
        <v>56</v>
      </c>
      <c r="C8119" t="n">
        <v>5648</v>
      </c>
      <c r="D8119" t="inlineStr">
        <is>
          <t>TERÇA-FEIRA - LIMPEZA DE SALA COM MESA</t>
        </is>
      </c>
      <c r="E8119" t="inlineStr">
        <is>
          <t>23/09/2025 06:50:24</t>
        </is>
      </c>
      <c r="F8119" t="inlineStr">
        <is>
          <t>23/09/2025 06:52:29</t>
        </is>
      </c>
      <c r="G8119" t="n">
        <v>11432</v>
      </c>
      <c r="H8119" t="inlineStr">
        <is>
          <t>P29 - SALA DE TREINAMENTO II - PERFURADOR</t>
        </is>
      </c>
      <c r="I8119" t="inlineStr">
        <is>
          <t>BR01-IES-P29-SALA03</t>
        </is>
      </c>
      <c r="J8119" t="inlineStr">
        <is>
          <t>MARA LISE POTT</t>
        </is>
      </c>
      <c r="K8119" s="39">
        <f>DATE(YEAR(Tabela6[[#This Row],[Data/Hora de Início]]),MONTH(Tabela6[[#This Row],[Data/Hora de Início]]),DAY(Tabela6[[#This Row],[Data/Hora de Início]]))</f>
        <v/>
      </c>
    </row>
    <row r="8120">
      <c r="A8120" t="n">
        <v>2294169</v>
      </c>
      <c r="B8120" t="n">
        <v>56</v>
      </c>
      <c r="C8120" t="n">
        <v>1772</v>
      </c>
      <c r="D8120" t="inlineStr">
        <is>
          <t>LIMPEZA DIÁRIA DE SALA COM MESA</t>
        </is>
      </c>
      <c r="E8120" t="inlineStr">
        <is>
          <t>23/09/2025 06:53:56</t>
        </is>
      </c>
      <c r="F8120" t="inlineStr">
        <is>
          <t>23/09/2025 06:54:16</t>
        </is>
      </c>
      <c r="G8120" t="n">
        <v>38458</v>
      </c>
      <c r="H8120" t="inlineStr">
        <is>
          <t>SALA ADM - MEZANINO</t>
        </is>
      </c>
      <c r="I8120" t="inlineStr">
        <is>
          <t>SP-ST02-G9-01P-SLA01</t>
        </is>
      </c>
      <c r="J8120" t="inlineStr">
        <is>
          <t>LUCINEIDE BUENO DO CARMO</t>
        </is>
      </c>
      <c r="K8120" s="39">
        <f>DATE(YEAR(Tabela6[[#This Row],[Data/Hora de Início]]),MONTH(Tabela6[[#This Row],[Data/Hora de Início]]),DAY(Tabela6[[#This Row],[Data/Hora de Início]]))</f>
        <v/>
      </c>
    </row>
    <row r="8121">
      <c r="A8121" t="n">
        <v>2294170</v>
      </c>
      <c r="B8121" t="n">
        <v>56</v>
      </c>
      <c r="C8121" t="n">
        <v>5643</v>
      </c>
      <c r="D8121" t="inlineStr">
        <is>
          <t>TERÇA-FEIRA - LIMPEZA DE SALA</t>
        </is>
      </c>
      <c r="E8121" t="inlineStr">
        <is>
          <t>23/09/2025 06:52:52</t>
        </is>
      </c>
      <c r="F8121" t="inlineStr">
        <is>
          <t>23/09/2025 06:54:38</t>
        </is>
      </c>
      <c r="G8121" t="n">
        <v>11442</v>
      </c>
      <c r="H8121" t="inlineStr">
        <is>
          <t>P29 - SALA INSTRUTORES 1</t>
        </is>
      </c>
      <c r="I8121" t="inlineStr">
        <is>
          <t>BR01-IES-P29-SALA13</t>
        </is>
      </c>
      <c r="J8121" t="inlineStr">
        <is>
          <t>MARA LISE POTT</t>
        </is>
      </c>
      <c r="K8121" s="39">
        <f>DATE(YEAR(Tabela6[[#This Row],[Data/Hora de Início]]),MONTH(Tabela6[[#This Row],[Data/Hora de Início]]),DAY(Tabela6[[#This Row],[Data/Hora de Início]]))</f>
        <v/>
      </c>
    </row>
    <row r="8122">
      <c r="A8122" t="n">
        <v>2294174</v>
      </c>
      <c r="B8122" t="n">
        <v>56</v>
      </c>
      <c r="C8122" t="n">
        <v>5643</v>
      </c>
      <c r="D8122" t="inlineStr">
        <is>
          <t>TERÇA-FEIRA - LIMPEZA DE SALA</t>
        </is>
      </c>
      <c r="E8122" t="inlineStr">
        <is>
          <t>23/09/2025 06:55:00</t>
        </is>
      </c>
      <c r="F8122" t="inlineStr">
        <is>
          <t>23/09/2025 06:56:26</t>
        </is>
      </c>
      <c r="G8122" t="n">
        <v>11443</v>
      </c>
      <c r="H8122" t="inlineStr">
        <is>
          <t>P29 - SALA INSTRUTORES 2</t>
        </is>
      </c>
      <c r="I8122" t="inlineStr">
        <is>
          <t>BR01-IES-P29-SALA14</t>
        </is>
      </c>
      <c r="J8122" t="inlineStr">
        <is>
          <t>MARA LISE POTT</t>
        </is>
      </c>
      <c r="K8122" s="39">
        <f>DATE(YEAR(Tabela6[[#This Row],[Data/Hora de Início]]),MONTH(Tabela6[[#This Row],[Data/Hora de Início]]),DAY(Tabela6[[#This Row],[Data/Hora de Início]]))</f>
        <v/>
      </c>
    </row>
    <row r="8123">
      <c r="A8123" t="n">
        <v>2294191</v>
      </c>
      <c r="B8123" t="n">
        <v>56</v>
      </c>
      <c r="C8123" t="n">
        <v>2968</v>
      </c>
      <c r="D8123" t="inlineStr">
        <is>
          <t>LIMPEZA DIÁRIA DE ÁREA TÉCNICA</t>
        </is>
      </c>
      <c r="E8123" t="inlineStr">
        <is>
          <t>23/09/2025 06:56:48</t>
        </is>
      </c>
      <c r="F8123" t="inlineStr">
        <is>
          <t>23/09/2025 07:00:23</t>
        </is>
      </c>
      <c r="G8123" t="n">
        <v>11444</v>
      </c>
      <c r="H8123" t="inlineStr">
        <is>
          <t>P29 - SALA OFICINA</t>
        </is>
      </c>
      <c r="I8123" t="inlineStr">
        <is>
          <t>BR01-IES-P29-SALA15</t>
        </is>
      </c>
      <c r="J8123" t="inlineStr">
        <is>
          <t>MARA LISE POTT</t>
        </is>
      </c>
      <c r="K8123" s="39">
        <f>DATE(YEAR(Tabela6[[#This Row],[Data/Hora de Início]]),MONTH(Tabela6[[#This Row],[Data/Hora de Início]]),DAY(Tabela6[[#This Row],[Data/Hora de Início]]))</f>
        <v/>
      </c>
    </row>
    <row r="8124">
      <c r="A8124" t="n">
        <v>2294200</v>
      </c>
      <c r="B8124" t="n">
        <v>56</v>
      </c>
      <c r="C8124" t="n">
        <v>5648</v>
      </c>
      <c r="D8124" t="inlineStr">
        <is>
          <t>TERÇA-FEIRA - LIMPEZA DE SALA COM MESA</t>
        </is>
      </c>
      <c r="E8124" t="inlineStr">
        <is>
          <t>23/09/2025 06:47:32</t>
        </is>
      </c>
      <c r="F8124" t="inlineStr">
        <is>
          <t>23/09/2025 07:02:38</t>
        </is>
      </c>
      <c r="G8124" t="n">
        <v>11299</v>
      </c>
      <c r="H8124" t="inlineStr">
        <is>
          <t>P18 - PRESIDÊNCIA - HALL DE ENTRADA</t>
        </is>
      </c>
      <c r="I8124" t="inlineStr">
        <is>
          <t>BR01-IES-P18-SALA01</t>
        </is>
      </c>
      <c r="J8124" t="inlineStr">
        <is>
          <t>NATHALIA MORAES DA SILVA</t>
        </is>
      </c>
      <c r="K8124" s="39">
        <f>DATE(YEAR(Tabela6[[#This Row],[Data/Hora de Início]]),MONTH(Tabela6[[#This Row],[Data/Hora de Início]]),DAY(Tabela6[[#This Row],[Data/Hora de Início]]))</f>
        <v/>
      </c>
    </row>
    <row r="8125">
      <c r="A8125" t="n">
        <v>2294202</v>
      </c>
      <c r="B8125" t="n">
        <v>56</v>
      </c>
      <c r="C8125" t="n">
        <v>1772</v>
      </c>
      <c r="D8125" t="inlineStr">
        <is>
          <t>LIMPEZA DIÁRIA DE SALA COM MESA</t>
        </is>
      </c>
      <c r="E8125" t="inlineStr">
        <is>
          <t>23/09/2025 06:54:32</t>
        </is>
      </c>
      <c r="F8125" t="inlineStr">
        <is>
          <t>23/09/2025 07:04:18</t>
        </is>
      </c>
      <c r="G8125" t="n">
        <v>38459</v>
      </c>
      <c r="H8125" t="inlineStr">
        <is>
          <t>SALA DE REUNIÃO 2</t>
        </is>
      </c>
      <c r="I8125" t="inlineStr">
        <is>
          <t>SP-ST02-G9-01P-SLA02</t>
        </is>
      </c>
      <c r="J8125" t="inlineStr">
        <is>
          <t>LUCINEIDE BUENO DO CARMO</t>
        </is>
      </c>
      <c r="K8125" s="39">
        <f>DATE(YEAR(Tabela6[[#This Row],[Data/Hora de Início]]),MONTH(Tabela6[[#This Row],[Data/Hora de Início]]),DAY(Tabela6[[#This Row],[Data/Hora de Início]]))</f>
        <v/>
      </c>
    </row>
    <row r="8126">
      <c r="A8126" t="n">
        <v>2294205</v>
      </c>
      <c r="B8126" t="n">
        <v>56</v>
      </c>
      <c r="C8126" t="n">
        <v>1772</v>
      </c>
      <c r="D8126" t="inlineStr">
        <is>
          <t>LIMPEZA DIÁRIA DE SALA COM MESA</t>
        </is>
      </c>
      <c r="E8126" t="inlineStr">
        <is>
          <t>23/09/2025 07:04:58</t>
        </is>
      </c>
      <c r="F8126" t="inlineStr">
        <is>
          <t>23/09/2025 07:06:11</t>
        </is>
      </c>
      <c r="G8126" t="n">
        <v>38461</v>
      </c>
      <c r="H8126" t="inlineStr">
        <is>
          <t>SALA CONVÍVIO</t>
        </is>
      </c>
      <c r="I8126" t="inlineStr">
        <is>
          <t>SP-ST02-G9-01P-SLA04</t>
        </is>
      </c>
      <c r="J8126" t="inlineStr">
        <is>
          <t>LUCINEIDE BUENO DO CARMO</t>
        </is>
      </c>
      <c r="K8126" s="39">
        <f>DATE(YEAR(Tabela6[[#This Row],[Data/Hora de Início]]),MONTH(Tabela6[[#This Row],[Data/Hora de Início]]),DAY(Tabela6[[#This Row],[Data/Hora de Início]]))</f>
        <v/>
      </c>
    </row>
    <row r="8127">
      <c r="A8127" t="n">
        <v>2294219</v>
      </c>
      <c r="B8127" t="n">
        <v>56</v>
      </c>
      <c r="C8127" t="n">
        <v>5643</v>
      </c>
      <c r="D8127" t="inlineStr">
        <is>
          <t>TERÇA-FEIRA - LIMPEZA DE SALA</t>
        </is>
      </c>
      <c r="E8127" t="inlineStr">
        <is>
          <t>23/09/2025 07:09:24</t>
        </is>
      </c>
      <c r="F8127" t="inlineStr">
        <is>
          <t>23/09/2025 07:10:47</t>
        </is>
      </c>
      <c r="G8127" t="n">
        <v>11150</v>
      </c>
      <c r="H8127" t="inlineStr">
        <is>
          <t>P03 - SALA MONITORAMENTO</t>
        </is>
      </c>
      <c r="I8127" t="inlineStr">
        <is>
          <t>BR01-IES-P03-SALA08</t>
        </is>
      </c>
      <c r="J8127" t="inlineStr">
        <is>
          <t>ELIANE BARUFFI</t>
        </is>
      </c>
      <c r="K8127" s="39">
        <f>DATE(YEAR(Tabela6[[#This Row],[Data/Hora de Início]]),MONTH(Tabela6[[#This Row],[Data/Hora de Início]]),DAY(Tabela6[[#This Row],[Data/Hora de Início]]))</f>
        <v/>
      </c>
    </row>
    <row r="8128">
      <c r="A8128" t="n">
        <v>2294224</v>
      </c>
      <c r="B8128" t="n">
        <v>56</v>
      </c>
      <c r="C8128" t="n">
        <v>2969</v>
      </c>
      <c r="D8128" t="inlineStr">
        <is>
          <t>LIMPEZA DIÁRIA DE CORREDOR</t>
        </is>
      </c>
      <c r="E8128" t="inlineStr">
        <is>
          <t>23/09/2025 07:00:44</t>
        </is>
      </c>
      <c r="F8128" t="inlineStr">
        <is>
          <t>23/09/2025 07:12:01</t>
        </is>
      </c>
      <c r="G8128" t="n">
        <v>11448</v>
      </c>
      <c r="H8128" t="inlineStr">
        <is>
          <t>P29 - CORREDOR</t>
        </is>
      </c>
      <c r="I8128" t="inlineStr">
        <is>
          <t>BR01-IES-P29-SALA19</t>
        </is>
      </c>
      <c r="J8128" t="inlineStr">
        <is>
          <t>MARA LISE POTT</t>
        </is>
      </c>
      <c r="K8128" s="39">
        <f>DATE(YEAR(Tabela6[[#This Row],[Data/Hora de Início]]),MONTH(Tabela6[[#This Row],[Data/Hora de Início]]),DAY(Tabela6[[#This Row],[Data/Hora de Início]]))</f>
        <v/>
      </c>
    </row>
    <row r="8129">
      <c r="A8129" t="n">
        <v>2294227</v>
      </c>
      <c r="B8129" t="n">
        <v>56</v>
      </c>
      <c r="C8129" t="n">
        <v>1772</v>
      </c>
      <c r="D8129" t="inlineStr">
        <is>
          <t>LIMPEZA DIÁRIA DE SALA COM MESA</t>
        </is>
      </c>
      <c r="E8129" t="inlineStr">
        <is>
          <t>23/09/2025 07:06:26</t>
        </is>
      </c>
      <c r="F8129" t="inlineStr">
        <is>
          <t>23/09/2025 07:16:35</t>
        </is>
      </c>
      <c r="G8129" t="n">
        <v>38462</v>
      </c>
      <c r="H8129" t="inlineStr">
        <is>
          <t>SALA VIDEOCONFERÊNCIA</t>
        </is>
      </c>
      <c r="I8129" t="inlineStr">
        <is>
          <t>SP-ST02-G9-01P-SLA05</t>
        </is>
      </c>
      <c r="J8129" t="inlineStr">
        <is>
          <t>LUCINEIDE BUENO DO CARMO</t>
        </is>
      </c>
      <c r="K8129" s="39">
        <f>DATE(YEAR(Tabela6[[#This Row],[Data/Hora de Início]]),MONTH(Tabela6[[#This Row],[Data/Hora de Início]]),DAY(Tabela6[[#This Row],[Data/Hora de Início]]))</f>
        <v/>
      </c>
    </row>
    <row r="8130">
      <c r="A8130" t="n">
        <v>2294228</v>
      </c>
      <c r="B8130" t="n">
        <v>56</v>
      </c>
      <c r="C8130" t="n">
        <v>5648</v>
      </c>
      <c r="D8130" t="inlineStr">
        <is>
          <t>TERÇA-FEIRA - LIMPEZA DE SALA COM MESA</t>
        </is>
      </c>
      <c r="E8130" t="inlineStr">
        <is>
          <t>23/09/2025 07:04:00</t>
        </is>
      </c>
      <c r="F8130" t="inlineStr">
        <is>
          <t>23/09/2025 07:17:43</t>
        </is>
      </c>
      <c r="G8130" t="n">
        <v>11305</v>
      </c>
      <c r="H8130" t="inlineStr">
        <is>
          <t>P18 - PRESIDENCIA - SALA REUNIÃO I</t>
        </is>
      </c>
      <c r="I8130" t="inlineStr">
        <is>
          <t>BR01-IES-P18-SALA07</t>
        </is>
      </c>
      <c r="J8130" t="inlineStr">
        <is>
          <t>NATHALIA MORAES DA SILVA</t>
        </is>
      </c>
      <c r="K8130" s="39">
        <f>DATE(YEAR(Tabela6[[#This Row],[Data/Hora de Início]]),MONTH(Tabela6[[#This Row],[Data/Hora de Início]]),DAY(Tabela6[[#This Row],[Data/Hora de Início]]))</f>
        <v/>
      </c>
    </row>
    <row r="8131">
      <c r="A8131" t="n">
        <v>2294232</v>
      </c>
      <c r="B8131" t="n">
        <v>56</v>
      </c>
      <c r="C8131" t="n">
        <v>2841</v>
      </c>
      <c r="D8131" t="inlineStr">
        <is>
          <t>LIMPEZA DIÁRIA DE BANHEIRO MASCULINO</t>
        </is>
      </c>
      <c r="E8131" t="inlineStr">
        <is>
          <t>23/09/2025 07:10:18</t>
        </is>
      </c>
      <c r="F8131" t="inlineStr">
        <is>
          <t>23/09/2025 07:20:54</t>
        </is>
      </c>
      <c r="G8131" t="n">
        <v>11602</v>
      </c>
      <c r="H8131" t="inlineStr">
        <is>
          <t>P38 - BAN081 - BANHEIRO CQT - M</t>
        </is>
      </c>
      <c r="I8131" t="inlineStr">
        <is>
          <t>BR01-IES-P38-BAN081</t>
        </is>
      </c>
      <c r="J8131" t="inlineStr">
        <is>
          <t>GILMARA TERESINHA LACERDA</t>
        </is>
      </c>
      <c r="K8131" s="39">
        <f>DATE(YEAR(Tabela6[[#This Row],[Data/Hora de Início]]),MONTH(Tabela6[[#This Row],[Data/Hora de Início]]),DAY(Tabela6[[#This Row],[Data/Hora de Início]]))</f>
        <v/>
      </c>
    </row>
    <row r="8132">
      <c r="A8132" t="n">
        <v>2294233</v>
      </c>
      <c r="B8132" t="n">
        <v>56</v>
      </c>
      <c r="C8132" t="n">
        <v>1772</v>
      </c>
      <c r="D8132" t="inlineStr">
        <is>
          <t>LIMPEZA DIÁRIA DE SALA COM MESA</t>
        </is>
      </c>
      <c r="E8132" t="inlineStr">
        <is>
          <t>23/09/2025 07:17:12</t>
        </is>
      </c>
      <c r="F8132" t="inlineStr">
        <is>
          <t>23/09/2025 07:22:34</t>
        </is>
      </c>
      <c r="G8132" t="n">
        <v>38460</v>
      </c>
      <c r="H8132" t="inlineStr">
        <is>
          <t>SALA DIRETORIA</t>
        </is>
      </c>
      <c r="I8132" t="inlineStr">
        <is>
          <t>SP-ST02-G9-01P-SLA03</t>
        </is>
      </c>
      <c r="J8132" t="inlineStr">
        <is>
          <t>LUCINEIDE BUENO DO CARMO</t>
        </is>
      </c>
      <c r="K8132" s="39">
        <f>DATE(YEAR(Tabela6[[#This Row],[Data/Hora de Início]]),MONTH(Tabela6[[#This Row],[Data/Hora de Início]]),DAY(Tabela6[[#This Row],[Data/Hora de Início]]))</f>
        <v/>
      </c>
    </row>
    <row r="8133">
      <c r="A8133" t="n">
        <v>2294248</v>
      </c>
      <c r="B8133" t="n">
        <v>56</v>
      </c>
      <c r="C8133" t="n">
        <v>5653</v>
      </c>
      <c r="D8133" t="inlineStr">
        <is>
          <t>TERÇA-FEIRA - LIMPEZA DE BANHEIRO MASCULINO</t>
        </is>
      </c>
      <c r="E8133" t="inlineStr">
        <is>
          <t>23/09/2025 07:12:26</t>
        </is>
      </c>
      <c r="F8133" t="inlineStr">
        <is>
          <t>23/09/2025 07:30:37</t>
        </is>
      </c>
      <c r="G8133" t="n">
        <v>11427</v>
      </c>
      <c r="H8133" t="inlineStr">
        <is>
          <t>P29 - BAN060 - BANHEIRO CQS - M</t>
        </is>
      </c>
      <c r="I8133" t="inlineStr">
        <is>
          <t>BR01-IES-P29-BAN060</t>
        </is>
      </c>
      <c r="J8133" t="inlineStr">
        <is>
          <t>MARA LISE POTT</t>
        </is>
      </c>
      <c r="K8133" s="39">
        <f>DATE(YEAR(Tabela6[[#This Row],[Data/Hora de Início]]),MONTH(Tabela6[[#This Row],[Data/Hora de Início]]),DAY(Tabela6[[#This Row],[Data/Hora de Início]]))</f>
        <v/>
      </c>
    </row>
    <row r="8134">
      <c r="A8134" t="n">
        <v>2294256</v>
      </c>
      <c r="B8134" t="n">
        <v>56</v>
      </c>
      <c r="C8134" t="n">
        <v>5648</v>
      </c>
      <c r="D8134" t="inlineStr">
        <is>
          <t>TERÇA-FEIRA - LIMPEZA DE SALA COM MESA</t>
        </is>
      </c>
      <c r="E8134" t="inlineStr">
        <is>
          <t>23/09/2025 07:18:37</t>
        </is>
      </c>
      <c r="F8134" t="inlineStr">
        <is>
          <t>23/09/2025 07:37:07</t>
        </is>
      </c>
      <c r="G8134" t="n">
        <v>11301</v>
      </c>
      <c r="H8134" t="inlineStr">
        <is>
          <t>P18 - PRESIDENCIA - SALA REUNIÃO II VIDEOCONF</t>
        </is>
      </c>
      <c r="I8134" t="inlineStr">
        <is>
          <t>BR01-IES-P18-SALA03</t>
        </is>
      </c>
      <c r="J8134" t="inlineStr">
        <is>
          <t>NATHALIA MORAES DA SILVA</t>
        </is>
      </c>
      <c r="K8134" s="39">
        <f>DATE(YEAR(Tabela6[[#This Row],[Data/Hora de Início]]),MONTH(Tabela6[[#This Row],[Data/Hora de Início]]),DAY(Tabela6[[#This Row],[Data/Hora de Início]]))</f>
        <v/>
      </c>
    </row>
    <row r="8135">
      <c r="A8135" t="n">
        <v>2294262</v>
      </c>
      <c r="B8135" t="n">
        <v>56</v>
      </c>
      <c r="C8135" t="n">
        <v>2842</v>
      </c>
      <c r="D8135" t="inlineStr">
        <is>
          <t>LIMPEZA DIÁRIA DE BANHEIRO FEMININO</t>
        </is>
      </c>
      <c r="E8135" t="inlineStr">
        <is>
          <t>23/09/2025 07:21:17</t>
        </is>
      </c>
      <c r="F8135" t="inlineStr">
        <is>
          <t>23/09/2025 07:41:36</t>
        </is>
      </c>
      <c r="G8135" t="n">
        <v>11603</v>
      </c>
      <c r="H8135" t="inlineStr">
        <is>
          <t>P38 - BAN082 - BANHEIRO CQT - F</t>
        </is>
      </c>
      <c r="I8135" t="inlineStr">
        <is>
          <t>BR01-IES-P38-BAN082</t>
        </is>
      </c>
      <c r="J8135" t="inlineStr">
        <is>
          <t>GILMARA TERESINHA LACERDA</t>
        </is>
      </c>
      <c r="K8135" s="39">
        <f>DATE(YEAR(Tabela6[[#This Row],[Data/Hora de Início]]),MONTH(Tabela6[[#This Row],[Data/Hora de Início]]),DAY(Tabela6[[#This Row],[Data/Hora de Início]]))</f>
        <v/>
      </c>
    </row>
    <row r="8136">
      <c r="A8136" t="n">
        <v>2294263</v>
      </c>
      <c r="B8136" t="n">
        <v>56</v>
      </c>
      <c r="C8136" t="n">
        <v>5709</v>
      </c>
      <c r="D8136" t="inlineStr">
        <is>
          <t>TERÇA-FEIRA - LIMPEZA DE BANHEIRO FEMININO</t>
        </is>
      </c>
      <c r="E8136" t="inlineStr">
        <is>
          <t>23/09/2025 07:31:13</t>
        </is>
      </c>
      <c r="F8136" t="inlineStr">
        <is>
          <t>23/09/2025 07:35:26</t>
        </is>
      </c>
      <c r="G8136" t="n">
        <v>11428</v>
      </c>
      <c r="H8136" t="inlineStr">
        <is>
          <t>P29 - BAN061 - BANHEIRO CQS - F</t>
        </is>
      </c>
      <c r="I8136" t="inlineStr">
        <is>
          <t>BR01-IES-P29-BAN061</t>
        </is>
      </c>
      <c r="J8136" t="inlineStr">
        <is>
          <t>MARA LISE POTT</t>
        </is>
      </c>
      <c r="K8136" s="39">
        <f>DATE(YEAR(Tabela6[[#This Row],[Data/Hora de Início]]),MONTH(Tabela6[[#This Row],[Data/Hora de Início]]),DAY(Tabela6[[#This Row],[Data/Hora de Início]]))</f>
        <v/>
      </c>
    </row>
    <row r="8137">
      <c r="A8137" t="n">
        <v>2294265</v>
      </c>
      <c r="B8137" t="n">
        <v>56</v>
      </c>
      <c r="C8137" t="n">
        <v>5653</v>
      </c>
      <c r="D8137" t="inlineStr">
        <is>
          <t>TERÇA-FEIRA - LIMPEZA DE BANHEIRO MASCULINO</t>
        </is>
      </c>
      <c r="E8137" t="inlineStr">
        <is>
          <t>23/09/2025 07:10:34</t>
        </is>
      </c>
      <c r="F8137" t="inlineStr">
        <is>
          <t>23/09/2025 07:43:02</t>
        </is>
      </c>
      <c r="G8137" t="n">
        <v>36363</v>
      </c>
      <c r="H8137" t="inlineStr">
        <is>
          <t>BAN116 - BANHEIRO TÉRREO - M</t>
        </is>
      </c>
      <c r="I8137" t="inlineStr">
        <is>
          <t>RS-ST01-52-00T-WCM01</t>
        </is>
      </c>
      <c r="J8137" t="inlineStr">
        <is>
          <t>JAQUELINE EDUARDA RODRIGUES DE LIMA</t>
        </is>
      </c>
      <c r="K8137" s="39">
        <f>DATE(YEAR(Tabela6[[#This Row],[Data/Hora de Início]]),MONTH(Tabela6[[#This Row],[Data/Hora de Início]]),DAY(Tabela6[[#This Row],[Data/Hora de Início]]))</f>
        <v/>
      </c>
    </row>
    <row r="8138">
      <c r="A8138" t="n">
        <v>2294266</v>
      </c>
      <c r="B8138" t="n">
        <v>56</v>
      </c>
      <c r="C8138" t="n">
        <v>1772</v>
      </c>
      <c r="D8138" t="inlineStr">
        <is>
          <t>LIMPEZA DIÁRIA DE SALA COM MESA</t>
        </is>
      </c>
      <c r="E8138" t="inlineStr">
        <is>
          <t>23/09/2025 07:23:37</t>
        </is>
      </c>
      <c r="F8138" t="inlineStr">
        <is>
          <t>23/09/2025 07:43:44</t>
        </is>
      </c>
      <c r="G8138" t="n">
        <v>38457</v>
      </c>
      <c r="H8138" t="inlineStr">
        <is>
          <t>REFEITÓRIO</t>
        </is>
      </c>
      <c r="I8138" t="inlineStr">
        <is>
          <t>SP-ST02-G9-01P-COP01</t>
        </is>
      </c>
      <c r="J8138" t="inlineStr">
        <is>
          <t>LUCINEIDE BUENO DO CARMO</t>
        </is>
      </c>
      <c r="K8138" s="39">
        <f>DATE(YEAR(Tabela6[[#This Row],[Data/Hora de Início]]),MONTH(Tabela6[[#This Row],[Data/Hora de Início]]),DAY(Tabela6[[#This Row],[Data/Hora de Início]]))</f>
        <v/>
      </c>
    </row>
    <row r="8139">
      <c r="A8139" t="n">
        <v>2294281</v>
      </c>
      <c r="B8139" t="n">
        <v>56</v>
      </c>
      <c r="C8139" t="n">
        <v>5648</v>
      </c>
      <c r="D8139" t="inlineStr">
        <is>
          <t>TERÇA-FEIRA - LIMPEZA DE SALA COM MESA</t>
        </is>
      </c>
      <c r="E8139" t="inlineStr">
        <is>
          <t>23/09/2025 07:49:31</t>
        </is>
      </c>
      <c r="F8139" t="inlineStr">
        <is>
          <t>23/09/2025 07:50:16</t>
        </is>
      </c>
      <c r="G8139" t="n">
        <v>11235</v>
      </c>
      <c r="H8139" t="inlineStr">
        <is>
          <t>P11 - PEO - SALA KAIZEN I</t>
        </is>
      </c>
      <c r="I8139" t="inlineStr">
        <is>
          <t>BR01-IES-P11-SALA46</t>
        </is>
      </c>
      <c r="J8139" t="inlineStr">
        <is>
          <t>CAROLAINE SANTOS DOS SANTOS</t>
        </is>
      </c>
      <c r="K8139" s="39">
        <f>DATE(YEAR(Tabela6[[#This Row],[Data/Hora de Início]]),MONTH(Tabela6[[#This Row],[Data/Hora de Início]]),DAY(Tabela6[[#This Row],[Data/Hora de Início]]))</f>
        <v/>
      </c>
    </row>
    <row r="8140">
      <c r="A8140" t="n">
        <v>2294282</v>
      </c>
      <c r="B8140" t="n">
        <v>56</v>
      </c>
      <c r="C8140" t="n">
        <v>1698</v>
      </c>
      <c r="D8140" t="inlineStr">
        <is>
          <t>REPASSE / REABASTECIMENTO FEMININO</t>
        </is>
      </c>
      <c r="E8140" t="inlineStr">
        <is>
          <t>23/09/2025 07:27:58</t>
        </is>
      </c>
      <c r="F8140" t="inlineStr">
        <is>
          <t>23/09/2025 07:54:40</t>
        </is>
      </c>
      <c r="G8140" t="n">
        <v>38452</v>
      </c>
      <c r="H8140" t="inlineStr">
        <is>
          <t>VESTIÁRIO - F</t>
        </is>
      </c>
      <c r="I8140" t="inlineStr">
        <is>
          <t>SP-ST02-G9-00T-WCF01</t>
        </is>
      </c>
      <c r="J8140" t="inlineStr">
        <is>
          <t>ANTONIA MARÇAL DOS SANTOS RAMOS</t>
        </is>
      </c>
      <c r="K8140" s="39">
        <f>DATE(YEAR(Tabela6[[#This Row],[Data/Hora de Início]]),MONTH(Tabela6[[#This Row],[Data/Hora de Início]]),DAY(Tabela6[[#This Row],[Data/Hora de Início]]))</f>
        <v/>
      </c>
    </row>
    <row r="8141">
      <c r="A8141" t="n">
        <v>2294296</v>
      </c>
      <c r="B8141" t="n">
        <v>56</v>
      </c>
      <c r="C8141" t="n">
        <v>5714</v>
      </c>
      <c r="D8141" t="inlineStr">
        <is>
          <t>TERÇA-FEIRA - LIMPEZA DE COPA</t>
        </is>
      </c>
      <c r="E8141" t="inlineStr">
        <is>
          <t>23/09/2025 07:53:53</t>
        </is>
      </c>
      <c r="F8141" t="inlineStr">
        <is>
          <t>23/09/2025 07:58:46</t>
        </is>
      </c>
      <c r="G8141" t="n">
        <v>24697</v>
      </c>
      <c r="H8141" t="inlineStr">
        <is>
          <t>P52 - COPA TÉRREO</t>
        </is>
      </c>
      <c r="I8141" t="inlineStr">
        <is>
          <t>BR01-IES-P52-COPA01</t>
        </is>
      </c>
      <c r="J8141" t="inlineStr">
        <is>
          <t>JAQUELINE EDUARDA RODRIGUES DE LIMA</t>
        </is>
      </c>
      <c r="K8141" s="39">
        <f>DATE(YEAR(Tabela6[[#This Row],[Data/Hora de Início]]),MONTH(Tabela6[[#This Row],[Data/Hora de Início]]),DAY(Tabela6[[#This Row],[Data/Hora de Início]]))</f>
        <v/>
      </c>
    </row>
    <row r="8142">
      <c r="A8142" t="n">
        <v>2294313</v>
      </c>
      <c r="B8142" t="n">
        <v>56</v>
      </c>
      <c r="C8142" t="n">
        <v>5648</v>
      </c>
      <c r="D8142" t="inlineStr">
        <is>
          <t>TERÇA-FEIRA - LIMPEZA DE SALA COM MESA</t>
        </is>
      </c>
      <c r="E8142" t="inlineStr">
        <is>
          <t>23/09/2025 07:55:15</t>
        </is>
      </c>
      <c r="F8142" t="inlineStr">
        <is>
          <t>23/09/2025 08:00:25</t>
        </is>
      </c>
      <c r="G8142" t="n">
        <v>11236</v>
      </c>
      <c r="H8142" t="inlineStr">
        <is>
          <t>P11 - PEO - SALA KAIZEN II</t>
        </is>
      </c>
      <c r="I8142" t="inlineStr">
        <is>
          <t>BR01-IES-P11-SALA47</t>
        </is>
      </c>
      <c r="J8142" t="inlineStr">
        <is>
          <t>CAROLAINE SANTOS DOS SANTOS</t>
        </is>
      </c>
      <c r="K8142" s="39">
        <f>DATE(YEAR(Tabela6[[#This Row],[Data/Hora de Início]]),MONTH(Tabela6[[#This Row],[Data/Hora de Início]]),DAY(Tabela6[[#This Row],[Data/Hora de Início]]))</f>
        <v/>
      </c>
    </row>
    <row r="8143">
      <c r="A8143" t="n">
        <v>2294314</v>
      </c>
      <c r="B8143" t="n">
        <v>56</v>
      </c>
      <c r="C8143" t="n">
        <v>2841</v>
      </c>
      <c r="D8143" t="inlineStr">
        <is>
          <t>LIMPEZA DIÁRIA DE BANHEIRO MASCULINO</t>
        </is>
      </c>
      <c r="E8143" t="inlineStr">
        <is>
          <t>23/09/2025 07:42:44</t>
        </is>
      </c>
      <c r="F8143" t="inlineStr">
        <is>
          <t>23/09/2025 08:00:50</t>
        </is>
      </c>
      <c r="G8143" t="n">
        <v>36183</v>
      </c>
      <c r="H8143" t="inlineStr">
        <is>
          <t>BAN091 - MOTORISTAS - M</t>
        </is>
      </c>
      <c r="I8143" t="inlineStr">
        <is>
          <t>RS-ST01-43-00T-WCM02</t>
        </is>
      </c>
      <c r="J8143" t="inlineStr">
        <is>
          <t>GILMARA TERESINHA LACERDA</t>
        </is>
      </c>
      <c r="K8143" s="39">
        <f>DATE(YEAR(Tabela6[[#This Row],[Data/Hora de Início]]),MONTH(Tabela6[[#This Row],[Data/Hora de Início]]),DAY(Tabela6[[#This Row],[Data/Hora de Início]]))</f>
        <v/>
      </c>
    </row>
    <row r="8144">
      <c r="A8144" t="n">
        <v>2294335</v>
      </c>
      <c r="B8144" t="n">
        <v>56</v>
      </c>
      <c r="C8144" t="n">
        <v>2842</v>
      </c>
      <c r="D8144" t="inlineStr">
        <is>
          <t>LIMPEZA DIÁRIA DE BANHEIRO FEMININO</t>
        </is>
      </c>
      <c r="E8144" t="inlineStr">
        <is>
          <t>23/09/2025 08:01:13</t>
        </is>
      </c>
      <c r="F8144" t="inlineStr">
        <is>
          <t>23/09/2025 08:06:09</t>
        </is>
      </c>
      <c r="G8144" t="n">
        <v>36181</v>
      </c>
      <c r="H8144" t="inlineStr">
        <is>
          <t>BAN090 - MOTORISTAS - F</t>
        </is>
      </c>
      <c r="I8144" t="inlineStr">
        <is>
          <t>RS-ST01-43-00T-WCF03</t>
        </is>
      </c>
      <c r="J8144" t="inlineStr">
        <is>
          <t>GILMARA TERESINHA LACERDA</t>
        </is>
      </c>
      <c r="K8144" s="39">
        <f>DATE(YEAR(Tabela6[[#This Row],[Data/Hora de Início]]),MONTH(Tabela6[[#This Row],[Data/Hora de Início]]),DAY(Tabela6[[#This Row],[Data/Hora de Início]]))</f>
        <v/>
      </c>
    </row>
    <row r="8145">
      <c r="A8145" t="n">
        <v>2294351</v>
      </c>
      <c r="B8145" t="n">
        <v>56</v>
      </c>
      <c r="C8145" t="n">
        <v>1880</v>
      </c>
      <c r="D8145" t="inlineStr">
        <is>
          <t>REPASSE / REABASTECIMENTO</t>
        </is>
      </c>
      <c r="E8145" t="inlineStr">
        <is>
          <t>23/09/2025 07:55:50</t>
        </is>
      </c>
      <c r="F8145" t="inlineStr">
        <is>
          <t>23/09/2025 08:07:51</t>
        </is>
      </c>
      <c r="G8145" t="n">
        <v>38454</v>
      </c>
      <c r="H8145" t="inlineStr">
        <is>
          <t>BANHEIRO RECEPÇÃO - PNE</t>
        </is>
      </c>
      <c r="I8145" t="inlineStr">
        <is>
          <t>SP-ST02-G9-00T-WPU01</t>
        </is>
      </c>
      <c r="J8145" t="inlineStr">
        <is>
          <t>ANTONIA MARÇAL DOS SANTOS RAMOS</t>
        </is>
      </c>
      <c r="K8145" s="39">
        <f>DATE(YEAR(Tabela6[[#This Row],[Data/Hora de Início]]),MONTH(Tabela6[[#This Row],[Data/Hora de Início]]),DAY(Tabela6[[#This Row],[Data/Hora de Início]]))</f>
        <v/>
      </c>
    </row>
    <row r="8146">
      <c r="A8146" t="n">
        <v>2294355</v>
      </c>
      <c r="B8146" t="n">
        <v>56</v>
      </c>
      <c r="C8146" t="n">
        <v>2841</v>
      </c>
      <c r="D8146" t="inlineStr">
        <is>
          <t>LIMPEZA DIÁRIA DE BANHEIRO MASCULINO</t>
        </is>
      </c>
      <c r="E8146" t="inlineStr">
        <is>
          <t>23/09/2025 08:00:47</t>
        </is>
      </c>
      <c r="F8146" t="inlineStr">
        <is>
          <t>23/09/2025 08:08:56</t>
        </is>
      </c>
      <c r="G8146" t="n">
        <v>11185</v>
      </c>
      <c r="H8146" t="inlineStr">
        <is>
          <t>P11 - BAN022 - BANHEIRO MELHORIA CONTÍNUA - M</t>
        </is>
      </c>
      <c r="I8146" t="inlineStr">
        <is>
          <t>BR01-IES-P11-BAN022</t>
        </is>
      </c>
      <c r="J8146" t="inlineStr">
        <is>
          <t>CAROLAINE SANTOS DOS SANTOS</t>
        </is>
      </c>
      <c r="K8146" s="39">
        <f>DATE(YEAR(Tabela6[[#This Row],[Data/Hora de Início]]),MONTH(Tabela6[[#This Row],[Data/Hora de Início]]),DAY(Tabela6[[#This Row],[Data/Hora de Início]]))</f>
        <v/>
      </c>
    </row>
    <row r="8147">
      <c r="A8147" t="n">
        <v>2294364</v>
      </c>
      <c r="B8147" t="n">
        <v>56</v>
      </c>
      <c r="C8147" t="n">
        <v>5648</v>
      </c>
      <c r="D8147" t="inlineStr">
        <is>
          <t>TERÇA-FEIRA - LIMPEZA DE SALA COM MESA</t>
        </is>
      </c>
      <c r="E8147" t="inlineStr">
        <is>
          <t>23/09/2025 08:09:35</t>
        </is>
      </c>
      <c r="F8147" t="inlineStr">
        <is>
          <t>23/09/2025 08:09:48</t>
        </is>
      </c>
      <c r="G8147" t="n">
        <v>11305</v>
      </c>
      <c r="H8147" t="inlineStr">
        <is>
          <t>P18 - PRESIDENCIA - SALA REUNIÃO I</t>
        </is>
      </c>
      <c r="I8147" t="inlineStr">
        <is>
          <t>BR01-IES-P18-SALA07</t>
        </is>
      </c>
      <c r="J8147" t="inlineStr">
        <is>
          <t>NATHALIA MORAES DA SILVA</t>
        </is>
      </c>
      <c r="K8147" s="39">
        <f>DATE(YEAR(Tabela6[[#This Row],[Data/Hora de Início]]),MONTH(Tabela6[[#This Row],[Data/Hora de Início]]),DAY(Tabela6[[#This Row],[Data/Hora de Início]]))</f>
        <v/>
      </c>
    </row>
    <row r="8148">
      <c r="A8148" t="n">
        <v>2294368</v>
      </c>
      <c r="B8148" t="n">
        <v>56</v>
      </c>
      <c r="C8148" t="n">
        <v>1260</v>
      </c>
      <c r="D8148" t="inlineStr">
        <is>
          <t>Limpeza e Higienização de Sanitários e Vestiários - Diário - WC Masc</t>
        </is>
      </c>
      <c r="E8148" t="inlineStr">
        <is>
          <t>23/09/2025 07:16:48</t>
        </is>
      </c>
      <c r="F8148" t="inlineStr">
        <is>
          <t>23/09/2025 08:09:54</t>
        </is>
      </c>
      <c r="G8148" t="n">
        <v>36315</v>
      </c>
      <c r="H8148" t="inlineStr">
        <is>
          <t>BAN106 - MONTAGEM - M</t>
        </is>
      </c>
      <c r="I8148" t="inlineStr">
        <is>
          <t>RS-ST01-50-00T-WCM02</t>
        </is>
      </c>
      <c r="J8148" t="inlineStr">
        <is>
          <t>NAIR SILVEIRA DA SILVEIRA</t>
        </is>
      </c>
      <c r="K8148" s="39">
        <f>DATE(YEAR(Tabela6[[#This Row],[Data/Hora de Início]]),MONTH(Tabela6[[#This Row],[Data/Hora de Início]]),DAY(Tabela6[[#This Row],[Data/Hora de Início]]))</f>
        <v/>
      </c>
    </row>
    <row r="8149">
      <c r="A8149" t="n">
        <v>2294369</v>
      </c>
      <c r="B8149" t="n">
        <v>56</v>
      </c>
      <c r="C8149" t="n">
        <v>5648</v>
      </c>
      <c r="D8149" t="inlineStr">
        <is>
          <t>TERÇA-FEIRA - LIMPEZA DE SALA COM MESA</t>
        </is>
      </c>
      <c r="E8149" t="inlineStr">
        <is>
          <t>23/09/2025 08:10:05</t>
        </is>
      </c>
      <c r="F8149" t="inlineStr">
        <is>
          <t>23/09/2025 08:10:19</t>
        </is>
      </c>
      <c r="G8149" t="n">
        <v>11304</v>
      </c>
      <c r="H8149" t="inlineStr">
        <is>
          <t>P18 - PRESIDENCIA - SALA VP FINANÇAS</t>
        </is>
      </c>
      <c r="I8149" t="inlineStr">
        <is>
          <t>BR01-IES-P18-SALA06</t>
        </is>
      </c>
      <c r="J8149" t="inlineStr">
        <is>
          <t>NATHALIA MORAES DA SILVA</t>
        </is>
      </c>
      <c r="K8149" s="39">
        <f>DATE(YEAR(Tabela6[[#This Row],[Data/Hora de Início]]),MONTH(Tabela6[[#This Row],[Data/Hora de Início]]),DAY(Tabela6[[#This Row],[Data/Hora de Início]]))</f>
        <v/>
      </c>
    </row>
    <row r="8150">
      <c r="A8150" t="n">
        <v>2294400</v>
      </c>
      <c r="B8150" t="n">
        <v>56</v>
      </c>
      <c r="C8150" t="n">
        <v>2965</v>
      </c>
      <c r="D8150" t="inlineStr">
        <is>
          <t>LIMPEZA DIÁRIA DE SALA</t>
        </is>
      </c>
      <c r="E8150" t="inlineStr">
        <is>
          <t>23/09/2025 08:06:32</t>
        </is>
      </c>
      <c r="F8150" t="inlineStr">
        <is>
          <t>23/09/2025 08:15:17</t>
        </is>
      </c>
      <c r="G8150" t="n">
        <v>36173</v>
      </c>
      <c r="H8150" t="inlineStr">
        <is>
          <t>SALA DE ESPERA TRANSPORTADORAS</t>
        </is>
      </c>
      <c r="I8150" t="inlineStr">
        <is>
          <t>RS-ST01-43-00T-SLA04</t>
        </is>
      </c>
      <c r="J8150" t="inlineStr">
        <is>
          <t>GILMARA TERESINHA LACERDA</t>
        </is>
      </c>
      <c r="K8150" s="39">
        <f>DATE(YEAR(Tabela6[[#This Row],[Data/Hora de Início]]),MONTH(Tabela6[[#This Row],[Data/Hora de Início]]),DAY(Tabela6[[#This Row],[Data/Hora de Início]]))</f>
        <v/>
      </c>
    </row>
    <row r="8151">
      <c r="A8151" t="n">
        <v>2294401</v>
      </c>
      <c r="B8151" t="n">
        <v>56</v>
      </c>
      <c r="C8151" t="n">
        <v>3645</v>
      </c>
      <c r="D8151" t="inlineStr">
        <is>
          <t>PREVENTIVA BEBEDOUROS</t>
        </is>
      </c>
      <c r="E8151" t="inlineStr">
        <is>
          <t>23/09/2025 08:15:35</t>
        </is>
      </c>
      <c r="F8151" t="inlineStr">
        <is>
          <t>23/09/2025 08:15:48</t>
        </is>
      </c>
      <c r="G8151" t="n">
        <v>35550</v>
      </c>
      <c r="H8151" t="inlineStr">
        <is>
          <t>BEBEDOURO - 01.003</t>
        </is>
      </c>
      <c r="I8151" t="inlineStr">
        <is>
          <t>BR01-IES-P01-BEB003</t>
        </is>
      </c>
      <c r="J8151" t="inlineStr">
        <is>
          <t>JOELSOM CAMARGO ROBALDO</t>
        </is>
      </c>
      <c r="K8151" s="39">
        <f>DATE(YEAR(Tabela6[[#This Row],[Data/Hora de Início]]),MONTH(Tabela6[[#This Row],[Data/Hora de Início]]),DAY(Tabela6[[#This Row],[Data/Hora de Início]]))</f>
        <v/>
      </c>
    </row>
    <row r="8152">
      <c r="A8152" t="n">
        <v>2294416</v>
      </c>
      <c r="B8152" t="n">
        <v>56</v>
      </c>
      <c r="C8152" t="n">
        <v>3645</v>
      </c>
      <c r="D8152" t="inlineStr">
        <is>
          <t>PREVENTIVA BEBEDOUROS</t>
        </is>
      </c>
      <c r="E8152" t="inlineStr">
        <is>
          <t>23/09/2025 08:17:35</t>
        </is>
      </c>
      <c r="F8152" t="inlineStr">
        <is>
          <t>23/09/2025 08:17:50</t>
        </is>
      </c>
      <c r="G8152" t="n">
        <v>35553</v>
      </c>
      <c r="H8152" t="inlineStr">
        <is>
          <t>BEBEDOURO - 01.007</t>
        </is>
      </c>
      <c r="I8152" t="inlineStr">
        <is>
          <t>BR01-IES-P01-BEB007</t>
        </is>
      </c>
      <c r="J8152" t="inlineStr">
        <is>
          <t>JOELSOM CAMARGO ROBALDO</t>
        </is>
      </c>
      <c r="K8152" s="39">
        <f>DATE(YEAR(Tabela6[[#This Row],[Data/Hora de Início]]),MONTH(Tabela6[[#This Row],[Data/Hora de Início]]),DAY(Tabela6[[#This Row],[Data/Hora de Início]]))</f>
        <v/>
      </c>
    </row>
    <row r="8153">
      <c r="A8153" t="n">
        <v>2294417</v>
      </c>
      <c r="B8153" t="n">
        <v>56</v>
      </c>
      <c r="C8153" t="n">
        <v>5648</v>
      </c>
      <c r="D8153" t="inlineStr">
        <is>
          <t>TERÇA-FEIRA - LIMPEZA DE SALA COM MESA</t>
        </is>
      </c>
      <c r="E8153" t="inlineStr">
        <is>
          <t>23/09/2025 08:17:27</t>
        </is>
      </c>
      <c r="F8153" t="inlineStr">
        <is>
          <t>23/09/2025 08:17:41</t>
        </is>
      </c>
      <c r="G8153" t="n">
        <v>11302</v>
      </c>
      <c r="H8153" t="inlineStr">
        <is>
          <t>P18 - SALA PRESIDENTE</t>
        </is>
      </c>
      <c r="I8153" t="inlineStr">
        <is>
          <t>BR01-IES-P18-SALA04</t>
        </is>
      </c>
      <c r="J8153" t="inlineStr">
        <is>
          <t>NATHALIA MORAES DA SILVA</t>
        </is>
      </c>
      <c r="K8153" s="39">
        <f>DATE(YEAR(Tabela6[[#This Row],[Data/Hora de Início]]),MONTH(Tabela6[[#This Row],[Data/Hora de Início]]),DAY(Tabela6[[#This Row],[Data/Hora de Início]]))</f>
        <v/>
      </c>
    </row>
    <row r="8154">
      <c r="A8154" t="n">
        <v>2294421</v>
      </c>
      <c r="B8154" t="n">
        <v>56</v>
      </c>
      <c r="C8154" t="n">
        <v>1698</v>
      </c>
      <c r="D8154" t="inlineStr">
        <is>
          <t>REPASSE / REABASTECIMENTO FEMININO</t>
        </is>
      </c>
      <c r="E8154" t="inlineStr">
        <is>
          <t>23/09/2025 08:19:05</t>
        </is>
      </c>
      <c r="F8154" t="inlineStr">
        <is>
          <t>23/09/2025 08:19:44</t>
        </is>
      </c>
      <c r="G8154" t="n">
        <v>36313</v>
      </c>
      <c r="H8154" t="inlineStr">
        <is>
          <t>BAN107 - MONTAGEM - F</t>
        </is>
      </c>
      <c r="I8154" t="inlineStr">
        <is>
          <t>RS-ST01-50-00T-WCF02</t>
        </is>
      </c>
      <c r="J8154" t="inlineStr">
        <is>
          <t>NAIR SILVEIRA DA SILVEIRA</t>
        </is>
      </c>
      <c r="K8154" s="39">
        <f>DATE(YEAR(Tabela6[[#This Row],[Data/Hora de Início]]),MONTH(Tabela6[[#This Row],[Data/Hora de Início]]),DAY(Tabela6[[#This Row],[Data/Hora de Início]]))</f>
        <v/>
      </c>
    </row>
    <row r="8155">
      <c r="A8155" t="n">
        <v>2294425</v>
      </c>
      <c r="B8155" t="n">
        <v>56</v>
      </c>
      <c r="C8155" t="n">
        <v>2842</v>
      </c>
      <c r="D8155" t="inlineStr">
        <is>
          <t>LIMPEZA DIÁRIA DE BANHEIRO FEMININO</t>
        </is>
      </c>
      <c r="E8155" t="inlineStr">
        <is>
          <t>23/09/2025 08:20:24</t>
        </is>
      </c>
      <c r="F8155" t="inlineStr">
        <is>
          <t>23/09/2025 08:20:59</t>
        </is>
      </c>
      <c r="G8155" t="n">
        <v>11186</v>
      </c>
      <c r="H8155" t="inlineStr">
        <is>
          <t>P11 - BAN023 - BANHEIRO MELHORIA CONTÍNUA - F</t>
        </is>
      </c>
      <c r="I8155" t="inlineStr">
        <is>
          <t>BR01-IES-P11-BAN023</t>
        </is>
      </c>
      <c r="J8155" t="inlineStr">
        <is>
          <t>CAROLAINE SANTOS DOS SANTOS</t>
        </is>
      </c>
      <c r="K8155" s="39">
        <f>DATE(YEAR(Tabela6[[#This Row],[Data/Hora de Início]]),MONTH(Tabela6[[#This Row],[Data/Hora de Início]]),DAY(Tabela6[[#This Row],[Data/Hora de Início]]))</f>
        <v/>
      </c>
    </row>
    <row r="8156">
      <c r="A8156" t="n">
        <v>2294435</v>
      </c>
      <c r="B8156" t="n">
        <v>56</v>
      </c>
      <c r="C8156" t="n">
        <v>5643</v>
      </c>
      <c r="D8156" t="inlineStr">
        <is>
          <t>TERÇA-FEIRA - LIMPEZA DE SALA</t>
        </is>
      </c>
      <c r="E8156" t="inlineStr">
        <is>
          <t>23/09/2025 07:11:02</t>
        </is>
      </c>
      <c r="F8156" t="inlineStr">
        <is>
          <t>23/09/2025 08:21:29</t>
        </is>
      </c>
      <c r="G8156" t="n">
        <v>11150</v>
      </c>
      <c r="H8156" t="inlineStr">
        <is>
          <t>P03 - SALA MONITORAMENTO</t>
        </is>
      </c>
      <c r="I8156" t="inlineStr">
        <is>
          <t>BR01-IES-P03-SALA08</t>
        </is>
      </c>
      <c r="J8156" t="inlineStr">
        <is>
          <t>ELIANE BARUFFI</t>
        </is>
      </c>
      <c r="K8156" s="39">
        <f>DATE(YEAR(Tabela6[[#This Row],[Data/Hora de Início]]),MONTH(Tabela6[[#This Row],[Data/Hora de Início]]),DAY(Tabela6[[#This Row],[Data/Hora de Início]]))</f>
        <v/>
      </c>
    </row>
    <row r="8157">
      <c r="A8157" t="n">
        <v>2294448</v>
      </c>
      <c r="B8157" t="n">
        <v>56</v>
      </c>
      <c r="C8157" t="n">
        <v>3645</v>
      </c>
      <c r="D8157" t="inlineStr">
        <is>
          <t>PREVENTIVA BEBEDOUROS</t>
        </is>
      </c>
      <c r="E8157" t="inlineStr">
        <is>
          <t>23/09/2025 08:21:59</t>
        </is>
      </c>
      <c r="F8157" t="inlineStr">
        <is>
          <t>23/09/2025 08:22:14</t>
        </is>
      </c>
      <c r="G8157" t="n">
        <v>35554</v>
      </c>
      <c r="H8157" t="inlineStr">
        <is>
          <t>BEBEDOURO - 01.008</t>
        </is>
      </c>
      <c r="I8157" t="inlineStr">
        <is>
          <t>BR01-IES-P01-BEB008</t>
        </is>
      </c>
      <c r="J8157" t="inlineStr">
        <is>
          <t>JOELSOM CAMARGO ROBALDO</t>
        </is>
      </c>
      <c r="K8157" s="39">
        <f>DATE(YEAR(Tabela6[[#This Row],[Data/Hora de Início]]),MONTH(Tabela6[[#This Row],[Data/Hora de Início]]),DAY(Tabela6[[#This Row],[Data/Hora de Início]]))</f>
        <v/>
      </c>
    </row>
    <row r="8158">
      <c r="A8158" t="n">
        <v>2294454</v>
      </c>
      <c r="B8158" t="n">
        <v>56</v>
      </c>
      <c r="C8158" t="n">
        <v>5709</v>
      </c>
      <c r="D8158" t="inlineStr">
        <is>
          <t>TERÇA-FEIRA - LIMPEZA DE BANHEIRO FEMININO</t>
        </is>
      </c>
      <c r="E8158" t="inlineStr">
        <is>
          <t>23/09/2025 08:22:53</t>
        </is>
      </c>
      <c r="F8158" t="inlineStr">
        <is>
          <t>23/09/2025 08:23:24</t>
        </is>
      </c>
      <c r="G8158" t="n">
        <v>36362</v>
      </c>
      <c r="H8158" t="inlineStr">
        <is>
          <t>BAN117 - BANHEIRO TÉRREO - F / PNE</t>
        </is>
      </c>
      <c r="I8158" t="inlineStr">
        <is>
          <t>RS-ST01-52-00T-WCF01</t>
        </is>
      </c>
      <c r="J8158" t="inlineStr">
        <is>
          <t>JAQUELINE EDUARDA RODRIGUES DE LIMA</t>
        </is>
      </c>
      <c r="K8158" s="39">
        <f>DATE(YEAR(Tabela6[[#This Row],[Data/Hora de Início]]),MONTH(Tabela6[[#This Row],[Data/Hora de Início]]),DAY(Tabela6[[#This Row],[Data/Hora de Início]]))</f>
        <v/>
      </c>
    </row>
    <row r="8159">
      <c r="A8159" t="n">
        <v>2294455</v>
      </c>
      <c r="B8159" t="n">
        <v>56</v>
      </c>
      <c r="C8159" t="n">
        <v>3645</v>
      </c>
      <c r="D8159" t="inlineStr">
        <is>
          <t>PREVENTIVA BEBEDOUROS</t>
        </is>
      </c>
      <c r="E8159" t="inlineStr">
        <is>
          <t>23/09/2025 08:23:37</t>
        </is>
      </c>
      <c r="F8159" t="inlineStr">
        <is>
          <t>23/09/2025 08:23:54</t>
        </is>
      </c>
      <c r="G8159" t="n">
        <v>35552</v>
      </c>
      <c r="H8159" t="inlineStr">
        <is>
          <t>BEBEDOURO - 01.006</t>
        </is>
      </c>
      <c r="I8159" t="inlineStr">
        <is>
          <t>BR01-IES-P01-BEB006</t>
        </is>
      </c>
      <c r="J8159" t="inlineStr">
        <is>
          <t>JOELSOM CAMARGO ROBALDO</t>
        </is>
      </c>
      <c r="K8159" s="39">
        <f>DATE(YEAR(Tabela6[[#This Row],[Data/Hora de Início]]),MONTH(Tabela6[[#This Row],[Data/Hora de Início]]),DAY(Tabela6[[#This Row],[Data/Hora de Início]]))</f>
        <v/>
      </c>
    </row>
    <row r="8160">
      <c r="A8160" t="n">
        <v>2294459</v>
      </c>
      <c r="B8160" t="n">
        <v>56</v>
      </c>
      <c r="C8160" t="n">
        <v>3645</v>
      </c>
      <c r="D8160" t="inlineStr">
        <is>
          <t>PREVENTIVA BEBEDOUROS</t>
        </is>
      </c>
      <c r="E8160" t="inlineStr">
        <is>
          <t>23/09/2025 08:25:10</t>
        </is>
      </c>
      <c r="F8160" t="inlineStr">
        <is>
          <t>23/09/2025 08:25:23</t>
        </is>
      </c>
      <c r="G8160" t="n">
        <v>35551</v>
      </c>
      <c r="H8160" t="inlineStr">
        <is>
          <t>BEBEDOURO - 01.005</t>
        </is>
      </c>
      <c r="I8160" t="inlineStr">
        <is>
          <t>BR01-IES-P01-BEB005</t>
        </is>
      </c>
      <c r="J8160" t="inlineStr">
        <is>
          <t>JOELSOM CAMARGO ROBALDO</t>
        </is>
      </c>
      <c r="K8160" s="39">
        <f>DATE(YEAR(Tabela6[[#This Row],[Data/Hora de Início]]),MONTH(Tabela6[[#This Row],[Data/Hora de Início]]),DAY(Tabela6[[#This Row],[Data/Hora de Início]]))</f>
        <v/>
      </c>
    </row>
    <row r="8161">
      <c r="A8161" t="n">
        <v>2294460</v>
      </c>
      <c r="B8161" t="n">
        <v>56</v>
      </c>
      <c r="C8161" t="n">
        <v>1260</v>
      </c>
      <c r="D8161" t="inlineStr">
        <is>
          <t>Limpeza e Higienização de Sanitários e Vestiários - Diário - WC Masc</t>
        </is>
      </c>
      <c r="E8161" t="inlineStr">
        <is>
          <t>23/09/2025 08:01:20</t>
        </is>
      </c>
      <c r="F8161" t="inlineStr">
        <is>
          <t>23/09/2025 08:25:24</t>
        </is>
      </c>
      <c r="G8161" t="n">
        <v>38472</v>
      </c>
      <c r="H8161" t="inlineStr">
        <is>
          <t>BANHEIRO - M</t>
        </is>
      </c>
      <c r="I8161" t="inlineStr">
        <is>
          <t>SP-ST02-G9-02P-WCM01</t>
        </is>
      </c>
      <c r="J8161" t="inlineStr">
        <is>
          <t>LUCINEIDE BUENO DO CARMO</t>
        </is>
      </c>
      <c r="K8161" s="39">
        <f>DATE(YEAR(Tabela6[[#This Row],[Data/Hora de Início]]),MONTH(Tabela6[[#This Row],[Data/Hora de Início]]),DAY(Tabela6[[#This Row],[Data/Hora de Início]]))</f>
        <v/>
      </c>
    </row>
    <row r="8162">
      <c r="A8162" t="n">
        <v>2294461</v>
      </c>
      <c r="B8162" t="n">
        <v>56</v>
      </c>
      <c r="C8162" t="n">
        <v>1780</v>
      </c>
      <c r="D8162" t="inlineStr">
        <is>
          <t>LIMPEZA DIÁRIA DE ESCADA</t>
        </is>
      </c>
      <c r="E8162" t="inlineStr">
        <is>
          <t>23/09/2025 08:25:45</t>
        </is>
      </c>
      <c r="F8162" t="inlineStr">
        <is>
          <t>23/09/2025 08:25:57</t>
        </is>
      </c>
      <c r="G8162" t="n">
        <v>11346</v>
      </c>
      <c r="H8162" t="inlineStr">
        <is>
          <t>P27 - ESCADARIAS RESTAURANTE</t>
        </is>
      </c>
      <c r="I8162" t="inlineStr">
        <is>
          <t>BR01-IES-P27-ESCD01</t>
        </is>
      </c>
      <c r="J8162" t="inlineStr">
        <is>
          <t>ROSANGELA MARIA DA SILVA</t>
        </is>
      </c>
      <c r="K8162" s="39">
        <f>DATE(YEAR(Tabela6[[#This Row],[Data/Hora de Início]]),MONTH(Tabela6[[#This Row],[Data/Hora de Início]]),DAY(Tabela6[[#This Row],[Data/Hora de Início]]))</f>
        <v/>
      </c>
    </row>
    <row r="8163">
      <c r="A8163" t="n">
        <v>2294497</v>
      </c>
      <c r="B8163" t="n">
        <v>56</v>
      </c>
      <c r="C8163" t="n">
        <v>5709</v>
      </c>
      <c r="D8163" t="inlineStr">
        <is>
          <t>TERÇA-FEIRA - LIMPEZA DE BANHEIRO FEMININO</t>
        </is>
      </c>
      <c r="E8163" t="inlineStr">
        <is>
          <t>23/09/2025 08:22:03</t>
        </is>
      </c>
      <c r="F8163" t="inlineStr">
        <is>
          <t>23/09/2025 08:29:23</t>
        </is>
      </c>
      <c r="G8163" t="n">
        <v>11276</v>
      </c>
      <c r="H8163" t="inlineStr">
        <is>
          <t>P16 - BAN036 - BANHEIRO AUDITÓRIO - F</t>
        </is>
      </c>
      <c r="I8163" t="inlineStr">
        <is>
          <t>BR01-IES-P16-BAN036</t>
        </is>
      </c>
      <c r="J8163" t="inlineStr">
        <is>
          <t>ELIANE BARUFFI</t>
        </is>
      </c>
      <c r="K8163" s="39">
        <f>DATE(YEAR(Tabela6[[#This Row],[Data/Hora de Início]]),MONTH(Tabela6[[#This Row],[Data/Hora de Início]]),DAY(Tabela6[[#This Row],[Data/Hora de Início]]))</f>
        <v/>
      </c>
    </row>
    <row r="8164">
      <c r="A8164" t="n">
        <v>2294501</v>
      </c>
      <c r="B8164" t="n">
        <v>56</v>
      </c>
      <c r="C8164" t="n">
        <v>2841</v>
      </c>
      <c r="D8164" t="inlineStr">
        <is>
          <t>LIMPEZA DIÁRIA DE BANHEIRO MASCULINO</t>
        </is>
      </c>
      <c r="E8164" t="inlineStr">
        <is>
          <t>23/09/2025 08:15:49</t>
        </is>
      </c>
      <c r="F8164" t="inlineStr">
        <is>
          <t>23/09/2025 08:29:20</t>
        </is>
      </c>
      <c r="G8164" t="n">
        <v>43391</v>
      </c>
      <c r="H8164" t="inlineStr">
        <is>
          <t>BAN132 - WRS - M</t>
        </is>
      </c>
      <c r="I8164" t="inlineStr">
        <is>
          <t>RS-ST01-43-00T-WCM03</t>
        </is>
      </c>
      <c r="J8164" t="inlineStr">
        <is>
          <t>GILMARA TERESINHA LACERDA</t>
        </is>
      </c>
      <c r="K8164" s="39">
        <f>DATE(YEAR(Tabela6[[#This Row],[Data/Hora de Início]]),MONTH(Tabela6[[#This Row],[Data/Hora de Início]]),DAY(Tabela6[[#This Row],[Data/Hora de Início]]))</f>
        <v/>
      </c>
    </row>
    <row r="8165">
      <c r="A8165" t="n">
        <v>2294514</v>
      </c>
      <c r="B8165" t="n">
        <v>56</v>
      </c>
      <c r="C8165" t="n">
        <v>5648</v>
      </c>
      <c r="D8165" t="inlineStr">
        <is>
          <t>TERÇA-FEIRA - LIMPEZA DE SALA COM MESA</t>
        </is>
      </c>
      <c r="E8165" t="inlineStr">
        <is>
          <t>23/09/2025 08:15:17</t>
        </is>
      </c>
      <c r="F8165" t="inlineStr">
        <is>
          <t>23/09/2025 08:31:16</t>
        </is>
      </c>
      <c r="G8165" t="n">
        <v>11370</v>
      </c>
      <c r="H8165" t="inlineStr">
        <is>
          <t>P27 - RESTAURANTE - LAZER</t>
        </is>
      </c>
      <c r="I8165" t="inlineStr">
        <is>
          <t>BR01-IES-P27-SALA24</t>
        </is>
      </c>
      <c r="J8165" t="inlineStr">
        <is>
          <t>MARA LISE POTT</t>
        </is>
      </c>
      <c r="K8165" s="39">
        <f>DATE(YEAR(Tabela6[[#This Row],[Data/Hora de Início]]),MONTH(Tabela6[[#This Row],[Data/Hora de Início]]),DAY(Tabela6[[#This Row],[Data/Hora de Início]]))</f>
        <v/>
      </c>
    </row>
    <row r="8166">
      <c r="A8166" t="n">
        <v>2294515</v>
      </c>
      <c r="B8166" t="n">
        <v>56</v>
      </c>
      <c r="C8166" t="n">
        <v>5653</v>
      </c>
      <c r="D8166" t="inlineStr">
        <is>
          <t>TERÇA-FEIRA - LIMPEZA DE BANHEIRO MASCULINO</t>
        </is>
      </c>
      <c r="E8166" t="inlineStr">
        <is>
          <t>23/09/2025 08:29:41</t>
        </is>
      </c>
      <c r="F8166" t="inlineStr">
        <is>
          <t>23/09/2025 08:31:43</t>
        </is>
      </c>
      <c r="G8166" t="n">
        <v>11277</v>
      </c>
      <c r="H8166" t="inlineStr">
        <is>
          <t>P16 - BAN037 - BANHEIRO AUDITÓRIO - M</t>
        </is>
      </c>
      <c r="I8166" t="inlineStr">
        <is>
          <t>BR01-IES-P16-BAN037</t>
        </is>
      </c>
      <c r="J8166" t="inlineStr">
        <is>
          <t>ELIANE BARUFFI</t>
        </is>
      </c>
      <c r="K8166" s="39">
        <f>DATE(YEAR(Tabela6[[#This Row],[Data/Hora de Início]]),MONTH(Tabela6[[#This Row],[Data/Hora de Início]]),DAY(Tabela6[[#This Row],[Data/Hora de Início]]))</f>
        <v/>
      </c>
    </row>
    <row r="8167">
      <c r="A8167" t="n">
        <v>2294527</v>
      </c>
      <c r="B8167" t="n">
        <v>56</v>
      </c>
      <c r="C8167" t="n">
        <v>1260</v>
      </c>
      <c r="D8167" t="inlineStr">
        <is>
          <t>Limpeza e Higienização de Sanitários e Vestiários - Diário - WC Masc</t>
        </is>
      </c>
      <c r="E8167" t="inlineStr">
        <is>
          <t>23/09/2025 08:19:05</t>
        </is>
      </c>
      <c r="F8167" t="inlineStr">
        <is>
          <t>23/09/2025 08:33:01</t>
        </is>
      </c>
      <c r="G8167" t="n">
        <v>38453</v>
      </c>
      <c r="H8167" t="inlineStr">
        <is>
          <t>VESTIÁRIO - M</t>
        </is>
      </c>
      <c r="I8167" t="inlineStr">
        <is>
          <t>SP-ST02-G9-00T-WCM01</t>
        </is>
      </c>
      <c r="J8167" t="inlineStr">
        <is>
          <t>ANTONIA MARÇAL DOS SANTOS RAMOS</t>
        </is>
      </c>
      <c r="K8167" s="39">
        <f>DATE(YEAR(Tabela6[[#This Row],[Data/Hora de Início]]),MONTH(Tabela6[[#This Row],[Data/Hora de Início]]),DAY(Tabela6[[#This Row],[Data/Hora de Início]]))</f>
        <v/>
      </c>
    </row>
    <row r="8168">
      <c r="A8168" t="n">
        <v>2294531</v>
      </c>
      <c r="B8168" t="n">
        <v>56</v>
      </c>
      <c r="C8168" t="n">
        <v>5709</v>
      </c>
      <c r="D8168" t="inlineStr">
        <is>
          <t>TERÇA-FEIRA - LIMPEZA DE BANHEIRO FEMININO</t>
        </is>
      </c>
      <c r="E8168" t="inlineStr">
        <is>
          <t>23/09/2025 08:31:55</t>
        </is>
      </c>
      <c r="F8168" t="inlineStr">
        <is>
          <t>23/09/2025 08:34:08</t>
        </is>
      </c>
      <c r="G8168" t="n">
        <v>36373</v>
      </c>
      <c r="H8168" t="inlineStr">
        <is>
          <t>BAN119 - BANHEIRO MEZANINO - F</t>
        </is>
      </c>
      <c r="I8168" t="inlineStr">
        <is>
          <t>RS-ST01-52-01P-WCF02</t>
        </is>
      </c>
      <c r="J8168" t="inlineStr">
        <is>
          <t>JAQUELINE EDUARDA RODRIGUES DE LIMA</t>
        </is>
      </c>
      <c r="K8168" s="39">
        <f>DATE(YEAR(Tabela6[[#This Row],[Data/Hora de Início]]),MONTH(Tabela6[[#This Row],[Data/Hora de Início]]),DAY(Tabela6[[#This Row],[Data/Hora de Início]]))</f>
        <v/>
      </c>
    </row>
    <row r="8169">
      <c r="A8169" t="n">
        <v>2294558</v>
      </c>
      <c r="B8169" t="n">
        <v>56</v>
      </c>
      <c r="C8169" t="n">
        <v>5648</v>
      </c>
      <c r="D8169" t="inlineStr">
        <is>
          <t>TERÇA-FEIRA - LIMPEZA DE SALA COM MESA</t>
        </is>
      </c>
      <c r="E8169" t="inlineStr">
        <is>
          <t>23/09/2025 08:32:11</t>
        </is>
      </c>
      <c r="F8169" t="inlineStr">
        <is>
          <t>23/09/2025 08:37:14</t>
        </is>
      </c>
      <c r="G8169" t="n">
        <v>11289</v>
      </c>
      <c r="H8169" t="inlineStr">
        <is>
          <t>P16 - HALL AUDITÓRIO</t>
        </is>
      </c>
      <c r="I8169" t="inlineStr">
        <is>
          <t>BR01-IES-P16-SALA12</t>
        </is>
      </c>
      <c r="J8169" t="inlineStr">
        <is>
          <t>ELIANE BARUFFI</t>
        </is>
      </c>
      <c r="K8169" s="39">
        <f>DATE(YEAR(Tabela6[[#This Row],[Data/Hora de Início]]),MONTH(Tabela6[[#This Row],[Data/Hora de Início]]),DAY(Tabela6[[#This Row],[Data/Hora de Início]]))</f>
        <v/>
      </c>
    </row>
    <row r="8170">
      <c r="A8170" t="n">
        <v>2294571</v>
      </c>
      <c r="B8170" t="n">
        <v>56</v>
      </c>
      <c r="C8170" t="n">
        <v>1698</v>
      </c>
      <c r="D8170" t="inlineStr">
        <is>
          <t>REPASSE / REABASTECIMENTO FEMININO</t>
        </is>
      </c>
      <c r="E8170" t="inlineStr">
        <is>
          <t>23/09/2025 08:38:08</t>
        </is>
      </c>
      <c r="F8170" t="inlineStr">
        <is>
          <t>23/09/2025 08:38:27</t>
        </is>
      </c>
      <c r="G8170" t="n">
        <v>38465</v>
      </c>
      <c r="H8170" t="inlineStr">
        <is>
          <t>BANHEIRO - F</t>
        </is>
      </c>
      <c r="I8170" t="inlineStr">
        <is>
          <t>SP-ST02-G9-01P-WCF01</t>
        </is>
      </c>
      <c r="J8170" t="inlineStr">
        <is>
          <t>LUCINEIDE BUENO DO CARMO</t>
        </is>
      </c>
      <c r="K8170" s="39">
        <f>DATE(YEAR(Tabela6[[#This Row],[Data/Hora de Início]]),MONTH(Tabela6[[#This Row],[Data/Hora de Início]]),DAY(Tabela6[[#This Row],[Data/Hora de Início]]))</f>
        <v/>
      </c>
    </row>
    <row r="8171">
      <c r="A8171" t="n">
        <v>2294596</v>
      </c>
      <c r="B8171" t="n">
        <v>56</v>
      </c>
      <c r="C8171" t="n">
        <v>2966</v>
      </c>
      <c r="D8171" t="inlineStr">
        <is>
          <t>LIMPEZA DIÁRIA HALL / RECEPÇÃO</t>
        </is>
      </c>
      <c r="E8171" t="inlineStr">
        <is>
          <t>23/09/2025 08:31:42</t>
        </is>
      </c>
      <c r="F8171" t="inlineStr">
        <is>
          <t>23/09/2025 08:42:45</t>
        </is>
      </c>
      <c r="G8171" t="n">
        <v>11363</v>
      </c>
      <c r="H8171" t="inlineStr">
        <is>
          <t>P27 - SALA CAIXAS ELETRÔNICOS</t>
        </is>
      </c>
      <c r="I8171" t="inlineStr">
        <is>
          <t>BR01-IES-P27-SALA17</t>
        </is>
      </c>
      <c r="J8171" t="inlineStr">
        <is>
          <t>MARA LISE POTT</t>
        </is>
      </c>
      <c r="K8171" s="39">
        <f>DATE(YEAR(Tabela6[[#This Row],[Data/Hora de Início]]),MONTH(Tabela6[[#This Row],[Data/Hora de Início]]),DAY(Tabela6[[#This Row],[Data/Hora de Início]]))</f>
        <v/>
      </c>
    </row>
    <row r="8172">
      <c r="A8172" t="n">
        <v>2294600</v>
      </c>
      <c r="B8172" t="n">
        <v>56</v>
      </c>
      <c r="C8172" t="n">
        <v>5714</v>
      </c>
      <c r="D8172" t="inlineStr">
        <is>
          <t>TERÇA-FEIRA - LIMPEZA DE COPA</t>
        </is>
      </c>
      <c r="E8172" t="inlineStr">
        <is>
          <t>23/09/2025 08:20:55</t>
        </is>
      </c>
      <c r="F8172" t="inlineStr">
        <is>
          <t>23/09/2025 08:43:17</t>
        </is>
      </c>
      <c r="G8172" t="n">
        <v>11313</v>
      </c>
      <c r="H8172" t="inlineStr">
        <is>
          <t>P18 - PRESIDÊNCIA - COPA</t>
        </is>
      </c>
      <c r="I8172" t="inlineStr">
        <is>
          <t>BR01-IES-P18-SALA15</t>
        </is>
      </c>
      <c r="J8172" t="inlineStr">
        <is>
          <t>NATHALIA MORAES DA SILVA</t>
        </is>
      </c>
      <c r="K8172" s="39">
        <f>DATE(YEAR(Tabela6[[#This Row],[Data/Hora de Início]]),MONTH(Tabela6[[#This Row],[Data/Hora de Início]]),DAY(Tabela6[[#This Row],[Data/Hora de Início]]))</f>
        <v/>
      </c>
    </row>
    <row r="8173">
      <c r="A8173" t="n">
        <v>2294607</v>
      </c>
      <c r="B8173" t="n">
        <v>56</v>
      </c>
      <c r="C8173" t="n">
        <v>5648</v>
      </c>
      <c r="D8173" t="inlineStr">
        <is>
          <t>TERÇA-FEIRA - LIMPEZA DE SALA COM MESA</t>
        </is>
      </c>
      <c r="E8173" t="inlineStr">
        <is>
          <t>23/09/2025 08:43:54</t>
        </is>
      </c>
      <c r="F8173" t="inlineStr">
        <is>
          <t>23/09/2025 08:44:07</t>
        </is>
      </c>
      <c r="G8173" t="n">
        <v>11300</v>
      </c>
      <c r="H8173" t="inlineStr">
        <is>
          <t>P18 - PRESIDENCIA - SALA VP OPERAÇÕES</t>
        </is>
      </c>
      <c r="I8173" t="inlineStr">
        <is>
          <t>BR01-IES-P18-SALA02</t>
        </is>
      </c>
      <c r="J8173" t="inlineStr">
        <is>
          <t>NATHALIA MORAES DA SILVA</t>
        </is>
      </c>
      <c r="K8173" s="39">
        <f>DATE(YEAR(Tabela6[[#This Row],[Data/Hora de Início]]),MONTH(Tabela6[[#This Row],[Data/Hora de Início]]),DAY(Tabela6[[#This Row],[Data/Hora de Início]]))</f>
        <v/>
      </c>
    </row>
    <row r="8174">
      <c r="A8174" t="n">
        <v>2294629</v>
      </c>
      <c r="B8174" t="n">
        <v>56</v>
      </c>
      <c r="C8174" t="n">
        <v>2965</v>
      </c>
      <c r="D8174" t="inlineStr">
        <is>
          <t>LIMPEZA DIÁRIA DE SALA</t>
        </is>
      </c>
      <c r="E8174" t="inlineStr">
        <is>
          <t>23/09/2025 08:38:18</t>
        </is>
      </c>
      <c r="F8174" t="inlineStr">
        <is>
          <t>23/09/2025 08:52:40</t>
        </is>
      </c>
      <c r="G8174" t="n">
        <v>36291</v>
      </c>
      <c r="H8174" t="inlineStr">
        <is>
          <t>LABORATORIO POLIMEROS</t>
        </is>
      </c>
      <c r="I8174" t="inlineStr">
        <is>
          <t>RS-ST01-50-00T-LAB03</t>
        </is>
      </c>
      <c r="J8174" t="inlineStr">
        <is>
          <t>NAIR SILVEIRA DA SILVEIRA</t>
        </is>
      </c>
      <c r="K8174" s="39">
        <f>DATE(YEAR(Tabela6[[#This Row],[Data/Hora de Início]]),MONTH(Tabela6[[#This Row],[Data/Hora de Início]]),DAY(Tabela6[[#This Row],[Data/Hora de Início]]))</f>
        <v/>
      </c>
    </row>
    <row r="8175">
      <c r="A8175" t="n">
        <v>2294631</v>
      </c>
      <c r="B8175" t="n">
        <v>56</v>
      </c>
      <c r="C8175" t="n">
        <v>2842</v>
      </c>
      <c r="D8175" t="inlineStr">
        <is>
          <t>LIMPEZA DIÁRIA DE BANHEIRO FEMININO</t>
        </is>
      </c>
      <c r="E8175" t="inlineStr">
        <is>
          <t>23/09/2025 08:29:51</t>
        </is>
      </c>
      <c r="F8175" t="inlineStr">
        <is>
          <t>23/09/2025 08:53:51</t>
        </is>
      </c>
      <c r="G8175" t="n">
        <v>43392</v>
      </c>
      <c r="H8175" t="inlineStr">
        <is>
          <t>BAN133 - WRS - F</t>
        </is>
      </c>
      <c r="I8175" t="inlineStr">
        <is>
          <t>RS-ST01-43-00T-WCF04</t>
        </is>
      </c>
      <c r="J8175" t="inlineStr">
        <is>
          <t>GILMARA TERESINHA LACERDA</t>
        </is>
      </c>
      <c r="K8175" s="39">
        <f>DATE(YEAR(Tabela6[[#This Row],[Data/Hora de Início]]),MONTH(Tabela6[[#This Row],[Data/Hora de Início]]),DAY(Tabela6[[#This Row],[Data/Hora de Início]]))</f>
        <v/>
      </c>
    </row>
    <row r="8176">
      <c r="A8176" t="n">
        <v>2294675</v>
      </c>
      <c r="B8176" t="n">
        <v>56</v>
      </c>
      <c r="C8176" t="n">
        <v>2965</v>
      </c>
      <c r="D8176" t="inlineStr">
        <is>
          <t>LIMPEZA DIÁRIA DE SALA</t>
        </is>
      </c>
      <c r="E8176" t="inlineStr">
        <is>
          <t>23/09/2025 08:56:12</t>
        </is>
      </c>
      <c r="F8176" t="inlineStr">
        <is>
          <t>23/09/2025 08:56:30</t>
        </is>
      </c>
      <c r="G8176" t="n">
        <v>11190</v>
      </c>
      <c r="H8176" t="inlineStr">
        <is>
          <t>P11 - PEO - SALA EXCELENCIA OPERACIONAL</t>
        </is>
      </c>
      <c r="I8176" t="inlineStr">
        <is>
          <t>BR01-IES-P11-SALA01</t>
        </is>
      </c>
      <c r="J8176" t="inlineStr">
        <is>
          <t>CAROLAINE SANTOS DOS SANTOS</t>
        </is>
      </c>
      <c r="K8176" s="39">
        <f>DATE(YEAR(Tabela6[[#This Row],[Data/Hora de Início]]),MONTH(Tabela6[[#This Row],[Data/Hora de Início]]),DAY(Tabela6[[#This Row],[Data/Hora de Início]]))</f>
        <v/>
      </c>
    </row>
    <row r="8177">
      <c r="A8177" t="n">
        <v>2294677</v>
      </c>
      <c r="B8177" t="n">
        <v>56</v>
      </c>
      <c r="C8177" t="n">
        <v>1780</v>
      </c>
      <c r="D8177" t="inlineStr">
        <is>
          <t>LIMPEZA DIÁRIA DE ESCADA</t>
        </is>
      </c>
      <c r="E8177" t="inlineStr">
        <is>
          <t>23/09/2025 08:56:53</t>
        </is>
      </c>
      <c r="F8177" t="inlineStr">
        <is>
          <t>23/09/2025 08:57:04</t>
        </is>
      </c>
      <c r="G8177" t="n">
        <v>11187</v>
      </c>
      <c r="H8177" t="inlineStr">
        <is>
          <t>P11 - ESCADARIA HALL PEO</t>
        </is>
      </c>
      <c r="I8177" t="inlineStr">
        <is>
          <t>BR01-IES-P11-ESCD01</t>
        </is>
      </c>
      <c r="J8177" t="inlineStr">
        <is>
          <t>CAROLAINE SANTOS DOS SANTOS</t>
        </is>
      </c>
      <c r="K8177" s="39">
        <f>DATE(YEAR(Tabela6[[#This Row],[Data/Hora de Início]]),MONTH(Tabela6[[#This Row],[Data/Hora de Início]]),DAY(Tabela6[[#This Row],[Data/Hora de Início]]))</f>
        <v/>
      </c>
    </row>
    <row r="8178">
      <c r="A8178" t="n">
        <v>2294687</v>
      </c>
      <c r="B8178" t="n">
        <v>56</v>
      </c>
      <c r="C8178" t="n">
        <v>5653</v>
      </c>
      <c r="D8178" t="inlineStr">
        <is>
          <t>TERÇA-FEIRA - LIMPEZA DE BANHEIRO MASCULINO</t>
        </is>
      </c>
      <c r="E8178" t="inlineStr">
        <is>
          <t>23/09/2025 08:49:27</t>
        </is>
      </c>
      <c r="F8178" t="inlineStr">
        <is>
          <t>23/09/2025 08:58:17</t>
        </is>
      </c>
      <c r="G8178" t="n">
        <v>11296</v>
      </c>
      <c r="H8178" t="inlineStr">
        <is>
          <t>P18 - BAN040 - BANHEIRO PRESIDÊNCIA - M</t>
        </is>
      </c>
      <c r="I8178" t="inlineStr">
        <is>
          <t>BR01-IES-P18-BAN040</t>
        </is>
      </c>
      <c r="J8178" t="inlineStr">
        <is>
          <t>NATHALIA MORAES DA SILVA</t>
        </is>
      </c>
      <c r="K8178" s="39">
        <f>DATE(YEAR(Tabela6[[#This Row],[Data/Hora de Início]]),MONTH(Tabela6[[#This Row],[Data/Hora de Início]]),DAY(Tabela6[[#This Row],[Data/Hora de Início]]))</f>
        <v/>
      </c>
    </row>
    <row r="8179">
      <c r="A8179" t="n">
        <v>2294689</v>
      </c>
      <c r="B8179" t="n">
        <v>56</v>
      </c>
      <c r="C8179" t="n">
        <v>5709</v>
      </c>
      <c r="D8179" t="inlineStr">
        <is>
          <t>TERÇA-FEIRA - LIMPEZA DE BANHEIRO FEMININO</t>
        </is>
      </c>
      <c r="E8179" t="inlineStr">
        <is>
          <t>23/09/2025 08:53:37</t>
        </is>
      </c>
      <c r="F8179" t="inlineStr">
        <is>
          <t>23/09/2025 08:59:10</t>
        </is>
      </c>
      <c r="G8179" t="n">
        <v>11142</v>
      </c>
      <c r="H8179" t="inlineStr">
        <is>
          <t>P03 - BAN009 - BANHEIRO ATI - F</t>
        </is>
      </c>
      <c r="I8179" t="inlineStr">
        <is>
          <t>BR01-IES-P03-BAN009</t>
        </is>
      </c>
      <c r="J8179" t="inlineStr">
        <is>
          <t>ELIANE BARUFFI</t>
        </is>
      </c>
      <c r="K8179" s="39">
        <f>DATE(YEAR(Tabela6[[#This Row],[Data/Hora de Início]]),MONTH(Tabela6[[#This Row],[Data/Hora de Início]]),DAY(Tabela6[[#This Row],[Data/Hora de Início]]))</f>
        <v/>
      </c>
    </row>
    <row r="8180">
      <c r="A8180" t="n">
        <v>2294692</v>
      </c>
      <c r="B8180" t="n">
        <v>56</v>
      </c>
      <c r="C8180" t="n">
        <v>5653</v>
      </c>
      <c r="D8180" t="inlineStr">
        <is>
          <t>TERÇA-FEIRA - LIMPEZA DE BANHEIRO MASCULINO</t>
        </is>
      </c>
      <c r="E8180" t="inlineStr">
        <is>
          <t>23/09/2025 08:59:08</t>
        </is>
      </c>
      <c r="F8180" t="inlineStr">
        <is>
          <t>23/09/2025 08:59:47</t>
        </is>
      </c>
      <c r="G8180" t="n">
        <v>36374</v>
      </c>
      <c r="H8180" t="inlineStr">
        <is>
          <t>BAN118 - BANHEIRO MEZANINO - M</t>
        </is>
      </c>
      <c r="I8180" t="inlineStr">
        <is>
          <t>RS-ST01-52-01P-WCM02</t>
        </is>
      </c>
      <c r="J8180" t="inlineStr">
        <is>
          <t>JAQUELINE EDUARDA RODRIGUES DE LIMA</t>
        </is>
      </c>
      <c r="K8180" s="39">
        <f>DATE(YEAR(Tabela6[[#This Row],[Data/Hora de Início]]),MONTH(Tabela6[[#This Row],[Data/Hora de Início]]),DAY(Tabela6[[#This Row],[Data/Hora de Início]]))</f>
        <v/>
      </c>
    </row>
    <row r="8181">
      <c r="A8181" t="n">
        <v>2294710</v>
      </c>
      <c r="B8181" t="n">
        <v>56</v>
      </c>
      <c r="C8181" t="n">
        <v>5709</v>
      </c>
      <c r="D8181" t="inlineStr">
        <is>
          <t>TERÇA-FEIRA - LIMPEZA DE BANHEIRO FEMININO</t>
        </is>
      </c>
      <c r="E8181" t="inlineStr">
        <is>
          <t>23/09/2025 08:59:43</t>
        </is>
      </c>
      <c r="F8181" t="inlineStr">
        <is>
          <t>23/09/2025 09:04:42</t>
        </is>
      </c>
      <c r="G8181" t="n">
        <v>11297</v>
      </c>
      <c r="H8181" t="inlineStr">
        <is>
          <t>P18 - BAN041 - BANHEIRO PRESIDÊNCIA - F</t>
        </is>
      </c>
      <c r="I8181" t="inlineStr">
        <is>
          <t>BR01-IES-P18-BAN041</t>
        </is>
      </c>
      <c r="J8181" t="inlineStr">
        <is>
          <t>NATHALIA MORAES DA SILVA</t>
        </is>
      </c>
      <c r="K8181" s="39">
        <f>DATE(YEAR(Tabela6[[#This Row],[Data/Hora de Início]]),MONTH(Tabela6[[#This Row],[Data/Hora de Início]]),DAY(Tabela6[[#This Row],[Data/Hora de Início]]))</f>
        <v/>
      </c>
    </row>
    <row r="8182">
      <c r="A8182" t="n">
        <v>2294713</v>
      </c>
      <c r="B8182" t="n">
        <v>56</v>
      </c>
      <c r="C8182" t="n">
        <v>5714</v>
      </c>
      <c r="D8182" t="inlineStr">
        <is>
          <t>TERÇA-FEIRA - LIMPEZA DE COPA</t>
        </is>
      </c>
      <c r="E8182" t="inlineStr">
        <is>
          <t>23/09/2025 09:06:19</t>
        </is>
      </c>
      <c r="F8182" t="inlineStr">
        <is>
          <t>23/09/2025 09:06:55</t>
        </is>
      </c>
      <c r="G8182" t="n">
        <v>36364</v>
      </c>
      <c r="H8182" t="inlineStr">
        <is>
          <t>COPA MEZANINO</t>
        </is>
      </c>
      <c r="I8182" t="inlineStr">
        <is>
          <t>RS-ST01-52-01P-COP01</t>
        </is>
      </c>
      <c r="J8182" t="inlineStr">
        <is>
          <t>JAQUELINE EDUARDA RODRIGUES DE LIMA</t>
        </is>
      </c>
      <c r="K8182" s="39">
        <f>DATE(YEAR(Tabela6[[#This Row],[Data/Hora de Início]]),MONTH(Tabela6[[#This Row],[Data/Hora de Início]]),DAY(Tabela6[[#This Row],[Data/Hora de Início]]))</f>
        <v/>
      </c>
    </row>
    <row r="8183">
      <c r="A8183" t="n">
        <v>2294731</v>
      </c>
      <c r="B8183" t="n">
        <v>56</v>
      </c>
      <c r="C8183" t="n">
        <v>1698</v>
      </c>
      <c r="D8183" t="inlineStr">
        <is>
          <t>REPASSE / REABASTECIMENTO FEMININO</t>
        </is>
      </c>
      <c r="E8183" t="inlineStr">
        <is>
          <t>23/09/2025 09:02:37</t>
        </is>
      </c>
      <c r="F8183" t="inlineStr">
        <is>
          <t>23/09/2025 09:12:40</t>
        </is>
      </c>
      <c r="G8183" t="n">
        <v>36312</v>
      </c>
      <c r="H8183" t="inlineStr">
        <is>
          <t>BAN110 - PINTURA - F</t>
        </is>
      </c>
      <c r="I8183" t="inlineStr">
        <is>
          <t>RS-ST01-50-00T-WCF01</t>
        </is>
      </c>
      <c r="J8183" t="inlineStr">
        <is>
          <t>NAIR SILVEIRA DA SILVEIRA</t>
        </is>
      </c>
      <c r="K8183" s="39">
        <f>DATE(YEAR(Tabela6[[#This Row],[Data/Hora de Início]]),MONTH(Tabela6[[#This Row],[Data/Hora de Início]]),DAY(Tabela6[[#This Row],[Data/Hora de Início]]))</f>
        <v/>
      </c>
    </row>
    <row r="8184">
      <c r="A8184" t="n">
        <v>2294732</v>
      </c>
      <c r="B8184" t="n">
        <v>56</v>
      </c>
      <c r="C8184" t="n">
        <v>5653</v>
      </c>
      <c r="D8184" t="inlineStr">
        <is>
          <t>TERÇA-FEIRA - LIMPEZA DE BANHEIRO MASCULINO</t>
        </is>
      </c>
      <c r="E8184" t="inlineStr">
        <is>
          <t>23/09/2025 09:02:51</t>
        </is>
      </c>
      <c r="F8184" t="inlineStr">
        <is>
          <t>23/09/2025 09:13:25</t>
        </is>
      </c>
      <c r="G8184" t="n">
        <v>11141</v>
      </c>
      <c r="H8184" t="inlineStr">
        <is>
          <t>P03 - BAN008 - BANHEIRO ATI - M</t>
        </is>
      </c>
      <c r="I8184" t="inlineStr">
        <is>
          <t>BR01-IES-P03-BAN008</t>
        </is>
      </c>
      <c r="J8184" t="inlineStr">
        <is>
          <t>ELIANE BARUFFI</t>
        </is>
      </c>
      <c r="K8184" s="39">
        <f>DATE(YEAR(Tabela6[[#This Row],[Data/Hora de Início]]),MONTH(Tabela6[[#This Row],[Data/Hora de Início]]),DAY(Tabela6[[#This Row],[Data/Hora de Início]]))</f>
        <v/>
      </c>
    </row>
    <row r="8185">
      <c r="A8185" t="n">
        <v>2294733</v>
      </c>
      <c r="B8185" t="n">
        <v>56</v>
      </c>
      <c r="C8185" t="n">
        <v>5643</v>
      </c>
      <c r="D8185" t="inlineStr">
        <is>
          <t>TERÇA-FEIRA - LIMPEZA DE SALA</t>
        </is>
      </c>
      <c r="E8185" t="inlineStr">
        <is>
          <t>23/09/2025 08:43:31</t>
        </is>
      </c>
      <c r="F8185" t="inlineStr">
        <is>
          <t>23/09/2025 09:13:35</t>
        </is>
      </c>
      <c r="G8185" t="n">
        <v>28913</v>
      </c>
      <c r="H8185" t="inlineStr">
        <is>
          <t>P27 - AGENCIA BANCARIA - GERENCIA</t>
        </is>
      </c>
      <c r="I8185" t="inlineStr">
        <is>
          <t>BR01-IES-P27-SALA20</t>
        </is>
      </c>
      <c r="J8185" t="inlineStr">
        <is>
          <t>MARA LISE POTT</t>
        </is>
      </c>
      <c r="K8185" s="39">
        <f>DATE(YEAR(Tabela6[[#This Row],[Data/Hora de Início]]),MONTH(Tabela6[[#This Row],[Data/Hora de Início]]),DAY(Tabela6[[#This Row],[Data/Hora de Início]]))</f>
        <v/>
      </c>
    </row>
    <row r="8186">
      <c r="A8186" t="n">
        <v>2294734</v>
      </c>
      <c r="B8186" t="n">
        <v>56</v>
      </c>
      <c r="C8186" t="n">
        <v>1780</v>
      </c>
      <c r="D8186" t="inlineStr">
        <is>
          <t>LIMPEZA DIÁRIA DE ESCADA</t>
        </is>
      </c>
      <c r="E8186" t="inlineStr">
        <is>
          <t>23/09/2025 09:06:35</t>
        </is>
      </c>
      <c r="F8186" t="inlineStr">
        <is>
          <t>23/09/2025 09:15:14</t>
        </is>
      </c>
      <c r="G8186" t="n">
        <v>11298</v>
      </c>
      <c r="H8186" t="inlineStr">
        <is>
          <t>P18 - ESCADARIA DIRETORIA</t>
        </is>
      </c>
      <c r="I8186" t="inlineStr">
        <is>
          <t>BR01-IES-P18-ESCD01</t>
        </is>
      </c>
      <c r="J8186" t="inlineStr">
        <is>
          <t>NATHALIA MORAES DA SILVA</t>
        </is>
      </c>
      <c r="K8186" s="39">
        <f>DATE(YEAR(Tabela6[[#This Row],[Data/Hora de Início]]),MONTH(Tabela6[[#This Row],[Data/Hora de Início]]),DAY(Tabela6[[#This Row],[Data/Hora de Início]]))</f>
        <v/>
      </c>
    </row>
    <row r="8187">
      <c r="A8187" t="n">
        <v>2294774</v>
      </c>
      <c r="B8187" t="n">
        <v>56</v>
      </c>
      <c r="C8187" t="n">
        <v>2842</v>
      </c>
      <c r="D8187" t="inlineStr">
        <is>
          <t>LIMPEZA DIÁRIA DE BANHEIRO FEMININO</t>
        </is>
      </c>
      <c r="E8187" t="inlineStr">
        <is>
          <t>23/09/2025 08:58:32</t>
        </is>
      </c>
      <c r="F8187" t="inlineStr">
        <is>
          <t>23/09/2025 09:23:52</t>
        </is>
      </c>
      <c r="G8187" t="n">
        <v>36180</v>
      </c>
      <c r="H8187" t="inlineStr">
        <is>
          <t>BAN089 - EMBALAGEM - F</t>
        </is>
      </c>
      <c r="I8187" t="inlineStr">
        <is>
          <t>RS-ST01-43-00T-WCF02</t>
        </is>
      </c>
      <c r="J8187" t="inlineStr">
        <is>
          <t>GILMARA TERESINHA LACERDA</t>
        </is>
      </c>
      <c r="K8187" s="39">
        <f>DATE(YEAR(Tabela6[[#This Row],[Data/Hora de Início]]),MONTH(Tabela6[[#This Row],[Data/Hora de Início]]),DAY(Tabela6[[#This Row],[Data/Hora de Início]]))</f>
        <v/>
      </c>
    </row>
    <row r="8188">
      <c r="A8188" t="n">
        <v>2294780</v>
      </c>
      <c r="B8188" t="n">
        <v>56</v>
      </c>
      <c r="C8188" t="n">
        <v>5709</v>
      </c>
      <c r="D8188" t="inlineStr">
        <is>
          <t>TERÇA-FEIRA - LIMPEZA DE BANHEIRO FEMININO</t>
        </is>
      </c>
      <c r="E8188" t="inlineStr">
        <is>
          <t>23/09/2025 09:31:28</t>
        </is>
      </c>
      <c r="F8188" t="inlineStr">
        <is>
          <t>23/09/2025 09:32:17</t>
        </is>
      </c>
      <c r="G8188" t="n">
        <v>11344</v>
      </c>
      <c r="H8188" t="inlineStr">
        <is>
          <t>P27 - BAN050 - BANHEIRO CENTRAL DE SERVIÇOS - F</t>
        </is>
      </c>
      <c r="I8188" t="inlineStr">
        <is>
          <t>BR01-IES-P27-BAN050</t>
        </is>
      </c>
      <c r="J8188" t="inlineStr">
        <is>
          <t>MARA LISE POTT</t>
        </is>
      </c>
      <c r="K8188" s="39">
        <f>DATE(YEAR(Tabela6[[#This Row],[Data/Hora de Início]]),MONTH(Tabela6[[#This Row],[Data/Hora de Início]]),DAY(Tabela6[[#This Row],[Data/Hora de Início]]))</f>
        <v/>
      </c>
    </row>
    <row r="8189">
      <c r="A8189" t="n">
        <v>2294786</v>
      </c>
      <c r="B8189" t="n">
        <v>56</v>
      </c>
      <c r="C8189" t="n">
        <v>2842</v>
      </c>
      <c r="D8189" t="inlineStr">
        <is>
          <t>LIMPEZA DIÁRIA DE BANHEIRO FEMININO</t>
        </is>
      </c>
      <c r="E8189" t="inlineStr">
        <is>
          <t>23/09/2025 09:22:20</t>
        </is>
      </c>
      <c r="F8189" t="inlineStr">
        <is>
          <t>23/09/2025 09:36:06</t>
        </is>
      </c>
      <c r="G8189" t="n">
        <v>35734</v>
      </c>
      <c r="H8189" t="inlineStr">
        <is>
          <t>BAN004 - VIRABREQUIM - F</t>
        </is>
      </c>
      <c r="I8189" t="inlineStr">
        <is>
          <t>RS-ST01-01-00T-WCF01</t>
        </is>
      </c>
      <c r="J8189" t="inlineStr">
        <is>
          <t>NATHALIA MORAES DA SILVA</t>
        </is>
      </c>
      <c r="K8189" s="39">
        <f>DATE(YEAR(Tabela6[[#This Row],[Data/Hora de Início]]),MONTH(Tabela6[[#This Row],[Data/Hora de Início]]),DAY(Tabela6[[#This Row],[Data/Hora de Início]]))</f>
        <v/>
      </c>
    </row>
    <row r="8190">
      <c r="A8190" t="n">
        <v>2294788</v>
      </c>
      <c r="B8190" t="n">
        <v>56</v>
      </c>
      <c r="C8190" t="n">
        <v>1260</v>
      </c>
      <c r="D8190" t="inlineStr">
        <is>
          <t>Limpeza e Higienização de Sanitários e Vestiários - Diário - WC Masc</t>
        </is>
      </c>
      <c r="E8190" t="inlineStr">
        <is>
          <t>23/09/2025 09:30:48</t>
        </is>
      </c>
      <c r="F8190" t="inlineStr">
        <is>
          <t>23/09/2025 09:39:13</t>
        </is>
      </c>
      <c r="G8190" t="n">
        <v>43484</v>
      </c>
      <c r="H8190" t="inlineStr">
        <is>
          <t>BAN129 - ÁREA DE SANITÁRIOS</t>
        </is>
      </c>
      <c r="I8190" t="inlineStr">
        <is>
          <t>RS-ST01-56-01P-WCM04-SAN001</t>
        </is>
      </c>
      <c r="J8190" t="inlineStr">
        <is>
          <t>VINICIUS GOMES DA SILVA</t>
        </is>
      </c>
      <c r="K8190" s="39">
        <f>DATE(YEAR(Tabela6[[#This Row],[Data/Hora de Início]]),MONTH(Tabela6[[#This Row],[Data/Hora de Início]]),DAY(Tabela6[[#This Row],[Data/Hora de Início]]))</f>
        <v/>
      </c>
    </row>
    <row r="8191">
      <c r="A8191" t="n">
        <v>2294795</v>
      </c>
      <c r="B8191" t="n">
        <v>56</v>
      </c>
      <c r="C8191" t="n">
        <v>5714</v>
      </c>
      <c r="D8191" t="inlineStr">
        <is>
          <t>TERÇA-FEIRA - LIMPEZA DE COPA</t>
        </is>
      </c>
      <c r="E8191" t="inlineStr">
        <is>
          <t>23/09/2025 09:33:35</t>
        </is>
      </c>
      <c r="F8191" t="inlineStr">
        <is>
          <t>23/09/2025 09:46:53</t>
        </is>
      </c>
      <c r="G8191" t="n">
        <v>11153</v>
      </c>
      <c r="H8191" t="inlineStr">
        <is>
          <t>P03 - COPA</t>
        </is>
      </c>
      <c r="I8191" t="inlineStr">
        <is>
          <t>BR01-IES-P03-SALA11</t>
        </is>
      </c>
      <c r="J8191" t="inlineStr">
        <is>
          <t>ELIANE BARUFFI</t>
        </is>
      </c>
      <c r="K8191" s="39">
        <f>DATE(YEAR(Tabela6[[#This Row],[Data/Hora de Início]]),MONTH(Tabela6[[#This Row],[Data/Hora de Início]]),DAY(Tabela6[[#This Row],[Data/Hora de Início]]))</f>
        <v/>
      </c>
    </row>
    <row r="8192">
      <c r="A8192" t="n">
        <v>2294796</v>
      </c>
      <c r="B8192" t="n">
        <v>56</v>
      </c>
      <c r="C8192" t="n">
        <v>2841</v>
      </c>
      <c r="D8192" t="inlineStr">
        <is>
          <t>LIMPEZA DIÁRIA DE BANHEIRO MASCULINO</t>
        </is>
      </c>
      <c r="E8192" t="inlineStr">
        <is>
          <t>23/09/2025 09:37:42</t>
        </is>
      </c>
      <c r="F8192" t="inlineStr">
        <is>
          <t>23/09/2025 09:48:15</t>
        </is>
      </c>
      <c r="G8192" t="n">
        <v>35736</v>
      </c>
      <c r="H8192" t="inlineStr">
        <is>
          <t>BAN002 - VIRABREQUIM - M</t>
        </is>
      </c>
      <c r="I8192" t="inlineStr">
        <is>
          <t>RS-ST01-01-00T-WCM02</t>
        </is>
      </c>
      <c r="J8192" t="inlineStr">
        <is>
          <t>NATHALIA MORAES DA SILVA</t>
        </is>
      </c>
      <c r="K8192" s="39">
        <f>DATE(YEAR(Tabela6[[#This Row],[Data/Hora de Início]]),MONTH(Tabela6[[#This Row],[Data/Hora de Início]]),DAY(Tabela6[[#This Row],[Data/Hora de Início]]))</f>
        <v/>
      </c>
    </row>
    <row r="8193">
      <c r="A8193" t="n">
        <v>2294798</v>
      </c>
      <c r="B8193" t="n">
        <v>56</v>
      </c>
      <c r="C8193" t="n">
        <v>2841</v>
      </c>
      <c r="D8193" t="inlineStr">
        <is>
          <t>LIMPEZA DIÁRIA DE BANHEIRO MASCULINO</t>
        </is>
      </c>
      <c r="E8193" t="inlineStr">
        <is>
          <t>23/09/2025 09:24:24</t>
        </is>
      </c>
      <c r="F8193" t="inlineStr">
        <is>
          <t>23/09/2025 09:49:03</t>
        </is>
      </c>
      <c r="G8193" t="n">
        <v>36182</v>
      </c>
      <c r="H8193" t="inlineStr">
        <is>
          <t>BAN087 - EXPEDIÇAO - M</t>
        </is>
      </c>
      <c r="I8193" t="inlineStr">
        <is>
          <t>RS-ST01-43-00T-WCM01</t>
        </is>
      </c>
      <c r="J8193" t="inlineStr">
        <is>
          <t>GILMARA TERESINHA LACERDA</t>
        </is>
      </c>
      <c r="K8193" s="39">
        <f>DATE(YEAR(Tabela6[[#This Row],[Data/Hora de Início]]),MONTH(Tabela6[[#This Row],[Data/Hora de Início]]),DAY(Tabela6[[#This Row],[Data/Hora de Início]]))</f>
        <v/>
      </c>
    </row>
    <row r="8194">
      <c r="A8194" t="n">
        <v>2294799</v>
      </c>
      <c r="B8194" t="n">
        <v>56</v>
      </c>
      <c r="C8194" t="n">
        <v>2841</v>
      </c>
      <c r="D8194" t="inlineStr">
        <is>
          <t>LIMPEZA DIÁRIA DE BANHEIRO MASCULINO</t>
        </is>
      </c>
      <c r="E8194" t="inlineStr">
        <is>
          <t>23/09/2025 09:48:08</t>
        </is>
      </c>
      <c r="F8194" t="inlineStr">
        <is>
          <t>23/09/2025 09:49:03</t>
        </is>
      </c>
      <c r="G8194" t="n">
        <v>11183</v>
      </c>
      <c r="H8194" t="inlineStr">
        <is>
          <t>P11 - BAN019 - BANHEIRO FUNDIÇÃO GRAVIDADE - M</t>
        </is>
      </c>
      <c r="I8194" t="inlineStr">
        <is>
          <t>BR01-IES-P11-BAN019</t>
        </is>
      </c>
      <c r="J8194" t="inlineStr">
        <is>
          <t>CAROLAINE SANTOS DOS SANTOS</t>
        </is>
      </c>
      <c r="K8194" s="39">
        <f>DATE(YEAR(Tabela6[[#This Row],[Data/Hora de Início]]),MONTH(Tabela6[[#This Row],[Data/Hora de Início]]),DAY(Tabela6[[#This Row],[Data/Hora de Início]]))</f>
        <v/>
      </c>
    </row>
    <row r="8195">
      <c r="A8195" t="n">
        <v>2294800</v>
      </c>
      <c r="B8195" t="n">
        <v>56</v>
      </c>
      <c r="C8195" t="n">
        <v>3645</v>
      </c>
      <c r="D8195" t="inlineStr">
        <is>
          <t>PREVENTIVA BEBEDOUROS</t>
        </is>
      </c>
      <c r="E8195" t="inlineStr">
        <is>
          <t>23/09/2025 09:51:17</t>
        </is>
      </c>
      <c r="F8195" t="inlineStr">
        <is>
          <t>23/09/2025 09:51:32</t>
        </is>
      </c>
      <c r="G8195" t="n">
        <v>35584</v>
      </c>
      <c r="H8195" t="inlineStr">
        <is>
          <t>BEBEDOURO - 28.001</t>
        </is>
      </c>
      <c r="I8195" t="inlineStr">
        <is>
          <t>BR01-IES-P28-BEB001</t>
        </is>
      </c>
      <c r="J8195" t="inlineStr">
        <is>
          <t>JOELSOM CAMARGO ROBALDO</t>
        </is>
      </c>
      <c r="K8195" s="39">
        <f>DATE(YEAR(Tabela6[[#This Row],[Data/Hora de Início]]),MONTH(Tabela6[[#This Row],[Data/Hora de Início]]),DAY(Tabela6[[#This Row],[Data/Hora de Início]]))</f>
        <v/>
      </c>
    </row>
    <row r="8196">
      <c r="A8196" t="n">
        <v>2294803</v>
      </c>
      <c r="B8196" t="n">
        <v>56</v>
      </c>
      <c r="C8196" t="n">
        <v>1260</v>
      </c>
      <c r="D8196" t="inlineStr">
        <is>
          <t>Limpeza e Higienização de Sanitários e Vestiários - Diário - WC Masc</t>
        </is>
      </c>
      <c r="E8196" t="inlineStr">
        <is>
          <t>23/09/2025 09:51:12</t>
        </is>
      </c>
      <c r="F8196" t="inlineStr">
        <is>
          <t>23/09/2025 09:51:56</t>
        </is>
      </c>
      <c r="G8196" t="n">
        <v>36314</v>
      </c>
      <c r="H8196" t="inlineStr">
        <is>
          <t>BAN109 - PINTURA - M</t>
        </is>
      </c>
      <c r="I8196" t="inlineStr">
        <is>
          <t>RS-ST01-50-00T-WCM01</t>
        </is>
      </c>
      <c r="J8196" t="inlineStr">
        <is>
          <t>NAIR SILVEIRA DA SILVEIRA</t>
        </is>
      </c>
      <c r="K8196" s="39">
        <f>DATE(YEAR(Tabela6[[#This Row],[Data/Hora de Início]]),MONTH(Tabela6[[#This Row],[Data/Hora de Início]]),DAY(Tabela6[[#This Row],[Data/Hora de Início]]))</f>
        <v/>
      </c>
    </row>
    <row r="8197">
      <c r="A8197" t="n">
        <v>2294811</v>
      </c>
      <c r="B8197" t="n">
        <v>56</v>
      </c>
      <c r="C8197" t="n">
        <v>2842</v>
      </c>
      <c r="D8197" t="inlineStr">
        <is>
          <t>LIMPEZA DIÁRIA DE BANHEIRO FEMININO</t>
        </is>
      </c>
      <c r="E8197" t="inlineStr">
        <is>
          <t>23/09/2025 09:51:00</t>
        </is>
      </c>
      <c r="F8197" t="inlineStr">
        <is>
          <t>23/09/2025 09:53:59</t>
        </is>
      </c>
      <c r="G8197" t="n">
        <v>11184</v>
      </c>
      <c r="H8197" t="inlineStr">
        <is>
          <t>P11 - BAN020 - BANHEIRO FUNDIÇÃO GRAVIDADE - F</t>
        </is>
      </c>
      <c r="I8197" t="inlineStr">
        <is>
          <t>BR01-IES-P11-BAN020</t>
        </is>
      </c>
      <c r="J8197" t="inlineStr">
        <is>
          <t>CAROLAINE SANTOS DOS SANTOS</t>
        </is>
      </c>
      <c r="K8197" s="39">
        <f>DATE(YEAR(Tabela6[[#This Row],[Data/Hora de Início]]),MONTH(Tabela6[[#This Row],[Data/Hora de Início]]),DAY(Tabela6[[#This Row],[Data/Hora de Início]]))</f>
        <v/>
      </c>
    </row>
    <row r="8198">
      <c r="A8198" t="n">
        <v>2294812</v>
      </c>
      <c r="B8198" t="n">
        <v>56</v>
      </c>
      <c r="C8198" t="n">
        <v>2965</v>
      </c>
      <c r="D8198" t="inlineStr">
        <is>
          <t>LIMPEZA DIÁRIA DE SALA</t>
        </is>
      </c>
      <c r="E8198" t="inlineStr">
        <is>
          <t>23/09/2025 09:54:35</t>
        </is>
      </c>
      <c r="F8198" t="inlineStr">
        <is>
          <t>23/09/2025 09:54:56</t>
        </is>
      </c>
      <c r="G8198" t="n">
        <v>11193</v>
      </c>
      <c r="H8198" t="inlineStr">
        <is>
          <t>P11 - SALA FERRAMENTARIA ZFG</t>
        </is>
      </c>
      <c r="I8198" t="inlineStr">
        <is>
          <t>BR01-IES-P11-SALA04</t>
        </is>
      </c>
      <c r="J8198" t="inlineStr">
        <is>
          <t>CAROLAINE SANTOS DOS SANTOS</t>
        </is>
      </c>
      <c r="K8198" s="39">
        <f>DATE(YEAR(Tabela6[[#This Row],[Data/Hora de Início]]),MONTH(Tabela6[[#This Row],[Data/Hora de Início]]),DAY(Tabela6[[#This Row],[Data/Hora de Início]]))</f>
        <v/>
      </c>
    </row>
    <row r="8199">
      <c r="A8199" t="n">
        <v>2294818</v>
      </c>
      <c r="B8199" t="n">
        <v>56</v>
      </c>
      <c r="C8199" t="n">
        <v>2841</v>
      </c>
      <c r="D8199" t="inlineStr">
        <is>
          <t>LIMPEZA DIÁRIA DE BANHEIRO MASCULINO</t>
        </is>
      </c>
      <c r="E8199" t="inlineStr">
        <is>
          <t>23/09/2025 09:50:14</t>
        </is>
      </c>
      <c r="F8199" t="inlineStr">
        <is>
          <t>23/09/2025 09:57:07</t>
        </is>
      </c>
      <c r="G8199" t="n">
        <v>11065</v>
      </c>
      <c r="H8199" t="inlineStr">
        <is>
          <t>P01 - BAN003 - BANHEIRO VIRABREQUIM - M</t>
        </is>
      </c>
      <c r="I8199" t="inlineStr">
        <is>
          <t>BR01-IES-P01-BAN003</t>
        </is>
      </c>
      <c r="J8199" t="inlineStr">
        <is>
          <t>NATHALIA MORAES DA SILVA</t>
        </is>
      </c>
      <c r="K8199" s="39">
        <f>DATE(YEAR(Tabela6[[#This Row],[Data/Hora de Início]]),MONTH(Tabela6[[#This Row],[Data/Hora de Início]]),DAY(Tabela6[[#This Row],[Data/Hora de Início]]))</f>
        <v/>
      </c>
    </row>
    <row r="8200">
      <c r="A8200" t="n">
        <v>2294821</v>
      </c>
      <c r="B8200" t="n">
        <v>56</v>
      </c>
      <c r="C8200" t="n">
        <v>3645</v>
      </c>
      <c r="D8200" t="inlineStr">
        <is>
          <t>PREVENTIVA BEBEDOUROS</t>
        </is>
      </c>
      <c r="E8200" t="inlineStr">
        <is>
          <t>23/09/2025 09:57:49</t>
        </is>
      </c>
      <c r="F8200" t="inlineStr">
        <is>
          <t>23/09/2025 09:58:02</t>
        </is>
      </c>
      <c r="G8200" t="n">
        <v>35590</v>
      </c>
      <c r="H8200" t="inlineStr">
        <is>
          <t>BEBEDOURO - 28.007</t>
        </is>
      </c>
      <c r="I8200" t="inlineStr">
        <is>
          <t>BR01-IES-P28-BEB007</t>
        </is>
      </c>
      <c r="J8200" t="inlineStr">
        <is>
          <t>JOELSOM CAMARGO ROBALDO</t>
        </is>
      </c>
      <c r="K8200" s="39">
        <f>DATE(YEAR(Tabela6[[#This Row],[Data/Hora de Início]]),MONTH(Tabela6[[#This Row],[Data/Hora de Início]]),DAY(Tabela6[[#This Row],[Data/Hora de Início]]))</f>
        <v/>
      </c>
    </row>
    <row r="8201">
      <c r="A8201" t="n">
        <v>2294825</v>
      </c>
      <c r="B8201" t="n">
        <v>56</v>
      </c>
      <c r="C8201" t="n">
        <v>5653</v>
      </c>
      <c r="D8201" t="inlineStr">
        <is>
          <t>TERÇA-FEIRA - LIMPEZA DE BANHEIRO MASCULINO</t>
        </is>
      </c>
      <c r="E8201" t="inlineStr">
        <is>
          <t>23/09/2025 09:34:21</t>
        </is>
      </c>
      <c r="F8201" t="inlineStr">
        <is>
          <t>23/09/2025 10:00:54</t>
        </is>
      </c>
      <c r="G8201" t="n">
        <v>11343</v>
      </c>
      <c r="H8201" t="inlineStr">
        <is>
          <t>P27 - BAN049 - BANHEIRO CENTRAL DE SERVIÇOS - M</t>
        </is>
      </c>
      <c r="I8201" t="inlineStr">
        <is>
          <t>BR01-IES-P27-BAN049</t>
        </is>
      </c>
      <c r="J8201" t="inlineStr">
        <is>
          <t>MARA LISE POTT</t>
        </is>
      </c>
      <c r="K8201" s="39">
        <f>DATE(YEAR(Tabela6[[#This Row],[Data/Hora de Início]]),MONTH(Tabela6[[#This Row],[Data/Hora de Início]]),DAY(Tabela6[[#This Row],[Data/Hora de Início]]))</f>
        <v/>
      </c>
    </row>
    <row r="8202">
      <c r="A8202" t="n">
        <v>2294827</v>
      </c>
      <c r="B8202" t="n">
        <v>56</v>
      </c>
      <c r="C8202" t="n">
        <v>5653</v>
      </c>
      <c r="D8202" t="inlineStr">
        <is>
          <t>TERÇA-FEIRA - LIMPEZA DE BANHEIRO MASCULINO</t>
        </is>
      </c>
      <c r="E8202" t="inlineStr">
        <is>
          <t>23/09/2025 09:50:59</t>
        </is>
      </c>
      <c r="F8202" t="inlineStr">
        <is>
          <t>23/09/2025 10:02:37</t>
        </is>
      </c>
      <c r="G8202" t="n">
        <v>11157</v>
      </c>
      <c r="H8202" t="inlineStr">
        <is>
          <t>P04 - BAN010 - BANHEIRO FINANCEIRO - M</t>
        </is>
      </c>
      <c r="I8202" t="inlineStr">
        <is>
          <t>BR01-IES-P04-BAN010</t>
        </is>
      </c>
      <c r="J8202" t="inlineStr">
        <is>
          <t>ELIANE BARUFFI</t>
        </is>
      </c>
      <c r="K8202" s="39">
        <f>DATE(YEAR(Tabela6[[#This Row],[Data/Hora de Início]]),MONTH(Tabela6[[#This Row],[Data/Hora de Início]]),DAY(Tabela6[[#This Row],[Data/Hora de Início]]))</f>
        <v/>
      </c>
    </row>
    <row r="8203">
      <c r="A8203" t="n">
        <v>2294828</v>
      </c>
      <c r="B8203" t="n">
        <v>56</v>
      </c>
      <c r="C8203" t="n">
        <v>3645</v>
      </c>
      <c r="D8203" t="inlineStr">
        <is>
          <t>PREVENTIVA BEBEDOUROS</t>
        </is>
      </c>
      <c r="E8203" t="inlineStr">
        <is>
          <t>23/09/2025 10:04:14</t>
        </is>
      </c>
      <c r="F8203" t="inlineStr">
        <is>
          <t>23/09/2025 10:04:29</t>
        </is>
      </c>
      <c r="G8203" t="n">
        <v>35586</v>
      </c>
      <c r="H8203" t="inlineStr">
        <is>
          <t>BEBEDOURO - 28.003</t>
        </is>
      </c>
      <c r="I8203" t="inlineStr">
        <is>
          <t>BR01-IES-P28-BEB003</t>
        </is>
      </c>
      <c r="J8203" t="inlineStr">
        <is>
          <t>JOELSOM CAMARGO ROBALDO</t>
        </is>
      </c>
      <c r="K8203" s="39">
        <f>DATE(YEAR(Tabela6[[#This Row],[Data/Hora de Início]]),MONTH(Tabela6[[#This Row],[Data/Hora de Início]]),DAY(Tabela6[[#This Row],[Data/Hora de Início]]))</f>
        <v/>
      </c>
    </row>
    <row r="8204">
      <c r="A8204" t="n">
        <v>2294840</v>
      </c>
      <c r="B8204" t="n">
        <v>56</v>
      </c>
      <c r="C8204" t="n">
        <v>3645</v>
      </c>
      <c r="D8204" t="inlineStr">
        <is>
          <t>PREVENTIVA BEBEDOUROS</t>
        </is>
      </c>
      <c r="E8204" t="inlineStr">
        <is>
          <t>23/09/2025 10:08:11</t>
        </is>
      </c>
      <c r="F8204" t="inlineStr">
        <is>
          <t>23/09/2025 10:08:28</t>
        </is>
      </c>
      <c r="G8204" t="n">
        <v>35587</v>
      </c>
      <c r="H8204" t="inlineStr">
        <is>
          <t>BEBEDOURO - 28.004</t>
        </is>
      </c>
      <c r="I8204" t="inlineStr">
        <is>
          <t>BR01-IES-P28-BEB004</t>
        </is>
      </c>
      <c r="J8204" t="inlineStr">
        <is>
          <t>JOELSOM CAMARGO ROBALDO</t>
        </is>
      </c>
      <c r="K8204" s="39">
        <f>DATE(YEAR(Tabela6[[#This Row],[Data/Hora de Início]]),MONTH(Tabela6[[#This Row],[Data/Hora de Início]]),DAY(Tabela6[[#This Row],[Data/Hora de Início]]))</f>
        <v/>
      </c>
    </row>
    <row r="8205">
      <c r="A8205" t="n">
        <v>2294844</v>
      </c>
      <c r="B8205" t="n">
        <v>56</v>
      </c>
      <c r="C8205" t="n">
        <v>3645</v>
      </c>
      <c r="D8205" t="inlineStr">
        <is>
          <t>PREVENTIVA BEBEDOUROS</t>
        </is>
      </c>
      <c r="E8205" t="inlineStr">
        <is>
          <t>23/09/2025 10:11:04</t>
        </is>
      </c>
      <c r="F8205" t="inlineStr">
        <is>
          <t>23/09/2025 10:11:19</t>
        </is>
      </c>
      <c r="G8205" t="n">
        <v>35588</v>
      </c>
      <c r="H8205" t="inlineStr">
        <is>
          <t>BEBEDOURO - 28.005</t>
        </is>
      </c>
      <c r="I8205" t="inlineStr">
        <is>
          <t>BR01-IES-P28-BEB005</t>
        </is>
      </c>
      <c r="J8205" t="inlineStr">
        <is>
          <t>JOELSOM CAMARGO ROBALDO</t>
        </is>
      </c>
      <c r="K8205" s="39">
        <f>DATE(YEAR(Tabela6[[#This Row],[Data/Hora de Início]]),MONTH(Tabela6[[#This Row],[Data/Hora de Início]]),DAY(Tabela6[[#This Row],[Data/Hora de Início]]))</f>
        <v/>
      </c>
    </row>
    <row r="8206">
      <c r="A8206" t="n">
        <v>2294845</v>
      </c>
      <c r="B8206" t="n">
        <v>56</v>
      </c>
      <c r="C8206" t="n">
        <v>1772</v>
      </c>
      <c r="D8206" t="inlineStr">
        <is>
          <t>LIMPEZA DIÁRIA DE SALA COM MESA</t>
        </is>
      </c>
      <c r="E8206" t="inlineStr">
        <is>
          <t>23/09/2025 09:34:25</t>
        </is>
      </c>
      <c r="F8206" t="inlineStr">
        <is>
          <t>23/09/2025 10:11:48</t>
        </is>
      </c>
      <c r="G8206" t="n">
        <v>38467</v>
      </c>
      <c r="H8206" t="inlineStr">
        <is>
          <t>SHOWROOM</t>
        </is>
      </c>
      <c r="I8206" t="inlineStr">
        <is>
          <t>SP-ST02-G9-02P-SLA01</t>
        </is>
      </c>
      <c r="J8206" t="inlineStr">
        <is>
          <t>ANTONIA MARÇAL DOS SANTOS RAMOS</t>
        </is>
      </c>
      <c r="K8206" s="39">
        <f>DATE(YEAR(Tabela6[[#This Row],[Data/Hora de Início]]),MONTH(Tabela6[[#This Row],[Data/Hora de Início]]),DAY(Tabela6[[#This Row],[Data/Hora de Início]]))</f>
        <v/>
      </c>
    </row>
    <row r="8207">
      <c r="A8207" t="n">
        <v>2294848</v>
      </c>
      <c r="B8207" t="n">
        <v>56</v>
      </c>
      <c r="C8207" t="n">
        <v>5643</v>
      </c>
      <c r="D8207" t="inlineStr">
        <is>
          <t>TERÇA-FEIRA - LIMPEZA DE SALA</t>
        </is>
      </c>
      <c r="E8207" t="inlineStr">
        <is>
          <t>23/09/2025 09:42:46</t>
        </is>
      </c>
      <c r="F8207" t="inlineStr">
        <is>
          <t>23/09/2025 10:12:38</t>
        </is>
      </c>
      <c r="G8207" t="n">
        <v>36354</v>
      </c>
      <c r="H8207" t="inlineStr">
        <is>
          <t>P52 - HALL DE ENTRADA TÉRREO</t>
        </is>
      </c>
      <c r="I8207" t="inlineStr">
        <is>
          <t>RS-ST01-52-00T-SLA01</t>
        </is>
      </c>
      <c r="J8207" t="inlineStr">
        <is>
          <t>JAQUELINE EDUARDA RODRIGUES DE LIMA</t>
        </is>
      </c>
      <c r="K8207" s="39">
        <f>DATE(YEAR(Tabela6[[#This Row],[Data/Hora de Início]]),MONTH(Tabela6[[#This Row],[Data/Hora de Início]]),DAY(Tabela6[[#This Row],[Data/Hora de Início]]))</f>
        <v/>
      </c>
    </row>
    <row r="8208">
      <c r="A8208" t="n">
        <v>2294849</v>
      </c>
      <c r="B8208" t="n">
        <v>56</v>
      </c>
      <c r="C8208" t="n">
        <v>2963</v>
      </c>
      <c r="D8208" t="inlineStr">
        <is>
          <t>LIMPEZA DIÁRIA DE LABORATÓRIO</t>
        </is>
      </c>
      <c r="E8208" t="inlineStr">
        <is>
          <t>23/09/2025 10:12:34</t>
        </is>
      </c>
      <c r="F8208" t="inlineStr">
        <is>
          <t>23/09/2025 10:12:57</t>
        </is>
      </c>
      <c r="G8208" t="n">
        <v>11221</v>
      </c>
      <c r="H8208" t="inlineStr">
        <is>
          <t>P11 - SALA PREPARAÇÃO / LABORATÓRIO QUÍMICO</t>
        </is>
      </c>
      <c r="I8208" t="inlineStr">
        <is>
          <t>BR01-IES-P11-SALA32</t>
        </is>
      </c>
      <c r="J8208" t="inlineStr">
        <is>
          <t>CAROLAINE SANTOS DOS SANTOS</t>
        </is>
      </c>
      <c r="K8208" s="39">
        <f>DATE(YEAR(Tabela6[[#This Row],[Data/Hora de Início]]),MONTH(Tabela6[[#This Row],[Data/Hora de Início]]),DAY(Tabela6[[#This Row],[Data/Hora de Início]]))</f>
        <v/>
      </c>
    </row>
    <row r="8209">
      <c r="A8209" t="n">
        <v>2294850</v>
      </c>
      <c r="B8209" t="n">
        <v>56</v>
      </c>
      <c r="C8209" t="n">
        <v>3645</v>
      </c>
      <c r="D8209" t="inlineStr">
        <is>
          <t>PREVENTIVA BEBEDOUROS</t>
        </is>
      </c>
      <c r="E8209" t="inlineStr">
        <is>
          <t>23/09/2025 10:13:03</t>
        </is>
      </c>
      <c r="F8209" t="inlineStr">
        <is>
          <t>23/09/2025 10:13:18</t>
        </is>
      </c>
      <c r="G8209" t="n">
        <v>35589</v>
      </c>
      <c r="H8209" t="inlineStr">
        <is>
          <t>BEBEDOURO - 28.006</t>
        </is>
      </c>
      <c r="I8209" t="inlineStr">
        <is>
          <t>BR01-IES-P28-BEB006</t>
        </is>
      </c>
      <c r="J8209" t="inlineStr">
        <is>
          <t>JOELSOM CAMARGO ROBALDO</t>
        </is>
      </c>
      <c r="K8209" s="39">
        <f>DATE(YEAR(Tabela6[[#This Row],[Data/Hora de Início]]),MONTH(Tabela6[[#This Row],[Data/Hora de Início]]),DAY(Tabela6[[#This Row],[Data/Hora de Início]]))</f>
        <v/>
      </c>
    </row>
    <row r="8210">
      <c r="A8210" t="n">
        <v>2294858</v>
      </c>
      <c r="B8210" t="n">
        <v>56</v>
      </c>
      <c r="C8210" t="n">
        <v>3645</v>
      </c>
      <c r="D8210" t="inlineStr">
        <is>
          <t>PREVENTIVA BEBEDOUROS</t>
        </is>
      </c>
      <c r="E8210" t="inlineStr">
        <is>
          <t>23/09/2025 10:18:12</t>
        </is>
      </c>
      <c r="F8210" t="inlineStr">
        <is>
          <t>23/09/2025 10:18:27</t>
        </is>
      </c>
      <c r="G8210" t="n">
        <v>35602</v>
      </c>
      <c r="H8210" t="inlineStr">
        <is>
          <t>BEBEDOURO - 31.011</t>
        </is>
      </c>
      <c r="I8210" t="inlineStr">
        <is>
          <t>BR01-IES-P31-BEB011</t>
        </is>
      </c>
      <c r="J8210" t="inlineStr">
        <is>
          <t>JOELSOM CAMARGO ROBALDO</t>
        </is>
      </c>
      <c r="K8210" s="39">
        <f>DATE(YEAR(Tabela6[[#This Row],[Data/Hora de Início]]),MONTH(Tabela6[[#This Row],[Data/Hora de Início]]),DAY(Tabela6[[#This Row],[Data/Hora de Início]]))</f>
        <v/>
      </c>
    </row>
    <row r="8211">
      <c r="A8211" t="n">
        <v>2294866</v>
      </c>
      <c r="B8211" t="n">
        <v>56</v>
      </c>
      <c r="C8211" t="n">
        <v>1772</v>
      </c>
      <c r="D8211" t="inlineStr">
        <is>
          <t>LIMPEZA DIÁRIA DE SALA COM MESA</t>
        </is>
      </c>
      <c r="E8211" t="inlineStr">
        <is>
          <t>23/09/2025 10:12:13</t>
        </is>
      </c>
      <c r="F8211" t="inlineStr">
        <is>
          <t>23/09/2025 10:24:48</t>
        </is>
      </c>
      <c r="G8211" t="n">
        <v>38469</v>
      </c>
      <c r="H8211" t="inlineStr">
        <is>
          <t>SALA DE TV</t>
        </is>
      </c>
      <c r="I8211" t="inlineStr">
        <is>
          <t>SP-ST02-G9-02P-SLA03</t>
        </is>
      </c>
      <c r="J8211" t="inlineStr">
        <is>
          <t>ANTONIA MARÇAL DOS SANTOS RAMOS</t>
        </is>
      </c>
      <c r="K8211" s="39">
        <f>DATE(YEAR(Tabela6[[#This Row],[Data/Hora de Início]]),MONTH(Tabela6[[#This Row],[Data/Hora de Início]]),DAY(Tabela6[[#This Row],[Data/Hora de Início]]))</f>
        <v/>
      </c>
    </row>
    <row r="8212">
      <c r="A8212" t="n">
        <v>2294867</v>
      </c>
      <c r="B8212" t="n">
        <v>56</v>
      </c>
      <c r="C8212" t="n">
        <v>5709</v>
      </c>
      <c r="D8212" t="inlineStr">
        <is>
          <t>TERÇA-FEIRA - LIMPEZA DE BANHEIRO FEMININO</t>
        </is>
      </c>
      <c r="E8212" t="inlineStr">
        <is>
          <t>23/09/2025 10:03:01</t>
        </is>
      </c>
      <c r="F8212" t="inlineStr">
        <is>
          <t>23/09/2025 10:25:59</t>
        </is>
      </c>
      <c r="G8212" t="n">
        <v>11158</v>
      </c>
      <c r="H8212" t="inlineStr">
        <is>
          <t>P04 - BAN011 - BANHEIRO FINANCEIRO - F</t>
        </is>
      </c>
      <c r="I8212" t="inlineStr">
        <is>
          <t>BR01-IES-P04-BAN011</t>
        </is>
      </c>
      <c r="J8212" t="inlineStr">
        <is>
          <t>ELIANE BARUFFI</t>
        </is>
      </c>
      <c r="K8212" s="39">
        <f>DATE(YEAR(Tabela6[[#This Row],[Data/Hora de Início]]),MONTH(Tabela6[[#This Row],[Data/Hora de Início]]),DAY(Tabela6[[#This Row],[Data/Hora de Início]]))</f>
        <v/>
      </c>
    </row>
    <row r="8213">
      <c r="A8213" t="n">
        <v>2294873</v>
      </c>
      <c r="B8213" t="n">
        <v>56</v>
      </c>
      <c r="C8213" t="n">
        <v>2963</v>
      </c>
      <c r="D8213" t="inlineStr">
        <is>
          <t>LIMPEZA DIÁRIA DE LABORATÓRIO</t>
        </is>
      </c>
      <c r="E8213" t="inlineStr">
        <is>
          <t>23/09/2025 10:14:51</t>
        </is>
      </c>
      <c r="F8213" t="inlineStr">
        <is>
          <t>23/09/2025 10:29:14</t>
        </is>
      </c>
      <c r="G8213" t="n">
        <v>11204</v>
      </c>
      <c r="H8213" t="inlineStr">
        <is>
          <t>P11 - SALA LABORATÓRIO MATERIAIS QUIMICOS I</t>
        </is>
      </c>
      <c r="I8213" t="inlineStr">
        <is>
          <t>BR01-IES-P11-SALA15</t>
        </is>
      </c>
      <c r="J8213" t="inlineStr">
        <is>
          <t>CAROLAINE SANTOS DOS SANTOS</t>
        </is>
      </c>
      <c r="K8213" s="39">
        <f>DATE(YEAR(Tabela6[[#This Row],[Data/Hora de Início]]),MONTH(Tabela6[[#This Row],[Data/Hora de Início]]),DAY(Tabela6[[#This Row],[Data/Hora de Início]]))</f>
        <v/>
      </c>
    </row>
    <row r="8214">
      <c r="A8214" t="n">
        <v>2294880</v>
      </c>
      <c r="B8214" t="n">
        <v>56</v>
      </c>
      <c r="C8214" t="n">
        <v>2841</v>
      </c>
      <c r="D8214" t="inlineStr">
        <is>
          <t>LIMPEZA DIÁRIA DE BANHEIRO MASCULINO</t>
        </is>
      </c>
      <c r="E8214" t="inlineStr">
        <is>
          <t>23/09/2025 10:03:22</t>
        </is>
      </c>
      <c r="F8214" t="inlineStr">
        <is>
          <t>23/09/2025 10:32:03</t>
        </is>
      </c>
      <c r="G8214" t="n">
        <v>35735</v>
      </c>
      <c r="H8214" t="inlineStr">
        <is>
          <t>BAN001 - BANHEIRO PLÁSTICO - M</t>
        </is>
      </c>
      <c r="I8214" t="inlineStr">
        <is>
          <t>RS-ST01-01-00T-WCM01</t>
        </is>
      </c>
      <c r="J8214" t="inlineStr">
        <is>
          <t>NATHALIA MORAES DA SILVA</t>
        </is>
      </c>
      <c r="K8214" s="39">
        <f>DATE(YEAR(Tabela6[[#This Row],[Data/Hora de Início]]),MONTH(Tabela6[[#This Row],[Data/Hora de Início]]),DAY(Tabela6[[#This Row],[Data/Hora de Início]]))</f>
        <v/>
      </c>
    </row>
    <row r="8215">
      <c r="A8215" t="n">
        <v>2294882</v>
      </c>
      <c r="B8215" t="n">
        <v>56</v>
      </c>
      <c r="C8215" t="n">
        <v>3645</v>
      </c>
      <c r="D8215" t="inlineStr">
        <is>
          <t>PREVENTIVA BEBEDOUROS</t>
        </is>
      </c>
      <c r="E8215" t="inlineStr">
        <is>
          <t>23/09/2025 10:35:07</t>
        </is>
      </c>
      <c r="F8215" t="inlineStr">
        <is>
          <t>23/09/2025 10:35:21</t>
        </is>
      </c>
      <c r="G8215" t="n">
        <v>35599</v>
      </c>
      <c r="H8215" t="inlineStr">
        <is>
          <t>BEBEDOURO - 31.008</t>
        </is>
      </c>
      <c r="I8215" t="inlineStr">
        <is>
          <t>BR01-IES-P31-BEB008</t>
        </is>
      </c>
      <c r="J8215" t="inlineStr">
        <is>
          <t>JOELSOM CAMARGO ROBALDO</t>
        </is>
      </c>
      <c r="K8215" s="39">
        <f>DATE(YEAR(Tabela6[[#This Row],[Data/Hora de Início]]),MONTH(Tabela6[[#This Row],[Data/Hora de Início]]),DAY(Tabela6[[#This Row],[Data/Hora de Início]]))</f>
        <v/>
      </c>
    </row>
    <row r="8216">
      <c r="A8216" t="n">
        <v>2294931</v>
      </c>
      <c r="B8216" t="n">
        <v>56</v>
      </c>
      <c r="C8216" t="n">
        <v>3645</v>
      </c>
      <c r="D8216" t="inlineStr">
        <is>
          <t>PREVENTIVA BEBEDOUROS</t>
        </is>
      </c>
      <c r="E8216" t="inlineStr">
        <is>
          <t>23/09/2025 10:38:14</t>
        </is>
      </c>
      <c r="F8216" t="inlineStr">
        <is>
          <t>23/09/2025 10:38:27</t>
        </is>
      </c>
      <c r="G8216" t="n">
        <v>35601</v>
      </c>
      <c r="H8216" t="inlineStr">
        <is>
          <t>BEBEDOURO - 31.010</t>
        </is>
      </c>
      <c r="I8216" t="inlineStr">
        <is>
          <t>BR01-IES-P31-BEB010</t>
        </is>
      </c>
      <c r="J8216" t="inlineStr">
        <is>
          <t>JOELSOM CAMARGO ROBALDO</t>
        </is>
      </c>
      <c r="K8216" s="39">
        <f>DATE(YEAR(Tabela6[[#This Row],[Data/Hora de Início]]),MONTH(Tabela6[[#This Row],[Data/Hora de Início]]),DAY(Tabela6[[#This Row],[Data/Hora de Início]]))</f>
        <v/>
      </c>
    </row>
    <row r="8217">
      <c r="A8217" t="n">
        <v>2294935</v>
      </c>
      <c r="B8217" t="n">
        <v>56</v>
      </c>
      <c r="C8217" t="n">
        <v>1260</v>
      </c>
      <c r="D8217" t="inlineStr">
        <is>
          <t>Limpeza e Higienização de Sanitários e Vestiários - Diário - WC Masc</t>
        </is>
      </c>
      <c r="E8217" t="inlineStr">
        <is>
          <t>23/09/2025 10:25:06</t>
        </is>
      </c>
      <c r="F8217" t="inlineStr">
        <is>
          <t>23/09/2025 10:38:48</t>
        </is>
      </c>
      <c r="G8217" t="n">
        <v>38466</v>
      </c>
      <c r="H8217" t="inlineStr">
        <is>
          <t>BANHEIRO - M</t>
        </is>
      </c>
      <c r="I8217" t="inlineStr">
        <is>
          <t>SP-ST02-G9-01P-WCM01</t>
        </is>
      </c>
      <c r="J8217" t="inlineStr">
        <is>
          <t>ANTONIA MARÇAL DOS SANTOS RAMOS</t>
        </is>
      </c>
      <c r="K8217" s="39">
        <f>DATE(YEAR(Tabela6[[#This Row],[Data/Hora de Início]]),MONTH(Tabela6[[#This Row],[Data/Hora de Início]]),DAY(Tabela6[[#This Row],[Data/Hora de Início]]))</f>
        <v/>
      </c>
    </row>
    <row r="8218">
      <c r="A8218" t="n">
        <v>2294938</v>
      </c>
      <c r="B8218" t="n">
        <v>56</v>
      </c>
      <c r="C8218" t="n">
        <v>3645</v>
      </c>
      <c r="D8218" t="inlineStr">
        <is>
          <t>PREVENTIVA BEBEDOUROS</t>
        </is>
      </c>
      <c r="E8218" t="inlineStr">
        <is>
          <t>23/09/2025 10:39:39</t>
        </is>
      </c>
      <c r="F8218" t="inlineStr">
        <is>
          <t>23/09/2025 10:39:50</t>
        </is>
      </c>
      <c r="G8218" t="n">
        <v>35600</v>
      </c>
      <c r="H8218" t="inlineStr">
        <is>
          <t>BEBEDOURO - 31.009</t>
        </is>
      </c>
      <c r="I8218" t="inlineStr">
        <is>
          <t>BR01-IES-P31-BEB009</t>
        </is>
      </c>
      <c r="J8218" t="inlineStr">
        <is>
          <t>JOELSOM CAMARGO ROBALDO</t>
        </is>
      </c>
      <c r="K8218" s="39">
        <f>DATE(YEAR(Tabela6[[#This Row],[Data/Hora de Início]]),MONTH(Tabela6[[#This Row],[Data/Hora de Início]]),DAY(Tabela6[[#This Row],[Data/Hora de Início]]))</f>
        <v/>
      </c>
    </row>
    <row r="8219">
      <c r="A8219" t="n">
        <v>2294946</v>
      </c>
      <c r="B8219" t="n">
        <v>56</v>
      </c>
      <c r="C8219" t="n">
        <v>3645</v>
      </c>
      <c r="D8219" t="inlineStr">
        <is>
          <t>PREVENTIVA BEBEDOUROS</t>
        </is>
      </c>
      <c r="E8219" t="inlineStr">
        <is>
          <t>23/09/2025 10:43:03</t>
        </is>
      </c>
      <c r="F8219" t="inlineStr">
        <is>
          <t>23/09/2025 10:43:14</t>
        </is>
      </c>
      <c r="G8219" t="n">
        <v>35598</v>
      </c>
      <c r="H8219" t="inlineStr">
        <is>
          <t>BEBEDOURO - 31.007</t>
        </is>
      </c>
      <c r="I8219" t="inlineStr">
        <is>
          <t>BR01-IES-P31-BEB007</t>
        </is>
      </c>
      <c r="J8219" t="inlineStr">
        <is>
          <t>JOELSOM CAMARGO ROBALDO</t>
        </is>
      </c>
      <c r="K8219" s="39">
        <f>DATE(YEAR(Tabela6[[#This Row],[Data/Hora de Início]]),MONTH(Tabela6[[#This Row],[Data/Hora de Início]]),DAY(Tabela6[[#This Row],[Data/Hora de Início]]))</f>
        <v/>
      </c>
    </row>
    <row r="8220">
      <c r="A8220" t="n">
        <v>2294949</v>
      </c>
      <c r="B8220" t="n">
        <v>56</v>
      </c>
      <c r="C8220" t="n">
        <v>3645</v>
      </c>
      <c r="D8220" t="inlineStr">
        <is>
          <t>PREVENTIVA BEBEDOUROS</t>
        </is>
      </c>
      <c r="E8220" t="inlineStr">
        <is>
          <t>23/09/2025 10:45:00</t>
        </is>
      </c>
      <c r="F8220" t="inlineStr">
        <is>
          <t>23/09/2025 10:45:14</t>
        </is>
      </c>
      <c r="G8220" t="n">
        <v>35597</v>
      </c>
      <c r="H8220" t="inlineStr">
        <is>
          <t>BEBEDOURO - 31.006</t>
        </is>
      </c>
      <c r="I8220" t="inlineStr">
        <is>
          <t>BR01-IES-P31-BEB006</t>
        </is>
      </c>
      <c r="J8220" t="inlineStr">
        <is>
          <t>JOELSOM CAMARGO ROBALDO</t>
        </is>
      </c>
      <c r="K8220" s="39">
        <f>DATE(YEAR(Tabela6[[#This Row],[Data/Hora de Início]]),MONTH(Tabela6[[#This Row],[Data/Hora de Início]]),DAY(Tabela6[[#This Row],[Data/Hora de Início]]))</f>
        <v/>
      </c>
    </row>
    <row r="8221">
      <c r="A8221" t="n">
        <v>2294951</v>
      </c>
      <c r="B8221" t="n">
        <v>56</v>
      </c>
      <c r="C8221" t="n">
        <v>3645</v>
      </c>
      <c r="D8221" t="inlineStr">
        <is>
          <t>PREVENTIVA BEBEDOUROS</t>
        </is>
      </c>
      <c r="E8221" t="inlineStr">
        <is>
          <t>23/09/2025 10:47:53</t>
        </is>
      </c>
      <c r="F8221" t="inlineStr">
        <is>
          <t>23/09/2025 10:48:06</t>
        </is>
      </c>
      <c r="G8221" t="n">
        <v>35596</v>
      </c>
      <c r="H8221" t="inlineStr">
        <is>
          <t>BEBEDOURO - 31.005</t>
        </is>
      </c>
      <c r="I8221" t="inlineStr">
        <is>
          <t>BR01-IES-P31-BEB005</t>
        </is>
      </c>
      <c r="J8221" t="inlineStr">
        <is>
          <t>JOELSOM CAMARGO ROBALDO</t>
        </is>
      </c>
      <c r="K8221" s="39">
        <f>DATE(YEAR(Tabela6[[#This Row],[Data/Hora de Início]]),MONTH(Tabela6[[#This Row],[Data/Hora de Início]]),DAY(Tabela6[[#This Row],[Data/Hora de Início]]))</f>
        <v/>
      </c>
    </row>
    <row r="8222">
      <c r="A8222" t="n">
        <v>2294953</v>
      </c>
      <c r="B8222" t="n">
        <v>56</v>
      </c>
      <c r="C8222" t="n">
        <v>3645</v>
      </c>
      <c r="D8222" t="inlineStr">
        <is>
          <t>PREVENTIVA BEBEDOUROS</t>
        </is>
      </c>
      <c r="E8222" t="inlineStr">
        <is>
          <t>23/09/2025 10:49:44</t>
        </is>
      </c>
      <c r="F8222" t="inlineStr">
        <is>
          <t>23/09/2025 10:49:58</t>
        </is>
      </c>
      <c r="G8222" t="n">
        <v>35604</v>
      </c>
      <c r="H8222" t="inlineStr">
        <is>
          <t>BEBEDOURO - 31.013</t>
        </is>
      </c>
      <c r="I8222" t="inlineStr">
        <is>
          <t>BR01-IES-P31-BEB013</t>
        </is>
      </c>
      <c r="J8222" t="inlineStr">
        <is>
          <t>JOELSOM CAMARGO ROBALDO</t>
        </is>
      </c>
      <c r="K8222" s="39">
        <f>DATE(YEAR(Tabela6[[#This Row],[Data/Hora de Início]]),MONTH(Tabela6[[#This Row],[Data/Hora de Início]]),DAY(Tabela6[[#This Row],[Data/Hora de Início]]))</f>
        <v/>
      </c>
    </row>
    <row r="8223">
      <c r="A8223" t="n">
        <v>2294956</v>
      </c>
      <c r="B8223" t="n">
        <v>56</v>
      </c>
      <c r="C8223" t="n">
        <v>3645</v>
      </c>
      <c r="D8223" t="inlineStr">
        <is>
          <t>PREVENTIVA BEBEDOUROS</t>
        </is>
      </c>
      <c r="E8223" t="inlineStr">
        <is>
          <t>23/09/2025 10:55:06</t>
        </is>
      </c>
      <c r="F8223" t="inlineStr">
        <is>
          <t>23/09/2025 10:55:20</t>
        </is>
      </c>
      <c r="G8223" t="n">
        <v>35605</v>
      </c>
      <c r="H8223" t="inlineStr">
        <is>
          <t>BEBEDOURO - 31.014</t>
        </is>
      </c>
      <c r="I8223" t="inlineStr">
        <is>
          <t>BR01-IES-P31-BEB014</t>
        </is>
      </c>
      <c r="J8223" t="inlineStr">
        <is>
          <t>JOELSOM CAMARGO ROBALDO</t>
        </is>
      </c>
      <c r="K8223" s="39">
        <f>DATE(YEAR(Tabela6[[#This Row],[Data/Hora de Início]]),MONTH(Tabela6[[#This Row],[Data/Hora de Início]]),DAY(Tabela6[[#This Row],[Data/Hora de Início]]))</f>
        <v/>
      </c>
    </row>
    <row r="8224">
      <c r="A8224" t="n">
        <v>2294964</v>
      </c>
      <c r="B8224" t="n">
        <v>56</v>
      </c>
      <c r="C8224" t="n">
        <v>3645</v>
      </c>
      <c r="D8224" t="inlineStr">
        <is>
          <t>PREVENTIVA BEBEDOUROS</t>
        </is>
      </c>
      <c r="E8224" t="inlineStr">
        <is>
          <t>23/09/2025 11:01:31</t>
        </is>
      </c>
      <c r="F8224" t="inlineStr">
        <is>
          <t>23/09/2025 11:01:44</t>
        </is>
      </c>
      <c r="G8224" t="n">
        <v>35595</v>
      </c>
      <c r="H8224" t="inlineStr">
        <is>
          <t>BEBEDOURO - 31.004</t>
        </is>
      </c>
      <c r="I8224" t="inlineStr">
        <is>
          <t>BR01-IES-P31-BEB004</t>
        </is>
      </c>
      <c r="J8224" t="inlineStr">
        <is>
          <t>JOELSOM CAMARGO ROBALDO</t>
        </is>
      </c>
      <c r="K8224" s="39">
        <f>DATE(YEAR(Tabela6[[#This Row],[Data/Hora de Início]]),MONTH(Tabela6[[#This Row],[Data/Hora de Início]]),DAY(Tabela6[[#This Row],[Data/Hora de Início]]))</f>
        <v/>
      </c>
    </row>
    <row r="8225">
      <c r="A8225" t="n">
        <v>2294965</v>
      </c>
      <c r="B8225" t="n">
        <v>56</v>
      </c>
      <c r="C8225" t="n">
        <v>3645</v>
      </c>
      <c r="D8225" t="inlineStr">
        <is>
          <t>PREVENTIVA BEBEDOUROS</t>
        </is>
      </c>
      <c r="E8225" t="inlineStr">
        <is>
          <t>23/09/2025 11:03:05</t>
        </is>
      </c>
      <c r="F8225" t="inlineStr">
        <is>
          <t>23/09/2025 11:03:18</t>
        </is>
      </c>
      <c r="G8225" t="n">
        <v>35593</v>
      </c>
      <c r="H8225" t="inlineStr">
        <is>
          <t>BEBEDOURO - 31.002</t>
        </is>
      </c>
      <c r="I8225" t="inlineStr">
        <is>
          <t>BR01-IES-P31-BEB002</t>
        </is>
      </c>
      <c r="J8225" t="inlineStr">
        <is>
          <t>JOELSOM CAMARGO ROBALDO</t>
        </is>
      </c>
      <c r="K8225" s="39">
        <f>DATE(YEAR(Tabela6[[#This Row],[Data/Hora de Início]]),MONTH(Tabela6[[#This Row],[Data/Hora de Início]]),DAY(Tabela6[[#This Row],[Data/Hora de Início]]))</f>
        <v/>
      </c>
    </row>
    <row r="8226">
      <c r="A8226" t="n">
        <v>2294967</v>
      </c>
      <c r="B8226" t="n">
        <v>56</v>
      </c>
      <c r="C8226" t="n">
        <v>3645</v>
      </c>
      <c r="D8226" t="inlineStr">
        <is>
          <t>PREVENTIVA BEBEDOUROS</t>
        </is>
      </c>
      <c r="E8226" t="inlineStr">
        <is>
          <t>23/09/2025 11:04:50</t>
        </is>
      </c>
      <c r="F8226" t="inlineStr">
        <is>
          <t>23/09/2025 11:05:04</t>
        </is>
      </c>
      <c r="G8226" t="n">
        <v>35592</v>
      </c>
      <c r="H8226" t="inlineStr">
        <is>
          <t>BEBEDOURO - 31.001</t>
        </is>
      </c>
      <c r="I8226" t="inlineStr">
        <is>
          <t>BR01-IES-P31-BEB001</t>
        </is>
      </c>
      <c r="J8226" t="inlineStr">
        <is>
          <t>JOELSOM CAMARGO ROBALDO</t>
        </is>
      </c>
      <c r="K8226" s="39">
        <f>DATE(YEAR(Tabela6[[#This Row],[Data/Hora de Início]]),MONTH(Tabela6[[#This Row],[Data/Hora de Início]]),DAY(Tabela6[[#This Row],[Data/Hora de Início]]))</f>
        <v/>
      </c>
    </row>
    <row r="8227">
      <c r="A8227" t="n">
        <v>2294971</v>
      </c>
      <c r="B8227" t="n">
        <v>56</v>
      </c>
      <c r="C8227" t="n">
        <v>3645</v>
      </c>
      <c r="D8227" t="inlineStr">
        <is>
          <t>PREVENTIVA BEBEDOUROS</t>
        </is>
      </c>
      <c r="E8227" t="inlineStr">
        <is>
          <t>23/09/2025 11:06:53</t>
        </is>
      </c>
      <c r="F8227" t="inlineStr">
        <is>
          <t>23/09/2025 11:07:06</t>
        </is>
      </c>
      <c r="G8227" t="n">
        <v>35603</v>
      </c>
      <c r="H8227" t="inlineStr">
        <is>
          <t>BEBEDOURO - 31.012</t>
        </is>
      </c>
      <c r="I8227" t="inlineStr">
        <is>
          <t>BR01-IES-P31-BEB012</t>
        </is>
      </c>
      <c r="J8227" t="inlineStr">
        <is>
          <t>JOELSOM CAMARGO ROBALDO</t>
        </is>
      </c>
      <c r="K8227" s="39">
        <f>DATE(YEAR(Tabela6[[#This Row],[Data/Hora de Início]]),MONTH(Tabela6[[#This Row],[Data/Hora de Início]]),DAY(Tabela6[[#This Row],[Data/Hora de Início]]))</f>
        <v/>
      </c>
    </row>
    <row r="8228">
      <c r="A8228" t="n">
        <v>2294972</v>
      </c>
      <c r="B8228" t="n">
        <v>56</v>
      </c>
      <c r="C8228" t="n">
        <v>3645</v>
      </c>
      <c r="D8228" t="inlineStr">
        <is>
          <t>PREVENTIVA BEBEDOUROS</t>
        </is>
      </c>
      <c r="E8228" t="inlineStr">
        <is>
          <t>23/09/2025 11:08:26</t>
        </is>
      </c>
      <c r="F8228" t="inlineStr">
        <is>
          <t>23/09/2025 11:08:40</t>
        </is>
      </c>
      <c r="G8228" t="n">
        <v>35594</v>
      </c>
      <c r="H8228" t="inlineStr">
        <is>
          <t>BEBEDOURO - 31.003</t>
        </is>
      </c>
      <c r="I8228" t="inlineStr">
        <is>
          <t>BR01-IES-P31-BEB003</t>
        </is>
      </c>
      <c r="J8228" t="inlineStr">
        <is>
          <t>JOELSOM CAMARGO ROBALDO</t>
        </is>
      </c>
      <c r="K8228" s="39">
        <f>DATE(YEAR(Tabela6[[#This Row],[Data/Hora de Início]]),MONTH(Tabela6[[#This Row],[Data/Hora de Início]]),DAY(Tabela6[[#This Row],[Data/Hora de Início]]))</f>
        <v/>
      </c>
    </row>
    <row r="8229">
      <c r="A8229" t="n">
        <v>2294973</v>
      </c>
      <c r="B8229" t="n">
        <v>56</v>
      </c>
      <c r="C8229" t="n">
        <v>3645</v>
      </c>
      <c r="D8229" t="inlineStr">
        <is>
          <t>PREVENTIVA BEBEDOUROS</t>
        </is>
      </c>
      <c r="E8229" t="inlineStr">
        <is>
          <t>23/09/2025 11:12:56</t>
        </is>
      </c>
      <c r="F8229" t="inlineStr">
        <is>
          <t>23/09/2025 11:13:10</t>
        </is>
      </c>
      <c r="G8229" t="n">
        <v>35585</v>
      </c>
      <c r="H8229" t="inlineStr">
        <is>
          <t>BEBEDOURO - 28.002</t>
        </is>
      </c>
      <c r="I8229" t="inlineStr">
        <is>
          <t>BR01-IES-P28-BEB002</t>
        </is>
      </c>
      <c r="J8229" t="inlineStr">
        <is>
          <t>JOELSOM CAMARGO ROBALDO</t>
        </is>
      </c>
      <c r="K8229" s="39">
        <f>DATE(YEAR(Tabela6[[#This Row],[Data/Hora de Início]]),MONTH(Tabela6[[#This Row],[Data/Hora de Início]]),DAY(Tabela6[[#This Row],[Data/Hora de Início]]))</f>
        <v/>
      </c>
    </row>
    <row r="8230">
      <c r="A8230" t="n">
        <v>2294978</v>
      </c>
      <c r="B8230" t="n">
        <v>56</v>
      </c>
      <c r="C8230" t="n">
        <v>3645</v>
      </c>
      <c r="D8230" t="inlineStr">
        <is>
          <t>PREVENTIVA BEBEDOUROS</t>
        </is>
      </c>
      <c r="E8230" t="inlineStr">
        <is>
          <t>23/09/2025 11:19:38</t>
        </is>
      </c>
      <c r="F8230" t="inlineStr">
        <is>
          <t>23/09/2025 11:19:55</t>
        </is>
      </c>
      <c r="G8230" t="n">
        <v>35677</v>
      </c>
      <c r="H8230" t="inlineStr">
        <is>
          <t>BEBEDOURO - 31.015</t>
        </is>
      </c>
      <c r="I8230" t="inlineStr">
        <is>
          <t>BR01-IES-P31-BEB015</t>
        </is>
      </c>
      <c r="J8230" t="inlineStr">
        <is>
          <t>JOELSOM CAMARGO ROBALDO</t>
        </is>
      </c>
      <c r="K8230" s="39">
        <f>DATE(YEAR(Tabela6[[#This Row],[Data/Hora de Início]]),MONTH(Tabela6[[#This Row],[Data/Hora de Início]]),DAY(Tabela6[[#This Row],[Data/Hora de Início]]))</f>
        <v/>
      </c>
    </row>
    <row r="8231">
      <c r="A8231" t="n">
        <v>2294991</v>
      </c>
      <c r="B8231" t="n">
        <v>56</v>
      </c>
      <c r="C8231" t="n">
        <v>5643</v>
      </c>
      <c r="D8231" t="inlineStr">
        <is>
          <t>TERÇA-FEIRA - LIMPEZA DE SALA</t>
        </is>
      </c>
      <c r="E8231" t="inlineStr">
        <is>
          <t>23/09/2025 10:30:25</t>
        </is>
      </c>
      <c r="F8231" t="inlineStr">
        <is>
          <t>23/09/2025 11:45:33</t>
        </is>
      </c>
      <c r="G8231" t="n">
        <v>35815</v>
      </c>
      <c r="H8231" t="inlineStr">
        <is>
          <t>SALA SUPERVISÃO ZFG</t>
        </is>
      </c>
      <c r="I8231" t="inlineStr">
        <is>
          <t>RS-ST01-11-00T-SLA05</t>
        </is>
      </c>
      <c r="J8231" t="inlineStr">
        <is>
          <t>CAROLAINE SANTOS DOS SANTOS</t>
        </is>
      </c>
      <c r="K8231" s="39">
        <f>DATE(YEAR(Tabela6[[#This Row],[Data/Hora de Início]]),MONTH(Tabela6[[#This Row],[Data/Hora de Início]]),DAY(Tabela6[[#This Row],[Data/Hora de Início]]))</f>
        <v/>
      </c>
    </row>
    <row r="8232">
      <c r="A8232" t="n">
        <v>2294994</v>
      </c>
      <c r="B8232" t="n">
        <v>56</v>
      </c>
      <c r="C8232" t="n">
        <v>2842</v>
      </c>
      <c r="D8232" t="inlineStr">
        <is>
          <t>LIMPEZA DIÁRIA DE BANHEIRO FEMININO</t>
        </is>
      </c>
      <c r="E8232" t="inlineStr">
        <is>
          <t>23/09/2025 09:49:38</t>
        </is>
      </c>
      <c r="F8232" t="inlineStr">
        <is>
          <t>23/09/2025 10:17:46</t>
        </is>
      </c>
      <c r="G8232" t="n">
        <v>36179</v>
      </c>
      <c r="H8232" t="inlineStr">
        <is>
          <t>BAN088 - EXPEDIÇAO - F</t>
        </is>
      </c>
      <c r="I8232" t="inlineStr">
        <is>
          <t>RS-ST01-43-00T-WCF01</t>
        </is>
      </c>
      <c r="J8232" t="inlineStr">
        <is>
          <t>GILMARA TERESINHA LACERDA</t>
        </is>
      </c>
      <c r="K8232" s="39">
        <f>DATE(YEAR(Tabela6[[#This Row],[Data/Hora de Início]]),MONTH(Tabela6[[#This Row],[Data/Hora de Início]]),DAY(Tabela6[[#This Row],[Data/Hora de Início]]))</f>
        <v/>
      </c>
    </row>
    <row r="8233">
      <c r="A8233" t="n">
        <v>2294995</v>
      </c>
      <c r="B8233" t="n">
        <v>56</v>
      </c>
      <c r="C8233" t="n">
        <v>2965</v>
      </c>
      <c r="D8233" t="inlineStr">
        <is>
          <t>LIMPEZA DIÁRIA DE SALA</t>
        </is>
      </c>
      <c r="E8233" t="inlineStr">
        <is>
          <t>23/09/2025 10:18:07</t>
        </is>
      </c>
      <c r="F8233" t="inlineStr">
        <is>
          <t>23/09/2025 11:49:23</t>
        </is>
      </c>
      <c r="G8233" t="n">
        <v>36175</v>
      </c>
      <c r="H8233" t="inlineStr">
        <is>
          <t>HALL EXPEDIÇAO</t>
        </is>
      </c>
      <c r="I8233" t="inlineStr">
        <is>
          <t>RS-ST01-43-00T-SLA07</t>
        </is>
      </c>
      <c r="J8233" t="inlineStr">
        <is>
          <t>GILMARA TERESINHA LACERDA</t>
        </is>
      </c>
      <c r="K8233" s="39">
        <f>DATE(YEAR(Tabela6[[#This Row],[Data/Hora de Início]]),MONTH(Tabela6[[#This Row],[Data/Hora de Início]]),DAY(Tabela6[[#This Row],[Data/Hora de Início]]))</f>
        <v/>
      </c>
    </row>
    <row r="8234">
      <c r="A8234" t="n">
        <v>2295044</v>
      </c>
      <c r="B8234" t="n">
        <v>56</v>
      </c>
      <c r="C8234" t="n">
        <v>5648</v>
      </c>
      <c r="D8234" t="inlineStr">
        <is>
          <t>TERÇA-FEIRA - LIMPEZA DE SALA COM MESA</t>
        </is>
      </c>
      <c r="E8234" t="inlineStr">
        <is>
          <t>23/09/2025 12:01:04</t>
        </is>
      </c>
      <c r="F8234" t="inlineStr">
        <is>
          <t>23/09/2025 12:02:06</t>
        </is>
      </c>
      <c r="G8234" t="n">
        <v>11312</v>
      </c>
      <c r="H8234" t="inlineStr">
        <is>
          <t>P18 - SALA GERENTE COMPRAS 2</t>
        </is>
      </c>
      <c r="I8234" t="inlineStr">
        <is>
          <t>BR01-IES-P18-SALA14</t>
        </is>
      </c>
      <c r="J8234" t="inlineStr">
        <is>
          <t>NATHALIA MORAES DA SILVA</t>
        </is>
      </c>
      <c r="K8234" s="39">
        <f>DATE(YEAR(Tabela6[[#This Row],[Data/Hora de Início]]),MONTH(Tabela6[[#This Row],[Data/Hora de Início]]),DAY(Tabela6[[#This Row],[Data/Hora de Início]]))</f>
        <v/>
      </c>
    </row>
    <row r="8235">
      <c r="A8235" t="n">
        <v>2295046</v>
      </c>
      <c r="B8235" t="n">
        <v>56</v>
      </c>
      <c r="C8235" t="n">
        <v>5648</v>
      </c>
      <c r="D8235" t="inlineStr">
        <is>
          <t>TERÇA-FEIRA - LIMPEZA DE SALA COM MESA</t>
        </is>
      </c>
      <c r="E8235" t="inlineStr">
        <is>
          <t>23/09/2025 12:02:37</t>
        </is>
      </c>
      <c r="F8235" t="inlineStr">
        <is>
          <t>23/09/2025 12:03:28</t>
        </is>
      </c>
      <c r="G8235" t="n">
        <v>11311</v>
      </c>
      <c r="H8235" t="inlineStr">
        <is>
          <t>P18 - COMPRAS - SALA GERENCIA COMPRAS</t>
        </is>
      </c>
      <c r="I8235" t="inlineStr">
        <is>
          <t>BR01-IES-P18-SALA13</t>
        </is>
      </c>
      <c r="J8235" t="inlineStr">
        <is>
          <t>NATHALIA MORAES DA SILVA</t>
        </is>
      </c>
      <c r="K8235" s="39">
        <f>DATE(YEAR(Tabela6[[#This Row],[Data/Hora de Início]]),MONTH(Tabela6[[#This Row],[Data/Hora de Início]]),DAY(Tabela6[[#This Row],[Data/Hora de Início]]))</f>
        <v/>
      </c>
    </row>
    <row r="8236">
      <c r="A8236" t="n">
        <v>2295050</v>
      </c>
      <c r="B8236" t="n">
        <v>56</v>
      </c>
      <c r="C8236" t="n">
        <v>2965</v>
      </c>
      <c r="D8236" t="inlineStr">
        <is>
          <t>LIMPEZA DIÁRIA DE SALA</t>
        </is>
      </c>
      <c r="E8236" t="inlineStr">
        <is>
          <t>23/09/2025 11:54:19</t>
        </is>
      </c>
      <c r="F8236" t="inlineStr">
        <is>
          <t>23/09/2025 12:13:51</t>
        </is>
      </c>
      <c r="G8236" t="n">
        <v>36166</v>
      </c>
      <c r="H8236" t="inlineStr">
        <is>
          <t>HALL PORTARIA 3</t>
        </is>
      </c>
      <c r="I8236" t="inlineStr">
        <is>
          <t>RS-ST01-42-00T-SLA01</t>
        </is>
      </c>
      <c r="J8236" t="inlineStr">
        <is>
          <t>NAIR SILVEIRA DA SILVEIRA</t>
        </is>
      </c>
      <c r="K8236" s="39">
        <f>DATE(YEAR(Tabela6[[#This Row],[Data/Hora de Início]]),MONTH(Tabela6[[#This Row],[Data/Hora de Início]]),DAY(Tabela6[[#This Row],[Data/Hora de Início]]))</f>
        <v/>
      </c>
    </row>
    <row r="8237">
      <c r="A8237" t="n">
        <v>2295051</v>
      </c>
      <c r="B8237" t="n">
        <v>56</v>
      </c>
      <c r="C8237" t="n">
        <v>1698</v>
      </c>
      <c r="D8237" t="inlineStr">
        <is>
          <t>REPASSE / REABASTECIMENTO FEMININO</t>
        </is>
      </c>
      <c r="E8237" t="inlineStr">
        <is>
          <t>23/09/2025 12:03:44</t>
        </is>
      </c>
      <c r="F8237" t="inlineStr">
        <is>
          <t>23/09/2025 12:15:54</t>
        </is>
      </c>
      <c r="G8237" t="n">
        <v>11184</v>
      </c>
      <c r="H8237" t="inlineStr">
        <is>
          <t>P11 - BAN020 - BANHEIRO FUNDIÇÃO GRAVIDADE - F</t>
        </is>
      </c>
      <c r="I8237" t="inlineStr">
        <is>
          <t>BR01-IES-P11-BAN020</t>
        </is>
      </c>
      <c r="J8237" t="inlineStr">
        <is>
          <t>CAROLAINE SANTOS DOS SANTOS</t>
        </is>
      </c>
      <c r="K8237" s="39">
        <f>DATE(YEAR(Tabela6[[#This Row],[Data/Hora de Início]]),MONTH(Tabela6[[#This Row],[Data/Hora de Início]]),DAY(Tabela6[[#This Row],[Data/Hora de Início]]))</f>
        <v/>
      </c>
    </row>
    <row r="8238">
      <c r="A8238" t="n">
        <v>2295052</v>
      </c>
      <c r="B8238" t="n">
        <v>56</v>
      </c>
      <c r="C8238" t="n">
        <v>2966</v>
      </c>
      <c r="D8238" t="inlineStr">
        <is>
          <t>LIMPEZA DIÁRIA HALL / RECEPÇÃO</t>
        </is>
      </c>
      <c r="E8238" t="inlineStr">
        <is>
          <t>23/09/2025 12:20:30</t>
        </is>
      </c>
      <c r="F8238" t="inlineStr">
        <is>
          <t>23/09/2025 12:20:57</t>
        </is>
      </c>
      <c r="G8238" t="n">
        <v>11352</v>
      </c>
      <c r="H8238" t="inlineStr">
        <is>
          <t>P27 - HALL AMBULATÓRIO</t>
        </is>
      </c>
      <c r="I8238" t="inlineStr">
        <is>
          <t>BR01-IES-P27-SALA06</t>
        </is>
      </c>
      <c r="J8238" t="inlineStr">
        <is>
          <t>GILMARA TERESINHA LACERDA</t>
        </is>
      </c>
      <c r="K8238" s="39">
        <f>DATE(YEAR(Tabela6[[#This Row],[Data/Hora de Início]]),MONTH(Tabela6[[#This Row],[Data/Hora de Início]]),DAY(Tabela6[[#This Row],[Data/Hora de Início]]))</f>
        <v/>
      </c>
    </row>
    <row r="8239">
      <c r="A8239" t="n">
        <v>2295053</v>
      </c>
      <c r="B8239" t="n">
        <v>56</v>
      </c>
      <c r="C8239" t="n">
        <v>2965</v>
      </c>
      <c r="D8239" t="inlineStr">
        <is>
          <t>LIMPEZA DIÁRIA DE SALA</t>
        </is>
      </c>
      <c r="E8239" t="inlineStr">
        <is>
          <t>23/09/2025 12:24:39</t>
        </is>
      </c>
      <c r="F8239" t="inlineStr">
        <is>
          <t>23/09/2025 12:24:58</t>
        </is>
      </c>
      <c r="G8239" t="n">
        <v>35947</v>
      </c>
      <c r="H8239" t="inlineStr">
        <is>
          <t>CONSULTORIO MEDICO I AMBULATORIO</t>
        </is>
      </c>
      <c r="I8239" t="inlineStr">
        <is>
          <t>RS-ST01-27-00T-SLA09</t>
        </is>
      </c>
      <c r="J8239" t="inlineStr">
        <is>
          <t>GILMARA TERESINHA LACERDA</t>
        </is>
      </c>
      <c r="K8239" s="39">
        <f>DATE(YEAR(Tabela6[[#This Row],[Data/Hora de Início]]),MONTH(Tabela6[[#This Row],[Data/Hora de Início]]),DAY(Tabela6[[#This Row],[Data/Hora de Início]]))</f>
        <v/>
      </c>
    </row>
    <row r="8240">
      <c r="A8240" t="n">
        <v>2295054</v>
      </c>
      <c r="B8240" t="n">
        <v>56</v>
      </c>
      <c r="C8240" t="n">
        <v>1260</v>
      </c>
      <c r="D8240" t="inlineStr">
        <is>
          <t>Limpeza e Higienização de Sanitários e Vestiários - Diário - WC Masc</t>
        </is>
      </c>
      <c r="E8240" t="inlineStr">
        <is>
          <t>23/09/2025 10:19:52</t>
        </is>
      </c>
      <c r="F8240" t="inlineStr">
        <is>
          <t>23/09/2025 12:25:21</t>
        </is>
      </c>
      <c r="G8240" t="n">
        <v>43484</v>
      </c>
      <c r="H8240" t="inlineStr">
        <is>
          <t>BAN129 - ÁREA DE SANITÁRIOS</t>
        </is>
      </c>
      <c r="I8240" t="inlineStr">
        <is>
          <t>RS-ST01-56-01P-WCM04-SAN001</t>
        </is>
      </c>
      <c r="J8240" t="inlineStr">
        <is>
          <t>VINICIUS GOMES DA SILVA</t>
        </is>
      </c>
      <c r="K8240" s="39">
        <f>DATE(YEAR(Tabela6[[#This Row],[Data/Hora de Início]]),MONTH(Tabela6[[#This Row],[Data/Hora de Início]]),DAY(Tabela6[[#This Row],[Data/Hora de Início]]))</f>
        <v/>
      </c>
    </row>
    <row r="8241">
      <c r="A8241" t="n">
        <v>2295057</v>
      </c>
      <c r="B8241" t="n">
        <v>56</v>
      </c>
      <c r="C8241" t="n">
        <v>1260</v>
      </c>
      <c r="D8241" t="inlineStr">
        <is>
          <t>Limpeza e Higienização de Sanitários e Vestiários - Diário - WC Masc</t>
        </is>
      </c>
      <c r="E8241" t="inlineStr">
        <is>
          <t>23/09/2025 12:14:14</t>
        </is>
      </c>
      <c r="F8241" t="inlineStr">
        <is>
          <t>23/09/2025 12:26:24</t>
        </is>
      </c>
      <c r="G8241" t="n">
        <v>11627</v>
      </c>
      <c r="H8241" t="inlineStr">
        <is>
          <t>P42 - BAN085 - BANHEIRO PORTARIA 3 - M</t>
        </is>
      </c>
      <c r="I8241" t="inlineStr">
        <is>
          <t>BR01-IES-P42-BAN085</t>
        </is>
      </c>
      <c r="J8241" t="inlineStr">
        <is>
          <t>NAIR SILVEIRA DA SILVEIRA</t>
        </is>
      </c>
      <c r="K8241" s="39">
        <f>DATE(YEAR(Tabela6[[#This Row],[Data/Hora de Início]]),MONTH(Tabela6[[#This Row],[Data/Hora de Início]]),DAY(Tabela6[[#This Row],[Data/Hora de Início]]))</f>
        <v/>
      </c>
    </row>
    <row r="8242">
      <c r="A8242" t="n">
        <v>2295058</v>
      </c>
      <c r="B8242" t="n">
        <v>56</v>
      </c>
      <c r="C8242" t="n">
        <v>1698</v>
      </c>
      <c r="D8242" t="inlineStr">
        <is>
          <t>REPASSE / REABASTECIMENTO FEMININO</t>
        </is>
      </c>
      <c r="E8242" t="inlineStr">
        <is>
          <t>23/09/2025 12:26:52</t>
        </is>
      </c>
      <c r="F8242" t="inlineStr">
        <is>
          <t>23/09/2025 12:27:09</t>
        </is>
      </c>
      <c r="G8242" t="n">
        <v>11626</v>
      </c>
      <c r="H8242" t="inlineStr">
        <is>
          <t>P42 - BAN084 - BANHEIRO PORTARIA 3 - F</t>
        </is>
      </c>
      <c r="I8242" t="inlineStr">
        <is>
          <t>BR01-IES-P42-BAN084</t>
        </is>
      </c>
      <c r="J8242" t="inlineStr">
        <is>
          <t>NAIR SILVEIRA DA SILVEIRA</t>
        </is>
      </c>
      <c r="K8242" s="39">
        <f>DATE(YEAR(Tabela6[[#This Row],[Data/Hora de Início]]),MONTH(Tabela6[[#This Row],[Data/Hora de Início]]),DAY(Tabela6[[#This Row],[Data/Hora de Início]]))</f>
        <v/>
      </c>
    </row>
    <row r="8243">
      <c r="A8243" t="n">
        <v>2295059</v>
      </c>
      <c r="B8243" t="n">
        <v>56</v>
      </c>
      <c r="C8243" t="n">
        <v>5643</v>
      </c>
      <c r="D8243" t="inlineStr">
        <is>
          <t>TERÇA-FEIRA - LIMPEZA DE SALA</t>
        </is>
      </c>
      <c r="E8243" t="inlineStr">
        <is>
          <t>23/09/2025 12:27:13</t>
        </is>
      </c>
      <c r="F8243" t="inlineStr">
        <is>
          <t>23/09/2025 12:27:31</t>
        </is>
      </c>
      <c r="G8243" t="n">
        <v>36368</v>
      </c>
      <c r="H8243" t="inlineStr">
        <is>
          <t>SALA QUALIDADE</t>
        </is>
      </c>
      <c r="I8243" t="inlineStr">
        <is>
          <t>RS-ST01-52-00T-SLA08</t>
        </is>
      </c>
      <c r="J8243" t="inlineStr">
        <is>
          <t>JAQUELINE EDUARDA RODRIGUES DE LIMA</t>
        </is>
      </c>
      <c r="K8243" s="39">
        <f>DATE(YEAR(Tabela6[[#This Row],[Data/Hora de Início]]),MONTH(Tabela6[[#This Row],[Data/Hora de Início]]),DAY(Tabela6[[#This Row],[Data/Hora de Início]]))</f>
        <v/>
      </c>
    </row>
    <row r="8244">
      <c r="A8244" t="n">
        <v>2295060</v>
      </c>
      <c r="B8244" t="n">
        <v>56</v>
      </c>
      <c r="C8244" t="n">
        <v>2965</v>
      </c>
      <c r="D8244" t="inlineStr">
        <is>
          <t>LIMPEZA DIÁRIA DE SALA</t>
        </is>
      </c>
      <c r="E8244" t="inlineStr">
        <is>
          <t>23/09/2025 12:25:20</t>
        </is>
      </c>
      <c r="F8244" t="inlineStr">
        <is>
          <t>23/09/2025 12:28:54</t>
        </is>
      </c>
      <c r="G8244" t="n">
        <v>35948</v>
      </c>
      <c r="H8244" t="inlineStr">
        <is>
          <t>CONSULTORIO MEDICO II AMBULATORIO</t>
        </is>
      </c>
      <c r="I8244" t="inlineStr">
        <is>
          <t>RS-ST01-27-00T-SLA10</t>
        </is>
      </c>
      <c r="J8244" t="inlineStr">
        <is>
          <t>GILMARA TERESINHA LACERDA</t>
        </is>
      </c>
      <c r="K8244" s="39">
        <f>DATE(YEAR(Tabela6[[#This Row],[Data/Hora de Início]]),MONTH(Tabela6[[#This Row],[Data/Hora de Início]]),DAY(Tabela6[[#This Row],[Data/Hora de Início]]))</f>
        <v/>
      </c>
    </row>
    <row r="8245">
      <c r="A8245" t="n">
        <v>2295061</v>
      </c>
      <c r="B8245" t="n">
        <v>56</v>
      </c>
      <c r="C8245" t="n">
        <v>5643</v>
      </c>
      <c r="D8245" t="inlineStr">
        <is>
          <t>TERÇA-FEIRA - LIMPEZA DE SALA</t>
        </is>
      </c>
      <c r="E8245" t="inlineStr">
        <is>
          <t>23/09/2025 12:04:01</t>
        </is>
      </c>
      <c r="F8245" t="inlineStr">
        <is>
          <t>23/09/2025 12:30:09</t>
        </is>
      </c>
      <c r="G8245" t="n">
        <v>11168</v>
      </c>
      <c r="H8245" t="inlineStr">
        <is>
          <t>P04 - FINANCEIRO / CONTABILIDADE - SALA ADM</t>
        </is>
      </c>
      <c r="I8245" t="inlineStr">
        <is>
          <t>BR01-IES-P04-SALA09</t>
        </is>
      </c>
      <c r="J8245" t="inlineStr">
        <is>
          <t>ELIANE BARUFFI</t>
        </is>
      </c>
      <c r="K8245" s="39">
        <f>DATE(YEAR(Tabela6[[#This Row],[Data/Hora de Início]]),MONTH(Tabela6[[#This Row],[Data/Hora de Início]]),DAY(Tabela6[[#This Row],[Data/Hora de Início]]))</f>
        <v/>
      </c>
    </row>
    <row r="8246">
      <c r="A8246" t="n">
        <v>2295063</v>
      </c>
      <c r="B8246" t="n">
        <v>56</v>
      </c>
      <c r="C8246" t="n">
        <v>5648</v>
      </c>
      <c r="D8246" t="inlineStr">
        <is>
          <t>TERÇA-FEIRA - LIMPEZA DE SALA COM MESA</t>
        </is>
      </c>
      <c r="E8246" t="inlineStr">
        <is>
          <t>23/09/2025 12:30:35</t>
        </is>
      </c>
      <c r="F8246" t="inlineStr">
        <is>
          <t>23/09/2025 12:31:05</t>
        </is>
      </c>
      <c r="G8246" t="n">
        <v>11170</v>
      </c>
      <c r="H8246" t="inlineStr">
        <is>
          <t>P04 - CONTROLADORIA - SALA GERÊNCIA</t>
        </is>
      </c>
      <c r="I8246" t="inlineStr">
        <is>
          <t>BR01-IES-P04-SALA11</t>
        </is>
      </c>
      <c r="J8246" t="inlineStr">
        <is>
          <t>ELIANE BARUFFI</t>
        </is>
      </c>
      <c r="K8246" s="39">
        <f>DATE(YEAR(Tabela6[[#This Row],[Data/Hora de Início]]),MONTH(Tabela6[[#This Row],[Data/Hora de Início]]),DAY(Tabela6[[#This Row],[Data/Hora de Início]]))</f>
        <v/>
      </c>
    </row>
    <row r="8247">
      <c r="A8247" t="n">
        <v>2295064</v>
      </c>
      <c r="B8247" t="n">
        <v>56</v>
      </c>
      <c r="C8247" t="n">
        <v>2965</v>
      </c>
      <c r="D8247" t="inlineStr">
        <is>
          <t>LIMPEZA DIÁRIA DE SALA</t>
        </is>
      </c>
      <c r="E8247" t="inlineStr">
        <is>
          <t>23/09/2025 12:26:37</t>
        </is>
      </c>
      <c r="F8247" t="inlineStr">
        <is>
          <t>23/09/2025 12:31:13</t>
        </is>
      </c>
      <c r="G8247" t="n">
        <v>35825</v>
      </c>
      <c r="H8247" t="inlineStr">
        <is>
          <t>LABORATÓRIO ZFG</t>
        </is>
      </c>
      <c r="I8247" t="inlineStr">
        <is>
          <t>RS-ST01-11-00T-SLA20</t>
        </is>
      </c>
      <c r="J8247" t="inlineStr">
        <is>
          <t>CAROLAINE SANTOS DOS SANTOS</t>
        </is>
      </c>
      <c r="K8247" s="39">
        <f>DATE(YEAR(Tabela6[[#This Row],[Data/Hora de Início]]),MONTH(Tabela6[[#This Row],[Data/Hora de Início]]),DAY(Tabela6[[#This Row],[Data/Hora de Início]]))</f>
        <v/>
      </c>
    </row>
    <row r="8248">
      <c r="A8248" t="n">
        <v>2295065</v>
      </c>
      <c r="B8248" t="n">
        <v>56</v>
      </c>
      <c r="C8248" t="n">
        <v>5643</v>
      </c>
      <c r="D8248" t="inlineStr">
        <is>
          <t>TERÇA-FEIRA - LIMPEZA DE SALA</t>
        </is>
      </c>
      <c r="E8248" t="inlineStr">
        <is>
          <t>23/09/2025 12:34:39</t>
        </is>
      </c>
      <c r="F8248" t="inlineStr">
        <is>
          <t>23/09/2025 12:35:00</t>
        </is>
      </c>
      <c r="G8248" t="n">
        <v>36360</v>
      </c>
      <c r="H8248" t="inlineStr">
        <is>
          <t>HALL QUALIDADE</t>
        </is>
      </c>
      <c r="I8248" t="inlineStr">
        <is>
          <t>RS-ST01-52-00T-SLA07</t>
        </is>
      </c>
      <c r="J8248" t="inlineStr">
        <is>
          <t>JAQUELINE EDUARDA RODRIGUES DE LIMA</t>
        </is>
      </c>
      <c r="K8248" s="39">
        <f>DATE(YEAR(Tabela6[[#This Row],[Data/Hora de Início]]),MONTH(Tabela6[[#This Row],[Data/Hora de Início]]),DAY(Tabela6[[#This Row],[Data/Hora de Início]]))</f>
        <v/>
      </c>
    </row>
    <row r="8249">
      <c r="A8249" t="n">
        <v>2295066</v>
      </c>
      <c r="B8249" t="n">
        <v>56</v>
      </c>
      <c r="C8249" t="n">
        <v>1698</v>
      </c>
      <c r="D8249" t="inlineStr">
        <is>
          <t>REPASSE / REABASTECIMENTO FEMININO</t>
        </is>
      </c>
      <c r="E8249" t="inlineStr">
        <is>
          <t>23/09/2025 12:32:00</t>
        </is>
      </c>
      <c r="F8249" t="inlineStr">
        <is>
          <t>23/09/2025 12:37:47</t>
        </is>
      </c>
      <c r="G8249" t="n">
        <v>11628</v>
      </c>
      <c r="H8249" t="inlineStr">
        <is>
          <t>P42 - BAN086 - BANHEIRO PORTARIA 3 - C</t>
        </is>
      </c>
      <c r="I8249" t="inlineStr">
        <is>
          <t>BR01-IES-P42-BAN086</t>
        </is>
      </c>
      <c r="J8249" t="inlineStr">
        <is>
          <t>NAIR SILVEIRA DA SILVEIRA</t>
        </is>
      </c>
      <c r="K8249" s="39">
        <f>DATE(YEAR(Tabela6[[#This Row],[Data/Hora de Início]]),MONTH(Tabela6[[#This Row],[Data/Hora de Início]]),DAY(Tabela6[[#This Row],[Data/Hora de Início]]))</f>
        <v/>
      </c>
    </row>
    <row r="8250">
      <c r="A8250" t="n">
        <v>2295067</v>
      </c>
      <c r="B8250" t="n">
        <v>56</v>
      </c>
      <c r="C8250" t="n">
        <v>2963</v>
      </c>
      <c r="D8250" t="inlineStr">
        <is>
          <t>LIMPEZA DIÁRIA DE LABORATÓRIO</t>
        </is>
      </c>
      <c r="E8250" t="inlineStr">
        <is>
          <t>23/09/2025 12:31:32</t>
        </is>
      </c>
      <c r="F8250" t="inlineStr">
        <is>
          <t>23/09/2025 12:38:46</t>
        </is>
      </c>
      <c r="G8250" t="n">
        <v>11227</v>
      </c>
      <c r="H8250" t="inlineStr">
        <is>
          <t>P11 - SALA LABORATÓRIO MECÂNICA FINA</t>
        </is>
      </c>
      <c r="I8250" t="inlineStr">
        <is>
          <t>BR01-IES-P11-SALA38</t>
        </is>
      </c>
      <c r="J8250" t="inlineStr">
        <is>
          <t>CAROLAINE SANTOS DOS SANTOS</t>
        </is>
      </c>
      <c r="K8250" s="39">
        <f>DATE(YEAR(Tabela6[[#This Row],[Data/Hora de Início]]),MONTH(Tabela6[[#This Row],[Data/Hora de Início]]),DAY(Tabela6[[#This Row],[Data/Hora de Início]]))</f>
        <v/>
      </c>
    </row>
    <row r="8251">
      <c r="A8251" t="n">
        <v>2295068</v>
      </c>
      <c r="B8251" t="n">
        <v>56</v>
      </c>
      <c r="C8251" t="n">
        <v>1699</v>
      </c>
      <c r="D8251" t="inlineStr">
        <is>
          <t>LIMPEZA DIÁRIA DE ÁREA TÉCNICA</t>
        </is>
      </c>
      <c r="E8251" t="inlineStr">
        <is>
          <t>23/09/2025 12:38:25</t>
        </is>
      </c>
      <c r="F8251" t="inlineStr">
        <is>
          <t>23/09/2025 12:39:04</t>
        </is>
      </c>
      <c r="G8251" t="n">
        <v>11631</v>
      </c>
      <c r="H8251" t="inlineStr">
        <is>
          <t>P42 - PORTARIA 3 - SALA CLAVICULÁRIO</t>
        </is>
      </c>
      <c r="I8251" t="inlineStr">
        <is>
          <t>BR01-IES-P42-SALA03</t>
        </is>
      </c>
      <c r="J8251" t="inlineStr">
        <is>
          <t>NAIR SILVEIRA DA SILVEIRA</t>
        </is>
      </c>
      <c r="K8251" s="39">
        <f>DATE(YEAR(Tabela6[[#This Row],[Data/Hora de Início]]),MONTH(Tabela6[[#This Row],[Data/Hora de Início]]),DAY(Tabela6[[#This Row],[Data/Hora de Início]]))</f>
        <v/>
      </c>
    </row>
    <row r="8252">
      <c r="A8252" t="n">
        <v>2295070</v>
      </c>
      <c r="B8252" t="n">
        <v>56</v>
      </c>
      <c r="C8252" t="n">
        <v>1260</v>
      </c>
      <c r="D8252" t="inlineStr">
        <is>
          <t>Limpeza e Higienização de Sanitários e Vestiários - Diário - WC Masc</t>
        </is>
      </c>
      <c r="E8252" t="inlineStr">
        <is>
          <t>23/09/2025 12:25:54</t>
        </is>
      </c>
      <c r="F8252" t="inlineStr">
        <is>
          <t>23/09/2025 12:42:53</t>
        </is>
      </c>
      <c r="G8252" t="n">
        <v>11274</v>
      </c>
      <c r="H8252" t="inlineStr">
        <is>
          <t>P16 - BAN034 - BANHEIRO SABRES - M</t>
        </is>
      </c>
      <c r="I8252" t="inlineStr">
        <is>
          <t>BR01-IES-P16-BAN034</t>
        </is>
      </c>
      <c r="J8252" t="inlineStr">
        <is>
          <t>VINICIUS GOMES DA SILVA</t>
        </is>
      </c>
      <c r="K8252" s="39">
        <f>DATE(YEAR(Tabela6[[#This Row],[Data/Hora de Início]]),MONTH(Tabela6[[#This Row],[Data/Hora de Início]]),DAY(Tabela6[[#This Row],[Data/Hora de Início]]))</f>
        <v/>
      </c>
    </row>
    <row r="8253">
      <c r="A8253" t="n">
        <v>2295071</v>
      </c>
      <c r="B8253" t="n">
        <v>56</v>
      </c>
      <c r="C8253" t="n">
        <v>5643</v>
      </c>
      <c r="D8253" t="inlineStr">
        <is>
          <t>TERÇA-FEIRA - LIMPEZA DE SALA</t>
        </is>
      </c>
      <c r="E8253" t="inlineStr">
        <is>
          <t>23/09/2025 12:31:29</t>
        </is>
      </c>
      <c r="F8253" t="inlineStr">
        <is>
          <t>23/09/2025 12:44:31</t>
        </is>
      </c>
      <c r="G8253" t="n">
        <v>11167</v>
      </c>
      <c r="H8253" t="inlineStr">
        <is>
          <t>P04 - CONTROLADORIA - SALA ADM</t>
        </is>
      </c>
      <c r="I8253" t="inlineStr">
        <is>
          <t>BR01-IES-P04-SALA08</t>
        </is>
      </c>
      <c r="J8253" t="inlineStr">
        <is>
          <t>ELIANE BARUFFI</t>
        </is>
      </c>
      <c r="K8253" s="39">
        <f>DATE(YEAR(Tabela6[[#This Row],[Data/Hora de Início]]),MONTH(Tabela6[[#This Row],[Data/Hora de Início]]),DAY(Tabela6[[#This Row],[Data/Hora de Início]]))</f>
        <v/>
      </c>
    </row>
    <row r="8254">
      <c r="A8254" t="n">
        <v>2295072</v>
      </c>
      <c r="B8254" t="n">
        <v>56</v>
      </c>
      <c r="C8254" t="n">
        <v>5643</v>
      </c>
      <c r="D8254" t="inlineStr">
        <is>
          <t>TERÇA-FEIRA - LIMPEZA DE SALA</t>
        </is>
      </c>
      <c r="E8254" t="inlineStr">
        <is>
          <t>23/09/2025 12:47:20</t>
        </is>
      </c>
      <c r="F8254" t="inlineStr">
        <is>
          <t>23/09/2025 12:47:48</t>
        </is>
      </c>
      <c r="G8254" t="n">
        <v>36357</v>
      </c>
      <c r="H8254" t="inlineStr">
        <is>
          <t>SALA CAM - SUPORTE</t>
        </is>
      </c>
      <c r="I8254" t="inlineStr">
        <is>
          <t>RS-ST01-52-00T-SLA04</t>
        </is>
      </c>
      <c r="J8254" t="inlineStr">
        <is>
          <t>JAQUELINE EDUARDA RODRIGUES DE LIMA</t>
        </is>
      </c>
      <c r="K8254" s="39">
        <f>DATE(YEAR(Tabela6[[#This Row],[Data/Hora de Início]]),MONTH(Tabela6[[#This Row],[Data/Hora de Início]]),DAY(Tabela6[[#This Row],[Data/Hora de Início]]))</f>
        <v/>
      </c>
    </row>
    <row r="8255">
      <c r="A8255" t="n">
        <v>2295076</v>
      </c>
      <c r="B8255" t="n">
        <v>56</v>
      </c>
      <c r="C8255" t="n">
        <v>2965</v>
      </c>
      <c r="D8255" t="inlineStr">
        <is>
          <t>LIMPEZA DIÁRIA DE SALA</t>
        </is>
      </c>
      <c r="E8255" t="inlineStr">
        <is>
          <t>23/09/2025 12:50:14</t>
        </is>
      </c>
      <c r="F8255" t="inlineStr">
        <is>
          <t>23/09/2025 12:50:32</t>
        </is>
      </c>
      <c r="G8255" t="n">
        <v>35945</v>
      </c>
      <c r="H8255" t="inlineStr">
        <is>
          <t>SALA PROCEDIMENTOS I AMBULATORIO</t>
        </is>
      </c>
      <c r="I8255" t="inlineStr">
        <is>
          <t>RS-ST01-27-00T-SLA07</t>
        </is>
      </c>
      <c r="J8255" t="inlineStr">
        <is>
          <t>GILMARA TERESINHA LACERDA</t>
        </is>
      </c>
      <c r="K8255" s="39">
        <f>DATE(YEAR(Tabela6[[#This Row],[Data/Hora de Início]]),MONTH(Tabela6[[#This Row],[Data/Hora de Início]]),DAY(Tabela6[[#This Row],[Data/Hora de Início]]))</f>
        <v/>
      </c>
    </row>
    <row r="8256">
      <c r="A8256" t="n">
        <v>2295077</v>
      </c>
      <c r="B8256" t="n">
        <v>56</v>
      </c>
      <c r="C8256" t="n">
        <v>2965</v>
      </c>
      <c r="D8256" t="inlineStr">
        <is>
          <t>LIMPEZA DIÁRIA DE SALA</t>
        </is>
      </c>
      <c r="E8256" t="inlineStr">
        <is>
          <t>23/09/2025 12:51:01</t>
        </is>
      </c>
      <c r="F8256" t="inlineStr">
        <is>
          <t>23/09/2025 12:51:36</t>
        </is>
      </c>
      <c r="G8256" t="n">
        <v>35965</v>
      </c>
      <c r="H8256" t="inlineStr">
        <is>
          <t>SALA PROCEDIMENTOS II AMBULATORIO</t>
        </is>
      </c>
      <c r="I8256" t="inlineStr">
        <is>
          <t>RS-ST01-27-00T-SLA21</t>
        </is>
      </c>
      <c r="J8256" t="inlineStr">
        <is>
          <t>GILMARA TERESINHA LACERDA</t>
        </is>
      </c>
      <c r="K8256" s="39">
        <f>DATE(YEAR(Tabela6[[#This Row],[Data/Hora de Início]]),MONTH(Tabela6[[#This Row],[Data/Hora de Início]]),DAY(Tabela6[[#This Row],[Data/Hora de Início]]))</f>
        <v/>
      </c>
    </row>
    <row r="8257">
      <c r="A8257" t="n">
        <v>2295080</v>
      </c>
      <c r="B8257" t="n">
        <v>56</v>
      </c>
      <c r="C8257" t="n">
        <v>2963</v>
      </c>
      <c r="D8257" t="inlineStr">
        <is>
          <t>LIMPEZA DIÁRIA DE LABORATÓRIO</t>
        </is>
      </c>
      <c r="E8257" t="inlineStr">
        <is>
          <t>23/09/2025 12:39:07</t>
        </is>
      </c>
      <c r="F8257" t="inlineStr">
        <is>
          <t>23/09/2025 12:55:55</t>
        </is>
      </c>
      <c r="G8257" t="n">
        <v>11228</v>
      </c>
      <c r="H8257" t="inlineStr">
        <is>
          <t>P11 - SALA LABORATÓRIO CALIBRAÇÃO</t>
        </is>
      </c>
      <c r="I8257" t="inlineStr">
        <is>
          <t>BR01-IES-P11-SALA39</t>
        </is>
      </c>
      <c r="J8257" t="inlineStr">
        <is>
          <t>CAROLAINE SANTOS DOS SANTOS</t>
        </is>
      </c>
      <c r="K8257" s="39">
        <f>DATE(YEAR(Tabela6[[#This Row],[Data/Hora de Início]]),MONTH(Tabela6[[#This Row],[Data/Hora de Início]]),DAY(Tabela6[[#This Row],[Data/Hora de Início]]))</f>
        <v/>
      </c>
    </row>
    <row r="8258">
      <c r="A8258" t="n">
        <v>2295082</v>
      </c>
      <c r="B8258" t="n">
        <v>56</v>
      </c>
      <c r="C8258" t="n">
        <v>5643</v>
      </c>
      <c r="D8258" t="inlineStr">
        <is>
          <t>TERÇA-FEIRA - LIMPEZA DE SALA</t>
        </is>
      </c>
      <c r="E8258" t="inlineStr">
        <is>
          <t>23/09/2025 12:03:54</t>
        </is>
      </c>
      <c r="F8258" t="inlineStr">
        <is>
          <t>23/09/2025 12:57:23</t>
        </is>
      </c>
      <c r="G8258" t="n">
        <v>11307</v>
      </c>
      <c r="H8258" t="inlineStr">
        <is>
          <t>P18 - COMPRAS - SALA ADM</t>
        </is>
      </c>
      <c r="I8258" t="inlineStr">
        <is>
          <t>BR01-IES-P18-SALA09</t>
        </is>
      </c>
      <c r="J8258" t="inlineStr">
        <is>
          <t>NATHALIA MORAES DA SILVA</t>
        </is>
      </c>
      <c r="K8258" s="39">
        <f>DATE(YEAR(Tabela6[[#This Row],[Data/Hora de Início]]),MONTH(Tabela6[[#This Row],[Data/Hora de Início]]),DAY(Tabela6[[#This Row],[Data/Hora de Início]]))</f>
        <v/>
      </c>
    </row>
    <row r="8259">
      <c r="A8259" t="n">
        <v>2295083</v>
      </c>
      <c r="B8259" t="n">
        <v>56</v>
      </c>
      <c r="C8259" t="n">
        <v>5643</v>
      </c>
      <c r="D8259" t="inlineStr">
        <is>
          <t>TERÇA-FEIRA - LIMPEZA DE SALA</t>
        </is>
      </c>
      <c r="E8259" t="inlineStr">
        <is>
          <t>23/09/2025 12:57:53</t>
        </is>
      </c>
      <c r="F8259" t="inlineStr">
        <is>
          <t>23/09/2025 12:58:11</t>
        </is>
      </c>
      <c r="G8259" t="n">
        <v>35910</v>
      </c>
      <c r="H8259" t="inlineStr">
        <is>
          <t>REUNIAO I - COMPRAS</t>
        </is>
      </c>
      <c r="I8259" t="inlineStr">
        <is>
          <t>RS-ST01-18-00T-SLA10</t>
        </is>
      </c>
      <c r="J8259" t="inlineStr">
        <is>
          <t>NATHALIA MORAES DA SILVA</t>
        </is>
      </c>
      <c r="K8259" s="39">
        <f>DATE(YEAR(Tabela6[[#This Row],[Data/Hora de Início]]),MONTH(Tabela6[[#This Row],[Data/Hora de Início]]),DAY(Tabela6[[#This Row],[Data/Hora de Início]]))</f>
        <v/>
      </c>
    </row>
    <row r="8260">
      <c r="A8260" t="n">
        <v>2295085</v>
      </c>
      <c r="B8260" t="n">
        <v>56</v>
      </c>
      <c r="C8260" t="n">
        <v>2965</v>
      </c>
      <c r="D8260" t="inlineStr">
        <is>
          <t>LIMPEZA DIÁRIA DE SALA</t>
        </is>
      </c>
      <c r="E8260" t="inlineStr">
        <is>
          <t>23/09/2025 12:39:41</t>
        </is>
      </c>
      <c r="F8260" t="inlineStr">
        <is>
          <t>23/09/2025 12:58:13</t>
        </is>
      </c>
      <c r="G8260" t="n">
        <v>36167</v>
      </c>
      <c r="H8260" t="inlineStr">
        <is>
          <t>RECEPÇAO PORTARIA 3</t>
        </is>
      </c>
      <c r="I8260" t="inlineStr">
        <is>
          <t>RS-ST01-42-00T-SLA02</t>
        </is>
      </c>
      <c r="J8260" t="inlineStr">
        <is>
          <t>NAIR SILVEIRA DA SILVEIRA</t>
        </is>
      </c>
      <c r="K8260" s="39">
        <f>DATE(YEAR(Tabela6[[#This Row],[Data/Hora de Início]]),MONTH(Tabela6[[#This Row],[Data/Hora de Início]]),DAY(Tabela6[[#This Row],[Data/Hora de Início]]))</f>
        <v/>
      </c>
    </row>
    <row r="8261">
      <c r="A8261" t="n">
        <v>2295087</v>
      </c>
      <c r="B8261" t="n">
        <v>56</v>
      </c>
      <c r="C8261" t="n">
        <v>5648</v>
      </c>
      <c r="D8261" t="inlineStr">
        <is>
          <t>TERÇA-FEIRA - LIMPEZA DE SALA COM MESA</t>
        </is>
      </c>
      <c r="E8261" t="inlineStr">
        <is>
          <t>23/09/2025 12:44:55</t>
        </is>
      </c>
      <c r="F8261" t="inlineStr">
        <is>
          <t>23/09/2025 12:59:53</t>
        </is>
      </c>
      <c r="G8261" t="n">
        <v>11164</v>
      </c>
      <c r="H8261" t="inlineStr">
        <is>
          <t>P04 - FINANCEIRO - SALA GERÊNCIA</t>
        </is>
      </c>
      <c r="I8261" t="inlineStr">
        <is>
          <t>BR01-IES-P04-SALA05</t>
        </is>
      </c>
      <c r="J8261" t="inlineStr">
        <is>
          <t>ELIANE BARUFFI</t>
        </is>
      </c>
      <c r="K8261" s="39">
        <f>DATE(YEAR(Tabela6[[#This Row],[Data/Hora de Início]]),MONTH(Tabela6[[#This Row],[Data/Hora de Início]]),DAY(Tabela6[[#This Row],[Data/Hora de Início]]))</f>
        <v/>
      </c>
    </row>
    <row r="8262">
      <c r="A8262" t="n">
        <v>2295088</v>
      </c>
      <c r="B8262" t="n">
        <v>56</v>
      </c>
      <c r="C8262" t="n">
        <v>5648</v>
      </c>
      <c r="D8262" t="inlineStr">
        <is>
          <t>TERÇA-FEIRA - LIMPEZA DE SALA COM MESA</t>
        </is>
      </c>
      <c r="E8262" t="inlineStr">
        <is>
          <t>23/09/2025 12:59:40</t>
        </is>
      </c>
      <c r="F8262" t="inlineStr">
        <is>
          <t>23/09/2025 12:59:53</t>
        </is>
      </c>
      <c r="G8262" t="n">
        <v>11306</v>
      </c>
      <c r="H8262" t="inlineStr">
        <is>
          <t>P18 - COMPRAS - SALA REUNIÃO II</t>
        </is>
      </c>
      <c r="I8262" t="inlineStr">
        <is>
          <t>BR01-IES-P18-SALA08</t>
        </is>
      </c>
      <c r="J8262" t="inlineStr">
        <is>
          <t>NATHALIA MORAES DA SILVA</t>
        </is>
      </c>
      <c r="K8262" s="39">
        <f>DATE(YEAR(Tabela6[[#This Row],[Data/Hora de Início]]),MONTH(Tabela6[[#This Row],[Data/Hora de Início]]),DAY(Tabela6[[#This Row],[Data/Hora de Início]]))</f>
        <v/>
      </c>
    </row>
    <row r="8263">
      <c r="A8263" t="n">
        <v>2295091</v>
      </c>
      <c r="B8263" t="n">
        <v>56</v>
      </c>
      <c r="C8263" t="n">
        <v>2969</v>
      </c>
      <c r="D8263" t="inlineStr">
        <is>
          <t>LIMPEZA DIÁRIA DE CORREDOR</t>
        </is>
      </c>
      <c r="E8263" t="inlineStr">
        <is>
          <t>23/09/2025 12:42:18</t>
        </is>
      </c>
      <c r="F8263" t="inlineStr">
        <is>
          <t>23/09/2025 13:04:27</t>
        </is>
      </c>
      <c r="G8263" t="n">
        <v>66632</v>
      </c>
      <c r="H8263" t="inlineStr">
        <is>
          <t>P20 - QUIOSQUE</t>
        </is>
      </c>
      <c r="I8263" t="inlineStr">
        <is>
          <t>BR01-IES-P20-QUIO01</t>
        </is>
      </c>
      <c r="J8263" t="inlineStr">
        <is>
          <t>MARA LISE POTT</t>
        </is>
      </c>
      <c r="K8263" s="39">
        <f>DATE(YEAR(Tabela6[[#This Row],[Data/Hora de Início]]),MONTH(Tabela6[[#This Row],[Data/Hora de Início]]),DAY(Tabela6[[#This Row],[Data/Hora de Início]]))</f>
        <v/>
      </c>
    </row>
    <row r="8264">
      <c r="A8264" t="n">
        <v>2295095</v>
      </c>
      <c r="B8264" t="n">
        <v>56</v>
      </c>
      <c r="C8264" t="n">
        <v>2965</v>
      </c>
      <c r="D8264" t="inlineStr">
        <is>
          <t>LIMPEZA DIÁRIA DE SALA</t>
        </is>
      </c>
      <c r="E8264" t="inlineStr">
        <is>
          <t>23/09/2025 12:56:25</t>
        </is>
      </c>
      <c r="F8264" t="inlineStr">
        <is>
          <t>23/09/2025 13:09:37</t>
        </is>
      </c>
      <c r="G8264" t="n">
        <v>35819</v>
      </c>
      <c r="H8264" t="inlineStr">
        <is>
          <t>SALA ADM INHAUS</t>
        </is>
      </c>
      <c r="I8264" t="inlineStr">
        <is>
          <t>RS-ST01-11-00T-SLA13</t>
        </is>
      </c>
      <c r="J8264" t="inlineStr">
        <is>
          <t>CAROLAINE SANTOS DOS SANTOS</t>
        </is>
      </c>
      <c r="K8264" s="39">
        <f>DATE(YEAR(Tabela6[[#This Row],[Data/Hora de Início]]),MONTH(Tabela6[[#This Row],[Data/Hora de Início]]),DAY(Tabela6[[#This Row],[Data/Hora de Início]]))</f>
        <v/>
      </c>
    </row>
    <row r="8265">
      <c r="A8265" t="n">
        <v>2295099</v>
      </c>
      <c r="B8265" t="n">
        <v>56</v>
      </c>
      <c r="C8265" t="n">
        <v>2970</v>
      </c>
      <c r="D8265" t="inlineStr">
        <is>
          <t>LIMPEZA DIÁRIA DE COPA</t>
        </is>
      </c>
      <c r="E8265" t="inlineStr">
        <is>
          <t>23/09/2025 12:51:59</t>
        </is>
      </c>
      <c r="F8265" t="inlineStr">
        <is>
          <t>23/09/2025 13:10:34</t>
        </is>
      </c>
      <c r="G8265" t="n">
        <v>11374</v>
      </c>
      <c r="H8265" t="inlineStr">
        <is>
          <t>P27 - AMBULATÓRIO - COPA</t>
        </is>
      </c>
      <c r="I8265" t="inlineStr">
        <is>
          <t>BR01-IES-P27-SALA28</t>
        </is>
      </c>
      <c r="J8265" t="inlineStr">
        <is>
          <t>GILMARA TERESINHA LACERDA</t>
        </is>
      </c>
      <c r="K8265" s="39">
        <f>DATE(YEAR(Tabela6[[#This Row],[Data/Hora de Início]]),MONTH(Tabela6[[#This Row],[Data/Hora de Início]]),DAY(Tabela6[[#This Row],[Data/Hora de Início]]))</f>
        <v/>
      </c>
    </row>
    <row r="8266">
      <c r="A8266" t="n">
        <v>2295100</v>
      </c>
      <c r="B8266" t="n">
        <v>56</v>
      </c>
      <c r="C8266" t="n">
        <v>5643</v>
      </c>
      <c r="D8266" t="inlineStr">
        <is>
          <t>TERÇA-FEIRA - LIMPEZA DE SALA</t>
        </is>
      </c>
      <c r="E8266" t="inlineStr">
        <is>
          <t>23/09/2025 13:00:18</t>
        </is>
      </c>
      <c r="F8266" t="inlineStr">
        <is>
          <t>23/09/2025 13:10:51</t>
        </is>
      </c>
      <c r="G8266" t="n">
        <v>11166</v>
      </c>
      <c r="H8266" t="inlineStr">
        <is>
          <t>P04 - JURÍDICO - SALA ADM</t>
        </is>
      </c>
      <c r="I8266" t="inlineStr">
        <is>
          <t>BR01-IES-P04-SALA07</t>
        </is>
      </c>
      <c r="J8266" t="inlineStr">
        <is>
          <t>ELIANE BARUFFI</t>
        </is>
      </c>
      <c r="K8266" s="39">
        <f>DATE(YEAR(Tabela6[[#This Row],[Data/Hora de Início]]),MONTH(Tabela6[[#This Row],[Data/Hora de Início]]),DAY(Tabela6[[#This Row],[Data/Hora de Início]]))</f>
        <v/>
      </c>
    </row>
    <row r="8267">
      <c r="A8267" t="n">
        <v>2295104</v>
      </c>
      <c r="B8267" t="n">
        <v>56</v>
      </c>
      <c r="C8267" t="n">
        <v>5653</v>
      </c>
      <c r="D8267" t="inlineStr">
        <is>
          <t>TERÇA-FEIRA - LIMPEZA DE BANHEIRO MASCULINO</t>
        </is>
      </c>
      <c r="E8267" t="inlineStr">
        <is>
          <t>23/09/2025 13:12:48</t>
        </is>
      </c>
      <c r="F8267" t="inlineStr">
        <is>
          <t>23/09/2025 13:13:37</t>
        </is>
      </c>
      <c r="G8267" t="n">
        <v>36363</v>
      </c>
      <c r="H8267" t="inlineStr">
        <is>
          <t>BAN116 - BANHEIRO TÉRREO - M</t>
        </is>
      </c>
      <c r="I8267" t="inlineStr">
        <is>
          <t>RS-ST01-52-00T-WCM01</t>
        </is>
      </c>
      <c r="J8267" t="inlineStr">
        <is>
          <t>JAQUELINE EDUARDA RODRIGUES DE LIMA</t>
        </is>
      </c>
      <c r="K8267" s="39">
        <f>DATE(YEAR(Tabela6[[#This Row],[Data/Hora de Início]]),MONTH(Tabela6[[#This Row],[Data/Hora de Início]]),DAY(Tabela6[[#This Row],[Data/Hora de Início]]))</f>
        <v/>
      </c>
    </row>
    <row r="8268">
      <c r="A8268" t="n">
        <v>2295107</v>
      </c>
      <c r="B8268" t="n">
        <v>56</v>
      </c>
      <c r="C8268" t="n">
        <v>2842</v>
      </c>
      <c r="D8268" t="inlineStr">
        <is>
          <t>LIMPEZA DIÁRIA DE BANHEIRO FEMININO</t>
        </is>
      </c>
      <c r="E8268" t="inlineStr">
        <is>
          <t>23/09/2025 13:11:04</t>
        </is>
      </c>
      <c r="F8268" t="inlineStr">
        <is>
          <t>23/09/2025 13:16:55</t>
        </is>
      </c>
      <c r="G8268" t="n">
        <v>11345</v>
      </c>
      <c r="H8268" t="inlineStr">
        <is>
          <t>P27 - BAN051 - BANHEIRO AMBULATÓRIO - USO COMUM</t>
        </is>
      </c>
      <c r="I8268" t="inlineStr">
        <is>
          <t>BR01-IES-P27-BAN051</t>
        </is>
      </c>
      <c r="J8268" t="inlineStr">
        <is>
          <t>GILMARA TERESINHA LACERDA</t>
        </is>
      </c>
      <c r="K8268" s="39">
        <f>DATE(YEAR(Tabela6[[#This Row],[Data/Hora de Início]]),MONTH(Tabela6[[#This Row],[Data/Hora de Início]]),DAY(Tabela6[[#This Row],[Data/Hora de Início]]))</f>
        <v/>
      </c>
    </row>
    <row r="8269">
      <c r="A8269" t="n">
        <v>2295108</v>
      </c>
      <c r="B8269" t="n">
        <v>56</v>
      </c>
      <c r="C8269" t="n">
        <v>1698</v>
      </c>
      <c r="D8269" t="inlineStr">
        <is>
          <t>REPASSE / REABASTECIMENTO FEMININO</t>
        </is>
      </c>
      <c r="E8269" t="inlineStr">
        <is>
          <t>23/09/2025 13:05:50</t>
        </is>
      </c>
      <c r="F8269" t="inlineStr">
        <is>
          <t>23/09/2025 13:18:07</t>
        </is>
      </c>
      <c r="G8269" t="n">
        <v>38452</v>
      </c>
      <c r="H8269" t="inlineStr">
        <is>
          <t>VESTIÁRIO - F</t>
        </is>
      </c>
      <c r="I8269" t="inlineStr">
        <is>
          <t>SP-ST02-G9-00T-WCF01</t>
        </is>
      </c>
      <c r="J8269" t="inlineStr">
        <is>
          <t>ANTONIA MARÇAL DOS SANTOS RAMOS</t>
        </is>
      </c>
      <c r="K8269" s="39">
        <f>DATE(YEAR(Tabela6[[#This Row],[Data/Hora de Início]]),MONTH(Tabela6[[#This Row],[Data/Hora de Início]]),DAY(Tabela6[[#This Row],[Data/Hora de Início]]))</f>
        <v/>
      </c>
    </row>
    <row r="8270">
      <c r="A8270" t="n">
        <v>2295110</v>
      </c>
      <c r="B8270" t="n">
        <v>56</v>
      </c>
      <c r="C8270" t="n">
        <v>1880</v>
      </c>
      <c r="D8270" t="inlineStr">
        <is>
          <t>REPASSE / REABASTECIMENTO</t>
        </is>
      </c>
      <c r="E8270" t="inlineStr">
        <is>
          <t>23/09/2025 13:20:24</t>
        </is>
      </c>
      <c r="F8270" t="inlineStr">
        <is>
          <t>23/09/2025 13:22:00</t>
        </is>
      </c>
      <c r="G8270" t="n">
        <v>38454</v>
      </c>
      <c r="H8270" t="inlineStr">
        <is>
          <t>BANHEIRO RECEPÇÃO - PNE</t>
        </is>
      </c>
      <c r="I8270" t="inlineStr">
        <is>
          <t>SP-ST02-G9-00T-WPU01</t>
        </is>
      </c>
      <c r="J8270" t="inlineStr">
        <is>
          <t>ANTONIA MARÇAL DOS SANTOS RAMOS</t>
        </is>
      </c>
      <c r="K8270" s="39">
        <f>DATE(YEAR(Tabela6[[#This Row],[Data/Hora de Início]]),MONTH(Tabela6[[#This Row],[Data/Hora de Início]]),DAY(Tabela6[[#This Row],[Data/Hora de Início]]))</f>
        <v/>
      </c>
    </row>
    <row r="8271">
      <c r="A8271" t="n">
        <v>2295111</v>
      </c>
      <c r="B8271" t="n">
        <v>56</v>
      </c>
      <c r="C8271" t="n">
        <v>5714</v>
      </c>
      <c r="D8271" t="inlineStr">
        <is>
          <t>TERÇA-FEIRA - LIMPEZA DE COPA</t>
        </is>
      </c>
      <c r="E8271" t="inlineStr">
        <is>
          <t>23/09/2025 13:05:05</t>
        </is>
      </c>
      <c r="F8271" t="inlineStr">
        <is>
          <t>23/09/2025 13:22:15</t>
        </is>
      </c>
      <c r="G8271" t="n">
        <v>11313</v>
      </c>
      <c r="H8271" t="inlineStr">
        <is>
          <t>P18 - PRESIDÊNCIA - COPA</t>
        </is>
      </c>
      <c r="I8271" t="inlineStr">
        <is>
          <t>BR01-IES-P18-SALA15</t>
        </is>
      </c>
      <c r="J8271" t="inlineStr">
        <is>
          <t>NATHALIA MORAES DA SILVA</t>
        </is>
      </c>
      <c r="K8271" s="39">
        <f>DATE(YEAR(Tabela6[[#This Row],[Data/Hora de Início]]),MONTH(Tabela6[[#This Row],[Data/Hora de Início]]),DAY(Tabela6[[#This Row],[Data/Hora de Início]]))</f>
        <v/>
      </c>
    </row>
    <row r="8272">
      <c r="A8272" t="n">
        <v>2295112</v>
      </c>
      <c r="B8272" t="n">
        <v>56</v>
      </c>
      <c r="C8272" t="n">
        <v>5653</v>
      </c>
      <c r="D8272" t="inlineStr">
        <is>
          <t>TERÇA-FEIRA - LIMPEZA DE BANHEIRO MASCULINO</t>
        </is>
      </c>
      <c r="E8272" t="inlineStr">
        <is>
          <t>23/09/2025 13:22:48</t>
        </is>
      </c>
      <c r="F8272" t="inlineStr">
        <is>
          <t>23/09/2025 13:23:22</t>
        </is>
      </c>
      <c r="G8272" t="n">
        <v>36374</v>
      </c>
      <c r="H8272" t="inlineStr">
        <is>
          <t>BAN118 - BANHEIRO MEZANINO - M</t>
        </is>
      </c>
      <c r="I8272" t="inlineStr">
        <is>
          <t>RS-ST01-52-01P-WCM02</t>
        </is>
      </c>
      <c r="J8272" t="inlineStr">
        <is>
          <t>JAQUELINE EDUARDA RODRIGUES DE LIMA</t>
        </is>
      </c>
      <c r="K8272" s="39">
        <f>DATE(YEAR(Tabela6[[#This Row],[Data/Hora de Início]]),MONTH(Tabela6[[#This Row],[Data/Hora de Início]]),DAY(Tabela6[[#This Row],[Data/Hora de Início]]))</f>
        <v/>
      </c>
    </row>
    <row r="8273">
      <c r="A8273" t="n">
        <v>2295114</v>
      </c>
      <c r="B8273" t="n">
        <v>56</v>
      </c>
      <c r="C8273" t="n">
        <v>5709</v>
      </c>
      <c r="D8273" t="inlineStr">
        <is>
          <t>TERÇA-FEIRA - LIMPEZA DE BANHEIRO FEMININO</t>
        </is>
      </c>
      <c r="E8273" t="inlineStr">
        <is>
          <t>23/09/2025 13:26:02</t>
        </is>
      </c>
      <c r="F8273" t="inlineStr">
        <is>
          <t>23/09/2025 13:26:39</t>
        </is>
      </c>
      <c r="G8273" t="n">
        <v>36362</v>
      </c>
      <c r="H8273" t="inlineStr">
        <is>
          <t>BAN117 - BANHEIRO TÉRREO - F / PNE</t>
        </is>
      </c>
      <c r="I8273" t="inlineStr">
        <is>
          <t>RS-ST01-52-00T-WCF01</t>
        </is>
      </c>
      <c r="J8273" t="inlineStr">
        <is>
          <t>JAQUELINE EDUARDA RODRIGUES DE LIMA</t>
        </is>
      </c>
      <c r="K8273" s="39">
        <f>DATE(YEAR(Tabela6[[#This Row],[Data/Hora de Início]]),MONTH(Tabela6[[#This Row],[Data/Hora de Início]]),DAY(Tabela6[[#This Row],[Data/Hora de Início]]))</f>
        <v/>
      </c>
    </row>
    <row r="8274">
      <c r="A8274" t="n">
        <v>2295116</v>
      </c>
      <c r="B8274" t="n">
        <v>56</v>
      </c>
      <c r="C8274" t="n">
        <v>2964</v>
      </c>
      <c r="D8274" t="inlineStr">
        <is>
          <t>LIMPEZA DIÁRIA AMBULATÓRIO</t>
        </is>
      </c>
      <c r="E8274" t="inlineStr">
        <is>
          <t>23/09/2025 13:17:22</t>
        </is>
      </c>
      <c r="F8274" t="inlineStr">
        <is>
          <t>23/09/2025 13:29:14</t>
        </is>
      </c>
      <c r="G8274" t="n">
        <v>11377</v>
      </c>
      <c r="H8274" t="inlineStr">
        <is>
          <t>P27 - AMBULATÓRIO</t>
        </is>
      </c>
      <c r="I8274" t="inlineStr">
        <is>
          <t>BR01-IES-P27-SALA31</t>
        </is>
      </c>
      <c r="J8274" t="inlineStr">
        <is>
          <t>GILMARA TERESINHA LACERDA</t>
        </is>
      </c>
      <c r="K8274" s="39">
        <f>DATE(YEAR(Tabela6[[#This Row],[Data/Hora de Início]]),MONTH(Tabela6[[#This Row],[Data/Hora de Início]]),DAY(Tabela6[[#This Row],[Data/Hora de Início]]))</f>
        <v/>
      </c>
    </row>
    <row r="8275">
      <c r="A8275" t="n">
        <v>2295117</v>
      </c>
      <c r="B8275" t="n">
        <v>56</v>
      </c>
      <c r="C8275" t="n">
        <v>2843</v>
      </c>
      <c r="D8275" t="inlineStr">
        <is>
          <t>REPASSE / REABASTECIMENTO MASCULINO</t>
        </is>
      </c>
      <c r="E8275" t="inlineStr">
        <is>
          <t>23/09/2025 13:29:18</t>
        </is>
      </c>
      <c r="F8275" t="inlineStr">
        <is>
          <t>23/09/2025 13:31:42</t>
        </is>
      </c>
      <c r="G8275" t="n">
        <v>11296</v>
      </c>
      <c r="H8275" t="inlineStr">
        <is>
          <t>P18 - BAN040 - BANHEIRO PRESIDÊNCIA - M</t>
        </is>
      </c>
      <c r="I8275" t="inlineStr">
        <is>
          <t>BR01-IES-P18-BAN040</t>
        </is>
      </c>
      <c r="J8275" t="inlineStr">
        <is>
          <t>NATHALIA MORAES DA SILVA</t>
        </is>
      </c>
      <c r="K8275" s="39">
        <f>DATE(YEAR(Tabela6[[#This Row],[Data/Hora de Início]]),MONTH(Tabela6[[#This Row],[Data/Hora de Início]]),DAY(Tabela6[[#This Row],[Data/Hora de Início]]))</f>
        <v/>
      </c>
    </row>
    <row r="8276">
      <c r="A8276" t="n">
        <v>2295122</v>
      </c>
      <c r="B8276" t="n">
        <v>56</v>
      </c>
      <c r="C8276" t="n">
        <v>2844</v>
      </c>
      <c r="D8276" t="inlineStr">
        <is>
          <t>REPASSE / REABASTECIMENTO FEMININO</t>
        </is>
      </c>
      <c r="E8276" t="inlineStr">
        <is>
          <t>23/09/2025 13:33:08</t>
        </is>
      </c>
      <c r="F8276" t="inlineStr">
        <is>
          <t>23/09/2025 13:34:50</t>
        </is>
      </c>
      <c r="G8276" t="n">
        <v>11297</v>
      </c>
      <c r="H8276" t="inlineStr">
        <is>
          <t>P18 - BAN041 - BANHEIRO PRESIDÊNCIA - F</t>
        </is>
      </c>
      <c r="I8276" t="inlineStr">
        <is>
          <t>BR01-IES-P18-BAN041</t>
        </is>
      </c>
      <c r="J8276" t="inlineStr">
        <is>
          <t>NATHALIA MORAES DA SILVA</t>
        </is>
      </c>
      <c r="K8276" s="39">
        <f>DATE(YEAR(Tabela6[[#This Row],[Data/Hora de Início]]),MONTH(Tabela6[[#This Row],[Data/Hora de Início]]),DAY(Tabela6[[#This Row],[Data/Hora de Início]]))</f>
        <v/>
      </c>
    </row>
    <row r="8277">
      <c r="A8277" t="n">
        <v>2295125</v>
      </c>
      <c r="B8277" t="n">
        <v>56</v>
      </c>
      <c r="C8277" t="n">
        <v>2970</v>
      </c>
      <c r="D8277" t="inlineStr">
        <is>
          <t>LIMPEZA DIÁRIA DE COPA</t>
        </is>
      </c>
      <c r="E8277" t="inlineStr">
        <is>
          <t>23/09/2025 13:37:11</t>
        </is>
      </c>
      <c r="F8277" t="inlineStr">
        <is>
          <t>23/09/2025 13:37:35</t>
        </is>
      </c>
      <c r="G8277" t="n">
        <v>36174</v>
      </c>
      <c r="H8277" t="inlineStr">
        <is>
          <t>COPA EXPEDIÇAO</t>
        </is>
      </c>
      <c r="I8277" t="inlineStr">
        <is>
          <t>RS-ST01-43-00T-SLA05</t>
        </is>
      </c>
      <c r="J8277" t="inlineStr">
        <is>
          <t>GILMARA TERESINHA LACERDA</t>
        </is>
      </c>
      <c r="K8277" s="39">
        <f>DATE(YEAR(Tabela6[[#This Row],[Data/Hora de Início]]),MONTH(Tabela6[[#This Row],[Data/Hora de Início]]),DAY(Tabela6[[#This Row],[Data/Hora de Início]]))</f>
        <v/>
      </c>
    </row>
    <row r="8278">
      <c r="A8278" t="n">
        <v>2295128</v>
      </c>
      <c r="B8278" t="n">
        <v>56</v>
      </c>
      <c r="C8278" t="n">
        <v>1260</v>
      </c>
      <c r="D8278" t="inlineStr">
        <is>
          <t>Limpeza e Higienização de Sanitários e Vestiários - Diário - WC Masc</t>
        </is>
      </c>
      <c r="E8278" t="inlineStr">
        <is>
          <t>23/09/2025 13:25:59</t>
        </is>
      </c>
      <c r="F8278" t="inlineStr">
        <is>
          <t>23/09/2025 13:39:49</t>
        </is>
      </c>
      <c r="G8278" t="n">
        <v>38453</v>
      </c>
      <c r="H8278" t="inlineStr">
        <is>
          <t>VESTIÁRIO - M</t>
        </is>
      </c>
      <c r="I8278" t="inlineStr">
        <is>
          <t>SP-ST02-G9-00T-WCM01</t>
        </is>
      </c>
      <c r="J8278" t="inlineStr">
        <is>
          <t>ANTONIA MARÇAL DOS SANTOS RAMOS</t>
        </is>
      </c>
      <c r="K8278" s="39">
        <f>DATE(YEAR(Tabela6[[#This Row],[Data/Hora de Início]]),MONTH(Tabela6[[#This Row],[Data/Hora de Início]]),DAY(Tabela6[[#This Row],[Data/Hora de Início]]))</f>
        <v/>
      </c>
    </row>
    <row r="8279">
      <c r="A8279" t="n">
        <v>2295131</v>
      </c>
      <c r="B8279" t="n">
        <v>56</v>
      </c>
      <c r="C8279" t="n">
        <v>5648</v>
      </c>
      <c r="D8279" t="inlineStr">
        <is>
          <t>TERÇA-FEIRA - LIMPEZA DE SALA COM MESA</t>
        </is>
      </c>
      <c r="E8279" t="inlineStr">
        <is>
          <t>23/09/2025 13:11:15</t>
        </is>
      </c>
      <c r="F8279" t="inlineStr">
        <is>
          <t>23/09/2025 13:41:22</t>
        </is>
      </c>
      <c r="G8279" t="n">
        <v>11165</v>
      </c>
      <c r="H8279" t="inlineStr">
        <is>
          <t>P04 - CONTABILIDADE - SALA GERÊNCIA</t>
        </is>
      </c>
      <c r="I8279" t="inlineStr">
        <is>
          <t>BR01-IES-P04-SALA06</t>
        </is>
      </c>
      <c r="J8279" t="inlineStr">
        <is>
          <t>ELIANE BARUFFI</t>
        </is>
      </c>
      <c r="K8279" s="39">
        <f>DATE(YEAR(Tabela6[[#This Row],[Data/Hora de Início]]),MONTH(Tabela6[[#This Row],[Data/Hora de Início]]),DAY(Tabela6[[#This Row],[Data/Hora de Início]]))</f>
        <v/>
      </c>
    </row>
    <row r="8280">
      <c r="A8280" t="n">
        <v>2295140</v>
      </c>
      <c r="B8280" t="n">
        <v>56</v>
      </c>
      <c r="C8280" t="n">
        <v>2965</v>
      </c>
      <c r="D8280" t="inlineStr">
        <is>
          <t>LIMPEZA DIÁRIA DE SALA</t>
        </is>
      </c>
      <c r="E8280" t="inlineStr">
        <is>
          <t>23/09/2025 13:40:52</t>
        </is>
      </c>
      <c r="F8280" t="inlineStr">
        <is>
          <t>23/09/2025 13:50:34</t>
        </is>
      </c>
      <c r="G8280" t="n">
        <v>36171</v>
      </c>
      <c r="H8280" t="inlineStr">
        <is>
          <t>SALA ADM EXPEDIÇAO</t>
        </is>
      </c>
      <c r="I8280" t="inlineStr">
        <is>
          <t>RS-ST01-43-00T-SLA02</t>
        </is>
      </c>
      <c r="J8280" t="inlineStr">
        <is>
          <t>GILMARA TERESINHA LACERDA</t>
        </is>
      </c>
      <c r="K8280" s="39">
        <f>DATE(YEAR(Tabela6[[#This Row],[Data/Hora de Início]]),MONTH(Tabela6[[#This Row],[Data/Hora de Início]]),DAY(Tabela6[[#This Row],[Data/Hora de Início]]))</f>
        <v/>
      </c>
    </row>
    <row r="8281">
      <c r="A8281" t="n">
        <v>2295152</v>
      </c>
      <c r="B8281" t="n">
        <v>56</v>
      </c>
      <c r="C8281" t="n">
        <v>5714</v>
      </c>
      <c r="D8281" t="inlineStr">
        <is>
          <t>TERÇA-FEIRA - LIMPEZA DE COPA</t>
        </is>
      </c>
      <c r="E8281" t="inlineStr">
        <is>
          <t>23/09/2025 13:38:23</t>
        </is>
      </c>
      <c r="F8281" t="inlineStr">
        <is>
          <t>23/09/2025 13:57:17</t>
        </is>
      </c>
      <c r="G8281" t="n">
        <v>11315</v>
      </c>
      <c r="H8281" t="inlineStr">
        <is>
          <t>P18 - COMPRAS - COPA</t>
        </is>
      </c>
      <c r="I8281" t="inlineStr">
        <is>
          <t>BR01-IES-P18-SALA17</t>
        </is>
      </c>
      <c r="J8281" t="inlineStr">
        <is>
          <t>NATHALIA MORAES DA SILVA</t>
        </is>
      </c>
      <c r="K8281" s="39">
        <f>DATE(YEAR(Tabela6[[#This Row],[Data/Hora de Início]]),MONTH(Tabela6[[#This Row],[Data/Hora de Início]]),DAY(Tabela6[[#This Row],[Data/Hora de Início]]))</f>
        <v/>
      </c>
    </row>
    <row r="8282">
      <c r="A8282" t="n">
        <v>2295161</v>
      </c>
      <c r="B8282" t="n">
        <v>56</v>
      </c>
      <c r="C8282" t="n">
        <v>4440</v>
      </c>
      <c r="D8282" t="inlineStr">
        <is>
          <t>RECOLHIMENTO PAPELÃO</t>
        </is>
      </c>
      <c r="E8282" t="inlineStr">
        <is>
          <t>23/09/2025 07:19:24</t>
        </is>
      </c>
      <c r="F8282" t="inlineStr">
        <is>
          <t>23/09/2025 07:19:46</t>
        </is>
      </c>
      <c r="G8282" t="n">
        <v>45722</v>
      </c>
      <c r="H8282" t="inlineStr">
        <is>
          <t>CCB-50.002</t>
        </is>
      </c>
      <c r="I8282" t="inlineStr">
        <is>
          <t>CCB-50.002</t>
        </is>
      </c>
      <c r="J8282" t="inlineStr">
        <is>
          <t>JOAO PAULINO DA SILVA</t>
        </is>
      </c>
      <c r="K8282" s="39">
        <f>DATE(YEAR(Tabela6[[#This Row],[Data/Hora de Início]]),MONTH(Tabela6[[#This Row],[Data/Hora de Início]]),DAY(Tabela6[[#This Row],[Data/Hora de Início]]))</f>
        <v/>
      </c>
    </row>
    <row r="8283">
      <c r="A8283" t="n">
        <v>2295162</v>
      </c>
      <c r="B8283" t="n">
        <v>56</v>
      </c>
      <c r="C8283" t="n">
        <v>4440</v>
      </c>
      <c r="D8283" t="inlineStr">
        <is>
          <t>RECOLHIMENTO PAPELÃO</t>
        </is>
      </c>
      <c r="E8283" t="inlineStr">
        <is>
          <t>23/09/2025 07:17:53</t>
        </is>
      </c>
      <c r="F8283" t="inlineStr">
        <is>
          <t>23/09/2025 07:18:35</t>
        </is>
      </c>
      <c r="G8283" t="n">
        <v>45722</v>
      </c>
      <c r="H8283" t="inlineStr">
        <is>
          <t>CCB-50.002</t>
        </is>
      </c>
      <c r="I8283" t="inlineStr">
        <is>
          <t>CCB-50.002</t>
        </is>
      </c>
      <c r="J8283" t="inlineStr">
        <is>
          <t>JOAO PAULINO DA SILVA</t>
        </is>
      </c>
      <c r="K8283" s="39">
        <f>DATE(YEAR(Tabela6[[#This Row],[Data/Hora de Início]]),MONTH(Tabela6[[#This Row],[Data/Hora de Início]]),DAY(Tabela6[[#This Row],[Data/Hora de Início]]))</f>
        <v/>
      </c>
    </row>
    <row r="8284">
      <c r="A8284" t="n">
        <v>2295163</v>
      </c>
      <c r="B8284" t="n">
        <v>56</v>
      </c>
      <c r="C8284" t="n">
        <v>4440</v>
      </c>
      <c r="D8284" t="inlineStr">
        <is>
          <t>RECOLHIMENTO PAPELÃO</t>
        </is>
      </c>
      <c r="E8284" t="inlineStr">
        <is>
          <t>23/09/2025 08:02:09</t>
        </is>
      </c>
      <c r="F8284" t="inlineStr">
        <is>
          <t>23/09/2025 08:02:29</t>
        </is>
      </c>
      <c r="G8284" t="n">
        <v>45723</v>
      </c>
      <c r="H8284" t="inlineStr">
        <is>
          <t>CCB-50-003</t>
        </is>
      </c>
      <c r="I8284" t="inlineStr">
        <is>
          <t>CCB-50-003</t>
        </is>
      </c>
      <c r="J8284" t="inlineStr">
        <is>
          <t>JOAO PAULINO DA SILVA</t>
        </is>
      </c>
      <c r="K8284" s="39">
        <f>DATE(YEAR(Tabela6[[#This Row],[Data/Hora de Início]]),MONTH(Tabela6[[#This Row],[Data/Hora de Início]]),DAY(Tabela6[[#This Row],[Data/Hora de Início]]))</f>
        <v/>
      </c>
    </row>
    <row r="8285">
      <c r="A8285" t="n">
        <v>2295164</v>
      </c>
      <c r="B8285" t="n">
        <v>56</v>
      </c>
      <c r="C8285" t="n">
        <v>4440</v>
      </c>
      <c r="D8285" t="inlineStr">
        <is>
          <t>RECOLHIMENTO PAPELÃO</t>
        </is>
      </c>
      <c r="E8285" t="inlineStr">
        <is>
          <t>23/09/2025 09:10:58</t>
        </is>
      </c>
      <c r="F8285" t="inlineStr">
        <is>
          <t>23/09/2025 09:11:31</t>
        </is>
      </c>
      <c r="G8285" t="n">
        <v>45724</v>
      </c>
      <c r="H8285" t="inlineStr">
        <is>
          <t>CCB-50.004</t>
        </is>
      </c>
      <c r="I8285" t="inlineStr">
        <is>
          <t>CCB-50.004</t>
        </is>
      </c>
      <c r="J8285" t="inlineStr">
        <is>
          <t>JOAO PAULINO DA SILVA</t>
        </is>
      </c>
      <c r="K8285" s="39">
        <f>DATE(YEAR(Tabela6[[#This Row],[Data/Hora de Início]]),MONTH(Tabela6[[#This Row],[Data/Hora de Início]]),DAY(Tabela6[[#This Row],[Data/Hora de Início]]))</f>
        <v/>
      </c>
    </row>
    <row r="8286">
      <c r="A8286" t="n">
        <v>2295165</v>
      </c>
      <c r="B8286" t="n">
        <v>56</v>
      </c>
      <c r="C8286" t="n">
        <v>4440</v>
      </c>
      <c r="D8286" t="inlineStr">
        <is>
          <t>RECOLHIMENTO PAPELÃO</t>
        </is>
      </c>
      <c r="E8286" t="inlineStr">
        <is>
          <t>23/09/2025 09:05:59</t>
        </is>
      </c>
      <c r="F8286" t="inlineStr">
        <is>
          <t>23/09/2025 09:06:23</t>
        </is>
      </c>
      <c r="G8286" t="n">
        <v>45723</v>
      </c>
      <c r="H8286" t="inlineStr">
        <is>
          <t>CCB-50-003</t>
        </is>
      </c>
      <c r="I8286" t="inlineStr">
        <is>
          <t>CCB-50-003</t>
        </is>
      </c>
      <c r="J8286" t="inlineStr">
        <is>
          <t>JOAO PAULINO DA SILVA</t>
        </is>
      </c>
      <c r="K8286" s="39">
        <f>DATE(YEAR(Tabela6[[#This Row],[Data/Hora de Início]]),MONTH(Tabela6[[#This Row],[Data/Hora de Início]]),DAY(Tabela6[[#This Row],[Data/Hora de Início]]))</f>
        <v/>
      </c>
    </row>
    <row r="8287">
      <c r="A8287" t="n">
        <v>2295166</v>
      </c>
      <c r="B8287" t="n">
        <v>56</v>
      </c>
      <c r="C8287" t="n">
        <v>4440</v>
      </c>
      <c r="D8287" t="inlineStr">
        <is>
          <t>RECOLHIMENTO PAPELÃO</t>
        </is>
      </c>
      <c r="E8287" t="inlineStr">
        <is>
          <t>23/09/2025 09:37:53</t>
        </is>
      </c>
      <c r="F8287" t="inlineStr">
        <is>
          <t>23/09/2025 09:38:14</t>
        </is>
      </c>
      <c r="G8287" t="n">
        <v>45721</v>
      </c>
      <c r="H8287" t="inlineStr">
        <is>
          <t>CCB-50.001</t>
        </is>
      </c>
      <c r="I8287" t="inlineStr">
        <is>
          <t>CCB-50.001</t>
        </is>
      </c>
      <c r="J8287" t="inlineStr">
        <is>
          <t>JOAO PAULINO DA SILVA</t>
        </is>
      </c>
      <c r="K8287" s="39">
        <f>DATE(YEAR(Tabela6[[#This Row],[Data/Hora de Início]]),MONTH(Tabela6[[#This Row],[Data/Hora de Início]]),DAY(Tabela6[[#This Row],[Data/Hora de Início]]))</f>
        <v/>
      </c>
    </row>
    <row r="8288">
      <c r="A8288" t="n">
        <v>2295167</v>
      </c>
      <c r="B8288" t="n">
        <v>56</v>
      </c>
      <c r="C8288" t="n">
        <v>4440</v>
      </c>
      <c r="D8288" t="inlineStr">
        <is>
          <t>RECOLHIMENTO PAPELÃO</t>
        </is>
      </c>
      <c r="E8288" t="inlineStr">
        <is>
          <t>23/09/2025 09:22:11</t>
        </is>
      </c>
      <c r="F8288" t="inlineStr">
        <is>
          <t>23/09/2025 09:22:31</t>
        </is>
      </c>
      <c r="G8288" t="n">
        <v>45727</v>
      </c>
      <c r="H8288" t="inlineStr">
        <is>
          <t>CCB-50.007</t>
        </is>
      </c>
      <c r="I8288" t="inlineStr">
        <is>
          <t>CCB-50.007</t>
        </is>
      </c>
      <c r="J8288" t="inlineStr">
        <is>
          <t>JOAO PAULINO DA SILVA</t>
        </is>
      </c>
      <c r="K8288" s="39">
        <f>DATE(YEAR(Tabela6[[#This Row],[Data/Hora de Início]]),MONTH(Tabela6[[#This Row],[Data/Hora de Início]]),DAY(Tabela6[[#This Row],[Data/Hora de Início]]))</f>
        <v/>
      </c>
    </row>
    <row r="8289">
      <c r="A8289" t="n">
        <v>2295168</v>
      </c>
      <c r="B8289" t="n">
        <v>56</v>
      </c>
      <c r="C8289" t="n">
        <v>4440</v>
      </c>
      <c r="D8289" t="inlineStr">
        <is>
          <t>RECOLHIMENTO PAPELÃO</t>
        </is>
      </c>
      <c r="E8289" t="inlineStr">
        <is>
          <t>23/09/2025 08:27:01</t>
        </is>
      </c>
      <c r="F8289" t="inlineStr">
        <is>
          <t>23/09/2025 08:27:23</t>
        </is>
      </c>
      <c r="G8289" t="n">
        <v>45724</v>
      </c>
      <c r="H8289" t="inlineStr">
        <is>
          <t>CCB-50.004</t>
        </is>
      </c>
      <c r="I8289" t="inlineStr">
        <is>
          <t>CCB-50.004</t>
        </is>
      </c>
      <c r="J8289" t="inlineStr">
        <is>
          <t>JOAO PAULINO DA SILVA</t>
        </is>
      </c>
      <c r="K8289" s="39">
        <f>DATE(YEAR(Tabela6[[#This Row],[Data/Hora de Início]]),MONTH(Tabela6[[#This Row],[Data/Hora de Início]]),DAY(Tabela6[[#This Row],[Data/Hora de Início]]))</f>
        <v/>
      </c>
    </row>
    <row r="8290">
      <c r="A8290" t="n">
        <v>2295169</v>
      </c>
      <c r="B8290" t="n">
        <v>56</v>
      </c>
      <c r="C8290" t="n">
        <v>4440</v>
      </c>
      <c r="D8290" t="inlineStr">
        <is>
          <t>RECOLHIMENTO PAPELÃO</t>
        </is>
      </c>
      <c r="E8290" t="inlineStr">
        <is>
          <t>23/09/2025 10:34:03</t>
        </is>
      </c>
      <c r="F8290" t="inlineStr">
        <is>
          <t>23/09/2025 10:34:23</t>
        </is>
      </c>
      <c r="G8290" t="n">
        <v>45724</v>
      </c>
      <c r="H8290" t="inlineStr">
        <is>
          <t>CCB-50.004</t>
        </is>
      </c>
      <c r="I8290" t="inlineStr">
        <is>
          <t>CCB-50.004</t>
        </is>
      </c>
      <c r="J8290" t="inlineStr">
        <is>
          <t>JOAO PAULINO DA SILVA</t>
        </is>
      </c>
      <c r="K8290" s="39">
        <f>DATE(YEAR(Tabela6[[#This Row],[Data/Hora de Início]]),MONTH(Tabela6[[#This Row],[Data/Hora de Início]]),DAY(Tabela6[[#This Row],[Data/Hora de Início]]))</f>
        <v/>
      </c>
    </row>
    <row r="8291">
      <c r="A8291" t="n">
        <v>2295170</v>
      </c>
      <c r="B8291" t="n">
        <v>56</v>
      </c>
      <c r="C8291" t="n">
        <v>4440</v>
      </c>
      <c r="D8291" t="inlineStr">
        <is>
          <t>RECOLHIMENTO PAPELÃO</t>
        </is>
      </c>
      <c r="E8291" t="inlineStr">
        <is>
          <t>23/09/2025 11:02:50</t>
        </is>
      </c>
      <c r="F8291" t="inlineStr">
        <is>
          <t>23/09/2025 11:03:28</t>
        </is>
      </c>
      <c r="G8291" t="n">
        <v>45721</v>
      </c>
      <c r="H8291" t="inlineStr">
        <is>
          <t>CCB-50.001</t>
        </is>
      </c>
      <c r="I8291" t="inlineStr">
        <is>
          <t>CCB-50.001</t>
        </is>
      </c>
      <c r="J8291" t="inlineStr">
        <is>
          <t>JOAO PAULINO DA SILVA</t>
        </is>
      </c>
      <c r="K8291" s="39">
        <f>DATE(YEAR(Tabela6[[#This Row],[Data/Hora de Início]]),MONTH(Tabela6[[#This Row],[Data/Hora de Início]]),DAY(Tabela6[[#This Row],[Data/Hora de Início]]))</f>
        <v/>
      </c>
    </row>
    <row r="8292">
      <c r="A8292" t="n">
        <v>2295173</v>
      </c>
      <c r="B8292" t="n">
        <v>56</v>
      </c>
      <c r="C8292" t="n">
        <v>2963</v>
      </c>
      <c r="D8292" t="inlineStr">
        <is>
          <t>LIMPEZA DIÁRIA DE LABORATÓRIO</t>
        </is>
      </c>
      <c r="E8292" t="inlineStr">
        <is>
          <t>23/09/2025 13:10:10</t>
        </is>
      </c>
      <c r="F8292" t="inlineStr">
        <is>
          <t>23/09/2025 14:02:08</t>
        </is>
      </c>
      <c r="G8292" t="n">
        <v>11231</v>
      </c>
      <c r="H8292" t="inlineStr">
        <is>
          <t>P11 - SALA LABORATÓRIO ELETRÔNICA E CALIBRAÇÃO</t>
        </is>
      </c>
      <c r="I8292" t="inlineStr">
        <is>
          <t>BR01-IES-P11-SALA42</t>
        </is>
      </c>
      <c r="J8292" t="inlineStr">
        <is>
          <t>CAROLAINE SANTOS DOS SANTOS</t>
        </is>
      </c>
      <c r="K8292" s="39">
        <f>DATE(YEAR(Tabela6[[#This Row],[Data/Hora de Início]]),MONTH(Tabela6[[#This Row],[Data/Hora de Início]]),DAY(Tabela6[[#This Row],[Data/Hora de Início]]))</f>
        <v/>
      </c>
    </row>
    <row r="8293">
      <c r="A8293" t="n">
        <v>2295174</v>
      </c>
      <c r="B8293" t="n">
        <v>56</v>
      </c>
      <c r="C8293" t="n">
        <v>5709</v>
      </c>
      <c r="D8293" t="inlineStr">
        <is>
          <t>TERÇA-FEIRA - LIMPEZA DE BANHEIRO FEMININO</t>
        </is>
      </c>
      <c r="E8293" t="inlineStr">
        <is>
          <t>23/09/2025 13:25:41</t>
        </is>
      </c>
      <c r="F8293" t="inlineStr">
        <is>
          <t>23/09/2025 14:02:19</t>
        </is>
      </c>
      <c r="G8293" t="n">
        <v>36400</v>
      </c>
      <c r="H8293" t="inlineStr">
        <is>
          <t>BAN127 - VESTIARIO CAMPO - M</t>
        </is>
      </c>
      <c r="I8293" t="inlineStr">
        <is>
          <t>RS-ST01-56-00T-WCM03</t>
        </is>
      </c>
      <c r="J8293" t="inlineStr">
        <is>
          <t>MARA LISE POTT</t>
        </is>
      </c>
      <c r="K8293" s="39">
        <f>DATE(YEAR(Tabela6[[#This Row],[Data/Hora de Início]]),MONTH(Tabela6[[#This Row],[Data/Hora de Início]]),DAY(Tabela6[[#This Row],[Data/Hora de Início]]))</f>
        <v/>
      </c>
    </row>
    <row r="8294">
      <c r="A8294" t="n">
        <v>2295176</v>
      </c>
      <c r="B8294" t="n">
        <v>56</v>
      </c>
      <c r="C8294" t="n">
        <v>5648</v>
      </c>
      <c r="D8294" t="inlineStr">
        <is>
          <t>TERÇA-FEIRA - LIMPEZA DE SALA COM MESA</t>
        </is>
      </c>
      <c r="E8294" t="inlineStr">
        <is>
          <t>23/09/2025 13:41:43</t>
        </is>
      </c>
      <c r="F8294" t="inlineStr">
        <is>
          <t>23/09/2025 14:02:49</t>
        </is>
      </c>
      <c r="G8294" t="n">
        <v>28909</v>
      </c>
      <c r="H8294" t="inlineStr">
        <is>
          <t>P04 - CONTABILIDADE - REUNIÃO I</t>
        </is>
      </c>
      <c r="I8294" t="inlineStr">
        <is>
          <t>BR01-IES-P04-SALA02</t>
        </is>
      </c>
      <c r="J8294" t="inlineStr">
        <is>
          <t>ELIANE BARUFFI</t>
        </is>
      </c>
      <c r="K8294" s="39">
        <f>DATE(YEAR(Tabela6[[#This Row],[Data/Hora de Início]]),MONTH(Tabela6[[#This Row],[Data/Hora de Início]]),DAY(Tabela6[[#This Row],[Data/Hora de Início]]))</f>
        <v/>
      </c>
    </row>
    <row r="8295">
      <c r="A8295" t="n">
        <v>2295181</v>
      </c>
      <c r="B8295" t="n">
        <v>56</v>
      </c>
      <c r="C8295" t="n">
        <v>2843</v>
      </c>
      <c r="D8295" t="inlineStr">
        <is>
          <t>REPASSE / REABASTECIMENTO MASCULINO</t>
        </is>
      </c>
      <c r="E8295" t="inlineStr">
        <is>
          <t>23/09/2025 14:02:45</t>
        </is>
      </c>
      <c r="F8295" t="inlineStr">
        <is>
          <t>23/09/2025 14:03:55</t>
        </is>
      </c>
      <c r="G8295" t="n">
        <v>36182</v>
      </c>
      <c r="H8295" t="inlineStr">
        <is>
          <t>BAN087 - EXPEDIÇAO - M</t>
        </is>
      </c>
      <c r="I8295" t="inlineStr">
        <is>
          <t>RS-ST01-43-00T-WCM01</t>
        </is>
      </c>
      <c r="J8295" t="inlineStr">
        <is>
          <t>GILMARA TERESINHA LACERDA</t>
        </is>
      </c>
      <c r="K8295" s="39">
        <f>DATE(YEAR(Tabela6[[#This Row],[Data/Hora de Início]]),MONTH(Tabela6[[#This Row],[Data/Hora de Início]]),DAY(Tabela6[[#This Row],[Data/Hora de Início]]))</f>
        <v/>
      </c>
    </row>
    <row r="8296">
      <c r="A8296" t="n">
        <v>2295191</v>
      </c>
      <c r="B8296" t="n">
        <v>56</v>
      </c>
      <c r="C8296" t="n">
        <v>1260</v>
      </c>
      <c r="D8296" t="inlineStr">
        <is>
          <t>Limpeza e Higienização de Sanitários e Vestiários - Diário - WC Masc</t>
        </is>
      </c>
      <c r="E8296" t="inlineStr">
        <is>
          <t>23/09/2025 13:29:37</t>
        </is>
      </c>
      <c r="F8296" t="inlineStr">
        <is>
          <t>23/09/2025 14:08:00</t>
        </is>
      </c>
      <c r="G8296" t="n">
        <v>11379</v>
      </c>
      <c r="H8296" t="inlineStr">
        <is>
          <t>P28 - BAN052 - BANHEIRO FUNDIÇÃO ALUMÍNIO - M</t>
        </is>
      </c>
      <c r="I8296" t="inlineStr">
        <is>
          <t>BR01-IES-P28-BAN052</t>
        </is>
      </c>
      <c r="J8296" t="inlineStr">
        <is>
          <t>NAIR SILVEIRA DA SILVEIRA</t>
        </is>
      </c>
      <c r="K8296" s="39">
        <f>DATE(YEAR(Tabela6[[#This Row],[Data/Hora de Início]]),MONTH(Tabela6[[#This Row],[Data/Hora de Início]]),DAY(Tabela6[[#This Row],[Data/Hora de Início]]))</f>
        <v/>
      </c>
    </row>
    <row r="8297">
      <c r="A8297" t="n">
        <v>2295193</v>
      </c>
      <c r="B8297" t="n">
        <v>56</v>
      </c>
      <c r="C8297" t="n">
        <v>1698</v>
      </c>
      <c r="D8297" t="inlineStr">
        <is>
          <t>REPASSE / REABASTECIMENTO FEMININO</t>
        </is>
      </c>
      <c r="E8297" t="inlineStr">
        <is>
          <t>23/09/2025 14:08:28</t>
        </is>
      </c>
      <c r="F8297" t="inlineStr">
        <is>
          <t>23/09/2025 14:08:48</t>
        </is>
      </c>
      <c r="G8297" t="n">
        <v>11380</v>
      </c>
      <c r="H8297" t="inlineStr">
        <is>
          <t>P28 - BAN053 - BANHEIRO FUNDIÇÃO ALUMÍNIO - F</t>
        </is>
      </c>
      <c r="I8297" t="inlineStr">
        <is>
          <t>BR01-IES-P28-BAN053</t>
        </is>
      </c>
      <c r="J8297" t="inlineStr">
        <is>
          <t>NAIR SILVEIRA DA SILVEIRA</t>
        </is>
      </c>
      <c r="K8297" s="39">
        <f>DATE(YEAR(Tabela6[[#This Row],[Data/Hora de Início]]),MONTH(Tabela6[[#This Row],[Data/Hora de Início]]),DAY(Tabela6[[#This Row],[Data/Hora de Início]]))</f>
        <v/>
      </c>
    </row>
    <row r="8298">
      <c r="A8298" t="n">
        <v>2295201</v>
      </c>
      <c r="B8298" t="n">
        <v>56</v>
      </c>
      <c r="C8298" t="n">
        <v>5709</v>
      </c>
      <c r="D8298" t="inlineStr">
        <is>
          <t>TERÇA-FEIRA - LIMPEZA DE BANHEIRO FEMININO</t>
        </is>
      </c>
      <c r="E8298" t="inlineStr">
        <is>
          <t>23/09/2025 14:01:57</t>
        </is>
      </c>
      <c r="F8298" t="inlineStr">
        <is>
          <t>23/09/2025 14:18:27</t>
        </is>
      </c>
      <c r="G8298" t="n">
        <v>11295</v>
      </c>
      <c r="H8298" t="inlineStr">
        <is>
          <t>P18 - BAN039 - BANHEIRO COMPRAS / PLANEJ - F</t>
        </is>
      </c>
      <c r="I8298" t="inlineStr">
        <is>
          <t>BR01-IES-P18-BAN039</t>
        </is>
      </c>
      <c r="J8298" t="inlineStr">
        <is>
          <t>NATHALIA MORAES DA SILVA</t>
        </is>
      </c>
      <c r="K8298" s="39">
        <f>DATE(YEAR(Tabela6[[#This Row],[Data/Hora de Início]]),MONTH(Tabela6[[#This Row],[Data/Hora de Início]]),DAY(Tabela6[[#This Row],[Data/Hora de Início]]))</f>
        <v/>
      </c>
    </row>
    <row r="8299">
      <c r="A8299" t="n">
        <v>2295210</v>
      </c>
      <c r="B8299" t="n">
        <v>56</v>
      </c>
      <c r="C8299" t="n">
        <v>5714</v>
      </c>
      <c r="D8299" t="inlineStr">
        <is>
          <t>TERÇA-FEIRA - LIMPEZA DE COPA</t>
        </is>
      </c>
      <c r="E8299" t="inlineStr">
        <is>
          <t>23/09/2025 14:03:13</t>
        </is>
      </c>
      <c r="F8299" t="inlineStr">
        <is>
          <t>23/09/2025 14:23:24</t>
        </is>
      </c>
      <c r="G8299" t="n">
        <v>11169</v>
      </c>
      <c r="H8299" t="inlineStr">
        <is>
          <t>P04 - COPA</t>
        </is>
      </c>
      <c r="I8299" t="inlineStr">
        <is>
          <t>BR01-IES-P04-SALA10</t>
        </is>
      </c>
      <c r="J8299" t="inlineStr">
        <is>
          <t>ELIANE BARUFFI</t>
        </is>
      </c>
      <c r="K8299" s="39">
        <f>DATE(YEAR(Tabela6[[#This Row],[Data/Hora de Início]]),MONTH(Tabela6[[#This Row],[Data/Hora de Início]]),DAY(Tabela6[[#This Row],[Data/Hora de Início]]))</f>
        <v/>
      </c>
    </row>
    <row r="8300">
      <c r="A8300" t="n">
        <v>2295219</v>
      </c>
      <c r="B8300" t="n">
        <v>56</v>
      </c>
      <c r="C8300" t="n">
        <v>5709</v>
      </c>
      <c r="D8300" t="inlineStr">
        <is>
          <t>TERÇA-FEIRA - LIMPEZA DE BANHEIRO FEMININO</t>
        </is>
      </c>
      <c r="E8300" t="inlineStr">
        <is>
          <t>23/09/2025 14:02:44</t>
        </is>
      </c>
      <c r="F8300" t="inlineStr">
        <is>
          <t>23/09/2025 14:28:31</t>
        </is>
      </c>
      <c r="G8300" t="n">
        <v>36397</v>
      </c>
      <c r="H8300" t="inlineStr">
        <is>
          <t>BAN128 - VESTIARIO CAMPO - F</t>
        </is>
      </c>
      <c r="I8300" t="inlineStr">
        <is>
          <t>RS-ST01-56-00T-WCF02</t>
        </is>
      </c>
      <c r="J8300" t="inlineStr">
        <is>
          <t>MARA LISE POTT</t>
        </is>
      </c>
      <c r="K8300" s="39">
        <f>DATE(YEAR(Tabela6[[#This Row],[Data/Hora de Início]]),MONTH(Tabela6[[#This Row],[Data/Hora de Início]]),DAY(Tabela6[[#This Row],[Data/Hora de Início]]))</f>
        <v/>
      </c>
    </row>
    <row r="8301">
      <c r="A8301" t="n">
        <v>2295220</v>
      </c>
      <c r="B8301" t="n">
        <v>56</v>
      </c>
      <c r="C8301" t="n">
        <v>2844</v>
      </c>
      <c r="D8301" t="inlineStr">
        <is>
          <t>REPASSE / REABASTECIMENTO FEMININO</t>
        </is>
      </c>
      <c r="E8301" t="inlineStr">
        <is>
          <t>23/09/2025 14:04:55</t>
        </is>
      </c>
      <c r="F8301" t="inlineStr">
        <is>
          <t>23/09/2025 14:28:45</t>
        </is>
      </c>
      <c r="G8301" t="n">
        <v>36179</v>
      </c>
      <c r="H8301" t="inlineStr">
        <is>
          <t>BAN088 - EXPEDIÇAO - F</t>
        </is>
      </c>
      <c r="I8301" t="inlineStr">
        <is>
          <t>RS-ST01-43-00T-WCF01</t>
        </is>
      </c>
      <c r="J8301" t="inlineStr">
        <is>
          <t>GILMARA TERESINHA LACERDA</t>
        </is>
      </c>
      <c r="K8301" s="39">
        <f>DATE(YEAR(Tabela6[[#This Row],[Data/Hora de Início]]),MONTH(Tabela6[[#This Row],[Data/Hora de Início]]),DAY(Tabela6[[#This Row],[Data/Hora de Início]]))</f>
        <v/>
      </c>
    </row>
    <row r="8302">
      <c r="A8302" t="n">
        <v>2295225</v>
      </c>
      <c r="B8302" t="n">
        <v>56</v>
      </c>
      <c r="C8302" t="n">
        <v>2966</v>
      </c>
      <c r="D8302" t="inlineStr">
        <is>
          <t>LIMPEZA DIÁRIA HALL / RECEPÇÃO</t>
        </is>
      </c>
      <c r="E8302" t="inlineStr">
        <is>
          <t>23/09/2025 14:23:56</t>
        </is>
      </c>
      <c r="F8302" t="inlineStr">
        <is>
          <t>23/09/2025 14:29:26</t>
        </is>
      </c>
      <c r="G8302" t="n">
        <v>11160</v>
      </c>
      <c r="H8302" t="inlineStr">
        <is>
          <t>P04 - HALL DE ENTRADA</t>
        </is>
      </c>
      <c r="I8302" t="inlineStr">
        <is>
          <t>BR01-IES-P04-SALA01</t>
        </is>
      </c>
      <c r="J8302" t="inlineStr">
        <is>
          <t>ELIANE BARUFFI</t>
        </is>
      </c>
      <c r="K8302" s="39">
        <f>DATE(YEAR(Tabela6[[#This Row],[Data/Hora de Início]]),MONTH(Tabela6[[#This Row],[Data/Hora de Início]]),DAY(Tabela6[[#This Row],[Data/Hora de Início]]))</f>
        <v/>
      </c>
    </row>
    <row r="8303">
      <c r="A8303" t="n">
        <v>2295241</v>
      </c>
      <c r="B8303" t="n">
        <v>56</v>
      </c>
      <c r="C8303" t="n">
        <v>5511</v>
      </c>
      <c r="D8303" t="inlineStr">
        <is>
          <t>RECOLHIMENTO RESIDUO EXTERNO</t>
        </is>
      </c>
      <c r="E8303" t="inlineStr">
        <is>
          <t>23/09/2025 08:41:08</t>
        </is>
      </c>
      <c r="F8303" t="inlineStr">
        <is>
          <t>23/09/2025 08:41:27</t>
        </is>
      </c>
      <c r="G8303" t="n">
        <v>49351</v>
      </c>
      <c r="H8303" t="inlineStr">
        <is>
          <t>LIXEIRA - 52.003</t>
        </is>
      </c>
      <c r="I8303" t="inlineStr">
        <is>
          <t>BR01-IES-P52-LIX003</t>
        </is>
      </c>
      <c r="J8303" t="inlineStr">
        <is>
          <t>MARCIO PEREIRA DOS SANTOS</t>
        </is>
      </c>
      <c r="K8303" s="39">
        <f>DATE(YEAR(Tabela6[[#This Row],[Data/Hora de Início]]),MONTH(Tabela6[[#This Row],[Data/Hora de Início]]),DAY(Tabela6[[#This Row],[Data/Hora de Início]]))</f>
        <v/>
      </c>
    </row>
    <row r="8304">
      <c r="A8304" t="n">
        <v>2295242</v>
      </c>
      <c r="B8304" t="n">
        <v>56</v>
      </c>
      <c r="C8304" t="n">
        <v>5511</v>
      </c>
      <c r="D8304" t="inlineStr">
        <is>
          <t>RECOLHIMENTO RESIDUO EXTERNO</t>
        </is>
      </c>
      <c r="E8304" t="inlineStr">
        <is>
          <t>23/09/2025 08:39:48</t>
        </is>
      </c>
      <c r="F8304" t="inlineStr">
        <is>
          <t>23/09/2025 08:40:12</t>
        </is>
      </c>
      <c r="G8304" t="n">
        <v>49352</v>
      </c>
      <c r="H8304" t="inlineStr">
        <is>
          <t>LIXEIRA - 52.004</t>
        </is>
      </c>
      <c r="I8304" t="inlineStr">
        <is>
          <t>BR01-IES-P52-LIX004</t>
        </is>
      </c>
      <c r="J8304" t="inlineStr">
        <is>
          <t>MARCIO PEREIRA DOS SANTOS</t>
        </is>
      </c>
      <c r="K8304" s="39">
        <f>DATE(YEAR(Tabela6[[#This Row],[Data/Hora de Início]]),MONTH(Tabela6[[#This Row],[Data/Hora de Início]]),DAY(Tabela6[[#This Row],[Data/Hora de Início]]))</f>
        <v/>
      </c>
    </row>
    <row r="8305">
      <c r="A8305" t="n">
        <v>2295243</v>
      </c>
      <c r="B8305" t="n">
        <v>56</v>
      </c>
      <c r="C8305" t="n">
        <v>5511</v>
      </c>
      <c r="D8305" t="inlineStr">
        <is>
          <t>RECOLHIMENTO RESIDUO EXTERNO</t>
        </is>
      </c>
      <c r="E8305" t="inlineStr">
        <is>
          <t>23/09/2025 08:27:09</t>
        </is>
      </c>
      <c r="F8305" t="inlineStr">
        <is>
          <t>23/09/2025 08:28:37</t>
        </is>
      </c>
      <c r="G8305" t="n">
        <v>49350</v>
      </c>
      <c r="H8305" t="inlineStr">
        <is>
          <t>LIXEIRA - 52.002</t>
        </is>
      </c>
      <c r="I8305" t="inlineStr">
        <is>
          <t>BR01-IES-P52-LIX002</t>
        </is>
      </c>
      <c r="J8305" t="inlineStr">
        <is>
          <t>MARCIO PEREIRA DOS SANTOS</t>
        </is>
      </c>
      <c r="K8305" s="39">
        <f>DATE(YEAR(Tabela6[[#This Row],[Data/Hora de Início]]),MONTH(Tabela6[[#This Row],[Data/Hora de Início]]),DAY(Tabela6[[#This Row],[Data/Hora de Início]]))</f>
        <v/>
      </c>
    </row>
    <row r="8306">
      <c r="A8306" t="n">
        <v>2295244</v>
      </c>
      <c r="B8306" t="n">
        <v>56</v>
      </c>
      <c r="C8306" t="n">
        <v>5511</v>
      </c>
      <c r="D8306" t="inlineStr">
        <is>
          <t>RECOLHIMENTO RESIDUO EXTERNO</t>
        </is>
      </c>
      <c r="E8306" t="inlineStr">
        <is>
          <t>23/09/2025 09:13:13</t>
        </is>
      </c>
      <c r="F8306" t="inlineStr">
        <is>
          <t>23/09/2025 09:13:31</t>
        </is>
      </c>
      <c r="G8306" t="n">
        <v>49476</v>
      </c>
      <c r="H8306" t="inlineStr">
        <is>
          <t>LIXEIRA - 50.006</t>
        </is>
      </c>
      <c r="I8306" t="inlineStr">
        <is>
          <t>BR01-IES-P50-LIX006</t>
        </is>
      </c>
      <c r="J8306" t="inlineStr">
        <is>
          <t>MARCIO PEREIRA DOS SANTOS</t>
        </is>
      </c>
      <c r="K8306" s="39">
        <f>DATE(YEAR(Tabela6[[#This Row],[Data/Hora de Início]]),MONTH(Tabela6[[#This Row],[Data/Hora de Início]]),DAY(Tabela6[[#This Row],[Data/Hora de Início]]))</f>
        <v/>
      </c>
    </row>
    <row r="8307">
      <c r="A8307" t="n">
        <v>2295245</v>
      </c>
      <c r="B8307" t="n">
        <v>56</v>
      </c>
      <c r="C8307" t="n">
        <v>5511</v>
      </c>
      <c r="D8307" t="inlineStr">
        <is>
          <t>RECOLHIMENTO RESIDUO EXTERNO</t>
        </is>
      </c>
      <c r="E8307" t="inlineStr">
        <is>
          <t>23/09/2025 09:55:38</t>
        </is>
      </c>
      <c r="F8307" t="inlineStr">
        <is>
          <t>23/09/2025 09:55:56</t>
        </is>
      </c>
      <c r="G8307" t="n">
        <v>49482</v>
      </c>
      <c r="H8307" t="inlineStr">
        <is>
          <t>LIXEIRA - 50.012</t>
        </is>
      </c>
      <c r="I8307" t="inlineStr">
        <is>
          <t>BR01-IES-P50-LIX012</t>
        </is>
      </c>
      <c r="J8307" t="inlineStr">
        <is>
          <t>MARCIO PEREIRA DOS SANTOS</t>
        </is>
      </c>
      <c r="K8307" s="39">
        <f>DATE(YEAR(Tabela6[[#This Row],[Data/Hora de Início]]),MONTH(Tabela6[[#This Row],[Data/Hora de Início]]),DAY(Tabela6[[#This Row],[Data/Hora de Início]]))</f>
        <v/>
      </c>
    </row>
    <row r="8308">
      <c r="A8308" t="n">
        <v>2295246</v>
      </c>
      <c r="B8308" t="n">
        <v>56</v>
      </c>
      <c r="C8308" t="n">
        <v>5511</v>
      </c>
      <c r="D8308" t="inlineStr">
        <is>
          <t>RECOLHIMENTO RESIDUO EXTERNO</t>
        </is>
      </c>
      <c r="E8308" t="inlineStr">
        <is>
          <t>23/09/2025 09:56:34</t>
        </is>
      </c>
      <c r="F8308" t="inlineStr">
        <is>
          <t>23/09/2025 09:56:53</t>
        </is>
      </c>
      <c r="G8308" t="n">
        <v>49483</v>
      </c>
      <c r="H8308" t="inlineStr">
        <is>
          <t>LIXEIRA - 50.013</t>
        </is>
      </c>
      <c r="I8308" t="inlineStr">
        <is>
          <t>BR01-IES-P50-LIX013</t>
        </is>
      </c>
      <c r="J8308" t="inlineStr">
        <is>
          <t>MARCIO PEREIRA DOS SANTOS</t>
        </is>
      </c>
      <c r="K8308" s="39">
        <f>DATE(YEAR(Tabela6[[#This Row],[Data/Hora de Início]]),MONTH(Tabela6[[#This Row],[Data/Hora de Início]]),DAY(Tabela6[[#This Row],[Data/Hora de Início]]))</f>
        <v/>
      </c>
    </row>
    <row r="8309">
      <c r="A8309" t="n">
        <v>2295247</v>
      </c>
      <c r="B8309" t="n">
        <v>56</v>
      </c>
      <c r="C8309" t="n">
        <v>5511</v>
      </c>
      <c r="D8309" t="inlineStr">
        <is>
          <t>RECOLHIMENTO RESIDUO EXTERNO</t>
        </is>
      </c>
      <c r="E8309" t="inlineStr">
        <is>
          <t>23/09/2025 09:26:55</t>
        </is>
      </c>
      <c r="F8309" t="inlineStr">
        <is>
          <t>23/09/2025 09:35:57</t>
        </is>
      </c>
      <c r="G8309" t="n">
        <v>49475</v>
      </c>
      <c r="H8309" t="inlineStr">
        <is>
          <t>LIXEIRA - 50.005</t>
        </is>
      </c>
      <c r="I8309" t="inlineStr">
        <is>
          <t>BR01-IES-P50-LIX005</t>
        </is>
      </c>
      <c r="J8309" t="inlineStr">
        <is>
          <t>MARCIO PEREIRA DOS SANTOS</t>
        </is>
      </c>
      <c r="K8309" s="39">
        <f>DATE(YEAR(Tabela6[[#This Row],[Data/Hora de Início]]),MONTH(Tabela6[[#This Row],[Data/Hora de Início]]),DAY(Tabela6[[#This Row],[Data/Hora de Início]]))</f>
        <v/>
      </c>
    </row>
    <row r="8310">
      <c r="A8310" t="n">
        <v>2295248</v>
      </c>
      <c r="B8310" t="n">
        <v>56</v>
      </c>
      <c r="C8310" t="n">
        <v>5511</v>
      </c>
      <c r="D8310" t="inlineStr">
        <is>
          <t>RECOLHIMENTO RESIDUO EXTERNO</t>
        </is>
      </c>
      <c r="E8310" t="inlineStr">
        <is>
          <t>23/09/2025 12:44:38</t>
        </is>
      </c>
      <c r="F8310" t="inlineStr">
        <is>
          <t>23/09/2025 12:44:58</t>
        </is>
      </c>
      <c r="G8310" t="n">
        <v>49360</v>
      </c>
      <c r="H8310" t="inlineStr">
        <is>
          <t>LIXEIRA - 15.008</t>
        </is>
      </c>
      <c r="I8310" t="inlineStr">
        <is>
          <t>BR01-IES-P15-LIX008</t>
        </is>
      </c>
      <c r="J8310" t="inlineStr">
        <is>
          <t>MARCIO PEREIRA DOS SANTOS</t>
        </is>
      </c>
      <c r="K8310" s="39">
        <f>DATE(YEAR(Tabela6[[#This Row],[Data/Hora de Início]]),MONTH(Tabela6[[#This Row],[Data/Hora de Início]]),DAY(Tabela6[[#This Row],[Data/Hora de Início]]))</f>
        <v/>
      </c>
    </row>
    <row r="8311">
      <c r="A8311" t="n">
        <v>2295249</v>
      </c>
      <c r="B8311" t="n">
        <v>56</v>
      </c>
      <c r="C8311" t="n">
        <v>5511</v>
      </c>
      <c r="D8311" t="inlineStr">
        <is>
          <t>RECOLHIMENTO RESIDUO EXTERNO</t>
        </is>
      </c>
      <c r="E8311" t="inlineStr">
        <is>
          <t>23/09/2025 12:48:53</t>
        </is>
      </c>
      <c r="F8311" t="inlineStr">
        <is>
          <t>23/09/2025 12:49:14</t>
        </is>
      </c>
      <c r="G8311" t="n">
        <v>49358</v>
      </c>
      <c r="H8311" t="inlineStr">
        <is>
          <t>LIXEIRA - 15.006</t>
        </is>
      </c>
      <c r="I8311" t="inlineStr">
        <is>
          <t>BR01-IES-P15-LIX006</t>
        </is>
      </c>
      <c r="J8311" t="inlineStr">
        <is>
          <t>MARCIO PEREIRA DOS SANTOS</t>
        </is>
      </c>
      <c r="K8311" s="39">
        <f>DATE(YEAR(Tabela6[[#This Row],[Data/Hora de Início]]),MONTH(Tabela6[[#This Row],[Data/Hora de Início]]),DAY(Tabela6[[#This Row],[Data/Hora de Início]]))</f>
        <v/>
      </c>
    </row>
    <row r="8312">
      <c r="A8312" t="n">
        <v>2295250</v>
      </c>
      <c r="B8312" t="n">
        <v>56</v>
      </c>
      <c r="C8312" t="n">
        <v>5511</v>
      </c>
      <c r="D8312" t="inlineStr">
        <is>
          <t>RECOLHIMENTO RESIDUO EXTERNO</t>
        </is>
      </c>
      <c r="E8312" t="inlineStr">
        <is>
          <t>23/09/2025 12:47:19</t>
        </is>
      </c>
      <c r="F8312" t="inlineStr">
        <is>
          <t>23/09/2025 12:47:43</t>
        </is>
      </c>
      <c r="G8312" t="n">
        <v>49359</v>
      </c>
      <c r="H8312" t="inlineStr">
        <is>
          <t>LIXEIRA - 15.007</t>
        </is>
      </c>
      <c r="I8312" t="inlineStr">
        <is>
          <t>BR01-IES-P15-LIX007</t>
        </is>
      </c>
      <c r="J8312" t="inlineStr">
        <is>
          <t>MARCIO PEREIRA DOS SANTOS</t>
        </is>
      </c>
      <c r="K8312" s="39">
        <f>DATE(YEAR(Tabela6[[#This Row],[Data/Hora de Início]]),MONTH(Tabela6[[#This Row],[Data/Hora de Início]]),DAY(Tabela6[[#This Row],[Data/Hora de Início]]))</f>
        <v/>
      </c>
    </row>
    <row r="8313">
      <c r="A8313" t="n">
        <v>2295251</v>
      </c>
      <c r="B8313" t="n">
        <v>56</v>
      </c>
      <c r="C8313" t="n">
        <v>5511</v>
      </c>
      <c r="D8313" t="inlineStr">
        <is>
          <t>RECOLHIMENTO RESIDUO EXTERNO</t>
        </is>
      </c>
      <c r="E8313" t="inlineStr">
        <is>
          <t>23/09/2025 12:53:11</t>
        </is>
      </c>
      <c r="F8313" t="inlineStr">
        <is>
          <t>23/09/2025 12:54:40</t>
        </is>
      </c>
      <c r="G8313" t="n">
        <v>49356</v>
      </c>
      <c r="H8313" t="inlineStr">
        <is>
          <t>LIXEIRA - 15.004</t>
        </is>
      </c>
      <c r="I8313" t="inlineStr">
        <is>
          <t>BR01-IES-P15-LIX004</t>
        </is>
      </c>
      <c r="J8313" t="inlineStr">
        <is>
          <t>MARCIO PEREIRA DOS SANTOS</t>
        </is>
      </c>
      <c r="K8313" s="39">
        <f>DATE(YEAR(Tabela6[[#This Row],[Data/Hora de Início]]),MONTH(Tabela6[[#This Row],[Data/Hora de Início]]),DAY(Tabela6[[#This Row],[Data/Hora de Início]]))</f>
        <v/>
      </c>
    </row>
    <row r="8314">
      <c r="A8314" t="n">
        <v>2295252</v>
      </c>
      <c r="B8314" t="n">
        <v>56</v>
      </c>
      <c r="C8314" t="n">
        <v>5511</v>
      </c>
      <c r="D8314" t="inlineStr">
        <is>
          <t>RECOLHIMENTO RESIDUO EXTERNO</t>
        </is>
      </c>
      <c r="E8314" t="inlineStr">
        <is>
          <t>23/09/2025 12:51:08</t>
        </is>
      </c>
      <c r="F8314" t="inlineStr">
        <is>
          <t>23/09/2025 12:51:25</t>
        </is>
      </c>
      <c r="G8314" t="n">
        <v>49357</v>
      </c>
      <c r="H8314" t="inlineStr">
        <is>
          <t>LIXEIRA - 15.005</t>
        </is>
      </c>
      <c r="I8314" t="inlineStr">
        <is>
          <t>BR01-IES-P15-LIX005</t>
        </is>
      </c>
      <c r="J8314" t="inlineStr">
        <is>
          <t>MARCIO PEREIRA DOS SANTOS</t>
        </is>
      </c>
      <c r="K8314" s="39">
        <f>DATE(YEAR(Tabela6[[#This Row],[Data/Hora de Início]]),MONTH(Tabela6[[#This Row],[Data/Hora de Início]]),DAY(Tabela6[[#This Row],[Data/Hora de Início]]))</f>
        <v/>
      </c>
    </row>
    <row r="8315">
      <c r="A8315" t="n">
        <v>2295253</v>
      </c>
      <c r="B8315" t="n">
        <v>56</v>
      </c>
      <c r="C8315" t="n">
        <v>5511</v>
      </c>
      <c r="D8315" t="inlineStr">
        <is>
          <t>RECOLHIMENTO RESIDUO EXTERNO</t>
        </is>
      </c>
      <c r="E8315" t="inlineStr">
        <is>
          <t>23/09/2025 12:58:35</t>
        </is>
      </c>
      <c r="F8315" t="inlineStr">
        <is>
          <t>23/09/2025 12:59:09</t>
        </is>
      </c>
      <c r="G8315" t="n">
        <v>49355</v>
      </c>
      <c r="H8315" t="inlineStr">
        <is>
          <t>LIXEIRA - 15.003</t>
        </is>
      </c>
      <c r="I8315" t="inlineStr">
        <is>
          <t>BR01-IES-P15-LIX003</t>
        </is>
      </c>
      <c r="J8315" t="inlineStr">
        <is>
          <t>MARCIO PEREIRA DOS SANTOS</t>
        </is>
      </c>
      <c r="K8315" s="39">
        <f>DATE(YEAR(Tabela6[[#This Row],[Data/Hora de Início]]),MONTH(Tabela6[[#This Row],[Data/Hora de Início]]),DAY(Tabela6[[#This Row],[Data/Hora de Início]]))</f>
        <v/>
      </c>
    </row>
    <row r="8316">
      <c r="A8316" t="n">
        <v>2295254</v>
      </c>
      <c r="B8316" t="n">
        <v>56</v>
      </c>
      <c r="C8316" t="n">
        <v>5511</v>
      </c>
      <c r="D8316" t="inlineStr">
        <is>
          <t>RECOLHIMENTO RESIDUO EXTERNO</t>
        </is>
      </c>
      <c r="E8316" t="inlineStr">
        <is>
          <t>23/09/2025 13:04:51</t>
        </is>
      </c>
      <c r="F8316" t="inlineStr">
        <is>
          <t>23/09/2025 13:05:05</t>
        </is>
      </c>
      <c r="G8316" t="n">
        <v>49354</v>
      </c>
      <c r="H8316" t="inlineStr">
        <is>
          <t>LIXEIRA - 15.002</t>
        </is>
      </c>
      <c r="I8316" t="inlineStr">
        <is>
          <t>BR01-IES-P15-LIX002</t>
        </is>
      </c>
      <c r="J8316" t="inlineStr">
        <is>
          <t>MARCIO PEREIRA DOS SANTOS</t>
        </is>
      </c>
      <c r="K8316" s="39">
        <f>DATE(YEAR(Tabela6[[#This Row],[Data/Hora de Início]]),MONTH(Tabela6[[#This Row],[Data/Hora de Início]]),DAY(Tabela6[[#This Row],[Data/Hora de Início]]))</f>
        <v/>
      </c>
    </row>
    <row r="8317">
      <c r="A8317" t="n">
        <v>2295256</v>
      </c>
      <c r="B8317" t="n">
        <v>56</v>
      </c>
      <c r="C8317" t="n">
        <v>5648</v>
      </c>
      <c r="D8317" t="inlineStr">
        <is>
          <t>TERÇA-FEIRA - LIMPEZA DE SALA COM MESA</t>
        </is>
      </c>
      <c r="E8317" t="inlineStr">
        <is>
          <t>23/09/2025 14:29:46</t>
        </is>
      </c>
      <c r="F8317" t="inlineStr">
        <is>
          <t>23/09/2025 14:39:32</t>
        </is>
      </c>
      <c r="G8317" t="n">
        <v>11162</v>
      </c>
      <c r="H8317" t="inlineStr">
        <is>
          <t>P04 - CONTROLADORIA - SALA REUNIÃO II</t>
        </is>
      </c>
      <c r="I8317" t="inlineStr">
        <is>
          <t>BR01-IES-P04-SALA03</t>
        </is>
      </c>
      <c r="J8317" t="inlineStr">
        <is>
          <t>ELIANE BARUFFI</t>
        </is>
      </c>
      <c r="K8317" s="39">
        <f>DATE(YEAR(Tabela6[[#This Row],[Data/Hora de Início]]),MONTH(Tabela6[[#This Row],[Data/Hora de Início]]),DAY(Tabela6[[#This Row],[Data/Hora de Início]]))</f>
        <v/>
      </c>
    </row>
    <row r="8318">
      <c r="A8318" t="n">
        <v>2295280</v>
      </c>
      <c r="B8318" t="n">
        <v>56</v>
      </c>
      <c r="C8318" t="n">
        <v>1698</v>
      </c>
      <c r="D8318" t="inlineStr">
        <is>
          <t>REPASSE / REABASTECIMENTO FEMININO</t>
        </is>
      </c>
      <c r="E8318" t="inlineStr">
        <is>
          <t>23/09/2025 14:27:16</t>
        </is>
      </c>
      <c r="F8318" t="inlineStr">
        <is>
          <t>23/09/2025 14:32:54</t>
        </is>
      </c>
      <c r="G8318" t="n">
        <v>38471</v>
      </c>
      <c r="H8318" t="inlineStr">
        <is>
          <t>BANHEIRO - F</t>
        </is>
      </c>
      <c r="I8318" t="inlineStr">
        <is>
          <t>SP-ST02-G9-02P-WCF01</t>
        </is>
      </c>
      <c r="J8318" t="inlineStr">
        <is>
          <t>ANTONIA MARÇAL DOS SANTOS RAMOS</t>
        </is>
      </c>
      <c r="K8318" s="39">
        <f>DATE(YEAR(Tabela6[[#This Row],[Data/Hora de Início]]),MONTH(Tabela6[[#This Row],[Data/Hora de Início]]),DAY(Tabela6[[#This Row],[Data/Hora de Início]]))</f>
        <v/>
      </c>
    </row>
    <row r="8319">
      <c r="A8319" t="n">
        <v>2295281</v>
      </c>
      <c r="B8319" t="n">
        <v>56</v>
      </c>
      <c r="C8319" t="n">
        <v>1260</v>
      </c>
      <c r="D8319" t="inlineStr">
        <is>
          <t>Limpeza e Higienização de Sanitários e Vestiários - Diário - WC Masc</t>
        </is>
      </c>
      <c r="E8319" t="inlineStr">
        <is>
          <t>23/09/2025 14:41:19</t>
        </is>
      </c>
      <c r="F8319" t="inlineStr">
        <is>
          <t>23/09/2025 14:42:16</t>
        </is>
      </c>
      <c r="G8319" t="n">
        <v>38466</v>
      </c>
      <c r="H8319" t="inlineStr">
        <is>
          <t>BANHEIRO - M</t>
        </is>
      </c>
      <c r="I8319" t="inlineStr">
        <is>
          <t>SP-ST02-G9-01P-WCM01</t>
        </is>
      </c>
      <c r="J8319" t="inlineStr">
        <is>
          <t>ANTONIA MARÇAL DOS SANTOS RAMOS</t>
        </is>
      </c>
      <c r="K8319" s="39">
        <f>DATE(YEAR(Tabela6[[#This Row],[Data/Hora de Início]]),MONTH(Tabela6[[#This Row],[Data/Hora de Início]]),DAY(Tabela6[[#This Row],[Data/Hora de Início]]))</f>
        <v/>
      </c>
    </row>
    <row r="8320">
      <c r="A8320" t="n">
        <v>2295285</v>
      </c>
      <c r="B8320" t="n">
        <v>56</v>
      </c>
      <c r="C8320" t="n">
        <v>1697</v>
      </c>
      <c r="D8320" t="inlineStr">
        <is>
          <t>REPASSE / REABASTECIMENTO MASCULINO</t>
        </is>
      </c>
      <c r="E8320" t="inlineStr">
        <is>
          <t>23/09/2025 14:39:57</t>
        </is>
      </c>
      <c r="F8320" t="inlineStr">
        <is>
          <t>23/09/2025 14:45:19</t>
        </is>
      </c>
      <c r="G8320" t="n">
        <v>11157</v>
      </c>
      <c r="H8320" t="inlineStr">
        <is>
          <t>P04 - BAN010 - BANHEIRO FINANCEIRO - M</t>
        </is>
      </c>
      <c r="I8320" t="inlineStr">
        <is>
          <t>BR01-IES-P04-BAN010</t>
        </is>
      </c>
      <c r="J8320" t="inlineStr">
        <is>
          <t>ELIANE BARUFFI</t>
        </is>
      </c>
      <c r="K8320" s="39">
        <f>DATE(YEAR(Tabela6[[#This Row],[Data/Hora de Início]]),MONTH(Tabela6[[#This Row],[Data/Hora de Início]]),DAY(Tabela6[[#This Row],[Data/Hora de Início]]))</f>
        <v/>
      </c>
    </row>
    <row r="8321">
      <c r="A8321" t="n">
        <v>2295289</v>
      </c>
      <c r="B8321" t="n">
        <v>56</v>
      </c>
      <c r="C8321" t="n">
        <v>1260</v>
      </c>
      <c r="D8321" t="inlineStr">
        <is>
          <t>Limpeza e Higienização de Sanitários e Vestiários - Diário - WC Masc</t>
        </is>
      </c>
      <c r="E8321" t="inlineStr">
        <is>
          <t>23/09/2025 14:16:00</t>
        </is>
      </c>
      <c r="F8321" t="inlineStr">
        <is>
          <t>23/09/2025 14:46:05</t>
        </is>
      </c>
      <c r="G8321" t="n">
        <v>11383</v>
      </c>
      <c r="H8321" t="inlineStr">
        <is>
          <t>P28 - BAN056 - BANHEIRO USINAGEM CILINDROS - M</t>
        </is>
      </c>
      <c r="I8321" t="inlineStr">
        <is>
          <t>BR01-IES-P28-BAN056</t>
        </is>
      </c>
      <c r="J8321" t="inlineStr">
        <is>
          <t>NAIR SILVEIRA DA SILVEIRA</t>
        </is>
      </c>
      <c r="K8321" s="39">
        <f>DATE(YEAR(Tabela6[[#This Row],[Data/Hora de Início]]),MONTH(Tabela6[[#This Row],[Data/Hora de Início]]),DAY(Tabela6[[#This Row],[Data/Hora de Início]]))</f>
        <v/>
      </c>
    </row>
    <row r="8322">
      <c r="A8322" t="n">
        <v>2295302</v>
      </c>
      <c r="B8322" t="n">
        <v>56</v>
      </c>
      <c r="C8322" t="n">
        <v>2965</v>
      </c>
      <c r="D8322" t="inlineStr">
        <is>
          <t>LIMPEZA DIÁRIA DE SALA</t>
        </is>
      </c>
      <c r="E8322" t="inlineStr">
        <is>
          <t>23/09/2025 14:35:46</t>
        </is>
      </c>
      <c r="F8322" t="inlineStr">
        <is>
          <t>23/09/2025 14:51:18</t>
        </is>
      </c>
      <c r="G8322" t="n">
        <v>36170</v>
      </c>
      <c r="H8322" t="inlineStr">
        <is>
          <t>P43 - HALL DE ENTRADA TÉRREO</t>
        </is>
      </c>
      <c r="I8322" t="inlineStr">
        <is>
          <t>RS-ST01-43-00T-SLA01</t>
        </is>
      </c>
      <c r="J8322" t="inlineStr">
        <is>
          <t>GILMARA TERESINHA LACERDA</t>
        </is>
      </c>
      <c r="K8322" s="39">
        <f>DATE(YEAR(Tabela6[[#This Row],[Data/Hora de Início]]),MONTH(Tabela6[[#This Row],[Data/Hora de Início]]),DAY(Tabela6[[#This Row],[Data/Hora de Início]]))</f>
        <v/>
      </c>
    </row>
    <row r="8323">
      <c r="A8323" t="n">
        <v>2295304</v>
      </c>
      <c r="B8323" t="n">
        <v>56</v>
      </c>
      <c r="C8323" t="n">
        <v>5653</v>
      </c>
      <c r="D8323" t="inlineStr">
        <is>
          <t>TERÇA-FEIRA - LIMPEZA DE BANHEIRO MASCULINO</t>
        </is>
      </c>
      <c r="E8323" t="inlineStr">
        <is>
          <t>23/09/2025 14:34:48</t>
        </is>
      </c>
      <c r="F8323" t="inlineStr">
        <is>
          <t>23/09/2025 14:52:33</t>
        </is>
      </c>
      <c r="G8323" t="n">
        <v>11294</v>
      </c>
      <c r="H8323" t="inlineStr">
        <is>
          <t>P18 - BAN038 - BANHEIRO COMPRAS / PLANEJ - M</t>
        </is>
      </c>
      <c r="I8323" t="inlineStr">
        <is>
          <t>BR01-IES-P18-BAN038</t>
        </is>
      </c>
      <c r="J8323" t="inlineStr">
        <is>
          <t>NATHALIA MORAES DA SILVA</t>
        </is>
      </c>
      <c r="K8323" s="39">
        <f>DATE(YEAR(Tabela6[[#This Row],[Data/Hora de Início]]),MONTH(Tabela6[[#This Row],[Data/Hora de Início]]),DAY(Tabela6[[#This Row],[Data/Hora de Início]]))</f>
        <v/>
      </c>
    </row>
    <row r="8324">
      <c r="A8324" t="n">
        <v>2295308</v>
      </c>
      <c r="B8324" t="n">
        <v>56</v>
      </c>
      <c r="C8324" t="n">
        <v>1698</v>
      </c>
      <c r="D8324" t="inlineStr">
        <is>
          <t>REPASSE / REABASTECIMENTO FEMININO</t>
        </is>
      </c>
      <c r="E8324" t="inlineStr">
        <is>
          <t>23/09/2025 14:46:29</t>
        </is>
      </c>
      <c r="F8324" t="inlineStr">
        <is>
          <t>23/09/2025 14:55:45</t>
        </is>
      </c>
      <c r="G8324" t="n">
        <v>11384</v>
      </c>
      <c r="H8324" t="inlineStr">
        <is>
          <t>P28 - BAN057 - BANHEIRO USINAGEM CILINDROS - F</t>
        </is>
      </c>
      <c r="I8324" t="inlineStr">
        <is>
          <t>BR01-IES-P28-BAN057</t>
        </is>
      </c>
      <c r="J8324" t="inlineStr">
        <is>
          <t>NAIR SILVEIRA DA SILVEIRA</t>
        </is>
      </c>
      <c r="K8324" s="39">
        <f>DATE(YEAR(Tabela6[[#This Row],[Data/Hora de Início]]),MONTH(Tabela6[[#This Row],[Data/Hora de Início]]),DAY(Tabela6[[#This Row],[Data/Hora de Início]]))</f>
        <v/>
      </c>
    </row>
    <row r="8325">
      <c r="A8325" t="n">
        <v>2295315</v>
      </c>
      <c r="B8325" t="n">
        <v>56</v>
      </c>
      <c r="C8325" t="n">
        <v>1698</v>
      </c>
      <c r="D8325" t="inlineStr">
        <is>
          <t>REPASSE / REABASTECIMENTO FEMININO</t>
        </is>
      </c>
      <c r="E8325" t="inlineStr">
        <is>
          <t>23/09/2025 14:45:42</t>
        </is>
      </c>
      <c r="F8325" t="inlineStr">
        <is>
          <t>23/09/2025 15:06:49</t>
        </is>
      </c>
      <c r="G8325" t="n">
        <v>11158</v>
      </c>
      <c r="H8325" t="inlineStr">
        <is>
          <t>P04 - BAN011 - BANHEIRO FINANCEIRO - F</t>
        </is>
      </c>
      <c r="I8325" t="inlineStr">
        <is>
          <t>BR01-IES-P04-BAN011</t>
        </is>
      </c>
      <c r="J8325" t="inlineStr">
        <is>
          <t>ELIANE BARUFFI</t>
        </is>
      </c>
      <c r="K8325" s="39">
        <f>DATE(YEAR(Tabela6[[#This Row],[Data/Hora de Início]]),MONTH(Tabela6[[#This Row],[Data/Hora de Início]]),DAY(Tabela6[[#This Row],[Data/Hora de Início]]))</f>
        <v/>
      </c>
    </row>
    <row r="8326">
      <c r="A8326" t="n">
        <v>2295325</v>
      </c>
      <c r="B8326" t="n">
        <v>56</v>
      </c>
      <c r="C8326" t="n">
        <v>1697</v>
      </c>
      <c r="D8326" t="inlineStr">
        <is>
          <t>REPASSE / REABASTECIMENTO MASCULINO</t>
        </is>
      </c>
      <c r="E8326" t="inlineStr">
        <is>
          <t>23/09/2025 15:07:10</t>
        </is>
      </c>
      <c r="F8326" t="inlineStr">
        <is>
          <t>23/09/2025 15:17:28</t>
        </is>
      </c>
      <c r="G8326" t="n">
        <v>11141</v>
      </c>
      <c r="H8326" t="inlineStr">
        <is>
          <t>P03 - BAN008 - BANHEIRO ATI - M</t>
        </is>
      </c>
      <c r="I8326" t="inlineStr">
        <is>
          <t>BR01-IES-P03-BAN008</t>
        </is>
      </c>
      <c r="J8326" t="inlineStr">
        <is>
          <t>ELIANE BARUFFI</t>
        </is>
      </c>
      <c r="K8326" s="39">
        <f>DATE(YEAR(Tabela6[[#This Row],[Data/Hora de Início]]),MONTH(Tabela6[[#This Row],[Data/Hora de Início]]),DAY(Tabela6[[#This Row],[Data/Hora de Início]]))</f>
        <v/>
      </c>
    </row>
    <row r="8327">
      <c r="A8327" t="n">
        <v>2295326</v>
      </c>
      <c r="B8327" t="n">
        <v>56</v>
      </c>
      <c r="C8327" t="n">
        <v>2966</v>
      </c>
      <c r="D8327" t="inlineStr">
        <is>
          <t>LIMPEZA DIÁRIA HALL / RECEPÇÃO</t>
        </is>
      </c>
      <c r="E8327" t="inlineStr">
        <is>
          <t>23/09/2025 15:01:08</t>
        </is>
      </c>
      <c r="F8327" t="inlineStr">
        <is>
          <t>23/09/2025 15:20:38</t>
        </is>
      </c>
      <c r="G8327" t="n">
        <v>11316</v>
      </c>
      <c r="H8327" t="inlineStr">
        <is>
          <t>P18 - HALL DE ENTRADA</t>
        </is>
      </c>
      <c r="I8327" t="inlineStr">
        <is>
          <t>BR01-IES-P18-SALA18</t>
        </is>
      </c>
      <c r="J8327" t="inlineStr">
        <is>
          <t>NATHALIA MORAES DA SILVA</t>
        </is>
      </c>
      <c r="K8327" s="39">
        <f>DATE(YEAR(Tabela6[[#This Row],[Data/Hora de Início]]),MONTH(Tabela6[[#This Row],[Data/Hora de Início]]),DAY(Tabela6[[#This Row],[Data/Hora de Início]]))</f>
        <v/>
      </c>
    </row>
    <row r="8328">
      <c r="A8328" t="n">
        <v>2295328</v>
      </c>
      <c r="B8328" t="n">
        <v>56</v>
      </c>
      <c r="C8328" t="n">
        <v>1780</v>
      </c>
      <c r="D8328" t="inlineStr">
        <is>
          <t>LIMPEZA DIÁRIA DE ESCADA</t>
        </is>
      </c>
      <c r="E8328" t="inlineStr">
        <is>
          <t>23/09/2025 15:05:41</t>
        </is>
      </c>
      <c r="F8328" t="inlineStr">
        <is>
          <t>23/09/2025 15:25:37</t>
        </is>
      </c>
      <c r="G8328" t="n">
        <v>11346</v>
      </c>
      <c r="H8328" t="inlineStr">
        <is>
          <t>P27 - ESCADARIAS RESTAURANTE</t>
        </is>
      </c>
      <c r="I8328" t="inlineStr">
        <is>
          <t>BR01-IES-P27-ESCD01</t>
        </is>
      </c>
      <c r="J8328" t="inlineStr">
        <is>
          <t>ROSA DIAS GERMANO</t>
        </is>
      </c>
      <c r="K8328" s="39">
        <f>DATE(YEAR(Tabela6[[#This Row],[Data/Hora de Início]]),MONTH(Tabela6[[#This Row],[Data/Hora de Início]]),DAY(Tabela6[[#This Row],[Data/Hora de Início]]))</f>
        <v/>
      </c>
    </row>
    <row r="8329">
      <c r="A8329" t="n">
        <v>2295330</v>
      </c>
      <c r="B8329" t="n">
        <v>56</v>
      </c>
      <c r="C8329" t="n">
        <v>5648</v>
      </c>
      <c r="D8329" t="inlineStr">
        <is>
          <t>TERÇA-FEIRA - LIMPEZA DE SALA COM MESA</t>
        </is>
      </c>
      <c r="E8329" t="inlineStr">
        <is>
          <t>23/09/2025 15:27:46</t>
        </is>
      </c>
      <c r="F8329" t="inlineStr">
        <is>
          <t>23/09/2025 15:28:18</t>
        </is>
      </c>
      <c r="G8329" t="n">
        <v>11328</v>
      </c>
      <c r="H8329" t="inlineStr">
        <is>
          <t>P20 - GALPÃO PRINCIPAL</t>
        </is>
      </c>
      <c r="I8329" t="inlineStr">
        <is>
          <t>BR01-IES-P20-SALA05</t>
        </is>
      </c>
      <c r="J8329" t="inlineStr">
        <is>
          <t>MARA LISE POTT</t>
        </is>
      </c>
      <c r="K8329" s="39">
        <f>DATE(YEAR(Tabela6[[#This Row],[Data/Hora de Início]]),MONTH(Tabela6[[#This Row],[Data/Hora de Início]]),DAY(Tabela6[[#This Row],[Data/Hora de Início]]))</f>
        <v/>
      </c>
    </row>
    <row r="8330">
      <c r="A8330" t="n">
        <v>2295339</v>
      </c>
      <c r="B8330" t="n">
        <v>56</v>
      </c>
      <c r="C8330" t="n">
        <v>2965</v>
      </c>
      <c r="D8330" t="inlineStr">
        <is>
          <t>LIMPEZA DIÁRIA DE SALA</t>
        </is>
      </c>
      <c r="E8330" t="inlineStr">
        <is>
          <t>23/09/2025 14:51:50</t>
        </is>
      </c>
      <c r="F8330" t="inlineStr">
        <is>
          <t>23/09/2025 15:32:36</t>
        </is>
      </c>
      <c r="G8330" t="n">
        <v>36178</v>
      </c>
      <c r="H8330" t="inlineStr">
        <is>
          <t>SALA EMPRESTIMO DE MAQUINAS</t>
        </is>
      </c>
      <c r="I8330" t="inlineStr">
        <is>
          <t>RS-ST01-43-00T-SLA10</t>
        </is>
      </c>
      <c r="J8330" t="inlineStr">
        <is>
          <t>GILMARA TERESINHA LACERDA</t>
        </is>
      </c>
      <c r="K8330" s="39">
        <f>DATE(YEAR(Tabela6[[#This Row],[Data/Hora de Início]]),MONTH(Tabela6[[#This Row],[Data/Hora de Início]]),DAY(Tabela6[[#This Row],[Data/Hora de Início]]))</f>
        <v/>
      </c>
    </row>
    <row r="8331">
      <c r="A8331" t="n">
        <v>2295342</v>
      </c>
      <c r="B8331" t="n">
        <v>56</v>
      </c>
      <c r="C8331" t="n">
        <v>2845</v>
      </c>
      <c r="D8331" t="inlineStr">
        <is>
          <t>LIMPEZA DIÁRIA DE COPA (DESATIVADO)</t>
        </is>
      </c>
      <c r="E8331" t="inlineStr">
        <is>
          <t>23/09/2025 07:05:55</t>
        </is>
      </c>
      <c r="F8331" t="inlineStr">
        <is>
          <t>23/09/2025 07:26:10</t>
        </is>
      </c>
      <c r="G8331" t="n">
        <v>28911</v>
      </c>
      <c r="H8331" t="inlineStr">
        <is>
          <t>P15 - LOGISTICA COPA</t>
        </is>
      </c>
      <c r="I8331" t="inlineStr">
        <is>
          <t>BR01-IES-P15-SALA18</t>
        </is>
      </c>
      <c r="J8331" t="inlineStr">
        <is>
          <t>MARIA DAS NEVES CIQUEIRA SILVA</t>
        </is>
      </c>
      <c r="K8331" s="39">
        <f>DATE(YEAR(Tabela6[[#This Row],[Data/Hora de Início]]),MONTH(Tabela6[[#This Row],[Data/Hora de Início]]),DAY(Tabela6[[#This Row],[Data/Hora de Início]]))</f>
        <v/>
      </c>
    </row>
    <row r="8332">
      <c r="A8332" t="n">
        <v>2295343</v>
      </c>
      <c r="B8332" t="n">
        <v>56</v>
      </c>
      <c r="C8332" t="n">
        <v>2965</v>
      </c>
      <c r="D8332" t="inlineStr">
        <is>
          <t>LIMPEZA DIÁRIA DE SALA</t>
        </is>
      </c>
      <c r="E8332" t="inlineStr">
        <is>
          <t>23/09/2025 07:26:33</t>
        </is>
      </c>
      <c r="F8332" t="inlineStr">
        <is>
          <t>23/09/2025 07:49:21</t>
        </is>
      </c>
      <c r="G8332" t="n">
        <v>11263</v>
      </c>
      <c r="H8332" t="inlineStr">
        <is>
          <t>P15 - LOGISTICA - SALA SUPERVISÃO</t>
        </is>
      </c>
      <c r="I8332" t="inlineStr">
        <is>
          <t>BR01-IES-P15-SALA09</t>
        </is>
      </c>
      <c r="J8332" t="inlineStr">
        <is>
          <t>MARIA DAS NEVES CIQUEIRA SILVA</t>
        </is>
      </c>
      <c r="K8332" s="39">
        <f>DATE(YEAR(Tabela6[[#This Row],[Data/Hora de Início]]),MONTH(Tabela6[[#This Row],[Data/Hora de Início]]),DAY(Tabela6[[#This Row],[Data/Hora de Início]]))</f>
        <v/>
      </c>
    </row>
    <row r="8333">
      <c r="A8333" t="n">
        <v>2295344</v>
      </c>
      <c r="B8333" t="n">
        <v>56</v>
      </c>
      <c r="C8333" t="n">
        <v>5647</v>
      </c>
      <c r="D8333" t="inlineStr">
        <is>
          <t>SEGUNDA-FEIRA - LIMPEZA DE SALA COM MESA</t>
        </is>
      </c>
      <c r="E8333" t="inlineStr">
        <is>
          <t>23/09/2025 07:49:45</t>
        </is>
      </c>
      <c r="F8333" t="inlineStr">
        <is>
          <t>23/09/2025 08:02:28</t>
        </is>
      </c>
      <c r="G8333" t="n">
        <v>11257</v>
      </c>
      <c r="H8333" t="inlineStr">
        <is>
          <t>P15 - LOGÍSTICA - SALA REUNIÃO I</t>
        </is>
      </c>
      <c r="I8333" t="inlineStr">
        <is>
          <t>BR01-IES-P15-SALA03</t>
        </is>
      </c>
      <c r="J8333" t="inlineStr">
        <is>
          <t>MARIA DAS NEVES CIQUEIRA SILVA</t>
        </is>
      </c>
      <c r="K8333" s="39">
        <f>DATE(YEAR(Tabela6[[#This Row],[Data/Hora de Início]]),MONTH(Tabela6[[#This Row],[Data/Hora de Início]]),DAY(Tabela6[[#This Row],[Data/Hora de Início]]))</f>
        <v/>
      </c>
    </row>
    <row r="8334">
      <c r="A8334" t="n">
        <v>2295345</v>
      </c>
      <c r="B8334" t="n">
        <v>56</v>
      </c>
      <c r="C8334" t="n">
        <v>5647</v>
      </c>
      <c r="D8334" t="inlineStr">
        <is>
          <t>SEGUNDA-FEIRA - LIMPEZA DE SALA COM MESA</t>
        </is>
      </c>
      <c r="E8334" t="inlineStr">
        <is>
          <t>23/09/2025 07:49:45</t>
        </is>
      </c>
      <c r="F8334" t="inlineStr">
        <is>
          <t>23/09/2025 08:02:41</t>
        </is>
      </c>
      <c r="G8334" t="n">
        <v>11257</v>
      </c>
      <c r="H8334" t="inlineStr">
        <is>
          <t>P15 - LOGÍSTICA - SALA REUNIÃO I</t>
        </is>
      </c>
      <c r="I8334" t="inlineStr">
        <is>
          <t>BR01-IES-P15-SALA03</t>
        </is>
      </c>
      <c r="J8334" t="inlineStr">
        <is>
          <t>MARIA DAS NEVES CIQUEIRA SILVA</t>
        </is>
      </c>
      <c r="K8334" s="39">
        <f>DATE(YEAR(Tabela6[[#This Row],[Data/Hora de Início]]),MONTH(Tabela6[[#This Row],[Data/Hora de Início]]),DAY(Tabela6[[#This Row],[Data/Hora de Início]]))</f>
        <v/>
      </c>
    </row>
    <row r="8335">
      <c r="A8335" t="n">
        <v>2295346</v>
      </c>
      <c r="B8335" t="n">
        <v>56</v>
      </c>
      <c r="C8335" t="n">
        <v>2965</v>
      </c>
      <c r="D8335" t="inlineStr">
        <is>
          <t>LIMPEZA DIÁRIA DE SALA</t>
        </is>
      </c>
      <c r="E8335" t="inlineStr">
        <is>
          <t>23/09/2025 08:03:44</t>
        </is>
      </c>
      <c r="F8335" t="inlineStr">
        <is>
          <t>23/09/2025 08:22:10</t>
        </is>
      </c>
      <c r="G8335" t="n">
        <v>11255</v>
      </c>
      <c r="H8335" t="inlineStr">
        <is>
          <t>P15 - LOGÍSTICA - SALA ADM</t>
        </is>
      </c>
      <c r="I8335" t="inlineStr">
        <is>
          <t>BR01-IES-P15-SALA01</t>
        </is>
      </c>
      <c r="J8335" t="inlineStr">
        <is>
          <t>MARIA DAS NEVES CIQUEIRA SILVA</t>
        </is>
      </c>
      <c r="K8335" s="39">
        <f>DATE(YEAR(Tabela6[[#This Row],[Data/Hora de Início]]),MONTH(Tabela6[[#This Row],[Data/Hora de Início]]),DAY(Tabela6[[#This Row],[Data/Hora de Início]]))</f>
        <v/>
      </c>
    </row>
    <row r="8336">
      <c r="A8336" t="n">
        <v>2295347</v>
      </c>
      <c r="B8336" t="n">
        <v>56</v>
      </c>
      <c r="C8336" t="n">
        <v>2221</v>
      </c>
      <c r="D8336" t="inlineStr">
        <is>
          <t>LIMPEZA DIÁRIA DE ÁREA TÉCNICA (DESATIVADO)</t>
        </is>
      </c>
      <c r="E8336" t="inlineStr">
        <is>
          <t>23/09/2025 08:22:45</t>
        </is>
      </c>
      <c r="F8336" t="inlineStr">
        <is>
          <t>23/09/2025 08:47:48</t>
        </is>
      </c>
      <c r="G8336" t="n">
        <v>28912</v>
      </c>
      <c r="H8336" t="inlineStr">
        <is>
          <t>P15 - SALA SPCI</t>
        </is>
      </c>
      <c r="I8336" t="inlineStr">
        <is>
          <t>BR01-IES-P15-SALA19</t>
        </is>
      </c>
      <c r="J8336" t="inlineStr">
        <is>
          <t>MARIA DAS NEVES CIQUEIRA SILVA</t>
        </is>
      </c>
      <c r="K8336" s="39">
        <f>DATE(YEAR(Tabela6[[#This Row],[Data/Hora de Início]]),MONTH(Tabela6[[#This Row],[Data/Hora de Início]]),DAY(Tabela6[[#This Row],[Data/Hora de Início]]))</f>
        <v/>
      </c>
    </row>
    <row r="8337">
      <c r="A8337" t="n">
        <v>2295348</v>
      </c>
      <c r="B8337" t="n">
        <v>56</v>
      </c>
      <c r="C8337" t="n">
        <v>2965</v>
      </c>
      <c r="D8337" t="inlineStr">
        <is>
          <t>LIMPEZA DIÁRIA DE SALA</t>
        </is>
      </c>
      <c r="E8337" t="inlineStr">
        <is>
          <t>23/09/2025 08:48:11</t>
        </is>
      </c>
      <c r="F8337" t="inlineStr">
        <is>
          <t>23/09/2025 09:15:12</t>
        </is>
      </c>
      <c r="G8337" t="n">
        <v>11267</v>
      </c>
      <c r="H8337" t="inlineStr">
        <is>
          <t>P15 - SALA BRIGADA DE EMERGÊNCIA</t>
        </is>
      </c>
      <c r="I8337" t="inlineStr">
        <is>
          <t>BR01-IES-P15-SALA13</t>
        </is>
      </c>
      <c r="J8337" t="inlineStr">
        <is>
          <t>MARIA DAS NEVES CIQUEIRA SILVA</t>
        </is>
      </c>
      <c r="K8337" s="39">
        <f>DATE(YEAR(Tabela6[[#This Row],[Data/Hora de Início]]),MONTH(Tabela6[[#This Row],[Data/Hora de Início]]),DAY(Tabela6[[#This Row],[Data/Hora de Início]]))</f>
        <v/>
      </c>
    </row>
    <row r="8338">
      <c r="A8338" t="n">
        <v>2295349</v>
      </c>
      <c r="B8338" t="n">
        <v>56</v>
      </c>
      <c r="C8338" t="n">
        <v>2965</v>
      </c>
      <c r="D8338" t="inlineStr">
        <is>
          <t>LIMPEZA DIÁRIA DE SALA</t>
        </is>
      </c>
      <c r="E8338" t="inlineStr">
        <is>
          <t>23/09/2025 09:15:46</t>
        </is>
      </c>
      <c r="F8338" t="inlineStr">
        <is>
          <t>23/09/2025 09:40:04</t>
        </is>
      </c>
      <c r="G8338" t="n">
        <v>11260</v>
      </c>
      <c r="H8338" t="inlineStr">
        <is>
          <t>P15 - PORTARIA 2 - SALA RECEBIMENTO FISCAL</t>
        </is>
      </c>
      <c r="I8338" t="inlineStr">
        <is>
          <t>BR01-IES-P15-SALA06</t>
        </is>
      </c>
      <c r="J8338" t="inlineStr">
        <is>
          <t>MARIA DAS NEVES CIQUEIRA SILVA</t>
        </is>
      </c>
      <c r="K8338" s="39">
        <f>DATE(YEAR(Tabela6[[#This Row],[Data/Hora de Início]]),MONTH(Tabela6[[#This Row],[Data/Hora de Início]]),DAY(Tabela6[[#This Row],[Data/Hora de Início]]))</f>
        <v/>
      </c>
    </row>
    <row r="8339">
      <c r="A8339" t="n">
        <v>2295350</v>
      </c>
      <c r="B8339" t="n">
        <v>56</v>
      </c>
      <c r="C8339" t="n">
        <v>2965</v>
      </c>
      <c r="D8339" t="inlineStr">
        <is>
          <t>LIMPEZA DIÁRIA DE SALA</t>
        </is>
      </c>
      <c r="E8339" t="inlineStr">
        <is>
          <t>23/09/2025 09:56:19</t>
        </is>
      </c>
      <c r="F8339" t="inlineStr">
        <is>
          <t>23/09/2025 10:01:51</t>
        </is>
      </c>
      <c r="G8339" t="n">
        <v>35857</v>
      </c>
      <c r="H8339" t="inlineStr">
        <is>
          <t>SALA DE ESPERA - PORTARIA 2</t>
        </is>
      </c>
      <c r="I8339" t="inlineStr">
        <is>
          <t>RS-ST01-15-00T-SLA07</t>
        </is>
      </c>
      <c r="J8339" t="inlineStr">
        <is>
          <t>MARIA DAS NEVES CIQUEIRA SILVA</t>
        </is>
      </c>
      <c r="K8339" s="39">
        <f>DATE(YEAR(Tabela6[[#This Row],[Data/Hora de Início]]),MONTH(Tabela6[[#This Row],[Data/Hora de Início]]),DAY(Tabela6[[#This Row],[Data/Hora de Início]]))</f>
        <v/>
      </c>
    </row>
    <row r="8340">
      <c r="A8340" t="n">
        <v>2295351</v>
      </c>
      <c r="B8340" t="n">
        <v>56</v>
      </c>
      <c r="C8340" t="n">
        <v>1701</v>
      </c>
      <c r="D8340" t="inlineStr">
        <is>
          <t>LIMPEZA MENSAL DE BANHEIRO FEMININO</t>
        </is>
      </c>
      <c r="E8340" t="inlineStr">
        <is>
          <t>23/09/2025 09:40:36</t>
        </is>
      </c>
      <c r="F8340" t="inlineStr">
        <is>
          <t>23/09/2025 09:55:54</t>
        </is>
      </c>
      <c r="G8340" t="n">
        <v>11246</v>
      </c>
      <c r="H8340" t="inlineStr">
        <is>
          <t>P15 - BAN028 - BANHEIRO PORTARIA 2 - RECEPÇÃO</t>
        </is>
      </c>
      <c r="I8340" t="inlineStr">
        <is>
          <t>BR01-IES-P15-BAN028</t>
        </is>
      </c>
      <c r="J8340" t="inlineStr">
        <is>
          <t>MARIA DAS NEVES CIQUEIRA SILVA</t>
        </is>
      </c>
      <c r="K8340" s="39">
        <f>DATE(YEAR(Tabela6[[#This Row],[Data/Hora de Início]]),MONTH(Tabela6[[#This Row],[Data/Hora de Início]]),DAY(Tabela6[[#This Row],[Data/Hora de Início]]))</f>
        <v/>
      </c>
    </row>
    <row r="8341">
      <c r="A8341" t="n">
        <v>2295352</v>
      </c>
      <c r="B8341" t="n">
        <v>56</v>
      </c>
      <c r="C8341" t="n">
        <v>2965</v>
      </c>
      <c r="D8341" t="inlineStr">
        <is>
          <t>LIMPEZA DIÁRIA DE SALA</t>
        </is>
      </c>
      <c r="E8341" t="inlineStr">
        <is>
          <t>23/09/2025 09:56:19</t>
        </is>
      </c>
      <c r="F8341" t="inlineStr">
        <is>
          <t>23/09/2025 10:01:58</t>
        </is>
      </c>
      <c r="G8341" t="n">
        <v>35857</v>
      </c>
      <c r="H8341" t="inlineStr">
        <is>
          <t>SALA DE ESPERA - PORTARIA 2</t>
        </is>
      </c>
      <c r="I8341" t="inlineStr">
        <is>
          <t>RS-ST01-15-00T-SLA07</t>
        </is>
      </c>
      <c r="J8341" t="inlineStr">
        <is>
          <t>MARIA DAS NEVES CIQUEIRA SILVA</t>
        </is>
      </c>
      <c r="K8341" s="39">
        <f>DATE(YEAR(Tabela6[[#This Row],[Data/Hora de Início]]),MONTH(Tabela6[[#This Row],[Data/Hora de Início]]),DAY(Tabela6[[#This Row],[Data/Hora de Início]]))</f>
        <v/>
      </c>
    </row>
    <row r="8342">
      <c r="A8342" t="n">
        <v>2295353</v>
      </c>
      <c r="B8342" t="n">
        <v>56</v>
      </c>
      <c r="C8342" t="n">
        <v>1697</v>
      </c>
      <c r="D8342" t="inlineStr">
        <is>
          <t>REPASSE / REABASTECIMENTO MASCULINO</t>
        </is>
      </c>
      <c r="E8342" t="inlineStr">
        <is>
          <t>23/09/2025 10:02:20</t>
        </is>
      </c>
      <c r="F8342" t="inlineStr">
        <is>
          <t>23/09/2025 10:21:40</t>
        </is>
      </c>
      <c r="G8342" t="n">
        <v>11245</v>
      </c>
      <c r="H8342" t="inlineStr">
        <is>
          <t>P15 - BAN027 - BANHEIRO PORTARIA 2 - VIGILANTES</t>
        </is>
      </c>
      <c r="I8342" t="inlineStr">
        <is>
          <t>BR01-IES-P15-BAN027</t>
        </is>
      </c>
      <c r="J8342" t="inlineStr">
        <is>
          <t>MARIA DAS NEVES CIQUEIRA SILVA</t>
        </is>
      </c>
      <c r="K8342" s="39">
        <f>DATE(YEAR(Tabela6[[#This Row],[Data/Hora de Início]]),MONTH(Tabela6[[#This Row],[Data/Hora de Início]]),DAY(Tabela6[[#This Row],[Data/Hora de Início]]))</f>
        <v/>
      </c>
    </row>
    <row r="8343">
      <c r="A8343" t="n">
        <v>2295354</v>
      </c>
      <c r="B8343" t="n">
        <v>56</v>
      </c>
      <c r="C8343" t="n">
        <v>2965</v>
      </c>
      <c r="D8343" t="inlineStr">
        <is>
          <t>LIMPEZA DIÁRIA DE SALA</t>
        </is>
      </c>
      <c r="E8343" t="inlineStr">
        <is>
          <t>23/09/2025 10:22:04</t>
        </is>
      </c>
      <c r="F8343" t="inlineStr">
        <is>
          <t>23/09/2025 12:07:02</t>
        </is>
      </c>
      <c r="G8343" t="n">
        <v>11259</v>
      </c>
      <c r="H8343" t="inlineStr">
        <is>
          <t>P15 - PORTARIA 2 - SALA RECEPÇÃO</t>
        </is>
      </c>
      <c r="I8343" t="inlineStr">
        <is>
          <t>BR01-IES-P15-SALA05</t>
        </is>
      </c>
      <c r="J8343" t="inlineStr">
        <is>
          <t>MARIA DAS NEVES CIQUEIRA SILVA</t>
        </is>
      </c>
      <c r="K8343" s="39">
        <f>DATE(YEAR(Tabela6[[#This Row],[Data/Hora de Início]]),MONTH(Tabela6[[#This Row],[Data/Hora de Início]]),DAY(Tabela6[[#This Row],[Data/Hora de Início]]))</f>
        <v/>
      </c>
    </row>
    <row r="8344">
      <c r="A8344" t="n">
        <v>2295355</v>
      </c>
      <c r="B8344" t="n">
        <v>56</v>
      </c>
      <c r="C8344" t="n">
        <v>2963</v>
      </c>
      <c r="D8344" t="inlineStr">
        <is>
          <t>LIMPEZA DIÁRIA DE LABORATÓRIO</t>
        </is>
      </c>
      <c r="E8344" t="inlineStr">
        <is>
          <t>23/09/2025 12:07:25</t>
        </is>
      </c>
      <c r="F8344" t="inlineStr">
        <is>
          <t>23/09/2025 12:35:44</t>
        </is>
      </c>
      <c r="G8344" t="n">
        <v>11265</v>
      </c>
      <c r="H8344" t="inlineStr">
        <is>
          <t>P15 - PQR - SALA LABORATÓRIO DIMENSIONAL</t>
        </is>
      </c>
      <c r="I8344" t="inlineStr">
        <is>
          <t>BR01-IES-P15-SALA11</t>
        </is>
      </c>
      <c r="J8344" t="inlineStr">
        <is>
          <t>MARIA DAS NEVES CIQUEIRA SILVA</t>
        </is>
      </c>
      <c r="K8344" s="39">
        <f>DATE(YEAR(Tabela6[[#This Row],[Data/Hora de Início]]),MONTH(Tabela6[[#This Row],[Data/Hora de Início]]),DAY(Tabela6[[#This Row],[Data/Hora de Início]]))</f>
        <v/>
      </c>
    </row>
    <row r="8345">
      <c r="A8345" t="n">
        <v>2295356</v>
      </c>
      <c r="B8345" t="n">
        <v>56</v>
      </c>
      <c r="C8345" t="n">
        <v>1701</v>
      </c>
      <c r="D8345" t="inlineStr">
        <is>
          <t>LIMPEZA MENSAL DE BANHEIRO FEMININO</t>
        </is>
      </c>
      <c r="E8345" t="inlineStr">
        <is>
          <t>23/09/2025 14:10:10</t>
        </is>
      </c>
      <c r="F8345" t="inlineStr">
        <is>
          <t>23/09/2025 14:33:50</t>
        </is>
      </c>
      <c r="G8345" t="n">
        <v>35870</v>
      </c>
      <c r="H8345" t="inlineStr">
        <is>
          <t>BAN031 - LOGÍSTICA - F</t>
        </is>
      </c>
      <c r="I8345" t="inlineStr">
        <is>
          <t>RS-ST01-15-00T-WCF01</t>
        </is>
      </c>
      <c r="J8345" t="inlineStr">
        <is>
          <t>MARIA DAS NEVES CIQUEIRA SILVA</t>
        </is>
      </c>
      <c r="K8345" s="39">
        <f>DATE(YEAR(Tabela6[[#This Row],[Data/Hora de Início]]),MONTH(Tabela6[[#This Row],[Data/Hora de Início]]),DAY(Tabela6[[#This Row],[Data/Hora de Início]]))</f>
        <v/>
      </c>
    </row>
    <row r="8346">
      <c r="A8346" t="n">
        <v>2295357</v>
      </c>
      <c r="B8346" t="n">
        <v>56</v>
      </c>
      <c r="C8346" t="n">
        <v>2965</v>
      </c>
      <c r="D8346" t="inlineStr">
        <is>
          <t>LIMPEZA DIÁRIA DE SALA</t>
        </is>
      </c>
      <c r="E8346" t="inlineStr">
        <is>
          <t>23/09/2025 12:49:48</t>
        </is>
      </c>
      <c r="F8346" t="inlineStr">
        <is>
          <t>23/09/2025 13:15:09</t>
        </is>
      </c>
      <c r="G8346" t="n">
        <v>11268</v>
      </c>
      <c r="H8346" t="inlineStr">
        <is>
          <t>P15 - PQR - SALA ADM</t>
        </is>
      </c>
      <c r="I8346" t="inlineStr">
        <is>
          <t>BR01-IES-P15-SALA14</t>
        </is>
      </c>
      <c r="J8346" t="inlineStr">
        <is>
          <t>MARIA DAS NEVES CIQUEIRA SILVA</t>
        </is>
      </c>
      <c r="K8346" s="39">
        <f>DATE(YEAR(Tabela6[[#This Row],[Data/Hora de Início]]),MONTH(Tabela6[[#This Row],[Data/Hora de Início]]),DAY(Tabela6[[#This Row],[Data/Hora de Início]]))</f>
        <v/>
      </c>
    </row>
    <row r="8347">
      <c r="A8347" t="n">
        <v>2295358</v>
      </c>
      <c r="B8347" t="n">
        <v>56</v>
      </c>
      <c r="C8347" t="n">
        <v>2965</v>
      </c>
      <c r="D8347" t="inlineStr">
        <is>
          <t>LIMPEZA DIÁRIA DE SALA</t>
        </is>
      </c>
      <c r="E8347" t="inlineStr">
        <is>
          <t>23/09/2025 13:47:53</t>
        </is>
      </c>
      <c r="F8347" t="inlineStr">
        <is>
          <t>23/09/2025 14:09:33</t>
        </is>
      </c>
      <c r="G8347" t="n">
        <v>11600</v>
      </c>
      <c r="H8347" t="inlineStr">
        <is>
          <t>P37</t>
        </is>
      </c>
      <c r="I8347" t="inlineStr">
        <is>
          <t>BR01-IES-P37</t>
        </is>
      </c>
      <c r="J8347" t="inlineStr">
        <is>
          <t>MARIA DAS NEVES CIQUEIRA SILVA</t>
        </is>
      </c>
      <c r="K8347" s="39">
        <f>DATE(YEAR(Tabela6[[#This Row],[Data/Hora de Início]]),MONTH(Tabela6[[#This Row],[Data/Hora de Início]]),DAY(Tabela6[[#This Row],[Data/Hora de Início]]))</f>
        <v/>
      </c>
    </row>
    <row r="8348">
      <c r="A8348" t="n">
        <v>2295359</v>
      </c>
      <c r="B8348" t="n">
        <v>56</v>
      </c>
      <c r="C8348" t="n">
        <v>5647</v>
      </c>
      <c r="D8348" t="inlineStr">
        <is>
          <t>SEGUNDA-FEIRA - LIMPEZA DE SALA COM MESA</t>
        </is>
      </c>
      <c r="E8348" t="inlineStr">
        <is>
          <t>23/09/2025 12:36:09</t>
        </is>
      </c>
      <c r="F8348" t="inlineStr">
        <is>
          <t>23/09/2025 12:49:23</t>
        </is>
      </c>
      <c r="G8348" t="n">
        <v>11271</v>
      </c>
      <c r="H8348" t="inlineStr">
        <is>
          <t>P15 - PQR - SALA REUNIÃO I</t>
        </is>
      </c>
      <c r="I8348" t="inlineStr">
        <is>
          <t>BR01-IES-P15-SALA17</t>
        </is>
      </c>
      <c r="J8348" t="inlineStr">
        <is>
          <t>MARIA DAS NEVES CIQUEIRA SILVA</t>
        </is>
      </c>
      <c r="K8348" s="39">
        <f>DATE(YEAR(Tabela6[[#This Row],[Data/Hora de Início]]),MONTH(Tabela6[[#This Row],[Data/Hora de Início]]),DAY(Tabela6[[#This Row],[Data/Hora de Início]]))</f>
        <v/>
      </c>
    </row>
    <row r="8349">
      <c r="A8349" t="n">
        <v>2295360</v>
      </c>
      <c r="B8349" t="n">
        <v>56</v>
      </c>
      <c r="C8349" t="n">
        <v>1697</v>
      </c>
      <c r="D8349" t="inlineStr">
        <is>
          <t>REPASSE / REABASTECIMENTO MASCULINO</t>
        </is>
      </c>
      <c r="E8349" t="inlineStr">
        <is>
          <t>23/09/2025 14:34:15</t>
        </is>
      </c>
      <c r="F8349" t="inlineStr">
        <is>
          <t>23/09/2025 15:08:24</t>
        </is>
      </c>
      <c r="G8349" t="n">
        <v>11248</v>
      </c>
      <c r="H8349" t="inlineStr">
        <is>
          <t>P15 - BAN030 - BANHEIRO LOGÍSTICA - M</t>
        </is>
      </c>
      <c r="I8349" t="inlineStr">
        <is>
          <t>BR01-IES-P15-BAN030</t>
        </is>
      </c>
      <c r="J8349" t="inlineStr">
        <is>
          <t>MARIA DAS NEVES CIQUEIRA SILVA</t>
        </is>
      </c>
      <c r="K8349" s="39">
        <f>DATE(YEAR(Tabela6[[#This Row],[Data/Hora de Início]]),MONTH(Tabela6[[#This Row],[Data/Hora de Início]]),DAY(Tabela6[[#This Row],[Data/Hora de Início]]))</f>
        <v/>
      </c>
    </row>
    <row r="8350">
      <c r="A8350" t="n">
        <v>2295361</v>
      </c>
      <c r="B8350" t="n">
        <v>56</v>
      </c>
      <c r="C8350" t="n">
        <v>1698</v>
      </c>
      <c r="D8350" t="inlineStr">
        <is>
          <t>REPASSE / REABASTECIMENTO FEMININO</t>
        </is>
      </c>
      <c r="E8350" t="inlineStr">
        <is>
          <t>23/09/2025 15:17:52</t>
        </is>
      </c>
      <c r="F8350" t="inlineStr">
        <is>
          <t>23/09/2025 15:34:11</t>
        </is>
      </c>
      <c r="G8350" t="n">
        <v>11142</v>
      </c>
      <c r="H8350" t="inlineStr">
        <is>
          <t>P03 - BAN009 - BANHEIRO ATI - F</t>
        </is>
      </c>
      <c r="I8350" t="inlineStr">
        <is>
          <t>BR01-IES-P03-BAN009</t>
        </is>
      </c>
      <c r="J8350" t="inlineStr">
        <is>
          <t>ELIANE BARUFFI</t>
        </is>
      </c>
      <c r="K8350" s="39">
        <f>DATE(YEAR(Tabela6[[#This Row],[Data/Hora de Início]]),MONTH(Tabela6[[#This Row],[Data/Hora de Início]]),DAY(Tabela6[[#This Row],[Data/Hora de Início]]))</f>
        <v/>
      </c>
    </row>
    <row r="8351">
      <c r="A8351" t="n">
        <v>2295362</v>
      </c>
      <c r="B8351" t="n">
        <v>56</v>
      </c>
      <c r="C8351" t="n">
        <v>2845</v>
      </c>
      <c r="D8351" t="inlineStr">
        <is>
          <t>LIMPEZA DIÁRIA DE COPA (DESATIVADO)</t>
        </is>
      </c>
      <c r="E8351" t="inlineStr">
        <is>
          <t>23/09/2025 06:40:00</t>
        </is>
      </c>
      <c r="F8351" t="inlineStr">
        <is>
          <t>23/09/2025 06:42:31</t>
        </is>
      </c>
      <c r="G8351" t="n">
        <v>11803</v>
      </c>
      <c r="H8351" t="inlineStr">
        <is>
          <t>P49 - 4° ANDAR - COPA</t>
        </is>
      </c>
      <c r="I8351" t="inlineStr">
        <is>
          <t>BR01-IES-P49-SALA70</t>
        </is>
      </c>
      <c r="J8351" t="inlineStr">
        <is>
          <t>CLAUDIA RIOS CORREA</t>
        </is>
      </c>
      <c r="K8351" s="39">
        <f>DATE(YEAR(Tabela6[[#This Row],[Data/Hora de Início]]),MONTH(Tabela6[[#This Row],[Data/Hora de Início]]),DAY(Tabela6[[#This Row],[Data/Hora de Início]]))</f>
        <v/>
      </c>
    </row>
    <row r="8352">
      <c r="A8352" t="n">
        <v>2295363</v>
      </c>
      <c r="B8352" t="n">
        <v>56</v>
      </c>
      <c r="C8352" t="n">
        <v>1772</v>
      </c>
      <c r="D8352" t="inlineStr">
        <is>
          <t>LIMPEZA DIÁRIA DE SALA COM MESA</t>
        </is>
      </c>
      <c r="E8352" t="inlineStr">
        <is>
          <t>23/09/2025 06:59:26</t>
        </is>
      </c>
      <c r="F8352" t="inlineStr">
        <is>
          <t>23/09/2025 07:01:51</t>
        </is>
      </c>
      <c r="G8352" t="n">
        <v>11800</v>
      </c>
      <c r="H8352" t="inlineStr">
        <is>
          <t>P49 - 4° ANDAR - SALA REUNIÃO 04.01</t>
        </is>
      </c>
      <c r="I8352" t="inlineStr">
        <is>
          <t>BR01-IES-P49-SALA67</t>
        </is>
      </c>
      <c r="J8352" t="inlineStr">
        <is>
          <t>CLAUDIA RIOS CORREA</t>
        </is>
      </c>
      <c r="K8352" s="39">
        <f>DATE(YEAR(Tabela6[[#This Row],[Data/Hora de Início]]),MONTH(Tabela6[[#This Row],[Data/Hora de Início]]),DAY(Tabela6[[#This Row],[Data/Hora de Início]]))</f>
        <v/>
      </c>
    </row>
    <row r="8353">
      <c r="A8353" t="n">
        <v>2295364</v>
      </c>
      <c r="B8353" t="n">
        <v>56</v>
      </c>
      <c r="C8353" t="n">
        <v>2965</v>
      </c>
      <c r="D8353" t="inlineStr">
        <is>
          <t>LIMPEZA DIÁRIA DE SALA</t>
        </is>
      </c>
      <c r="E8353" t="inlineStr">
        <is>
          <t>23/09/2025 06:43:04</t>
        </is>
      </c>
      <c r="F8353" t="inlineStr">
        <is>
          <t>23/09/2025 06:53:31</t>
        </is>
      </c>
      <c r="G8353" t="n">
        <v>11804</v>
      </c>
      <c r="H8353" t="inlineStr">
        <is>
          <t>P49 - 4° ANDAR - ENG PRODUTO - SALA ADM</t>
        </is>
      </c>
      <c r="I8353" t="inlineStr">
        <is>
          <t>BR01-IES-P49-SALA71</t>
        </is>
      </c>
      <c r="J8353" t="inlineStr">
        <is>
          <t>CLAUDIA RIOS CORREA</t>
        </is>
      </c>
      <c r="K8353" s="39">
        <f>DATE(YEAR(Tabela6[[#This Row],[Data/Hora de Início]]),MONTH(Tabela6[[#This Row],[Data/Hora de Início]]),DAY(Tabela6[[#This Row],[Data/Hora de Início]]))</f>
        <v/>
      </c>
    </row>
    <row r="8354">
      <c r="A8354" t="n">
        <v>2295365</v>
      </c>
      <c r="B8354" t="n">
        <v>56</v>
      </c>
      <c r="C8354" t="n">
        <v>1772</v>
      </c>
      <c r="D8354" t="inlineStr">
        <is>
          <t>LIMPEZA DIÁRIA DE SALA COM MESA</t>
        </is>
      </c>
      <c r="E8354" t="inlineStr">
        <is>
          <t>23/09/2025 06:54:04</t>
        </is>
      </c>
      <c r="F8354" t="inlineStr">
        <is>
          <t>23/09/2025 06:56:12</t>
        </is>
      </c>
      <c r="G8354" t="n">
        <v>11801</v>
      </c>
      <c r="H8354" t="inlineStr">
        <is>
          <t>P49 - 4° ANDAR - SALA REUNIÃO 04.02</t>
        </is>
      </c>
      <c r="I8354" t="inlineStr">
        <is>
          <t>BR01-IES-P49-SALA68</t>
        </is>
      </c>
      <c r="J8354" t="inlineStr">
        <is>
          <t>CLAUDIA RIOS CORREA</t>
        </is>
      </c>
      <c r="K8354" s="39">
        <f>DATE(YEAR(Tabela6[[#This Row],[Data/Hora de Início]]),MONTH(Tabela6[[#This Row],[Data/Hora de Início]]),DAY(Tabela6[[#This Row],[Data/Hora de Início]]))</f>
        <v/>
      </c>
    </row>
    <row r="8355">
      <c r="A8355" t="n">
        <v>2295366</v>
      </c>
      <c r="B8355" t="n">
        <v>56</v>
      </c>
      <c r="C8355" t="n">
        <v>1772</v>
      </c>
      <c r="D8355" t="inlineStr">
        <is>
          <t>LIMPEZA DIÁRIA DE SALA COM MESA</t>
        </is>
      </c>
      <c r="E8355" t="inlineStr">
        <is>
          <t>23/09/2025 06:56:42</t>
        </is>
      </c>
      <c r="F8355" t="inlineStr">
        <is>
          <t>23/09/2025 06:58:55</t>
        </is>
      </c>
      <c r="G8355" t="n">
        <v>11802</v>
      </c>
      <c r="H8355" t="inlineStr">
        <is>
          <t>P49 - 4° ANDAR - SALA REUNIÃO 04.03</t>
        </is>
      </c>
      <c r="I8355" t="inlineStr">
        <is>
          <t>BR01-IES-P49-SALA69</t>
        </is>
      </c>
      <c r="J8355" t="inlineStr">
        <is>
          <t>CLAUDIA RIOS CORREA</t>
        </is>
      </c>
      <c r="K8355" s="39">
        <f>DATE(YEAR(Tabela6[[#This Row],[Data/Hora de Início]]),MONTH(Tabela6[[#This Row],[Data/Hora de Início]]),DAY(Tabela6[[#This Row],[Data/Hora de Início]]))</f>
        <v/>
      </c>
    </row>
    <row r="8356">
      <c r="A8356" t="n">
        <v>2295367</v>
      </c>
      <c r="B8356" t="n">
        <v>56</v>
      </c>
      <c r="C8356" t="n">
        <v>2966</v>
      </c>
      <c r="D8356" t="inlineStr">
        <is>
          <t>LIMPEZA DIÁRIA HALL / RECEPÇÃO</t>
        </is>
      </c>
      <c r="E8356" t="inlineStr">
        <is>
          <t>23/09/2025 07:02:46</t>
        </is>
      </c>
      <c r="F8356" t="inlineStr">
        <is>
          <t>23/09/2025 07:03:31</t>
        </is>
      </c>
      <c r="G8356" t="n">
        <v>11799</v>
      </c>
      <c r="H8356" t="inlineStr">
        <is>
          <t>P49 - 4° ANDAR - HALL DE ENTRADA</t>
        </is>
      </c>
      <c r="I8356" t="inlineStr">
        <is>
          <t>BR01-IES-P49-SALA66</t>
        </is>
      </c>
      <c r="J8356" t="inlineStr">
        <is>
          <t>CLAUDIA RIOS CORREA</t>
        </is>
      </c>
      <c r="K8356" s="39">
        <f>DATE(YEAR(Tabela6[[#This Row],[Data/Hora de Início]]),MONTH(Tabela6[[#This Row],[Data/Hora de Início]]),DAY(Tabela6[[#This Row],[Data/Hora de Início]]))</f>
        <v/>
      </c>
    </row>
    <row r="8357">
      <c r="A8357" t="n">
        <v>2295368</v>
      </c>
      <c r="B8357" t="n">
        <v>56</v>
      </c>
      <c r="C8357" t="n">
        <v>2966</v>
      </c>
      <c r="D8357" t="inlineStr">
        <is>
          <t>LIMPEZA DIÁRIA HALL / RECEPÇÃO</t>
        </is>
      </c>
      <c r="E8357" t="inlineStr">
        <is>
          <t>23/09/2025 07:07:03</t>
        </is>
      </c>
      <c r="F8357" t="inlineStr">
        <is>
          <t>23/09/2025 07:08:03</t>
        </is>
      </c>
      <c r="G8357" t="n">
        <v>11806</v>
      </c>
      <c r="H8357" t="inlineStr">
        <is>
          <t>P49 - 5° ANDAR - HALL DE ENTRADA</t>
        </is>
      </c>
      <c r="I8357" t="inlineStr">
        <is>
          <t>BR01-IES-P49-SALA73</t>
        </is>
      </c>
      <c r="J8357" t="inlineStr">
        <is>
          <t>CLAUDIA RIOS CORREA</t>
        </is>
      </c>
      <c r="K8357" s="39">
        <f>DATE(YEAR(Tabela6[[#This Row],[Data/Hora de Início]]),MONTH(Tabela6[[#This Row],[Data/Hora de Início]]),DAY(Tabela6[[#This Row],[Data/Hora de Início]]))</f>
        <v/>
      </c>
    </row>
    <row r="8358">
      <c r="A8358" t="n">
        <v>2295369</v>
      </c>
      <c r="B8358" t="n">
        <v>56</v>
      </c>
      <c r="C8358" t="n">
        <v>2965</v>
      </c>
      <c r="D8358" t="inlineStr">
        <is>
          <t>LIMPEZA DIÁRIA DE SALA</t>
        </is>
      </c>
      <c r="E8358" t="inlineStr">
        <is>
          <t>23/09/2025 07:09:02</t>
        </is>
      </c>
      <c r="F8358" t="inlineStr">
        <is>
          <t>23/09/2025 07:11:32</t>
        </is>
      </c>
      <c r="G8358" t="n">
        <v>11798</v>
      </c>
      <c r="H8358" t="inlineStr">
        <is>
          <t>P49 - 3° ANDAR - SALA ADM DTD / DSS</t>
        </is>
      </c>
      <c r="I8358" t="inlineStr">
        <is>
          <t>BR01-IES-P49-SALA65</t>
        </is>
      </c>
      <c r="J8358" t="inlineStr">
        <is>
          <t>CLAUDIA RIOS CORREA</t>
        </is>
      </c>
      <c r="K8358" s="39">
        <f>DATE(YEAR(Tabela6[[#This Row],[Data/Hora de Início]]),MONTH(Tabela6[[#This Row],[Data/Hora de Início]]),DAY(Tabela6[[#This Row],[Data/Hora de Início]]))</f>
        <v/>
      </c>
    </row>
    <row r="8359">
      <c r="A8359" t="n">
        <v>2295370</v>
      </c>
      <c r="B8359" t="n">
        <v>56</v>
      </c>
      <c r="C8359" t="n">
        <v>2965</v>
      </c>
      <c r="D8359" t="inlineStr">
        <is>
          <t>LIMPEZA DIÁRIA DE SALA</t>
        </is>
      </c>
      <c r="E8359" t="inlineStr">
        <is>
          <t>23/09/2025 07:05:03</t>
        </is>
      </c>
      <c r="F8359" t="inlineStr">
        <is>
          <t>23/09/2025 07:06:46</t>
        </is>
      </c>
      <c r="G8359" t="n">
        <v>11808</v>
      </c>
      <c r="H8359" t="inlineStr">
        <is>
          <t>P49 - 5° ANDAR - SALA ADM</t>
        </is>
      </c>
      <c r="I8359" t="inlineStr">
        <is>
          <t>BR01-IES-P49-SALA75</t>
        </is>
      </c>
      <c r="J8359" t="inlineStr">
        <is>
          <t>CLAUDIA RIOS CORREA</t>
        </is>
      </c>
      <c r="K8359" s="39">
        <f>DATE(YEAR(Tabela6[[#This Row],[Data/Hora de Início]]),MONTH(Tabela6[[#This Row],[Data/Hora de Início]]),DAY(Tabela6[[#This Row],[Data/Hora de Início]]))</f>
        <v/>
      </c>
    </row>
    <row r="8360">
      <c r="A8360" t="n">
        <v>2295371</v>
      </c>
      <c r="B8360" t="n">
        <v>56</v>
      </c>
      <c r="C8360" t="n">
        <v>1772</v>
      </c>
      <c r="D8360" t="inlineStr">
        <is>
          <t>LIMPEZA DIÁRIA DE SALA COM MESA</t>
        </is>
      </c>
      <c r="E8360" t="inlineStr">
        <is>
          <t>23/09/2025 07:20:25</t>
        </is>
      </c>
      <c r="F8360" t="inlineStr">
        <is>
          <t>23/09/2025 08:19:50</t>
        </is>
      </c>
      <c r="G8360" t="n">
        <v>36256</v>
      </c>
      <c r="H8360" t="inlineStr">
        <is>
          <t>REUNIÃO 01.01</t>
        </is>
      </c>
      <c r="I8360" t="inlineStr">
        <is>
          <t>RS-ST01-49-01P-SLA04</t>
        </is>
      </c>
      <c r="J8360" t="inlineStr">
        <is>
          <t>CLAUDIA RIOS CORREA</t>
        </is>
      </c>
      <c r="K8360" s="39">
        <f>DATE(YEAR(Tabela6[[#This Row],[Data/Hora de Início]]),MONTH(Tabela6[[#This Row],[Data/Hora de Início]]),DAY(Tabela6[[#This Row],[Data/Hora de Início]]))</f>
        <v/>
      </c>
    </row>
    <row r="8361">
      <c r="A8361" t="n">
        <v>2295372</v>
      </c>
      <c r="B8361" t="n">
        <v>56</v>
      </c>
      <c r="C8361" t="n">
        <v>2966</v>
      </c>
      <c r="D8361" t="inlineStr">
        <is>
          <t>LIMPEZA DIÁRIA HALL / RECEPÇÃO</t>
        </is>
      </c>
      <c r="E8361" t="inlineStr">
        <is>
          <t>23/09/2025 07:11:52</t>
        </is>
      </c>
      <c r="F8361" t="inlineStr">
        <is>
          <t>23/09/2025 07:19:38</t>
        </is>
      </c>
      <c r="G8361" t="n">
        <v>11797</v>
      </c>
      <c r="H8361" t="inlineStr">
        <is>
          <t>P49 - 3° ANDAR - HALL DE ENTRADA</t>
        </is>
      </c>
      <c r="I8361" t="inlineStr">
        <is>
          <t>BR01-IES-P49-SALA64</t>
        </is>
      </c>
      <c r="J8361" t="inlineStr">
        <is>
          <t>CLAUDIA RIOS CORREA</t>
        </is>
      </c>
      <c r="K8361" s="39">
        <f>DATE(YEAR(Tabela6[[#This Row],[Data/Hora de Início]]),MONTH(Tabela6[[#This Row],[Data/Hora de Início]]),DAY(Tabela6[[#This Row],[Data/Hora de Início]]))</f>
        <v/>
      </c>
    </row>
    <row r="8362">
      <c r="A8362" t="n">
        <v>2295373</v>
      </c>
      <c r="B8362" t="n">
        <v>56</v>
      </c>
      <c r="C8362" t="n">
        <v>2841</v>
      </c>
      <c r="D8362" t="inlineStr">
        <is>
          <t>LIMPEZA DIÁRIA DE BANHEIRO MASCULINO</t>
        </is>
      </c>
      <c r="E8362" t="inlineStr">
        <is>
          <t>23/09/2025 08:36:08</t>
        </is>
      </c>
      <c r="F8362" t="inlineStr">
        <is>
          <t>23/09/2025 08:50:48</t>
        </is>
      </c>
      <c r="G8362" t="n">
        <v>11722</v>
      </c>
      <c r="H8362" t="inlineStr">
        <is>
          <t>P49 - BAN102 - BANHEIRO ZPT 2º ANDAR - M</t>
        </is>
      </c>
      <c r="I8362" t="inlineStr">
        <is>
          <t>BR01-IES-P49-BAN102</t>
        </is>
      </c>
      <c r="J8362" t="inlineStr">
        <is>
          <t>CLAUDIA RIOS CORREA</t>
        </is>
      </c>
      <c r="K8362" s="39">
        <f>DATE(YEAR(Tabela6[[#This Row],[Data/Hora de Início]]),MONTH(Tabela6[[#This Row],[Data/Hora de Início]]),DAY(Tabela6[[#This Row],[Data/Hora de Início]]))</f>
        <v/>
      </c>
    </row>
    <row r="8363">
      <c r="A8363" t="n">
        <v>2295374</v>
      </c>
      <c r="B8363" t="n">
        <v>56</v>
      </c>
      <c r="C8363" t="n">
        <v>2842</v>
      </c>
      <c r="D8363" t="inlineStr">
        <is>
          <t>LIMPEZA DIÁRIA DE BANHEIRO FEMININO</t>
        </is>
      </c>
      <c r="E8363" t="inlineStr">
        <is>
          <t>23/09/2025 08:51:28</t>
        </is>
      </c>
      <c r="F8363" t="inlineStr">
        <is>
          <t>23/09/2025 08:59:29</t>
        </is>
      </c>
      <c r="G8363" t="n">
        <v>11721</v>
      </c>
      <c r="H8363" t="inlineStr">
        <is>
          <t>P49 - BAN101 - BANHEIRO VESTIÁRIO ZPT 2º ANDAR - F</t>
        </is>
      </c>
      <c r="I8363" t="inlineStr">
        <is>
          <t>BR01-IES-P49-BAN101</t>
        </is>
      </c>
      <c r="J8363" t="inlineStr">
        <is>
          <t>CLAUDIA RIOS CORREA</t>
        </is>
      </c>
      <c r="K8363" s="39">
        <f>DATE(YEAR(Tabela6[[#This Row],[Data/Hora de Início]]),MONTH(Tabela6[[#This Row],[Data/Hora de Início]]),DAY(Tabela6[[#This Row],[Data/Hora de Início]]))</f>
        <v/>
      </c>
    </row>
    <row r="8364">
      <c r="A8364" t="n">
        <v>2295375</v>
      </c>
      <c r="B8364" t="n">
        <v>56</v>
      </c>
      <c r="C8364" t="n">
        <v>2841</v>
      </c>
      <c r="D8364" t="inlineStr">
        <is>
          <t>LIMPEZA DIÁRIA DE BANHEIRO MASCULINO</t>
        </is>
      </c>
      <c r="E8364" t="inlineStr">
        <is>
          <t>23/09/2025 09:01:29</t>
        </is>
      </c>
      <c r="F8364" t="inlineStr">
        <is>
          <t>23/09/2025 09:13:21</t>
        </is>
      </c>
      <c r="G8364" t="n">
        <v>11725</v>
      </c>
      <c r="H8364" t="inlineStr">
        <is>
          <t>P49 - BAN105 - BANHEIRO ENG PRODUTO 4º ANDAR - M</t>
        </is>
      </c>
      <c r="I8364" t="inlineStr">
        <is>
          <t>BR01-IES-P49-BAN105</t>
        </is>
      </c>
      <c r="J8364" t="inlineStr">
        <is>
          <t>CLAUDIA RIOS CORREA</t>
        </is>
      </c>
      <c r="K8364" s="39">
        <f>DATE(YEAR(Tabela6[[#This Row],[Data/Hora de Início]]),MONTH(Tabela6[[#This Row],[Data/Hora de Início]]),DAY(Tabela6[[#This Row],[Data/Hora de Início]]))</f>
        <v/>
      </c>
    </row>
    <row r="8365">
      <c r="A8365" t="n">
        <v>2295376</v>
      </c>
      <c r="B8365" t="n">
        <v>56</v>
      </c>
      <c r="C8365" t="n">
        <v>2842</v>
      </c>
      <c r="D8365" t="inlineStr">
        <is>
          <t>LIMPEZA DIÁRIA DE BANHEIRO FEMININO</t>
        </is>
      </c>
      <c r="E8365" t="inlineStr">
        <is>
          <t>23/09/2025 09:13:43</t>
        </is>
      </c>
      <c r="F8365" t="inlineStr">
        <is>
          <t>23/09/2025 09:25:54</t>
        </is>
      </c>
      <c r="G8365" t="n">
        <v>11723</v>
      </c>
      <c r="H8365" t="inlineStr">
        <is>
          <t>P49 - BAN103 - BANHEIRO ENG PRODUTO 4º ANDAR - F</t>
        </is>
      </c>
      <c r="I8365" t="inlineStr">
        <is>
          <t>BR01-IES-P49-BAN103</t>
        </is>
      </c>
      <c r="J8365" t="inlineStr">
        <is>
          <t>CLAUDIA RIOS CORREA</t>
        </is>
      </c>
      <c r="K8365" s="39">
        <f>DATE(YEAR(Tabela6[[#This Row],[Data/Hora de Início]]),MONTH(Tabela6[[#This Row],[Data/Hora de Início]]),DAY(Tabela6[[#This Row],[Data/Hora de Início]]))</f>
        <v/>
      </c>
    </row>
    <row r="8366">
      <c r="A8366" t="n">
        <v>2295377</v>
      </c>
      <c r="B8366" t="n">
        <v>56</v>
      </c>
      <c r="C8366" t="n">
        <v>2842</v>
      </c>
      <c r="D8366" t="inlineStr">
        <is>
          <t>LIMPEZA DIÁRIA DE BANHEIRO FEMININO</t>
        </is>
      </c>
      <c r="E8366" t="inlineStr">
        <is>
          <t>23/09/2025 09:26:25</t>
        </is>
      </c>
      <c r="F8366" t="inlineStr">
        <is>
          <t>23/09/2025 09:28:03</t>
        </is>
      </c>
      <c r="G8366" t="n">
        <v>11724</v>
      </c>
      <c r="H8366" t="inlineStr">
        <is>
          <t>P49 - BAN104 - BANHEIRO ENG PRODUTO 4º ANDAR - C</t>
        </is>
      </c>
      <c r="I8366" t="inlineStr">
        <is>
          <t>BR01-IES-P49-BAN104</t>
        </is>
      </c>
      <c r="J8366" t="inlineStr">
        <is>
          <t>CLAUDIA RIOS CORREA</t>
        </is>
      </c>
      <c r="K8366" s="39">
        <f>DATE(YEAR(Tabela6[[#This Row],[Data/Hora de Início]]),MONTH(Tabela6[[#This Row],[Data/Hora de Início]]),DAY(Tabela6[[#This Row],[Data/Hora de Início]]))</f>
        <v/>
      </c>
    </row>
    <row r="8367">
      <c r="A8367" t="n">
        <v>2295378</v>
      </c>
      <c r="B8367" t="n">
        <v>56</v>
      </c>
      <c r="C8367" t="n">
        <v>5643</v>
      </c>
      <c r="D8367" t="inlineStr">
        <is>
          <t>TERÇA-FEIRA - LIMPEZA DE SALA</t>
        </is>
      </c>
      <c r="E8367" t="inlineStr">
        <is>
          <t>23/09/2025 09:31:19</t>
        </is>
      </c>
      <c r="F8367" t="inlineStr">
        <is>
          <t>23/09/2025 09:33:44</t>
        </is>
      </c>
      <c r="G8367" t="n">
        <v>28923</v>
      </c>
      <c r="H8367" t="inlineStr">
        <is>
          <t>P49 - TERREO - RECEBIMENTO DE MERCADORIAS</t>
        </is>
      </c>
      <c r="I8367" t="inlineStr">
        <is>
          <t>BR01-IES-P49-SALA15</t>
        </is>
      </c>
      <c r="J8367" t="inlineStr">
        <is>
          <t>CLAUDIA RIOS CORREA</t>
        </is>
      </c>
      <c r="K8367" s="39">
        <f>DATE(YEAR(Tabela6[[#This Row],[Data/Hora de Início]]),MONTH(Tabela6[[#This Row],[Data/Hora de Início]]),DAY(Tabela6[[#This Row],[Data/Hora de Início]]))</f>
        <v/>
      </c>
    </row>
    <row r="8368">
      <c r="A8368" t="n">
        <v>2295379</v>
      </c>
      <c r="B8368" t="n">
        <v>56</v>
      </c>
      <c r="C8368" t="n">
        <v>2841</v>
      </c>
      <c r="D8368" t="inlineStr">
        <is>
          <t>LIMPEZA DIÁRIA DE BANHEIRO MASCULINO</t>
        </is>
      </c>
      <c r="E8368" t="inlineStr">
        <is>
          <t>23/09/2025 09:34:46</t>
        </is>
      </c>
      <c r="F8368" t="inlineStr">
        <is>
          <t>23/09/2025 11:55:28</t>
        </is>
      </c>
      <c r="G8368" t="n">
        <v>11720</v>
      </c>
      <c r="H8368" t="inlineStr">
        <is>
          <t>P49 - BAN100 - BANHEIRO VESTIÁRIO TÉRREO - M</t>
        </is>
      </c>
      <c r="I8368" t="inlineStr">
        <is>
          <t>BR01-IES-P49-BAN100</t>
        </is>
      </c>
      <c r="J8368" t="inlineStr">
        <is>
          <t>CLAUDIA RIOS CORREA</t>
        </is>
      </c>
      <c r="K8368" s="39">
        <f>DATE(YEAR(Tabela6[[#This Row],[Data/Hora de Início]]),MONTH(Tabela6[[#This Row],[Data/Hora de Início]]),DAY(Tabela6[[#This Row],[Data/Hora de Início]]))</f>
        <v/>
      </c>
    </row>
    <row r="8369">
      <c r="A8369" t="n">
        <v>2295380</v>
      </c>
      <c r="B8369" t="n">
        <v>56</v>
      </c>
      <c r="C8369" t="n">
        <v>2965</v>
      </c>
      <c r="D8369" t="inlineStr">
        <is>
          <t>LIMPEZA DIÁRIA DE SALA</t>
        </is>
      </c>
      <c r="E8369" t="inlineStr">
        <is>
          <t>23/09/2025 11:57:54</t>
        </is>
      </c>
      <c r="F8369" t="inlineStr">
        <is>
          <t>23/09/2025 12:04:23</t>
        </is>
      </c>
      <c r="G8369" t="n">
        <v>11767</v>
      </c>
      <c r="H8369" t="inlineStr">
        <is>
          <t>P49 - 2° ANDAR - SALA REUNIÃO 02.02</t>
        </is>
      </c>
      <c r="I8369" t="inlineStr">
        <is>
          <t>BR01-IES-P49-SALA34</t>
        </is>
      </c>
      <c r="J8369" t="inlineStr">
        <is>
          <t>CLAUDIA RIOS CORREA</t>
        </is>
      </c>
      <c r="K8369" s="39">
        <f>DATE(YEAR(Tabela6[[#This Row],[Data/Hora de Início]]),MONTH(Tabela6[[#This Row],[Data/Hora de Início]]),DAY(Tabela6[[#This Row],[Data/Hora de Início]]))</f>
        <v/>
      </c>
    </row>
    <row r="8370">
      <c r="A8370" t="n">
        <v>2295381</v>
      </c>
      <c r="B8370" t="n">
        <v>56</v>
      </c>
      <c r="C8370" t="n">
        <v>2966</v>
      </c>
      <c r="D8370" t="inlineStr">
        <is>
          <t>LIMPEZA DIÁRIA HALL / RECEPÇÃO</t>
        </is>
      </c>
      <c r="E8370" t="inlineStr">
        <is>
          <t>23/09/2025 12:12:34</t>
        </is>
      </c>
      <c r="F8370" t="inlineStr">
        <is>
          <t>23/09/2025 12:22:07</t>
        </is>
      </c>
      <c r="G8370" t="n">
        <v>11763</v>
      </c>
      <c r="H8370" t="inlineStr">
        <is>
          <t>P49 - 2° ANDAR - HALL DE ENTRADA</t>
        </is>
      </c>
      <c r="I8370" t="inlineStr">
        <is>
          <t>BR01-IES-P49-SALA30</t>
        </is>
      </c>
      <c r="J8370" t="inlineStr">
        <is>
          <t>CLAUDIA RIOS CORREA</t>
        </is>
      </c>
      <c r="K8370" s="39">
        <f>DATE(YEAR(Tabela6[[#This Row],[Data/Hora de Início]]),MONTH(Tabela6[[#This Row],[Data/Hora de Início]]),DAY(Tabela6[[#This Row],[Data/Hora de Início]]))</f>
        <v/>
      </c>
    </row>
    <row r="8371">
      <c r="A8371" t="n">
        <v>2295382</v>
      </c>
      <c r="B8371" t="n">
        <v>56</v>
      </c>
      <c r="C8371" t="n">
        <v>1525</v>
      </c>
      <c r="D8371" t="inlineStr">
        <is>
          <t>LIMPEZA DIÁRIA DE COPA</t>
        </is>
      </c>
      <c r="E8371" t="inlineStr">
        <is>
          <t>23/09/2025 12:04:54</t>
        </is>
      </c>
      <c r="F8371" t="inlineStr">
        <is>
          <t>23/09/2025 12:05:25</t>
        </is>
      </c>
      <c r="G8371" t="n">
        <v>11768</v>
      </c>
      <c r="H8371" t="inlineStr">
        <is>
          <t>P49 - 2° ANDAR - COPA</t>
        </is>
      </c>
      <c r="I8371" t="inlineStr">
        <is>
          <t>BR01-IES-P49-SALA35</t>
        </is>
      </c>
      <c r="J8371" t="inlineStr">
        <is>
          <t>CLAUDIA RIOS CORREA</t>
        </is>
      </c>
      <c r="K8371" s="39">
        <f>DATE(YEAR(Tabela6[[#This Row],[Data/Hora de Início]]),MONTH(Tabela6[[#This Row],[Data/Hora de Início]]),DAY(Tabela6[[#This Row],[Data/Hora de Início]]))</f>
        <v/>
      </c>
    </row>
    <row r="8372">
      <c r="A8372" t="n">
        <v>2295383</v>
      </c>
      <c r="B8372" t="n">
        <v>56</v>
      </c>
      <c r="C8372" t="n">
        <v>2965</v>
      </c>
      <c r="D8372" t="inlineStr">
        <is>
          <t>LIMPEZA DIÁRIA DE SALA</t>
        </is>
      </c>
      <c r="E8372" t="inlineStr">
        <is>
          <t>23/09/2025 11:56:02</t>
        </is>
      </c>
      <c r="F8372" t="inlineStr">
        <is>
          <t>23/09/2025 11:56:53</t>
        </is>
      </c>
      <c r="G8372" t="n">
        <v>11766</v>
      </c>
      <c r="H8372" t="inlineStr">
        <is>
          <t>P49 - 2° ANDAR - SALA REUNIÃO 02.01</t>
        </is>
      </c>
      <c r="I8372" t="inlineStr">
        <is>
          <t>BR01-IES-P49-SALA33</t>
        </is>
      </c>
      <c r="J8372" t="inlineStr">
        <is>
          <t>CLAUDIA RIOS CORREA</t>
        </is>
      </c>
      <c r="K8372" s="39">
        <f>DATE(YEAR(Tabela6[[#This Row],[Data/Hora de Início]]),MONTH(Tabela6[[#This Row],[Data/Hora de Início]]),DAY(Tabela6[[#This Row],[Data/Hora de Início]]))</f>
        <v/>
      </c>
    </row>
    <row r="8373">
      <c r="A8373" t="n">
        <v>2295384</v>
      </c>
      <c r="B8373" t="n">
        <v>56</v>
      </c>
      <c r="C8373" t="n">
        <v>2965</v>
      </c>
      <c r="D8373" t="inlineStr">
        <is>
          <t>LIMPEZA DIÁRIA DE SALA</t>
        </is>
      </c>
      <c r="E8373" t="inlineStr">
        <is>
          <t>23/09/2025 13:13:24</t>
        </is>
      </c>
      <c r="F8373" t="inlineStr">
        <is>
          <t>23/09/2025 13:30:06</t>
        </is>
      </c>
      <c r="G8373" t="n">
        <v>36237</v>
      </c>
      <c r="H8373" t="inlineStr">
        <is>
          <t>OFICINA DE TESTE E CAMPO</t>
        </is>
      </c>
      <c r="I8373" t="inlineStr">
        <is>
          <t>RS-ST01-49-00T-SLA04</t>
        </is>
      </c>
      <c r="J8373" t="inlineStr">
        <is>
          <t>CLAUDIA RIOS CORREA</t>
        </is>
      </c>
      <c r="K8373" s="39">
        <f>DATE(YEAR(Tabela6[[#This Row],[Data/Hora de Início]]),MONTH(Tabela6[[#This Row],[Data/Hora de Início]]),DAY(Tabela6[[#This Row],[Data/Hora de Início]]))</f>
        <v/>
      </c>
    </row>
    <row r="8374">
      <c r="A8374" t="n">
        <v>2295385</v>
      </c>
      <c r="B8374" t="n">
        <v>56</v>
      </c>
      <c r="C8374" t="n">
        <v>2842</v>
      </c>
      <c r="D8374" t="inlineStr">
        <is>
          <t>LIMPEZA DIÁRIA DE BANHEIRO FEMININO</t>
        </is>
      </c>
      <c r="E8374" t="inlineStr">
        <is>
          <t>23/09/2025 13:38:24</t>
        </is>
      </c>
      <c r="F8374" t="inlineStr">
        <is>
          <t>23/09/2025 13:39:02</t>
        </is>
      </c>
      <c r="G8374" t="n">
        <v>11136</v>
      </c>
      <c r="H8374" t="inlineStr">
        <is>
          <t>P02 - BAN007 - BANHEIRO PORTARIA 1 - RECEPÇÃO</t>
        </is>
      </c>
      <c r="I8374" t="inlineStr">
        <is>
          <t>BR01-IES-P02-BAN007</t>
        </is>
      </c>
      <c r="J8374" t="inlineStr">
        <is>
          <t>CLAUDIA RIOS CORREA</t>
        </is>
      </c>
      <c r="K8374" s="39">
        <f>DATE(YEAR(Tabela6[[#This Row],[Data/Hora de Início]]),MONTH(Tabela6[[#This Row],[Data/Hora de Início]]),DAY(Tabela6[[#This Row],[Data/Hora de Início]]))</f>
        <v/>
      </c>
    </row>
    <row r="8375">
      <c r="A8375" t="n">
        <v>2295386</v>
      </c>
      <c r="B8375" t="n">
        <v>56</v>
      </c>
      <c r="C8375" t="n">
        <v>2841</v>
      </c>
      <c r="D8375" t="inlineStr">
        <is>
          <t>LIMPEZA DIÁRIA DE BANHEIRO MASCULINO</t>
        </is>
      </c>
      <c r="E8375" t="inlineStr">
        <is>
          <t>23/09/2025 13:46:06</t>
        </is>
      </c>
      <c r="F8375" t="inlineStr">
        <is>
          <t>23/09/2025 13:52:12</t>
        </is>
      </c>
      <c r="G8375" t="n">
        <v>11135</v>
      </c>
      <c r="H8375" t="inlineStr">
        <is>
          <t>P02 - BAN006 - BANHEIRO PORTARIA 1 - VIGILANTES</t>
        </is>
      </c>
      <c r="I8375" t="inlineStr">
        <is>
          <t>BR01-IES-P02-BAN006</t>
        </is>
      </c>
      <c r="J8375" t="inlineStr">
        <is>
          <t>CLAUDIA RIOS CORREA</t>
        </is>
      </c>
      <c r="K8375" s="39">
        <f>DATE(YEAR(Tabela6[[#This Row],[Data/Hora de Início]]),MONTH(Tabela6[[#This Row],[Data/Hora de Início]]),DAY(Tabela6[[#This Row],[Data/Hora de Início]]))</f>
        <v/>
      </c>
    </row>
    <row r="8376">
      <c r="A8376" t="n">
        <v>2295387</v>
      </c>
      <c r="B8376" t="n">
        <v>56</v>
      </c>
      <c r="C8376" t="n">
        <v>2965</v>
      </c>
      <c r="D8376" t="inlineStr">
        <is>
          <t>LIMPEZA DIÁRIA DE SALA</t>
        </is>
      </c>
      <c r="E8376" t="inlineStr">
        <is>
          <t>23/09/2025 13:41:27</t>
        </is>
      </c>
      <c r="F8376" t="inlineStr">
        <is>
          <t>23/09/2025 13:45:40</t>
        </is>
      </c>
      <c r="G8376" t="n">
        <v>11138</v>
      </c>
      <c r="H8376" t="inlineStr">
        <is>
          <t>P02 - SALA RECEPÇÃO</t>
        </is>
      </c>
      <c r="I8376" t="inlineStr">
        <is>
          <t>BR01-IES-P02-SALA02</t>
        </is>
      </c>
      <c r="J8376" t="inlineStr">
        <is>
          <t>CLAUDIA RIOS CORREA</t>
        </is>
      </c>
      <c r="K8376" s="39">
        <f>DATE(YEAR(Tabela6[[#This Row],[Data/Hora de Início]]),MONTH(Tabela6[[#This Row],[Data/Hora de Início]]),DAY(Tabela6[[#This Row],[Data/Hora de Início]]))</f>
        <v/>
      </c>
    </row>
    <row r="8377">
      <c r="A8377" t="n">
        <v>2295388</v>
      </c>
      <c r="B8377" t="n">
        <v>56</v>
      </c>
      <c r="C8377" t="n">
        <v>2845</v>
      </c>
      <c r="D8377" t="inlineStr">
        <is>
          <t>LIMPEZA DIÁRIA DE COPA (DESATIVADO)</t>
        </is>
      </c>
      <c r="E8377" t="inlineStr">
        <is>
          <t>23/09/2025 14:30:34</t>
        </is>
      </c>
      <c r="F8377" t="inlineStr">
        <is>
          <t>23/09/2025 14:37:47</t>
        </is>
      </c>
      <c r="G8377" t="n">
        <v>11803</v>
      </c>
      <c r="H8377" t="inlineStr">
        <is>
          <t>P49 - 4° ANDAR - COPA</t>
        </is>
      </c>
      <c r="I8377" t="inlineStr">
        <is>
          <t>BR01-IES-P49-SALA70</t>
        </is>
      </c>
      <c r="J8377" t="inlineStr">
        <is>
          <t>CLAUDIA RIOS CORREA</t>
        </is>
      </c>
      <c r="K8377" s="39">
        <f>DATE(YEAR(Tabela6[[#This Row],[Data/Hora de Início]]),MONTH(Tabela6[[#This Row],[Data/Hora de Início]]),DAY(Tabela6[[#This Row],[Data/Hora de Início]]))</f>
        <v/>
      </c>
    </row>
    <row r="8378">
      <c r="A8378" t="n">
        <v>2295389</v>
      </c>
      <c r="B8378" t="n">
        <v>56</v>
      </c>
      <c r="C8378" t="n">
        <v>2966</v>
      </c>
      <c r="D8378" t="inlineStr">
        <is>
          <t>LIMPEZA DIÁRIA HALL / RECEPÇÃO</t>
        </is>
      </c>
      <c r="E8378" t="inlineStr">
        <is>
          <t>23/09/2025 13:52:37</t>
        </is>
      </c>
      <c r="F8378" t="inlineStr">
        <is>
          <t>23/09/2025 14:06:55</t>
        </is>
      </c>
      <c r="G8378" t="n">
        <v>11737</v>
      </c>
      <c r="H8378" t="inlineStr">
        <is>
          <t>P49 - TÉRREO - HALL DE ENTRADA</t>
        </is>
      </c>
      <c r="I8378" t="inlineStr">
        <is>
          <t>BR01-IES-P49-SALA01</t>
        </is>
      </c>
      <c r="J8378" t="inlineStr">
        <is>
          <t>CLAUDIA RIOS CORREA</t>
        </is>
      </c>
      <c r="K8378" s="39">
        <f>DATE(YEAR(Tabela6[[#This Row],[Data/Hora de Início]]),MONTH(Tabela6[[#This Row],[Data/Hora de Início]]),DAY(Tabela6[[#This Row],[Data/Hora de Início]]))</f>
        <v/>
      </c>
    </row>
    <row r="8379">
      <c r="A8379" t="n">
        <v>2295390</v>
      </c>
      <c r="B8379" t="n">
        <v>56</v>
      </c>
      <c r="C8379" t="n">
        <v>1697</v>
      </c>
      <c r="D8379" t="inlineStr">
        <is>
          <t>REPASSE / REABASTECIMENTO MASCULINO</t>
        </is>
      </c>
      <c r="E8379" t="inlineStr">
        <is>
          <t>23/09/2025 15:09:07</t>
        </is>
      </c>
      <c r="F8379" t="inlineStr">
        <is>
          <t>23/09/2025 15:10:41</t>
        </is>
      </c>
      <c r="G8379" t="n">
        <v>11722</v>
      </c>
      <c r="H8379" t="inlineStr">
        <is>
          <t>P49 - BAN102 - BANHEIRO ZPT 2º ANDAR - M</t>
        </is>
      </c>
      <c r="I8379" t="inlineStr">
        <is>
          <t>BR01-IES-P49-BAN102</t>
        </is>
      </c>
      <c r="J8379" t="inlineStr">
        <is>
          <t>CLAUDIA RIOS CORREA</t>
        </is>
      </c>
      <c r="K8379" s="39">
        <f>DATE(YEAR(Tabela6[[#This Row],[Data/Hora de Início]]),MONTH(Tabela6[[#This Row],[Data/Hora de Início]]),DAY(Tabela6[[#This Row],[Data/Hora de Início]]))</f>
        <v/>
      </c>
    </row>
    <row r="8380">
      <c r="A8380" t="n">
        <v>2295391</v>
      </c>
      <c r="B8380" t="n">
        <v>56</v>
      </c>
      <c r="C8380" t="n">
        <v>1697</v>
      </c>
      <c r="D8380" t="inlineStr">
        <is>
          <t>REPASSE / REABASTECIMENTO MASCULINO</t>
        </is>
      </c>
      <c r="E8380" t="inlineStr">
        <is>
          <t>23/09/2025 14:38:37</t>
        </is>
      </c>
      <c r="F8380" t="inlineStr">
        <is>
          <t>23/09/2025 14:43:08</t>
        </is>
      </c>
      <c r="G8380" t="n">
        <v>11725</v>
      </c>
      <c r="H8380" t="inlineStr">
        <is>
          <t>P49 - BAN105 - BANHEIRO ENG PRODUTO 4º ANDAR - M</t>
        </is>
      </c>
      <c r="I8380" t="inlineStr">
        <is>
          <t>BR01-IES-P49-BAN105</t>
        </is>
      </c>
      <c r="J8380" t="inlineStr">
        <is>
          <t>CLAUDIA RIOS CORREA</t>
        </is>
      </c>
      <c r="K8380" s="39">
        <f>DATE(YEAR(Tabela6[[#This Row],[Data/Hora de Início]]),MONTH(Tabela6[[#This Row],[Data/Hora de Início]]),DAY(Tabela6[[#This Row],[Data/Hora de Início]]))</f>
        <v/>
      </c>
    </row>
    <row r="8381">
      <c r="A8381" t="n">
        <v>2295392</v>
      </c>
      <c r="B8381" t="n">
        <v>56</v>
      </c>
      <c r="C8381" t="n">
        <v>1697</v>
      </c>
      <c r="D8381" t="inlineStr">
        <is>
          <t>REPASSE / REABASTECIMENTO MASCULINO</t>
        </is>
      </c>
      <c r="E8381" t="inlineStr">
        <is>
          <t>23/09/2025 15:11:10</t>
        </is>
      </c>
      <c r="F8381" t="inlineStr">
        <is>
          <t>23/09/2025 15:17:17</t>
        </is>
      </c>
      <c r="G8381" t="n">
        <v>11720</v>
      </c>
      <c r="H8381" t="inlineStr">
        <is>
          <t>P49 - BAN100 - BANHEIRO VESTIÁRIO TÉRREO - M</t>
        </is>
      </c>
      <c r="I8381" t="inlineStr">
        <is>
          <t>BR01-IES-P49-BAN100</t>
        </is>
      </c>
      <c r="J8381" t="inlineStr">
        <is>
          <t>CLAUDIA RIOS CORREA</t>
        </is>
      </c>
      <c r="K8381" s="39">
        <f>DATE(YEAR(Tabela6[[#This Row],[Data/Hora de Início]]),MONTH(Tabela6[[#This Row],[Data/Hora de Início]]),DAY(Tabela6[[#This Row],[Data/Hora de Início]]))</f>
        <v/>
      </c>
    </row>
    <row r="8382">
      <c r="A8382" t="n">
        <v>2295393</v>
      </c>
      <c r="B8382" t="n">
        <v>56</v>
      </c>
      <c r="C8382" t="n">
        <v>1698</v>
      </c>
      <c r="D8382" t="inlineStr">
        <is>
          <t>REPASSE / REABASTECIMENTO FEMININO</t>
        </is>
      </c>
      <c r="E8382" t="inlineStr">
        <is>
          <t>23/09/2025 15:02:21</t>
        </is>
      </c>
      <c r="F8382" t="inlineStr">
        <is>
          <t>23/09/2025 15:02:47</t>
        </is>
      </c>
      <c r="G8382" t="n">
        <v>11721</v>
      </c>
      <c r="H8382" t="inlineStr">
        <is>
          <t>P49 - BAN101 - BANHEIRO VESTIÁRIO ZPT 2º ANDAR - F</t>
        </is>
      </c>
      <c r="I8382" t="inlineStr">
        <is>
          <t>BR01-IES-P49-BAN101</t>
        </is>
      </c>
      <c r="J8382" t="inlineStr">
        <is>
          <t>CLAUDIA RIOS CORREA</t>
        </is>
      </c>
      <c r="K8382" s="39">
        <f>DATE(YEAR(Tabela6[[#This Row],[Data/Hora de Início]]),MONTH(Tabela6[[#This Row],[Data/Hora de Início]]),DAY(Tabela6[[#This Row],[Data/Hora de Início]]))</f>
        <v/>
      </c>
    </row>
    <row r="8383">
      <c r="A8383" t="n">
        <v>2295394</v>
      </c>
      <c r="B8383" t="n">
        <v>56</v>
      </c>
      <c r="C8383" t="n">
        <v>1698</v>
      </c>
      <c r="D8383" t="inlineStr">
        <is>
          <t>REPASSE / REABASTECIMENTO FEMININO</t>
        </is>
      </c>
      <c r="E8383" t="inlineStr">
        <is>
          <t>23/09/2025 14:43:36</t>
        </is>
      </c>
      <c r="F8383" t="inlineStr">
        <is>
          <t>23/09/2025 14:56:40</t>
        </is>
      </c>
      <c r="G8383" t="n">
        <v>11723</v>
      </c>
      <c r="H8383" t="inlineStr">
        <is>
          <t>P49 - BAN103 - BANHEIRO ENG PRODUTO 4º ANDAR - F</t>
        </is>
      </c>
      <c r="I8383" t="inlineStr">
        <is>
          <t>BR01-IES-P49-BAN103</t>
        </is>
      </c>
      <c r="J8383" t="inlineStr">
        <is>
          <t>CLAUDIA RIOS CORREA</t>
        </is>
      </c>
      <c r="K8383" s="39">
        <f>DATE(YEAR(Tabela6[[#This Row],[Data/Hora de Início]]),MONTH(Tabela6[[#This Row],[Data/Hora de Início]]),DAY(Tabela6[[#This Row],[Data/Hora de Início]]))</f>
        <v/>
      </c>
    </row>
    <row r="8384">
      <c r="A8384" t="n">
        <v>2295396</v>
      </c>
      <c r="B8384" t="n">
        <v>56</v>
      </c>
      <c r="C8384" t="n">
        <v>2842</v>
      </c>
      <c r="D8384" t="inlineStr">
        <is>
          <t>LIMPEZA DIÁRIA DE BANHEIRO FEMININO</t>
        </is>
      </c>
      <c r="E8384" t="inlineStr">
        <is>
          <t>23/09/2025 15:14:48</t>
        </is>
      </c>
      <c r="F8384" t="inlineStr">
        <is>
          <t>23/09/2025 15:38:25</t>
        </is>
      </c>
      <c r="G8384" t="n">
        <v>36312</v>
      </c>
      <c r="H8384" t="inlineStr">
        <is>
          <t>BAN110 - PINTURA - F</t>
        </is>
      </c>
      <c r="I8384" t="inlineStr">
        <is>
          <t>RS-ST01-50-00T-WCF01</t>
        </is>
      </c>
      <c r="J8384" t="inlineStr">
        <is>
          <t>FABIANA FRANCISCA DE LIMA</t>
        </is>
      </c>
      <c r="K8384" s="39">
        <f>DATE(YEAR(Tabela6[[#This Row],[Data/Hora de Início]]),MONTH(Tabela6[[#This Row],[Data/Hora de Início]]),DAY(Tabela6[[#This Row],[Data/Hora de Início]]))</f>
        <v/>
      </c>
    </row>
    <row r="8385">
      <c r="A8385" t="n">
        <v>2295401</v>
      </c>
      <c r="B8385" t="n">
        <v>56</v>
      </c>
      <c r="C8385" t="n">
        <v>1700</v>
      </c>
      <c r="D8385" t="inlineStr">
        <is>
          <t>LIMPEZA DE VESTIARIO</t>
        </is>
      </c>
      <c r="E8385" t="inlineStr">
        <is>
          <t>23/09/2025 15:54:36</t>
        </is>
      </c>
      <c r="F8385" t="inlineStr">
        <is>
          <t>23/09/2025 15:55:27</t>
        </is>
      </c>
      <c r="G8385" t="n">
        <v>43488</v>
      </c>
      <c r="H8385" t="inlineStr">
        <is>
          <t>BAN131 - ÁREA DE BOXES</t>
        </is>
      </c>
      <c r="I8385" t="inlineStr">
        <is>
          <t>RS-ST01-56-02P-WCM05-BOX001</t>
        </is>
      </c>
      <c r="J8385" t="inlineStr">
        <is>
          <t>ALINE MARQUES DE CAMPOS</t>
        </is>
      </c>
      <c r="K8385" s="39">
        <f>DATE(YEAR(Tabela6[[#This Row],[Data/Hora de Início]]),MONTH(Tabela6[[#This Row],[Data/Hora de Início]]),DAY(Tabela6[[#This Row],[Data/Hora de Início]]))</f>
        <v/>
      </c>
    </row>
    <row r="8386">
      <c r="K8386" s="39">
        <f>DATE(YEAR(Tabela6[[#This Row],[Data/Hora de Início]]),MONTH(Tabela6[[#This Row],[Data/Hora de Início]]),DAY(Tabela6[[#This Row],[Data/Hora de Início]]))</f>
        <v/>
      </c>
    </row>
    <row r="8387">
      <c r="K8387" s="39">
        <f>DATE(YEAR(Tabela6[[#This Row],[Data/Hora de Início]]),MONTH(Tabela6[[#This Row],[Data/Hora de Início]]),DAY(Tabela6[[#This Row],[Data/Hora de Início]]))</f>
        <v/>
      </c>
    </row>
    <row r="8388">
      <c r="K8388" s="39">
        <f>DATE(YEAR(Tabela6[[#This Row],[Data/Hora de Início]]),MONTH(Tabela6[[#This Row],[Data/Hora de Início]]),DAY(Tabela6[[#This Row],[Data/Hora de Início]]))</f>
        <v/>
      </c>
    </row>
    <row r="8389">
      <c r="K8389" s="39">
        <f>DATE(YEAR(Tabela6[[#This Row],[Data/Hora de Início]]),MONTH(Tabela6[[#This Row],[Data/Hora de Início]]),DAY(Tabela6[[#This Row],[Data/Hora de Início]]))</f>
        <v/>
      </c>
    </row>
    <row r="8390">
      <c r="K8390" s="39">
        <f>DATE(YEAR(Tabela6[[#This Row],[Data/Hora de Início]]),MONTH(Tabela6[[#This Row],[Data/Hora de Início]]),DAY(Tabela6[[#This Row],[Data/Hora de Início]]))</f>
        <v/>
      </c>
    </row>
    <row r="8391">
      <c r="K8391" s="39">
        <f>DATE(YEAR(Tabela6[[#This Row],[Data/Hora de Início]]),MONTH(Tabela6[[#This Row],[Data/Hora de Início]]),DAY(Tabela6[[#This Row],[Data/Hora de Início]]))</f>
        <v/>
      </c>
    </row>
    <row r="8392">
      <c r="K8392" s="39">
        <f>DATE(YEAR(Tabela6[[#This Row],[Data/Hora de Início]]),MONTH(Tabela6[[#This Row],[Data/Hora de Início]]),DAY(Tabela6[[#This Row],[Data/Hora de Início]]))</f>
        <v/>
      </c>
    </row>
    <row r="8393">
      <c r="K8393" s="39">
        <f>DATE(YEAR(Tabela6[[#This Row],[Data/Hora de Início]]),MONTH(Tabela6[[#This Row],[Data/Hora de Início]]),DAY(Tabela6[[#This Row],[Data/Hora de Início]]))</f>
        <v/>
      </c>
    </row>
    <row r="8394">
      <c r="K8394" s="39">
        <f>DATE(YEAR(Tabela6[[#This Row],[Data/Hora de Início]]),MONTH(Tabela6[[#This Row],[Data/Hora de Início]]),DAY(Tabela6[[#This Row],[Data/Hora de Início]]))</f>
        <v/>
      </c>
    </row>
    <row r="8395">
      <c r="K8395" s="39">
        <f>DATE(YEAR(Tabela6[[#This Row],[Data/Hora de Início]]),MONTH(Tabela6[[#This Row],[Data/Hora de Início]]),DAY(Tabela6[[#This Row],[Data/Hora de Início]]))</f>
        <v/>
      </c>
    </row>
    <row r="8396">
      <c r="K8396" s="39">
        <f>DATE(YEAR(Tabela6[[#This Row],[Data/Hora de Início]]),MONTH(Tabela6[[#This Row],[Data/Hora de Início]]),DAY(Tabela6[[#This Row],[Data/Hora de Início]]))</f>
        <v/>
      </c>
    </row>
    <row r="8397">
      <c r="K8397" s="39">
        <f>DATE(YEAR(Tabela6[[#This Row],[Data/Hora de Início]]),MONTH(Tabela6[[#This Row],[Data/Hora de Início]]),DAY(Tabela6[[#This Row],[Data/Hora de Início]]))</f>
        <v/>
      </c>
    </row>
    <row r="8398">
      <c r="K8398" s="39">
        <f>DATE(YEAR(Tabela6[[#This Row],[Data/Hora de Início]]),MONTH(Tabela6[[#This Row],[Data/Hora de Início]]),DAY(Tabela6[[#This Row],[Data/Hora de Início]]))</f>
        <v/>
      </c>
    </row>
    <row r="8399">
      <c r="K8399" s="39">
        <f>DATE(YEAR(Tabela6[[#This Row],[Data/Hora de Início]]),MONTH(Tabela6[[#This Row],[Data/Hora de Início]]),DAY(Tabela6[[#This Row],[Data/Hora de Início]]))</f>
        <v/>
      </c>
    </row>
    <row r="8400">
      <c r="K8400" s="39">
        <f>DATE(YEAR(Tabela6[[#This Row],[Data/Hora de Início]]),MONTH(Tabela6[[#This Row],[Data/Hora de Início]]),DAY(Tabela6[[#This Row],[Data/Hora de Início]]))</f>
        <v/>
      </c>
    </row>
    <row r="8401">
      <c r="K8401" s="39">
        <f>DATE(YEAR(Tabela6[[#This Row],[Data/Hora de Início]]),MONTH(Tabela6[[#This Row],[Data/Hora de Início]]),DAY(Tabela6[[#This Row],[Data/Hora de Início]]))</f>
        <v/>
      </c>
    </row>
    <row r="8402">
      <c r="K8402" s="39">
        <f>DATE(YEAR(Tabela6[[#This Row],[Data/Hora de Início]]),MONTH(Tabela6[[#This Row],[Data/Hora de Início]]),DAY(Tabela6[[#This Row],[Data/Hora de Início]]))</f>
        <v/>
      </c>
    </row>
    <row r="8403">
      <c r="K8403" s="39">
        <f>DATE(YEAR(Tabela6[[#This Row],[Data/Hora de Início]]),MONTH(Tabela6[[#This Row],[Data/Hora de Início]]),DAY(Tabela6[[#This Row],[Data/Hora de Início]]))</f>
        <v/>
      </c>
    </row>
    <row r="8404">
      <c r="K8404" s="39">
        <f>DATE(YEAR(Tabela6[[#This Row],[Data/Hora de Início]]),MONTH(Tabela6[[#This Row],[Data/Hora de Início]]),DAY(Tabela6[[#This Row],[Data/Hora de Início]]))</f>
        <v/>
      </c>
    </row>
    <row r="8405">
      <c r="K8405" s="39">
        <f>DATE(YEAR(Tabela6[[#This Row],[Data/Hora de Início]]),MONTH(Tabela6[[#This Row],[Data/Hora de Início]]),DAY(Tabela6[[#This Row],[Data/Hora de Início]]))</f>
        <v/>
      </c>
    </row>
    <row r="8406">
      <c r="K8406" s="39">
        <f>DATE(YEAR(Tabela6[[#This Row],[Data/Hora de Início]]),MONTH(Tabela6[[#This Row],[Data/Hora de Início]]),DAY(Tabela6[[#This Row],[Data/Hora de Início]]))</f>
        <v/>
      </c>
    </row>
    <row r="8407">
      <c r="K8407" s="39">
        <f>DATE(YEAR(Tabela6[[#This Row],[Data/Hora de Início]]),MONTH(Tabela6[[#This Row],[Data/Hora de Início]]),DAY(Tabela6[[#This Row],[Data/Hora de Início]]))</f>
        <v/>
      </c>
    </row>
    <row r="8408">
      <c r="K8408" s="39">
        <f>DATE(YEAR(Tabela6[[#This Row],[Data/Hora de Início]]),MONTH(Tabela6[[#This Row],[Data/Hora de Início]]),DAY(Tabela6[[#This Row],[Data/Hora de Início]]))</f>
        <v/>
      </c>
    </row>
    <row r="8409">
      <c r="K8409" s="39">
        <f>DATE(YEAR(Tabela6[[#This Row],[Data/Hora de Início]]),MONTH(Tabela6[[#This Row],[Data/Hora de Início]]),DAY(Tabela6[[#This Row],[Data/Hora de Início]]))</f>
        <v/>
      </c>
    </row>
    <row r="8410">
      <c r="K8410" s="39">
        <f>DATE(YEAR(Tabela6[[#This Row],[Data/Hora de Início]]),MONTH(Tabela6[[#This Row],[Data/Hora de Início]]),DAY(Tabela6[[#This Row],[Data/Hora de Início]]))</f>
        <v/>
      </c>
    </row>
    <row r="8411">
      <c r="K8411" s="39">
        <f>DATE(YEAR(Tabela6[[#This Row],[Data/Hora de Início]]),MONTH(Tabela6[[#This Row],[Data/Hora de Início]]),DAY(Tabela6[[#This Row],[Data/Hora de Início]]))</f>
        <v/>
      </c>
    </row>
    <row r="8412">
      <c r="K8412" s="39">
        <f>DATE(YEAR(Tabela6[[#This Row],[Data/Hora de Início]]),MONTH(Tabela6[[#This Row],[Data/Hora de Início]]),DAY(Tabela6[[#This Row],[Data/Hora de Início]]))</f>
        <v/>
      </c>
    </row>
    <row r="8413">
      <c r="K8413" s="39">
        <f>DATE(YEAR(Tabela6[[#This Row],[Data/Hora de Início]]),MONTH(Tabela6[[#This Row],[Data/Hora de Início]]),DAY(Tabela6[[#This Row],[Data/Hora de Início]]))</f>
        <v/>
      </c>
    </row>
    <row r="8414">
      <c r="K8414" s="39">
        <f>DATE(YEAR(Tabela6[[#This Row],[Data/Hora de Início]]),MONTH(Tabela6[[#This Row],[Data/Hora de Início]]),DAY(Tabela6[[#This Row],[Data/Hora de Início]]))</f>
        <v/>
      </c>
    </row>
    <row r="8415">
      <c r="K8415" s="39">
        <f>DATE(YEAR(Tabela6[[#This Row],[Data/Hora de Início]]),MONTH(Tabela6[[#This Row],[Data/Hora de Início]]),DAY(Tabela6[[#This Row],[Data/Hora de Início]]))</f>
        <v/>
      </c>
    </row>
    <row r="8416">
      <c r="K8416" s="39">
        <f>DATE(YEAR(Tabela6[[#This Row],[Data/Hora de Início]]),MONTH(Tabela6[[#This Row],[Data/Hora de Início]]),DAY(Tabela6[[#This Row],[Data/Hora de Início]]))</f>
        <v/>
      </c>
    </row>
    <row r="8417">
      <c r="K8417" s="39">
        <f>DATE(YEAR(Tabela6[[#This Row],[Data/Hora de Início]]),MONTH(Tabela6[[#This Row],[Data/Hora de Início]]),DAY(Tabela6[[#This Row],[Data/Hora de Início]]))</f>
        <v/>
      </c>
    </row>
    <row r="8418">
      <c r="K8418" s="39">
        <f>DATE(YEAR(Tabela6[[#This Row],[Data/Hora de Início]]),MONTH(Tabela6[[#This Row],[Data/Hora de Início]]),DAY(Tabela6[[#This Row],[Data/Hora de Início]]))</f>
        <v/>
      </c>
    </row>
    <row r="8419">
      <c r="K8419" s="39">
        <f>DATE(YEAR(Tabela6[[#This Row],[Data/Hora de Início]]),MONTH(Tabela6[[#This Row],[Data/Hora de Início]]),DAY(Tabela6[[#This Row],[Data/Hora de Início]]))</f>
        <v/>
      </c>
    </row>
    <row r="8420">
      <c r="K8420" s="39">
        <f>DATE(YEAR(Tabela6[[#This Row],[Data/Hora de Início]]),MONTH(Tabela6[[#This Row],[Data/Hora de Início]]),DAY(Tabela6[[#This Row],[Data/Hora de Início]]))</f>
        <v/>
      </c>
    </row>
    <row r="8421">
      <c r="K8421" s="39">
        <f>DATE(YEAR(Tabela6[[#This Row],[Data/Hora de Início]]),MONTH(Tabela6[[#This Row],[Data/Hora de Início]]),DAY(Tabela6[[#This Row],[Data/Hora de Início]]))</f>
        <v/>
      </c>
    </row>
    <row r="8422">
      <c r="K8422" s="39">
        <f>DATE(YEAR(Tabela6[[#This Row],[Data/Hora de Início]]),MONTH(Tabela6[[#This Row],[Data/Hora de Início]]),DAY(Tabela6[[#This Row],[Data/Hora de Início]]))</f>
        <v/>
      </c>
    </row>
    <row r="8423">
      <c r="K8423" s="39">
        <f>DATE(YEAR(Tabela6[[#This Row],[Data/Hora de Início]]),MONTH(Tabela6[[#This Row],[Data/Hora de Início]]),DAY(Tabela6[[#This Row],[Data/Hora de Início]]))</f>
        <v/>
      </c>
    </row>
    <row r="8424">
      <c r="K8424" s="39">
        <f>DATE(YEAR(Tabela6[[#This Row],[Data/Hora de Início]]),MONTH(Tabela6[[#This Row],[Data/Hora de Início]]),DAY(Tabela6[[#This Row],[Data/Hora de Início]]))</f>
        <v/>
      </c>
    </row>
    <row r="8425">
      <c r="K8425" s="39">
        <f>DATE(YEAR(Tabela6[[#This Row],[Data/Hora de Início]]),MONTH(Tabela6[[#This Row],[Data/Hora de Início]]),DAY(Tabela6[[#This Row],[Data/Hora de Início]]))</f>
        <v/>
      </c>
    </row>
    <row r="8426">
      <c r="K8426" s="39">
        <f>DATE(YEAR(Tabela6[[#This Row],[Data/Hora de Início]]),MONTH(Tabela6[[#This Row],[Data/Hora de Início]]),DAY(Tabela6[[#This Row],[Data/Hora de Início]]))</f>
        <v/>
      </c>
    </row>
    <row r="8427">
      <c r="K8427" s="39">
        <f>DATE(YEAR(Tabela6[[#This Row],[Data/Hora de Início]]),MONTH(Tabela6[[#This Row],[Data/Hora de Início]]),DAY(Tabela6[[#This Row],[Data/Hora de Início]]))</f>
        <v/>
      </c>
    </row>
    <row r="8428">
      <c r="K8428" s="39">
        <f>DATE(YEAR(Tabela6[[#This Row],[Data/Hora de Início]]),MONTH(Tabela6[[#This Row],[Data/Hora de Início]]),DAY(Tabela6[[#This Row],[Data/Hora de Início]]))</f>
        <v/>
      </c>
    </row>
    <row r="8429">
      <c r="K8429" s="39">
        <f>DATE(YEAR(Tabela6[[#This Row],[Data/Hora de Início]]),MONTH(Tabela6[[#This Row],[Data/Hora de Início]]),DAY(Tabela6[[#This Row],[Data/Hora de Início]]))</f>
        <v/>
      </c>
    </row>
    <row r="8430">
      <c r="K8430" s="39">
        <f>DATE(YEAR(Tabela6[[#This Row],[Data/Hora de Início]]),MONTH(Tabela6[[#This Row],[Data/Hora de Início]]),DAY(Tabela6[[#This Row],[Data/Hora de Início]]))</f>
        <v/>
      </c>
    </row>
    <row r="8431">
      <c r="K8431" s="39">
        <f>DATE(YEAR(Tabela6[[#This Row],[Data/Hora de Início]]),MONTH(Tabela6[[#This Row],[Data/Hora de Início]]),DAY(Tabela6[[#This Row],[Data/Hora de Início]]))</f>
        <v/>
      </c>
    </row>
    <row r="8432">
      <c r="K8432" s="39">
        <f>DATE(YEAR(Tabela6[[#This Row],[Data/Hora de Início]]),MONTH(Tabela6[[#This Row],[Data/Hora de Início]]),DAY(Tabela6[[#This Row],[Data/Hora de Início]]))</f>
        <v/>
      </c>
    </row>
    <row r="8433">
      <c r="K8433" s="39">
        <f>DATE(YEAR(Tabela6[[#This Row],[Data/Hora de Início]]),MONTH(Tabela6[[#This Row],[Data/Hora de Início]]),DAY(Tabela6[[#This Row],[Data/Hora de Início]]))</f>
        <v/>
      </c>
    </row>
    <row r="8434">
      <c r="K8434" s="39">
        <f>DATE(YEAR(Tabela6[[#This Row],[Data/Hora de Início]]),MONTH(Tabela6[[#This Row],[Data/Hora de Início]]),DAY(Tabela6[[#This Row],[Data/Hora de Início]]))</f>
        <v/>
      </c>
    </row>
    <row r="8435">
      <c r="K8435" s="39">
        <f>DATE(YEAR(Tabela6[[#This Row],[Data/Hora de Início]]),MONTH(Tabela6[[#This Row],[Data/Hora de Início]]),DAY(Tabela6[[#This Row],[Data/Hora de Início]]))</f>
        <v/>
      </c>
    </row>
    <row r="8436">
      <c r="K8436" s="39">
        <f>DATE(YEAR(Tabela6[[#This Row],[Data/Hora de Início]]),MONTH(Tabela6[[#This Row],[Data/Hora de Início]]),DAY(Tabela6[[#This Row],[Data/Hora de Início]]))</f>
        <v/>
      </c>
    </row>
    <row r="8437">
      <c r="K8437" s="39">
        <f>DATE(YEAR(Tabela6[[#This Row],[Data/Hora de Início]]),MONTH(Tabela6[[#This Row],[Data/Hora de Início]]),DAY(Tabela6[[#This Row],[Data/Hora de Início]]))</f>
        <v/>
      </c>
    </row>
    <row r="8438">
      <c r="K8438" s="39">
        <f>DATE(YEAR(Tabela6[[#This Row],[Data/Hora de Início]]),MONTH(Tabela6[[#This Row],[Data/Hora de Início]]),DAY(Tabela6[[#This Row],[Data/Hora de Início]]))</f>
        <v/>
      </c>
    </row>
    <row r="8439">
      <c r="K8439" s="39">
        <f>DATE(YEAR(Tabela6[[#This Row],[Data/Hora de Início]]),MONTH(Tabela6[[#This Row],[Data/Hora de Início]]),DAY(Tabela6[[#This Row],[Data/Hora de Início]]))</f>
        <v/>
      </c>
    </row>
    <row r="8440">
      <c r="K8440" s="39">
        <f>DATE(YEAR(Tabela6[[#This Row],[Data/Hora de Início]]),MONTH(Tabela6[[#This Row],[Data/Hora de Início]]),DAY(Tabela6[[#This Row],[Data/Hora de Início]]))</f>
        <v/>
      </c>
    </row>
    <row r="8441">
      <c r="K8441" s="39">
        <f>DATE(YEAR(Tabela6[[#This Row],[Data/Hora de Início]]),MONTH(Tabela6[[#This Row],[Data/Hora de Início]]),DAY(Tabela6[[#This Row],[Data/Hora de Início]]))</f>
        <v/>
      </c>
    </row>
    <row r="8442">
      <c r="K8442" s="39">
        <f>DATE(YEAR(Tabela6[[#This Row],[Data/Hora de Início]]),MONTH(Tabela6[[#This Row],[Data/Hora de Início]]),DAY(Tabela6[[#This Row],[Data/Hora de Início]]))</f>
        <v/>
      </c>
    </row>
    <row r="8443">
      <c r="K8443" s="39">
        <f>DATE(YEAR(Tabela6[[#This Row],[Data/Hora de Início]]),MONTH(Tabela6[[#This Row],[Data/Hora de Início]]),DAY(Tabela6[[#This Row],[Data/Hora de Início]]))</f>
        <v/>
      </c>
    </row>
    <row r="8444">
      <c r="K8444" s="39">
        <f>DATE(YEAR(Tabela6[[#This Row],[Data/Hora de Início]]),MONTH(Tabela6[[#This Row],[Data/Hora de Início]]),DAY(Tabela6[[#This Row],[Data/Hora de Início]]))</f>
        <v/>
      </c>
    </row>
    <row r="8445">
      <c r="K8445" s="39">
        <f>DATE(YEAR(Tabela6[[#This Row],[Data/Hora de Início]]),MONTH(Tabela6[[#This Row],[Data/Hora de Início]]),DAY(Tabela6[[#This Row],[Data/Hora de Início]]))</f>
        <v/>
      </c>
    </row>
    <row r="8446">
      <c r="K8446" s="39">
        <f>DATE(YEAR(Tabela6[[#This Row],[Data/Hora de Início]]),MONTH(Tabela6[[#This Row],[Data/Hora de Início]]),DAY(Tabela6[[#This Row],[Data/Hora de Início]]))</f>
        <v/>
      </c>
    </row>
    <row r="8447">
      <c r="K8447" s="39">
        <f>DATE(YEAR(Tabela6[[#This Row],[Data/Hora de Início]]),MONTH(Tabela6[[#This Row],[Data/Hora de Início]]),DAY(Tabela6[[#This Row],[Data/Hora de Início]]))</f>
        <v/>
      </c>
    </row>
    <row r="8448">
      <c r="K8448" s="39">
        <f>DATE(YEAR(Tabela6[[#This Row],[Data/Hora de Início]]),MONTH(Tabela6[[#This Row],[Data/Hora de Início]]),DAY(Tabela6[[#This Row],[Data/Hora de Início]]))</f>
        <v/>
      </c>
    </row>
    <row r="8449">
      <c r="K8449" s="39">
        <f>DATE(YEAR(Tabela6[[#This Row],[Data/Hora de Início]]),MONTH(Tabela6[[#This Row],[Data/Hora de Início]]),DAY(Tabela6[[#This Row],[Data/Hora de Início]]))</f>
        <v/>
      </c>
    </row>
    <row r="8450">
      <c r="K8450" s="39">
        <f>DATE(YEAR(Tabela6[[#This Row],[Data/Hora de Início]]),MONTH(Tabela6[[#This Row],[Data/Hora de Início]]),DAY(Tabela6[[#This Row],[Data/Hora de Início]]))</f>
        <v/>
      </c>
    </row>
    <row r="8451">
      <c r="K8451" s="39">
        <f>DATE(YEAR(Tabela6[[#This Row],[Data/Hora de Início]]),MONTH(Tabela6[[#This Row],[Data/Hora de Início]]),DAY(Tabela6[[#This Row],[Data/Hora de Início]]))</f>
        <v/>
      </c>
    </row>
    <row r="8452">
      <c r="K8452" s="39">
        <f>DATE(YEAR(Tabela6[[#This Row],[Data/Hora de Início]]),MONTH(Tabela6[[#This Row],[Data/Hora de Início]]),DAY(Tabela6[[#This Row],[Data/Hora de Início]]))</f>
        <v/>
      </c>
    </row>
    <row r="8453">
      <c r="K8453" s="39">
        <f>DATE(YEAR(Tabela6[[#This Row],[Data/Hora de Início]]),MONTH(Tabela6[[#This Row],[Data/Hora de Início]]),DAY(Tabela6[[#This Row],[Data/Hora de Início]]))</f>
        <v/>
      </c>
    </row>
    <row r="8454">
      <c r="K8454" s="39">
        <f>DATE(YEAR(Tabela6[[#This Row],[Data/Hora de Início]]),MONTH(Tabela6[[#This Row],[Data/Hora de Início]]),DAY(Tabela6[[#This Row],[Data/Hora de Início]]))</f>
        <v/>
      </c>
    </row>
    <row r="8455">
      <c r="K8455" s="39">
        <f>DATE(YEAR(Tabela6[[#This Row],[Data/Hora de Início]]),MONTH(Tabela6[[#This Row],[Data/Hora de Início]]),DAY(Tabela6[[#This Row],[Data/Hora de Início]]))</f>
        <v/>
      </c>
    </row>
    <row r="8456">
      <c r="K8456" s="39">
        <f>DATE(YEAR(Tabela6[[#This Row],[Data/Hora de Início]]),MONTH(Tabela6[[#This Row],[Data/Hora de Início]]),DAY(Tabela6[[#This Row],[Data/Hora de Início]]))</f>
        <v/>
      </c>
    </row>
    <row r="8457">
      <c r="K8457" s="39">
        <f>DATE(YEAR(Tabela6[[#This Row],[Data/Hora de Início]]),MONTH(Tabela6[[#This Row],[Data/Hora de Início]]),DAY(Tabela6[[#This Row],[Data/Hora de Início]]))</f>
        <v/>
      </c>
    </row>
    <row r="8458">
      <c r="K8458" s="39">
        <f>DATE(YEAR(Tabela6[[#This Row],[Data/Hora de Início]]),MONTH(Tabela6[[#This Row],[Data/Hora de Início]]),DAY(Tabela6[[#This Row],[Data/Hora de Início]]))</f>
        <v/>
      </c>
    </row>
    <row r="8459">
      <c r="K8459" s="39">
        <f>DATE(YEAR(Tabela6[[#This Row],[Data/Hora de Início]]),MONTH(Tabela6[[#This Row],[Data/Hora de Início]]),DAY(Tabela6[[#This Row],[Data/Hora de Início]]))</f>
        <v/>
      </c>
    </row>
    <row r="8460">
      <c r="K8460" s="39">
        <f>DATE(YEAR(Tabela6[[#This Row],[Data/Hora de Início]]),MONTH(Tabela6[[#This Row],[Data/Hora de Início]]),DAY(Tabela6[[#This Row],[Data/Hora de Início]]))</f>
        <v/>
      </c>
    </row>
    <row r="8461">
      <c r="K8461" s="39">
        <f>DATE(YEAR(Tabela6[[#This Row],[Data/Hora de Início]]),MONTH(Tabela6[[#This Row],[Data/Hora de Início]]),DAY(Tabela6[[#This Row],[Data/Hora de Início]]))</f>
        <v/>
      </c>
    </row>
    <row r="8462">
      <c r="K8462" s="39">
        <f>DATE(YEAR(Tabela6[[#This Row],[Data/Hora de Início]]),MONTH(Tabela6[[#This Row],[Data/Hora de Início]]),DAY(Tabela6[[#This Row],[Data/Hora de Início]]))</f>
        <v/>
      </c>
    </row>
    <row r="8463">
      <c r="K8463" s="39">
        <f>DATE(YEAR(Tabela6[[#This Row],[Data/Hora de Início]]),MONTH(Tabela6[[#This Row],[Data/Hora de Início]]),DAY(Tabela6[[#This Row],[Data/Hora de Início]]))</f>
        <v/>
      </c>
    </row>
    <row r="8464">
      <c r="K8464" s="39">
        <f>DATE(YEAR(Tabela6[[#This Row],[Data/Hora de Início]]),MONTH(Tabela6[[#This Row],[Data/Hora de Início]]),DAY(Tabela6[[#This Row],[Data/Hora de Início]]))</f>
        <v/>
      </c>
    </row>
    <row r="8465">
      <c r="K8465" s="39">
        <f>DATE(YEAR(Tabela6[[#This Row],[Data/Hora de Início]]),MONTH(Tabela6[[#This Row],[Data/Hora de Início]]),DAY(Tabela6[[#This Row],[Data/Hora de Início]]))</f>
        <v/>
      </c>
    </row>
    <row r="8466">
      <c r="K8466" s="39">
        <f>DATE(YEAR(Tabela6[[#This Row],[Data/Hora de Início]]),MONTH(Tabela6[[#This Row],[Data/Hora de Início]]),DAY(Tabela6[[#This Row],[Data/Hora de Início]]))</f>
        <v/>
      </c>
    </row>
    <row r="8467">
      <c r="K8467" s="39">
        <f>DATE(YEAR(Tabela6[[#This Row],[Data/Hora de Início]]),MONTH(Tabela6[[#This Row],[Data/Hora de Início]]),DAY(Tabela6[[#This Row],[Data/Hora de Início]]))</f>
        <v/>
      </c>
    </row>
    <row r="8468">
      <c r="K8468" s="39">
        <f>DATE(YEAR(Tabela6[[#This Row],[Data/Hora de Início]]),MONTH(Tabela6[[#This Row],[Data/Hora de Início]]),DAY(Tabela6[[#This Row],[Data/Hora de Início]]))</f>
        <v/>
      </c>
    </row>
    <row r="8469">
      <c r="K8469" s="39">
        <f>DATE(YEAR(Tabela6[[#This Row],[Data/Hora de Início]]),MONTH(Tabela6[[#This Row],[Data/Hora de Início]]),DAY(Tabela6[[#This Row],[Data/Hora de Início]]))</f>
        <v/>
      </c>
    </row>
    <row r="8470">
      <c r="K8470" s="39">
        <f>DATE(YEAR(Tabela6[[#This Row],[Data/Hora de Início]]),MONTH(Tabela6[[#This Row],[Data/Hora de Início]]),DAY(Tabela6[[#This Row],[Data/Hora de Início]]))</f>
        <v/>
      </c>
    </row>
    <row r="8471">
      <c r="K8471" s="39">
        <f>DATE(YEAR(Tabela6[[#This Row],[Data/Hora de Início]]),MONTH(Tabela6[[#This Row],[Data/Hora de Início]]),DAY(Tabela6[[#This Row],[Data/Hora de Início]]))</f>
        <v/>
      </c>
    </row>
    <row r="8472">
      <c r="K8472" s="39">
        <f>DATE(YEAR(Tabela6[[#This Row],[Data/Hora de Início]]),MONTH(Tabela6[[#This Row],[Data/Hora de Início]]),DAY(Tabela6[[#This Row],[Data/Hora de Início]]))</f>
        <v/>
      </c>
    </row>
    <row r="8473">
      <c r="K8473" s="39">
        <f>DATE(YEAR(Tabela6[[#This Row],[Data/Hora de Início]]),MONTH(Tabela6[[#This Row],[Data/Hora de Início]]),DAY(Tabela6[[#This Row],[Data/Hora de Início]]))</f>
        <v/>
      </c>
    </row>
    <row r="8474">
      <c r="K8474" s="39">
        <f>DATE(YEAR(Tabela6[[#This Row],[Data/Hora de Início]]),MONTH(Tabela6[[#This Row],[Data/Hora de Início]]),DAY(Tabela6[[#This Row],[Data/Hora de Início]]))</f>
        <v/>
      </c>
    </row>
    <row r="8475">
      <c r="K8475" s="39">
        <f>DATE(YEAR(Tabela6[[#This Row],[Data/Hora de Início]]),MONTH(Tabela6[[#This Row],[Data/Hora de Início]]),DAY(Tabela6[[#This Row],[Data/Hora de Início]]))</f>
        <v/>
      </c>
    </row>
    <row r="8476">
      <c r="K8476" s="39">
        <f>DATE(YEAR(Tabela6[[#This Row],[Data/Hora de Início]]),MONTH(Tabela6[[#This Row],[Data/Hora de Início]]),DAY(Tabela6[[#This Row],[Data/Hora de Início]]))</f>
        <v/>
      </c>
    </row>
    <row r="8477">
      <c r="K8477" s="39">
        <f>DATE(YEAR(Tabela6[[#This Row],[Data/Hora de Início]]),MONTH(Tabela6[[#This Row],[Data/Hora de Início]]),DAY(Tabela6[[#This Row],[Data/Hora de Início]]))</f>
        <v/>
      </c>
    </row>
    <row r="8478">
      <c r="K8478" s="39">
        <f>DATE(YEAR(Tabela6[[#This Row],[Data/Hora de Início]]),MONTH(Tabela6[[#This Row],[Data/Hora de Início]]),DAY(Tabela6[[#This Row],[Data/Hora de Início]]))</f>
        <v/>
      </c>
    </row>
    <row r="8479">
      <c r="K8479" s="39">
        <f>DATE(YEAR(Tabela6[[#This Row],[Data/Hora de Início]]),MONTH(Tabela6[[#This Row],[Data/Hora de Início]]),DAY(Tabela6[[#This Row],[Data/Hora de Início]]))</f>
        <v/>
      </c>
    </row>
    <row r="8480">
      <c r="K8480" s="39">
        <f>DATE(YEAR(Tabela6[[#This Row],[Data/Hora de Início]]),MONTH(Tabela6[[#This Row],[Data/Hora de Início]]),DAY(Tabela6[[#This Row],[Data/Hora de Início]]))</f>
        <v/>
      </c>
    </row>
    <row r="8481">
      <c r="K8481" s="39">
        <f>DATE(YEAR(Tabela6[[#This Row],[Data/Hora de Início]]),MONTH(Tabela6[[#This Row],[Data/Hora de Início]]),DAY(Tabela6[[#This Row],[Data/Hora de Início]]))</f>
        <v/>
      </c>
    </row>
    <row r="8482">
      <c r="K8482" s="39">
        <f>DATE(YEAR(Tabela6[[#This Row],[Data/Hora de Início]]),MONTH(Tabela6[[#This Row],[Data/Hora de Início]]),DAY(Tabela6[[#This Row],[Data/Hora de Início]]))</f>
        <v/>
      </c>
    </row>
    <row r="8483">
      <c r="K8483" s="39">
        <f>DATE(YEAR(Tabela6[[#This Row],[Data/Hora de Início]]),MONTH(Tabela6[[#This Row],[Data/Hora de Início]]),DAY(Tabela6[[#This Row],[Data/Hora de Início]]))</f>
        <v/>
      </c>
    </row>
    <row r="8484">
      <c r="K8484" s="39">
        <f>DATE(YEAR(Tabela6[[#This Row],[Data/Hora de Início]]),MONTH(Tabela6[[#This Row],[Data/Hora de Início]]),DAY(Tabela6[[#This Row],[Data/Hora de Início]]))</f>
        <v/>
      </c>
    </row>
    <row r="8485">
      <c r="K8485" s="39">
        <f>DATE(YEAR(Tabela6[[#This Row],[Data/Hora de Início]]),MONTH(Tabela6[[#This Row],[Data/Hora de Início]]),DAY(Tabela6[[#This Row],[Data/Hora de Início]]))</f>
        <v/>
      </c>
    </row>
    <row r="8486">
      <c r="K8486" s="39">
        <f>DATE(YEAR(Tabela6[[#This Row],[Data/Hora de Início]]),MONTH(Tabela6[[#This Row],[Data/Hora de Início]]),DAY(Tabela6[[#This Row],[Data/Hora de Início]]))</f>
        <v/>
      </c>
    </row>
    <row r="8487">
      <c r="K8487" s="39">
        <f>DATE(YEAR(Tabela6[[#This Row],[Data/Hora de Início]]),MONTH(Tabela6[[#This Row],[Data/Hora de Início]]),DAY(Tabela6[[#This Row],[Data/Hora de Início]]))</f>
        <v/>
      </c>
    </row>
    <row r="8488">
      <c r="K8488" s="39">
        <f>DATE(YEAR(Tabela6[[#This Row],[Data/Hora de Início]]),MONTH(Tabela6[[#This Row],[Data/Hora de Início]]),DAY(Tabela6[[#This Row],[Data/Hora de Início]]))</f>
        <v/>
      </c>
    </row>
    <row r="8489">
      <c r="K8489" s="39">
        <f>DATE(YEAR(Tabela6[[#This Row],[Data/Hora de Início]]),MONTH(Tabela6[[#This Row],[Data/Hora de Início]]),DAY(Tabela6[[#This Row],[Data/Hora de Início]]))</f>
        <v/>
      </c>
    </row>
    <row r="8490">
      <c r="K8490" s="39">
        <f>DATE(YEAR(Tabela6[[#This Row],[Data/Hora de Início]]),MONTH(Tabela6[[#This Row],[Data/Hora de Início]]),DAY(Tabela6[[#This Row],[Data/Hora de Início]]))</f>
        <v/>
      </c>
    </row>
    <row r="8491">
      <c r="K8491" s="39">
        <f>DATE(YEAR(Tabela6[[#This Row],[Data/Hora de Início]]),MONTH(Tabela6[[#This Row],[Data/Hora de Início]]),DAY(Tabela6[[#This Row],[Data/Hora de Início]]))</f>
        <v/>
      </c>
    </row>
    <row r="8492">
      <c r="K8492" s="39">
        <f>DATE(YEAR(Tabela6[[#This Row],[Data/Hora de Início]]),MONTH(Tabela6[[#This Row],[Data/Hora de Início]]),DAY(Tabela6[[#This Row],[Data/Hora de Início]]))</f>
        <v/>
      </c>
    </row>
    <row r="8493">
      <c r="K8493" s="39">
        <f>DATE(YEAR(Tabela6[[#This Row],[Data/Hora de Início]]),MONTH(Tabela6[[#This Row],[Data/Hora de Início]]),DAY(Tabela6[[#This Row],[Data/Hora de Início]]))</f>
        <v/>
      </c>
    </row>
    <row r="8494">
      <c r="K8494" s="39">
        <f>DATE(YEAR(Tabela6[[#This Row],[Data/Hora de Início]]),MONTH(Tabela6[[#This Row],[Data/Hora de Início]]),DAY(Tabela6[[#This Row],[Data/Hora de Início]]))</f>
        <v/>
      </c>
    </row>
    <row r="8495">
      <c r="K8495" s="39">
        <f>DATE(YEAR(Tabela6[[#This Row],[Data/Hora de Início]]),MONTH(Tabela6[[#This Row],[Data/Hora de Início]]),DAY(Tabela6[[#This Row],[Data/Hora de Início]]))</f>
        <v/>
      </c>
    </row>
    <row r="8496">
      <c r="K8496" s="39">
        <f>DATE(YEAR(Tabela6[[#This Row],[Data/Hora de Início]]),MONTH(Tabela6[[#This Row],[Data/Hora de Início]]),DAY(Tabela6[[#This Row],[Data/Hora de Início]]))</f>
        <v/>
      </c>
    </row>
    <row r="8497">
      <c r="K8497" s="39">
        <f>DATE(YEAR(Tabela6[[#This Row],[Data/Hora de Início]]),MONTH(Tabela6[[#This Row],[Data/Hora de Início]]),DAY(Tabela6[[#This Row],[Data/Hora de Início]]))</f>
        <v/>
      </c>
    </row>
    <row r="8498">
      <c r="K8498" s="39">
        <f>DATE(YEAR(Tabela6[[#This Row],[Data/Hora de Início]]),MONTH(Tabela6[[#This Row],[Data/Hora de Início]]),DAY(Tabela6[[#This Row],[Data/Hora de Início]]))</f>
        <v/>
      </c>
    </row>
    <row r="8499">
      <c r="K8499" s="39">
        <f>DATE(YEAR(Tabela6[[#This Row],[Data/Hora de Início]]),MONTH(Tabela6[[#This Row],[Data/Hora de Início]]),DAY(Tabela6[[#This Row],[Data/Hora de Início]]))</f>
        <v/>
      </c>
    </row>
    <row r="8500">
      <c r="K8500" s="39">
        <f>DATE(YEAR(Tabela6[[#This Row],[Data/Hora de Início]]),MONTH(Tabela6[[#This Row],[Data/Hora de Início]]),DAY(Tabela6[[#This Row],[Data/Hora de Início]]))</f>
        <v/>
      </c>
    </row>
    <row r="8501">
      <c r="K8501" s="39">
        <f>DATE(YEAR(Tabela6[[#This Row],[Data/Hora de Início]]),MONTH(Tabela6[[#This Row],[Data/Hora de Início]]),DAY(Tabela6[[#This Row],[Data/Hora de Início]]))</f>
        <v/>
      </c>
    </row>
    <row r="8502">
      <c r="K8502" s="39">
        <f>DATE(YEAR(Tabela6[[#This Row],[Data/Hora de Início]]),MONTH(Tabela6[[#This Row],[Data/Hora de Início]]),DAY(Tabela6[[#This Row],[Data/Hora de Início]]))</f>
        <v/>
      </c>
    </row>
    <row r="8503">
      <c r="K8503" s="39">
        <f>DATE(YEAR(Tabela6[[#This Row],[Data/Hora de Início]]),MONTH(Tabela6[[#This Row],[Data/Hora de Início]]),DAY(Tabela6[[#This Row],[Data/Hora de Início]]))</f>
        <v/>
      </c>
    </row>
    <row r="8504">
      <c r="K8504" s="39">
        <f>DATE(YEAR(Tabela6[[#This Row],[Data/Hora de Início]]),MONTH(Tabela6[[#This Row],[Data/Hora de Início]]),DAY(Tabela6[[#This Row],[Data/Hora de Início]]))</f>
        <v/>
      </c>
    </row>
    <row r="8505">
      <c r="K8505" s="39">
        <f>DATE(YEAR(Tabela6[[#This Row],[Data/Hora de Início]]),MONTH(Tabela6[[#This Row],[Data/Hora de Início]]),DAY(Tabela6[[#This Row],[Data/Hora de Início]]))</f>
        <v/>
      </c>
    </row>
    <row r="8506">
      <c r="K8506" s="39">
        <f>DATE(YEAR(Tabela6[[#This Row],[Data/Hora de Início]]),MONTH(Tabela6[[#This Row],[Data/Hora de Início]]),DAY(Tabela6[[#This Row],[Data/Hora de Início]]))</f>
        <v/>
      </c>
    </row>
    <row r="8507">
      <c r="K8507" s="39">
        <f>DATE(YEAR(Tabela6[[#This Row],[Data/Hora de Início]]),MONTH(Tabela6[[#This Row],[Data/Hora de Início]]),DAY(Tabela6[[#This Row],[Data/Hora de Início]]))</f>
        <v/>
      </c>
    </row>
    <row r="8508">
      <c r="K8508" s="39">
        <f>DATE(YEAR(Tabela6[[#This Row],[Data/Hora de Início]]),MONTH(Tabela6[[#This Row],[Data/Hora de Início]]),DAY(Tabela6[[#This Row],[Data/Hora de Início]]))</f>
        <v/>
      </c>
    </row>
    <row r="8509">
      <c r="K8509" s="39">
        <f>DATE(YEAR(Tabela6[[#This Row],[Data/Hora de Início]]),MONTH(Tabela6[[#This Row],[Data/Hora de Início]]),DAY(Tabela6[[#This Row],[Data/Hora de Início]]))</f>
        <v/>
      </c>
    </row>
    <row r="8510">
      <c r="K8510" s="39">
        <f>DATE(YEAR(Tabela6[[#This Row],[Data/Hora de Início]]),MONTH(Tabela6[[#This Row],[Data/Hora de Início]]),DAY(Tabela6[[#This Row],[Data/Hora de Início]]))</f>
        <v/>
      </c>
    </row>
    <row r="8511">
      <c r="K8511" s="39">
        <f>DATE(YEAR(Tabela6[[#This Row],[Data/Hora de Início]]),MONTH(Tabela6[[#This Row],[Data/Hora de Início]]),DAY(Tabela6[[#This Row],[Data/Hora de Início]]))</f>
        <v/>
      </c>
    </row>
    <row r="8512">
      <c r="K8512" s="39">
        <f>DATE(YEAR(Tabela6[[#This Row],[Data/Hora de Início]]),MONTH(Tabela6[[#This Row],[Data/Hora de Início]]),DAY(Tabela6[[#This Row],[Data/Hora de Início]]))</f>
        <v/>
      </c>
    </row>
    <row r="8513">
      <c r="K8513" s="39">
        <f>DATE(YEAR(Tabela6[[#This Row],[Data/Hora de Início]]),MONTH(Tabela6[[#This Row],[Data/Hora de Início]]),DAY(Tabela6[[#This Row],[Data/Hora de Início]]))</f>
        <v/>
      </c>
    </row>
    <row r="8514">
      <c r="K8514" s="39">
        <f>DATE(YEAR(Tabela6[[#This Row],[Data/Hora de Início]]),MONTH(Tabela6[[#This Row],[Data/Hora de Início]]),DAY(Tabela6[[#This Row],[Data/Hora de Início]]))</f>
        <v/>
      </c>
    </row>
    <row r="8515">
      <c r="K8515" s="39">
        <f>DATE(YEAR(Tabela6[[#This Row],[Data/Hora de Início]]),MONTH(Tabela6[[#This Row],[Data/Hora de Início]]),DAY(Tabela6[[#This Row],[Data/Hora de Início]]))</f>
        <v/>
      </c>
    </row>
    <row r="8516">
      <c r="K8516" s="39">
        <f>DATE(YEAR(Tabela6[[#This Row],[Data/Hora de Início]]),MONTH(Tabela6[[#This Row],[Data/Hora de Início]]),DAY(Tabela6[[#This Row],[Data/Hora de Início]]))</f>
        <v/>
      </c>
    </row>
    <row r="8517">
      <c r="K8517" s="39">
        <f>DATE(YEAR(Tabela6[[#This Row],[Data/Hora de Início]]),MONTH(Tabela6[[#This Row],[Data/Hora de Início]]),DAY(Tabela6[[#This Row],[Data/Hora de Início]]))</f>
        <v/>
      </c>
    </row>
    <row r="8518">
      <c r="K8518" s="39">
        <f>DATE(YEAR(Tabela6[[#This Row],[Data/Hora de Início]]),MONTH(Tabela6[[#This Row],[Data/Hora de Início]]),DAY(Tabela6[[#This Row],[Data/Hora de Início]]))</f>
        <v/>
      </c>
    </row>
    <row r="8519">
      <c r="K8519" s="39">
        <f>DATE(YEAR(Tabela6[[#This Row],[Data/Hora de Início]]),MONTH(Tabela6[[#This Row],[Data/Hora de Início]]),DAY(Tabela6[[#This Row],[Data/Hora de Início]]))</f>
        <v/>
      </c>
    </row>
    <row r="8520">
      <c r="K8520" s="39">
        <f>DATE(YEAR(Tabela6[[#This Row],[Data/Hora de Início]]),MONTH(Tabela6[[#This Row],[Data/Hora de Início]]),DAY(Tabela6[[#This Row],[Data/Hora de Início]]))</f>
        <v/>
      </c>
    </row>
    <row r="8521">
      <c r="K8521" s="39">
        <f>DATE(YEAR(Tabela6[[#This Row],[Data/Hora de Início]]),MONTH(Tabela6[[#This Row],[Data/Hora de Início]]),DAY(Tabela6[[#This Row],[Data/Hora de Início]]))</f>
        <v/>
      </c>
    </row>
    <row r="8522">
      <c r="K8522" s="39">
        <f>DATE(YEAR(Tabela6[[#This Row],[Data/Hora de Início]]),MONTH(Tabela6[[#This Row],[Data/Hora de Início]]),DAY(Tabela6[[#This Row],[Data/Hora de Início]]))</f>
        <v/>
      </c>
    </row>
    <row r="8523">
      <c r="K8523" s="39">
        <f>DATE(YEAR(Tabela6[[#This Row],[Data/Hora de Início]]),MONTH(Tabela6[[#This Row],[Data/Hora de Início]]),DAY(Tabela6[[#This Row],[Data/Hora de Início]]))</f>
        <v/>
      </c>
    </row>
    <row r="8524">
      <c r="K8524" s="39">
        <f>DATE(YEAR(Tabela6[[#This Row],[Data/Hora de Início]]),MONTH(Tabela6[[#This Row],[Data/Hora de Início]]),DAY(Tabela6[[#This Row],[Data/Hora de Início]]))</f>
        <v/>
      </c>
    </row>
    <row r="8525">
      <c r="K8525" s="39">
        <f>DATE(YEAR(Tabela6[[#This Row],[Data/Hora de Início]]),MONTH(Tabela6[[#This Row],[Data/Hora de Início]]),DAY(Tabela6[[#This Row],[Data/Hora de Início]]))</f>
        <v/>
      </c>
    </row>
    <row r="8526">
      <c r="K8526" s="39">
        <f>DATE(YEAR(Tabela6[[#This Row],[Data/Hora de Início]]),MONTH(Tabela6[[#This Row],[Data/Hora de Início]]),DAY(Tabela6[[#This Row],[Data/Hora de Início]]))</f>
        <v/>
      </c>
    </row>
    <row r="8527">
      <c r="K8527" s="39">
        <f>DATE(YEAR(Tabela6[[#This Row],[Data/Hora de Início]]),MONTH(Tabela6[[#This Row],[Data/Hora de Início]]),DAY(Tabela6[[#This Row],[Data/Hora de Início]]))</f>
        <v/>
      </c>
    </row>
    <row r="8528">
      <c r="K8528" s="39">
        <f>DATE(YEAR(Tabela6[[#This Row],[Data/Hora de Início]]),MONTH(Tabela6[[#This Row],[Data/Hora de Início]]),DAY(Tabela6[[#This Row],[Data/Hora de Início]]))</f>
        <v/>
      </c>
    </row>
    <row r="8529">
      <c r="K8529" s="39">
        <f>DATE(YEAR(Tabela6[[#This Row],[Data/Hora de Início]]),MONTH(Tabela6[[#This Row],[Data/Hora de Início]]),DAY(Tabela6[[#This Row],[Data/Hora de Início]]))</f>
        <v/>
      </c>
    </row>
    <row r="8530">
      <c r="K8530" s="39">
        <f>DATE(YEAR(Tabela6[[#This Row],[Data/Hora de Início]]),MONTH(Tabela6[[#This Row],[Data/Hora de Início]]),DAY(Tabela6[[#This Row],[Data/Hora de Início]]))</f>
        <v/>
      </c>
    </row>
    <row r="8531">
      <c r="K8531" s="39">
        <f>DATE(YEAR(Tabela6[[#This Row],[Data/Hora de Início]]),MONTH(Tabela6[[#This Row],[Data/Hora de Início]]),DAY(Tabela6[[#This Row],[Data/Hora de Início]]))</f>
        <v/>
      </c>
    </row>
    <row r="8532">
      <c r="K8532" s="39">
        <f>DATE(YEAR(Tabela6[[#This Row],[Data/Hora de Início]]),MONTH(Tabela6[[#This Row],[Data/Hora de Início]]),DAY(Tabela6[[#This Row],[Data/Hora de Início]]))</f>
        <v/>
      </c>
    </row>
    <row r="8533">
      <c r="K8533" s="39">
        <f>DATE(YEAR(Tabela6[[#This Row],[Data/Hora de Início]]),MONTH(Tabela6[[#This Row],[Data/Hora de Início]]),DAY(Tabela6[[#This Row],[Data/Hora de Início]]))</f>
        <v/>
      </c>
    </row>
    <row r="8534">
      <c r="K8534" s="39">
        <f>DATE(YEAR(Tabela6[[#This Row],[Data/Hora de Início]]),MONTH(Tabela6[[#This Row],[Data/Hora de Início]]),DAY(Tabela6[[#This Row],[Data/Hora de Início]]))</f>
        <v/>
      </c>
    </row>
    <row r="8535">
      <c r="K8535" s="39">
        <f>DATE(YEAR(Tabela6[[#This Row],[Data/Hora de Início]]),MONTH(Tabela6[[#This Row],[Data/Hora de Início]]),DAY(Tabela6[[#This Row],[Data/Hora de Início]]))</f>
        <v/>
      </c>
    </row>
    <row r="8536">
      <c r="K8536" s="39">
        <f>DATE(YEAR(Tabela6[[#This Row],[Data/Hora de Início]]),MONTH(Tabela6[[#This Row],[Data/Hora de Início]]),DAY(Tabela6[[#This Row],[Data/Hora de Início]]))</f>
        <v/>
      </c>
    </row>
    <row r="8537">
      <c r="K8537" s="39">
        <f>DATE(YEAR(Tabela6[[#This Row],[Data/Hora de Início]]),MONTH(Tabela6[[#This Row],[Data/Hora de Início]]),DAY(Tabela6[[#This Row],[Data/Hora de Início]]))</f>
        <v/>
      </c>
    </row>
    <row r="8538">
      <c r="K8538" s="39">
        <f>DATE(YEAR(Tabela6[[#This Row],[Data/Hora de Início]]),MONTH(Tabela6[[#This Row],[Data/Hora de Início]]),DAY(Tabela6[[#This Row],[Data/Hora de Início]]))</f>
        <v/>
      </c>
    </row>
    <row r="8539">
      <c r="K8539" s="39">
        <f>DATE(YEAR(Tabela6[[#This Row],[Data/Hora de Início]]),MONTH(Tabela6[[#This Row],[Data/Hora de Início]]),DAY(Tabela6[[#This Row],[Data/Hora de Início]]))</f>
        <v/>
      </c>
    </row>
    <row r="8540">
      <c r="K8540" s="39">
        <f>DATE(YEAR(Tabela6[[#This Row],[Data/Hora de Início]]),MONTH(Tabela6[[#This Row],[Data/Hora de Início]]),DAY(Tabela6[[#This Row],[Data/Hora de Início]]))</f>
        <v/>
      </c>
    </row>
    <row r="8541">
      <c r="K8541" s="39">
        <f>DATE(YEAR(Tabela6[[#This Row],[Data/Hora de Início]]),MONTH(Tabela6[[#This Row],[Data/Hora de Início]]),DAY(Tabela6[[#This Row],[Data/Hora de Início]]))</f>
        <v/>
      </c>
    </row>
    <row r="8542">
      <c r="K8542" s="39">
        <f>DATE(YEAR(Tabela6[[#This Row],[Data/Hora de Início]]),MONTH(Tabela6[[#This Row],[Data/Hora de Início]]),DAY(Tabela6[[#This Row],[Data/Hora de Início]]))</f>
        <v/>
      </c>
    </row>
    <row r="8543">
      <c r="K8543" s="39">
        <f>DATE(YEAR(Tabela6[[#This Row],[Data/Hora de Início]]),MONTH(Tabela6[[#This Row],[Data/Hora de Início]]),DAY(Tabela6[[#This Row],[Data/Hora de Início]]))</f>
        <v/>
      </c>
    </row>
    <row r="8544">
      <c r="K8544" s="39">
        <f>DATE(YEAR(Tabela6[[#This Row],[Data/Hora de Início]]),MONTH(Tabela6[[#This Row],[Data/Hora de Início]]),DAY(Tabela6[[#This Row],[Data/Hora de Início]]))</f>
        <v/>
      </c>
    </row>
    <row r="8545">
      <c r="K8545" s="39">
        <f>DATE(YEAR(Tabela6[[#This Row],[Data/Hora de Início]]),MONTH(Tabela6[[#This Row],[Data/Hora de Início]]),DAY(Tabela6[[#This Row],[Data/Hora de Início]]))</f>
        <v/>
      </c>
    </row>
    <row r="8546">
      <c r="K8546" s="39">
        <f>DATE(YEAR(Tabela6[[#This Row],[Data/Hora de Início]]),MONTH(Tabela6[[#This Row],[Data/Hora de Início]]),DAY(Tabela6[[#This Row],[Data/Hora de Início]]))</f>
        <v/>
      </c>
    </row>
    <row r="8547">
      <c r="K8547" s="39">
        <f>DATE(YEAR(Tabela6[[#This Row],[Data/Hora de Início]]),MONTH(Tabela6[[#This Row],[Data/Hora de Início]]),DAY(Tabela6[[#This Row],[Data/Hora de Início]]))</f>
        <v/>
      </c>
    </row>
    <row r="8548">
      <c r="K8548" s="39">
        <f>DATE(YEAR(Tabela6[[#This Row],[Data/Hora de Início]]),MONTH(Tabela6[[#This Row],[Data/Hora de Início]]),DAY(Tabela6[[#This Row],[Data/Hora de Início]]))</f>
        <v/>
      </c>
    </row>
    <row r="8549">
      <c r="K8549" s="39">
        <f>DATE(YEAR(Tabela6[[#This Row],[Data/Hora de Início]]),MONTH(Tabela6[[#This Row],[Data/Hora de Início]]),DAY(Tabela6[[#This Row],[Data/Hora de Início]]))</f>
        <v/>
      </c>
    </row>
    <row r="8550">
      <c r="K8550" s="39">
        <f>DATE(YEAR(Tabela6[[#This Row],[Data/Hora de Início]]),MONTH(Tabela6[[#This Row],[Data/Hora de Início]]),DAY(Tabela6[[#This Row],[Data/Hora de Início]]))</f>
        <v/>
      </c>
    </row>
    <row r="8551">
      <c r="K8551" s="39">
        <f>DATE(YEAR(Tabela6[[#This Row],[Data/Hora de Início]]),MONTH(Tabela6[[#This Row],[Data/Hora de Início]]),DAY(Tabela6[[#This Row],[Data/Hora de Início]]))</f>
        <v/>
      </c>
    </row>
    <row r="8552">
      <c r="K8552" s="39">
        <f>DATE(YEAR(Tabela6[[#This Row],[Data/Hora de Início]]),MONTH(Tabela6[[#This Row],[Data/Hora de Início]]),DAY(Tabela6[[#This Row],[Data/Hora de Início]]))</f>
        <v/>
      </c>
    </row>
    <row r="8553">
      <c r="K8553" s="39">
        <f>DATE(YEAR(Tabela6[[#This Row],[Data/Hora de Início]]),MONTH(Tabela6[[#This Row],[Data/Hora de Início]]),DAY(Tabela6[[#This Row],[Data/Hora de Início]]))</f>
        <v/>
      </c>
    </row>
    <row r="8554">
      <c r="K8554" s="39">
        <f>DATE(YEAR(Tabela6[[#This Row],[Data/Hora de Início]]),MONTH(Tabela6[[#This Row],[Data/Hora de Início]]),DAY(Tabela6[[#This Row],[Data/Hora de Início]]))</f>
        <v/>
      </c>
    </row>
    <row r="8555">
      <c r="K8555" s="39">
        <f>DATE(YEAR(Tabela6[[#This Row],[Data/Hora de Início]]),MONTH(Tabela6[[#This Row],[Data/Hora de Início]]),DAY(Tabela6[[#This Row],[Data/Hora de Início]]))</f>
        <v/>
      </c>
    </row>
    <row r="8556">
      <c r="K8556" s="39">
        <f>DATE(YEAR(Tabela6[[#This Row],[Data/Hora de Início]]),MONTH(Tabela6[[#This Row],[Data/Hora de Início]]),DAY(Tabela6[[#This Row],[Data/Hora de Início]]))</f>
        <v/>
      </c>
    </row>
    <row r="8557">
      <c r="K8557" s="39">
        <f>DATE(YEAR(Tabela6[[#This Row],[Data/Hora de Início]]),MONTH(Tabela6[[#This Row],[Data/Hora de Início]]),DAY(Tabela6[[#This Row],[Data/Hora de Início]]))</f>
        <v/>
      </c>
    </row>
    <row r="8558">
      <c r="K8558" s="39">
        <f>DATE(YEAR(Tabela6[[#This Row],[Data/Hora de Início]]),MONTH(Tabela6[[#This Row],[Data/Hora de Início]]),DAY(Tabela6[[#This Row],[Data/Hora de Início]]))</f>
        <v/>
      </c>
    </row>
    <row r="8559">
      <c r="K8559" s="39">
        <f>DATE(YEAR(Tabela6[[#This Row],[Data/Hora de Início]]),MONTH(Tabela6[[#This Row],[Data/Hora de Início]]),DAY(Tabela6[[#This Row],[Data/Hora de Início]]))</f>
        <v/>
      </c>
    </row>
    <row r="8560">
      <c r="K8560" s="39">
        <f>DATE(YEAR(Tabela6[[#This Row],[Data/Hora de Início]]),MONTH(Tabela6[[#This Row],[Data/Hora de Início]]),DAY(Tabela6[[#This Row],[Data/Hora de Início]]))</f>
        <v/>
      </c>
    </row>
    <row r="8561">
      <c r="K8561" s="39">
        <f>DATE(YEAR(Tabela6[[#This Row],[Data/Hora de Início]]),MONTH(Tabela6[[#This Row],[Data/Hora de Início]]),DAY(Tabela6[[#This Row],[Data/Hora de Início]]))</f>
        <v/>
      </c>
    </row>
    <row r="8562">
      <c r="K8562" s="39">
        <f>DATE(YEAR(Tabela6[[#This Row],[Data/Hora de Início]]),MONTH(Tabela6[[#This Row],[Data/Hora de Início]]),DAY(Tabela6[[#This Row],[Data/Hora de Início]]))</f>
        <v/>
      </c>
    </row>
    <row r="8563">
      <c r="K8563" s="39">
        <f>DATE(YEAR(Tabela6[[#This Row],[Data/Hora de Início]]),MONTH(Tabela6[[#This Row],[Data/Hora de Início]]),DAY(Tabela6[[#This Row],[Data/Hora de Início]]))</f>
        <v/>
      </c>
    </row>
    <row r="8564">
      <c r="K8564" s="39">
        <f>DATE(YEAR(Tabela6[[#This Row],[Data/Hora de Início]]),MONTH(Tabela6[[#This Row],[Data/Hora de Início]]),DAY(Tabela6[[#This Row],[Data/Hora de Início]]))</f>
        <v/>
      </c>
    </row>
    <row r="8565">
      <c r="K8565" s="39">
        <f>DATE(YEAR(Tabela6[[#This Row],[Data/Hora de Início]]),MONTH(Tabela6[[#This Row],[Data/Hora de Início]]),DAY(Tabela6[[#This Row],[Data/Hora de Início]]))</f>
        <v/>
      </c>
    </row>
    <row r="8566">
      <c r="K8566" s="39">
        <f>DATE(YEAR(Tabela6[[#This Row],[Data/Hora de Início]]),MONTH(Tabela6[[#This Row],[Data/Hora de Início]]),DAY(Tabela6[[#This Row],[Data/Hora de Início]]))</f>
        <v/>
      </c>
    </row>
    <row r="8567">
      <c r="K8567" s="39">
        <f>DATE(YEAR(Tabela6[[#This Row],[Data/Hora de Início]]),MONTH(Tabela6[[#This Row],[Data/Hora de Início]]),DAY(Tabela6[[#This Row],[Data/Hora de Início]]))</f>
        <v/>
      </c>
    </row>
    <row r="8568">
      <c r="K8568" s="39">
        <f>DATE(YEAR(Tabela6[[#This Row],[Data/Hora de Início]]),MONTH(Tabela6[[#This Row],[Data/Hora de Início]]),DAY(Tabela6[[#This Row],[Data/Hora de Início]]))</f>
        <v/>
      </c>
    </row>
    <row r="8569">
      <c r="K8569" s="39">
        <f>DATE(YEAR(Tabela6[[#This Row],[Data/Hora de Início]]),MONTH(Tabela6[[#This Row],[Data/Hora de Início]]),DAY(Tabela6[[#This Row],[Data/Hora de Início]]))</f>
        <v/>
      </c>
    </row>
    <row r="8570">
      <c r="K8570" s="39">
        <f>DATE(YEAR(Tabela6[[#This Row],[Data/Hora de Início]]),MONTH(Tabela6[[#This Row],[Data/Hora de Início]]),DAY(Tabela6[[#This Row],[Data/Hora de Início]]))</f>
        <v/>
      </c>
    </row>
    <row r="8571">
      <c r="K8571" s="39">
        <f>DATE(YEAR(Tabela6[[#This Row],[Data/Hora de Início]]),MONTH(Tabela6[[#This Row],[Data/Hora de Início]]),DAY(Tabela6[[#This Row],[Data/Hora de Início]]))</f>
        <v/>
      </c>
    </row>
    <row r="8572">
      <c r="K8572" s="39">
        <f>DATE(YEAR(Tabela6[[#This Row],[Data/Hora de Início]]),MONTH(Tabela6[[#This Row],[Data/Hora de Início]]),DAY(Tabela6[[#This Row],[Data/Hora de Início]]))</f>
        <v/>
      </c>
    </row>
    <row r="8573">
      <c r="K8573" s="39">
        <f>DATE(YEAR(Tabela6[[#This Row],[Data/Hora de Início]]),MONTH(Tabela6[[#This Row],[Data/Hora de Início]]),DAY(Tabela6[[#This Row],[Data/Hora de Início]]))</f>
        <v/>
      </c>
    </row>
    <row r="8574">
      <c r="K8574" s="39">
        <f>DATE(YEAR(Tabela6[[#This Row],[Data/Hora de Início]]),MONTH(Tabela6[[#This Row],[Data/Hora de Início]]),DAY(Tabela6[[#This Row],[Data/Hora de Início]]))</f>
        <v/>
      </c>
    </row>
    <row r="8575">
      <c r="K8575" s="39">
        <f>DATE(YEAR(Tabela6[[#This Row],[Data/Hora de Início]]),MONTH(Tabela6[[#This Row],[Data/Hora de Início]]),DAY(Tabela6[[#This Row],[Data/Hora de Início]]))</f>
        <v/>
      </c>
    </row>
    <row r="8576">
      <c r="K8576" s="39">
        <f>DATE(YEAR(Tabela6[[#This Row],[Data/Hora de Início]]),MONTH(Tabela6[[#This Row],[Data/Hora de Início]]),DAY(Tabela6[[#This Row],[Data/Hora de Início]]))</f>
        <v/>
      </c>
    </row>
    <row r="8577">
      <c r="K8577" s="39">
        <f>DATE(YEAR(Tabela6[[#This Row],[Data/Hora de Início]]),MONTH(Tabela6[[#This Row],[Data/Hora de Início]]),DAY(Tabela6[[#This Row],[Data/Hora de Início]]))</f>
        <v/>
      </c>
    </row>
    <row r="8578">
      <c r="K8578" s="39">
        <f>DATE(YEAR(Tabela6[[#This Row],[Data/Hora de Início]]),MONTH(Tabela6[[#This Row],[Data/Hora de Início]]),DAY(Tabela6[[#This Row],[Data/Hora de Início]]))</f>
        <v/>
      </c>
    </row>
    <row r="8579">
      <c r="K8579" s="39">
        <f>DATE(YEAR(Tabela6[[#This Row],[Data/Hora de Início]]),MONTH(Tabela6[[#This Row],[Data/Hora de Início]]),DAY(Tabela6[[#This Row],[Data/Hora de Início]]))</f>
        <v/>
      </c>
    </row>
    <row r="8580">
      <c r="K8580" s="39">
        <f>DATE(YEAR(Tabela6[[#This Row],[Data/Hora de Início]]),MONTH(Tabela6[[#This Row],[Data/Hora de Início]]),DAY(Tabela6[[#This Row],[Data/Hora de Início]]))</f>
        <v/>
      </c>
    </row>
    <row r="8581">
      <c r="K8581" s="39">
        <f>DATE(YEAR(Tabela6[[#This Row],[Data/Hora de Início]]),MONTH(Tabela6[[#This Row],[Data/Hora de Início]]),DAY(Tabela6[[#This Row],[Data/Hora de Início]]))</f>
        <v/>
      </c>
    </row>
    <row r="8582">
      <c r="K8582" s="39">
        <f>DATE(YEAR(Tabela6[[#This Row],[Data/Hora de Início]]),MONTH(Tabela6[[#This Row],[Data/Hora de Início]]),DAY(Tabela6[[#This Row],[Data/Hora de Início]]))</f>
        <v/>
      </c>
    </row>
    <row r="8583">
      <c r="K8583" s="39">
        <f>DATE(YEAR(Tabela6[[#This Row],[Data/Hora de Início]]),MONTH(Tabela6[[#This Row],[Data/Hora de Início]]),DAY(Tabela6[[#This Row],[Data/Hora de Início]]))</f>
        <v/>
      </c>
    </row>
    <row r="8584">
      <c r="K8584" s="39">
        <f>DATE(YEAR(Tabela6[[#This Row],[Data/Hora de Início]]),MONTH(Tabela6[[#This Row],[Data/Hora de Início]]),DAY(Tabela6[[#This Row],[Data/Hora de Início]]))</f>
        <v/>
      </c>
    </row>
    <row r="8585">
      <c r="K8585" s="39">
        <f>DATE(YEAR(Tabela6[[#This Row],[Data/Hora de Início]]),MONTH(Tabela6[[#This Row],[Data/Hora de Início]]),DAY(Tabela6[[#This Row],[Data/Hora de Início]]))</f>
        <v/>
      </c>
    </row>
    <row r="8586">
      <c r="K8586" s="39">
        <f>DATE(YEAR(Tabela6[[#This Row],[Data/Hora de Início]]),MONTH(Tabela6[[#This Row],[Data/Hora de Início]]),DAY(Tabela6[[#This Row],[Data/Hora de Início]]))</f>
        <v/>
      </c>
    </row>
    <row r="8587">
      <c r="K8587" s="39">
        <f>DATE(YEAR(Tabela6[[#This Row],[Data/Hora de Início]]),MONTH(Tabela6[[#This Row],[Data/Hora de Início]]),DAY(Tabela6[[#This Row],[Data/Hora de Início]]))</f>
        <v/>
      </c>
    </row>
    <row r="8588">
      <c r="K8588" s="39">
        <f>DATE(YEAR(Tabela6[[#This Row],[Data/Hora de Início]]),MONTH(Tabela6[[#This Row],[Data/Hora de Início]]),DAY(Tabela6[[#This Row],[Data/Hora de Início]]))</f>
        <v/>
      </c>
    </row>
    <row r="8589">
      <c r="K8589" s="39">
        <f>DATE(YEAR(Tabela6[[#This Row],[Data/Hora de Início]]),MONTH(Tabela6[[#This Row],[Data/Hora de Início]]),DAY(Tabela6[[#This Row],[Data/Hora de Início]]))</f>
        <v/>
      </c>
    </row>
    <row r="8590">
      <c r="K8590" s="39">
        <f>DATE(YEAR(Tabela6[[#This Row],[Data/Hora de Início]]),MONTH(Tabela6[[#This Row],[Data/Hora de Início]]),DAY(Tabela6[[#This Row],[Data/Hora de Início]]))</f>
        <v/>
      </c>
    </row>
    <row r="8591">
      <c r="K8591" s="39">
        <f>DATE(YEAR(Tabela6[[#This Row],[Data/Hora de Início]]),MONTH(Tabela6[[#This Row],[Data/Hora de Início]]),DAY(Tabela6[[#This Row],[Data/Hora de Início]]))</f>
        <v/>
      </c>
    </row>
    <row r="8592">
      <c r="K8592" s="39">
        <f>DATE(YEAR(Tabela6[[#This Row],[Data/Hora de Início]]),MONTH(Tabela6[[#This Row],[Data/Hora de Início]]),DAY(Tabela6[[#This Row],[Data/Hora de Início]]))</f>
        <v/>
      </c>
    </row>
    <row r="8593">
      <c r="K8593" s="39">
        <f>DATE(YEAR(Tabela6[[#This Row],[Data/Hora de Início]]),MONTH(Tabela6[[#This Row],[Data/Hora de Início]]),DAY(Tabela6[[#This Row],[Data/Hora de Início]]))</f>
        <v/>
      </c>
    </row>
    <row r="8594">
      <c r="K8594" s="39">
        <f>DATE(YEAR(Tabela6[[#This Row],[Data/Hora de Início]]),MONTH(Tabela6[[#This Row],[Data/Hora de Início]]),DAY(Tabela6[[#This Row],[Data/Hora de Início]]))</f>
        <v/>
      </c>
    </row>
    <row r="8595">
      <c r="K8595" s="39">
        <f>DATE(YEAR(Tabela6[[#This Row],[Data/Hora de Início]]),MONTH(Tabela6[[#This Row],[Data/Hora de Início]]),DAY(Tabela6[[#This Row],[Data/Hora de Início]]))</f>
        <v/>
      </c>
    </row>
    <row r="8596">
      <c r="K8596" s="39">
        <f>DATE(YEAR(Tabela6[[#This Row],[Data/Hora de Início]]),MONTH(Tabela6[[#This Row],[Data/Hora de Início]]),DAY(Tabela6[[#This Row],[Data/Hora de Início]]))</f>
        <v/>
      </c>
    </row>
    <row r="8597">
      <c r="K8597" s="39">
        <f>DATE(YEAR(Tabela6[[#This Row],[Data/Hora de Início]]),MONTH(Tabela6[[#This Row],[Data/Hora de Início]]),DAY(Tabela6[[#This Row],[Data/Hora de Início]]))</f>
        <v/>
      </c>
    </row>
    <row r="8598">
      <c r="K8598" s="39">
        <f>DATE(YEAR(Tabela6[[#This Row],[Data/Hora de Início]]),MONTH(Tabela6[[#This Row],[Data/Hora de Início]]),DAY(Tabela6[[#This Row],[Data/Hora de Início]]))</f>
        <v/>
      </c>
    </row>
    <row r="8599">
      <c r="K8599" s="39">
        <f>DATE(YEAR(Tabela6[[#This Row],[Data/Hora de Início]]),MONTH(Tabela6[[#This Row],[Data/Hora de Início]]),DAY(Tabela6[[#This Row],[Data/Hora de Início]]))</f>
        <v/>
      </c>
    </row>
    <row r="8600">
      <c r="K8600" s="39">
        <f>DATE(YEAR(Tabela6[[#This Row],[Data/Hora de Início]]),MONTH(Tabela6[[#This Row],[Data/Hora de Início]]),DAY(Tabela6[[#This Row],[Data/Hora de Início]]))</f>
        <v/>
      </c>
    </row>
    <row r="8601">
      <c r="K8601" s="39">
        <f>DATE(YEAR(Tabela6[[#This Row],[Data/Hora de Início]]),MONTH(Tabela6[[#This Row],[Data/Hora de Início]]),DAY(Tabela6[[#This Row],[Data/Hora de Início]]))</f>
        <v/>
      </c>
    </row>
    <row r="8602">
      <c r="K8602" s="39">
        <f>DATE(YEAR(Tabela6[[#This Row],[Data/Hora de Início]]),MONTH(Tabela6[[#This Row],[Data/Hora de Início]]),DAY(Tabela6[[#This Row],[Data/Hora de Início]]))</f>
        <v/>
      </c>
    </row>
    <row r="8603">
      <c r="K8603" s="39">
        <f>DATE(YEAR(Tabela6[[#This Row],[Data/Hora de Início]]),MONTH(Tabela6[[#This Row],[Data/Hora de Início]]),DAY(Tabela6[[#This Row],[Data/Hora de Início]]))</f>
        <v/>
      </c>
    </row>
    <row r="8604">
      <c r="K8604" s="39">
        <f>DATE(YEAR(Tabela6[[#This Row],[Data/Hora de Início]]),MONTH(Tabela6[[#This Row],[Data/Hora de Início]]),DAY(Tabela6[[#This Row],[Data/Hora de Início]]))</f>
        <v/>
      </c>
    </row>
    <row r="8605">
      <c r="K8605" s="39">
        <f>DATE(YEAR(Tabela6[[#This Row],[Data/Hora de Início]]),MONTH(Tabela6[[#This Row],[Data/Hora de Início]]),DAY(Tabela6[[#This Row],[Data/Hora de Início]]))</f>
        <v/>
      </c>
    </row>
    <row r="8606">
      <c r="K8606" s="39">
        <f>DATE(YEAR(Tabela6[[#This Row],[Data/Hora de Início]]),MONTH(Tabela6[[#This Row],[Data/Hora de Início]]),DAY(Tabela6[[#This Row],[Data/Hora de Início]]))</f>
        <v/>
      </c>
    </row>
    <row r="8607">
      <c r="K8607" s="39">
        <f>DATE(YEAR(Tabela6[[#This Row],[Data/Hora de Início]]),MONTH(Tabela6[[#This Row],[Data/Hora de Início]]),DAY(Tabela6[[#This Row],[Data/Hora de Início]]))</f>
        <v/>
      </c>
    </row>
    <row r="8608">
      <c r="K8608" s="39">
        <f>DATE(YEAR(Tabela6[[#This Row],[Data/Hora de Início]]),MONTH(Tabela6[[#This Row],[Data/Hora de Início]]),DAY(Tabela6[[#This Row],[Data/Hora de Início]]))</f>
        <v/>
      </c>
    </row>
    <row r="8609">
      <c r="K8609" s="39">
        <f>DATE(YEAR(Tabela6[[#This Row],[Data/Hora de Início]]),MONTH(Tabela6[[#This Row],[Data/Hora de Início]]),DAY(Tabela6[[#This Row],[Data/Hora de Início]]))</f>
        <v/>
      </c>
    </row>
    <row r="8610">
      <c r="K8610" s="39">
        <f>DATE(YEAR(Tabela6[[#This Row],[Data/Hora de Início]]),MONTH(Tabela6[[#This Row],[Data/Hora de Início]]),DAY(Tabela6[[#This Row],[Data/Hora de Início]]))</f>
        <v/>
      </c>
    </row>
    <row r="8611">
      <c r="K8611" s="39">
        <f>DATE(YEAR(Tabela6[[#This Row],[Data/Hora de Início]]),MONTH(Tabela6[[#This Row],[Data/Hora de Início]]),DAY(Tabela6[[#This Row],[Data/Hora de Início]]))</f>
        <v/>
      </c>
    </row>
    <row r="8612">
      <c r="K8612" s="39">
        <f>DATE(YEAR(Tabela6[[#This Row],[Data/Hora de Início]]),MONTH(Tabela6[[#This Row],[Data/Hora de Início]]),DAY(Tabela6[[#This Row],[Data/Hora de Início]]))</f>
        <v/>
      </c>
    </row>
    <row r="8613">
      <c r="K8613" s="39">
        <f>DATE(YEAR(Tabela6[[#This Row],[Data/Hora de Início]]),MONTH(Tabela6[[#This Row],[Data/Hora de Início]]),DAY(Tabela6[[#This Row],[Data/Hora de Início]]))</f>
        <v/>
      </c>
    </row>
    <row r="8614">
      <c r="K8614" s="39">
        <f>DATE(YEAR(Tabela6[[#This Row],[Data/Hora de Início]]),MONTH(Tabela6[[#This Row],[Data/Hora de Início]]),DAY(Tabela6[[#This Row],[Data/Hora de Início]]))</f>
        <v/>
      </c>
    </row>
    <row r="8615">
      <c r="K8615" s="39">
        <f>DATE(YEAR(Tabela6[[#This Row],[Data/Hora de Início]]),MONTH(Tabela6[[#This Row],[Data/Hora de Início]]),DAY(Tabela6[[#This Row],[Data/Hora de Início]]))</f>
        <v/>
      </c>
    </row>
    <row r="8616">
      <c r="K8616" s="39">
        <f>DATE(YEAR(Tabela6[[#This Row],[Data/Hora de Início]]),MONTH(Tabela6[[#This Row],[Data/Hora de Início]]),DAY(Tabela6[[#This Row],[Data/Hora de Início]]))</f>
        <v/>
      </c>
    </row>
    <row r="8617">
      <c r="K8617" s="39">
        <f>DATE(YEAR(Tabela6[[#This Row],[Data/Hora de Início]]),MONTH(Tabela6[[#This Row],[Data/Hora de Início]]),DAY(Tabela6[[#This Row],[Data/Hora de Início]]))</f>
        <v/>
      </c>
    </row>
    <row r="8618">
      <c r="K8618" s="39">
        <f>DATE(YEAR(Tabela6[[#This Row],[Data/Hora de Início]]),MONTH(Tabela6[[#This Row],[Data/Hora de Início]]),DAY(Tabela6[[#This Row],[Data/Hora de Início]]))</f>
        <v/>
      </c>
    </row>
    <row r="8619">
      <c r="K8619" s="39">
        <f>DATE(YEAR(Tabela6[[#This Row],[Data/Hora de Início]]),MONTH(Tabela6[[#This Row],[Data/Hora de Início]]),DAY(Tabela6[[#This Row],[Data/Hora de Início]]))</f>
        <v/>
      </c>
    </row>
    <row r="8620">
      <c r="K8620" s="39">
        <f>DATE(YEAR(Tabela6[[#This Row],[Data/Hora de Início]]),MONTH(Tabela6[[#This Row],[Data/Hora de Início]]),DAY(Tabela6[[#This Row],[Data/Hora de Início]]))</f>
        <v/>
      </c>
    </row>
    <row r="8621">
      <c r="K8621" s="39">
        <f>DATE(YEAR(Tabela6[[#This Row],[Data/Hora de Início]]),MONTH(Tabela6[[#This Row],[Data/Hora de Início]]),DAY(Tabela6[[#This Row],[Data/Hora de Início]]))</f>
        <v/>
      </c>
    </row>
    <row r="8622">
      <c r="K8622" s="39">
        <f>DATE(YEAR(Tabela6[[#This Row],[Data/Hora de Início]]),MONTH(Tabela6[[#This Row],[Data/Hora de Início]]),DAY(Tabela6[[#This Row],[Data/Hora de Início]]))</f>
        <v/>
      </c>
    </row>
    <row r="8623">
      <c r="K8623" s="39">
        <f>DATE(YEAR(Tabela6[[#This Row],[Data/Hora de Início]]),MONTH(Tabela6[[#This Row],[Data/Hora de Início]]),DAY(Tabela6[[#This Row],[Data/Hora de Início]]))</f>
        <v/>
      </c>
    </row>
    <row r="8624">
      <c r="K8624" s="39">
        <f>DATE(YEAR(Tabela6[[#This Row],[Data/Hora de Início]]),MONTH(Tabela6[[#This Row],[Data/Hora de Início]]),DAY(Tabela6[[#This Row],[Data/Hora de Início]]))</f>
        <v/>
      </c>
    </row>
    <row r="8625">
      <c r="K8625" s="39">
        <f>DATE(YEAR(Tabela6[[#This Row],[Data/Hora de Início]]),MONTH(Tabela6[[#This Row],[Data/Hora de Início]]),DAY(Tabela6[[#This Row],[Data/Hora de Início]]))</f>
        <v/>
      </c>
    </row>
    <row r="8626">
      <c r="K8626" s="39">
        <f>DATE(YEAR(Tabela6[[#This Row],[Data/Hora de Início]]),MONTH(Tabela6[[#This Row],[Data/Hora de Início]]),DAY(Tabela6[[#This Row],[Data/Hora de Início]]))</f>
        <v/>
      </c>
    </row>
    <row r="8627">
      <c r="K8627" s="39">
        <f>DATE(YEAR(Tabela6[[#This Row],[Data/Hora de Início]]),MONTH(Tabela6[[#This Row],[Data/Hora de Início]]),DAY(Tabela6[[#This Row],[Data/Hora de Início]]))</f>
        <v/>
      </c>
    </row>
    <row r="8628">
      <c r="K8628" s="39">
        <f>DATE(YEAR(Tabela6[[#This Row],[Data/Hora de Início]]),MONTH(Tabela6[[#This Row],[Data/Hora de Início]]),DAY(Tabela6[[#This Row],[Data/Hora de Início]]))</f>
        <v/>
      </c>
    </row>
    <row r="8629">
      <c r="K8629" s="39">
        <f>DATE(YEAR(Tabela6[[#This Row],[Data/Hora de Início]]),MONTH(Tabela6[[#This Row],[Data/Hora de Início]]),DAY(Tabela6[[#This Row],[Data/Hora de Início]]))</f>
        <v/>
      </c>
    </row>
    <row r="8630">
      <c r="K8630" s="39">
        <f>DATE(YEAR(Tabela6[[#This Row],[Data/Hora de Início]]),MONTH(Tabela6[[#This Row],[Data/Hora de Início]]),DAY(Tabela6[[#This Row],[Data/Hora de Início]]))</f>
        <v/>
      </c>
    </row>
    <row r="8631">
      <c r="K8631" s="39">
        <f>DATE(YEAR(Tabela6[[#This Row],[Data/Hora de Início]]),MONTH(Tabela6[[#This Row],[Data/Hora de Início]]),DAY(Tabela6[[#This Row],[Data/Hora de Início]]))</f>
        <v/>
      </c>
    </row>
    <row r="8632">
      <c r="K8632" s="39">
        <f>DATE(YEAR(Tabela6[[#This Row],[Data/Hora de Início]]),MONTH(Tabela6[[#This Row],[Data/Hora de Início]]),DAY(Tabela6[[#This Row],[Data/Hora de Início]]))</f>
        <v/>
      </c>
    </row>
    <row r="8633">
      <c r="K8633" s="39">
        <f>DATE(YEAR(Tabela6[[#This Row],[Data/Hora de Início]]),MONTH(Tabela6[[#This Row],[Data/Hora de Início]]),DAY(Tabela6[[#This Row],[Data/Hora de Início]]))</f>
        <v/>
      </c>
    </row>
    <row r="8634">
      <c r="K8634" s="39">
        <f>DATE(YEAR(Tabela6[[#This Row],[Data/Hora de Início]]),MONTH(Tabela6[[#This Row],[Data/Hora de Início]]),DAY(Tabela6[[#This Row],[Data/Hora de Início]]))</f>
        <v/>
      </c>
    </row>
    <row r="8635">
      <c r="K8635" s="39">
        <f>DATE(YEAR(Tabela6[[#This Row],[Data/Hora de Início]]),MONTH(Tabela6[[#This Row],[Data/Hora de Início]]),DAY(Tabela6[[#This Row],[Data/Hora de Início]]))</f>
        <v/>
      </c>
    </row>
    <row r="8636">
      <c r="K8636" s="39">
        <f>DATE(YEAR(Tabela6[[#This Row],[Data/Hora de Início]]),MONTH(Tabela6[[#This Row],[Data/Hora de Início]]),DAY(Tabela6[[#This Row],[Data/Hora de Início]]))</f>
        <v/>
      </c>
    </row>
    <row r="8637">
      <c r="K8637" s="39">
        <f>DATE(YEAR(Tabela6[[#This Row],[Data/Hora de Início]]),MONTH(Tabela6[[#This Row],[Data/Hora de Início]]),DAY(Tabela6[[#This Row],[Data/Hora de Início]]))</f>
        <v/>
      </c>
    </row>
    <row r="8638">
      <c r="K8638" s="39">
        <f>DATE(YEAR(Tabela6[[#This Row],[Data/Hora de Início]]),MONTH(Tabela6[[#This Row],[Data/Hora de Início]]),DAY(Tabela6[[#This Row],[Data/Hora de Início]]))</f>
        <v/>
      </c>
    </row>
    <row r="8639">
      <c r="K8639" s="39">
        <f>DATE(YEAR(Tabela6[[#This Row],[Data/Hora de Início]]),MONTH(Tabela6[[#This Row],[Data/Hora de Início]]),DAY(Tabela6[[#This Row],[Data/Hora de Início]]))</f>
        <v/>
      </c>
    </row>
    <row r="8640">
      <c r="K8640" s="39">
        <f>DATE(YEAR(Tabela6[[#This Row],[Data/Hora de Início]]),MONTH(Tabela6[[#This Row],[Data/Hora de Início]]),DAY(Tabela6[[#This Row],[Data/Hora de Início]]))</f>
        <v/>
      </c>
    </row>
    <row r="8641">
      <c r="K8641" s="39">
        <f>DATE(YEAR(Tabela6[[#This Row],[Data/Hora de Início]]),MONTH(Tabela6[[#This Row],[Data/Hora de Início]]),DAY(Tabela6[[#This Row],[Data/Hora de Início]]))</f>
        <v/>
      </c>
    </row>
    <row r="8642">
      <c r="K8642" s="39">
        <f>DATE(YEAR(Tabela6[[#This Row],[Data/Hora de Início]]),MONTH(Tabela6[[#This Row],[Data/Hora de Início]]),DAY(Tabela6[[#This Row],[Data/Hora de Início]]))</f>
        <v/>
      </c>
    </row>
    <row r="8643">
      <c r="K8643" s="39">
        <f>DATE(YEAR(Tabela6[[#This Row],[Data/Hora de Início]]),MONTH(Tabela6[[#This Row],[Data/Hora de Início]]),DAY(Tabela6[[#This Row],[Data/Hora de Início]]))</f>
        <v/>
      </c>
    </row>
    <row r="8644">
      <c r="K8644" s="39">
        <f>DATE(YEAR(Tabela6[[#This Row],[Data/Hora de Início]]),MONTH(Tabela6[[#This Row],[Data/Hora de Início]]),DAY(Tabela6[[#This Row],[Data/Hora de Início]]))</f>
        <v/>
      </c>
    </row>
    <row r="8645">
      <c r="K8645" s="39">
        <f>DATE(YEAR(Tabela6[[#This Row],[Data/Hora de Início]]),MONTH(Tabela6[[#This Row],[Data/Hora de Início]]),DAY(Tabela6[[#This Row],[Data/Hora de Início]]))</f>
        <v/>
      </c>
    </row>
    <row r="8646">
      <c r="K8646" s="39">
        <f>DATE(YEAR(Tabela6[[#This Row],[Data/Hora de Início]]),MONTH(Tabela6[[#This Row],[Data/Hora de Início]]),DAY(Tabela6[[#This Row],[Data/Hora de Início]]))</f>
        <v/>
      </c>
    </row>
    <row r="8647">
      <c r="K8647" s="39">
        <f>DATE(YEAR(Tabela6[[#This Row],[Data/Hora de Início]]),MONTH(Tabela6[[#This Row],[Data/Hora de Início]]),DAY(Tabela6[[#This Row],[Data/Hora de Início]]))</f>
        <v/>
      </c>
    </row>
    <row r="8648">
      <c r="K8648" s="39">
        <f>DATE(YEAR(Tabela6[[#This Row],[Data/Hora de Início]]),MONTH(Tabela6[[#This Row],[Data/Hora de Início]]),DAY(Tabela6[[#This Row],[Data/Hora de Início]]))</f>
        <v/>
      </c>
    </row>
    <row r="8649">
      <c r="K8649" s="39">
        <f>DATE(YEAR(Tabela6[[#This Row],[Data/Hora de Início]]),MONTH(Tabela6[[#This Row],[Data/Hora de Início]]),DAY(Tabela6[[#This Row],[Data/Hora de Início]]))</f>
        <v/>
      </c>
    </row>
    <row r="8650">
      <c r="K8650" s="39">
        <f>DATE(YEAR(Tabela6[[#This Row],[Data/Hora de Início]]),MONTH(Tabela6[[#This Row],[Data/Hora de Início]]),DAY(Tabela6[[#This Row],[Data/Hora de Início]]))</f>
        <v/>
      </c>
    </row>
    <row r="8651">
      <c r="K8651" s="39">
        <f>DATE(YEAR(Tabela6[[#This Row],[Data/Hora de Início]]),MONTH(Tabela6[[#This Row],[Data/Hora de Início]]),DAY(Tabela6[[#This Row],[Data/Hora de Início]]))</f>
        <v/>
      </c>
    </row>
    <row r="8652">
      <c r="K8652" s="39">
        <f>DATE(YEAR(Tabela6[[#This Row],[Data/Hora de Início]]),MONTH(Tabela6[[#This Row],[Data/Hora de Início]]),DAY(Tabela6[[#This Row],[Data/Hora de Início]]))</f>
        <v/>
      </c>
    </row>
    <row r="8653">
      <c r="K8653" s="39">
        <f>DATE(YEAR(Tabela6[[#This Row],[Data/Hora de Início]]),MONTH(Tabela6[[#This Row],[Data/Hora de Início]]),DAY(Tabela6[[#This Row],[Data/Hora de Início]]))</f>
        <v/>
      </c>
    </row>
    <row r="8654">
      <c r="K8654" s="39">
        <f>DATE(YEAR(Tabela6[[#This Row],[Data/Hora de Início]]),MONTH(Tabela6[[#This Row],[Data/Hora de Início]]),DAY(Tabela6[[#This Row],[Data/Hora de Início]]))</f>
        <v/>
      </c>
    </row>
    <row r="8655">
      <c r="K8655" s="39">
        <f>DATE(YEAR(Tabela6[[#This Row],[Data/Hora de Início]]),MONTH(Tabela6[[#This Row],[Data/Hora de Início]]),DAY(Tabela6[[#This Row],[Data/Hora de Início]]))</f>
        <v/>
      </c>
    </row>
    <row r="8656">
      <c r="K8656" s="39">
        <f>DATE(YEAR(Tabela6[[#This Row],[Data/Hora de Início]]),MONTH(Tabela6[[#This Row],[Data/Hora de Início]]),DAY(Tabela6[[#This Row],[Data/Hora de Início]]))</f>
        <v/>
      </c>
    </row>
    <row r="8657">
      <c r="K8657" s="39">
        <f>DATE(YEAR(Tabela6[[#This Row],[Data/Hora de Início]]),MONTH(Tabela6[[#This Row],[Data/Hora de Início]]),DAY(Tabela6[[#This Row],[Data/Hora de Início]]))</f>
        <v/>
      </c>
    </row>
    <row r="8658">
      <c r="K8658" s="39">
        <f>DATE(YEAR(Tabela6[[#This Row],[Data/Hora de Início]]),MONTH(Tabela6[[#This Row],[Data/Hora de Início]]),DAY(Tabela6[[#This Row],[Data/Hora de Início]]))</f>
        <v/>
      </c>
    </row>
    <row r="8659">
      <c r="K8659" s="39">
        <f>DATE(YEAR(Tabela6[[#This Row],[Data/Hora de Início]]),MONTH(Tabela6[[#This Row],[Data/Hora de Início]]),DAY(Tabela6[[#This Row],[Data/Hora de Início]]))</f>
        <v/>
      </c>
    </row>
    <row r="8660">
      <c r="K8660" s="39">
        <f>DATE(YEAR(Tabela6[[#This Row],[Data/Hora de Início]]),MONTH(Tabela6[[#This Row],[Data/Hora de Início]]),DAY(Tabela6[[#This Row],[Data/Hora de Início]]))</f>
        <v/>
      </c>
    </row>
    <row r="8661">
      <c r="K8661" s="39">
        <f>DATE(YEAR(Tabela6[[#This Row],[Data/Hora de Início]]),MONTH(Tabela6[[#This Row],[Data/Hora de Início]]),DAY(Tabela6[[#This Row],[Data/Hora de Início]]))</f>
        <v/>
      </c>
    </row>
    <row r="8662">
      <c r="K8662" s="39">
        <f>DATE(YEAR(Tabela6[[#This Row],[Data/Hora de Início]]),MONTH(Tabela6[[#This Row],[Data/Hora de Início]]),DAY(Tabela6[[#This Row],[Data/Hora de Início]]))</f>
        <v/>
      </c>
    </row>
    <row r="8663">
      <c r="K8663" s="39">
        <f>DATE(YEAR(Tabela6[[#This Row],[Data/Hora de Início]]),MONTH(Tabela6[[#This Row],[Data/Hora de Início]]),DAY(Tabela6[[#This Row],[Data/Hora de Início]]))</f>
        <v/>
      </c>
    </row>
    <row r="8664">
      <c r="K8664" s="39">
        <f>DATE(YEAR(Tabela6[[#This Row],[Data/Hora de Início]]),MONTH(Tabela6[[#This Row],[Data/Hora de Início]]),DAY(Tabela6[[#This Row],[Data/Hora de Início]]))</f>
        <v/>
      </c>
    </row>
    <row r="8665">
      <c r="K8665" s="39">
        <f>DATE(YEAR(Tabela6[[#This Row],[Data/Hora de Início]]),MONTH(Tabela6[[#This Row],[Data/Hora de Início]]),DAY(Tabela6[[#This Row],[Data/Hora de Início]]))</f>
        <v/>
      </c>
    </row>
    <row r="8666">
      <c r="K8666" s="39">
        <f>DATE(YEAR(Tabela6[[#This Row],[Data/Hora de Início]]),MONTH(Tabela6[[#This Row],[Data/Hora de Início]]),DAY(Tabela6[[#This Row],[Data/Hora de Início]]))</f>
        <v/>
      </c>
    </row>
    <row r="8667">
      <c r="K8667" s="39">
        <f>DATE(YEAR(Tabela6[[#This Row],[Data/Hora de Início]]),MONTH(Tabela6[[#This Row],[Data/Hora de Início]]),DAY(Tabela6[[#This Row],[Data/Hora de Início]]))</f>
        <v/>
      </c>
    </row>
    <row r="8668">
      <c r="K8668" s="39">
        <f>DATE(YEAR(Tabela6[[#This Row],[Data/Hora de Início]]),MONTH(Tabela6[[#This Row],[Data/Hora de Início]]),DAY(Tabela6[[#This Row],[Data/Hora de Início]]))</f>
        <v/>
      </c>
    </row>
    <row r="8669">
      <c r="K8669" s="39">
        <f>DATE(YEAR(Tabela6[[#This Row],[Data/Hora de Início]]),MONTH(Tabela6[[#This Row],[Data/Hora de Início]]),DAY(Tabela6[[#This Row],[Data/Hora de Início]]))</f>
        <v/>
      </c>
    </row>
    <row r="8670">
      <c r="K8670" s="39">
        <f>DATE(YEAR(Tabela6[[#This Row],[Data/Hora de Início]]),MONTH(Tabela6[[#This Row],[Data/Hora de Início]]),DAY(Tabela6[[#This Row],[Data/Hora de Início]]))</f>
        <v/>
      </c>
    </row>
    <row r="8671">
      <c r="K8671" s="39">
        <f>DATE(YEAR(Tabela6[[#This Row],[Data/Hora de Início]]),MONTH(Tabela6[[#This Row],[Data/Hora de Início]]),DAY(Tabela6[[#This Row],[Data/Hora de Início]]))</f>
        <v/>
      </c>
    </row>
    <row r="8672">
      <c r="K8672" s="39">
        <f>DATE(YEAR(Tabela6[[#This Row],[Data/Hora de Início]]),MONTH(Tabela6[[#This Row],[Data/Hora de Início]]),DAY(Tabela6[[#This Row],[Data/Hora de Início]]))</f>
        <v/>
      </c>
    </row>
    <row r="8673">
      <c r="K8673" s="39">
        <f>DATE(YEAR(Tabela6[[#This Row],[Data/Hora de Início]]),MONTH(Tabela6[[#This Row],[Data/Hora de Início]]),DAY(Tabela6[[#This Row],[Data/Hora de Início]]))</f>
        <v/>
      </c>
    </row>
    <row r="8674">
      <c r="K8674" s="39">
        <f>DATE(YEAR(Tabela6[[#This Row],[Data/Hora de Início]]),MONTH(Tabela6[[#This Row],[Data/Hora de Início]]),DAY(Tabela6[[#This Row],[Data/Hora de Início]]))</f>
        <v/>
      </c>
    </row>
    <row r="8675">
      <c r="K8675" s="39">
        <f>DATE(YEAR(Tabela6[[#This Row],[Data/Hora de Início]]),MONTH(Tabela6[[#This Row],[Data/Hora de Início]]),DAY(Tabela6[[#This Row],[Data/Hora de Início]]))</f>
        <v/>
      </c>
    </row>
    <row r="8676">
      <c r="K8676" s="39">
        <f>DATE(YEAR(Tabela6[[#This Row],[Data/Hora de Início]]),MONTH(Tabela6[[#This Row],[Data/Hora de Início]]),DAY(Tabela6[[#This Row],[Data/Hora de Início]]))</f>
        <v/>
      </c>
    </row>
    <row r="8677">
      <c r="K8677" s="39">
        <f>DATE(YEAR(Tabela6[[#This Row],[Data/Hora de Início]]),MONTH(Tabela6[[#This Row],[Data/Hora de Início]]),DAY(Tabela6[[#This Row],[Data/Hora de Início]]))</f>
        <v/>
      </c>
    </row>
    <row r="8678">
      <c r="K8678" s="39">
        <f>DATE(YEAR(Tabela6[[#This Row],[Data/Hora de Início]]),MONTH(Tabela6[[#This Row],[Data/Hora de Início]]),DAY(Tabela6[[#This Row],[Data/Hora de Início]]))</f>
        <v/>
      </c>
    </row>
    <row r="8679">
      <c r="K8679" s="39">
        <f>DATE(YEAR(Tabela6[[#This Row],[Data/Hora de Início]]),MONTH(Tabela6[[#This Row],[Data/Hora de Início]]),DAY(Tabela6[[#This Row],[Data/Hora de Início]]))</f>
        <v/>
      </c>
    </row>
    <row r="8680">
      <c r="K8680" s="39">
        <f>DATE(YEAR(Tabela6[[#This Row],[Data/Hora de Início]]),MONTH(Tabela6[[#This Row],[Data/Hora de Início]]),DAY(Tabela6[[#This Row],[Data/Hora de Início]]))</f>
        <v/>
      </c>
    </row>
    <row r="8681">
      <c r="K8681" s="39">
        <f>DATE(YEAR(Tabela6[[#This Row],[Data/Hora de Início]]),MONTH(Tabela6[[#This Row],[Data/Hora de Início]]),DAY(Tabela6[[#This Row],[Data/Hora de Início]]))</f>
        <v/>
      </c>
    </row>
    <row r="8682">
      <c r="K8682" s="39">
        <f>DATE(YEAR(Tabela6[[#This Row],[Data/Hora de Início]]),MONTH(Tabela6[[#This Row],[Data/Hora de Início]]),DAY(Tabela6[[#This Row],[Data/Hora de Início]]))</f>
        <v/>
      </c>
    </row>
    <row r="8683">
      <c r="K8683" s="39">
        <f>DATE(YEAR(Tabela6[[#This Row],[Data/Hora de Início]]),MONTH(Tabela6[[#This Row],[Data/Hora de Início]]),DAY(Tabela6[[#This Row],[Data/Hora de Início]]))</f>
        <v/>
      </c>
    </row>
    <row r="8684">
      <c r="K8684" s="39">
        <f>DATE(YEAR(Tabela6[[#This Row],[Data/Hora de Início]]),MONTH(Tabela6[[#This Row],[Data/Hora de Início]]),DAY(Tabela6[[#This Row],[Data/Hora de Início]]))</f>
        <v/>
      </c>
    </row>
    <row r="8685">
      <c r="K8685" s="39">
        <f>DATE(YEAR(Tabela6[[#This Row],[Data/Hora de Início]]),MONTH(Tabela6[[#This Row],[Data/Hora de Início]]),DAY(Tabela6[[#This Row],[Data/Hora de Início]]))</f>
        <v/>
      </c>
    </row>
    <row r="8686">
      <c r="K8686" s="39">
        <f>DATE(YEAR(Tabela6[[#This Row],[Data/Hora de Início]]),MONTH(Tabela6[[#This Row],[Data/Hora de Início]]),DAY(Tabela6[[#This Row],[Data/Hora de Início]]))</f>
        <v/>
      </c>
    </row>
    <row r="8687">
      <c r="K8687" s="39">
        <f>DATE(YEAR(Tabela6[[#This Row],[Data/Hora de Início]]),MONTH(Tabela6[[#This Row],[Data/Hora de Início]]),DAY(Tabela6[[#This Row],[Data/Hora de Início]]))</f>
        <v/>
      </c>
    </row>
    <row r="8688">
      <c r="K8688" s="39">
        <f>DATE(YEAR(Tabela6[[#This Row],[Data/Hora de Início]]),MONTH(Tabela6[[#This Row],[Data/Hora de Início]]),DAY(Tabela6[[#This Row],[Data/Hora de Início]]))</f>
        <v/>
      </c>
    </row>
    <row r="8689">
      <c r="K8689" s="39">
        <f>DATE(YEAR(Tabela6[[#This Row],[Data/Hora de Início]]),MONTH(Tabela6[[#This Row],[Data/Hora de Início]]),DAY(Tabela6[[#This Row],[Data/Hora de Início]]))</f>
        <v/>
      </c>
    </row>
    <row r="8690">
      <c r="K8690" s="39">
        <f>DATE(YEAR(Tabela6[[#This Row],[Data/Hora de Início]]),MONTH(Tabela6[[#This Row],[Data/Hora de Início]]),DAY(Tabela6[[#This Row],[Data/Hora de Início]]))</f>
        <v/>
      </c>
    </row>
    <row r="8691">
      <c r="K8691" s="39">
        <f>DATE(YEAR(Tabela6[[#This Row],[Data/Hora de Início]]),MONTH(Tabela6[[#This Row],[Data/Hora de Início]]),DAY(Tabela6[[#This Row],[Data/Hora de Início]]))</f>
        <v/>
      </c>
    </row>
    <row r="8692">
      <c r="K8692" s="39">
        <f>DATE(YEAR(Tabela6[[#This Row],[Data/Hora de Início]]),MONTH(Tabela6[[#This Row],[Data/Hora de Início]]),DAY(Tabela6[[#This Row],[Data/Hora de Início]]))</f>
        <v/>
      </c>
    </row>
    <row r="8693">
      <c r="K8693" s="39">
        <f>DATE(YEAR(Tabela6[[#This Row],[Data/Hora de Início]]),MONTH(Tabela6[[#This Row],[Data/Hora de Início]]),DAY(Tabela6[[#This Row],[Data/Hora de Início]]))</f>
        <v/>
      </c>
    </row>
    <row r="8694">
      <c r="K8694" s="39">
        <f>DATE(YEAR(Tabela6[[#This Row],[Data/Hora de Início]]),MONTH(Tabela6[[#This Row],[Data/Hora de Início]]),DAY(Tabela6[[#This Row],[Data/Hora de Início]]))</f>
        <v/>
      </c>
    </row>
    <row r="8695">
      <c r="K8695" s="39">
        <f>DATE(YEAR(Tabela6[[#This Row],[Data/Hora de Início]]),MONTH(Tabela6[[#This Row],[Data/Hora de Início]]),DAY(Tabela6[[#This Row],[Data/Hora de Início]]))</f>
        <v/>
      </c>
    </row>
    <row r="8696">
      <c r="K8696" s="39">
        <f>DATE(YEAR(Tabela6[[#This Row],[Data/Hora de Início]]),MONTH(Tabela6[[#This Row],[Data/Hora de Início]]),DAY(Tabela6[[#This Row],[Data/Hora de Início]]))</f>
        <v/>
      </c>
    </row>
    <row r="8697">
      <c r="K8697" s="39">
        <f>DATE(YEAR(Tabela6[[#This Row],[Data/Hora de Início]]),MONTH(Tabela6[[#This Row],[Data/Hora de Início]]),DAY(Tabela6[[#This Row],[Data/Hora de Início]]))</f>
        <v/>
      </c>
    </row>
    <row r="8698">
      <c r="K8698" s="39">
        <f>DATE(YEAR(Tabela6[[#This Row],[Data/Hora de Início]]),MONTH(Tabela6[[#This Row],[Data/Hora de Início]]),DAY(Tabela6[[#This Row],[Data/Hora de Início]]))</f>
        <v/>
      </c>
    </row>
    <row r="8699">
      <c r="K8699" s="39">
        <f>DATE(YEAR(Tabela6[[#This Row],[Data/Hora de Início]]),MONTH(Tabela6[[#This Row],[Data/Hora de Início]]),DAY(Tabela6[[#This Row],[Data/Hora de Início]]))</f>
        <v/>
      </c>
    </row>
    <row r="8700">
      <c r="K8700" s="39">
        <f>DATE(YEAR(Tabela6[[#This Row],[Data/Hora de Início]]),MONTH(Tabela6[[#This Row],[Data/Hora de Início]]),DAY(Tabela6[[#This Row],[Data/Hora de Início]]))</f>
        <v/>
      </c>
    </row>
    <row r="8701">
      <c r="K8701" s="39">
        <f>DATE(YEAR(Tabela6[[#This Row],[Data/Hora de Início]]),MONTH(Tabela6[[#This Row],[Data/Hora de Início]]),DAY(Tabela6[[#This Row],[Data/Hora de Início]]))</f>
        <v/>
      </c>
    </row>
    <row r="8702">
      <c r="K8702" s="39">
        <f>DATE(YEAR(Tabela6[[#This Row],[Data/Hora de Início]]),MONTH(Tabela6[[#This Row],[Data/Hora de Início]]),DAY(Tabela6[[#This Row],[Data/Hora de Início]]))</f>
        <v/>
      </c>
    </row>
    <row r="8703">
      <c r="K8703" s="39">
        <f>DATE(YEAR(Tabela6[[#This Row],[Data/Hora de Início]]),MONTH(Tabela6[[#This Row],[Data/Hora de Início]]),DAY(Tabela6[[#This Row],[Data/Hora de Início]]))</f>
        <v/>
      </c>
    </row>
    <row r="8704">
      <c r="K8704" s="39">
        <f>DATE(YEAR(Tabela6[[#This Row],[Data/Hora de Início]]),MONTH(Tabela6[[#This Row],[Data/Hora de Início]]),DAY(Tabela6[[#This Row],[Data/Hora de Início]]))</f>
        <v/>
      </c>
    </row>
    <row r="8705">
      <c r="K8705" s="39">
        <f>DATE(YEAR(Tabela6[[#This Row],[Data/Hora de Início]]),MONTH(Tabela6[[#This Row],[Data/Hora de Início]]),DAY(Tabela6[[#This Row],[Data/Hora de Início]]))</f>
        <v/>
      </c>
    </row>
    <row r="8706">
      <c r="K8706" s="39">
        <f>DATE(YEAR(Tabela6[[#This Row],[Data/Hora de Início]]),MONTH(Tabela6[[#This Row],[Data/Hora de Início]]),DAY(Tabela6[[#This Row],[Data/Hora de Início]]))</f>
        <v/>
      </c>
    </row>
    <row r="8707">
      <c r="K8707" s="39">
        <f>DATE(YEAR(Tabela6[[#This Row],[Data/Hora de Início]]),MONTH(Tabela6[[#This Row],[Data/Hora de Início]]),DAY(Tabela6[[#This Row],[Data/Hora de Início]]))</f>
        <v/>
      </c>
    </row>
    <row r="8708">
      <c r="K8708" s="39">
        <f>DATE(YEAR(Tabela6[[#This Row],[Data/Hora de Início]]),MONTH(Tabela6[[#This Row],[Data/Hora de Início]]),DAY(Tabela6[[#This Row],[Data/Hora de Início]]))</f>
        <v/>
      </c>
    </row>
    <row r="8709">
      <c r="K8709" s="39">
        <f>DATE(YEAR(Tabela6[[#This Row],[Data/Hora de Início]]),MONTH(Tabela6[[#This Row],[Data/Hora de Início]]),DAY(Tabela6[[#This Row],[Data/Hora de Início]]))</f>
        <v/>
      </c>
    </row>
    <row r="8710">
      <c r="K8710" s="39">
        <f>DATE(YEAR(Tabela6[[#This Row],[Data/Hora de Início]]),MONTH(Tabela6[[#This Row],[Data/Hora de Início]]),DAY(Tabela6[[#This Row],[Data/Hora de Início]]))</f>
        <v/>
      </c>
    </row>
    <row r="8711">
      <c r="K8711" s="39">
        <f>DATE(YEAR(Tabela6[[#This Row],[Data/Hora de Início]]),MONTH(Tabela6[[#This Row],[Data/Hora de Início]]),DAY(Tabela6[[#This Row],[Data/Hora de Início]]))</f>
        <v/>
      </c>
    </row>
    <row r="8712">
      <c r="K8712" s="39">
        <f>DATE(YEAR(Tabela6[[#This Row],[Data/Hora de Início]]),MONTH(Tabela6[[#This Row],[Data/Hora de Início]]),DAY(Tabela6[[#This Row],[Data/Hora de Início]]))</f>
        <v/>
      </c>
    </row>
    <row r="8713">
      <c r="K8713" s="39">
        <f>DATE(YEAR(Tabela6[[#This Row],[Data/Hora de Início]]),MONTH(Tabela6[[#This Row],[Data/Hora de Início]]),DAY(Tabela6[[#This Row],[Data/Hora de Início]]))</f>
        <v/>
      </c>
    </row>
    <row r="8714">
      <c r="K8714" s="39">
        <f>DATE(YEAR(Tabela6[[#This Row],[Data/Hora de Início]]),MONTH(Tabela6[[#This Row],[Data/Hora de Início]]),DAY(Tabela6[[#This Row],[Data/Hora de Início]]))</f>
        <v/>
      </c>
    </row>
    <row r="8715">
      <c r="K8715" s="39">
        <f>DATE(YEAR(Tabela6[[#This Row],[Data/Hora de Início]]),MONTH(Tabela6[[#This Row],[Data/Hora de Início]]),DAY(Tabela6[[#This Row],[Data/Hora de Início]]))</f>
        <v/>
      </c>
    </row>
    <row r="8716">
      <c r="K8716" s="39">
        <f>DATE(YEAR(Tabela6[[#This Row],[Data/Hora de Início]]),MONTH(Tabela6[[#This Row],[Data/Hora de Início]]),DAY(Tabela6[[#This Row],[Data/Hora de Início]]))</f>
        <v/>
      </c>
    </row>
    <row r="8717">
      <c r="K8717" s="39">
        <f>DATE(YEAR(Tabela6[[#This Row],[Data/Hora de Início]]),MONTH(Tabela6[[#This Row],[Data/Hora de Início]]),DAY(Tabela6[[#This Row],[Data/Hora de Início]]))</f>
        <v/>
      </c>
    </row>
    <row r="8718">
      <c r="K8718" s="39">
        <f>DATE(YEAR(Tabela6[[#This Row],[Data/Hora de Início]]),MONTH(Tabela6[[#This Row],[Data/Hora de Início]]),DAY(Tabela6[[#This Row],[Data/Hora de Início]]))</f>
        <v/>
      </c>
    </row>
    <row r="8719">
      <c r="K8719" s="39">
        <f>DATE(YEAR(Tabela6[[#This Row],[Data/Hora de Início]]),MONTH(Tabela6[[#This Row],[Data/Hora de Início]]),DAY(Tabela6[[#This Row],[Data/Hora de Início]]))</f>
        <v/>
      </c>
    </row>
    <row r="8720">
      <c r="K8720" s="39">
        <f>DATE(YEAR(Tabela6[[#This Row],[Data/Hora de Início]]),MONTH(Tabela6[[#This Row],[Data/Hora de Início]]),DAY(Tabela6[[#This Row],[Data/Hora de Início]]))</f>
        <v/>
      </c>
    </row>
    <row r="8721">
      <c r="K8721" s="39">
        <f>DATE(YEAR(Tabela6[[#This Row],[Data/Hora de Início]]),MONTH(Tabela6[[#This Row],[Data/Hora de Início]]),DAY(Tabela6[[#This Row],[Data/Hora de Início]]))</f>
        <v/>
      </c>
    </row>
    <row r="8722">
      <c r="K8722" s="39">
        <f>DATE(YEAR(Tabela6[[#This Row],[Data/Hora de Início]]),MONTH(Tabela6[[#This Row],[Data/Hora de Início]]),DAY(Tabela6[[#This Row],[Data/Hora de Início]]))</f>
        <v/>
      </c>
    </row>
    <row r="8723">
      <c r="K8723" s="39">
        <f>DATE(YEAR(Tabela6[[#This Row],[Data/Hora de Início]]),MONTH(Tabela6[[#This Row],[Data/Hora de Início]]),DAY(Tabela6[[#This Row],[Data/Hora de Início]]))</f>
        <v/>
      </c>
    </row>
    <row r="8724">
      <c r="K8724" s="39">
        <f>DATE(YEAR(Tabela6[[#This Row],[Data/Hora de Início]]),MONTH(Tabela6[[#This Row],[Data/Hora de Início]]),DAY(Tabela6[[#This Row],[Data/Hora de Início]]))</f>
        <v/>
      </c>
    </row>
    <row r="8725">
      <c r="K8725" s="39">
        <f>DATE(YEAR(Tabela6[[#This Row],[Data/Hora de Início]]),MONTH(Tabela6[[#This Row],[Data/Hora de Início]]),DAY(Tabela6[[#This Row],[Data/Hora de Início]]))</f>
        <v/>
      </c>
    </row>
    <row r="8726">
      <c r="K8726" s="39">
        <f>DATE(YEAR(Tabela6[[#This Row],[Data/Hora de Início]]),MONTH(Tabela6[[#This Row],[Data/Hora de Início]]),DAY(Tabela6[[#This Row],[Data/Hora de Início]]))</f>
        <v/>
      </c>
    </row>
    <row r="8727">
      <c r="K8727" s="39">
        <f>DATE(YEAR(Tabela6[[#This Row],[Data/Hora de Início]]),MONTH(Tabela6[[#This Row],[Data/Hora de Início]]),DAY(Tabela6[[#This Row],[Data/Hora de Início]]))</f>
        <v/>
      </c>
    </row>
    <row r="8728">
      <c r="K8728" s="39">
        <f>DATE(YEAR(Tabela6[[#This Row],[Data/Hora de Início]]),MONTH(Tabela6[[#This Row],[Data/Hora de Início]]),DAY(Tabela6[[#This Row],[Data/Hora de Início]]))</f>
        <v/>
      </c>
    </row>
    <row r="8729">
      <c r="K8729" s="39">
        <f>DATE(YEAR(Tabela6[[#This Row],[Data/Hora de Início]]),MONTH(Tabela6[[#This Row],[Data/Hora de Início]]),DAY(Tabela6[[#This Row],[Data/Hora de Início]]))</f>
        <v/>
      </c>
    </row>
    <row r="8730">
      <c r="K8730" s="39">
        <f>DATE(YEAR(Tabela6[[#This Row],[Data/Hora de Início]]),MONTH(Tabela6[[#This Row],[Data/Hora de Início]]),DAY(Tabela6[[#This Row],[Data/Hora de Início]]))</f>
        <v/>
      </c>
    </row>
    <row r="8731">
      <c r="K8731" s="39">
        <f>DATE(YEAR(Tabela6[[#This Row],[Data/Hora de Início]]),MONTH(Tabela6[[#This Row],[Data/Hora de Início]]),DAY(Tabela6[[#This Row],[Data/Hora de Início]]))</f>
        <v/>
      </c>
    </row>
    <row r="8732">
      <c r="K8732" s="39">
        <f>DATE(YEAR(Tabela6[[#This Row],[Data/Hora de Início]]),MONTH(Tabela6[[#This Row],[Data/Hora de Início]]),DAY(Tabela6[[#This Row],[Data/Hora de Início]]))</f>
        <v/>
      </c>
    </row>
    <row r="8733">
      <c r="K8733" s="39">
        <f>DATE(YEAR(Tabela6[[#This Row],[Data/Hora de Início]]),MONTH(Tabela6[[#This Row],[Data/Hora de Início]]),DAY(Tabela6[[#This Row],[Data/Hora de Início]]))</f>
        <v/>
      </c>
    </row>
    <row r="8734">
      <c r="K8734" s="39">
        <f>DATE(YEAR(Tabela6[[#This Row],[Data/Hora de Início]]),MONTH(Tabela6[[#This Row],[Data/Hora de Início]]),DAY(Tabela6[[#This Row],[Data/Hora de Início]]))</f>
        <v/>
      </c>
    </row>
    <row r="8735">
      <c r="K8735" s="39">
        <f>DATE(YEAR(Tabela6[[#This Row],[Data/Hora de Início]]),MONTH(Tabela6[[#This Row],[Data/Hora de Início]]),DAY(Tabela6[[#This Row],[Data/Hora de Início]]))</f>
        <v/>
      </c>
    </row>
    <row r="8736">
      <c r="K8736" s="39">
        <f>DATE(YEAR(Tabela6[[#This Row],[Data/Hora de Início]]),MONTH(Tabela6[[#This Row],[Data/Hora de Início]]),DAY(Tabela6[[#This Row],[Data/Hora de Início]]))</f>
        <v/>
      </c>
    </row>
    <row r="8737">
      <c r="K8737" s="39">
        <f>DATE(YEAR(Tabela6[[#This Row],[Data/Hora de Início]]),MONTH(Tabela6[[#This Row],[Data/Hora de Início]]),DAY(Tabela6[[#This Row],[Data/Hora de Início]]))</f>
        <v/>
      </c>
    </row>
    <row r="8738">
      <c r="K8738" s="39">
        <f>DATE(YEAR(Tabela6[[#This Row],[Data/Hora de Início]]),MONTH(Tabela6[[#This Row],[Data/Hora de Início]]),DAY(Tabela6[[#This Row],[Data/Hora de Início]]))</f>
        <v/>
      </c>
    </row>
    <row r="8739">
      <c r="K8739" s="39">
        <f>DATE(YEAR(Tabela6[[#This Row],[Data/Hora de Início]]),MONTH(Tabela6[[#This Row],[Data/Hora de Início]]),DAY(Tabela6[[#This Row],[Data/Hora de Início]]))</f>
        <v/>
      </c>
    </row>
    <row r="8740">
      <c r="K8740" s="39">
        <f>DATE(YEAR(Tabela6[[#This Row],[Data/Hora de Início]]),MONTH(Tabela6[[#This Row],[Data/Hora de Início]]),DAY(Tabela6[[#This Row],[Data/Hora de Início]]))</f>
        <v/>
      </c>
    </row>
    <row r="8741">
      <c r="K8741" s="39">
        <f>DATE(YEAR(Tabela6[[#This Row],[Data/Hora de Início]]),MONTH(Tabela6[[#This Row],[Data/Hora de Início]]),DAY(Tabela6[[#This Row],[Data/Hora de Início]]))</f>
        <v/>
      </c>
    </row>
    <row r="8742">
      <c r="K8742" s="39">
        <f>DATE(YEAR(Tabela6[[#This Row],[Data/Hora de Início]]),MONTH(Tabela6[[#This Row],[Data/Hora de Início]]),DAY(Tabela6[[#This Row],[Data/Hora de Início]]))</f>
        <v/>
      </c>
    </row>
    <row r="8743">
      <c r="K8743" s="39">
        <f>DATE(YEAR(Tabela6[[#This Row],[Data/Hora de Início]]),MONTH(Tabela6[[#This Row],[Data/Hora de Início]]),DAY(Tabela6[[#This Row],[Data/Hora de Início]]))</f>
        <v/>
      </c>
    </row>
    <row r="8744">
      <c r="K8744" s="39">
        <f>DATE(YEAR(Tabela6[[#This Row],[Data/Hora de Início]]),MONTH(Tabela6[[#This Row],[Data/Hora de Início]]),DAY(Tabela6[[#This Row],[Data/Hora de Início]]))</f>
        <v/>
      </c>
    </row>
    <row r="8745">
      <c r="K8745" s="39">
        <f>DATE(YEAR(Tabela6[[#This Row],[Data/Hora de Início]]),MONTH(Tabela6[[#This Row],[Data/Hora de Início]]),DAY(Tabela6[[#This Row],[Data/Hora de Início]]))</f>
        <v/>
      </c>
    </row>
    <row r="8746">
      <c r="K8746" s="39">
        <f>DATE(YEAR(Tabela6[[#This Row],[Data/Hora de Início]]),MONTH(Tabela6[[#This Row],[Data/Hora de Início]]),DAY(Tabela6[[#This Row],[Data/Hora de Início]]))</f>
        <v/>
      </c>
    </row>
    <row r="8747">
      <c r="K8747" s="39">
        <f>DATE(YEAR(Tabela6[[#This Row],[Data/Hora de Início]]),MONTH(Tabela6[[#This Row],[Data/Hora de Início]]),DAY(Tabela6[[#This Row],[Data/Hora de Início]]))</f>
        <v/>
      </c>
    </row>
    <row r="8748">
      <c r="K8748" s="39">
        <f>DATE(YEAR(Tabela6[[#This Row],[Data/Hora de Início]]),MONTH(Tabela6[[#This Row],[Data/Hora de Início]]),DAY(Tabela6[[#This Row],[Data/Hora de Início]]))</f>
        <v/>
      </c>
    </row>
    <row r="8749">
      <c r="K8749" s="39">
        <f>DATE(YEAR(Tabela6[[#This Row],[Data/Hora de Início]]),MONTH(Tabela6[[#This Row],[Data/Hora de Início]]),DAY(Tabela6[[#This Row],[Data/Hora de Início]]))</f>
        <v/>
      </c>
    </row>
    <row r="8750">
      <c r="K8750" s="39">
        <f>DATE(YEAR(Tabela6[[#This Row],[Data/Hora de Início]]),MONTH(Tabela6[[#This Row],[Data/Hora de Início]]),DAY(Tabela6[[#This Row],[Data/Hora de Início]]))</f>
        <v/>
      </c>
    </row>
    <row r="8751">
      <c r="K8751" s="39">
        <f>DATE(YEAR(Tabela6[[#This Row],[Data/Hora de Início]]),MONTH(Tabela6[[#This Row],[Data/Hora de Início]]),DAY(Tabela6[[#This Row],[Data/Hora de Início]]))</f>
        <v/>
      </c>
    </row>
    <row r="8752">
      <c r="K8752" s="39">
        <f>DATE(YEAR(Tabela6[[#This Row],[Data/Hora de Início]]),MONTH(Tabela6[[#This Row],[Data/Hora de Início]]),DAY(Tabela6[[#This Row],[Data/Hora de Início]]))</f>
        <v/>
      </c>
    </row>
    <row r="8753">
      <c r="K8753" s="39">
        <f>DATE(YEAR(Tabela6[[#This Row],[Data/Hora de Início]]),MONTH(Tabela6[[#This Row],[Data/Hora de Início]]),DAY(Tabela6[[#This Row],[Data/Hora de Início]]))</f>
        <v/>
      </c>
    </row>
    <row r="8754">
      <c r="K8754" s="39">
        <f>DATE(YEAR(Tabela6[[#This Row],[Data/Hora de Início]]),MONTH(Tabela6[[#This Row],[Data/Hora de Início]]),DAY(Tabela6[[#This Row],[Data/Hora de Início]]))</f>
        <v/>
      </c>
    </row>
    <row r="8755">
      <c r="K8755" s="39">
        <f>DATE(YEAR(Tabela6[[#This Row],[Data/Hora de Início]]),MONTH(Tabela6[[#This Row],[Data/Hora de Início]]),DAY(Tabela6[[#This Row],[Data/Hora de Início]]))</f>
        <v/>
      </c>
    </row>
    <row r="8756">
      <c r="K8756" s="39">
        <f>DATE(YEAR(Tabela6[[#This Row],[Data/Hora de Início]]),MONTH(Tabela6[[#This Row],[Data/Hora de Início]]),DAY(Tabela6[[#This Row],[Data/Hora de Início]]))</f>
        <v/>
      </c>
    </row>
    <row r="8757">
      <c r="K8757" s="39">
        <f>DATE(YEAR(Tabela6[[#This Row],[Data/Hora de Início]]),MONTH(Tabela6[[#This Row],[Data/Hora de Início]]),DAY(Tabela6[[#This Row],[Data/Hora de Início]]))</f>
        <v/>
      </c>
    </row>
    <row r="8758">
      <c r="K8758" s="39">
        <f>DATE(YEAR(Tabela6[[#This Row],[Data/Hora de Início]]),MONTH(Tabela6[[#This Row],[Data/Hora de Início]]),DAY(Tabela6[[#This Row],[Data/Hora de Início]]))</f>
        <v/>
      </c>
    </row>
    <row r="8759">
      <c r="K8759" s="39">
        <f>DATE(YEAR(Tabela6[[#This Row],[Data/Hora de Início]]),MONTH(Tabela6[[#This Row],[Data/Hora de Início]]),DAY(Tabela6[[#This Row],[Data/Hora de Início]]))</f>
        <v/>
      </c>
    </row>
    <row r="8760">
      <c r="K8760" s="39">
        <f>DATE(YEAR(Tabela6[[#This Row],[Data/Hora de Início]]),MONTH(Tabela6[[#This Row],[Data/Hora de Início]]),DAY(Tabela6[[#This Row],[Data/Hora de Início]]))</f>
        <v/>
      </c>
    </row>
    <row r="8761">
      <c r="K8761" s="39">
        <f>DATE(YEAR(Tabela6[[#This Row],[Data/Hora de Início]]),MONTH(Tabela6[[#This Row],[Data/Hora de Início]]),DAY(Tabela6[[#This Row],[Data/Hora de Início]]))</f>
        <v/>
      </c>
    </row>
    <row r="8762">
      <c r="K8762" s="39">
        <f>DATE(YEAR(Tabela6[[#This Row],[Data/Hora de Início]]),MONTH(Tabela6[[#This Row],[Data/Hora de Início]]),DAY(Tabela6[[#This Row],[Data/Hora de Início]]))</f>
        <v/>
      </c>
    </row>
    <row r="8763">
      <c r="K8763" s="39">
        <f>DATE(YEAR(Tabela6[[#This Row],[Data/Hora de Início]]),MONTH(Tabela6[[#This Row],[Data/Hora de Início]]),DAY(Tabela6[[#This Row],[Data/Hora de Início]]))</f>
        <v/>
      </c>
    </row>
    <row r="8764">
      <c r="K8764" s="39">
        <f>DATE(YEAR(Tabela6[[#This Row],[Data/Hora de Início]]),MONTH(Tabela6[[#This Row],[Data/Hora de Início]]),DAY(Tabela6[[#This Row],[Data/Hora de Início]]))</f>
        <v/>
      </c>
    </row>
    <row r="8765">
      <c r="K8765" s="39">
        <f>DATE(YEAR(Tabela6[[#This Row],[Data/Hora de Início]]),MONTH(Tabela6[[#This Row],[Data/Hora de Início]]),DAY(Tabela6[[#This Row],[Data/Hora de Início]]))</f>
        <v/>
      </c>
    </row>
    <row r="8766">
      <c r="K8766" s="39">
        <f>DATE(YEAR(Tabela6[[#This Row],[Data/Hora de Início]]),MONTH(Tabela6[[#This Row],[Data/Hora de Início]]),DAY(Tabela6[[#This Row],[Data/Hora de Início]]))</f>
        <v/>
      </c>
    </row>
    <row r="8767">
      <c r="K8767" s="39">
        <f>DATE(YEAR(Tabela6[[#This Row],[Data/Hora de Início]]),MONTH(Tabela6[[#This Row],[Data/Hora de Início]]),DAY(Tabela6[[#This Row],[Data/Hora de Início]]))</f>
        <v/>
      </c>
    </row>
    <row r="8768">
      <c r="K8768" s="39">
        <f>DATE(YEAR(Tabela6[[#This Row],[Data/Hora de Início]]),MONTH(Tabela6[[#This Row],[Data/Hora de Início]]),DAY(Tabela6[[#This Row],[Data/Hora de Início]]))</f>
        <v/>
      </c>
    </row>
    <row r="8769">
      <c r="K8769" s="39">
        <f>DATE(YEAR(Tabela6[[#This Row],[Data/Hora de Início]]),MONTH(Tabela6[[#This Row],[Data/Hora de Início]]),DAY(Tabela6[[#This Row],[Data/Hora de Início]]))</f>
        <v/>
      </c>
    </row>
    <row r="8770">
      <c r="K8770" s="39">
        <f>DATE(YEAR(Tabela6[[#This Row],[Data/Hora de Início]]),MONTH(Tabela6[[#This Row],[Data/Hora de Início]]),DAY(Tabela6[[#This Row],[Data/Hora de Início]]))</f>
        <v/>
      </c>
    </row>
    <row r="8771">
      <c r="K8771" s="39">
        <f>DATE(YEAR(Tabela6[[#This Row],[Data/Hora de Início]]),MONTH(Tabela6[[#This Row],[Data/Hora de Início]]),DAY(Tabela6[[#This Row],[Data/Hora de Início]]))</f>
        <v/>
      </c>
    </row>
    <row r="8772">
      <c r="K8772" s="39">
        <f>DATE(YEAR(Tabela6[[#This Row],[Data/Hora de Início]]),MONTH(Tabela6[[#This Row],[Data/Hora de Início]]),DAY(Tabela6[[#This Row],[Data/Hora de Início]]))</f>
        <v/>
      </c>
    </row>
    <row r="8773">
      <c r="K8773" s="39">
        <f>DATE(YEAR(Tabela6[[#This Row],[Data/Hora de Início]]),MONTH(Tabela6[[#This Row],[Data/Hora de Início]]),DAY(Tabela6[[#This Row],[Data/Hora de Início]]))</f>
        <v/>
      </c>
    </row>
    <row r="8774">
      <c r="K8774" s="39">
        <f>DATE(YEAR(Tabela6[[#This Row],[Data/Hora de Início]]),MONTH(Tabela6[[#This Row],[Data/Hora de Início]]),DAY(Tabela6[[#This Row],[Data/Hora de Início]]))</f>
        <v/>
      </c>
    </row>
    <row r="8775">
      <c r="K8775" s="39">
        <f>DATE(YEAR(Tabela6[[#This Row],[Data/Hora de Início]]),MONTH(Tabela6[[#This Row],[Data/Hora de Início]]),DAY(Tabela6[[#This Row],[Data/Hora de Início]]))</f>
        <v/>
      </c>
    </row>
    <row r="8776">
      <c r="K8776" s="39">
        <f>DATE(YEAR(Tabela6[[#This Row],[Data/Hora de Início]]),MONTH(Tabela6[[#This Row],[Data/Hora de Início]]),DAY(Tabela6[[#This Row],[Data/Hora de Início]]))</f>
        <v/>
      </c>
    </row>
    <row r="8777">
      <c r="K8777" s="39">
        <f>DATE(YEAR(Tabela6[[#This Row],[Data/Hora de Início]]),MONTH(Tabela6[[#This Row],[Data/Hora de Início]]),DAY(Tabela6[[#This Row],[Data/Hora de Início]]))</f>
        <v/>
      </c>
    </row>
    <row r="8778">
      <c r="K8778" s="39">
        <f>DATE(YEAR(Tabela6[[#This Row],[Data/Hora de Início]]),MONTH(Tabela6[[#This Row],[Data/Hora de Início]]),DAY(Tabela6[[#This Row],[Data/Hora de Início]]))</f>
        <v/>
      </c>
    </row>
    <row r="8779">
      <c r="K8779" s="39">
        <f>DATE(YEAR(Tabela6[[#This Row],[Data/Hora de Início]]),MONTH(Tabela6[[#This Row],[Data/Hora de Início]]),DAY(Tabela6[[#This Row],[Data/Hora de Início]]))</f>
        <v/>
      </c>
    </row>
    <row r="8780">
      <c r="K8780" s="39">
        <f>DATE(YEAR(Tabela6[[#This Row],[Data/Hora de Início]]),MONTH(Tabela6[[#This Row],[Data/Hora de Início]]),DAY(Tabela6[[#This Row],[Data/Hora de Início]]))</f>
        <v/>
      </c>
    </row>
    <row r="8781">
      <c r="K8781" s="39">
        <f>DATE(YEAR(Tabela6[[#This Row],[Data/Hora de Início]]),MONTH(Tabela6[[#This Row],[Data/Hora de Início]]),DAY(Tabela6[[#This Row],[Data/Hora de Início]]))</f>
        <v/>
      </c>
    </row>
    <row r="8782">
      <c r="K8782" s="39">
        <f>DATE(YEAR(Tabela6[[#This Row],[Data/Hora de Início]]),MONTH(Tabela6[[#This Row],[Data/Hora de Início]]),DAY(Tabela6[[#This Row],[Data/Hora de Início]]))</f>
        <v/>
      </c>
    </row>
    <row r="8783">
      <c r="K8783" s="39">
        <f>DATE(YEAR(Tabela6[[#This Row],[Data/Hora de Início]]),MONTH(Tabela6[[#This Row],[Data/Hora de Início]]),DAY(Tabela6[[#This Row],[Data/Hora de Início]]))</f>
        <v/>
      </c>
    </row>
    <row r="8784">
      <c r="K8784" s="39">
        <f>DATE(YEAR(Tabela6[[#This Row],[Data/Hora de Início]]),MONTH(Tabela6[[#This Row],[Data/Hora de Início]]),DAY(Tabela6[[#This Row],[Data/Hora de Início]]))</f>
        <v/>
      </c>
    </row>
    <row r="8785">
      <c r="K8785" s="39">
        <f>DATE(YEAR(Tabela6[[#This Row],[Data/Hora de Início]]),MONTH(Tabela6[[#This Row],[Data/Hora de Início]]),DAY(Tabela6[[#This Row],[Data/Hora de Início]]))</f>
        <v/>
      </c>
    </row>
    <row r="8786">
      <c r="K8786" s="39">
        <f>DATE(YEAR(Tabela6[[#This Row],[Data/Hora de Início]]),MONTH(Tabela6[[#This Row],[Data/Hora de Início]]),DAY(Tabela6[[#This Row],[Data/Hora de Início]]))</f>
        <v/>
      </c>
    </row>
    <row r="8787">
      <c r="K8787" s="39">
        <f>DATE(YEAR(Tabela6[[#This Row],[Data/Hora de Início]]),MONTH(Tabela6[[#This Row],[Data/Hora de Início]]),DAY(Tabela6[[#This Row],[Data/Hora de Início]]))</f>
        <v/>
      </c>
    </row>
    <row r="8788">
      <c r="K8788" s="39">
        <f>DATE(YEAR(Tabela6[[#This Row],[Data/Hora de Início]]),MONTH(Tabela6[[#This Row],[Data/Hora de Início]]),DAY(Tabela6[[#This Row],[Data/Hora de Início]]))</f>
        <v/>
      </c>
    </row>
    <row r="8789">
      <c r="K8789" s="39">
        <f>DATE(YEAR(Tabela6[[#This Row],[Data/Hora de Início]]),MONTH(Tabela6[[#This Row],[Data/Hora de Início]]),DAY(Tabela6[[#This Row],[Data/Hora de Início]]))</f>
        <v/>
      </c>
    </row>
    <row r="8790">
      <c r="K8790" s="39">
        <f>DATE(YEAR(Tabela6[[#This Row],[Data/Hora de Início]]),MONTH(Tabela6[[#This Row],[Data/Hora de Início]]),DAY(Tabela6[[#This Row],[Data/Hora de Início]]))</f>
        <v/>
      </c>
    </row>
    <row r="8791">
      <c r="K8791" s="39">
        <f>DATE(YEAR(Tabela6[[#This Row],[Data/Hora de Início]]),MONTH(Tabela6[[#This Row],[Data/Hora de Início]]),DAY(Tabela6[[#This Row],[Data/Hora de Início]]))</f>
        <v/>
      </c>
    </row>
    <row r="8792">
      <c r="K8792" s="39">
        <f>DATE(YEAR(Tabela6[[#This Row],[Data/Hora de Início]]),MONTH(Tabela6[[#This Row],[Data/Hora de Início]]),DAY(Tabela6[[#This Row],[Data/Hora de Início]]))</f>
        <v/>
      </c>
    </row>
    <row r="8793">
      <c r="K8793" s="39">
        <f>DATE(YEAR(Tabela6[[#This Row],[Data/Hora de Início]]),MONTH(Tabela6[[#This Row],[Data/Hora de Início]]),DAY(Tabela6[[#This Row],[Data/Hora de Início]]))</f>
        <v/>
      </c>
    </row>
    <row r="8794">
      <c r="K8794" s="39">
        <f>DATE(YEAR(Tabela6[[#This Row],[Data/Hora de Início]]),MONTH(Tabela6[[#This Row],[Data/Hora de Início]]),DAY(Tabela6[[#This Row],[Data/Hora de Início]]))</f>
        <v/>
      </c>
    </row>
    <row r="8795">
      <c r="K8795" s="39">
        <f>DATE(YEAR(Tabela6[[#This Row],[Data/Hora de Início]]),MONTH(Tabela6[[#This Row],[Data/Hora de Início]]),DAY(Tabela6[[#This Row],[Data/Hora de Início]]))</f>
        <v/>
      </c>
    </row>
    <row r="8796">
      <c r="K8796" s="39">
        <f>DATE(YEAR(Tabela6[[#This Row],[Data/Hora de Início]]),MONTH(Tabela6[[#This Row],[Data/Hora de Início]]),DAY(Tabela6[[#This Row],[Data/Hora de Início]]))</f>
        <v/>
      </c>
    </row>
    <row r="8797">
      <c r="K8797" s="39">
        <f>DATE(YEAR(Tabela6[[#This Row],[Data/Hora de Início]]),MONTH(Tabela6[[#This Row],[Data/Hora de Início]]),DAY(Tabela6[[#This Row],[Data/Hora de Início]]))</f>
        <v/>
      </c>
    </row>
    <row r="8798">
      <c r="K8798" s="39">
        <f>DATE(YEAR(Tabela6[[#This Row],[Data/Hora de Início]]),MONTH(Tabela6[[#This Row],[Data/Hora de Início]]),DAY(Tabela6[[#This Row],[Data/Hora de Início]]))</f>
        <v/>
      </c>
    </row>
    <row r="8799">
      <c r="K8799" s="39">
        <f>DATE(YEAR(Tabela6[[#This Row],[Data/Hora de Início]]),MONTH(Tabela6[[#This Row],[Data/Hora de Início]]),DAY(Tabela6[[#This Row],[Data/Hora de Início]]))</f>
        <v/>
      </c>
    </row>
    <row r="8800">
      <c r="K8800" s="39">
        <f>DATE(YEAR(Tabela6[[#This Row],[Data/Hora de Início]]),MONTH(Tabela6[[#This Row],[Data/Hora de Início]]),DAY(Tabela6[[#This Row],[Data/Hora de Início]]))</f>
        <v/>
      </c>
    </row>
    <row r="8801">
      <c r="K8801" s="39">
        <f>DATE(YEAR(Tabela6[[#This Row],[Data/Hora de Início]]),MONTH(Tabela6[[#This Row],[Data/Hora de Início]]),DAY(Tabela6[[#This Row],[Data/Hora de Início]]))</f>
        <v/>
      </c>
    </row>
    <row r="8802">
      <c r="K8802" s="39">
        <f>DATE(YEAR(Tabela6[[#This Row],[Data/Hora de Início]]),MONTH(Tabela6[[#This Row],[Data/Hora de Início]]),DAY(Tabela6[[#This Row],[Data/Hora de Início]]))</f>
        <v/>
      </c>
    </row>
    <row r="8803">
      <c r="K8803" s="39">
        <f>DATE(YEAR(Tabela6[[#This Row],[Data/Hora de Início]]),MONTH(Tabela6[[#This Row],[Data/Hora de Início]]),DAY(Tabela6[[#This Row],[Data/Hora de Início]]))</f>
        <v/>
      </c>
    </row>
    <row r="8804">
      <c r="K8804" s="39">
        <f>DATE(YEAR(Tabela6[[#This Row],[Data/Hora de Início]]),MONTH(Tabela6[[#This Row],[Data/Hora de Início]]),DAY(Tabela6[[#This Row],[Data/Hora de Início]]))</f>
        <v/>
      </c>
    </row>
    <row r="8805">
      <c r="K8805" s="39">
        <f>DATE(YEAR(Tabela6[[#This Row],[Data/Hora de Início]]),MONTH(Tabela6[[#This Row],[Data/Hora de Início]]),DAY(Tabela6[[#This Row],[Data/Hora de Início]]))</f>
        <v/>
      </c>
    </row>
    <row r="8806">
      <c r="K8806" s="39">
        <f>DATE(YEAR(Tabela6[[#This Row],[Data/Hora de Início]]),MONTH(Tabela6[[#This Row],[Data/Hora de Início]]),DAY(Tabela6[[#This Row],[Data/Hora de Início]]))</f>
        <v/>
      </c>
    </row>
    <row r="8807">
      <c r="K8807" s="39">
        <f>DATE(YEAR(Tabela6[[#This Row],[Data/Hora de Início]]),MONTH(Tabela6[[#This Row],[Data/Hora de Início]]),DAY(Tabela6[[#This Row],[Data/Hora de Início]]))</f>
        <v/>
      </c>
    </row>
    <row r="8808">
      <c r="K8808" s="39">
        <f>DATE(YEAR(Tabela6[[#This Row],[Data/Hora de Início]]),MONTH(Tabela6[[#This Row],[Data/Hora de Início]]),DAY(Tabela6[[#This Row],[Data/Hora de Início]]))</f>
        <v/>
      </c>
    </row>
    <row r="8809">
      <c r="K8809" s="39">
        <f>DATE(YEAR(Tabela6[[#This Row],[Data/Hora de Início]]),MONTH(Tabela6[[#This Row],[Data/Hora de Início]]),DAY(Tabela6[[#This Row],[Data/Hora de Início]]))</f>
        <v/>
      </c>
    </row>
    <row r="8810">
      <c r="K8810" s="39">
        <f>DATE(YEAR(Tabela6[[#This Row],[Data/Hora de Início]]),MONTH(Tabela6[[#This Row],[Data/Hora de Início]]),DAY(Tabela6[[#This Row],[Data/Hora de Início]]))</f>
        <v/>
      </c>
    </row>
    <row r="8811">
      <c r="K8811" s="39">
        <f>DATE(YEAR(Tabela6[[#This Row],[Data/Hora de Início]]),MONTH(Tabela6[[#This Row],[Data/Hora de Início]]),DAY(Tabela6[[#This Row],[Data/Hora de Início]]))</f>
        <v/>
      </c>
    </row>
    <row r="8812">
      <c r="K8812" s="39">
        <f>DATE(YEAR(Tabela6[[#This Row],[Data/Hora de Início]]),MONTH(Tabela6[[#This Row],[Data/Hora de Início]]),DAY(Tabela6[[#This Row],[Data/Hora de Início]]))</f>
        <v/>
      </c>
    </row>
    <row r="8813">
      <c r="K8813" s="39">
        <f>DATE(YEAR(Tabela6[[#This Row],[Data/Hora de Início]]),MONTH(Tabela6[[#This Row],[Data/Hora de Início]]),DAY(Tabela6[[#This Row],[Data/Hora de Início]]))</f>
        <v/>
      </c>
    </row>
    <row r="8814">
      <c r="K8814" s="39">
        <f>DATE(YEAR(Tabela6[[#This Row],[Data/Hora de Início]]),MONTH(Tabela6[[#This Row],[Data/Hora de Início]]),DAY(Tabela6[[#This Row],[Data/Hora de Início]]))</f>
        <v/>
      </c>
    </row>
    <row r="8815">
      <c r="K8815" s="39">
        <f>DATE(YEAR(Tabela6[[#This Row],[Data/Hora de Início]]),MONTH(Tabela6[[#This Row],[Data/Hora de Início]]),DAY(Tabela6[[#This Row],[Data/Hora de Início]]))</f>
        <v/>
      </c>
    </row>
    <row r="8816">
      <c r="K8816" s="39">
        <f>DATE(YEAR(Tabela6[[#This Row],[Data/Hora de Início]]),MONTH(Tabela6[[#This Row],[Data/Hora de Início]]),DAY(Tabela6[[#This Row],[Data/Hora de Início]]))</f>
        <v/>
      </c>
    </row>
    <row r="8817">
      <c r="K8817" s="39">
        <f>DATE(YEAR(Tabela6[[#This Row],[Data/Hora de Início]]),MONTH(Tabela6[[#This Row],[Data/Hora de Início]]),DAY(Tabela6[[#This Row],[Data/Hora de Início]]))</f>
        <v/>
      </c>
    </row>
    <row r="8818">
      <c r="K8818" s="39">
        <f>DATE(YEAR(Tabela6[[#This Row],[Data/Hora de Início]]),MONTH(Tabela6[[#This Row],[Data/Hora de Início]]),DAY(Tabela6[[#This Row],[Data/Hora de Início]]))</f>
        <v/>
      </c>
    </row>
    <row r="8819">
      <c r="K8819" s="39">
        <f>DATE(YEAR(Tabela6[[#This Row],[Data/Hora de Início]]),MONTH(Tabela6[[#This Row],[Data/Hora de Início]]),DAY(Tabela6[[#This Row],[Data/Hora de Início]]))</f>
        <v/>
      </c>
    </row>
    <row r="8820">
      <c r="K8820" s="39">
        <f>DATE(YEAR(Tabela6[[#This Row],[Data/Hora de Início]]),MONTH(Tabela6[[#This Row],[Data/Hora de Início]]),DAY(Tabela6[[#This Row],[Data/Hora de Início]]))</f>
        <v/>
      </c>
    </row>
    <row r="8821">
      <c r="K8821" s="39">
        <f>DATE(YEAR(Tabela6[[#This Row],[Data/Hora de Início]]),MONTH(Tabela6[[#This Row],[Data/Hora de Início]]),DAY(Tabela6[[#This Row],[Data/Hora de Início]]))</f>
        <v/>
      </c>
    </row>
    <row r="8822">
      <c r="K8822" s="39">
        <f>DATE(YEAR(Tabela6[[#This Row],[Data/Hora de Início]]),MONTH(Tabela6[[#This Row],[Data/Hora de Início]]),DAY(Tabela6[[#This Row],[Data/Hora de Início]]))</f>
        <v/>
      </c>
    </row>
    <row r="8823">
      <c r="K8823" s="39">
        <f>DATE(YEAR(Tabela6[[#This Row],[Data/Hora de Início]]),MONTH(Tabela6[[#This Row],[Data/Hora de Início]]),DAY(Tabela6[[#This Row],[Data/Hora de Início]]))</f>
        <v/>
      </c>
    </row>
    <row r="8824">
      <c r="K8824" s="39">
        <f>DATE(YEAR(Tabela6[[#This Row],[Data/Hora de Início]]),MONTH(Tabela6[[#This Row],[Data/Hora de Início]]),DAY(Tabela6[[#This Row],[Data/Hora de Início]]))</f>
        <v/>
      </c>
    </row>
    <row r="8825">
      <c r="K8825" s="39">
        <f>DATE(YEAR(Tabela6[[#This Row],[Data/Hora de Início]]),MONTH(Tabela6[[#This Row],[Data/Hora de Início]]),DAY(Tabela6[[#This Row],[Data/Hora de Início]]))</f>
        <v/>
      </c>
    </row>
    <row r="8826">
      <c r="K8826" s="39">
        <f>DATE(YEAR(Tabela6[[#This Row],[Data/Hora de Início]]),MONTH(Tabela6[[#This Row],[Data/Hora de Início]]),DAY(Tabela6[[#This Row],[Data/Hora de Início]]))</f>
        <v/>
      </c>
    </row>
    <row r="8827">
      <c r="K8827" s="39">
        <f>DATE(YEAR(Tabela6[[#This Row],[Data/Hora de Início]]),MONTH(Tabela6[[#This Row],[Data/Hora de Início]]),DAY(Tabela6[[#This Row],[Data/Hora de Início]]))</f>
        <v/>
      </c>
    </row>
    <row r="8828">
      <c r="K8828" s="39">
        <f>DATE(YEAR(Tabela6[[#This Row],[Data/Hora de Início]]),MONTH(Tabela6[[#This Row],[Data/Hora de Início]]),DAY(Tabela6[[#This Row],[Data/Hora de Início]]))</f>
        <v/>
      </c>
    </row>
    <row r="8829">
      <c r="K8829" s="39">
        <f>DATE(YEAR(Tabela6[[#This Row],[Data/Hora de Início]]),MONTH(Tabela6[[#This Row],[Data/Hora de Início]]),DAY(Tabela6[[#This Row],[Data/Hora de Início]]))</f>
        <v/>
      </c>
    </row>
    <row r="8830">
      <c r="K8830" s="39">
        <f>DATE(YEAR(Tabela6[[#This Row],[Data/Hora de Início]]),MONTH(Tabela6[[#This Row],[Data/Hora de Início]]),DAY(Tabela6[[#This Row],[Data/Hora de Início]]))</f>
        <v/>
      </c>
    </row>
    <row r="8831">
      <c r="K8831" s="39">
        <f>DATE(YEAR(Tabela6[[#This Row],[Data/Hora de Início]]),MONTH(Tabela6[[#This Row],[Data/Hora de Início]]),DAY(Tabela6[[#This Row],[Data/Hora de Início]]))</f>
        <v/>
      </c>
    </row>
    <row r="8832">
      <c r="K8832" s="39">
        <f>DATE(YEAR(Tabela6[[#This Row],[Data/Hora de Início]]),MONTH(Tabela6[[#This Row],[Data/Hora de Início]]),DAY(Tabela6[[#This Row],[Data/Hora de Início]]))</f>
        <v/>
      </c>
    </row>
    <row r="8833">
      <c r="K8833" s="39">
        <f>DATE(YEAR(Tabela6[[#This Row],[Data/Hora de Início]]),MONTH(Tabela6[[#This Row],[Data/Hora de Início]]),DAY(Tabela6[[#This Row],[Data/Hora de Início]]))</f>
        <v/>
      </c>
    </row>
    <row r="8834">
      <c r="K8834" s="39">
        <f>DATE(YEAR(Tabela6[[#This Row],[Data/Hora de Início]]),MONTH(Tabela6[[#This Row],[Data/Hora de Início]]),DAY(Tabela6[[#This Row],[Data/Hora de Início]]))</f>
        <v/>
      </c>
    </row>
    <row r="8835">
      <c r="K8835" s="39">
        <f>DATE(YEAR(Tabela6[[#This Row],[Data/Hora de Início]]),MONTH(Tabela6[[#This Row],[Data/Hora de Início]]),DAY(Tabela6[[#This Row],[Data/Hora de Início]]))</f>
        <v/>
      </c>
    </row>
    <row r="8836">
      <c r="K8836" s="39">
        <f>DATE(YEAR(Tabela6[[#This Row],[Data/Hora de Início]]),MONTH(Tabela6[[#This Row],[Data/Hora de Início]]),DAY(Tabela6[[#This Row],[Data/Hora de Início]]))</f>
        <v/>
      </c>
    </row>
    <row r="8837">
      <c r="K8837" s="39">
        <f>DATE(YEAR(Tabela6[[#This Row],[Data/Hora de Início]]),MONTH(Tabela6[[#This Row],[Data/Hora de Início]]),DAY(Tabela6[[#This Row],[Data/Hora de Início]]))</f>
        <v/>
      </c>
    </row>
    <row r="8838">
      <c r="K8838" s="39">
        <f>DATE(YEAR(Tabela6[[#This Row],[Data/Hora de Início]]),MONTH(Tabela6[[#This Row],[Data/Hora de Início]]),DAY(Tabela6[[#This Row],[Data/Hora de Início]]))</f>
        <v/>
      </c>
    </row>
    <row r="8839">
      <c r="K8839" s="39">
        <f>DATE(YEAR(Tabela6[[#This Row],[Data/Hora de Início]]),MONTH(Tabela6[[#This Row],[Data/Hora de Início]]),DAY(Tabela6[[#This Row],[Data/Hora de Início]]))</f>
        <v/>
      </c>
    </row>
    <row r="8840">
      <c r="K8840" s="39">
        <f>DATE(YEAR(Tabela6[[#This Row],[Data/Hora de Início]]),MONTH(Tabela6[[#This Row],[Data/Hora de Início]]),DAY(Tabela6[[#This Row],[Data/Hora de Início]]))</f>
        <v/>
      </c>
    </row>
    <row r="8841">
      <c r="K8841" s="39">
        <f>DATE(YEAR(Tabela6[[#This Row],[Data/Hora de Início]]),MONTH(Tabela6[[#This Row],[Data/Hora de Início]]),DAY(Tabela6[[#This Row],[Data/Hora de Início]]))</f>
        <v/>
      </c>
    </row>
    <row r="8842">
      <c r="K8842" s="39">
        <f>DATE(YEAR(Tabela6[[#This Row],[Data/Hora de Início]]),MONTH(Tabela6[[#This Row],[Data/Hora de Início]]),DAY(Tabela6[[#This Row],[Data/Hora de Início]]))</f>
        <v/>
      </c>
    </row>
    <row r="8843">
      <c r="K8843" s="39">
        <f>DATE(YEAR(Tabela6[[#This Row],[Data/Hora de Início]]),MONTH(Tabela6[[#This Row],[Data/Hora de Início]]),DAY(Tabela6[[#This Row],[Data/Hora de Início]]))</f>
        <v/>
      </c>
    </row>
    <row r="8844">
      <c r="K8844" s="39">
        <f>DATE(YEAR(Tabela6[[#This Row],[Data/Hora de Início]]),MONTH(Tabela6[[#This Row],[Data/Hora de Início]]),DAY(Tabela6[[#This Row],[Data/Hora de Início]]))</f>
        <v/>
      </c>
    </row>
    <row r="8845">
      <c r="K8845" s="39">
        <f>DATE(YEAR(Tabela6[[#This Row],[Data/Hora de Início]]),MONTH(Tabela6[[#This Row],[Data/Hora de Início]]),DAY(Tabela6[[#This Row],[Data/Hora de Início]]))</f>
        <v/>
      </c>
    </row>
    <row r="8846">
      <c r="K8846" s="39">
        <f>DATE(YEAR(Tabela6[[#This Row],[Data/Hora de Início]]),MONTH(Tabela6[[#This Row],[Data/Hora de Início]]),DAY(Tabela6[[#This Row],[Data/Hora de Início]]))</f>
        <v/>
      </c>
    </row>
    <row r="8847">
      <c r="K8847" s="39">
        <f>DATE(YEAR(Tabela6[[#This Row],[Data/Hora de Início]]),MONTH(Tabela6[[#This Row],[Data/Hora de Início]]),DAY(Tabela6[[#This Row],[Data/Hora de Início]]))</f>
        <v/>
      </c>
    </row>
    <row r="8848">
      <c r="K8848" s="39">
        <f>DATE(YEAR(Tabela6[[#This Row],[Data/Hora de Início]]),MONTH(Tabela6[[#This Row],[Data/Hora de Início]]),DAY(Tabela6[[#This Row],[Data/Hora de Início]]))</f>
        <v/>
      </c>
    </row>
    <row r="8849">
      <c r="K8849" s="39">
        <f>DATE(YEAR(Tabela6[[#This Row],[Data/Hora de Início]]),MONTH(Tabela6[[#This Row],[Data/Hora de Início]]),DAY(Tabela6[[#This Row],[Data/Hora de Início]]))</f>
        <v/>
      </c>
    </row>
    <row r="8850">
      <c r="K8850" s="39">
        <f>DATE(YEAR(Tabela6[[#This Row],[Data/Hora de Início]]),MONTH(Tabela6[[#This Row],[Data/Hora de Início]]),DAY(Tabela6[[#This Row],[Data/Hora de Início]]))</f>
        <v/>
      </c>
    </row>
    <row r="8851">
      <c r="K8851" s="39">
        <f>DATE(YEAR(Tabela6[[#This Row],[Data/Hora de Início]]),MONTH(Tabela6[[#This Row],[Data/Hora de Início]]),DAY(Tabela6[[#This Row],[Data/Hora de Início]]))</f>
        <v/>
      </c>
    </row>
    <row r="8852">
      <c r="K8852" s="39">
        <f>DATE(YEAR(Tabela6[[#This Row],[Data/Hora de Início]]),MONTH(Tabela6[[#This Row],[Data/Hora de Início]]),DAY(Tabela6[[#This Row],[Data/Hora de Início]]))</f>
        <v/>
      </c>
    </row>
    <row r="8853">
      <c r="K8853" s="39">
        <f>DATE(YEAR(Tabela6[[#This Row],[Data/Hora de Início]]),MONTH(Tabela6[[#This Row],[Data/Hora de Início]]),DAY(Tabela6[[#This Row],[Data/Hora de Início]]))</f>
        <v/>
      </c>
    </row>
    <row r="8854">
      <c r="K8854" s="39">
        <f>DATE(YEAR(Tabela6[[#This Row],[Data/Hora de Início]]),MONTH(Tabela6[[#This Row],[Data/Hora de Início]]),DAY(Tabela6[[#This Row],[Data/Hora de Início]]))</f>
        <v/>
      </c>
    </row>
    <row r="8855">
      <c r="K8855" s="39">
        <f>DATE(YEAR(Tabela6[[#This Row],[Data/Hora de Início]]),MONTH(Tabela6[[#This Row],[Data/Hora de Início]]),DAY(Tabela6[[#This Row],[Data/Hora de Início]]))</f>
        <v/>
      </c>
    </row>
    <row r="8856">
      <c r="K8856" s="39">
        <f>DATE(YEAR(Tabela6[[#This Row],[Data/Hora de Início]]),MONTH(Tabela6[[#This Row],[Data/Hora de Início]]),DAY(Tabela6[[#This Row],[Data/Hora de Início]]))</f>
        <v/>
      </c>
    </row>
    <row r="8857">
      <c r="K8857" s="39">
        <f>DATE(YEAR(Tabela6[[#This Row],[Data/Hora de Início]]),MONTH(Tabela6[[#This Row],[Data/Hora de Início]]),DAY(Tabela6[[#This Row],[Data/Hora de Início]]))</f>
        <v/>
      </c>
    </row>
    <row r="8858">
      <c r="K8858" s="39">
        <f>DATE(YEAR(Tabela6[[#This Row],[Data/Hora de Início]]),MONTH(Tabela6[[#This Row],[Data/Hora de Início]]),DAY(Tabela6[[#This Row],[Data/Hora de Início]]))</f>
        <v/>
      </c>
    </row>
    <row r="8859">
      <c r="K8859" s="39">
        <f>DATE(YEAR(Tabela6[[#This Row],[Data/Hora de Início]]),MONTH(Tabela6[[#This Row],[Data/Hora de Início]]),DAY(Tabela6[[#This Row],[Data/Hora de Início]]))</f>
        <v/>
      </c>
    </row>
    <row r="8860">
      <c r="K8860" s="39">
        <f>DATE(YEAR(Tabela6[[#This Row],[Data/Hora de Início]]),MONTH(Tabela6[[#This Row],[Data/Hora de Início]]),DAY(Tabela6[[#This Row],[Data/Hora de Início]]))</f>
        <v/>
      </c>
    </row>
    <row r="8861">
      <c r="K8861" s="39">
        <f>DATE(YEAR(Tabela6[[#This Row],[Data/Hora de Início]]),MONTH(Tabela6[[#This Row],[Data/Hora de Início]]),DAY(Tabela6[[#This Row],[Data/Hora de Início]]))</f>
        <v/>
      </c>
    </row>
    <row r="8862">
      <c r="K8862" s="39">
        <f>DATE(YEAR(Tabela6[[#This Row],[Data/Hora de Início]]),MONTH(Tabela6[[#This Row],[Data/Hora de Início]]),DAY(Tabela6[[#This Row],[Data/Hora de Início]]))</f>
        <v/>
      </c>
    </row>
    <row r="8863">
      <c r="K8863" s="39">
        <f>DATE(YEAR(Tabela6[[#This Row],[Data/Hora de Início]]),MONTH(Tabela6[[#This Row],[Data/Hora de Início]]),DAY(Tabela6[[#This Row],[Data/Hora de Início]]))</f>
        <v/>
      </c>
    </row>
    <row r="8864">
      <c r="K8864" s="39">
        <f>DATE(YEAR(Tabela6[[#This Row],[Data/Hora de Início]]),MONTH(Tabela6[[#This Row],[Data/Hora de Início]]),DAY(Tabela6[[#This Row],[Data/Hora de Início]]))</f>
        <v/>
      </c>
    </row>
    <row r="8865">
      <c r="K8865" s="39">
        <f>DATE(YEAR(Tabela6[[#This Row],[Data/Hora de Início]]),MONTH(Tabela6[[#This Row],[Data/Hora de Início]]),DAY(Tabela6[[#This Row],[Data/Hora de Início]]))</f>
        <v/>
      </c>
    </row>
    <row r="8866">
      <c r="K8866" s="39">
        <f>DATE(YEAR(Tabela6[[#This Row],[Data/Hora de Início]]),MONTH(Tabela6[[#This Row],[Data/Hora de Início]]),DAY(Tabela6[[#This Row],[Data/Hora de Início]]))</f>
        <v/>
      </c>
    </row>
    <row r="8867">
      <c r="K8867" s="39">
        <f>DATE(YEAR(Tabela6[[#This Row],[Data/Hora de Início]]),MONTH(Tabela6[[#This Row],[Data/Hora de Início]]),DAY(Tabela6[[#This Row],[Data/Hora de Início]]))</f>
        <v/>
      </c>
    </row>
    <row r="8868">
      <c r="K8868" s="39">
        <f>DATE(YEAR(Tabela6[[#This Row],[Data/Hora de Início]]),MONTH(Tabela6[[#This Row],[Data/Hora de Início]]),DAY(Tabela6[[#This Row],[Data/Hora de Início]]))</f>
        <v/>
      </c>
    </row>
    <row r="8869">
      <c r="K8869" s="39">
        <f>DATE(YEAR(Tabela6[[#This Row],[Data/Hora de Início]]),MONTH(Tabela6[[#This Row],[Data/Hora de Início]]),DAY(Tabela6[[#This Row],[Data/Hora de Início]]))</f>
        <v/>
      </c>
    </row>
    <row r="8870">
      <c r="K8870" s="39">
        <f>DATE(YEAR(Tabela6[[#This Row],[Data/Hora de Início]]),MONTH(Tabela6[[#This Row],[Data/Hora de Início]]),DAY(Tabela6[[#This Row],[Data/Hora de Início]]))</f>
        <v/>
      </c>
    </row>
    <row r="8871">
      <c r="K8871" s="39">
        <f>DATE(YEAR(Tabela6[[#This Row],[Data/Hora de Início]]),MONTH(Tabela6[[#This Row],[Data/Hora de Início]]),DAY(Tabela6[[#This Row],[Data/Hora de Início]]))</f>
        <v/>
      </c>
    </row>
    <row r="8872">
      <c r="K8872" s="39">
        <f>DATE(YEAR(Tabela6[[#This Row],[Data/Hora de Início]]),MONTH(Tabela6[[#This Row],[Data/Hora de Início]]),DAY(Tabela6[[#This Row],[Data/Hora de Início]]))</f>
        <v/>
      </c>
    </row>
    <row r="8873">
      <c r="K8873" s="39">
        <f>DATE(YEAR(Tabela6[[#This Row],[Data/Hora de Início]]),MONTH(Tabela6[[#This Row],[Data/Hora de Início]]),DAY(Tabela6[[#This Row],[Data/Hora de Início]]))</f>
        <v/>
      </c>
    </row>
    <row r="8874">
      <c r="K8874" s="39">
        <f>DATE(YEAR(Tabela6[[#This Row],[Data/Hora de Início]]),MONTH(Tabela6[[#This Row],[Data/Hora de Início]]),DAY(Tabela6[[#This Row],[Data/Hora de Início]]))</f>
        <v/>
      </c>
    </row>
    <row r="8875">
      <c r="K8875" s="39">
        <f>DATE(YEAR(Tabela6[[#This Row],[Data/Hora de Início]]),MONTH(Tabela6[[#This Row],[Data/Hora de Início]]),DAY(Tabela6[[#This Row],[Data/Hora de Início]]))</f>
        <v/>
      </c>
    </row>
    <row r="8876">
      <c r="K8876" s="39">
        <f>DATE(YEAR(Tabela6[[#This Row],[Data/Hora de Início]]),MONTH(Tabela6[[#This Row],[Data/Hora de Início]]),DAY(Tabela6[[#This Row],[Data/Hora de Início]]))</f>
        <v/>
      </c>
    </row>
    <row r="8877">
      <c r="K8877" s="39">
        <f>DATE(YEAR(Tabela6[[#This Row],[Data/Hora de Início]]),MONTH(Tabela6[[#This Row],[Data/Hora de Início]]),DAY(Tabela6[[#This Row],[Data/Hora de Início]]))</f>
        <v/>
      </c>
    </row>
    <row r="8878">
      <c r="K8878" s="39">
        <f>DATE(YEAR(Tabela6[[#This Row],[Data/Hora de Início]]),MONTH(Tabela6[[#This Row],[Data/Hora de Início]]),DAY(Tabela6[[#This Row],[Data/Hora de Início]]))</f>
        <v/>
      </c>
    </row>
    <row r="8879">
      <c r="K8879" s="39">
        <f>DATE(YEAR(Tabela6[[#This Row],[Data/Hora de Início]]),MONTH(Tabela6[[#This Row],[Data/Hora de Início]]),DAY(Tabela6[[#This Row],[Data/Hora de Início]]))</f>
        <v/>
      </c>
    </row>
    <row r="8880">
      <c r="K8880" s="39">
        <f>DATE(YEAR(Tabela6[[#This Row],[Data/Hora de Início]]),MONTH(Tabela6[[#This Row],[Data/Hora de Início]]),DAY(Tabela6[[#This Row],[Data/Hora de Início]]))</f>
        <v/>
      </c>
    </row>
    <row r="8881">
      <c r="K8881" s="39">
        <f>DATE(YEAR(Tabela6[[#This Row],[Data/Hora de Início]]),MONTH(Tabela6[[#This Row],[Data/Hora de Início]]),DAY(Tabela6[[#This Row],[Data/Hora de Início]]))</f>
        <v/>
      </c>
    </row>
    <row r="8882">
      <c r="K8882" s="39">
        <f>DATE(YEAR(Tabela6[[#This Row],[Data/Hora de Início]]),MONTH(Tabela6[[#This Row],[Data/Hora de Início]]),DAY(Tabela6[[#This Row],[Data/Hora de Início]]))</f>
        <v/>
      </c>
    </row>
    <row r="8883">
      <c r="K8883" s="39">
        <f>DATE(YEAR(Tabela6[[#This Row],[Data/Hora de Início]]),MONTH(Tabela6[[#This Row],[Data/Hora de Início]]),DAY(Tabela6[[#This Row],[Data/Hora de Início]]))</f>
        <v/>
      </c>
    </row>
    <row r="8884">
      <c r="K8884" s="39">
        <f>DATE(YEAR(Tabela6[[#This Row],[Data/Hora de Início]]),MONTH(Tabela6[[#This Row],[Data/Hora de Início]]),DAY(Tabela6[[#This Row],[Data/Hora de Início]]))</f>
        <v/>
      </c>
    </row>
    <row r="8885">
      <c r="K8885" s="39">
        <f>DATE(YEAR(Tabela6[[#This Row],[Data/Hora de Início]]),MONTH(Tabela6[[#This Row],[Data/Hora de Início]]),DAY(Tabela6[[#This Row],[Data/Hora de Início]]))</f>
        <v/>
      </c>
    </row>
    <row r="8886">
      <c r="K8886" s="39">
        <f>DATE(YEAR(Tabela6[[#This Row],[Data/Hora de Início]]),MONTH(Tabela6[[#This Row],[Data/Hora de Início]]),DAY(Tabela6[[#This Row],[Data/Hora de Início]]))</f>
        <v/>
      </c>
    </row>
    <row r="8887">
      <c r="K8887" s="39">
        <f>DATE(YEAR(Tabela6[[#This Row],[Data/Hora de Início]]),MONTH(Tabela6[[#This Row],[Data/Hora de Início]]),DAY(Tabela6[[#This Row],[Data/Hora de Início]]))</f>
        <v/>
      </c>
    </row>
    <row r="8888">
      <c r="K8888" s="39">
        <f>DATE(YEAR(Tabela6[[#This Row],[Data/Hora de Início]]),MONTH(Tabela6[[#This Row],[Data/Hora de Início]]),DAY(Tabela6[[#This Row],[Data/Hora de Início]]))</f>
        <v/>
      </c>
    </row>
    <row r="8889">
      <c r="K8889" s="39">
        <f>DATE(YEAR(Tabela6[[#This Row],[Data/Hora de Início]]),MONTH(Tabela6[[#This Row],[Data/Hora de Início]]),DAY(Tabela6[[#This Row],[Data/Hora de Início]]))</f>
        <v/>
      </c>
    </row>
    <row r="8890">
      <c r="K8890" s="39">
        <f>DATE(YEAR(Tabela6[[#This Row],[Data/Hora de Início]]),MONTH(Tabela6[[#This Row],[Data/Hora de Início]]),DAY(Tabela6[[#This Row],[Data/Hora de Início]]))</f>
        <v/>
      </c>
    </row>
    <row r="8891">
      <c r="K8891" s="39">
        <f>DATE(YEAR(Tabela6[[#This Row],[Data/Hora de Início]]),MONTH(Tabela6[[#This Row],[Data/Hora de Início]]),DAY(Tabela6[[#This Row],[Data/Hora de Início]]))</f>
        <v/>
      </c>
    </row>
    <row r="8892">
      <c r="K8892" s="39">
        <f>DATE(YEAR(Tabela6[[#This Row],[Data/Hora de Início]]),MONTH(Tabela6[[#This Row],[Data/Hora de Início]]),DAY(Tabela6[[#This Row],[Data/Hora de Início]]))</f>
        <v/>
      </c>
    </row>
    <row r="8893">
      <c r="K8893" s="39">
        <f>DATE(YEAR(Tabela6[[#This Row],[Data/Hora de Início]]),MONTH(Tabela6[[#This Row],[Data/Hora de Início]]),DAY(Tabela6[[#This Row],[Data/Hora de Início]]))</f>
        <v/>
      </c>
    </row>
    <row r="8894">
      <c r="K8894" s="39">
        <f>DATE(YEAR(Tabela6[[#This Row],[Data/Hora de Início]]),MONTH(Tabela6[[#This Row],[Data/Hora de Início]]),DAY(Tabela6[[#This Row],[Data/Hora de Início]]))</f>
        <v/>
      </c>
    </row>
    <row r="8895">
      <c r="K8895" s="39">
        <f>DATE(YEAR(Tabela6[[#This Row],[Data/Hora de Início]]),MONTH(Tabela6[[#This Row],[Data/Hora de Início]]),DAY(Tabela6[[#This Row],[Data/Hora de Início]]))</f>
        <v/>
      </c>
    </row>
    <row r="8896">
      <c r="K8896" s="39">
        <f>DATE(YEAR(Tabela6[[#This Row],[Data/Hora de Início]]),MONTH(Tabela6[[#This Row],[Data/Hora de Início]]),DAY(Tabela6[[#This Row],[Data/Hora de Início]]))</f>
        <v/>
      </c>
    </row>
    <row r="8897">
      <c r="K8897" s="39">
        <f>DATE(YEAR(Tabela6[[#This Row],[Data/Hora de Início]]),MONTH(Tabela6[[#This Row],[Data/Hora de Início]]),DAY(Tabela6[[#This Row],[Data/Hora de Início]]))</f>
        <v/>
      </c>
    </row>
    <row r="8898">
      <c r="K8898" s="39">
        <f>DATE(YEAR(Tabela6[[#This Row],[Data/Hora de Início]]),MONTH(Tabela6[[#This Row],[Data/Hora de Início]]),DAY(Tabela6[[#This Row],[Data/Hora de Início]]))</f>
        <v/>
      </c>
    </row>
    <row r="8899">
      <c r="K8899" s="39">
        <f>DATE(YEAR(Tabela6[[#This Row],[Data/Hora de Início]]),MONTH(Tabela6[[#This Row],[Data/Hora de Início]]),DAY(Tabela6[[#This Row],[Data/Hora de Início]]))</f>
        <v/>
      </c>
    </row>
    <row r="8900">
      <c r="K8900" s="39">
        <f>DATE(YEAR(Tabela6[[#This Row],[Data/Hora de Início]]),MONTH(Tabela6[[#This Row],[Data/Hora de Início]]),DAY(Tabela6[[#This Row],[Data/Hora de Início]]))</f>
        <v/>
      </c>
    </row>
    <row r="8901">
      <c r="K8901" s="39">
        <f>DATE(YEAR(Tabela6[[#This Row],[Data/Hora de Início]]),MONTH(Tabela6[[#This Row],[Data/Hora de Início]]),DAY(Tabela6[[#This Row],[Data/Hora de Início]]))</f>
        <v/>
      </c>
    </row>
    <row r="8902">
      <c r="K8902" s="39">
        <f>DATE(YEAR(Tabela6[[#This Row],[Data/Hora de Início]]),MONTH(Tabela6[[#This Row],[Data/Hora de Início]]),DAY(Tabela6[[#This Row],[Data/Hora de Início]]))</f>
        <v/>
      </c>
    </row>
    <row r="8903">
      <c r="K8903" s="39">
        <f>DATE(YEAR(Tabela6[[#This Row],[Data/Hora de Início]]),MONTH(Tabela6[[#This Row],[Data/Hora de Início]]),DAY(Tabela6[[#This Row],[Data/Hora de Início]]))</f>
        <v/>
      </c>
    </row>
    <row r="8904">
      <c r="K8904" s="39">
        <f>DATE(YEAR(Tabela6[[#This Row],[Data/Hora de Início]]),MONTH(Tabela6[[#This Row],[Data/Hora de Início]]),DAY(Tabela6[[#This Row],[Data/Hora de Início]]))</f>
        <v/>
      </c>
    </row>
    <row r="8905">
      <c r="K8905" s="39">
        <f>DATE(YEAR(Tabela6[[#This Row],[Data/Hora de Início]]),MONTH(Tabela6[[#This Row],[Data/Hora de Início]]),DAY(Tabela6[[#This Row],[Data/Hora de Início]]))</f>
        <v/>
      </c>
    </row>
    <row r="8906">
      <c r="K8906" s="39">
        <f>DATE(YEAR(Tabela6[[#This Row],[Data/Hora de Início]]),MONTH(Tabela6[[#This Row],[Data/Hora de Início]]),DAY(Tabela6[[#This Row],[Data/Hora de Início]]))</f>
        <v/>
      </c>
    </row>
    <row r="8907">
      <c r="K8907" s="39">
        <f>DATE(YEAR(Tabela6[[#This Row],[Data/Hora de Início]]),MONTH(Tabela6[[#This Row],[Data/Hora de Início]]),DAY(Tabela6[[#This Row],[Data/Hora de Início]]))</f>
        <v/>
      </c>
    </row>
    <row r="8908">
      <c r="K8908" s="39">
        <f>DATE(YEAR(Tabela6[[#This Row],[Data/Hora de Início]]),MONTH(Tabela6[[#This Row],[Data/Hora de Início]]),DAY(Tabela6[[#This Row],[Data/Hora de Início]]))</f>
        <v/>
      </c>
    </row>
    <row r="8909">
      <c r="K8909" s="39">
        <f>DATE(YEAR(Tabela6[[#This Row],[Data/Hora de Início]]),MONTH(Tabela6[[#This Row],[Data/Hora de Início]]),DAY(Tabela6[[#This Row],[Data/Hora de Início]]))</f>
        <v/>
      </c>
    </row>
    <row r="8910">
      <c r="K8910" s="39">
        <f>DATE(YEAR(Tabela6[[#This Row],[Data/Hora de Início]]),MONTH(Tabela6[[#This Row],[Data/Hora de Início]]),DAY(Tabela6[[#This Row],[Data/Hora de Início]]))</f>
        <v/>
      </c>
    </row>
    <row r="8911">
      <c r="K8911" s="39">
        <f>DATE(YEAR(Tabela6[[#This Row],[Data/Hora de Início]]),MONTH(Tabela6[[#This Row],[Data/Hora de Início]]),DAY(Tabela6[[#This Row],[Data/Hora de Início]]))</f>
        <v/>
      </c>
    </row>
    <row r="8912">
      <c r="K8912" s="39">
        <f>DATE(YEAR(Tabela6[[#This Row],[Data/Hora de Início]]),MONTH(Tabela6[[#This Row],[Data/Hora de Início]]),DAY(Tabela6[[#This Row],[Data/Hora de Início]]))</f>
        <v/>
      </c>
    </row>
    <row r="8913">
      <c r="K8913" s="39">
        <f>DATE(YEAR(Tabela6[[#This Row],[Data/Hora de Início]]),MONTH(Tabela6[[#This Row],[Data/Hora de Início]]),DAY(Tabela6[[#This Row],[Data/Hora de Início]]))</f>
        <v/>
      </c>
    </row>
    <row r="8914">
      <c r="K8914" s="39">
        <f>DATE(YEAR(Tabela6[[#This Row],[Data/Hora de Início]]),MONTH(Tabela6[[#This Row],[Data/Hora de Início]]),DAY(Tabela6[[#This Row],[Data/Hora de Início]]))</f>
        <v/>
      </c>
    </row>
    <row r="8915">
      <c r="K8915" s="39">
        <f>DATE(YEAR(Tabela6[[#This Row],[Data/Hora de Início]]),MONTH(Tabela6[[#This Row],[Data/Hora de Início]]),DAY(Tabela6[[#This Row],[Data/Hora de Início]]))</f>
        <v/>
      </c>
    </row>
    <row r="8916">
      <c r="K8916" s="39">
        <f>DATE(YEAR(Tabela6[[#This Row],[Data/Hora de Início]]),MONTH(Tabela6[[#This Row],[Data/Hora de Início]]),DAY(Tabela6[[#This Row],[Data/Hora de Início]]))</f>
        <v/>
      </c>
    </row>
    <row r="8917">
      <c r="K8917" s="39">
        <f>DATE(YEAR(Tabela6[[#This Row],[Data/Hora de Início]]),MONTH(Tabela6[[#This Row],[Data/Hora de Início]]),DAY(Tabela6[[#This Row],[Data/Hora de Início]]))</f>
        <v/>
      </c>
    </row>
    <row r="8918">
      <c r="K8918" s="39">
        <f>DATE(YEAR(Tabela6[[#This Row],[Data/Hora de Início]]),MONTH(Tabela6[[#This Row],[Data/Hora de Início]]),DAY(Tabela6[[#This Row],[Data/Hora de Início]]))</f>
        <v/>
      </c>
    </row>
    <row r="8919">
      <c r="K8919" s="39">
        <f>DATE(YEAR(Tabela6[[#This Row],[Data/Hora de Início]]),MONTH(Tabela6[[#This Row],[Data/Hora de Início]]),DAY(Tabela6[[#This Row],[Data/Hora de Início]]))</f>
        <v/>
      </c>
    </row>
    <row r="8920">
      <c r="K8920" s="39">
        <f>DATE(YEAR(Tabela6[[#This Row],[Data/Hora de Início]]),MONTH(Tabela6[[#This Row],[Data/Hora de Início]]),DAY(Tabela6[[#This Row],[Data/Hora de Início]]))</f>
        <v/>
      </c>
    </row>
    <row r="8921">
      <c r="K8921" s="39">
        <f>DATE(YEAR(Tabela6[[#This Row],[Data/Hora de Início]]),MONTH(Tabela6[[#This Row],[Data/Hora de Início]]),DAY(Tabela6[[#This Row],[Data/Hora de Início]]))</f>
        <v/>
      </c>
    </row>
    <row r="8922">
      <c r="K8922" s="39">
        <f>DATE(YEAR(Tabela6[[#This Row],[Data/Hora de Início]]),MONTH(Tabela6[[#This Row],[Data/Hora de Início]]),DAY(Tabela6[[#This Row],[Data/Hora de Início]]))</f>
        <v/>
      </c>
    </row>
    <row r="8923">
      <c r="K8923" s="39">
        <f>DATE(YEAR(Tabela6[[#This Row],[Data/Hora de Início]]),MONTH(Tabela6[[#This Row],[Data/Hora de Início]]),DAY(Tabela6[[#This Row],[Data/Hora de Início]]))</f>
        <v/>
      </c>
    </row>
    <row r="8924">
      <c r="K8924" s="39">
        <f>DATE(YEAR(Tabela6[[#This Row],[Data/Hora de Início]]),MONTH(Tabela6[[#This Row],[Data/Hora de Início]]),DAY(Tabela6[[#This Row],[Data/Hora de Início]]))</f>
        <v/>
      </c>
    </row>
    <row r="8925">
      <c r="K8925" s="39">
        <f>DATE(YEAR(Tabela6[[#This Row],[Data/Hora de Início]]),MONTH(Tabela6[[#This Row],[Data/Hora de Início]]),DAY(Tabela6[[#This Row],[Data/Hora de Início]]))</f>
        <v/>
      </c>
    </row>
    <row r="8926">
      <c r="K8926" s="39">
        <f>DATE(YEAR(Tabela6[[#This Row],[Data/Hora de Início]]),MONTH(Tabela6[[#This Row],[Data/Hora de Início]]),DAY(Tabela6[[#This Row],[Data/Hora de Início]]))</f>
        <v/>
      </c>
    </row>
    <row r="8927">
      <c r="K8927" s="39">
        <f>DATE(YEAR(Tabela6[[#This Row],[Data/Hora de Início]]),MONTH(Tabela6[[#This Row],[Data/Hora de Início]]),DAY(Tabela6[[#This Row],[Data/Hora de Início]]))</f>
        <v/>
      </c>
    </row>
    <row r="8928">
      <c r="K8928" s="39">
        <f>DATE(YEAR(Tabela6[[#This Row],[Data/Hora de Início]]),MONTH(Tabela6[[#This Row],[Data/Hora de Início]]),DAY(Tabela6[[#This Row],[Data/Hora de Início]]))</f>
        <v/>
      </c>
    </row>
    <row r="8929">
      <c r="K8929" s="39">
        <f>DATE(YEAR(Tabela6[[#This Row],[Data/Hora de Início]]),MONTH(Tabela6[[#This Row],[Data/Hora de Início]]),DAY(Tabela6[[#This Row],[Data/Hora de Início]]))</f>
        <v/>
      </c>
    </row>
    <row r="8930">
      <c r="K8930" s="39">
        <f>DATE(YEAR(Tabela6[[#This Row],[Data/Hora de Início]]),MONTH(Tabela6[[#This Row],[Data/Hora de Início]]),DAY(Tabela6[[#This Row],[Data/Hora de Início]]))</f>
        <v/>
      </c>
    </row>
    <row r="8931">
      <c r="K8931" s="39">
        <f>DATE(YEAR(Tabela6[[#This Row],[Data/Hora de Início]]),MONTH(Tabela6[[#This Row],[Data/Hora de Início]]),DAY(Tabela6[[#This Row],[Data/Hora de Início]]))</f>
        <v/>
      </c>
    </row>
    <row r="8932">
      <c r="K8932" s="39">
        <f>DATE(YEAR(Tabela6[[#This Row],[Data/Hora de Início]]),MONTH(Tabela6[[#This Row],[Data/Hora de Início]]),DAY(Tabela6[[#This Row],[Data/Hora de Início]]))</f>
        <v/>
      </c>
    </row>
    <row r="8933">
      <c r="K8933" s="39">
        <f>DATE(YEAR(Tabela6[[#This Row],[Data/Hora de Início]]),MONTH(Tabela6[[#This Row],[Data/Hora de Início]]),DAY(Tabela6[[#This Row],[Data/Hora de Início]]))</f>
        <v/>
      </c>
    </row>
    <row r="8934">
      <c r="K8934" s="39">
        <f>DATE(YEAR(Tabela6[[#This Row],[Data/Hora de Início]]),MONTH(Tabela6[[#This Row],[Data/Hora de Início]]),DAY(Tabela6[[#This Row],[Data/Hora de Início]]))</f>
        <v/>
      </c>
    </row>
    <row r="8935">
      <c r="K8935" s="39">
        <f>DATE(YEAR(Tabela6[[#This Row],[Data/Hora de Início]]),MONTH(Tabela6[[#This Row],[Data/Hora de Início]]),DAY(Tabela6[[#This Row],[Data/Hora de Início]]))</f>
        <v/>
      </c>
    </row>
    <row r="8936">
      <c r="K8936" s="39">
        <f>DATE(YEAR(Tabela6[[#This Row],[Data/Hora de Início]]),MONTH(Tabela6[[#This Row],[Data/Hora de Início]]),DAY(Tabela6[[#This Row],[Data/Hora de Início]]))</f>
        <v/>
      </c>
    </row>
    <row r="8937">
      <c r="K8937" s="39">
        <f>DATE(YEAR(Tabela6[[#This Row],[Data/Hora de Início]]),MONTH(Tabela6[[#This Row],[Data/Hora de Início]]),DAY(Tabela6[[#This Row],[Data/Hora de Início]]))</f>
        <v/>
      </c>
    </row>
    <row r="8938">
      <c r="K8938" s="39">
        <f>DATE(YEAR(Tabela6[[#This Row],[Data/Hora de Início]]),MONTH(Tabela6[[#This Row],[Data/Hora de Início]]),DAY(Tabela6[[#This Row],[Data/Hora de Início]]))</f>
        <v/>
      </c>
    </row>
    <row r="8939">
      <c r="K8939" s="39">
        <f>DATE(YEAR(Tabela6[[#This Row],[Data/Hora de Início]]),MONTH(Tabela6[[#This Row],[Data/Hora de Início]]),DAY(Tabela6[[#This Row],[Data/Hora de Início]]))</f>
        <v/>
      </c>
    </row>
    <row r="8940">
      <c r="K8940" s="39">
        <f>DATE(YEAR(Tabela6[[#This Row],[Data/Hora de Início]]),MONTH(Tabela6[[#This Row],[Data/Hora de Início]]),DAY(Tabela6[[#This Row],[Data/Hora de Início]]))</f>
        <v/>
      </c>
    </row>
    <row r="8941">
      <c r="K8941" s="39">
        <f>DATE(YEAR(Tabela6[[#This Row],[Data/Hora de Início]]),MONTH(Tabela6[[#This Row],[Data/Hora de Início]]),DAY(Tabela6[[#This Row],[Data/Hora de Início]]))</f>
        <v/>
      </c>
    </row>
    <row r="8942">
      <c r="K8942" s="39">
        <f>DATE(YEAR(Tabela6[[#This Row],[Data/Hora de Início]]),MONTH(Tabela6[[#This Row],[Data/Hora de Início]]),DAY(Tabela6[[#This Row],[Data/Hora de Início]]))</f>
        <v/>
      </c>
    </row>
    <row r="8943">
      <c r="K8943" s="39">
        <f>DATE(YEAR(Tabela6[[#This Row],[Data/Hora de Início]]),MONTH(Tabela6[[#This Row],[Data/Hora de Início]]),DAY(Tabela6[[#This Row],[Data/Hora de Início]]))</f>
        <v/>
      </c>
    </row>
    <row r="8944">
      <c r="K8944" s="39">
        <f>DATE(YEAR(Tabela6[[#This Row],[Data/Hora de Início]]),MONTH(Tabela6[[#This Row],[Data/Hora de Início]]),DAY(Tabela6[[#This Row],[Data/Hora de Início]]))</f>
        <v/>
      </c>
    </row>
    <row r="8945">
      <c r="K8945" s="39">
        <f>DATE(YEAR(Tabela6[[#This Row],[Data/Hora de Início]]),MONTH(Tabela6[[#This Row],[Data/Hora de Início]]),DAY(Tabela6[[#This Row],[Data/Hora de Início]]))</f>
        <v/>
      </c>
    </row>
    <row r="8946">
      <c r="K8946" s="39">
        <f>DATE(YEAR(Tabela6[[#This Row],[Data/Hora de Início]]),MONTH(Tabela6[[#This Row],[Data/Hora de Início]]),DAY(Tabela6[[#This Row],[Data/Hora de Início]]))</f>
        <v/>
      </c>
    </row>
    <row r="8947">
      <c r="K8947" s="39">
        <f>DATE(YEAR(Tabela6[[#This Row],[Data/Hora de Início]]),MONTH(Tabela6[[#This Row],[Data/Hora de Início]]),DAY(Tabela6[[#This Row],[Data/Hora de Início]]))</f>
        <v/>
      </c>
    </row>
    <row r="8948">
      <c r="K8948" s="39">
        <f>DATE(YEAR(Tabela6[[#This Row],[Data/Hora de Início]]),MONTH(Tabela6[[#This Row],[Data/Hora de Início]]),DAY(Tabela6[[#This Row],[Data/Hora de Início]]))</f>
        <v/>
      </c>
    </row>
    <row r="8949">
      <c r="K8949" s="39">
        <f>DATE(YEAR(Tabela6[[#This Row],[Data/Hora de Início]]),MONTH(Tabela6[[#This Row],[Data/Hora de Início]]),DAY(Tabela6[[#This Row],[Data/Hora de Início]]))</f>
        <v/>
      </c>
    </row>
    <row r="8950">
      <c r="K8950" s="39">
        <f>DATE(YEAR(Tabela6[[#This Row],[Data/Hora de Início]]),MONTH(Tabela6[[#This Row],[Data/Hora de Início]]),DAY(Tabela6[[#This Row],[Data/Hora de Início]]))</f>
        <v/>
      </c>
    </row>
    <row r="8951">
      <c r="K8951" s="39">
        <f>DATE(YEAR(Tabela6[[#This Row],[Data/Hora de Início]]),MONTH(Tabela6[[#This Row],[Data/Hora de Início]]),DAY(Tabela6[[#This Row],[Data/Hora de Início]]))</f>
        <v/>
      </c>
    </row>
    <row r="8952">
      <c r="K8952" s="39">
        <f>DATE(YEAR(Tabela6[[#This Row],[Data/Hora de Início]]),MONTH(Tabela6[[#This Row],[Data/Hora de Início]]),DAY(Tabela6[[#This Row],[Data/Hora de Início]]))</f>
        <v/>
      </c>
    </row>
    <row r="8953">
      <c r="K8953" s="39">
        <f>DATE(YEAR(Tabela6[[#This Row],[Data/Hora de Início]]),MONTH(Tabela6[[#This Row],[Data/Hora de Início]]),DAY(Tabela6[[#This Row],[Data/Hora de Início]]))</f>
        <v/>
      </c>
    </row>
    <row r="8954">
      <c r="K8954" s="39">
        <f>DATE(YEAR(Tabela6[[#This Row],[Data/Hora de Início]]),MONTH(Tabela6[[#This Row],[Data/Hora de Início]]),DAY(Tabela6[[#This Row],[Data/Hora de Início]]))</f>
        <v/>
      </c>
    </row>
    <row r="8955">
      <c r="K8955" s="39">
        <f>DATE(YEAR(Tabela6[[#This Row],[Data/Hora de Início]]),MONTH(Tabela6[[#This Row],[Data/Hora de Início]]),DAY(Tabela6[[#This Row],[Data/Hora de Início]]))</f>
        <v/>
      </c>
    </row>
    <row r="8956">
      <c r="K8956" s="39">
        <f>DATE(YEAR(Tabela6[[#This Row],[Data/Hora de Início]]),MONTH(Tabela6[[#This Row],[Data/Hora de Início]]),DAY(Tabela6[[#This Row],[Data/Hora de Início]]))</f>
        <v/>
      </c>
    </row>
    <row r="8957">
      <c r="K8957" s="39">
        <f>DATE(YEAR(Tabela6[[#This Row],[Data/Hora de Início]]),MONTH(Tabela6[[#This Row],[Data/Hora de Início]]),DAY(Tabela6[[#This Row],[Data/Hora de Início]]))</f>
        <v/>
      </c>
    </row>
    <row r="8958">
      <c r="K8958" s="39">
        <f>DATE(YEAR(Tabela6[[#This Row],[Data/Hora de Início]]),MONTH(Tabela6[[#This Row],[Data/Hora de Início]]),DAY(Tabela6[[#This Row],[Data/Hora de Início]]))</f>
        <v/>
      </c>
    </row>
    <row r="8959">
      <c r="K8959" s="39">
        <f>DATE(YEAR(Tabela6[[#This Row],[Data/Hora de Início]]),MONTH(Tabela6[[#This Row],[Data/Hora de Início]]),DAY(Tabela6[[#This Row],[Data/Hora de Início]]))</f>
        <v/>
      </c>
    </row>
    <row r="8960">
      <c r="K8960" s="39">
        <f>DATE(YEAR(Tabela6[[#This Row],[Data/Hora de Início]]),MONTH(Tabela6[[#This Row],[Data/Hora de Início]]),DAY(Tabela6[[#This Row],[Data/Hora de Início]]))</f>
        <v/>
      </c>
    </row>
    <row r="8961">
      <c r="K8961" s="39">
        <f>DATE(YEAR(Tabela6[[#This Row],[Data/Hora de Início]]),MONTH(Tabela6[[#This Row],[Data/Hora de Início]]),DAY(Tabela6[[#This Row],[Data/Hora de Início]]))</f>
        <v/>
      </c>
    </row>
    <row r="8962">
      <c r="K8962" s="39">
        <f>DATE(YEAR(Tabela6[[#This Row],[Data/Hora de Início]]),MONTH(Tabela6[[#This Row],[Data/Hora de Início]]),DAY(Tabela6[[#This Row],[Data/Hora de Início]]))</f>
        <v/>
      </c>
    </row>
    <row r="8963">
      <c r="K8963" s="39">
        <f>DATE(YEAR(Tabela6[[#This Row],[Data/Hora de Início]]),MONTH(Tabela6[[#This Row],[Data/Hora de Início]]),DAY(Tabela6[[#This Row],[Data/Hora de Início]]))</f>
        <v/>
      </c>
    </row>
    <row r="8964">
      <c r="K8964" s="39">
        <f>DATE(YEAR(Tabela6[[#This Row],[Data/Hora de Início]]),MONTH(Tabela6[[#This Row],[Data/Hora de Início]]),DAY(Tabela6[[#This Row],[Data/Hora de Início]]))</f>
        <v/>
      </c>
    </row>
    <row r="8965">
      <c r="K8965" s="39">
        <f>DATE(YEAR(Tabela6[[#This Row],[Data/Hora de Início]]),MONTH(Tabela6[[#This Row],[Data/Hora de Início]]),DAY(Tabela6[[#This Row],[Data/Hora de Início]]))</f>
        <v/>
      </c>
    </row>
    <row r="8966">
      <c r="K8966" s="39">
        <f>DATE(YEAR(Tabela6[[#This Row],[Data/Hora de Início]]),MONTH(Tabela6[[#This Row],[Data/Hora de Início]]),DAY(Tabela6[[#This Row],[Data/Hora de Início]]))</f>
        <v/>
      </c>
    </row>
    <row r="8967">
      <c r="K8967" s="39">
        <f>DATE(YEAR(Tabela6[[#This Row],[Data/Hora de Início]]),MONTH(Tabela6[[#This Row],[Data/Hora de Início]]),DAY(Tabela6[[#This Row],[Data/Hora de Início]]))</f>
        <v/>
      </c>
    </row>
    <row r="8968">
      <c r="K8968" s="39">
        <f>DATE(YEAR(Tabela6[[#This Row],[Data/Hora de Início]]),MONTH(Tabela6[[#This Row],[Data/Hora de Início]]),DAY(Tabela6[[#This Row],[Data/Hora de Início]]))</f>
        <v/>
      </c>
    </row>
    <row r="8969">
      <c r="K8969" s="39">
        <f>DATE(YEAR(Tabela6[[#This Row],[Data/Hora de Início]]),MONTH(Tabela6[[#This Row],[Data/Hora de Início]]),DAY(Tabela6[[#This Row],[Data/Hora de Início]]))</f>
        <v/>
      </c>
    </row>
    <row r="8970">
      <c r="K8970" s="39">
        <f>DATE(YEAR(Tabela6[[#This Row],[Data/Hora de Início]]),MONTH(Tabela6[[#This Row],[Data/Hora de Início]]),DAY(Tabela6[[#This Row],[Data/Hora de Início]]))</f>
        <v/>
      </c>
    </row>
    <row r="8971">
      <c r="K8971" s="39">
        <f>DATE(YEAR(Tabela6[[#This Row],[Data/Hora de Início]]),MONTH(Tabela6[[#This Row],[Data/Hora de Início]]),DAY(Tabela6[[#This Row],[Data/Hora de Início]]))</f>
        <v/>
      </c>
    </row>
    <row r="8972">
      <c r="K8972" s="39">
        <f>DATE(YEAR(Tabela6[[#This Row],[Data/Hora de Início]]),MONTH(Tabela6[[#This Row],[Data/Hora de Início]]),DAY(Tabela6[[#This Row],[Data/Hora de Início]]))</f>
        <v/>
      </c>
    </row>
    <row r="8973">
      <c r="K8973" s="39">
        <f>DATE(YEAR(Tabela6[[#This Row],[Data/Hora de Início]]),MONTH(Tabela6[[#This Row],[Data/Hora de Início]]),DAY(Tabela6[[#This Row],[Data/Hora de Início]]))</f>
        <v/>
      </c>
    </row>
    <row r="8974">
      <c r="K8974" s="39">
        <f>DATE(YEAR(Tabela6[[#This Row],[Data/Hora de Início]]),MONTH(Tabela6[[#This Row],[Data/Hora de Início]]),DAY(Tabela6[[#This Row],[Data/Hora de Início]]))</f>
        <v/>
      </c>
    </row>
    <row r="8975">
      <c r="K8975" s="39">
        <f>DATE(YEAR(Tabela6[[#This Row],[Data/Hora de Início]]),MONTH(Tabela6[[#This Row],[Data/Hora de Início]]),DAY(Tabela6[[#This Row],[Data/Hora de Início]]))</f>
        <v/>
      </c>
    </row>
    <row r="8976">
      <c r="K8976" s="39">
        <f>DATE(YEAR(Tabela6[[#This Row],[Data/Hora de Início]]),MONTH(Tabela6[[#This Row],[Data/Hora de Início]]),DAY(Tabela6[[#This Row],[Data/Hora de Início]]))</f>
        <v/>
      </c>
    </row>
    <row r="8977">
      <c r="K8977" s="39">
        <f>DATE(YEAR(Tabela6[[#This Row],[Data/Hora de Início]]),MONTH(Tabela6[[#This Row],[Data/Hora de Início]]),DAY(Tabela6[[#This Row],[Data/Hora de Início]]))</f>
        <v/>
      </c>
    </row>
    <row r="8978">
      <c r="K8978" s="39">
        <f>DATE(YEAR(Tabela6[[#This Row],[Data/Hora de Início]]),MONTH(Tabela6[[#This Row],[Data/Hora de Início]]),DAY(Tabela6[[#This Row],[Data/Hora de Início]]))</f>
        <v/>
      </c>
    </row>
    <row r="8979">
      <c r="K8979" s="39">
        <f>DATE(YEAR(Tabela6[[#This Row],[Data/Hora de Início]]),MONTH(Tabela6[[#This Row],[Data/Hora de Início]]),DAY(Tabela6[[#This Row],[Data/Hora de Início]]))</f>
        <v/>
      </c>
    </row>
    <row r="8980">
      <c r="K8980" s="39">
        <f>DATE(YEAR(Tabela6[[#This Row],[Data/Hora de Início]]),MONTH(Tabela6[[#This Row],[Data/Hora de Início]]),DAY(Tabela6[[#This Row],[Data/Hora de Início]]))</f>
        <v/>
      </c>
    </row>
    <row r="8981">
      <c r="K8981" s="39">
        <f>DATE(YEAR(Tabela6[[#This Row],[Data/Hora de Início]]),MONTH(Tabela6[[#This Row],[Data/Hora de Início]]),DAY(Tabela6[[#This Row],[Data/Hora de Início]]))</f>
        <v/>
      </c>
    </row>
    <row r="8982">
      <c r="K8982" s="39">
        <f>DATE(YEAR(Tabela6[[#This Row],[Data/Hora de Início]]),MONTH(Tabela6[[#This Row],[Data/Hora de Início]]),DAY(Tabela6[[#This Row],[Data/Hora de Início]]))</f>
        <v/>
      </c>
    </row>
    <row r="8983">
      <c r="K8983" s="39">
        <f>DATE(YEAR(Tabela6[[#This Row],[Data/Hora de Início]]),MONTH(Tabela6[[#This Row],[Data/Hora de Início]]),DAY(Tabela6[[#This Row],[Data/Hora de Início]]))</f>
        <v/>
      </c>
    </row>
    <row r="8984">
      <c r="K8984" s="39">
        <f>DATE(YEAR(Tabela6[[#This Row],[Data/Hora de Início]]),MONTH(Tabela6[[#This Row],[Data/Hora de Início]]),DAY(Tabela6[[#This Row],[Data/Hora de Início]]))</f>
        <v/>
      </c>
    </row>
    <row r="8985">
      <c r="K8985" s="39">
        <f>DATE(YEAR(Tabela6[[#This Row],[Data/Hora de Início]]),MONTH(Tabela6[[#This Row],[Data/Hora de Início]]),DAY(Tabela6[[#This Row],[Data/Hora de Início]]))</f>
        <v/>
      </c>
    </row>
    <row r="8986">
      <c r="K8986" s="39">
        <f>DATE(YEAR(Tabela6[[#This Row],[Data/Hora de Início]]),MONTH(Tabela6[[#This Row],[Data/Hora de Início]]),DAY(Tabela6[[#This Row],[Data/Hora de Início]]))</f>
        <v/>
      </c>
    </row>
    <row r="8987">
      <c r="K8987" s="39">
        <f>DATE(YEAR(Tabela6[[#This Row],[Data/Hora de Início]]),MONTH(Tabela6[[#This Row],[Data/Hora de Início]]),DAY(Tabela6[[#This Row],[Data/Hora de Início]]))</f>
        <v/>
      </c>
    </row>
    <row r="8988">
      <c r="K8988" s="39">
        <f>DATE(YEAR(Tabela6[[#This Row],[Data/Hora de Início]]),MONTH(Tabela6[[#This Row],[Data/Hora de Início]]),DAY(Tabela6[[#This Row],[Data/Hora de Início]]))</f>
        <v/>
      </c>
    </row>
    <row r="8989">
      <c r="K8989" s="39">
        <f>DATE(YEAR(Tabela6[[#This Row],[Data/Hora de Início]]),MONTH(Tabela6[[#This Row],[Data/Hora de Início]]),DAY(Tabela6[[#This Row],[Data/Hora de Início]]))</f>
        <v/>
      </c>
    </row>
    <row r="8990">
      <c r="K8990" s="39">
        <f>DATE(YEAR(Tabela6[[#This Row],[Data/Hora de Início]]),MONTH(Tabela6[[#This Row],[Data/Hora de Início]]),DAY(Tabela6[[#This Row],[Data/Hora de Início]]))</f>
        <v/>
      </c>
    </row>
    <row r="8991">
      <c r="K8991" s="39">
        <f>DATE(YEAR(Tabela6[[#This Row],[Data/Hora de Início]]),MONTH(Tabela6[[#This Row],[Data/Hora de Início]]),DAY(Tabela6[[#This Row],[Data/Hora de Início]]))</f>
        <v/>
      </c>
    </row>
    <row r="8992">
      <c r="K8992" s="39">
        <f>DATE(YEAR(Tabela6[[#This Row],[Data/Hora de Início]]),MONTH(Tabela6[[#This Row],[Data/Hora de Início]]),DAY(Tabela6[[#This Row],[Data/Hora de Início]]))</f>
        <v/>
      </c>
    </row>
    <row r="8993">
      <c r="K8993" s="39">
        <f>DATE(YEAR(Tabela6[[#This Row],[Data/Hora de Início]]),MONTH(Tabela6[[#This Row],[Data/Hora de Início]]),DAY(Tabela6[[#This Row],[Data/Hora de Início]]))</f>
        <v/>
      </c>
    </row>
    <row r="8994">
      <c r="K8994" s="39">
        <f>DATE(YEAR(Tabela6[[#This Row],[Data/Hora de Início]]),MONTH(Tabela6[[#This Row],[Data/Hora de Início]]),DAY(Tabela6[[#This Row],[Data/Hora de Início]]))</f>
        <v/>
      </c>
    </row>
    <row r="8995">
      <c r="K8995" s="39">
        <f>DATE(YEAR(Tabela6[[#This Row],[Data/Hora de Início]]),MONTH(Tabela6[[#This Row],[Data/Hora de Início]]),DAY(Tabela6[[#This Row],[Data/Hora de Início]]))</f>
        <v/>
      </c>
    </row>
    <row r="8996">
      <c r="K8996" s="39">
        <f>DATE(YEAR(Tabela6[[#This Row],[Data/Hora de Início]]),MONTH(Tabela6[[#This Row],[Data/Hora de Início]]),DAY(Tabela6[[#This Row],[Data/Hora de Início]]))</f>
        <v/>
      </c>
    </row>
    <row r="8997">
      <c r="K8997" s="39">
        <f>DATE(YEAR(Tabela6[[#This Row],[Data/Hora de Início]]),MONTH(Tabela6[[#This Row],[Data/Hora de Início]]),DAY(Tabela6[[#This Row],[Data/Hora de Início]]))</f>
        <v/>
      </c>
    </row>
    <row r="8998">
      <c r="K8998" s="39">
        <f>DATE(YEAR(Tabela6[[#This Row],[Data/Hora de Início]]),MONTH(Tabela6[[#This Row],[Data/Hora de Início]]),DAY(Tabela6[[#This Row],[Data/Hora de Início]]))</f>
        <v/>
      </c>
    </row>
    <row r="8999">
      <c r="K8999" s="39">
        <f>DATE(YEAR(Tabela6[[#This Row],[Data/Hora de Início]]),MONTH(Tabela6[[#This Row],[Data/Hora de Início]]),DAY(Tabela6[[#This Row],[Data/Hora de Início]]))</f>
        <v/>
      </c>
    </row>
    <row r="9000">
      <c r="K9000" s="39">
        <f>DATE(YEAR(Tabela6[[#This Row],[Data/Hora de Início]]),MONTH(Tabela6[[#This Row],[Data/Hora de Início]]),DAY(Tabela6[[#This Row],[Data/Hora de Início]]))</f>
        <v/>
      </c>
    </row>
    <row r="9001">
      <c r="K9001" s="39">
        <f>DATE(YEAR(Tabela6[[#This Row],[Data/Hora de Início]]),MONTH(Tabela6[[#This Row],[Data/Hora de Início]]),DAY(Tabela6[[#This Row],[Data/Hora de Início]]))</f>
        <v/>
      </c>
    </row>
    <row r="9002">
      <c r="K9002" s="39">
        <f>DATE(YEAR(Tabela6[[#This Row],[Data/Hora de Início]]),MONTH(Tabela6[[#This Row],[Data/Hora de Início]]),DAY(Tabela6[[#This Row],[Data/Hora de Início]]))</f>
        <v/>
      </c>
    </row>
    <row r="9003">
      <c r="K9003" s="39">
        <f>DATE(YEAR(Tabela6[[#This Row],[Data/Hora de Início]]),MONTH(Tabela6[[#This Row],[Data/Hora de Início]]),DAY(Tabela6[[#This Row],[Data/Hora de Início]]))</f>
        <v/>
      </c>
    </row>
    <row r="9004">
      <c r="K9004" s="39">
        <f>DATE(YEAR(Tabela6[[#This Row],[Data/Hora de Início]]),MONTH(Tabela6[[#This Row],[Data/Hora de Início]]),DAY(Tabela6[[#This Row],[Data/Hora de Início]]))</f>
        <v/>
      </c>
    </row>
    <row r="9005">
      <c r="K9005" s="39">
        <f>DATE(YEAR(Tabela6[[#This Row],[Data/Hora de Início]]),MONTH(Tabela6[[#This Row],[Data/Hora de Início]]),DAY(Tabela6[[#This Row],[Data/Hora de Início]]))</f>
        <v/>
      </c>
    </row>
    <row r="9006">
      <c r="K9006" s="39">
        <f>DATE(YEAR(Tabela6[[#This Row],[Data/Hora de Início]]),MONTH(Tabela6[[#This Row],[Data/Hora de Início]]),DAY(Tabela6[[#This Row],[Data/Hora de Início]]))</f>
        <v/>
      </c>
    </row>
    <row r="9007">
      <c r="K9007" s="39">
        <f>DATE(YEAR(Tabela6[[#This Row],[Data/Hora de Início]]),MONTH(Tabela6[[#This Row],[Data/Hora de Início]]),DAY(Tabela6[[#This Row],[Data/Hora de Início]]))</f>
        <v/>
      </c>
    </row>
    <row r="9008">
      <c r="K9008" s="39">
        <f>DATE(YEAR(Tabela6[[#This Row],[Data/Hora de Início]]),MONTH(Tabela6[[#This Row],[Data/Hora de Início]]),DAY(Tabela6[[#This Row],[Data/Hora de Início]]))</f>
        <v/>
      </c>
    </row>
    <row r="9009">
      <c r="K9009" s="39">
        <f>DATE(YEAR(Tabela6[[#This Row],[Data/Hora de Início]]),MONTH(Tabela6[[#This Row],[Data/Hora de Início]]),DAY(Tabela6[[#This Row],[Data/Hora de Início]]))</f>
        <v/>
      </c>
    </row>
    <row r="9010">
      <c r="K9010" s="39">
        <f>DATE(YEAR(Tabela6[[#This Row],[Data/Hora de Início]]),MONTH(Tabela6[[#This Row],[Data/Hora de Início]]),DAY(Tabela6[[#This Row],[Data/Hora de Início]]))</f>
        <v/>
      </c>
    </row>
    <row r="9011">
      <c r="K9011" s="39">
        <f>DATE(YEAR(Tabela6[[#This Row],[Data/Hora de Início]]),MONTH(Tabela6[[#This Row],[Data/Hora de Início]]),DAY(Tabela6[[#This Row],[Data/Hora de Início]]))</f>
        <v/>
      </c>
    </row>
    <row r="9012">
      <c r="K9012" s="39">
        <f>DATE(YEAR(Tabela6[[#This Row],[Data/Hora de Início]]),MONTH(Tabela6[[#This Row],[Data/Hora de Início]]),DAY(Tabela6[[#This Row],[Data/Hora de Início]]))</f>
        <v/>
      </c>
    </row>
    <row r="9013">
      <c r="K9013" s="39">
        <f>DATE(YEAR(Tabela6[[#This Row],[Data/Hora de Início]]),MONTH(Tabela6[[#This Row],[Data/Hora de Início]]),DAY(Tabela6[[#This Row],[Data/Hora de Início]]))</f>
        <v/>
      </c>
    </row>
    <row r="9014">
      <c r="K9014" s="39">
        <f>DATE(YEAR(Tabela6[[#This Row],[Data/Hora de Início]]),MONTH(Tabela6[[#This Row],[Data/Hora de Início]]),DAY(Tabela6[[#This Row],[Data/Hora de Início]]))</f>
        <v/>
      </c>
    </row>
    <row r="9015">
      <c r="K9015" s="39">
        <f>DATE(YEAR(Tabela6[[#This Row],[Data/Hora de Início]]),MONTH(Tabela6[[#This Row],[Data/Hora de Início]]),DAY(Tabela6[[#This Row],[Data/Hora de Início]]))</f>
        <v/>
      </c>
    </row>
    <row r="9016">
      <c r="K9016" s="39">
        <f>DATE(YEAR(Tabela6[[#This Row],[Data/Hora de Início]]),MONTH(Tabela6[[#This Row],[Data/Hora de Início]]),DAY(Tabela6[[#This Row],[Data/Hora de Início]]))</f>
        <v/>
      </c>
    </row>
    <row r="9017">
      <c r="K9017" s="39">
        <f>DATE(YEAR(Tabela6[[#This Row],[Data/Hora de Início]]),MONTH(Tabela6[[#This Row],[Data/Hora de Início]]),DAY(Tabela6[[#This Row],[Data/Hora de Início]]))</f>
        <v/>
      </c>
    </row>
    <row r="9018">
      <c r="K9018" s="39">
        <f>DATE(YEAR(Tabela6[[#This Row],[Data/Hora de Início]]),MONTH(Tabela6[[#This Row],[Data/Hora de Início]]),DAY(Tabela6[[#This Row],[Data/Hora de Início]]))</f>
        <v/>
      </c>
    </row>
    <row r="9019">
      <c r="K9019" s="39">
        <f>DATE(YEAR(Tabela6[[#This Row],[Data/Hora de Início]]),MONTH(Tabela6[[#This Row],[Data/Hora de Início]]),DAY(Tabela6[[#This Row],[Data/Hora de Início]]))</f>
        <v/>
      </c>
    </row>
    <row r="9020">
      <c r="K9020" s="39">
        <f>DATE(YEAR(Tabela6[[#This Row],[Data/Hora de Início]]),MONTH(Tabela6[[#This Row],[Data/Hora de Início]]),DAY(Tabela6[[#This Row],[Data/Hora de Início]]))</f>
        <v/>
      </c>
    </row>
    <row r="9021">
      <c r="K9021" s="39">
        <f>DATE(YEAR(Tabela6[[#This Row],[Data/Hora de Início]]),MONTH(Tabela6[[#This Row],[Data/Hora de Início]]),DAY(Tabela6[[#This Row],[Data/Hora de Início]]))</f>
        <v/>
      </c>
    </row>
    <row r="9022">
      <c r="K9022" s="39">
        <f>DATE(YEAR(Tabela6[[#This Row],[Data/Hora de Início]]),MONTH(Tabela6[[#This Row],[Data/Hora de Início]]),DAY(Tabela6[[#This Row],[Data/Hora de Início]]))</f>
        <v/>
      </c>
    </row>
    <row r="9023">
      <c r="K9023" s="39">
        <f>DATE(YEAR(Tabela6[[#This Row],[Data/Hora de Início]]),MONTH(Tabela6[[#This Row],[Data/Hora de Início]]),DAY(Tabela6[[#This Row],[Data/Hora de Início]]))</f>
        <v/>
      </c>
    </row>
    <row r="9024">
      <c r="K9024" s="39">
        <f>DATE(YEAR(Tabela6[[#This Row],[Data/Hora de Início]]),MONTH(Tabela6[[#This Row],[Data/Hora de Início]]),DAY(Tabela6[[#This Row],[Data/Hora de Início]]))</f>
        <v/>
      </c>
    </row>
    <row r="9025">
      <c r="K9025" s="39">
        <f>DATE(YEAR(Tabela6[[#This Row],[Data/Hora de Início]]),MONTH(Tabela6[[#This Row],[Data/Hora de Início]]),DAY(Tabela6[[#This Row],[Data/Hora de Início]]))</f>
        <v/>
      </c>
    </row>
    <row r="9026">
      <c r="K9026" s="39">
        <f>DATE(YEAR(Tabela6[[#This Row],[Data/Hora de Início]]),MONTH(Tabela6[[#This Row],[Data/Hora de Início]]),DAY(Tabela6[[#This Row],[Data/Hora de Início]]))</f>
        <v/>
      </c>
    </row>
    <row r="9027">
      <c r="K9027" s="39">
        <f>DATE(YEAR(Tabela6[[#This Row],[Data/Hora de Início]]),MONTH(Tabela6[[#This Row],[Data/Hora de Início]]),DAY(Tabela6[[#This Row],[Data/Hora de Início]]))</f>
        <v/>
      </c>
    </row>
    <row r="9028">
      <c r="K9028" s="39">
        <f>DATE(YEAR(Tabela6[[#This Row],[Data/Hora de Início]]),MONTH(Tabela6[[#This Row],[Data/Hora de Início]]),DAY(Tabela6[[#This Row],[Data/Hora de Início]]))</f>
        <v/>
      </c>
    </row>
    <row r="9029">
      <c r="K9029" s="39">
        <f>DATE(YEAR(Tabela6[[#This Row],[Data/Hora de Início]]),MONTH(Tabela6[[#This Row],[Data/Hora de Início]]),DAY(Tabela6[[#This Row],[Data/Hora de Início]]))</f>
        <v/>
      </c>
    </row>
    <row r="9030">
      <c r="K9030" s="39">
        <f>DATE(YEAR(Tabela6[[#This Row],[Data/Hora de Início]]),MONTH(Tabela6[[#This Row],[Data/Hora de Início]]),DAY(Tabela6[[#This Row],[Data/Hora de Início]]))</f>
        <v/>
      </c>
    </row>
    <row r="9031">
      <c r="K9031" s="39">
        <f>DATE(YEAR(Tabela6[[#This Row],[Data/Hora de Início]]),MONTH(Tabela6[[#This Row],[Data/Hora de Início]]),DAY(Tabela6[[#This Row],[Data/Hora de Início]]))</f>
        <v/>
      </c>
    </row>
    <row r="9032">
      <c r="K9032" s="39">
        <f>DATE(YEAR(Tabela6[[#This Row],[Data/Hora de Início]]),MONTH(Tabela6[[#This Row],[Data/Hora de Início]]),DAY(Tabela6[[#This Row],[Data/Hora de Início]]))</f>
        <v/>
      </c>
    </row>
    <row r="9033">
      <c r="K9033" s="39">
        <f>DATE(YEAR(Tabela6[[#This Row],[Data/Hora de Início]]),MONTH(Tabela6[[#This Row],[Data/Hora de Início]]),DAY(Tabela6[[#This Row],[Data/Hora de Início]]))</f>
        <v/>
      </c>
    </row>
    <row r="9034">
      <c r="K9034" s="39">
        <f>DATE(YEAR(Tabela6[[#This Row],[Data/Hora de Início]]),MONTH(Tabela6[[#This Row],[Data/Hora de Início]]),DAY(Tabela6[[#This Row],[Data/Hora de Início]]))</f>
        <v/>
      </c>
    </row>
    <row r="9035">
      <c r="K9035" s="39">
        <f>DATE(YEAR(Tabela6[[#This Row],[Data/Hora de Início]]),MONTH(Tabela6[[#This Row],[Data/Hora de Início]]),DAY(Tabela6[[#This Row],[Data/Hora de Início]]))</f>
        <v/>
      </c>
    </row>
    <row r="9036">
      <c r="K9036" s="39">
        <f>DATE(YEAR(Tabela6[[#This Row],[Data/Hora de Início]]),MONTH(Tabela6[[#This Row],[Data/Hora de Início]]),DAY(Tabela6[[#This Row],[Data/Hora de Início]]))</f>
        <v/>
      </c>
    </row>
    <row r="9037">
      <c r="K9037" s="39">
        <f>DATE(YEAR(Tabela6[[#This Row],[Data/Hora de Início]]),MONTH(Tabela6[[#This Row],[Data/Hora de Início]]),DAY(Tabela6[[#This Row],[Data/Hora de Início]]))</f>
        <v/>
      </c>
    </row>
    <row r="9038">
      <c r="K9038" s="39">
        <f>DATE(YEAR(Tabela6[[#This Row],[Data/Hora de Início]]),MONTH(Tabela6[[#This Row],[Data/Hora de Início]]),DAY(Tabela6[[#This Row],[Data/Hora de Início]]))</f>
        <v/>
      </c>
    </row>
    <row r="9039">
      <c r="K9039" s="39">
        <f>DATE(YEAR(Tabela6[[#This Row],[Data/Hora de Início]]),MONTH(Tabela6[[#This Row],[Data/Hora de Início]]),DAY(Tabela6[[#This Row],[Data/Hora de Início]]))</f>
        <v/>
      </c>
    </row>
    <row r="9040">
      <c r="K9040" s="39">
        <f>DATE(YEAR(Tabela6[[#This Row],[Data/Hora de Início]]),MONTH(Tabela6[[#This Row],[Data/Hora de Início]]),DAY(Tabela6[[#This Row],[Data/Hora de Início]]))</f>
        <v/>
      </c>
    </row>
    <row r="9041">
      <c r="K9041" s="39">
        <f>DATE(YEAR(Tabela6[[#This Row],[Data/Hora de Início]]),MONTH(Tabela6[[#This Row],[Data/Hora de Início]]),DAY(Tabela6[[#This Row],[Data/Hora de Início]]))</f>
        <v/>
      </c>
    </row>
    <row r="9042">
      <c r="K9042" s="39">
        <f>DATE(YEAR(Tabela6[[#This Row],[Data/Hora de Início]]),MONTH(Tabela6[[#This Row],[Data/Hora de Início]]),DAY(Tabela6[[#This Row],[Data/Hora de Início]]))</f>
        <v/>
      </c>
    </row>
    <row r="9043">
      <c r="K9043" s="39">
        <f>DATE(YEAR(Tabela6[[#This Row],[Data/Hora de Início]]),MONTH(Tabela6[[#This Row],[Data/Hora de Início]]),DAY(Tabela6[[#This Row],[Data/Hora de Início]]))</f>
        <v/>
      </c>
    </row>
    <row r="9044">
      <c r="K9044" s="39">
        <f>DATE(YEAR(Tabela6[[#This Row],[Data/Hora de Início]]),MONTH(Tabela6[[#This Row],[Data/Hora de Início]]),DAY(Tabela6[[#This Row],[Data/Hora de Início]]))</f>
        <v/>
      </c>
    </row>
    <row r="9045">
      <c r="K9045" s="39">
        <f>DATE(YEAR(Tabela6[[#This Row],[Data/Hora de Início]]),MONTH(Tabela6[[#This Row],[Data/Hora de Início]]),DAY(Tabela6[[#This Row],[Data/Hora de Início]]))</f>
        <v/>
      </c>
    </row>
    <row r="9046">
      <c r="K9046" s="39">
        <f>DATE(YEAR(Tabela6[[#This Row],[Data/Hora de Início]]),MONTH(Tabela6[[#This Row],[Data/Hora de Início]]),DAY(Tabela6[[#This Row],[Data/Hora de Início]]))</f>
        <v/>
      </c>
    </row>
    <row r="9047">
      <c r="K9047" s="39">
        <f>DATE(YEAR(Tabela6[[#This Row],[Data/Hora de Início]]),MONTH(Tabela6[[#This Row],[Data/Hora de Início]]),DAY(Tabela6[[#This Row],[Data/Hora de Início]]))</f>
        <v/>
      </c>
    </row>
    <row r="9048">
      <c r="K9048" s="39">
        <f>DATE(YEAR(Tabela6[[#This Row],[Data/Hora de Início]]),MONTH(Tabela6[[#This Row],[Data/Hora de Início]]),DAY(Tabela6[[#This Row],[Data/Hora de Início]]))</f>
        <v/>
      </c>
    </row>
    <row r="9049">
      <c r="K9049" s="39">
        <f>DATE(YEAR(Tabela6[[#This Row],[Data/Hora de Início]]),MONTH(Tabela6[[#This Row],[Data/Hora de Início]]),DAY(Tabela6[[#This Row],[Data/Hora de Início]]))</f>
        <v/>
      </c>
    </row>
    <row r="9050">
      <c r="K9050" s="39">
        <f>DATE(YEAR(Tabela6[[#This Row],[Data/Hora de Início]]),MONTH(Tabela6[[#This Row],[Data/Hora de Início]]),DAY(Tabela6[[#This Row],[Data/Hora de Início]]))</f>
        <v/>
      </c>
    </row>
    <row r="9051">
      <c r="K9051" s="39">
        <f>DATE(YEAR(Tabela6[[#This Row],[Data/Hora de Início]]),MONTH(Tabela6[[#This Row],[Data/Hora de Início]]),DAY(Tabela6[[#This Row],[Data/Hora de Início]]))</f>
        <v/>
      </c>
    </row>
    <row r="9052">
      <c r="K9052" s="39">
        <f>DATE(YEAR(Tabela6[[#This Row],[Data/Hora de Início]]),MONTH(Tabela6[[#This Row],[Data/Hora de Início]]),DAY(Tabela6[[#This Row],[Data/Hora de Início]]))</f>
        <v/>
      </c>
    </row>
    <row r="9053">
      <c r="K9053" s="39">
        <f>DATE(YEAR(Tabela6[[#This Row],[Data/Hora de Início]]),MONTH(Tabela6[[#This Row],[Data/Hora de Início]]),DAY(Tabela6[[#This Row],[Data/Hora de Início]]))</f>
        <v/>
      </c>
    </row>
    <row r="9054">
      <c r="K9054" s="39">
        <f>DATE(YEAR(Tabela6[[#This Row],[Data/Hora de Início]]),MONTH(Tabela6[[#This Row],[Data/Hora de Início]]),DAY(Tabela6[[#This Row],[Data/Hora de Início]]))</f>
        <v/>
      </c>
    </row>
    <row r="9055">
      <c r="K9055" s="39">
        <f>DATE(YEAR(Tabela6[[#This Row],[Data/Hora de Início]]),MONTH(Tabela6[[#This Row],[Data/Hora de Início]]),DAY(Tabela6[[#This Row],[Data/Hora de Início]]))</f>
        <v/>
      </c>
    </row>
    <row r="9056">
      <c r="K9056" s="39">
        <f>DATE(YEAR(Tabela6[[#This Row],[Data/Hora de Início]]),MONTH(Tabela6[[#This Row],[Data/Hora de Início]]),DAY(Tabela6[[#This Row],[Data/Hora de Início]]))</f>
        <v/>
      </c>
    </row>
    <row r="9057">
      <c r="K9057" s="39">
        <f>DATE(YEAR(Tabela6[[#This Row],[Data/Hora de Início]]),MONTH(Tabela6[[#This Row],[Data/Hora de Início]]),DAY(Tabela6[[#This Row],[Data/Hora de Início]]))</f>
        <v/>
      </c>
    </row>
    <row r="9058">
      <c r="K9058" s="39">
        <f>DATE(YEAR(Tabela6[[#This Row],[Data/Hora de Início]]),MONTH(Tabela6[[#This Row],[Data/Hora de Início]]),DAY(Tabela6[[#This Row],[Data/Hora de Início]]))</f>
        <v/>
      </c>
    </row>
    <row r="9059">
      <c r="K9059" s="39">
        <f>DATE(YEAR(Tabela6[[#This Row],[Data/Hora de Início]]),MONTH(Tabela6[[#This Row],[Data/Hora de Início]]),DAY(Tabela6[[#This Row],[Data/Hora de Início]]))</f>
        <v/>
      </c>
    </row>
    <row r="9060">
      <c r="K9060" s="39">
        <f>DATE(YEAR(Tabela6[[#This Row],[Data/Hora de Início]]),MONTH(Tabela6[[#This Row],[Data/Hora de Início]]),DAY(Tabela6[[#This Row],[Data/Hora de Início]]))</f>
        <v/>
      </c>
    </row>
    <row r="9061">
      <c r="K9061" s="39">
        <f>DATE(YEAR(Tabela6[[#This Row],[Data/Hora de Início]]),MONTH(Tabela6[[#This Row],[Data/Hora de Início]]),DAY(Tabela6[[#This Row],[Data/Hora de Início]]))</f>
        <v/>
      </c>
    </row>
    <row r="9062">
      <c r="K9062" s="39">
        <f>DATE(YEAR(Tabela6[[#This Row],[Data/Hora de Início]]),MONTH(Tabela6[[#This Row],[Data/Hora de Início]]),DAY(Tabela6[[#This Row],[Data/Hora de Início]]))</f>
        <v/>
      </c>
    </row>
    <row r="9063">
      <c r="K9063" s="39">
        <f>DATE(YEAR(Tabela6[[#This Row],[Data/Hora de Início]]),MONTH(Tabela6[[#This Row],[Data/Hora de Início]]),DAY(Tabela6[[#This Row],[Data/Hora de Início]]))</f>
        <v/>
      </c>
    </row>
    <row r="9064">
      <c r="K9064" s="39">
        <f>DATE(YEAR(Tabela6[[#This Row],[Data/Hora de Início]]),MONTH(Tabela6[[#This Row],[Data/Hora de Início]]),DAY(Tabela6[[#This Row],[Data/Hora de Início]]))</f>
        <v/>
      </c>
    </row>
    <row r="9065">
      <c r="K9065" s="39">
        <f>DATE(YEAR(Tabela6[[#This Row],[Data/Hora de Início]]),MONTH(Tabela6[[#This Row],[Data/Hora de Início]]),DAY(Tabela6[[#This Row],[Data/Hora de Início]]))</f>
        <v/>
      </c>
    </row>
    <row r="9066">
      <c r="K9066" s="39">
        <f>DATE(YEAR(Tabela6[[#This Row],[Data/Hora de Início]]),MONTH(Tabela6[[#This Row],[Data/Hora de Início]]),DAY(Tabela6[[#This Row],[Data/Hora de Início]]))</f>
        <v/>
      </c>
    </row>
    <row r="9067">
      <c r="K9067" s="39">
        <f>DATE(YEAR(Tabela6[[#This Row],[Data/Hora de Início]]),MONTH(Tabela6[[#This Row],[Data/Hora de Início]]),DAY(Tabela6[[#This Row],[Data/Hora de Início]]))</f>
        <v/>
      </c>
    </row>
    <row r="9068">
      <c r="K9068" s="39">
        <f>DATE(YEAR(Tabela6[[#This Row],[Data/Hora de Início]]),MONTH(Tabela6[[#This Row],[Data/Hora de Início]]),DAY(Tabela6[[#This Row],[Data/Hora de Início]]))</f>
        <v/>
      </c>
    </row>
    <row r="9069">
      <c r="K9069" s="39">
        <f>DATE(YEAR(Tabela6[[#This Row],[Data/Hora de Início]]),MONTH(Tabela6[[#This Row],[Data/Hora de Início]]),DAY(Tabela6[[#This Row],[Data/Hora de Início]]))</f>
        <v/>
      </c>
    </row>
    <row r="9070">
      <c r="K9070" s="39">
        <f>DATE(YEAR(Tabela6[[#This Row],[Data/Hora de Início]]),MONTH(Tabela6[[#This Row],[Data/Hora de Início]]),DAY(Tabela6[[#This Row],[Data/Hora de Início]]))</f>
        <v/>
      </c>
    </row>
    <row r="9071">
      <c r="K9071" s="39">
        <f>DATE(YEAR(Tabela6[[#This Row],[Data/Hora de Início]]),MONTH(Tabela6[[#This Row],[Data/Hora de Início]]),DAY(Tabela6[[#This Row],[Data/Hora de Início]]))</f>
        <v/>
      </c>
    </row>
    <row r="9072">
      <c r="K9072" s="39">
        <f>DATE(YEAR(Tabela6[[#This Row],[Data/Hora de Início]]),MONTH(Tabela6[[#This Row],[Data/Hora de Início]]),DAY(Tabela6[[#This Row],[Data/Hora de Início]]))</f>
        <v/>
      </c>
    </row>
    <row r="9073">
      <c r="K9073" s="39">
        <f>DATE(YEAR(Tabela6[[#This Row],[Data/Hora de Início]]),MONTH(Tabela6[[#This Row],[Data/Hora de Início]]),DAY(Tabela6[[#This Row],[Data/Hora de Início]]))</f>
        <v/>
      </c>
    </row>
    <row r="9074">
      <c r="K9074" s="39">
        <f>DATE(YEAR(Tabela6[[#This Row],[Data/Hora de Início]]),MONTH(Tabela6[[#This Row],[Data/Hora de Início]]),DAY(Tabela6[[#This Row],[Data/Hora de Início]]))</f>
        <v/>
      </c>
    </row>
    <row r="9075">
      <c r="K9075" s="39">
        <f>DATE(YEAR(Tabela6[[#This Row],[Data/Hora de Início]]),MONTH(Tabela6[[#This Row],[Data/Hora de Início]]),DAY(Tabela6[[#This Row],[Data/Hora de Início]]))</f>
        <v/>
      </c>
    </row>
    <row r="9076">
      <c r="K9076" s="39">
        <f>DATE(YEAR(Tabela6[[#This Row],[Data/Hora de Início]]),MONTH(Tabela6[[#This Row],[Data/Hora de Início]]),DAY(Tabela6[[#This Row],[Data/Hora de Início]]))</f>
        <v/>
      </c>
    </row>
    <row r="9077">
      <c r="K9077" s="39">
        <f>DATE(YEAR(Tabela6[[#This Row],[Data/Hora de Início]]),MONTH(Tabela6[[#This Row],[Data/Hora de Início]]),DAY(Tabela6[[#This Row],[Data/Hora de Início]]))</f>
        <v/>
      </c>
    </row>
    <row r="9078">
      <c r="K9078" s="39">
        <f>DATE(YEAR(Tabela6[[#This Row],[Data/Hora de Início]]),MONTH(Tabela6[[#This Row],[Data/Hora de Início]]),DAY(Tabela6[[#This Row],[Data/Hora de Início]]))</f>
        <v/>
      </c>
    </row>
    <row r="9079">
      <c r="K9079" s="39">
        <f>DATE(YEAR(Tabela6[[#This Row],[Data/Hora de Início]]),MONTH(Tabela6[[#This Row],[Data/Hora de Início]]),DAY(Tabela6[[#This Row],[Data/Hora de Início]]))</f>
        <v/>
      </c>
    </row>
    <row r="9080">
      <c r="K9080" s="39">
        <f>DATE(YEAR(Tabela6[[#This Row],[Data/Hora de Início]]),MONTH(Tabela6[[#This Row],[Data/Hora de Início]]),DAY(Tabela6[[#This Row],[Data/Hora de Início]]))</f>
        <v/>
      </c>
    </row>
    <row r="9081">
      <c r="K9081" s="39">
        <f>DATE(YEAR(Tabela6[[#This Row],[Data/Hora de Início]]),MONTH(Tabela6[[#This Row],[Data/Hora de Início]]),DAY(Tabela6[[#This Row],[Data/Hora de Início]]))</f>
        <v/>
      </c>
    </row>
    <row r="9082">
      <c r="K9082" s="39">
        <f>DATE(YEAR(Tabela6[[#This Row],[Data/Hora de Início]]),MONTH(Tabela6[[#This Row],[Data/Hora de Início]]),DAY(Tabela6[[#This Row],[Data/Hora de Início]]))</f>
        <v/>
      </c>
    </row>
    <row r="9083">
      <c r="K9083" s="39">
        <f>DATE(YEAR(Tabela6[[#This Row],[Data/Hora de Início]]),MONTH(Tabela6[[#This Row],[Data/Hora de Início]]),DAY(Tabela6[[#This Row],[Data/Hora de Início]]))</f>
        <v/>
      </c>
    </row>
    <row r="9084">
      <c r="K9084" s="39">
        <f>DATE(YEAR(Tabela6[[#This Row],[Data/Hora de Início]]),MONTH(Tabela6[[#This Row],[Data/Hora de Início]]),DAY(Tabela6[[#This Row],[Data/Hora de Início]]))</f>
        <v/>
      </c>
    </row>
    <row r="9085">
      <c r="K9085" s="39">
        <f>DATE(YEAR(Tabela6[[#This Row],[Data/Hora de Início]]),MONTH(Tabela6[[#This Row],[Data/Hora de Início]]),DAY(Tabela6[[#This Row],[Data/Hora de Início]]))</f>
        <v/>
      </c>
    </row>
    <row r="9086">
      <c r="K9086" s="39">
        <f>DATE(YEAR(Tabela6[[#This Row],[Data/Hora de Início]]),MONTH(Tabela6[[#This Row],[Data/Hora de Início]]),DAY(Tabela6[[#This Row],[Data/Hora de Início]]))</f>
        <v/>
      </c>
    </row>
    <row r="9087">
      <c r="K9087" s="39">
        <f>DATE(YEAR(Tabela6[[#This Row],[Data/Hora de Início]]),MONTH(Tabela6[[#This Row],[Data/Hora de Início]]),DAY(Tabela6[[#This Row],[Data/Hora de Início]]))</f>
        <v/>
      </c>
    </row>
    <row r="9088">
      <c r="K9088" s="39">
        <f>DATE(YEAR(Tabela6[[#This Row],[Data/Hora de Início]]),MONTH(Tabela6[[#This Row],[Data/Hora de Início]]),DAY(Tabela6[[#This Row],[Data/Hora de Início]]))</f>
        <v/>
      </c>
    </row>
    <row r="9089">
      <c r="K9089" s="39">
        <f>DATE(YEAR(Tabela6[[#This Row],[Data/Hora de Início]]),MONTH(Tabela6[[#This Row],[Data/Hora de Início]]),DAY(Tabela6[[#This Row],[Data/Hora de Início]]))</f>
        <v/>
      </c>
    </row>
    <row r="9090">
      <c r="K9090" s="39">
        <f>DATE(YEAR(Tabela6[[#This Row],[Data/Hora de Início]]),MONTH(Tabela6[[#This Row],[Data/Hora de Início]]),DAY(Tabela6[[#This Row],[Data/Hora de Início]]))</f>
        <v/>
      </c>
    </row>
    <row r="9091">
      <c r="K9091" s="39">
        <f>DATE(YEAR(Tabela6[[#This Row],[Data/Hora de Início]]),MONTH(Tabela6[[#This Row],[Data/Hora de Início]]),DAY(Tabela6[[#This Row],[Data/Hora de Início]]))</f>
        <v/>
      </c>
    </row>
    <row r="9092">
      <c r="K9092" s="39">
        <f>DATE(YEAR(Tabela6[[#This Row],[Data/Hora de Início]]),MONTH(Tabela6[[#This Row],[Data/Hora de Início]]),DAY(Tabela6[[#This Row],[Data/Hora de Início]]))</f>
        <v/>
      </c>
    </row>
    <row r="9093">
      <c r="K9093" s="39">
        <f>DATE(YEAR(Tabela6[[#This Row],[Data/Hora de Início]]),MONTH(Tabela6[[#This Row],[Data/Hora de Início]]),DAY(Tabela6[[#This Row],[Data/Hora de Início]]))</f>
        <v/>
      </c>
    </row>
    <row r="9094">
      <c r="K9094" s="39">
        <f>DATE(YEAR(Tabela6[[#This Row],[Data/Hora de Início]]),MONTH(Tabela6[[#This Row],[Data/Hora de Início]]),DAY(Tabela6[[#This Row],[Data/Hora de Início]]))</f>
        <v/>
      </c>
    </row>
    <row r="9095">
      <c r="K9095" s="39">
        <f>DATE(YEAR(Tabela6[[#This Row],[Data/Hora de Início]]),MONTH(Tabela6[[#This Row],[Data/Hora de Início]]),DAY(Tabela6[[#This Row],[Data/Hora de Início]]))</f>
        <v/>
      </c>
    </row>
    <row r="9096">
      <c r="K9096" s="39">
        <f>DATE(YEAR(Tabela6[[#This Row],[Data/Hora de Início]]),MONTH(Tabela6[[#This Row],[Data/Hora de Início]]),DAY(Tabela6[[#This Row],[Data/Hora de Início]]))</f>
        <v/>
      </c>
    </row>
    <row r="9097">
      <c r="K9097" s="39">
        <f>DATE(YEAR(Tabela6[[#This Row],[Data/Hora de Início]]),MONTH(Tabela6[[#This Row],[Data/Hora de Início]]),DAY(Tabela6[[#This Row],[Data/Hora de Início]]))</f>
        <v/>
      </c>
    </row>
    <row r="9098">
      <c r="K9098" s="39">
        <f>DATE(YEAR(Tabela6[[#This Row],[Data/Hora de Início]]),MONTH(Tabela6[[#This Row],[Data/Hora de Início]]),DAY(Tabela6[[#This Row],[Data/Hora de Início]]))</f>
        <v/>
      </c>
    </row>
    <row r="9099">
      <c r="K9099" s="39">
        <f>DATE(YEAR(Tabela6[[#This Row],[Data/Hora de Início]]),MONTH(Tabela6[[#This Row],[Data/Hora de Início]]),DAY(Tabela6[[#This Row],[Data/Hora de Início]]))</f>
        <v/>
      </c>
    </row>
    <row r="9100">
      <c r="K9100" s="39">
        <f>DATE(YEAR(Tabela6[[#This Row],[Data/Hora de Início]]),MONTH(Tabela6[[#This Row],[Data/Hora de Início]]),DAY(Tabela6[[#This Row],[Data/Hora de Início]]))</f>
        <v/>
      </c>
    </row>
    <row r="9101">
      <c r="K9101" s="39">
        <f>DATE(YEAR(Tabela6[[#This Row],[Data/Hora de Início]]),MONTH(Tabela6[[#This Row],[Data/Hora de Início]]),DAY(Tabela6[[#This Row],[Data/Hora de Início]]))</f>
        <v/>
      </c>
    </row>
    <row r="9102">
      <c r="K9102" s="39">
        <f>DATE(YEAR(Tabela6[[#This Row],[Data/Hora de Início]]),MONTH(Tabela6[[#This Row],[Data/Hora de Início]]),DAY(Tabela6[[#This Row],[Data/Hora de Início]]))</f>
        <v/>
      </c>
    </row>
    <row r="9103">
      <c r="K9103" s="39">
        <f>DATE(YEAR(Tabela6[[#This Row],[Data/Hora de Início]]),MONTH(Tabela6[[#This Row],[Data/Hora de Início]]),DAY(Tabela6[[#This Row],[Data/Hora de Início]]))</f>
        <v/>
      </c>
    </row>
    <row r="9104">
      <c r="K9104" s="39">
        <f>DATE(YEAR(Tabela6[[#This Row],[Data/Hora de Início]]),MONTH(Tabela6[[#This Row],[Data/Hora de Início]]),DAY(Tabela6[[#This Row],[Data/Hora de Início]]))</f>
        <v/>
      </c>
    </row>
    <row r="9105">
      <c r="K9105" s="39">
        <f>DATE(YEAR(Tabela6[[#This Row],[Data/Hora de Início]]),MONTH(Tabela6[[#This Row],[Data/Hora de Início]]),DAY(Tabela6[[#This Row],[Data/Hora de Início]]))</f>
        <v/>
      </c>
    </row>
    <row r="9106">
      <c r="K9106" s="39">
        <f>DATE(YEAR(Tabela6[[#This Row],[Data/Hora de Início]]),MONTH(Tabela6[[#This Row],[Data/Hora de Início]]),DAY(Tabela6[[#This Row],[Data/Hora de Início]]))</f>
        <v/>
      </c>
    </row>
    <row r="9107">
      <c r="K9107" s="39">
        <f>DATE(YEAR(Tabela6[[#This Row],[Data/Hora de Início]]),MONTH(Tabela6[[#This Row],[Data/Hora de Início]]),DAY(Tabela6[[#This Row],[Data/Hora de Início]]))</f>
        <v/>
      </c>
    </row>
    <row r="9108">
      <c r="K9108" s="39">
        <f>DATE(YEAR(Tabela6[[#This Row],[Data/Hora de Início]]),MONTH(Tabela6[[#This Row],[Data/Hora de Início]]),DAY(Tabela6[[#This Row],[Data/Hora de Início]]))</f>
        <v/>
      </c>
    </row>
    <row r="9109">
      <c r="K9109" s="39">
        <f>DATE(YEAR(Tabela6[[#This Row],[Data/Hora de Início]]),MONTH(Tabela6[[#This Row],[Data/Hora de Início]]),DAY(Tabela6[[#This Row],[Data/Hora de Início]]))</f>
        <v/>
      </c>
    </row>
    <row r="9110">
      <c r="K9110" s="39">
        <f>DATE(YEAR(Tabela6[[#This Row],[Data/Hora de Início]]),MONTH(Tabela6[[#This Row],[Data/Hora de Início]]),DAY(Tabela6[[#This Row],[Data/Hora de Início]]))</f>
        <v/>
      </c>
    </row>
    <row r="9111">
      <c r="K9111" s="39">
        <f>DATE(YEAR(Tabela6[[#This Row],[Data/Hora de Início]]),MONTH(Tabela6[[#This Row],[Data/Hora de Início]]),DAY(Tabela6[[#This Row],[Data/Hora de Início]]))</f>
        <v/>
      </c>
    </row>
    <row r="9112">
      <c r="K9112" s="39">
        <f>DATE(YEAR(Tabela6[[#This Row],[Data/Hora de Início]]),MONTH(Tabela6[[#This Row],[Data/Hora de Início]]),DAY(Tabela6[[#This Row],[Data/Hora de Início]]))</f>
        <v/>
      </c>
    </row>
    <row r="9113">
      <c r="K9113" s="39">
        <f>DATE(YEAR(Tabela6[[#This Row],[Data/Hora de Início]]),MONTH(Tabela6[[#This Row],[Data/Hora de Início]]),DAY(Tabela6[[#This Row],[Data/Hora de Início]]))</f>
        <v/>
      </c>
    </row>
    <row r="9114">
      <c r="K9114" s="39">
        <f>DATE(YEAR(Tabela6[[#This Row],[Data/Hora de Início]]),MONTH(Tabela6[[#This Row],[Data/Hora de Início]]),DAY(Tabela6[[#This Row],[Data/Hora de Início]]))</f>
        <v/>
      </c>
    </row>
    <row r="9115">
      <c r="K9115" s="39">
        <f>DATE(YEAR(Tabela6[[#This Row],[Data/Hora de Início]]),MONTH(Tabela6[[#This Row],[Data/Hora de Início]]),DAY(Tabela6[[#This Row],[Data/Hora de Início]]))</f>
        <v/>
      </c>
    </row>
    <row r="9116">
      <c r="K9116" s="39">
        <f>DATE(YEAR(Tabela6[[#This Row],[Data/Hora de Início]]),MONTH(Tabela6[[#This Row],[Data/Hora de Início]]),DAY(Tabela6[[#This Row],[Data/Hora de Início]]))</f>
        <v/>
      </c>
    </row>
    <row r="9117">
      <c r="K9117" s="39">
        <f>DATE(YEAR(Tabela6[[#This Row],[Data/Hora de Início]]),MONTH(Tabela6[[#This Row],[Data/Hora de Início]]),DAY(Tabela6[[#This Row],[Data/Hora de Início]]))</f>
        <v/>
      </c>
    </row>
    <row r="9118">
      <c r="K9118" s="39">
        <f>DATE(YEAR(Tabela6[[#This Row],[Data/Hora de Início]]),MONTH(Tabela6[[#This Row],[Data/Hora de Início]]),DAY(Tabela6[[#This Row],[Data/Hora de Início]]))</f>
        <v/>
      </c>
    </row>
    <row r="9119">
      <c r="K9119" s="39">
        <f>DATE(YEAR(Tabela6[[#This Row],[Data/Hora de Início]]),MONTH(Tabela6[[#This Row],[Data/Hora de Início]]),DAY(Tabela6[[#This Row],[Data/Hora de Início]]))</f>
        <v/>
      </c>
    </row>
    <row r="9120">
      <c r="K9120" s="39">
        <f>DATE(YEAR(Tabela6[[#This Row],[Data/Hora de Início]]),MONTH(Tabela6[[#This Row],[Data/Hora de Início]]),DAY(Tabela6[[#This Row],[Data/Hora de Início]]))</f>
        <v/>
      </c>
    </row>
    <row r="9121">
      <c r="K9121" s="39">
        <f>DATE(YEAR(Tabela6[[#This Row],[Data/Hora de Início]]),MONTH(Tabela6[[#This Row],[Data/Hora de Início]]),DAY(Tabela6[[#This Row],[Data/Hora de Início]]))</f>
        <v/>
      </c>
    </row>
    <row r="9122">
      <c r="K9122" s="39">
        <f>DATE(YEAR(Tabela6[[#This Row],[Data/Hora de Início]]),MONTH(Tabela6[[#This Row],[Data/Hora de Início]]),DAY(Tabela6[[#This Row],[Data/Hora de Início]]))</f>
        <v/>
      </c>
    </row>
    <row r="9123">
      <c r="K9123" s="39">
        <f>DATE(YEAR(Tabela6[[#This Row],[Data/Hora de Início]]),MONTH(Tabela6[[#This Row],[Data/Hora de Início]]),DAY(Tabela6[[#This Row],[Data/Hora de Início]]))</f>
        <v/>
      </c>
    </row>
    <row r="9124">
      <c r="K9124" s="39">
        <f>DATE(YEAR(Tabela6[[#This Row],[Data/Hora de Início]]),MONTH(Tabela6[[#This Row],[Data/Hora de Início]]),DAY(Tabela6[[#This Row],[Data/Hora de Início]]))</f>
        <v/>
      </c>
    </row>
    <row r="9125">
      <c r="K9125" s="39">
        <f>DATE(YEAR(Tabela6[[#This Row],[Data/Hora de Início]]),MONTH(Tabela6[[#This Row],[Data/Hora de Início]]),DAY(Tabela6[[#This Row],[Data/Hora de Início]]))</f>
        <v/>
      </c>
    </row>
    <row r="9126">
      <c r="K9126" s="39">
        <f>DATE(YEAR(Tabela6[[#This Row],[Data/Hora de Início]]),MONTH(Tabela6[[#This Row],[Data/Hora de Início]]),DAY(Tabela6[[#This Row],[Data/Hora de Início]]))</f>
        <v/>
      </c>
    </row>
    <row r="9127">
      <c r="K9127" s="39">
        <f>DATE(YEAR(Tabela6[[#This Row],[Data/Hora de Início]]),MONTH(Tabela6[[#This Row],[Data/Hora de Início]]),DAY(Tabela6[[#This Row],[Data/Hora de Início]]))</f>
        <v/>
      </c>
    </row>
    <row r="9128">
      <c r="K9128" s="39">
        <f>DATE(YEAR(Tabela6[[#This Row],[Data/Hora de Início]]),MONTH(Tabela6[[#This Row],[Data/Hora de Início]]),DAY(Tabela6[[#This Row],[Data/Hora de Início]]))</f>
        <v/>
      </c>
    </row>
    <row r="9129">
      <c r="K9129" s="39">
        <f>DATE(YEAR(Tabela6[[#This Row],[Data/Hora de Início]]),MONTH(Tabela6[[#This Row],[Data/Hora de Início]]),DAY(Tabela6[[#This Row],[Data/Hora de Início]]))</f>
        <v/>
      </c>
    </row>
    <row r="9130">
      <c r="K9130" s="39">
        <f>DATE(YEAR(Tabela6[[#This Row],[Data/Hora de Início]]),MONTH(Tabela6[[#This Row],[Data/Hora de Início]]),DAY(Tabela6[[#This Row],[Data/Hora de Início]]))</f>
        <v/>
      </c>
    </row>
    <row r="9131">
      <c r="K9131" s="39">
        <f>DATE(YEAR(Tabela6[[#This Row],[Data/Hora de Início]]),MONTH(Tabela6[[#This Row],[Data/Hora de Início]]),DAY(Tabela6[[#This Row],[Data/Hora de Início]]))</f>
        <v/>
      </c>
    </row>
    <row r="9132">
      <c r="K9132" s="39">
        <f>DATE(YEAR(Tabela6[[#This Row],[Data/Hora de Início]]),MONTH(Tabela6[[#This Row],[Data/Hora de Início]]),DAY(Tabela6[[#This Row],[Data/Hora de Início]]))</f>
        <v/>
      </c>
    </row>
    <row r="9133">
      <c r="K9133" s="39">
        <f>DATE(YEAR(Tabela6[[#This Row],[Data/Hora de Início]]),MONTH(Tabela6[[#This Row],[Data/Hora de Início]]),DAY(Tabela6[[#This Row],[Data/Hora de Início]]))</f>
        <v/>
      </c>
    </row>
    <row r="9134">
      <c r="K9134" s="39">
        <f>DATE(YEAR(Tabela6[[#This Row],[Data/Hora de Início]]),MONTH(Tabela6[[#This Row],[Data/Hora de Início]]),DAY(Tabela6[[#This Row],[Data/Hora de Início]]))</f>
        <v/>
      </c>
    </row>
    <row r="9135">
      <c r="K9135" s="39">
        <f>DATE(YEAR(Tabela6[[#This Row],[Data/Hora de Início]]),MONTH(Tabela6[[#This Row],[Data/Hora de Início]]),DAY(Tabela6[[#This Row],[Data/Hora de Início]]))</f>
        <v/>
      </c>
    </row>
    <row r="9136">
      <c r="K9136" s="39">
        <f>DATE(YEAR(Tabela6[[#This Row],[Data/Hora de Início]]),MONTH(Tabela6[[#This Row],[Data/Hora de Início]]),DAY(Tabela6[[#This Row],[Data/Hora de Início]]))</f>
        <v/>
      </c>
    </row>
    <row r="9137">
      <c r="K9137" s="39">
        <f>DATE(YEAR(Tabela6[[#This Row],[Data/Hora de Início]]),MONTH(Tabela6[[#This Row],[Data/Hora de Início]]),DAY(Tabela6[[#This Row],[Data/Hora de Início]]))</f>
        <v/>
      </c>
    </row>
    <row r="9138">
      <c r="K9138" s="39">
        <f>DATE(YEAR(Tabela6[[#This Row],[Data/Hora de Início]]),MONTH(Tabela6[[#This Row],[Data/Hora de Início]]),DAY(Tabela6[[#This Row],[Data/Hora de Início]]))</f>
        <v/>
      </c>
    </row>
    <row r="9139">
      <c r="K9139" s="39">
        <f>DATE(YEAR(Tabela6[[#This Row],[Data/Hora de Início]]),MONTH(Tabela6[[#This Row],[Data/Hora de Início]]),DAY(Tabela6[[#This Row],[Data/Hora de Início]]))</f>
        <v/>
      </c>
    </row>
    <row r="9140">
      <c r="K9140" s="39">
        <f>DATE(YEAR(Tabela6[[#This Row],[Data/Hora de Início]]),MONTH(Tabela6[[#This Row],[Data/Hora de Início]]),DAY(Tabela6[[#This Row],[Data/Hora de Início]]))</f>
        <v/>
      </c>
    </row>
    <row r="9141">
      <c r="K9141" s="39">
        <f>DATE(YEAR(Tabela6[[#This Row],[Data/Hora de Início]]),MONTH(Tabela6[[#This Row],[Data/Hora de Início]]),DAY(Tabela6[[#This Row],[Data/Hora de Início]]))</f>
        <v/>
      </c>
    </row>
    <row r="9142">
      <c r="K9142" s="39">
        <f>DATE(YEAR(Tabela6[[#This Row],[Data/Hora de Início]]),MONTH(Tabela6[[#This Row],[Data/Hora de Início]]),DAY(Tabela6[[#This Row],[Data/Hora de Início]]))</f>
        <v/>
      </c>
    </row>
    <row r="9143">
      <c r="K9143" s="39">
        <f>DATE(YEAR(Tabela6[[#This Row],[Data/Hora de Início]]),MONTH(Tabela6[[#This Row],[Data/Hora de Início]]),DAY(Tabela6[[#This Row],[Data/Hora de Início]]))</f>
        <v/>
      </c>
    </row>
    <row r="9144">
      <c r="K9144" s="39">
        <f>DATE(YEAR(Tabela6[[#This Row],[Data/Hora de Início]]),MONTH(Tabela6[[#This Row],[Data/Hora de Início]]),DAY(Tabela6[[#This Row],[Data/Hora de Início]]))</f>
        <v/>
      </c>
    </row>
    <row r="9145">
      <c r="K9145" s="39">
        <f>DATE(YEAR(Tabela6[[#This Row],[Data/Hora de Início]]),MONTH(Tabela6[[#This Row],[Data/Hora de Início]]),DAY(Tabela6[[#This Row],[Data/Hora de Início]]))</f>
        <v/>
      </c>
    </row>
    <row r="9146">
      <c r="K9146" s="39">
        <f>DATE(YEAR(Tabela6[[#This Row],[Data/Hora de Início]]),MONTH(Tabela6[[#This Row],[Data/Hora de Início]]),DAY(Tabela6[[#This Row],[Data/Hora de Início]]))</f>
        <v/>
      </c>
    </row>
    <row r="9147">
      <c r="K9147" s="39">
        <f>DATE(YEAR(Tabela6[[#This Row],[Data/Hora de Início]]),MONTH(Tabela6[[#This Row],[Data/Hora de Início]]),DAY(Tabela6[[#This Row],[Data/Hora de Início]]))</f>
        <v/>
      </c>
    </row>
    <row r="9148">
      <c r="K9148" s="39">
        <f>DATE(YEAR(Tabela6[[#This Row],[Data/Hora de Início]]),MONTH(Tabela6[[#This Row],[Data/Hora de Início]]),DAY(Tabela6[[#This Row],[Data/Hora de Início]]))</f>
        <v/>
      </c>
    </row>
    <row r="9149">
      <c r="K9149" s="39">
        <f>DATE(YEAR(Tabela6[[#This Row],[Data/Hora de Início]]),MONTH(Tabela6[[#This Row],[Data/Hora de Início]]),DAY(Tabela6[[#This Row],[Data/Hora de Início]]))</f>
        <v/>
      </c>
    </row>
    <row r="9150">
      <c r="K9150" s="39">
        <f>DATE(YEAR(Tabela6[[#This Row],[Data/Hora de Início]]),MONTH(Tabela6[[#This Row],[Data/Hora de Início]]),DAY(Tabela6[[#This Row],[Data/Hora de Início]]))</f>
        <v/>
      </c>
    </row>
    <row r="9151">
      <c r="K9151" s="39">
        <f>DATE(YEAR(Tabela6[[#This Row],[Data/Hora de Início]]),MONTH(Tabela6[[#This Row],[Data/Hora de Início]]),DAY(Tabela6[[#This Row],[Data/Hora de Início]]))</f>
        <v/>
      </c>
    </row>
    <row r="9152">
      <c r="K9152" s="39">
        <f>DATE(YEAR(Tabela6[[#This Row],[Data/Hora de Início]]),MONTH(Tabela6[[#This Row],[Data/Hora de Início]]),DAY(Tabela6[[#This Row],[Data/Hora de Início]]))</f>
        <v/>
      </c>
    </row>
    <row r="9153">
      <c r="K9153" s="39">
        <f>DATE(YEAR(Tabela6[[#This Row],[Data/Hora de Início]]),MONTH(Tabela6[[#This Row],[Data/Hora de Início]]),DAY(Tabela6[[#This Row],[Data/Hora de Início]]))</f>
        <v/>
      </c>
    </row>
    <row r="9154">
      <c r="K9154" s="39">
        <f>DATE(YEAR(Tabela6[[#This Row],[Data/Hora de Início]]),MONTH(Tabela6[[#This Row],[Data/Hora de Início]]),DAY(Tabela6[[#This Row],[Data/Hora de Início]]))</f>
        <v/>
      </c>
    </row>
    <row r="9155">
      <c r="K9155" s="39">
        <f>DATE(YEAR(Tabela6[[#This Row],[Data/Hora de Início]]),MONTH(Tabela6[[#This Row],[Data/Hora de Início]]),DAY(Tabela6[[#This Row],[Data/Hora de Início]]))</f>
        <v/>
      </c>
    </row>
    <row r="9156">
      <c r="K9156" s="39">
        <f>DATE(YEAR(Tabela6[[#This Row],[Data/Hora de Início]]),MONTH(Tabela6[[#This Row],[Data/Hora de Início]]),DAY(Tabela6[[#This Row],[Data/Hora de Início]]))</f>
        <v/>
      </c>
    </row>
    <row r="9157">
      <c r="K9157" s="39">
        <f>DATE(YEAR(Tabela6[[#This Row],[Data/Hora de Início]]),MONTH(Tabela6[[#This Row],[Data/Hora de Início]]),DAY(Tabela6[[#This Row],[Data/Hora de Início]]))</f>
        <v/>
      </c>
    </row>
    <row r="9158">
      <c r="K9158" s="39">
        <f>DATE(YEAR(Tabela6[[#This Row],[Data/Hora de Início]]),MONTH(Tabela6[[#This Row],[Data/Hora de Início]]),DAY(Tabela6[[#This Row],[Data/Hora de Início]]))</f>
        <v/>
      </c>
    </row>
    <row r="9159">
      <c r="K9159" s="39">
        <f>DATE(YEAR(Tabela6[[#This Row],[Data/Hora de Início]]),MONTH(Tabela6[[#This Row],[Data/Hora de Início]]),DAY(Tabela6[[#This Row],[Data/Hora de Início]]))</f>
        <v/>
      </c>
    </row>
    <row r="9160">
      <c r="K9160" s="39">
        <f>DATE(YEAR(Tabela6[[#This Row],[Data/Hora de Início]]),MONTH(Tabela6[[#This Row],[Data/Hora de Início]]),DAY(Tabela6[[#This Row],[Data/Hora de Início]]))</f>
        <v/>
      </c>
    </row>
    <row r="9161">
      <c r="K9161" s="39">
        <f>DATE(YEAR(Tabela6[[#This Row],[Data/Hora de Início]]),MONTH(Tabela6[[#This Row],[Data/Hora de Início]]),DAY(Tabela6[[#This Row],[Data/Hora de Início]]))</f>
        <v/>
      </c>
    </row>
    <row r="9162">
      <c r="K9162" s="39">
        <f>DATE(YEAR(Tabela6[[#This Row],[Data/Hora de Início]]),MONTH(Tabela6[[#This Row],[Data/Hora de Início]]),DAY(Tabela6[[#This Row],[Data/Hora de Início]]))</f>
        <v/>
      </c>
    </row>
    <row r="9163">
      <c r="K9163" s="39">
        <f>DATE(YEAR(Tabela6[[#This Row],[Data/Hora de Início]]),MONTH(Tabela6[[#This Row],[Data/Hora de Início]]),DAY(Tabela6[[#This Row],[Data/Hora de Início]]))</f>
        <v/>
      </c>
    </row>
    <row r="9164">
      <c r="K9164" s="39">
        <f>DATE(YEAR(Tabela6[[#This Row],[Data/Hora de Início]]),MONTH(Tabela6[[#This Row],[Data/Hora de Início]]),DAY(Tabela6[[#This Row],[Data/Hora de Início]]))</f>
        <v/>
      </c>
    </row>
    <row r="9165">
      <c r="K9165" s="39">
        <f>DATE(YEAR(Tabela6[[#This Row],[Data/Hora de Início]]),MONTH(Tabela6[[#This Row],[Data/Hora de Início]]),DAY(Tabela6[[#This Row],[Data/Hora de Início]]))</f>
        <v/>
      </c>
    </row>
    <row r="9166">
      <c r="K9166" s="39">
        <f>DATE(YEAR(Tabela6[[#This Row],[Data/Hora de Início]]),MONTH(Tabela6[[#This Row],[Data/Hora de Início]]),DAY(Tabela6[[#This Row],[Data/Hora de Início]]))</f>
        <v/>
      </c>
    </row>
    <row r="9167">
      <c r="K9167" s="39">
        <f>DATE(YEAR(Tabela6[[#This Row],[Data/Hora de Início]]),MONTH(Tabela6[[#This Row],[Data/Hora de Início]]),DAY(Tabela6[[#This Row],[Data/Hora de Início]]))</f>
        <v/>
      </c>
    </row>
    <row r="9168">
      <c r="K9168" s="39">
        <f>DATE(YEAR(Tabela6[[#This Row],[Data/Hora de Início]]),MONTH(Tabela6[[#This Row],[Data/Hora de Início]]),DAY(Tabela6[[#This Row],[Data/Hora de Início]]))</f>
        <v/>
      </c>
    </row>
    <row r="9169">
      <c r="K9169" s="39">
        <f>DATE(YEAR(Tabela6[[#This Row],[Data/Hora de Início]]),MONTH(Tabela6[[#This Row],[Data/Hora de Início]]),DAY(Tabela6[[#This Row],[Data/Hora de Início]]))</f>
        <v/>
      </c>
    </row>
    <row r="9170">
      <c r="K9170" s="39">
        <f>DATE(YEAR(Tabela6[[#This Row],[Data/Hora de Início]]),MONTH(Tabela6[[#This Row],[Data/Hora de Início]]),DAY(Tabela6[[#This Row],[Data/Hora de Início]]))</f>
        <v/>
      </c>
    </row>
    <row r="9171">
      <c r="K9171" s="39">
        <f>DATE(YEAR(Tabela6[[#This Row],[Data/Hora de Início]]),MONTH(Tabela6[[#This Row],[Data/Hora de Início]]),DAY(Tabela6[[#This Row],[Data/Hora de Início]]))</f>
        <v/>
      </c>
    </row>
    <row r="9172">
      <c r="K9172" s="39">
        <f>DATE(YEAR(Tabela6[[#This Row],[Data/Hora de Início]]),MONTH(Tabela6[[#This Row],[Data/Hora de Início]]),DAY(Tabela6[[#This Row],[Data/Hora de Início]]))</f>
        <v/>
      </c>
    </row>
    <row r="9173">
      <c r="K9173" s="39">
        <f>DATE(YEAR(Tabela6[[#This Row],[Data/Hora de Início]]),MONTH(Tabela6[[#This Row],[Data/Hora de Início]]),DAY(Tabela6[[#This Row],[Data/Hora de Início]]))</f>
        <v/>
      </c>
    </row>
    <row r="9174">
      <c r="K9174" s="39">
        <f>DATE(YEAR(Tabela6[[#This Row],[Data/Hora de Início]]),MONTH(Tabela6[[#This Row],[Data/Hora de Início]]),DAY(Tabela6[[#This Row],[Data/Hora de Início]]))</f>
        <v/>
      </c>
    </row>
    <row r="9175">
      <c r="K9175" s="39">
        <f>DATE(YEAR(Tabela6[[#This Row],[Data/Hora de Início]]),MONTH(Tabela6[[#This Row],[Data/Hora de Início]]),DAY(Tabela6[[#This Row],[Data/Hora de Início]]))</f>
        <v/>
      </c>
    </row>
    <row r="9176">
      <c r="K9176" s="39">
        <f>DATE(YEAR(Tabela6[[#This Row],[Data/Hora de Início]]),MONTH(Tabela6[[#This Row],[Data/Hora de Início]]),DAY(Tabela6[[#This Row],[Data/Hora de Início]]))</f>
        <v/>
      </c>
    </row>
    <row r="9177">
      <c r="K9177" s="39">
        <f>DATE(YEAR(Tabela6[[#This Row],[Data/Hora de Início]]),MONTH(Tabela6[[#This Row],[Data/Hora de Início]]),DAY(Tabela6[[#This Row],[Data/Hora de Início]]))</f>
        <v/>
      </c>
    </row>
    <row r="9178">
      <c r="K9178" s="39">
        <f>DATE(YEAR(Tabela6[[#This Row],[Data/Hora de Início]]),MONTH(Tabela6[[#This Row],[Data/Hora de Início]]),DAY(Tabela6[[#This Row],[Data/Hora de Início]]))</f>
        <v/>
      </c>
    </row>
    <row r="9179">
      <c r="K9179" s="39">
        <f>DATE(YEAR(Tabela6[[#This Row],[Data/Hora de Início]]),MONTH(Tabela6[[#This Row],[Data/Hora de Início]]),DAY(Tabela6[[#This Row],[Data/Hora de Início]]))</f>
        <v/>
      </c>
    </row>
    <row r="9180">
      <c r="K9180" s="39">
        <f>DATE(YEAR(Tabela6[[#This Row],[Data/Hora de Início]]),MONTH(Tabela6[[#This Row],[Data/Hora de Início]]),DAY(Tabela6[[#This Row],[Data/Hora de Início]]))</f>
        <v/>
      </c>
    </row>
    <row r="9181">
      <c r="K9181" s="39">
        <f>DATE(YEAR(Tabela6[[#This Row],[Data/Hora de Início]]),MONTH(Tabela6[[#This Row],[Data/Hora de Início]]),DAY(Tabela6[[#This Row],[Data/Hora de Início]]))</f>
        <v/>
      </c>
    </row>
    <row r="9182">
      <c r="K9182" s="39">
        <f>DATE(YEAR(Tabela6[[#This Row],[Data/Hora de Início]]),MONTH(Tabela6[[#This Row],[Data/Hora de Início]]),DAY(Tabela6[[#This Row],[Data/Hora de Início]]))</f>
        <v/>
      </c>
    </row>
    <row r="9183">
      <c r="K9183" s="39">
        <f>DATE(YEAR(Tabela6[[#This Row],[Data/Hora de Início]]),MONTH(Tabela6[[#This Row],[Data/Hora de Início]]),DAY(Tabela6[[#This Row],[Data/Hora de Início]]))</f>
        <v/>
      </c>
    </row>
    <row r="9184">
      <c r="K9184" s="39">
        <f>DATE(YEAR(Tabela6[[#This Row],[Data/Hora de Início]]),MONTH(Tabela6[[#This Row],[Data/Hora de Início]]),DAY(Tabela6[[#This Row],[Data/Hora de Início]]))</f>
        <v/>
      </c>
    </row>
    <row r="9185">
      <c r="K9185" s="39">
        <f>DATE(YEAR(Tabela6[[#This Row],[Data/Hora de Início]]),MONTH(Tabela6[[#This Row],[Data/Hora de Início]]),DAY(Tabela6[[#This Row],[Data/Hora de Início]]))</f>
        <v/>
      </c>
    </row>
    <row r="9186">
      <c r="K9186" s="39">
        <f>DATE(YEAR(Tabela6[[#This Row],[Data/Hora de Início]]),MONTH(Tabela6[[#This Row],[Data/Hora de Início]]),DAY(Tabela6[[#This Row],[Data/Hora de Início]]))</f>
        <v/>
      </c>
    </row>
    <row r="9187">
      <c r="K9187" s="39">
        <f>DATE(YEAR(Tabela6[[#This Row],[Data/Hora de Início]]),MONTH(Tabela6[[#This Row],[Data/Hora de Início]]),DAY(Tabela6[[#This Row],[Data/Hora de Início]]))</f>
        <v/>
      </c>
    </row>
    <row r="9188">
      <c r="K9188" s="39">
        <f>DATE(YEAR(Tabela6[[#This Row],[Data/Hora de Início]]),MONTH(Tabela6[[#This Row],[Data/Hora de Início]]),DAY(Tabela6[[#This Row],[Data/Hora de Início]]))</f>
        <v/>
      </c>
    </row>
    <row r="9189">
      <c r="K9189" s="39">
        <f>DATE(YEAR(Tabela6[[#This Row],[Data/Hora de Início]]),MONTH(Tabela6[[#This Row],[Data/Hora de Início]]),DAY(Tabela6[[#This Row],[Data/Hora de Início]]))</f>
        <v/>
      </c>
    </row>
    <row r="9190">
      <c r="K9190" s="39">
        <f>DATE(YEAR(Tabela6[[#This Row],[Data/Hora de Início]]),MONTH(Tabela6[[#This Row],[Data/Hora de Início]]),DAY(Tabela6[[#This Row],[Data/Hora de Início]]))</f>
        <v/>
      </c>
    </row>
    <row r="9191">
      <c r="K9191" s="39">
        <f>DATE(YEAR(Tabela6[[#This Row],[Data/Hora de Início]]),MONTH(Tabela6[[#This Row],[Data/Hora de Início]]),DAY(Tabela6[[#This Row],[Data/Hora de Início]]))</f>
        <v/>
      </c>
    </row>
    <row r="9192">
      <c r="K9192" s="39">
        <f>DATE(YEAR(Tabela6[[#This Row],[Data/Hora de Início]]),MONTH(Tabela6[[#This Row],[Data/Hora de Início]]),DAY(Tabela6[[#This Row],[Data/Hora de Início]]))</f>
        <v/>
      </c>
    </row>
    <row r="9193">
      <c r="K9193" s="39">
        <f>DATE(YEAR(Tabela6[[#This Row],[Data/Hora de Início]]),MONTH(Tabela6[[#This Row],[Data/Hora de Início]]),DAY(Tabela6[[#This Row],[Data/Hora de Início]]))</f>
        <v/>
      </c>
    </row>
    <row r="9194">
      <c r="K9194" s="39">
        <f>DATE(YEAR(Tabela6[[#This Row],[Data/Hora de Início]]),MONTH(Tabela6[[#This Row],[Data/Hora de Início]]),DAY(Tabela6[[#This Row],[Data/Hora de Início]]))</f>
        <v/>
      </c>
    </row>
    <row r="9195">
      <c r="K9195" s="39">
        <f>DATE(YEAR(Tabela6[[#This Row],[Data/Hora de Início]]),MONTH(Tabela6[[#This Row],[Data/Hora de Início]]),DAY(Tabela6[[#This Row],[Data/Hora de Início]]))</f>
        <v/>
      </c>
    </row>
    <row r="9196">
      <c r="K9196" s="39">
        <f>DATE(YEAR(Tabela6[[#This Row],[Data/Hora de Início]]),MONTH(Tabela6[[#This Row],[Data/Hora de Início]]),DAY(Tabela6[[#This Row],[Data/Hora de Início]]))</f>
        <v/>
      </c>
    </row>
    <row r="9197">
      <c r="K9197" s="39">
        <f>DATE(YEAR(Tabela6[[#This Row],[Data/Hora de Início]]),MONTH(Tabela6[[#This Row],[Data/Hora de Início]]),DAY(Tabela6[[#This Row],[Data/Hora de Início]]))</f>
        <v/>
      </c>
    </row>
    <row r="9198">
      <c r="K9198" s="39">
        <f>DATE(YEAR(Tabela6[[#This Row],[Data/Hora de Início]]),MONTH(Tabela6[[#This Row],[Data/Hora de Início]]),DAY(Tabela6[[#This Row],[Data/Hora de Início]]))</f>
        <v/>
      </c>
    </row>
    <row r="9199">
      <c r="K9199" s="39">
        <f>DATE(YEAR(Tabela6[[#This Row],[Data/Hora de Início]]),MONTH(Tabela6[[#This Row],[Data/Hora de Início]]),DAY(Tabela6[[#This Row],[Data/Hora de Início]]))</f>
        <v/>
      </c>
    </row>
    <row r="9200">
      <c r="K9200" s="39">
        <f>DATE(YEAR(Tabela6[[#This Row],[Data/Hora de Início]]),MONTH(Tabela6[[#This Row],[Data/Hora de Início]]),DAY(Tabela6[[#This Row],[Data/Hora de Início]]))</f>
        <v/>
      </c>
    </row>
    <row r="9201">
      <c r="K9201" s="39">
        <f>DATE(YEAR(Tabela6[[#This Row],[Data/Hora de Início]]),MONTH(Tabela6[[#This Row],[Data/Hora de Início]]),DAY(Tabela6[[#This Row],[Data/Hora de Início]]))</f>
        <v/>
      </c>
    </row>
    <row r="9202">
      <c r="K9202" s="39">
        <f>DATE(YEAR(Tabela6[[#This Row],[Data/Hora de Início]]),MONTH(Tabela6[[#This Row],[Data/Hora de Início]]),DAY(Tabela6[[#This Row],[Data/Hora de Início]]))</f>
        <v/>
      </c>
    </row>
    <row r="9203">
      <c r="K9203" s="39">
        <f>DATE(YEAR(Tabela6[[#This Row],[Data/Hora de Início]]),MONTH(Tabela6[[#This Row],[Data/Hora de Início]]),DAY(Tabela6[[#This Row],[Data/Hora de Início]]))</f>
        <v/>
      </c>
    </row>
    <row r="9204">
      <c r="K9204" s="39">
        <f>DATE(YEAR(Tabela6[[#This Row],[Data/Hora de Início]]),MONTH(Tabela6[[#This Row],[Data/Hora de Início]]),DAY(Tabela6[[#This Row],[Data/Hora de Início]]))</f>
        <v/>
      </c>
    </row>
    <row r="9205">
      <c r="K9205" s="39">
        <f>DATE(YEAR(Tabela6[[#This Row],[Data/Hora de Início]]),MONTH(Tabela6[[#This Row],[Data/Hora de Início]]),DAY(Tabela6[[#This Row],[Data/Hora de Início]]))</f>
        <v/>
      </c>
    </row>
    <row r="9206">
      <c r="K9206" s="39">
        <f>DATE(YEAR(Tabela6[[#This Row],[Data/Hora de Início]]),MONTH(Tabela6[[#This Row],[Data/Hora de Início]]),DAY(Tabela6[[#This Row],[Data/Hora de Início]]))</f>
        <v/>
      </c>
    </row>
    <row r="9207">
      <c r="K9207" s="39">
        <f>DATE(YEAR(Tabela6[[#This Row],[Data/Hora de Início]]),MONTH(Tabela6[[#This Row],[Data/Hora de Início]]),DAY(Tabela6[[#This Row],[Data/Hora de Início]]))</f>
        <v/>
      </c>
    </row>
    <row r="9208">
      <c r="K9208" s="39">
        <f>DATE(YEAR(Tabela6[[#This Row],[Data/Hora de Início]]),MONTH(Tabela6[[#This Row],[Data/Hora de Início]]),DAY(Tabela6[[#This Row],[Data/Hora de Início]]))</f>
        <v/>
      </c>
    </row>
    <row r="9209">
      <c r="K9209" s="39">
        <f>DATE(YEAR(Tabela6[[#This Row],[Data/Hora de Início]]),MONTH(Tabela6[[#This Row],[Data/Hora de Início]]),DAY(Tabela6[[#This Row],[Data/Hora de Início]]))</f>
        <v/>
      </c>
    </row>
    <row r="9210">
      <c r="K9210" s="39">
        <f>DATE(YEAR(Tabela6[[#This Row],[Data/Hora de Início]]),MONTH(Tabela6[[#This Row],[Data/Hora de Início]]),DAY(Tabela6[[#This Row],[Data/Hora de Início]]))</f>
        <v/>
      </c>
    </row>
    <row r="9211">
      <c r="K9211" s="39">
        <f>DATE(YEAR(Tabela6[[#This Row],[Data/Hora de Início]]),MONTH(Tabela6[[#This Row],[Data/Hora de Início]]),DAY(Tabela6[[#This Row],[Data/Hora de Início]]))</f>
        <v/>
      </c>
    </row>
    <row r="9212">
      <c r="K9212" s="39">
        <f>DATE(YEAR(Tabela6[[#This Row],[Data/Hora de Início]]),MONTH(Tabela6[[#This Row],[Data/Hora de Início]]),DAY(Tabela6[[#This Row],[Data/Hora de Início]]))</f>
        <v/>
      </c>
    </row>
    <row r="9213">
      <c r="K9213" s="39">
        <f>DATE(YEAR(Tabela6[[#This Row],[Data/Hora de Início]]),MONTH(Tabela6[[#This Row],[Data/Hora de Início]]),DAY(Tabela6[[#This Row],[Data/Hora de Início]]))</f>
        <v/>
      </c>
    </row>
    <row r="9214">
      <c r="K9214" s="39">
        <f>DATE(YEAR(Tabela6[[#This Row],[Data/Hora de Início]]),MONTH(Tabela6[[#This Row],[Data/Hora de Início]]),DAY(Tabela6[[#This Row],[Data/Hora de Início]]))</f>
        <v/>
      </c>
    </row>
    <row r="9215">
      <c r="K9215" s="39">
        <f>DATE(YEAR(Tabela6[[#This Row],[Data/Hora de Início]]),MONTH(Tabela6[[#This Row],[Data/Hora de Início]]),DAY(Tabela6[[#This Row],[Data/Hora de Início]]))</f>
        <v/>
      </c>
    </row>
    <row r="9216">
      <c r="K9216" s="39">
        <f>DATE(YEAR(Tabela6[[#This Row],[Data/Hora de Início]]),MONTH(Tabela6[[#This Row],[Data/Hora de Início]]),DAY(Tabela6[[#This Row],[Data/Hora de Início]]))</f>
        <v/>
      </c>
    </row>
    <row r="9217">
      <c r="K9217" s="39">
        <f>DATE(YEAR(Tabela6[[#This Row],[Data/Hora de Início]]),MONTH(Tabela6[[#This Row],[Data/Hora de Início]]),DAY(Tabela6[[#This Row],[Data/Hora de Início]]))</f>
        <v/>
      </c>
    </row>
    <row r="9218">
      <c r="K9218" s="39">
        <f>DATE(YEAR(Tabela6[[#This Row],[Data/Hora de Início]]),MONTH(Tabela6[[#This Row],[Data/Hora de Início]]),DAY(Tabela6[[#This Row],[Data/Hora de Início]]))</f>
        <v/>
      </c>
    </row>
    <row r="9219">
      <c r="K9219" s="39">
        <f>DATE(YEAR(Tabela6[[#This Row],[Data/Hora de Início]]),MONTH(Tabela6[[#This Row],[Data/Hora de Início]]),DAY(Tabela6[[#This Row],[Data/Hora de Início]]))</f>
        <v/>
      </c>
    </row>
    <row r="9220">
      <c r="K9220" s="39">
        <f>DATE(YEAR(Tabela6[[#This Row],[Data/Hora de Início]]),MONTH(Tabela6[[#This Row],[Data/Hora de Início]]),DAY(Tabela6[[#This Row],[Data/Hora de Início]]))</f>
        <v/>
      </c>
    </row>
    <row r="9221">
      <c r="K9221" s="39">
        <f>DATE(YEAR(Tabela6[[#This Row],[Data/Hora de Início]]),MONTH(Tabela6[[#This Row],[Data/Hora de Início]]),DAY(Tabela6[[#This Row],[Data/Hora de Início]]))</f>
        <v/>
      </c>
    </row>
    <row r="9222">
      <c r="K9222" s="39">
        <f>DATE(YEAR(Tabela6[[#This Row],[Data/Hora de Início]]),MONTH(Tabela6[[#This Row],[Data/Hora de Início]]),DAY(Tabela6[[#This Row],[Data/Hora de Início]]))</f>
        <v/>
      </c>
    </row>
    <row r="9223">
      <c r="K9223" s="39">
        <f>DATE(YEAR(Tabela6[[#This Row],[Data/Hora de Início]]),MONTH(Tabela6[[#This Row],[Data/Hora de Início]]),DAY(Tabela6[[#This Row],[Data/Hora de Início]]))</f>
        <v/>
      </c>
    </row>
    <row r="9224">
      <c r="K9224" s="39">
        <f>DATE(YEAR(Tabela6[[#This Row],[Data/Hora de Início]]),MONTH(Tabela6[[#This Row],[Data/Hora de Início]]),DAY(Tabela6[[#This Row],[Data/Hora de Início]]))</f>
        <v/>
      </c>
    </row>
    <row r="9225">
      <c r="K9225" s="39">
        <f>DATE(YEAR(Tabela6[[#This Row],[Data/Hora de Início]]),MONTH(Tabela6[[#This Row],[Data/Hora de Início]]),DAY(Tabela6[[#This Row],[Data/Hora de Início]]))</f>
        <v/>
      </c>
    </row>
    <row r="9226">
      <c r="K9226" s="39">
        <f>DATE(YEAR(Tabela6[[#This Row],[Data/Hora de Início]]),MONTH(Tabela6[[#This Row],[Data/Hora de Início]]),DAY(Tabela6[[#This Row],[Data/Hora de Início]]))</f>
        <v/>
      </c>
    </row>
    <row r="9227">
      <c r="K9227" s="39">
        <f>DATE(YEAR(Tabela6[[#This Row],[Data/Hora de Início]]),MONTH(Tabela6[[#This Row],[Data/Hora de Início]]),DAY(Tabela6[[#This Row],[Data/Hora de Início]]))</f>
        <v/>
      </c>
    </row>
    <row r="9228">
      <c r="K9228" s="39">
        <f>DATE(YEAR(Tabela6[[#This Row],[Data/Hora de Início]]),MONTH(Tabela6[[#This Row],[Data/Hora de Início]]),DAY(Tabela6[[#This Row],[Data/Hora de Início]]))</f>
        <v/>
      </c>
    </row>
    <row r="9229">
      <c r="K9229" s="39">
        <f>DATE(YEAR(Tabela6[[#This Row],[Data/Hora de Início]]),MONTH(Tabela6[[#This Row],[Data/Hora de Início]]),DAY(Tabela6[[#This Row],[Data/Hora de Início]]))</f>
        <v/>
      </c>
    </row>
    <row r="9230">
      <c r="K9230" s="39">
        <f>DATE(YEAR(Tabela6[[#This Row],[Data/Hora de Início]]),MONTH(Tabela6[[#This Row],[Data/Hora de Início]]),DAY(Tabela6[[#This Row],[Data/Hora de Início]]))</f>
        <v/>
      </c>
    </row>
    <row r="9231">
      <c r="K9231" s="39">
        <f>DATE(YEAR(Tabela6[[#This Row],[Data/Hora de Início]]),MONTH(Tabela6[[#This Row],[Data/Hora de Início]]),DAY(Tabela6[[#This Row],[Data/Hora de Início]]))</f>
        <v/>
      </c>
    </row>
    <row r="9232">
      <c r="K9232" s="39">
        <f>DATE(YEAR(Tabela6[[#This Row],[Data/Hora de Início]]),MONTH(Tabela6[[#This Row],[Data/Hora de Início]]),DAY(Tabela6[[#This Row],[Data/Hora de Início]]))</f>
        <v/>
      </c>
    </row>
    <row r="9233">
      <c r="K9233" s="39">
        <f>DATE(YEAR(Tabela6[[#This Row],[Data/Hora de Início]]),MONTH(Tabela6[[#This Row],[Data/Hora de Início]]),DAY(Tabela6[[#This Row],[Data/Hora de Início]]))</f>
        <v/>
      </c>
    </row>
    <row r="9234">
      <c r="K9234" s="39">
        <f>DATE(YEAR(Tabela6[[#This Row],[Data/Hora de Início]]),MONTH(Tabela6[[#This Row],[Data/Hora de Início]]),DAY(Tabela6[[#This Row],[Data/Hora de Início]]))</f>
        <v/>
      </c>
    </row>
    <row r="9235">
      <c r="K9235" s="39">
        <f>DATE(YEAR(Tabela6[[#This Row],[Data/Hora de Início]]),MONTH(Tabela6[[#This Row],[Data/Hora de Início]]),DAY(Tabela6[[#This Row],[Data/Hora de Início]]))</f>
        <v/>
      </c>
    </row>
    <row r="9236">
      <c r="K9236" s="39">
        <f>DATE(YEAR(Tabela6[[#This Row],[Data/Hora de Início]]),MONTH(Tabela6[[#This Row],[Data/Hora de Início]]),DAY(Tabela6[[#This Row],[Data/Hora de Início]]))</f>
        <v/>
      </c>
    </row>
    <row r="9237">
      <c r="K9237" s="39">
        <f>DATE(YEAR(Tabela6[[#This Row],[Data/Hora de Início]]),MONTH(Tabela6[[#This Row],[Data/Hora de Início]]),DAY(Tabela6[[#This Row],[Data/Hora de Início]]))</f>
        <v/>
      </c>
    </row>
    <row r="9238">
      <c r="K9238" s="39">
        <f>DATE(YEAR(Tabela6[[#This Row],[Data/Hora de Início]]),MONTH(Tabela6[[#This Row],[Data/Hora de Início]]),DAY(Tabela6[[#This Row],[Data/Hora de Início]]))</f>
        <v/>
      </c>
    </row>
    <row r="9239">
      <c r="K9239" s="39">
        <f>DATE(YEAR(Tabela6[[#This Row],[Data/Hora de Início]]),MONTH(Tabela6[[#This Row],[Data/Hora de Início]]),DAY(Tabela6[[#This Row],[Data/Hora de Início]]))</f>
        <v/>
      </c>
    </row>
    <row r="9240">
      <c r="K9240" s="39">
        <f>DATE(YEAR(Tabela6[[#This Row],[Data/Hora de Início]]),MONTH(Tabela6[[#This Row],[Data/Hora de Início]]),DAY(Tabela6[[#This Row],[Data/Hora de Início]]))</f>
        <v/>
      </c>
    </row>
    <row r="9241">
      <c r="K9241" s="39">
        <f>DATE(YEAR(Tabela6[[#This Row],[Data/Hora de Início]]),MONTH(Tabela6[[#This Row],[Data/Hora de Início]]),DAY(Tabela6[[#This Row],[Data/Hora de Início]]))</f>
        <v/>
      </c>
    </row>
    <row r="9242">
      <c r="K9242" s="39">
        <f>DATE(YEAR(Tabela6[[#This Row],[Data/Hora de Início]]),MONTH(Tabela6[[#This Row],[Data/Hora de Início]]),DAY(Tabela6[[#This Row],[Data/Hora de Início]]))</f>
        <v/>
      </c>
    </row>
    <row r="9243">
      <c r="K9243" s="39">
        <f>DATE(YEAR(Tabela6[[#This Row],[Data/Hora de Início]]),MONTH(Tabela6[[#This Row],[Data/Hora de Início]]),DAY(Tabela6[[#This Row],[Data/Hora de Início]]))</f>
        <v/>
      </c>
    </row>
    <row r="9244">
      <c r="K9244" s="39">
        <f>DATE(YEAR(Tabela6[[#This Row],[Data/Hora de Início]]),MONTH(Tabela6[[#This Row],[Data/Hora de Início]]),DAY(Tabela6[[#This Row],[Data/Hora de Início]]))</f>
        <v/>
      </c>
    </row>
    <row r="9245">
      <c r="K9245" s="39">
        <f>DATE(YEAR(Tabela6[[#This Row],[Data/Hora de Início]]),MONTH(Tabela6[[#This Row],[Data/Hora de Início]]),DAY(Tabela6[[#This Row],[Data/Hora de Início]]))</f>
        <v/>
      </c>
    </row>
    <row r="9246">
      <c r="K9246" s="39">
        <f>DATE(YEAR(Tabela6[[#This Row],[Data/Hora de Início]]),MONTH(Tabela6[[#This Row],[Data/Hora de Início]]),DAY(Tabela6[[#This Row],[Data/Hora de Início]]))</f>
        <v/>
      </c>
    </row>
    <row r="9247">
      <c r="K9247" s="39">
        <f>DATE(YEAR(Tabela6[[#This Row],[Data/Hora de Início]]),MONTH(Tabela6[[#This Row],[Data/Hora de Início]]),DAY(Tabela6[[#This Row],[Data/Hora de Início]]))</f>
        <v/>
      </c>
    </row>
    <row r="9248">
      <c r="K9248" s="39">
        <f>DATE(YEAR(Tabela6[[#This Row],[Data/Hora de Início]]),MONTH(Tabela6[[#This Row],[Data/Hora de Início]]),DAY(Tabela6[[#This Row],[Data/Hora de Início]]))</f>
        <v/>
      </c>
    </row>
    <row r="9249">
      <c r="K9249" s="39">
        <f>DATE(YEAR(Tabela6[[#This Row],[Data/Hora de Início]]),MONTH(Tabela6[[#This Row],[Data/Hora de Início]]),DAY(Tabela6[[#This Row],[Data/Hora de Início]]))</f>
        <v/>
      </c>
    </row>
    <row r="9250">
      <c r="K9250" s="39">
        <f>DATE(YEAR(Tabela6[[#This Row],[Data/Hora de Início]]),MONTH(Tabela6[[#This Row],[Data/Hora de Início]]),DAY(Tabela6[[#This Row],[Data/Hora de Início]]))</f>
        <v/>
      </c>
    </row>
    <row r="9251">
      <c r="K9251" s="39">
        <f>DATE(YEAR(Tabela6[[#This Row],[Data/Hora de Início]]),MONTH(Tabela6[[#This Row],[Data/Hora de Início]]),DAY(Tabela6[[#This Row],[Data/Hora de Início]]))</f>
        <v/>
      </c>
    </row>
    <row r="9252">
      <c r="K9252" s="39">
        <f>DATE(YEAR(Tabela6[[#This Row],[Data/Hora de Início]]),MONTH(Tabela6[[#This Row],[Data/Hora de Início]]),DAY(Tabela6[[#This Row],[Data/Hora de Início]]))</f>
        <v/>
      </c>
    </row>
    <row r="9253">
      <c r="K9253" s="39">
        <f>DATE(YEAR(Tabela6[[#This Row],[Data/Hora de Início]]),MONTH(Tabela6[[#This Row],[Data/Hora de Início]]),DAY(Tabela6[[#This Row],[Data/Hora de Início]]))</f>
        <v/>
      </c>
    </row>
    <row r="9254">
      <c r="K9254" s="39">
        <f>DATE(YEAR(Tabela6[[#This Row],[Data/Hora de Início]]),MONTH(Tabela6[[#This Row],[Data/Hora de Início]]),DAY(Tabela6[[#This Row],[Data/Hora de Início]]))</f>
        <v/>
      </c>
    </row>
    <row r="9255">
      <c r="K9255" s="39">
        <f>DATE(YEAR(Tabela6[[#This Row],[Data/Hora de Início]]),MONTH(Tabela6[[#This Row],[Data/Hora de Início]]),DAY(Tabela6[[#This Row],[Data/Hora de Início]]))</f>
        <v/>
      </c>
    </row>
    <row r="9256">
      <c r="K9256" s="39">
        <f>DATE(YEAR(Tabela6[[#This Row],[Data/Hora de Início]]),MONTH(Tabela6[[#This Row],[Data/Hora de Início]]),DAY(Tabela6[[#This Row],[Data/Hora de Início]]))</f>
        <v/>
      </c>
    </row>
    <row r="9257">
      <c r="K9257" s="39">
        <f>DATE(YEAR(Tabela6[[#This Row],[Data/Hora de Início]]),MONTH(Tabela6[[#This Row],[Data/Hora de Início]]),DAY(Tabela6[[#This Row],[Data/Hora de Início]]))</f>
        <v/>
      </c>
    </row>
    <row r="9258">
      <c r="K9258" s="39">
        <f>DATE(YEAR(Tabela6[[#This Row],[Data/Hora de Início]]),MONTH(Tabela6[[#This Row],[Data/Hora de Início]]),DAY(Tabela6[[#This Row],[Data/Hora de Início]]))</f>
        <v/>
      </c>
    </row>
    <row r="9259">
      <c r="K9259" s="39">
        <f>DATE(YEAR(Tabela6[[#This Row],[Data/Hora de Início]]),MONTH(Tabela6[[#This Row],[Data/Hora de Início]]),DAY(Tabela6[[#This Row],[Data/Hora de Início]]))</f>
        <v/>
      </c>
    </row>
    <row r="9260">
      <c r="K9260" s="39">
        <f>DATE(YEAR(Tabela6[[#This Row],[Data/Hora de Início]]),MONTH(Tabela6[[#This Row],[Data/Hora de Início]]),DAY(Tabela6[[#This Row],[Data/Hora de Início]]))</f>
        <v/>
      </c>
    </row>
    <row r="9261">
      <c r="K9261" s="39">
        <f>DATE(YEAR(Tabela6[[#This Row],[Data/Hora de Início]]),MONTH(Tabela6[[#This Row],[Data/Hora de Início]]),DAY(Tabela6[[#This Row],[Data/Hora de Início]]))</f>
        <v/>
      </c>
    </row>
    <row r="9262">
      <c r="K9262" s="39">
        <f>DATE(YEAR(Tabela6[[#This Row],[Data/Hora de Início]]),MONTH(Tabela6[[#This Row],[Data/Hora de Início]]),DAY(Tabela6[[#This Row],[Data/Hora de Início]]))</f>
        <v/>
      </c>
    </row>
    <row r="9263">
      <c r="K9263" s="39">
        <f>DATE(YEAR(Tabela6[[#This Row],[Data/Hora de Início]]),MONTH(Tabela6[[#This Row],[Data/Hora de Início]]),DAY(Tabela6[[#This Row],[Data/Hora de Início]]))</f>
        <v/>
      </c>
    </row>
    <row r="9264">
      <c r="K9264" s="39">
        <f>DATE(YEAR(Tabela6[[#This Row],[Data/Hora de Início]]),MONTH(Tabela6[[#This Row],[Data/Hora de Início]]),DAY(Tabela6[[#This Row],[Data/Hora de Início]]))</f>
        <v/>
      </c>
    </row>
    <row r="9265">
      <c r="K9265" s="39">
        <f>DATE(YEAR(Tabela6[[#This Row],[Data/Hora de Início]]),MONTH(Tabela6[[#This Row],[Data/Hora de Início]]),DAY(Tabela6[[#This Row],[Data/Hora de Início]]))</f>
        <v/>
      </c>
    </row>
    <row r="9266">
      <c r="K9266" s="39">
        <f>DATE(YEAR(Tabela6[[#This Row],[Data/Hora de Início]]),MONTH(Tabela6[[#This Row],[Data/Hora de Início]]),DAY(Tabela6[[#This Row],[Data/Hora de Início]]))</f>
        <v/>
      </c>
    </row>
    <row r="9267">
      <c r="K9267" s="39">
        <f>DATE(YEAR(Tabela6[[#This Row],[Data/Hora de Início]]),MONTH(Tabela6[[#This Row],[Data/Hora de Início]]),DAY(Tabela6[[#This Row],[Data/Hora de Início]]))</f>
        <v/>
      </c>
    </row>
    <row r="9268">
      <c r="K9268" s="39">
        <f>DATE(YEAR(Tabela6[[#This Row],[Data/Hora de Início]]),MONTH(Tabela6[[#This Row],[Data/Hora de Início]]),DAY(Tabela6[[#This Row],[Data/Hora de Início]]))</f>
        <v/>
      </c>
    </row>
    <row r="9269">
      <c r="K9269" s="39">
        <f>DATE(YEAR(Tabela6[[#This Row],[Data/Hora de Início]]),MONTH(Tabela6[[#This Row],[Data/Hora de Início]]),DAY(Tabela6[[#This Row],[Data/Hora de Início]]))</f>
        <v/>
      </c>
    </row>
    <row r="9270">
      <c r="K9270" s="39">
        <f>DATE(YEAR(Tabela6[[#This Row],[Data/Hora de Início]]),MONTH(Tabela6[[#This Row],[Data/Hora de Início]]),DAY(Tabela6[[#This Row],[Data/Hora de Início]]))</f>
        <v/>
      </c>
    </row>
    <row r="9271">
      <c r="K9271" s="39">
        <f>DATE(YEAR(Tabela6[[#This Row],[Data/Hora de Início]]),MONTH(Tabela6[[#This Row],[Data/Hora de Início]]),DAY(Tabela6[[#This Row],[Data/Hora de Início]]))</f>
        <v/>
      </c>
    </row>
    <row r="9272">
      <c r="K9272" s="39">
        <f>DATE(YEAR(Tabela6[[#This Row],[Data/Hora de Início]]),MONTH(Tabela6[[#This Row],[Data/Hora de Início]]),DAY(Tabela6[[#This Row],[Data/Hora de Início]]))</f>
        <v/>
      </c>
    </row>
    <row r="9273">
      <c r="K9273" s="39">
        <f>DATE(YEAR(Tabela6[[#This Row],[Data/Hora de Início]]),MONTH(Tabela6[[#This Row],[Data/Hora de Início]]),DAY(Tabela6[[#This Row],[Data/Hora de Início]]))</f>
        <v/>
      </c>
    </row>
    <row r="9274">
      <c r="K9274" s="39">
        <f>DATE(YEAR(Tabela6[[#This Row],[Data/Hora de Início]]),MONTH(Tabela6[[#This Row],[Data/Hora de Início]]),DAY(Tabela6[[#This Row],[Data/Hora de Início]]))</f>
        <v/>
      </c>
    </row>
    <row r="9275">
      <c r="K9275" s="39">
        <f>DATE(YEAR(Tabela6[[#This Row],[Data/Hora de Início]]),MONTH(Tabela6[[#This Row],[Data/Hora de Início]]),DAY(Tabela6[[#This Row],[Data/Hora de Início]]))</f>
        <v/>
      </c>
    </row>
    <row r="9276">
      <c r="K9276" s="39">
        <f>DATE(YEAR(Tabela6[[#This Row],[Data/Hora de Início]]),MONTH(Tabela6[[#This Row],[Data/Hora de Início]]),DAY(Tabela6[[#This Row],[Data/Hora de Início]]))</f>
        <v/>
      </c>
    </row>
    <row r="9277">
      <c r="K9277" s="39">
        <f>DATE(YEAR(Tabela6[[#This Row],[Data/Hora de Início]]),MONTH(Tabela6[[#This Row],[Data/Hora de Início]]),DAY(Tabela6[[#This Row],[Data/Hora de Início]]))</f>
        <v/>
      </c>
    </row>
    <row r="9278">
      <c r="K9278" s="39">
        <f>DATE(YEAR(Tabela6[[#This Row],[Data/Hora de Início]]),MONTH(Tabela6[[#This Row],[Data/Hora de Início]]),DAY(Tabela6[[#This Row],[Data/Hora de Início]]))</f>
        <v/>
      </c>
    </row>
    <row r="9279">
      <c r="K9279" s="39">
        <f>DATE(YEAR(Tabela6[[#This Row],[Data/Hora de Início]]),MONTH(Tabela6[[#This Row],[Data/Hora de Início]]),DAY(Tabela6[[#This Row],[Data/Hora de Início]]))</f>
        <v/>
      </c>
    </row>
    <row r="9280">
      <c r="K9280" s="39">
        <f>DATE(YEAR(Tabela6[[#This Row],[Data/Hora de Início]]),MONTH(Tabela6[[#This Row],[Data/Hora de Início]]),DAY(Tabela6[[#This Row],[Data/Hora de Início]]))</f>
        <v/>
      </c>
    </row>
    <row r="9281">
      <c r="K9281" s="39">
        <f>DATE(YEAR(Tabela6[[#This Row],[Data/Hora de Início]]),MONTH(Tabela6[[#This Row],[Data/Hora de Início]]),DAY(Tabela6[[#This Row],[Data/Hora de Início]]))</f>
        <v/>
      </c>
    </row>
    <row r="9282">
      <c r="K9282" s="39">
        <f>DATE(YEAR(Tabela6[[#This Row],[Data/Hora de Início]]),MONTH(Tabela6[[#This Row],[Data/Hora de Início]]),DAY(Tabela6[[#This Row],[Data/Hora de Início]]))</f>
        <v/>
      </c>
    </row>
    <row r="9283">
      <c r="K9283" s="39">
        <f>DATE(YEAR(Tabela6[[#This Row],[Data/Hora de Início]]),MONTH(Tabela6[[#This Row],[Data/Hora de Início]]),DAY(Tabela6[[#This Row],[Data/Hora de Início]]))</f>
        <v/>
      </c>
    </row>
    <row r="9284">
      <c r="K9284" s="39">
        <f>DATE(YEAR(Tabela6[[#This Row],[Data/Hora de Início]]),MONTH(Tabela6[[#This Row],[Data/Hora de Início]]),DAY(Tabela6[[#This Row],[Data/Hora de Início]]))</f>
        <v/>
      </c>
    </row>
    <row r="9285">
      <c r="K9285" s="39">
        <f>DATE(YEAR(Tabela6[[#This Row],[Data/Hora de Início]]),MONTH(Tabela6[[#This Row],[Data/Hora de Início]]),DAY(Tabela6[[#This Row],[Data/Hora de Início]]))</f>
        <v/>
      </c>
    </row>
    <row r="9286">
      <c r="K9286" s="39">
        <f>DATE(YEAR(Tabela6[[#This Row],[Data/Hora de Início]]),MONTH(Tabela6[[#This Row],[Data/Hora de Início]]),DAY(Tabela6[[#This Row],[Data/Hora de Início]]))</f>
        <v/>
      </c>
    </row>
    <row r="9287">
      <c r="K9287" s="39">
        <f>DATE(YEAR(Tabela6[[#This Row],[Data/Hora de Início]]),MONTH(Tabela6[[#This Row],[Data/Hora de Início]]),DAY(Tabela6[[#This Row],[Data/Hora de Início]]))</f>
        <v/>
      </c>
    </row>
    <row r="9288">
      <c r="K9288" s="39">
        <f>DATE(YEAR(Tabela6[[#This Row],[Data/Hora de Início]]),MONTH(Tabela6[[#This Row],[Data/Hora de Início]]),DAY(Tabela6[[#This Row],[Data/Hora de Início]]))</f>
        <v/>
      </c>
    </row>
    <row r="9289">
      <c r="K9289" s="39">
        <f>DATE(YEAR(Tabela6[[#This Row],[Data/Hora de Início]]),MONTH(Tabela6[[#This Row],[Data/Hora de Início]]),DAY(Tabela6[[#This Row],[Data/Hora de Início]]))</f>
        <v/>
      </c>
    </row>
    <row r="9290">
      <c r="K9290" s="39">
        <f>DATE(YEAR(Tabela6[[#This Row],[Data/Hora de Início]]),MONTH(Tabela6[[#This Row],[Data/Hora de Início]]),DAY(Tabela6[[#This Row],[Data/Hora de Início]]))</f>
        <v/>
      </c>
    </row>
    <row r="9291">
      <c r="K9291" s="39">
        <f>DATE(YEAR(Tabela6[[#This Row],[Data/Hora de Início]]),MONTH(Tabela6[[#This Row],[Data/Hora de Início]]),DAY(Tabela6[[#This Row],[Data/Hora de Início]]))</f>
        <v/>
      </c>
    </row>
    <row r="9292">
      <c r="K9292" s="39">
        <f>DATE(YEAR(Tabela6[[#This Row],[Data/Hora de Início]]),MONTH(Tabela6[[#This Row],[Data/Hora de Início]]),DAY(Tabela6[[#This Row],[Data/Hora de Início]]))</f>
        <v/>
      </c>
    </row>
    <row r="9293">
      <c r="K9293" s="39">
        <f>DATE(YEAR(Tabela6[[#This Row],[Data/Hora de Início]]),MONTH(Tabela6[[#This Row],[Data/Hora de Início]]),DAY(Tabela6[[#This Row],[Data/Hora de Início]]))</f>
        <v/>
      </c>
    </row>
    <row r="9294">
      <c r="K9294" s="39">
        <f>DATE(YEAR(Tabela6[[#This Row],[Data/Hora de Início]]),MONTH(Tabela6[[#This Row],[Data/Hora de Início]]),DAY(Tabela6[[#This Row],[Data/Hora de Início]]))</f>
        <v/>
      </c>
    </row>
    <row r="9295">
      <c r="K9295" s="39">
        <f>DATE(YEAR(Tabela6[[#This Row],[Data/Hora de Início]]),MONTH(Tabela6[[#This Row],[Data/Hora de Início]]),DAY(Tabela6[[#This Row],[Data/Hora de Início]]))</f>
        <v/>
      </c>
    </row>
    <row r="9296">
      <c r="K9296" s="39">
        <f>DATE(YEAR(Tabela6[[#This Row],[Data/Hora de Início]]),MONTH(Tabela6[[#This Row],[Data/Hora de Início]]),DAY(Tabela6[[#This Row],[Data/Hora de Início]]))</f>
        <v/>
      </c>
    </row>
    <row r="9297">
      <c r="K9297" s="39">
        <f>DATE(YEAR(Tabela6[[#This Row],[Data/Hora de Início]]),MONTH(Tabela6[[#This Row],[Data/Hora de Início]]),DAY(Tabela6[[#This Row],[Data/Hora de Início]]))</f>
        <v/>
      </c>
    </row>
    <row r="9298">
      <c r="K9298" s="39">
        <f>DATE(YEAR(Tabela6[[#This Row],[Data/Hora de Início]]),MONTH(Tabela6[[#This Row],[Data/Hora de Início]]),DAY(Tabela6[[#This Row],[Data/Hora de Início]]))</f>
        <v/>
      </c>
    </row>
    <row r="9299">
      <c r="K9299" s="39">
        <f>DATE(YEAR(Tabela6[[#This Row],[Data/Hora de Início]]),MONTH(Tabela6[[#This Row],[Data/Hora de Início]]),DAY(Tabela6[[#This Row],[Data/Hora de Início]]))</f>
        <v/>
      </c>
    </row>
    <row r="9300">
      <c r="K9300" s="39">
        <f>DATE(YEAR(Tabela6[[#This Row],[Data/Hora de Início]]),MONTH(Tabela6[[#This Row],[Data/Hora de Início]]),DAY(Tabela6[[#This Row],[Data/Hora de Início]]))</f>
        <v/>
      </c>
    </row>
    <row r="9301">
      <c r="K9301" s="39">
        <f>DATE(YEAR(Tabela6[[#This Row],[Data/Hora de Início]]),MONTH(Tabela6[[#This Row],[Data/Hora de Início]]),DAY(Tabela6[[#This Row],[Data/Hora de Início]]))</f>
        <v/>
      </c>
    </row>
    <row r="9302">
      <c r="K9302" s="39">
        <f>DATE(YEAR(Tabela6[[#This Row],[Data/Hora de Início]]),MONTH(Tabela6[[#This Row],[Data/Hora de Início]]),DAY(Tabela6[[#This Row],[Data/Hora de Início]]))</f>
        <v/>
      </c>
    </row>
    <row r="9303">
      <c r="K9303" s="39">
        <f>DATE(YEAR(Tabela6[[#This Row],[Data/Hora de Início]]),MONTH(Tabela6[[#This Row],[Data/Hora de Início]]),DAY(Tabela6[[#This Row],[Data/Hora de Início]]))</f>
        <v/>
      </c>
    </row>
    <row r="9304">
      <c r="K9304" s="39">
        <f>DATE(YEAR(Tabela6[[#This Row],[Data/Hora de Início]]),MONTH(Tabela6[[#This Row],[Data/Hora de Início]]),DAY(Tabela6[[#This Row],[Data/Hora de Início]]))</f>
        <v/>
      </c>
    </row>
    <row r="9305">
      <c r="K9305" s="39">
        <f>DATE(YEAR(Tabela6[[#This Row],[Data/Hora de Início]]),MONTH(Tabela6[[#This Row],[Data/Hora de Início]]),DAY(Tabela6[[#This Row],[Data/Hora de Início]]))</f>
        <v/>
      </c>
    </row>
    <row r="9306">
      <c r="K9306" s="39">
        <f>DATE(YEAR(Tabela6[[#This Row],[Data/Hora de Início]]),MONTH(Tabela6[[#This Row],[Data/Hora de Início]]),DAY(Tabela6[[#This Row],[Data/Hora de Início]]))</f>
        <v/>
      </c>
    </row>
    <row r="9307">
      <c r="K9307" s="39">
        <f>DATE(YEAR(Tabela6[[#This Row],[Data/Hora de Início]]),MONTH(Tabela6[[#This Row],[Data/Hora de Início]]),DAY(Tabela6[[#This Row],[Data/Hora de Início]]))</f>
        <v/>
      </c>
    </row>
    <row r="9308">
      <c r="K9308" s="39">
        <f>DATE(YEAR(Tabela6[[#This Row],[Data/Hora de Início]]),MONTH(Tabela6[[#This Row],[Data/Hora de Início]]),DAY(Tabela6[[#This Row],[Data/Hora de Início]]))</f>
        <v/>
      </c>
    </row>
    <row r="9309">
      <c r="K9309" s="39">
        <f>DATE(YEAR(Tabela6[[#This Row],[Data/Hora de Início]]),MONTH(Tabela6[[#This Row],[Data/Hora de Início]]),DAY(Tabela6[[#This Row],[Data/Hora de Início]]))</f>
        <v/>
      </c>
    </row>
    <row r="9310">
      <c r="K9310" s="39">
        <f>DATE(YEAR(Tabela6[[#This Row],[Data/Hora de Início]]),MONTH(Tabela6[[#This Row],[Data/Hora de Início]]),DAY(Tabela6[[#This Row],[Data/Hora de Início]]))</f>
        <v/>
      </c>
    </row>
    <row r="9311">
      <c r="K9311" s="39">
        <f>DATE(YEAR(Tabela6[[#This Row],[Data/Hora de Início]]),MONTH(Tabela6[[#This Row],[Data/Hora de Início]]),DAY(Tabela6[[#This Row],[Data/Hora de Início]]))</f>
        <v/>
      </c>
    </row>
    <row r="9312">
      <c r="K9312" s="39">
        <f>DATE(YEAR(Tabela6[[#This Row],[Data/Hora de Início]]),MONTH(Tabela6[[#This Row],[Data/Hora de Início]]),DAY(Tabela6[[#This Row],[Data/Hora de Início]]))</f>
        <v/>
      </c>
    </row>
    <row r="9313">
      <c r="K9313" s="39">
        <f>DATE(YEAR(Tabela6[[#This Row],[Data/Hora de Início]]),MONTH(Tabela6[[#This Row],[Data/Hora de Início]]),DAY(Tabela6[[#This Row],[Data/Hora de Início]]))</f>
        <v/>
      </c>
    </row>
    <row r="9314">
      <c r="K9314" s="39">
        <f>DATE(YEAR(Tabela6[[#This Row],[Data/Hora de Início]]),MONTH(Tabela6[[#This Row],[Data/Hora de Início]]),DAY(Tabela6[[#This Row],[Data/Hora de Início]]))</f>
        <v/>
      </c>
    </row>
    <row r="9315">
      <c r="K9315" s="39">
        <f>DATE(YEAR(Tabela6[[#This Row],[Data/Hora de Início]]),MONTH(Tabela6[[#This Row],[Data/Hora de Início]]),DAY(Tabela6[[#This Row],[Data/Hora de Início]]))</f>
        <v/>
      </c>
    </row>
    <row r="9316">
      <c r="K9316" s="39">
        <f>DATE(YEAR(Tabela6[[#This Row],[Data/Hora de Início]]),MONTH(Tabela6[[#This Row],[Data/Hora de Início]]),DAY(Tabela6[[#This Row],[Data/Hora de Início]]))</f>
        <v/>
      </c>
    </row>
    <row r="9317">
      <c r="K9317" s="39">
        <f>DATE(YEAR(Tabela6[[#This Row],[Data/Hora de Início]]),MONTH(Tabela6[[#This Row],[Data/Hora de Início]]),DAY(Tabela6[[#This Row],[Data/Hora de Início]]))</f>
        <v/>
      </c>
    </row>
    <row r="9318">
      <c r="K9318" s="39">
        <f>DATE(YEAR(Tabela6[[#This Row],[Data/Hora de Início]]),MONTH(Tabela6[[#This Row],[Data/Hora de Início]]),DAY(Tabela6[[#This Row],[Data/Hora de Início]]))</f>
        <v/>
      </c>
    </row>
    <row r="9319">
      <c r="K9319" s="39">
        <f>DATE(YEAR(Tabela6[[#This Row],[Data/Hora de Início]]),MONTH(Tabela6[[#This Row],[Data/Hora de Início]]),DAY(Tabela6[[#This Row],[Data/Hora de Início]]))</f>
        <v/>
      </c>
    </row>
    <row r="9320">
      <c r="K9320" s="39">
        <f>DATE(YEAR(Tabela6[[#This Row],[Data/Hora de Início]]),MONTH(Tabela6[[#This Row],[Data/Hora de Início]]),DAY(Tabela6[[#This Row],[Data/Hora de Início]]))</f>
        <v/>
      </c>
    </row>
    <row r="9321">
      <c r="K9321" s="39">
        <f>DATE(YEAR(Tabela6[[#This Row],[Data/Hora de Início]]),MONTH(Tabela6[[#This Row],[Data/Hora de Início]]),DAY(Tabela6[[#This Row],[Data/Hora de Início]]))</f>
        <v/>
      </c>
    </row>
    <row r="9322">
      <c r="K9322" s="39">
        <f>DATE(YEAR(Tabela6[[#This Row],[Data/Hora de Início]]),MONTH(Tabela6[[#This Row],[Data/Hora de Início]]),DAY(Tabela6[[#This Row],[Data/Hora de Início]]))</f>
        <v/>
      </c>
    </row>
    <row r="9323">
      <c r="K9323" s="39">
        <f>DATE(YEAR(Tabela6[[#This Row],[Data/Hora de Início]]),MONTH(Tabela6[[#This Row],[Data/Hora de Início]]),DAY(Tabela6[[#This Row],[Data/Hora de Início]]))</f>
        <v/>
      </c>
    </row>
    <row r="9324">
      <c r="K9324" s="39">
        <f>DATE(YEAR(Tabela6[[#This Row],[Data/Hora de Início]]),MONTH(Tabela6[[#This Row],[Data/Hora de Início]]),DAY(Tabela6[[#This Row],[Data/Hora de Início]]))</f>
        <v/>
      </c>
    </row>
    <row r="9325">
      <c r="K9325" s="39">
        <f>DATE(YEAR(Tabela6[[#This Row],[Data/Hora de Início]]),MONTH(Tabela6[[#This Row],[Data/Hora de Início]]),DAY(Tabela6[[#This Row],[Data/Hora de Início]]))</f>
        <v/>
      </c>
    </row>
    <row r="9326">
      <c r="K9326" s="39">
        <f>DATE(YEAR(Tabela6[[#This Row],[Data/Hora de Início]]),MONTH(Tabela6[[#This Row],[Data/Hora de Início]]),DAY(Tabela6[[#This Row],[Data/Hora de Início]]))</f>
        <v/>
      </c>
    </row>
    <row r="9327">
      <c r="K9327" s="39">
        <f>DATE(YEAR(Tabela6[[#This Row],[Data/Hora de Início]]),MONTH(Tabela6[[#This Row],[Data/Hora de Início]]),DAY(Tabela6[[#This Row],[Data/Hora de Início]]))</f>
        <v/>
      </c>
    </row>
    <row r="9328">
      <c r="K9328" s="39">
        <f>DATE(YEAR(Tabela6[[#This Row],[Data/Hora de Início]]),MONTH(Tabela6[[#This Row],[Data/Hora de Início]]),DAY(Tabela6[[#This Row],[Data/Hora de Início]]))</f>
        <v/>
      </c>
    </row>
    <row r="9329">
      <c r="K9329" s="39">
        <f>DATE(YEAR(Tabela6[[#This Row],[Data/Hora de Início]]),MONTH(Tabela6[[#This Row],[Data/Hora de Início]]),DAY(Tabela6[[#This Row],[Data/Hora de Início]]))</f>
        <v/>
      </c>
    </row>
    <row r="9330">
      <c r="K9330" s="39">
        <f>DATE(YEAR(Tabela6[[#This Row],[Data/Hora de Início]]),MONTH(Tabela6[[#This Row],[Data/Hora de Início]]),DAY(Tabela6[[#This Row],[Data/Hora de Início]]))</f>
        <v/>
      </c>
    </row>
    <row r="9331">
      <c r="K9331" s="39">
        <f>DATE(YEAR(Tabela6[[#This Row],[Data/Hora de Início]]),MONTH(Tabela6[[#This Row],[Data/Hora de Início]]),DAY(Tabela6[[#This Row],[Data/Hora de Início]]))</f>
        <v/>
      </c>
    </row>
    <row r="9332">
      <c r="K9332" s="39">
        <f>DATE(YEAR(Tabela6[[#This Row],[Data/Hora de Início]]),MONTH(Tabela6[[#This Row],[Data/Hora de Início]]),DAY(Tabela6[[#This Row],[Data/Hora de Início]]))</f>
        <v/>
      </c>
    </row>
    <row r="9333">
      <c r="K9333" s="39">
        <f>DATE(YEAR(Tabela6[[#This Row],[Data/Hora de Início]]),MONTH(Tabela6[[#This Row],[Data/Hora de Início]]),DAY(Tabela6[[#This Row],[Data/Hora de Início]]))</f>
        <v/>
      </c>
    </row>
    <row r="9334">
      <c r="K9334" s="39">
        <f>DATE(YEAR(Tabela6[[#This Row],[Data/Hora de Início]]),MONTH(Tabela6[[#This Row],[Data/Hora de Início]]),DAY(Tabela6[[#This Row],[Data/Hora de Início]]))</f>
        <v/>
      </c>
    </row>
    <row r="9335">
      <c r="K9335" s="39">
        <f>DATE(YEAR(Tabela6[[#This Row],[Data/Hora de Início]]),MONTH(Tabela6[[#This Row],[Data/Hora de Início]]),DAY(Tabela6[[#This Row],[Data/Hora de Início]]))</f>
        <v/>
      </c>
    </row>
    <row r="9336">
      <c r="K9336" s="39">
        <f>DATE(YEAR(Tabela6[[#This Row],[Data/Hora de Início]]),MONTH(Tabela6[[#This Row],[Data/Hora de Início]]),DAY(Tabela6[[#This Row],[Data/Hora de Início]]))</f>
        <v/>
      </c>
    </row>
    <row r="9337">
      <c r="K9337" s="39">
        <f>DATE(YEAR(Tabela6[[#This Row],[Data/Hora de Início]]),MONTH(Tabela6[[#This Row],[Data/Hora de Início]]),DAY(Tabela6[[#This Row],[Data/Hora de Início]]))</f>
        <v/>
      </c>
    </row>
    <row r="9338">
      <c r="K9338" s="39">
        <f>DATE(YEAR(Tabela6[[#This Row],[Data/Hora de Início]]),MONTH(Tabela6[[#This Row],[Data/Hora de Início]]),DAY(Tabela6[[#This Row],[Data/Hora de Início]]))</f>
        <v/>
      </c>
    </row>
    <row r="9339">
      <c r="K9339" s="39">
        <f>DATE(YEAR(Tabela6[[#This Row],[Data/Hora de Início]]),MONTH(Tabela6[[#This Row],[Data/Hora de Início]]),DAY(Tabela6[[#This Row],[Data/Hora de Início]]))</f>
        <v/>
      </c>
    </row>
    <row r="9340">
      <c r="K9340" s="39">
        <f>DATE(YEAR(Tabela6[[#This Row],[Data/Hora de Início]]),MONTH(Tabela6[[#This Row],[Data/Hora de Início]]),DAY(Tabela6[[#This Row],[Data/Hora de Início]]))</f>
        <v/>
      </c>
    </row>
    <row r="9341">
      <c r="K9341" s="39">
        <f>DATE(YEAR(Tabela6[[#This Row],[Data/Hora de Início]]),MONTH(Tabela6[[#This Row],[Data/Hora de Início]]),DAY(Tabela6[[#This Row],[Data/Hora de Início]]))</f>
        <v/>
      </c>
    </row>
    <row r="9342">
      <c r="K9342" s="39">
        <f>DATE(YEAR(Tabela6[[#This Row],[Data/Hora de Início]]),MONTH(Tabela6[[#This Row],[Data/Hora de Início]]),DAY(Tabela6[[#This Row],[Data/Hora de Início]]))</f>
        <v/>
      </c>
    </row>
    <row r="9343">
      <c r="K9343" s="39">
        <f>DATE(YEAR(Tabela6[[#This Row],[Data/Hora de Início]]),MONTH(Tabela6[[#This Row],[Data/Hora de Início]]),DAY(Tabela6[[#This Row],[Data/Hora de Início]]))</f>
        <v/>
      </c>
    </row>
    <row r="9344">
      <c r="K9344" s="39">
        <f>DATE(YEAR(Tabela6[[#This Row],[Data/Hora de Início]]),MONTH(Tabela6[[#This Row],[Data/Hora de Início]]),DAY(Tabela6[[#This Row],[Data/Hora de Início]]))</f>
        <v/>
      </c>
    </row>
    <row r="9345">
      <c r="K9345" s="39">
        <f>DATE(YEAR(Tabela6[[#This Row],[Data/Hora de Início]]),MONTH(Tabela6[[#This Row],[Data/Hora de Início]]),DAY(Tabela6[[#This Row],[Data/Hora de Início]]))</f>
        <v/>
      </c>
    </row>
    <row r="9346">
      <c r="K9346" s="39">
        <f>DATE(YEAR(Tabela6[[#This Row],[Data/Hora de Início]]),MONTH(Tabela6[[#This Row],[Data/Hora de Início]]),DAY(Tabela6[[#This Row],[Data/Hora de Início]]))</f>
        <v/>
      </c>
    </row>
    <row r="9347">
      <c r="K9347" s="39">
        <f>DATE(YEAR(Tabela6[[#This Row],[Data/Hora de Início]]),MONTH(Tabela6[[#This Row],[Data/Hora de Início]]),DAY(Tabela6[[#This Row],[Data/Hora de Início]]))</f>
        <v/>
      </c>
    </row>
    <row r="9348">
      <c r="K9348" s="39">
        <f>DATE(YEAR(Tabela6[[#This Row],[Data/Hora de Início]]),MONTH(Tabela6[[#This Row],[Data/Hora de Início]]),DAY(Tabela6[[#This Row],[Data/Hora de Início]]))</f>
        <v/>
      </c>
    </row>
    <row r="9349">
      <c r="K9349" s="39">
        <f>DATE(YEAR(Tabela6[[#This Row],[Data/Hora de Início]]),MONTH(Tabela6[[#This Row],[Data/Hora de Início]]),DAY(Tabela6[[#This Row],[Data/Hora de Início]]))</f>
        <v/>
      </c>
    </row>
    <row r="9350">
      <c r="K9350" s="39">
        <f>DATE(YEAR(Tabela6[[#This Row],[Data/Hora de Início]]),MONTH(Tabela6[[#This Row],[Data/Hora de Início]]),DAY(Tabela6[[#This Row],[Data/Hora de Início]]))</f>
        <v/>
      </c>
    </row>
    <row r="9351">
      <c r="K9351" s="39">
        <f>DATE(YEAR(Tabela6[[#This Row],[Data/Hora de Início]]),MONTH(Tabela6[[#This Row],[Data/Hora de Início]]),DAY(Tabela6[[#This Row],[Data/Hora de Início]]))</f>
        <v/>
      </c>
    </row>
    <row r="9352">
      <c r="K9352" s="39">
        <f>DATE(YEAR(Tabela6[[#This Row],[Data/Hora de Início]]),MONTH(Tabela6[[#This Row],[Data/Hora de Início]]),DAY(Tabela6[[#This Row],[Data/Hora de Início]]))</f>
        <v/>
      </c>
    </row>
    <row r="9353">
      <c r="K9353" s="39">
        <f>DATE(YEAR(Tabela6[[#This Row],[Data/Hora de Início]]),MONTH(Tabela6[[#This Row],[Data/Hora de Início]]),DAY(Tabela6[[#This Row],[Data/Hora de Início]]))</f>
        <v/>
      </c>
    </row>
    <row r="9354">
      <c r="K9354" s="39">
        <f>DATE(YEAR(Tabela6[[#This Row],[Data/Hora de Início]]),MONTH(Tabela6[[#This Row],[Data/Hora de Início]]),DAY(Tabela6[[#This Row],[Data/Hora de Início]]))</f>
        <v/>
      </c>
    </row>
    <row r="9355">
      <c r="K9355" s="39">
        <f>DATE(YEAR(Tabela6[[#This Row],[Data/Hora de Início]]),MONTH(Tabela6[[#This Row],[Data/Hora de Início]]),DAY(Tabela6[[#This Row],[Data/Hora de Início]]))</f>
        <v/>
      </c>
    </row>
    <row r="9356">
      <c r="K9356" s="39">
        <f>DATE(YEAR(Tabela6[[#This Row],[Data/Hora de Início]]),MONTH(Tabela6[[#This Row],[Data/Hora de Início]]),DAY(Tabela6[[#This Row],[Data/Hora de Início]]))</f>
        <v/>
      </c>
    </row>
    <row r="9357">
      <c r="K9357" s="39">
        <f>DATE(YEAR(Tabela6[[#This Row],[Data/Hora de Início]]),MONTH(Tabela6[[#This Row],[Data/Hora de Início]]),DAY(Tabela6[[#This Row],[Data/Hora de Início]]))</f>
        <v/>
      </c>
    </row>
    <row r="9358">
      <c r="K9358" s="39">
        <f>DATE(YEAR(Tabela6[[#This Row],[Data/Hora de Início]]),MONTH(Tabela6[[#This Row],[Data/Hora de Início]]),DAY(Tabela6[[#This Row],[Data/Hora de Início]]))</f>
        <v/>
      </c>
    </row>
    <row r="9359">
      <c r="K9359" s="39">
        <f>DATE(YEAR(Tabela6[[#This Row],[Data/Hora de Início]]),MONTH(Tabela6[[#This Row],[Data/Hora de Início]]),DAY(Tabela6[[#This Row],[Data/Hora de Início]]))</f>
        <v/>
      </c>
    </row>
    <row r="9360">
      <c r="K9360" s="39">
        <f>DATE(YEAR(Tabela6[[#This Row],[Data/Hora de Início]]),MONTH(Tabela6[[#This Row],[Data/Hora de Início]]),DAY(Tabela6[[#This Row],[Data/Hora de Início]]))</f>
        <v/>
      </c>
    </row>
    <row r="9361">
      <c r="K9361" s="39">
        <f>DATE(YEAR(Tabela6[[#This Row],[Data/Hora de Início]]),MONTH(Tabela6[[#This Row],[Data/Hora de Início]]),DAY(Tabela6[[#This Row],[Data/Hora de Início]]))</f>
        <v/>
      </c>
    </row>
    <row r="9362">
      <c r="K9362" s="39">
        <f>DATE(YEAR(Tabela6[[#This Row],[Data/Hora de Início]]),MONTH(Tabela6[[#This Row],[Data/Hora de Início]]),DAY(Tabela6[[#This Row],[Data/Hora de Início]]))</f>
        <v/>
      </c>
    </row>
    <row r="9363">
      <c r="K9363" s="39">
        <f>DATE(YEAR(Tabela6[[#This Row],[Data/Hora de Início]]),MONTH(Tabela6[[#This Row],[Data/Hora de Início]]),DAY(Tabela6[[#This Row],[Data/Hora de Início]]))</f>
        <v/>
      </c>
    </row>
    <row r="9364">
      <c r="K9364" s="39">
        <f>DATE(YEAR(Tabela6[[#This Row],[Data/Hora de Início]]),MONTH(Tabela6[[#This Row],[Data/Hora de Início]]),DAY(Tabela6[[#This Row],[Data/Hora de Início]]))</f>
        <v/>
      </c>
    </row>
    <row r="9365">
      <c r="K9365" s="39">
        <f>DATE(YEAR(Tabela6[[#This Row],[Data/Hora de Início]]),MONTH(Tabela6[[#This Row],[Data/Hora de Início]]),DAY(Tabela6[[#This Row],[Data/Hora de Início]]))</f>
        <v/>
      </c>
    </row>
    <row r="9366">
      <c r="K9366" s="39">
        <f>DATE(YEAR(Tabela6[[#This Row],[Data/Hora de Início]]),MONTH(Tabela6[[#This Row],[Data/Hora de Início]]),DAY(Tabela6[[#This Row],[Data/Hora de Início]]))</f>
        <v/>
      </c>
    </row>
    <row r="9367">
      <c r="K9367" s="39">
        <f>DATE(YEAR(Tabela6[[#This Row],[Data/Hora de Início]]),MONTH(Tabela6[[#This Row],[Data/Hora de Início]]),DAY(Tabela6[[#This Row],[Data/Hora de Início]]))</f>
        <v/>
      </c>
    </row>
    <row r="9368">
      <c r="K9368" s="39">
        <f>DATE(YEAR(Tabela6[[#This Row],[Data/Hora de Início]]),MONTH(Tabela6[[#This Row],[Data/Hora de Início]]),DAY(Tabela6[[#This Row],[Data/Hora de Início]]))</f>
        <v/>
      </c>
    </row>
    <row r="9369">
      <c r="K9369" s="39">
        <f>DATE(YEAR(Tabela6[[#This Row],[Data/Hora de Início]]),MONTH(Tabela6[[#This Row],[Data/Hora de Início]]),DAY(Tabela6[[#This Row],[Data/Hora de Início]]))</f>
        <v/>
      </c>
    </row>
    <row r="9370">
      <c r="K9370" s="39">
        <f>DATE(YEAR(Tabela6[[#This Row],[Data/Hora de Início]]),MONTH(Tabela6[[#This Row],[Data/Hora de Início]]),DAY(Tabela6[[#This Row],[Data/Hora de Início]]))</f>
        <v/>
      </c>
    </row>
    <row r="9371">
      <c r="K9371" s="39">
        <f>DATE(YEAR(Tabela6[[#This Row],[Data/Hora de Início]]),MONTH(Tabela6[[#This Row],[Data/Hora de Início]]),DAY(Tabela6[[#This Row],[Data/Hora de Início]]))</f>
        <v/>
      </c>
    </row>
    <row r="9372">
      <c r="K9372" s="39">
        <f>DATE(YEAR(Tabela6[[#This Row],[Data/Hora de Início]]),MONTH(Tabela6[[#This Row],[Data/Hora de Início]]),DAY(Tabela6[[#This Row],[Data/Hora de Início]]))</f>
        <v/>
      </c>
    </row>
    <row r="9373">
      <c r="K9373" s="39">
        <f>DATE(YEAR(Tabela6[[#This Row],[Data/Hora de Início]]),MONTH(Tabela6[[#This Row],[Data/Hora de Início]]),DAY(Tabela6[[#This Row],[Data/Hora de Início]]))</f>
        <v/>
      </c>
    </row>
    <row r="9374">
      <c r="K9374" s="39">
        <f>DATE(YEAR(Tabela6[[#This Row],[Data/Hora de Início]]),MONTH(Tabela6[[#This Row],[Data/Hora de Início]]),DAY(Tabela6[[#This Row],[Data/Hora de Início]]))</f>
        <v/>
      </c>
    </row>
    <row r="9375">
      <c r="K9375" s="39">
        <f>DATE(YEAR(Tabela6[[#This Row],[Data/Hora de Início]]),MONTH(Tabela6[[#This Row],[Data/Hora de Início]]),DAY(Tabela6[[#This Row],[Data/Hora de Início]]))</f>
        <v/>
      </c>
    </row>
    <row r="9376">
      <c r="K9376" s="39">
        <f>DATE(YEAR(Tabela6[[#This Row],[Data/Hora de Início]]),MONTH(Tabela6[[#This Row],[Data/Hora de Início]]),DAY(Tabela6[[#This Row],[Data/Hora de Início]]))</f>
        <v/>
      </c>
    </row>
    <row r="9377">
      <c r="K9377" s="39">
        <f>DATE(YEAR(Tabela6[[#This Row],[Data/Hora de Início]]),MONTH(Tabela6[[#This Row],[Data/Hora de Início]]),DAY(Tabela6[[#This Row],[Data/Hora de Início]]))</f>
        <v/>
      </c>
    </row>
    <row r="9378">
      <c r="K9378" s="39">
        <f>DATE(YEAR(Tabela6[[#This Row],[Data/Hora de Início]]),MONTH(Tabela6[[#This Row],[Data/Hora de Início]]),DAY(Tabela6[[#This Row],[Data/Hora de Início]]))</f>
        <v/>
      </c>
    </row>
    <row r="9379">
      <c r="K9379" s="39">
        <f>DATE(YEAR(Tabela6[[#This Row],[Data/Hora de Início]]),MONTH(Tabela6[[#This Row],[Data/Hora de Início]]),DAY(Tabela6[[#This Row],[Data/Hora de Início]]))</f>
        <v/>
      </c>
    </row>
    <row r="9380">
      <c r="K9380" s="39">
        <f>DATE(YEAR(Tabela6[[#This Row],[Data/Hora de Início]]),MONTH(Tabela6[[#This Row],[Data/Hora de Início]]),DAY(Tabela6[[#This Row],[Data/Hora de Início]]))</f>
        <v/>
      </c>
    </row>
    <row r="9381">
      <c r="K9381" s="39">
        <f>DATE(YEAR(Tabela6[[#This Row],[Data/Hora de Início]]),MONTH(Tabela6[[#This Row],[Data/Hora de Início]]),DAY(Tabela6[[#This Row],[Data/Hora de Início]]))</f>
        <v/>
      </c>
    </row>
    <row r="9382">
      <c r="K9382" s="39">
        <f>DATE(YEAR(Tabela6[[#This Row],[Data/Hora de Início]]),MONTH(Tabela6[[#This Row],[Data/Hora de Início]]),DAY(Tabela6[[#This Row],[Data/Hora de Início]]))</f>
        <v/>
      </c>
    </row>
    <row r="9383">
      <c r="K9383" s="39">
        <f>DATE(YEAR(Tabela6[[#This Row],[Data/Hora de Início]]),MONTH(Tabela6[[#This Row],[Data/Hora de Início]]),DAY(Tabela6[[#This Row],[Data/Hora de Início]]))</f>
        <v/>
      </c>
    </row>
    <row r="9384">
      <c r="K9384" s="39">
        <f>DATE(YEAR(Tabela6[[#This Row],[Data/Hora de Início]]),MONTH(Tabela6[[#This Row],[Data/Hora de Início]]),DAY(Tabela6[[#This Row],[Data/Hora de Início]]))</f>
        <v/>
      </c>
    </row>
    <row r="9385">
      <c r="K9385" s="39">
        <f>DATE(YEAR(Tabela6[[#This Row],[Data/Hora de Início]]),MONTH(Tabela6[[#This Row],[Data/Hora de Início]]),DAY(Tabela6[[#This Row],[Data/Hora de Início]]))</f>
        <v/>
      </c>
    </row>
    <row r="9386">
      <c r="K9386" s="39">
        <f>DATE(YEAR(Tabela6[[#This Row],[Data/Hora de Início]]),MONTH(Tabela6[[#This Row],[Data/Hora de Início]]),DAY(Tabela6[[#This Row],[Data/Hora de Início]]))</f>
        <v/>
      </c>
    </row>
    <row r="9387">
      <c r="K9387" s="39">
        <f>DATE(YEAR(Tabela6[[#This Row],[Data/Hora de Início]]),MONTH(Tabela6[[#This Row],[Data/Hora de Início]]),DAY(Tabela6[[#This Row],[Data/Hora de Início]]))</f>
        <v/>
      </c>
    </row>
    <row r="9388">
      <c r="K9388" s="39">
        <f>DATE(YEAR(Tabela6[[#This Row],[Data/Hora de Início]]),MONTH(Tabela6[[#This Row],[Data/Hora de Início]]),DAY(Tabela6[[#This Row],[Data/Hora de Início]]))</f>
        <v/>
      </c>
    </row>
    <row r="9389">
      <c r="K9389" s="39">
        <f>DATE(YEAR(Tabela6[[#This Row],[Data/Hora de Início]]),MONTH(Tabela6[[#This Row],[Data/Hora de Início]]),DAY(Tabela6[[#This Row],[Data/Hora de Início]]))</f>
        <v/>
      </c>
    </row>
    <row r="9390">
      <c r="K9390" s="39">
        <f>DATE(YEAR(Tabela6[[#This Row],[Data/Hora de Início]]),MONTH(Tabela6[[#This Row],[Data/Hora de Início]]),DAY(Tabela6[[#This Row],[Data/Hora de Início]]))</f>
        <v/>
      </c>
    </row>
    <row r="9391">
      <c r="K9391" s="39">
        <f>DATE(YEAR(Tabela6[[#This Row],[Data/Hora de Início]]),MONTH(Tabela6[[#This Row],[Data/Hora de Início]]),DAY(Tabela6[[#This Row],[Data/Hora de Início]]))</f>
        <v/>
      </c>
    </row>
    <row r="9392">
      <c r="K9392" s="39">
        <f>DATE(YEAR(Tabela6[[#This Row],[Data/Hora de Início]]),MONTH(Tabela6[[#This Row],[Data/Hora de Início]]),DAY(Tabela6[[#This Row],[Data/Hora de Início]]))</f>
        <v/>
      </c>
    </row>
    <row r="9393">
      <c r="K9393" s="39">
        <f>DATE(YEAR(Tabela6[[#This Row],[Data/Hora de Início]]),MONTH(Tabela6[[#This Row],[Data/Hora de Início]]),DAY(Tabela6[[#This Row],[Data/Hora de Início]]))</f>
        <v/>
      </c>
    </row>
    <row r="9394">
      <c r="K9394" s="39">
        <f>DATE(YEAR(Tabela6[[#This Row],[Data/Hora de Início]]),MONTH(Tabela6[[#This Row],[Data/Hora de Início]]),DAY(Tabela6[[#This Row],[Data/Hora de Início]]))</f>
        <v/>
      </c>
    </row>
    <row r="9395">
      <c r="K9395" s="39">
        <f>DATE(YEAR(Tabela6[[#This Row],[Data/Hora de Início]]),MONTH(Tabela6[[#This Row],[Data/Hora de Início]]),DAY(Tabela6[[#This Row],[Data/Hora de Início]]))</f>
        <v/>
      </c>
    </row>
    <row r="9396">
      <c r="K9396" s="39">
        <f>DATE(YEAR(Tabela6[[#This Row],[Data/Hora de Início]]),MONTH(Tabela6[[#This Row],[Data/Hora de Início]]),DAY(Tabela6[[#This Row],[Data/Hora de Início]]))</f>
        <v/>
      </c>
    </row>
    <row r="9397">
      <c r="K9397" s="39">
        <f>DATE(YEAR(Tabela6[[#This Row],[Data/Hora de Início]]),MONTH(Tabela6[[#This Row],[Data/Hora de Início]]),DAY(Tabela6[[#This Row],[Data/Hora de Início]]))</f>
        <v/>
      </c>
    </row>
    <row r="9398">
      <c r="K9398" s="39">
        <f>DATE(YEAR(Tabela6[[#This Row],[Data/Hora de Início]]),MONTH(Tabela6[[#This Row],[Data/Hora de Início]]),DAY(Tabela6[[#This Row],[Data/Hora de Início]]))</f>
        <v/>
      </c>
    </row>
    <row r="9399">
      <c r="K9399" s="39">
        <f>DATE(YEAR(Tabela6[[#This Row],[Data/Hora de Início]]),MONTH(Tabela6[[#This Row],[Data/Hora de Início]]),DAY(Tabela6[[#This Row],[Data/Hora de Início]]))</f>
        <v/>
      </c>
    </row>
    <row r="9400">
      <c r="K9400" s="39">
        <f>DATE(YEAR(Tabela6[[#This Row],[Data/Hora de Início]]),MONTH(Tabela6[[#This Row],[Data/Hora de Início]]),DAY(Tabela6[[#This Row],[Data/Hora de Início]]))</f>
        <v/>
      </c>
    </row>
    <row r="9401">
      <c r="K9401" s="39">
        <f>DATE(YEAR(Tabela6[[#This Row],[Data/Hora de Início]]),MONTH(Tabela6[[#This Row],[Data/Hora de Início]]),DAY(Tabela6[[#This Row],[Data/Hora de Início]]))</f>
        <v/>
      </c>
    </row>
    <row r="9402">
      <c r="K9402" s="39">
        <f>DATE(YEAR(Tabela6[[#This Row],[Data/Hora de Início]]),MONTH(Tabela6[[#This Row],[Data/Hora de Início]]),DAY(Tabela6[[#This Row],[Data/Hora de Início]]))</f>
        <v/>
      </c>
    </row>
    <row r="9403">
      <c r="K9403" s="39">
        <f>DATE(YEAR(Tabela6[[#This Row],[Data/Hora de Início]]),MONTH(Tabela6[[#This Row],[Data/Hora de Início]]),DAY(Tabela6[[#This Row],[Data/Hora de Início]]))</f>
        <v/>
      </c>
    </row>
    <row r="9404">
      <c r="K9404" s="39">
        <f>DATE(YEAR(Tabela6[[#This Row],[Data/Hora de Início]]),MONTH(Tabela6[[#This Row],[Data/Hora de Início]]),DAY(Tabela6[[#This Row],[Data/Hora de Início]]))</f>
        <v/>
      </c>
    </row>
    <row r="9405">
      <c r="K9405" s="39">
        <f>DATE(YEAR(Tabela6[[#This Row],[Data/Hora de Início]]),MONTH(Tabela6[[#This Row],[Data/Hora de Início]]),DAY(Tabela6[[#This Row],[Data/Hora de Início]]))</f>
        <v/>
      </c>
    </row>
    <row r="9406">
      <c r="K9406" s="39">
        <f>DATE(YEAR(Tabela6[[#This Row],[Data/Hora de Início]]),MONTH(Tabela6[[#This Row],[Data/Hora de Início]]),DAY(Tabela6[[#This Row],[Data/Hora de Início]]))</f>
        <v/>
      </c>
    </row>
    <row r="9407">
      <c r="K9407" s="39">
        <f>DATE(YEAR(Tabela6[[#This Row],[Data/Hora de Início]]),MONTH(Tabela6[[#This Row],[Data/Hora de Início]]),DAY(Tabela6[[#This Row],[Data/Hora de Início]]))</f>
        <v/>
      </c>
    </row>
    <row r="9408">
      <c r="K9408" s="39">
        <f>DATE(YEAR(Tabela6[[#This Row],[Data/Hora de Início]]),MONTH(Tabela6[[#This Row],[Data/Hora de Início]]),DAY(Tabela6[[#This Row],[Data/Hora de Início]]))</f>
        <v/>
      </c>
    </row>
    <row r="9409">
      <c r="K9409" s="39">
        <f>DATE(YEAR(Tabela6[[#This Row],[Data/Hora de Início]]),MONTH(Tabela6[[#This Row],[Data/Hora de Início]]),DAY(Tabela6[[#This Row],[Data/Hora de Início]]))</f>
        <v/>
      </c>
    </row>
    <row r="9410">
      <c r="K9410" s="39">
        <f>DATE(YEAR(Tabela6[[#This Row],[Data/Hora de Início]]),MONTH(Tabela6[[#This Row],[Data/Hora de Início]]),DAY(Tabela6[[#This Row],[Data/Hora de Início]]))</f>
        <v/>
      </c>
    </row>
    <row r="9411">
      <c r="K9411" s="39">
        <f>DATE(YEAR(Tabela6[[#This Row],[Data/Hora de Início]]),MONTH(Tabela6[[#This Row],[Data/Hora de Início]]),DAY(Tabela6[[#This Row],[Data/Hora de Início]]))</f>
        <v/>
      </c>
    </row>
    <row r="9412">
      <c r="K9412" s="39">
        <f>DATE(YEAR(Tabela6[[#This Row],[Data/Hora de Início]]),MONTH(Tabela6[[#This Row],[Data/Hora de Início]]),DAY(Tabela6[[#This Row],[Data/Hora de Início]]))</f>
        <v/>
      </c>
    </row>
    <row r="9413">
      <c r="K9413" s="39">
        <f>DATE(YEAR(Tabela6[[#This Row],[Data/Hora de Início]]),MONTH(Tabela6[[#This Row],[Data/Hora de Início]]),DAY(Tabela6[[#This Row],[Data/Hora de Início]]))</f>
        <v/>
      </c>
    </row>
    <row r="9414">
      <c r="K9414" s="39">
        <f>DATE(YEAR(Tabela6[[#This Row],[Data/Hora de Início]]),MONTH(Tabela6[[#This Row],[Data/Hora de Início]]),DAY(Tabela6[[#This Row],[Data/Hora de Início]]))</f>
        <v/>
      </c>
    </row>
    <row r="9415">
      <c r="K9415" s="39">
        <f>DATE(YEAR(Tabela6[[#This Row],[Data/Hora de Início]]),MONTH(Tabela6[[#This Row],[Data/Hora de Início]]),DAY(Tabela6[[#This Row],[Data/Hora de Início]]))</f>
        <v/>
      </c>
    </row>
    <row r="9416">
      <c r="K9416" s="39">
        <f>DATE(YEAR(Tabela6[[#This Row],[Data/Hora de Início]]),MONTH(Tabela6[[#This Row],[Data/Hora de Início]]),DAY(Tabela6[[#This Row],[Data/Hora de Início]]))</f>
        <v/>
      </c>
    </row>
    <row r="9417">
      <c r="K9417" s="39">
        <f>DATE(YEAR(Tabela6[[#This Row],[Data/Hora de Início]]),MONTH(Tabela6[[#This Row],[Data/Hora de Início]]),DAY(Tabela6[[#This Row],[Data/Hora de Início]]))</f>
        <v/>
      </c>
    </row>
    <row r="9418">
      <c r="K9418" s="39">
        <f>DATE(YEAR(Tabela6[[#This Row],[Data/Hora de Início]]),MONTH(Tabela6[[#This Row],[Data/Hora de Início]]),DAY(Tabela6[[#This Row],[Data/Hora de Início]]))</f>
        <v/>
      </c>
    </row>
    <row r="9419">
      <c r="K9419" s="39">
        <f>DATE(YEAR(Tabela6[[#This Row],[Data/Hora de Início]]),MONTH(Tabela6[[#This Row],[Data/Hora de Início]]),DAY(Tabela6[[#This Row],[Data/Hora de Início]]))</f>
        <v/>
      </c>
    </row>
    <row r="9420">
      <c r="K9420" s="39">
        <f>DATE(YEAR(Tabela6[[#This Row],[Data/Hora de Início]]),MONTH(Tabela6[[#This Row],[Data/Hora de Início]]),DAY(Tabela6[[#This Row],[Data/Hora de Início]]))</f>
        <v/>
      </c>
    </row>
    <row r="9421">
      <c r="K9421" s="39">
        <f>DATE(YEAR(Tabela6[[#This Row],[Data/Hora de Início]]),MONTH(Tabela6[[#This Row],[Data/Hora de Início]]),DAY(Tabela6[[#This Row],[Data/Hora de Início]]))</f>
        <v/>
      </c>
    </row>
    <row r="9422">
      <c r="K9422" s="39">
        <f>DATE(YEAR(Tabela6[[#This Row],[Data/Hora de Início]]),MONTH(Tabela6[[#This Row],[Data/Hora de Início]]),DAY(Tabela6[[#This Row],[Data/Hora de Início]]))</f>
        <v/>
      </c>
    </row>
    <row r="9423">
      <c r="K9423" s="39">
        <f>DATE(YEAR(Tabela6[[#This Row],[Data/Hora de Início]]),MONTH(Tabela6[[#This Row],[Data/Hora de Início]]),DAY(Tabela6[[#This Row],[Data/Hora de Início]]))</f>
        <v/>
      </c>
    </row>
    <row r="9424">
      <c r="K9424" s="39">
        <f>DATE(YEAR(Tabela6[[#This Row],[Data/Hora de Início]]),MONTH(Tabela6[[#This Row],[Data/Hora de Início]]),DAY(Tabela6[[#This Row],[Data/Hora de Início]]))</f>
        <v/>
      </c>
    </row>
    <row r="9425">
      <c r="K9425" s="39">
        <f>DATE(YEAR(Tabela6[[#This Row],[Data/Hora de Início]]),MONTH(Tabela6[[#This Row],[Data/Hora de Início]]),DAY(Tabela6[[#This Row],[Data/Hora de Início]]))</f>
        <v/>
      </c>
    </row>
    <row r="9426">
      <c r="K9426" s="39">
        <f>DATE(YEAR(Tabela6[[#This Row],[Data/Hora de Início]]),MONTH(Tabela6[[#This Row],[Data/Hora de Início]]),DAY(Tabela6[[#This Row],[Data/Hora de Início]]))</f>
        <v/>
      </c>
    </row>
    <row r="9427">
      <c r="K9427" s="39">
        <f>DATE(YEAR(Tabela6[[#This Row],[Data/Hora de Início]]),MONTH(Tabela6[[#This Row],[Data/Hora de Início]]),DAY(Tabela6[[#This Row],[Data/Hora de Início]]))</f>
        <v/>
      </c>
    </row>
    <row r="9428">
      <c r="K9428" s="39">
        <f>DATE(YEAR(Tabela6[[#This Row],[Data/Hora de Início]]),MONTH(Tabela6[[#This Row],[Data/Hora de Início]]),DAY(Tabela6[[#This Row],[Data/Hora de Início]]))</f>
        <v/>
      </c>
    </row>
    <row r="9429">
      <c r="K9429" s="39">
        <f>DATE(YEAR(Tabela6[[#This Row],[Data/Hora de Início]]),MONTH(Tabela6[[#This Row],[Data/Hora de Início]]),DAY(Tabela6[[#This Row],[Data/Hora de Início]]))</f>
        <v/>
      </c>
    </row>
    <row r="9430">
      <c r="K9430" s="39">
        <f>DATE(YEAR(Tabela6[[#This Row],[Data/Hora de Início]]),MONTH(Tabela6[[#This Row],[Data/Hora de Início]]),DAY(Tabela6[[#This Row],[Data/Hora de Início]]))</f>
        <v/>
      </c>
    </row>
    <row r="9431">
      <c r="K9431" s="39">
        <f>DATE(YEAR(Tabela6[[#This Row],[Data/Hora de Início]]),MONTH(Tabela6[[#This Row],[Data/Hora de Início]]),DAY(Tabela6[[#This Row],[Data/Hora de Início]]))</f>
        <v/>
      </c>
    </row>
    <row r="9432">
      <c r="K9432" s="39">
        <f>DATE(YEAR(Tabela6[[#This Row],[Data/Hora de Início]]),MONTH(Tabela6[[#This Row],[Data/Hora de Início]]),DAY(Tabela6[[#This Row],[Data/Hora de Início]]))</f>
        <v/>
      </c>
    </row>
    <row r="9433">
      <c r="K9433" s="39">
        <f>DATE(YEAR(Tabela6[[#This Row],[Data/Hora de Início]]),MONTH(Tabela6[[#This Row],[Data/Hora de Início]]),DAY(Tabela6[[#This Row],[Data/Hora de Início]]))</f>
        <v/>
      </c>
    </row>
    <row r="9434">
      <c r="K9434" s="39">
        <f>DATE(YEAR(Tabela6[[#This Row],[Data/Hora de Início]]),MONTH(Tabela6[[#This Row],[Data/Hora de Início]]),DAY(Tabela6[[#This Row],[Data/Hora de Início]]))</f>
        <v/>
      </c>
    </row>
    <row r="9435">
      <c r="K9435" s="39">
        <f>DATE(YEAR(Tabela6[[#This Row],[Data/Hora de Início]]),MONTH(Tabela6[[#This Row],[Data/Hora de Início]]),DAY(Tabela6[[#This Row],[Data/Hora de Início]]))</f>
        <v/>
      </c>
    </row>
    <row r="9436">
      <c r="K9436" s="39">
        <f>DATE(YEAR(Tabela6[[#This Row],[Data/Hora de Início]]),MONTH(Tabela6[[#This Row],[Data/Hora de Início]]),DAY(Tabela6[[#This Row],[Data/Hora de Início]]))</f>
        <v/>
      </c>
    </row>
    <row r="9437">
      <c r="K9437" s="39">
        <f>DATE(YEAR(Tabela6[[#This Row],[Data/Hora de Início]]),MONTH(Tabela6[[#This Row],[Data/Hora de Início]]),DAY(Tabela6[[#This Row],[Data/Hora de Início]]))</f>
        <v/>
      </c>
    </row>
    <row r="9438">
      <c r="K9438" s="39">
        <f>DATE(YEAR(Tabela6[[#This Row],[Data/Hora de Início]]),MONTH(Tabela6[[#This Row],[Data/Hora de Início]]),DAY(Tabela6[[#This Row],[Data/Hora de Início]]))</f>
        <v/>
      </c>
    </row>
    <row r="9439">
      <c r="K9439" s="39">
        <f>DATE(YEAR(Tabela6[[#This Row],[Data/Hora de Início]]),MONTH(Tabela6[[#This Row],[Data/Hora de Início]]),DAY(Tabela6[[#This Row],[Data/Hora de Início]]))</f>
        <v/>
      </c>
    </row>
    <row r="9440">
      <c r="K9440" s="39">
        <f>DATE(YEAR(Tabela6[[#This Row],[Data/Hora de Início]]),MONTH(Tabela6[[#This Row],[Data/Hora de Início]]),DAY(Tabela6[[#This Row],[Data/Hora de Início]]))</f>
        <v/>
      </c>
    </row>
    <row r="9441">
      <c r="K9441" s="39">
        <f>DATE(YEAR(Tabela6[[#This Row],[Data/Hora de Início]]),MONTH(Tabela6[[#This Row],[Data/Hora de Início]]),DAY(Tabela6[[#This Row],[Data/Hora de Início]]))</f>
        <v/>
      </c>
    </row>
    <row r="9442">
      <c r="K9442" s="39">
        <f>DATE(YEAR(Tabela6[[#This Row],[Data/Hora de Início]]),MONTH(Tabela6[[#This Row],[Data/Hora de Início]]),DAY(Tabela6[[#This Row],[Data/Hora de Início]]))</f>
        <v/>
      </c>
    </row>
    <row r="9443">
      <c r="K9443" s="39">
        <f>DATE(YEAR(Tabela6[[#This Row],[Data/Hora de Início]]),MONTH(Tabela6[[#This Row],[Data/Hora de Início]]),DAY(Tabela6[[#This Row],[Data/Hora de Início]]))</f>
        <v/>
      </c>
    </row>
    <row r="9444">
      <c r="K9444" s="39">
        <f>DATE(YEAR(Tabela6[[#This Row],[Data/Hora de Início]]),MONTH(Tabela6[[#This Row],[Data/Hora de Início]]),DAY(Tabela6[[#This Row],[Data/Hora de Início]]))</f>
        <v/>
      </c>
    </row>
    <row r="9445">
      <c r="K9445" s="39">
        <f>DATE(YEAR(Tabela6[[#This Row],[Data/Hora de Início]]),MONTH(Tabela6[[#This Row],[Data/Hora de Início]]),DAY(Tabela6[[#This Row],[Data/Hora de Início]]))</f>
        <v/>
      </c>
    </row>
    <row r="9446">
      <c r="K9446" s="39">
        <f>DATE(YEAR(Tabela6[[#This Row],[Data/Hora de Início]]),MONTH(Tabela6[[#This Row],[Data/Hora de Início]]),DAY(Tabela6[[#This Row],[Data/Hora de Início]]))</f>
        <v/>
      </c>
    </row>
    <row r="9447">
      <c r="K9447" s="39">
        <f>DATE(YEAR(Tabela6[[#This Row],[Data/Hora de Início]]),MONTH(Tabela6[[#This Row],[Data/Hora de Início]]),DAY(Tabela6[[#This Row],[Data/Hora de Início]]))</f>
        <v/>
      </c>
    </row>
    <row r="9448">
      <c r="K9448" s="39">
        <f>DATE(YEAR(Tabela6[[#This Row],[Data/Hora de Início]]),MONTH(Tabela6[[#This Row],[Data/Hora de Início]]),DAY(Tabela6[[#This Row],[Data/Hora de Início]]))</f>
        <v/>
      </c>
    </row>
    <row r="9449">
      <c r="K9449" s="39">
        <f>DATE(YEAR(Tabela6[[#This Row],[Data/Hora de Início]]),MONTH(Tabela6[[#This Row],[Data/Hora de Início]]),DAY(Tabela6[[#This Row],[Data/Hora de Início]]))</f>
        <v/>
      </c>
    </row>
    <row r="9450">
      <c r="K9450" s="39">
        <f>DATE(YEAR(Tabela6[[#This Row],[Data/Hora de Início]]),MONTH(Tabela6[[#This Row],[Data/Hora de Início]]),DAY(Tabela6[[#This Row],[Data/Hora de Início]]))</f>
        <v/>
      </c>
    </row>
    <row r="9451">
      <c r="K9451" s="39">
        <f>DATE(YEAR(Tabela6[[#This Row],[Data/Hora de Início]]),MONTH(Tabela6[[#This Row],[Data/Hora de Início]]),DAY(Tabela6[[#This Row],[Data/Hora de Início]]))</f>
        <v/>
      </c>
    </row>
    <row r="9452">
      <c r="K9452" s="39">
        <f>DATE(YEAR(Tabela6[[#This Row],[Data/Hora de Início]]),MONTH(Tabela6[[#This Row],[Data/Hora de Início]]),DAY(Tabela6[[#This Row],[Data/Hora de Início]]))</f>
        <v/>
      </c>
    </row>
    <row r="9453">
      <c r="K9453" s="39">
        <f>DATE(YEAR(Tabela6[[#This Row],[Data/Hora de Início]]),MONTH(Tabela6[[#This Row],[Data/Hora de Início]]),DAY(Tabela6[[#This Row],[Data/Hora de Início]]))</f>
        <v/>
      </c>
    </row>
    <row r="9454">
      <c r="K9454" s="39">
        <f>DATE(YEAR(Tabela6[[#This Row],[Data/Hora de Início]]),MONTH(Tabela6[[#This Row],[Data/Hora de Início]]),DAY(Tabela6[[#This Row],[Data/Hora de Início]]))</f>
        <v/>
      </c>
    </row>
    <row r="9455">
      <c r="K9455" s="39">
        <f>DATE(YEAR(Tabela6[[#This Row],[Data/Hora de Início]]),MONTH(Tabela6[[#This Row],[Data/Hora de Início]]),DAY(Tabela6[[#This Row],[Data/Hora de Início]]))</f>
        <v/>
      </c>
    </row>
    <row r="9456">
      <c r="K9456" s="39">
        <f>DATE(YEAR(Tabela6[[#This Row],[Data/Hora de Início]]),MONTH(Tabela6[[#This Row],[Data/Hora de Início]]),DAY(Tabela6[[#This Row],[Data/Hora de Início]]))</f>
        <v/>
      </c>
    </row>
    <row r="9457">
      <c r="K9457" s="39">
        <f>DATE(YEAR(Tabela6[[#This Row],[Data/Hora de Início]]),MONTH(Tabela6[[#This Row],[Data/Hora de Início]]),DAY(Tabela6[[#This Row],[Data/Hora de Início]]))</f>
        <v/>
      </c>
    </row>
    <row r="9458">
      <c r="K9458" s="39">
        <f>DATE(YEAR(Tabela6[[#This Row],[Data/Hora de Início]]),MONTH(Tabela6[[#This Row],[Data/Hora de Início]]),DAY(Tabela6[[#This Row],[Data/Hora de Início]]))</f>
        <v/>
      </c>
    </row>
    <row r="9459">
      <c r="K9459" s="39">
        <f>DATE(YEAR(Tabela6[[#This Row],[Data/Hora de Início]]),MONTH(Tabela6[[#This Row],[Data/Hora de Início]]),DAY(Tabela6[[#This Row],[Data/Hora de Início]]))</f>
        <v/>
      </c>
    </row>
    <row r="9460">
      <c r="K9460" s="39">
        <f>DATE(YEAR(Tabela6[[#This Row],[Data/Hora de Início]]),MONTH(Tabela6[[#This Row],[Data/Hora de Início]]),DAY(Tabela6[[#This Row],[Data/Hora de Início]]))</f>
        <v/>
      </c>
    </row>
    <row r="9461">
      <c r="K9461" s="39">
        <f>DATE(YEAR(Tabela6[[#This Row],[Data/Hora de Início]]),MONTH(Tabela6[[#This Row],[Data/Hora de Início]]),DAY(Tabela6[[#This Row],[Data/Hora de Início]]))</f>
        <v/>
      </c>
    </row>
    <row r="9462">
      <c r="K9462" s="39">
        <f>DATE(YEAR(Tabela6[[#This Row],[Data/Hora de Início]]),MONTH(Tabela6[[#This Row],[Data/Hora de Início]]),DAY(Tabela6[[#This Row],[Data/Hora de Início]]))</f>
        <v/>
      </c>
    </row>
    <row r="9463">
      <c r="K9463" s="39">
        <f>DATE(YEAR(Tabela6[[#This Row],[Data/Hora de Início]]),MONTH(Tabela6[[#This Row],[Data/Hora de Início]]),DAY(Tabela6[[#This Row],[Data/Hora de Início]]))</f>
        <v/>
      </c>
    </row>
    <row r="9464">
      <c r="K9464" s="39">
        <f>DATE(YEAR(Tabela6[[#This Row],[Data/Hora de Início]]),MONTH(Tabela6[[#This Row],[Data/Hora de Início]]),DAY(Tabela6[[#This Row],[Data/Hora de Início]]))</f>
        <v/>
      </c>
    </row>
    <row r="9465">
      <c r="K9465" s="39">
        <f>DATE(YEAR(Tabela6[[#This Row],[Data/Hora de Início]]),MONTH(Tabela6[[#This Row],[Data/Hora de Início]]),DAY(Tabela6[[#This Row],[Data/Hora de Início]]))</f>
        <v/>
      </c>
    </row>
    <row r="9466">
      <c r="K9466" s="39">
        <f>DATE(YEAR(Tabela6[[#This Row],[Data/Hora de Início]]),MONTH(Tabela6[[#This Row],[Data/Hora de Início]]),DAY(Tabela6[[#This Row],[Data/Hora de Início]]))</f>
        <v/>
      </c>
    </row>
    <row r="9467">
      <c r="K9467" s="39">
        <f>DATE(YEAR(Tabela6[[#This Row],[Data/Hora de Início]]),MONTH(Tabela6[[#This Row],[Data/Hora de Início]]),DAY(Tabela6[[#This Row],[Data/Hora de Início]]))</f>
        <v/>
      </c>
    </row>
    <row r="9468">
      <c r="K9468" s="39">
        <f>DATE(YEAR(Tabela6[[#This Row],[Data/Hora de Início]]),MONTH(Tabela6[[#This Row],[Data/Hora de Início]]),DAY(Tabela6[[#This Row],[Data/Hora de Início]]))</f>
        <v/>
      </c>
    </row>
    <row r="9469">
      <c r="K9469" s="39">
        <f>DATE(YEAR(Tabela6[[#This Row],[Data/Hora de Início]]),MONTH(Tabela6[[#This Row],[Data/Hora de Início]]),DAY(Tabela6[[#This Row],[Data/Hora de Início]]))</f>
        <v/>
      </c>
    </row>
    <row r="9470">
      <c r="K9470" s="39">
        <f>DATE(YEAR(Tabela6[[#This Row],[Data/Hora de Início]]),MONTH(Tabela6[[#This Row],[Data/Hora de Início]]),DAY(Tabela6[[#This Row],[Data/Hora de Início]]))</f>
        <v/>
      </c>
    </row>
    <row r="9471">
      <c r="K9471" s="39">
        <f>DATE(YEAR(Tabela6[[#This Row],[Data/Hora de Início]]),MONTH(Tabela6[[#This Row],[Data/Hora de Início]]),DAY(Tabela6[[#This Row],[Data/Hora de Início]]))</f>
        <v/>
      </c>
    </row>
    <row r="9472">
      <c r="K9472" s="39">
        <f>DATE(YEAR(Tabela6[[#This Row],[Data/Hora de Início]]),MONTH(Tabela6[[#This Row],[Data/Hora de Início]]),DAY(Tabela6[[#This Row],[Data/Hora de Início]]))</f>
        <v/>
      </c>
    </row>
    <row r="9473">
      <c r="K9473" s="39">
        <f>DATE(YEAR(Tabela6[[#This Row],[Data/Hora de Início]]),MONTH(Tabela6[[#This Row],[Data/Hora de Início]]),DAY(Tabela6[[#This Row],[Data/Hora de Início]]))</f>
        <v/>
      </c>
    </row>
    <row r="9474">
      <c r="K9474" s="39">
        <f>DATE(YEAR(Tabela6[[#This Row],[Data/Hora de Início]]),MONTH(Tabela6[[#This Row],[Data/Hora de Início]]),DAY(Tabela6[[#This Row],[Data/Hora de Início]]))</f>
        <v/>
      </c>
    </row>
    <row r="9475">
      <c r="K9475" s="39">
        <f>DATE(YEAR(Tabela6[[#This Row],[Data/Hora de Início]]),MONTH(Tabela6[[#This Row],[Data/Hora de Início]]),DAY(Tabela6[[#This Row],[Data/Hora de Início]]))</f>
        <v/>
      </c>
    </row>
    <row r="9476">
      <c r="K9476" s="39">
        <f>DATE(YEAR(Tabela6[[#This Row],[Data/Hora de Início]]),MONTH(Tabela6[[#This Row],[Data/Hora de Início]]),DAY(Tabela6[[#This Row],[Data/Hora de Início]]))</f>
        <v/>
      </c>
    </row>
    <row r="9477">
      <c r="K9477" s="39">
        <f>DATE(YEAR(Tabela6[[#This Row],[Data/Hora de Início]]),MONTH(Tabela6[[#This Row],[Data/Hora de Início]]),DAY(Tabela6[[#This Row],[Data/Hora de Início]]))</f>
        <v/>
      </c>
    </row>
    <row r="9478">
      <c r="K9478" s="39">
        <f>DATE(YEAR(Tabela6[[#This Row],[Data/Hora de Início]]),MONTH(Tabela6[[#This Row],[Data/Hora de Início]]),DAY(Tabela6[[#This Row],[Data/Hora de Início]]))</f>
        <v/>
      </c>
    </row>
    <row r="9479">
      <c r="K9479" s="39">
        <f>DATE(YEAR(Tabela6[[#This Row],[Data/Hora de Início]]),MONTH(Tabela6[[#This Row],[Data/Hora de Início]]),DAY(Tabela6[[#This Row],[Data/Hora de Início]]))</f>
        <v/>
      </c>
    </row>
    <row r="9480">
      <c r="K9480" s="39">
        <f>DATE(YEAR(Tabela6[[#This Row],[Data/Hora de Início]]),MONTH(Tabela6[[#This Row],[Data/Hora de Início]]),DAY(Tabela6[[#This Row],[Data/Hora de Início]]))</f>
        <v/>
      </c>
    </row>
    <row r="9481">
      <c r="K9481" s="39">
        <f>DATE(YEAR(Tabela6[[#This Row],[Data/Hora de Início]]),MONTH(Tabela6[[#This Row],[Data/Hora de Início]]),DAY(Tabela6[[#This Row],[Data/Hora de Início]]))</f>
        <v/>
      </c>
    </row>
    <row r="9482">
      <c r="K9482" s="39">
        <f>DATE(YEAR(Tabela6[[#This Row],[Data/Hora de Início]]),MONTH(Tabela6[[#This Row],[Data/Hora de Início]]),DAY(Tabela6[[#This Row],[Data/Hora de Início]]))</f>
        <v/>
      </c>
    </row>
    <row r="9483">
      <c r="K9483" s="39">
        <f>DATE(YEAR(Tabela6[[#This Row],[Data/Hora de Início]]),MONTH(Tabela6[[#This Row],[Data/Hora de Início]]),DAY(Tabela6[[#This Row],[Data/Hora de Início]]))</f>
        <v/>
      </c>
    </row>
    <row r="9484">
      <c r="K9484" s="39">
        <f>DATE(YEAR(Tabela6[[#This Row],[Data/Hora de Início]]),MONTH(Tabela6[[#This Row],[Data/Hora de Início]]),DAY(Tabela6[[#This Row],[Data/Hora de Início]]))</f>
        <v/>
      </c>
    </row>
    <row r="9485">
      <c r="K9485" s="39">
        <f>DATE(YEAR(Tabela6[[#This Row],[Data/Hora de Início]]),MONTH(Tabela6[[#This Row],[Data/Hora de Início]]),DAY(Tabela6[[#This Row],[Data/Hora de Início]]))</f>
        <v/>
      </c>
    </row>
    <row r="9486">
      <c r="K9486" s="39">
        <f>DATE(YEAR(Tabela6[[#This Row],[Data/Hora de Início]]),MONTH(Tabela6[[#This Row],[Data/Hora de Início]]),DAY(Tabela6[[#This Row],[Data/Hora de Início]]))</f>
        <v/>
      </c>
    </row>
    <row r="9487">
      <c r="K9487" s="39">
        <f>DATE(YEAR(Tabela6[[#This Row],[Data/Hora de Início]]),MONTH(Tabela6[[#This Row],[Data/Hora de Início]]),DAY(Tabela6[[#This Row],[Data/Hora de Início]]))</f>
        <v/>
      </c>
    </row>
    <row r="9488">
      <c r="K9488" s="39">
        <f>DATE(YEAR(Tabela6[[#This Row],[Data/Hora de Início]]),MONTH(Tabela6[[#This Row],[Data/Hora de Início]]),DAY(Tabela6[[#This Row],[Data/Hora de Início]]))</f>
        <v/>
      </c>
    </row>
    <row r="9489">
      <c r="K9489" s="39">
        <f>DATE(YEAR(Tabela6[[#This Row],[Data/Hora de Início]]),MONTH(Tabela6[[#This Row],[Data/Hora de Início]]),DAY(Tabela6[[#This Row],[Data/Hora de Início]]))</f>
        <v/>
      </c>
    </row>
    <row r="9490">
      <c r="K9490" s="39">
        <f>DATE(YEAR(Tabela6[[#This Row],[Data/Hora de Início]]),MONTH(Tabela6[[#This Row],[Data/Hora de Início]]),DAY(Tabela6[[#This Row],[Data/Hora de Início]]))</f>
        <v/>
      </c>
    </row>
    <row r="9491">
      <c r="K9491" s="39">
        <f>DATE(YEAR(Tabela6[[#This Row],[Data/Hora de Início]]),MONTH(Tabela6[[#This Row],[Data/Hora de Início]]),DAY(Tabela6[[#This Row],[Data/Hora de Início]]))</f>
        <v/>
      </c>
    </row>
    <row r="9492">
      <c r="K9492" s="39">
        <f>DATE(YEAR(Tabela6[[#This Row],[Data/Hora de Início]]),MONTH(Tabela6[[#This Row],[Data/Hora de Início]]),DAY(Tabela6[[#This Row],[Data/Hora de Início]]))</f>
        <v/>
      </c>
    </row>
    <row r="9493">
      <c r="K9493" s="39">
        <f>DATE(YEAR(Tabela6[[#This Row],[Data/Hora de Início]]),MONTH(Tabela6[[#This Row],[Data/Hora de Início]]),DAY(Tabela6[[#This Row],[Data/Hora de Início]]))</f>
        <v/>
      </c>
    </row>
    <row r="9494">
      <c r="K9494" s="39">
        <f>DATE(YEAR(Tabela6[[#This Row],[Data/Hora de Início]]),MONTH(Tabela6[[#This Row],[Data/Hora de Início]]),DAY(Tabela6[[#This Row],[Data/Hora de Início]]))</f>
        <v/>
      </c>
    </row>
    <row r="9495">
      <c r="K9495" s="39">
        <f>DATE(YEAR(Tabela6[[#This Row],[Data/Hora de Início]]),MONTH(Tabela6[[#This Row],[Data/Hora de Início]]),DAY(Tabela6[[#This Row],[Data/Hora de Início]]))</f>
        <v/>
      </c>
    </row>
    <row r="9496">
      <c r="K9496" s="39">
        <f>DATE(YEAR(Tabela6[[#This Row],[Data/Hora de Início]]),MONTH(Tabela6[[#This Row],[Data/Hora de Início]]),DAY(Tabela6[[#This Row],[Data/Hora de Início]]))</f>
        <v/>
      </c>
    </row>
    <row r="9497">
      <c r="K9497" s="39">
        <f>DATE(YEAR(Tabela6[[#This Row],[Data/Hora de Início]]),MONTH(Tabela6[[#This Row],[Data/Hora de Início]]),DAY(Tabela6[[#This Row],[Data/Hora de Início]]))</f>
        <v/>
      </c>
    </row>
    <row r="9498">
      <c r="K9498" s="39">
        <f>DATE(YEAR(Tabela6[[#This Row],[Data/Hora de Início]]),MONTH(Tabela6[[#This Row],[Data/Hora de Início]]),DAY(Tabela6[[#This Row],[Data/Hora de Início]]))</f>
        <v/>
      </c>
    </row>
    <row r="9499">
      <c r="K9499" s="39">
        <f>DATE(YEAR(Tabela6[[#This Row],[Data/Hora de Início]]),MONTH(Tabela6[[#This Row],[Data/Hora de Início]]),DAY(Tabela6[[#This Row],[Data/Hora de Início]]))</f>
        <v/>
      </c>
    </row>
    <row r="9500">
      <c r="K9500" s="39">
        <f>DATE(YEAR(Tabela6[[#This Row],[Data/Hora de Início]]),MONTH(Tabela6[[#This Row],[Data/Hora de Início]]),DAY(Tabela6[[#This Row],[Data/Hora de Início]]))</f>
        <v/>
      </c>
    </row>
    <row r="9501">
      <c r="K9501" s="39">
        <f>DATE(YEAR(Tabela6[[#This Row],[Data/Hora de Início]]),MONTH(Tabela6[[#This Row],[Data/Hora de Início]]),DAY(Tabela6[[#This Row],[Data/Hora de Início]]))</f>
        <v/>
      </c>
    </row>
    <row r="9502">
      <c r="K9502" s="39">
        <f>DATE(YEAR(Tabela6[[#This Row],[Data/Hora de Início]]),MONTH(Tabela6[[#This Row],[Data/Hora de Início]]),DAY(Tabela6[[#This Row],[Data/Hora de Início]]))</f>
        <v/>
      </c>
    </row>
    <row r="9503">
      <c r="K9503" s="39">
        <f>DATE(YEAR(Tabela6[[#This Row],[Data/Hora de Início]]),MONTH(Tabela6[[#This Row],[Data/Hora de Início]]),DAY(Tabela6[[#This Row],[Data/Hora de Início]]))</f>
        <v/>
      </c>
    </row>
    <row r="9504">
      <c r="K9504" s="39">
        <f>DATE(YEAR(Tabela6[[#This Row],[Data/Hora de Início]]),MONTH(Tabela6[[#This Row],[Data/Hora de Início]]),DAY(Tabela6[[#This Row],[Data/Hora de Início]]))</f>
        <v/>
      </c>
    </row>
    <row r="9505">
      <c r="K9505" s="39">
        <f>DATE(YEAR(Tabela6[[#This Row],[Data/Hora de Início]]),MONTH(Tabela6[[#This Row],[Data/Hora de Início]]),DAY(Tabela6[[#This Row],[Data/Hora de Início]]))</f>
        <v/>
      </c>
    </row>
    <row r="9506">
      <c r="K9506" s="39">
        <f>DATE(YEAR(Tabela6[[#This Row],[Data/Hora de Início]]),MONTH(Tabela6[[#This Row],[Data/Hora de Início]]),DAY(Tabela6[[#This Row],[Data/Hora de Início]]))</f>
        <v/>
      </c>
    </row>
    <row r="9507">
      <c r="K9507" s="39">
        <f>DATE(YEAR(Tabela6[[#This Row],[Data/Hora de Início]]),MONTH(Tabela6[[#This Row],[Data/Hora de Início]]),DAY(Tabela6[[#This Row],[Data/Hora de Início]]))</f>
        <v/>
      </c>
    </row>
    <row r="9508">
      <c r="K9508" s="39">
        <f>DATE(YEAR(Tabela6[[#This Row],[Data/Hora de Início]]),MONTH(Tabela6[[#This Row],[Data/Hora de Início]]),DAY(Tabela6[[#This Row],[Data/Hora de Início]]))</f>
        <v/>
      </c>
    </row>
    <row r="9509">
      <c r="K9509" s="39">
        <f>DATE(YEAR(Tabela6[[#This Row],[Data/Hora de Início]]),MONTH(Tabela6[[#This Row],[Data/Hora de Início]]),DAY(Tabela6[[#This Row],[Data/Hora de Início]]))</f>
        <v/>
      </c>
    </row>
    <row r="9510">
      <c r="K9510" s="39">
        <f>DATE(YEAR(Tabela6[[#This Row],[Data/Hora de Início]]),MONTH(Tabela6[[#This Row],[Data/Hora de Início]]),DAY(Tabela6[[#This Row],[Data/Hora de Início]]))</f>
        <v/>
      </c>
    </row>
    <row r="9511">
      <c r="K9511" s="39">
        <f>DATE(YEAR(Tabela6[[#This Row],[Data/Hora de Início]]),MONTH(Tabela6[[#This Row],[Data/Hora de Início]]),DAY(Tabela6[[#This Row],[Data/Hora de Início]]))</f>
        <v/>
      </c>
    </row>
    <row r="9512">
      <c r="K9512" s="39">
        <f>DATE(YEAR(Tabela6[[#This Row],[Data/Hora de Início]]),MONTH(Tabela6[[#This Row],[Data/Hora de Início]]),DAY(Tabela6[[#This Row],[Data/Hora de Início]]))</f>
        <v/>
      </c>
    </row>
    <row r="9513">
      <c r="K9513" s="39">
        <f>DATE(YEAR(Tabela6[[#This Row],[Data/Hora de Início]]),MONTH(Tabela6[[#This Row],[Data/Hora de Início]]),DAY(Tabela6[[#This Row],[Data/Hora de Início]]))</f>
        <v/>
      </c>
    </row>
    <row r="9514">
      <c r="K9514" s="39">
        <f>DATE(YEAR(Tabela6[[#This Row],[Data/Hora de Início]]),MONTH(Tabela6[[#This Row],[Data/Hora de Início]]),DAY(Tabela6[[#This Row],[Data/Hora de Início]]))</f>
        <v/>
      </c>
    </row>
    <row r="9515">
      <c r="K9515" s="39">
        <f>DATE(YEAR(Tabela6[[#This Row],[Data/Hora de Início]]),MONTH(Tabela6[[#This Row],[Data/Hora de Início]]),DAY(Tabela6[[#This Row],[Data/Hora de Início]]))</f>
        <v/>
      </c>
    </row>
    <row r="9516">
      <c r="K9516" s="39">
        <f>DATE(YEAR(Tabela6[[#This Row],[Data/Hora de Início]]),MONTH(Tabela6[[#This Row],[Data/Hora de Início]]),DAY(Tabela6[[#This Row],[Data/Hora de Início]]))</f>
        <v/>
      </c>
    </row>
    <row r="9517">
      <c r="K9517" s="39">
        <f>DATE(YEAR(Tabela6[[#This Row],[Data/Hora de Início]]),MONTH(Tabela6[[#This Row],[Data/Hora de Início]]),DAY(Tabela6[[#This Row],[Data/Hora de Início]]))</f>
        <v/>
      </c>
    </row>
    <row r="9518">
      <c r="K9518" s="39">
        <f>DATE(YEAR(Tabela6[[#This Row],[Data/Hora de Início]]),MONTH(Tabela6[[#This Row],[Data/Hora de Início]]),DAY(Tabela6[[#This Row],[Data/Hora de Início]]))</f>
        <v/>
      </c>
    </row>
    <row r="9519">
      <c r="K9519" s="39">
        <f>DATE(YEAR(Tabela6[[#This Row],[Data/Hora de Início]]),MONTH(Tabela6[[#This Row],[Data/Hora de Início]]),DAY(Tabela6[[#This Row],[Data/Hora de Início]]))</f>
        <v/>
      </c>
    </row>
    <row r="9520">
      <c r="K9520" s="39">
        <f>DATE(YEAR(Tabela6[[#This Row],[Data/Hora de Início]]),MONTH(Tabela6[[#This Row],[Data/Hora de Início]]),DAY(Tabela6[[#This Row],[Data/Hora de Início]]))</f>
        <v/>
      </c>
    </row>
    <row r="9521">
      <c r="K9521" s="39">
        <f>DATE(YEAR(Tabela6[[#This Row],[Data/Hora de Início]]),MONTH(Tabela6[[#This Row],[Data/Hora de Início]]),DAY(Tabela6[[#This Row],[Data/Hora de Início]]))</f>
        <v/>
      </c>
    </row>
    <row r="9522">
      <c r="K9522" s="39">
        <f>DATE(YEAR(Tabela6[[#This Row],[Data/Hora de Início]]),MONTH(Tabela6[[#This Row],[Data/Hora de Início]]),DAY(Tabela6[[#This Row],[Data/Hora de Início]]))</f>
        <v/>
      </c>
    </row>
    <row r="9523">
      <c r="K9523" s="39">
        <f>DATE(YEAR(Tabela6[[#This Row],[Data/Hora de Início]]),MONTH(Tabela6[[#This Row],[Data/Hora de Início]]),DAY(Tabela6[[#This Row],[Data/Hora de Início]]))</f>
        <v/>
      </c>
    </row>
    <row r="9524">
      <c r="K9524" s="39">
        <f>DATE(YEAR(Tabela6[[#This Row],[Data/Hora de Início]]),MONTH(Tabela6[[#This Row],[Data/Hora de Início]]),DAY(Tabela6[[#This Row],[Data/Hora de Início]]))</f>
        <v/>
      </c>
    </row>
    <row r="9525">
      <c r="K9525" s="39">
        <f>DATE(YEAR(Tabela6[[#This Row],[Data/Hora de Início]]),MONTH(Tabela6[[#This Row],[Data/Hora de Início]]),DAY(Tabela6[[#This Row],[Data/Hora de Início]]))</f>
        <v/>
      </c>
    </row>
    <row r="9526">
      <c r="K9526" s="39">
        <f>DATE(YEAR(Tabela6[[#This Row],[Data/Hora de Início]]),MONTH(Tabela6[[#This Row],[Data/Hora de Início]]),DAY(Tabela6[[#This Row],[Data/Hora de Início]]))</f>
        <v/>
      </c>
    </row>
    <row r="9527">
      <c r="K9527" s="39">
        <f>DATE(YEAR(Tabela6[[#This Row],[Data/Hora de Início]]),MONTH(Tabela6[[#This Row],[Data/Hora de Início]]),DAY(Tabela6[[#This Row],[Data/Hora de Início]]))</f>
        <v/>
      </c>
    </row>
    <row r="9528">
      <c r="K9528" s="39">
        <f>DATE(YEAR(Tabela6[[#This Row],[Data/Hora de Início]]),MONTH(Tabela6[[#This Row],[Data/Hora de Início]]),DAY(Tabela6[[#This Row],[Data/Hora de Início]]))</f>
        <v/>
      </c>
    </row>
    <row r="9529">
      <c r="K9529" s="39">
        <f>DATE(YEAR(Tabela6[[#This Row],[Data/Hora de Início]]),MONTH(Tabela6[[#This Row],[Data/Hora de Início]]),DAY(Tabela6[[#This Row],[Data/Hora de Início]]))</f>
        <v/>
      </c>
    </row>
    <row r="9530">
      <c r="K9530" s="39">
        <f>DATE(YEAR(Tabela6[[#This Row],[Data/Hora de Início]]),MONTH(Tabela6[[#This Row],[Data/Hora de Início]]),DAY(Tabela6[[#This Row],[Data/Hora de Início]]))</f>
        <v/>
      </c>
    </row>
    <row r="9531">
      <c r="K9531" s="39">
        <f>DATE(YEAR(Tabela6[[#This Row],[Data/Hora de Início]]),MONTH(Tabela6[[#This Row],[Data/Hora de Início]]),DAY(Tabela6[[#This Row],[Data/Hora de Início]]))</f>
        <v/>
      </c>
    </row>
    <row r="9532">
      <c r="K9532" s="39">
        <f>DATE(YEAR(Tabela6[[#This Row],[Data/Hora de Início]]),MONTH(Tabela6[[#This Row],[Data/Hora de Início]]),DAY(Tabela6[[#This Row],[Data/Hora de Início]]))</f>
        <v/>
      </c>
    </row>
    <row r="9533">
      <c r="K9533" s="39">
        <f>DATE(YEAR(Tabela6[[#This Row],[Data/Hora de Início]]),MONTH(Tabela6[[#This Row],[Data/Hora de Início]]),DAY(Tabela6[[#This Row],[Data/Hora de Início]]))</f>
        <v/>
      </c>
    </row>
    <row r="9534">
      <c r="K9534" s="39">
        <f>DATE(YEAR(Tabela6[[#This Row],[Data/Hora de Início]]),MONTH(Tabela6[[#This Row],[Data/Hora de Início]]),DAY(Tabela6[[#This Row],[Data/Hora de Início]]))</f>
        <v/>
      </c>
    </row>
    <row r="9535">
      <c r="K9535" s="39">
        <f>DATE(YEAR(Tabela6[[#This Row],[Data/Hora de Início]]),MONTH(Tabela6[[#This Row],[Data/Hora de Início]]),DAY(Tabela6[[#This Row],[Data/Hora de Início]]))</f>
        <v/>
      </c>
    </row>
    <row r="9536">
      <c r="K9536" s="39">
        <f>DATE(YEAR(Tabela6[[#This Row],[Data/Hora de Início]]),MONTH(Tabela6[[#This Row],[Data/Hora de Início]]),DAY(Tabela6[[#This Row],[Data/Hora de Início]]))</f>
        <v/>
      </c>
    </row>
    <row r="9537">
      <c r="K9537" s="39">
        <f>DATE(YEAR(Tabela6[[#This Row],[Data/Hora de Início]]),MONTH(Tabela6[[#This Row],[Data/Hora de Início]]),DAY(Tabela6[[#This Row],[Data/Hora de Início]]))</f>
        <v/>
      </c>
    </row>
    <row r="9538">
      <c r="K9538" s="39">
        <f>DATE(YEAR(Tabela6[[#This Row],[Data/Hora de Início]]),MONTH(Tabela6[[#This Row],[Data/Hora de Início]]),DAY(Tabela6[[#This Row],[Data/Hora de Início]]))</f>
        <v/>
      </c>
    </row>
    <row r="9539">
      <c r="K9539" s="39">
        <f>DATE(YEAR(Tabela6[[#This Row],[Data/Hora de Início]]),MONTH(Tabela6[[#This Row],[Data/Hora de Início]]),DAY(Tabela6[[#This Row],[Data/Hora de Início]]))</f>
        <v/>
      </c>
    </row>
    <row r="9540">
      <c r="K9540" s="39">
        <f>DATE(YEAR(Tabela6[[#This Row],[Data/Hora de Início]]),MONTH(Tabela6[[#This Row],[Data/Hora de Início]]),DAY(Tabela6[[#This Row],[Data/Hora de Início]]))</f>
        <v/>
      </c>
    </row>
    <row r="9541">
      <c r="K9541" s="39">
        <f>DATE(YEAR(Tabela6[[#This Row],[Data/Hora de Início]]),MONTH(Tabela6[[#This Row],[Data/Hora de Início]]),DAY(Tabela6[[#This Row],[Data/Hora de Início]]))</f>
        <v/>
      </c>
    </row>
    <row r="9542">
      <c r="K9542" s="39">
        <f>DATE(YEAR(Tabela6[[#This Row],[Data/Hora de Início]]),MONTH(Tabela6[[#This Row],[Data/Hora de Início]]),DAY(Tabela6[[#This Row],[Data/Hora de Início]]))</f>
        <v/>
      </c>
    </row>
    <row r="9543">
      <c r="K9543" s="39">
        <f>DATE(YEAR(Tabela6[[#This Row],[Data/Hora de Início]]),MONTH(Tabela6[[#This Row],[Data/Hora de Início]]),DAY(Tabela6[[#This Row],[Data/Hora de Início]]))</f>
        <v/>
      </c>
    </row>
    <row r="9544">
      <c r="K9544" s="39">
        <f>DATE(YEAR(Tabela6[[#This Row],[Data/Hora de Início]]),MONTH(Tabela6[[#This Row],[Data/Hora de Início]]),DAY(Tabela6[[#This Row],[Data/Hora de Início]]))</f>
        <v/>
      </c>
    </row>
    <row r="9545">
      <c r="K9545" s="39">
        <f>DATE(YEAR(Tabela6[[#This Row],[Data/Hora de Início]]),MONTH(Tabela6[[#This Row],[Data/Hora de Início]]),DAY(Tabela6[[#This Row],[Data/Hora de Início]]))</f>
        <v/>
      </c>
    </row>
    <row r="9546">
      <c r="K9546" s="39">
        <f>DATE(YEAR(Tabela6[[#This Row],[Data/Hora de Início]]),MONTH(Tabela6[[#This Row],[Data/Hora de Início]]),DAY(Tabela6[[#This Row],[Data/Hora de Início]]))</f>
        <v/>
      </c>
    </row>
    <row r="9547">
      <c r="K9547" s="39">
        <f>DATE(YEAR(Tabela6[[#This Row],[Data/Hora de Início]]),MONTH(Tabela6[[#This Row],[Data/Hora de Início]]),DAY(Tabela6[[#This Row],[Data/Hora de Início]]))</f>
        <v/>
      </c>
    </row>
    <row r="9548">
      <c r="K9548" s="39">
        <f>DATE(YEAR(Tabela6[[#This Row],[Data/Hora de Início]]),MONTH(Tabela6[[#This Row],[Data/Hora de Início]]),DAY(Tabela6[[#This Row],[Data/Hora de Início]]))</f>
        <v/>
      </c>
    </row>
    <row r="9549">
      <c r="K9549" s="39">
        <f>DATE(YEAR(Tabela6[[#This Row],[Data/Hora de Início]]),MONTH(Tabela6[[#This Row],[Data/Hora de Início]]),DAY(Tabela6[[#This Row],[Data/Hora de Início]]))</f>
        <v/>
      </c>
    </row>
    <row r="9550">
      <c r="K9550" s="39">
        <f>DATE(YEAR(Tabela6[[#This Row],[Data/Hora de Início]]),MONTH(Tabela6[[#This Row],[Data/Hora de Início]]),DAY(Tabela6[[#This Row],[Data/Hora de Início]]))</f>
        <v/>
      </c>
    </row>
    <row r="9551">
      <c r="K9551" s="39">
        <f>DATE(YEAR(Tabela6[[#This Row],[Data/Hora de Início]]),MONTH(Tabela6[[#This Row],[Data/Hora de Início]]),DAY(Tabela6[[#This Row],[Data/Hora de Início]]))</f>
        <v/>
      </c>
    </row>
    <row r="9552">
      <c r="K9552" s="39">
        <f>DATE(YEAR(Tabela6[[#This Row],[Data/Hora de Início]]),MONTH(Tabela6[[#This Row],[Data/Hora de Início]]),DAY(Tabela6[[#This Row],[Data/Hora de Início]]))</f>
        <v/>
      </c>
    </row>
    <row r="9553">
      <c r="K9553" s="39">
        <f>DATE(YEAR(Tabela6[[#This Row],[Data/Hora de Início]]),MONTH(Tabela6[[#This Row],[Data/Hora de Início]]),DAY(Tabela6[[#This Row],[Data/Hora de Início]]))</f>
        <v/>
      </c>
    </row>
    <row r="9554">
      <c r="K9554" s="39">
        <f>DATE(YEAR(Tabela6[[#This Row],[Data/Hora de Início]]),MONTH(Tabela6[[#This Row],[Data/Hora de Início]]),DAY(Tabela6[[#This Row],[Data/Hora de Início]]))</f>
        <v/>
      </c>
    </row>
    <row r="9555">
      <c r="K9555" s="39">
        <f>DATE(YEAR(Tabela6[[#This Row],[Data/Hora de Início]]),MONTH(Tabela6[[#This Row],[Data/Hora de Início]]),DAY(Tabela6[[#This Row],[Data/Hora de Início]]))</f>
        <v/>
      </c>
    </row>
    <row r="9556">
      <c r="K9556" s="39">
        <f>DATE(YEAR(Tabela6[[#This Row],[Data/Hora de Início]]),MONTH(Tabela6[[#This Row],[Data/Hora de Início]]),DAY(Tabela6[[#This Row],[Data/Hora de Início]]))</f>
        <v/>
      </c>
    </row>
    <row r="9557">
      <c r="K9557" s="39">
        <f>DATE(YEAR(Tabela6[[#This Row],[Data/Hora de Início]]),MONTH(Tabela6[[#This Row],[Data/Hora de Início]]),DAY(Tabela6[[#This Row],[Data/Hora de Início]]))</f>
        <v/>
      </c>
    </row>
    <row r="9558">
      <c r="K9558" s="39">
        <f>DATE(YEAR(Tabela6[[#This Row],[Data/Hora de Início]]),MONTH(Tabela6[[#This Row],[Data/Hora de Início]]),DAY(Tabela6[[#This Row],[Data/Hora de Início]]))</f>
        <v/>
      </c>
    </row>
    <row r="9559">
      <c r="K9559" s="39">
        <f>DATE(YEAR(Tabela6[[#This Row],[Data/Hora de Início]]),MONTH(Tabela6[[#This Row],[Data/Hora de Início]]),DAY(Tabela6[[#This Row],[Data/Hora de Início]]))</f>
        <v/>
      </c>
    </row>
    <row r="9560">
      <c r="K9560" s="39">
        <f>DATE(YEAR(Tabela6[[#This Row],[Data/Hora de Início]]),MONTH(Tabela6[[#This Row],[Data/Hora de Início]]),DAY(Tabela6[[#This Row],[Data/Hora de Início]]))</f>
        <v/>
      </c>
    </row>
    <row r="9561">
      <c r="K9561" s="39">
        <f>DATE(YEAR(Tabela6[[#This Row],[Data/Hora de Início]]),MONTH(Tabela6[[#This Row],[Data/Hora de Início]]),DAY(Tabela6[[#This Row],[Data/Hora de Início]]))</f>
        <v/>
      </c>
    </row>
    <row r="9562">
      <c r="K9562" s="39">
        <f>DATE(YEAR(Tabela6[[#This Row],[Data/Hora de Início]]),MONTH(Tabela6[[#This Row],[Data/Hora de Início]]),DAY(Tabela6[[#This Row],[Data/Hora de Início]]))</f>
        <v/>
      </c>
    </row>
    <row r="9563">
      <c r="K9563" s="39">
        <f>DATE(YEAR(Tabela6[[#This Row],[Data/Hora de Início]]),MONTH(Tabela6[[#This Row],[Data/Hora de Início]]),DAY(Tabela6[[#This Row],[Data/Hora de Início]]))</f>
        <v/>
      </c>
    </row>
    <row r="9564">
      <c r="K9564" s="39">
        <f>DATE(YEAR(Tabela6[[#This Row],[Data/Hora de Início]]),MONTH(Tabela6[[#This Row],[Data/Hora de Início]]),DAY(Tabela6[[#This Row],[Data/Hora de Início]]))</f>
        <v/>
      </c>
    </row>
    <row r="9565">
      <c r="K9565" s="39">
        <f>DATE(YEAR(Tabela6[[#This Row],[Data/Hora de Início]]),MONTH(Tabela6[[#This Row],[Data/Hora de Início]]),DAY(Tabela6[[#This Row],[Data/Hora de Início]]))</f>
        <v/>
      </c>
    </row>
    <row r="9566">
      <c r="K9566" s="39">
        <f>DATE(YEAR(Tabela6[[#This Row],[Data/Hora de Início]]),MONTH(Tabela6[[#This Row],[Data/Hora de Início]]),DAY(Tabela6[[#This Row],[Data/Hora de Início]]))</f>
        <v/>
      </c>
    </row>
    <row r="9567">
      <c r="K9567" s="39">
        <f>DATE(YEAR(Tabela6[[#This Row],[Data/Hora de Início]]),MONTH(Tabela6[[#This Row],[Data/Hora de Início]]),DAY(Tabela6[[#This Row],[Data/Hora de Início]]))</f>
        <v/>
      </c>
    </row>
    <row r="9568">
      <c r="K9568" s="39">
        <f>DATE(YEAR(Tabela6[[#This Row],[Data/Hora de Início]]),MONTH(Tabela6[[#This Row],[Data/Hora de Início]]),DAY(Tabela6[[#This Row],[Data/Hora de Início]]))</f>
        <v/>
      </c>
    </row>
    <row r="9569">
      <c r="K9569" s="39">
        <f>DATE(YEAR(Tabela6[[#This Row],[Data/Hora de Início]]),MONTH(Tabela6[[#This Row],[Data/Hora de Início]]),DAY(Tabela6[[#This Row],[Data/Hora de Início]]))</f>
        <v/>
      </c>
    </row>
    <row r="9570">
      <c r="K9570" s="39">
        <f>DATE(YEAR(Tabela6[[#This Row],[Data/Hora de Início]]),MONTH(Tabela6[[#This Row],[Data/Hora de Início]]),DAY(Tabela6[[#This Row],[Data/Hora de Início]]))</f>
        <v/>
      </c>
    </row>
    <row r="9571">
      <c r="K9571" s="39">
        <f>DATE(YEAR(Tabela6[[#This Row],[Data/Hora de Início]]),MONTH(Tabela6[[#This Row],[Data/Hora de Início]]),DAY(Tabela6[[#This Row],[Data/Hora de Início]]))</f>
        <v/>
      </c>
    </row>
    <row r="9572">
      <c r="K9572" s="39">
        <f>DATE(YEAR(Tabela6[[#This Row],[Data/Hora de Início]]),MONTH(Tabela6[[#This Row],[Data/Hora de Início]]),DAY(Tabela6[[#This Row],[Data/Hora de Início]]))</f>
        <v/>
      </c>
    </row>
    <row r="9573">
      <c r="K9573" s="39">
        <f>DATE(YEAR(Tabela6[[#This Row],[Data/Hora de Início]]),MONTH(Tabela6[[#This Row],[Data/Hora de Início]]),DAY(Tabela6[[#This Row],[Data/Hora de Início]]))</f>
        <v/>
      </c>
    </row>
    <row r="9574">
      <c r="K9574" s="39">
        <f>DATE(YEAR(Tabela6[[#This Row],[Data/Hora de Início]]),MONTH(Tabela6[[#This Row],[Data/Hora de Início]]),DAY(Tabela6[[#This Row],[Data/Hora de Início]]))</f>
        <v/>
      </c>
    </row>
    <row r="9575">
      <c r="K9575" s="39">
        <f>DATE(YEAR(Tabela6[[#This Row],[Data/Hora de Início]]),MONTH(Tabela6[[#This Row],[Data/Hora de Início]]),DAY(Tabela6[[#This Row],[Data/Hora de Início]]))</f>
        <v/>
      </c>
    </row>
    <row r="9576">
      <c r="K9576" s="39">
        <f>DATE(YEAR(Tabela6[[#This Row],[Data/Hora de Início]]),MONTH(Tabela6[[#This Row],[Data/Hora de Início]]),DAY(Tabela6[[#This Row],[Data/Hora de Início]]))</f>
        <v/>
      </c>
    </row>
    <row r="9577">
      <c r="K9577" s="39">
        <f>DATE(YEAR(Tabela6[[#This Row],[Data/Hora de Início]]),MONTH(Tabela6[[#This Row],[Data/Hora de Início]]),DAY(Tabela6[[#This Row],[Data/Hora de Início]]))</f>
        <v/>
      </c>
    </row>
    <row r="9578">
      <c r="K9578" s="39">
        <f>DATE(YEAR(Tabela6[[#This Row],[Data/Hora de Início]]),MONTH(Tabela6[[#This Row],[Data/Hora de Início]]),DAY(Tabela6[[#This Row],[Data/Hora de Início]]))</f>
        <v/>
      </c>
    </row>
    <row r="9579">
      <c r="K9579" s="39">
        <f>DATE(YEAR(Tabela6[[#This Row],[Data/Hora de Início]]),MONTH(Tabela6[[#This Row],[Data/Hora de Início]]),DAY(Tabela6[[#This Row],[Data/Hora de Início]]))</f>
        <v/>
      </c>
    </row>
    <row r="9580">
      <c r="K9580" s="39">
        <f>DATE(YEAR(Tabela6[[#This Row],[Data/Hora de Início]]),MONTH(Tabela6[[#This Row],[Data/Hora de Início]]),DAY(Tabela6[[#This Row],[Data/Hora de Início]]))</f>
        <v/>
      </c>
    </row>
    <row r="9581">
      <c r="K9581" s="39">
        <f>DATE(YEAR(Tabela6[[#This Row],[Data/Hora de Início]]),MONTH(Tabela6[[#This Row],[Data/Hora de Início]]),DAY(Tabela6[[#This Row],[Data/Hora de Início]]))</f>
        <v/>
      </c>
    </row>
    <row r="9582">
      <c r="K9582" s="39">
        <f>DATE(YEAR(Tabela6[[#This Row],[Data/Hora de Início]]),MONTH(Tabela6[[#This Row],[Data/Hora de Início]]),DAY(Tabela6[[#This Row],[Data/Hora de Início]]))</f>
        <v/>
      </c>
    </row>
    <row r="9583">
      <c r="K9583" s="39">
        <f>DATE(YEAR(Tabela6[[#This Row],[Data/Hora de Início]]),MONTH(Tabela6[[#This Row],[Data/Hora de Início]]),DAY(Tabela6[[#This Row],[Data/Hora de Início]]))</f>
        <v/>
      </c>
    </row>
    <row r="9584">
      <c r="K9584" s="39">
        <f>DATE(YEAR(Tabela6[[#This Row],[Data/Hora de Início]]),MONTH(Tabela6[[#This Row],[Data/Hora de Início]]),DAY(Tabela6[[#This Row],[Data/Hora de Início]]))</f>
        <v/>
      </c>
    </row>
    <row r="9585">
      <c r="K9585" s="39">
        <f>DATE(YEAR(Tabela6[[#This Row],[Data/Hora de Início]]),MONTH(Tabela6[[#This Row],[Data/Hora de Início]]),DAY(Tabela6[[#This Row],[Data/Hora de Início]]))</f>
        <v/>
      </c>
    </row>
    <row r="9586">
      <c r="K9586" s="39">
        <f>DATE(YEAR(Tabela6[[#This Row],[Data/Hora de Início]]),MONTH(Tabela6[[#This Row],[Data/Hora de Início]]),DAY(Tabela6[[#This Row],[Data/Hora de Início]]))</f>
        <v/>
      </c>
    </row>
    <row r="9587">
      <c r="K9587" s="39">
        <f>DATE(YEAR(Tabela6[[#This Row],[Data/Hora de Início]]),MONTH(Tabela6[[#This Row],[Data/Hora de Início]]),DAY(Tabela6[[#This Row],[Data/Hora de Início]]))</f>
        <v/>
      </c>
    </row>
    <row r="9588">
      <c r="K9588" s="39">
        <f>DATE(YEAR(Tabela6[[#This Row],[Data/Hora de Início]]),MONTH(Tabela6[[#This Row],[Data/Hora de Início]]),DAY(Tabela6[[#This Row],[Data/Hora de Início]]))</f>
        <v/>
      </c>
    </row>
    <row r="9589">
      <c r="K9589" s="39">
        <f>DATE(YEAR(Tabela6[[#This Row],[Data/Hora de Início]]),MONTH(Tabela6[[#This Row],[Data/Hora de Início]]),DAY(Tabela6[[#This Row],[Data/Hora de Início]]))</f>
        <v/>
      </c>
    </row>
    <row r="9590">
      <c r="K9590" s="39">
        <f>DATE(YEAR(Tabela6[[#This Row],[Data/Hora de Início]]),MONTH(Tabela6[[#This Row],[Data/Hora de Início]]),DAY(Tabela6[[#This Row],[Data/Hora de Início]]))</f>
        <v/>
      </c>
    </row>
    <row r="9591">
      <c r="K9591" s="39">
        <f>DATE(YEAR(Tabela6[[#This Row],[Data/Hora de Início]]),MONTH(Tabela6[[#This Row],[Data/Hora de Início]]),DAY(Tabela6[[#This Row],[Data/Hora de Início]]))</f>
        <v/>
      </c>
    </row>
    <row r="9592">
      <c r="K9592" s="39">
        <f>DATE(YEAR(Tabela6[[#This Row],[Data/Hora de Início]]),MONTH(Tabela6[[#This Row],[Data/Hora de Início]]),DAY(Tabela6[[#This Row],[Data/Hora de Início]]))</f>
        <v/>
      </c>
    </row>
    <row r="9593">
      <c r="K9593" s="39">
        <f>DATE(YEAR(Tabela6[[#This Row],[Data/Hora de Início]]),MONTH(Tabela6[[#This Row],[Data/Hora de Início]]),DAY(Tabela6[[#This Row],[Data/Hora de Início]]))</f>
        <v/>
      </c>
    </row>
    <row r="9594">
      <c r="K9594" s="39">
        <f>DATE(YEAR(Tabela6[[#This Row],[Data/Hora de Início]]),MONTH(Tabela6[[#This Row],[Data/Hora de Início]]),DAY(Tabela6[[#This Row],[Data/Hora de Início]]))</f>
        <v/>
      </c>
    </row>
    <row r="9595">
      <c r="K9595" s="39">
        <f>DATE(YEAR(Tabela6[[#This Row],[Data/Hora de Início]]),MONTH(Tabela6[[#This Row],[Data/Hora de Início]]),DAY(Tabela6[[#This Row],[Data/Hora de Início]]))</f>
        <v/>
      </c>
    </row>
    <row r="9596">
      <c r="K9596" s="39">
        <f>DATE(YEAR(Tabela6[[#This Row],[Data/Hora de Início]]),MONTH(Tabela6[[#This Row],[Data/Hora de Início]]),DAY(Tabela6[[#This Row],[Data/Hora de Início]]))</f>
        <v/>
      </c>
    </row>
    <row r="9597">
      <c r="K9597" s="39">
        <f>DATE(YEAR(Tabela6[[#This Row],[Data/Hora de Início]]),MONTH(Tabela6[[#This Row],[Data/Hora de Início]]),DAY(Tabela6[[#This Row],[Data/Hora de Início]]))</f>
        <v/>
      </c>
    </row>
    <row r="9598">
      <c r="K9598" s="39">
        <f>DATE(YEAR(Tabela6[[#This Row],[Data/Hora de Início]]),MONTH(Tabela6[[#This Row],[Data/Hora de Início]]),DAY(Tabela6[[#This Row],[Data/Hora de Início]]))</f>
        <v/>
      </c>
    </row>
    <row r="9599">
      <c r="K9599" s="39">
        <f>DATE(YEAR(Tabela6[[#This Row],[Data/Hora de Início]]),MONTH(Tabela6[[#This Row],[Data/Hora de Início]]),DAY(Tabela6[[#This Row],[Data/Hora de Início]]))</f>
        <v/>
      </c>
    </row>
    <row r="9600">
      <c r="K9600" s="39">
        <f>DATE(YEAR(Tabela6[[#This Row],[Data/Hora de Início]]),MONTH(Tabela6[[#This Row],[Data/Hora de Início]]),DAY(Tabela6[[#This Row],[Data/Hora de Início]]))</f>
        <v/>
      </c>
    </row>
    <row r="9601">
      <c r="K9601" s="39">
        <f>DATE(YEAR(Tabela6[[#This Row],[Data/Hora de Início]]),MONTH(Tabela6[[#This Row],[Data/Hora de Início]]),DAY(Tabela6[[#This Row],[Data/Hora de Início]]))</f>
        <v/>
      </c>
    </row>
    <row r="9602">
      <c r="K9602" s="39">
        <f>DATE(YEAR(Tabela6[[#This Row],[Data/Hora de Início]]),MONTH(Tabela6[[#This Row],[Data/Hora de Início]]),DAY(Tabela6[[#This Row],[Data/Hora de Início]]))</f>
        <v/>
      </c>
    </row>
    <row r="9603">
      <c r="K9603" s="39">
        <f>DATE(YEAR(Tabela6[[#This Row],[Data/Hora de Início]]),MONTH(Tabela6[[#This Row],[Data/Hora de Início]]),DAY(Tabela6[[#This Row],[Data/Hora de Início]]))</f>
        <v/>
      </c>
    </row>
    <row r="9604">
      <c r="K9604" s="39">
        <f>DATE(YEAR(Tabela6[[#This Row],[Data/Hora de Início]]),MONTH(Tabela6[[#This Row],[Data/Hora de Início]]),DAY(Tabela6[[#This Row],[Data/Hora de Início]]))</f>
        <v/>
      </c>
    </row>
    <row r="9605">
      <c r="K9605" s="39">
        <f>DATE(YEAR(Tabela6[[#This Row],[Data/Hora de Início]]),MONTH(Tabela6[[#This Row],[Data/Hora de Início]]),DAY(Tabela6[[#This Row],[Data/Hora de Início]]))</f>
        <v/>
      </c>
    </row>
    <row r="9606">
      <c r="K9606" s="39">
        <f>DATE(YEAR(Tabela6[[#This Row],[Data/Hora de Início]]),MONTH(Tabela6[[#This Row],[Data/Hora de Início]]),DAY(Tabela6[[#This Row],[Data/Hora de Início]]))</f>
        <v/>
      </c>
    </row>
    <row r="9607">
      <c r="K9607" s="39">
        <f>DATE(YEAR(Tabela6[[#This Row],[Data/Hora de Início]]),MONTH(Tabela6[[#This Row],[Data/Hora de Início]]),DAY(Tabela6[[#This Row],[Data/Hora de Início]]))</f>
        <v/>
      </c>
    </row>
    <row r="9608">
      <c r="K9608" s="39">
        <f>DATE(YEAR(Tabela6[[#This Row],[Data/Hora de Início]]),MONTH(Tabela6[[#This Row],[Data/Hora de Início]]),DAY(Tabela6[[#This Row],[Data/Hora de Início]]))</f>
        <v/>
      </c>
    </row>
    <row r="9609">
      <c r="K9609" s="39">
        <f>DATE(YEAR(Tabela6[[#This Row],[Data/Hora de Início]]),MONTH(Tabela6[[#This Row],[Data/Hora de Início]]),DAY(Tabela6[[#This Row],[Data/Hora de Início]]))</f>
        <v/>
      </c>
    </row>
    <row r="9610">
      <c r="K9610" s="39">
        <f>DATE(YEAR(Tabela6[[#This Row],[Data/Hora de Início]]),MONTH(Tabela6[[#This Row],[Data/Hora de Início]]),DAY(Tabela6[[#This Row],[Data/Hora de Início]]))</f>
        <v/>
      </c>
    </row>
    <row r="9611">
      <c r="K9611" s="39">
        <f>DATE(YEAR(Tabela6[[#This Row],[Data/Hora de Início]]),MONTH(Tabela6[[#This Row],[Data/Hora de Início]]),DAY(Tabela6[[#This Row],[Data/Hora de Início]]))</f>
        <v/>
      </c>
    </row>
    <row r="9612">
      <c r="K9612" s="39">
        <f>DATE(YEAR(Tabela6[[#This Row],[Data/Hora de Início]]),MONTH(Tabela6[[#This Row],[Data/Hora de Início]]),DAY(Tabela6[[#This Row],[Data/Hora de Início]]))</f>
        <v/>
      </c>
    </row>
    <row r="9613">
      <c r="K9613" s="39">
        <f>DATE(YEAR(Tabela6[[#This Row],[Data/Hora de Início]]),MONTH(Tabela6[[#This Row],[Data/Hora de Início]]),DAY(Tabela6[[#This Row],[Data/Hora de Início]]))</f>
        <v/>
      </c>
    </row>
    <row r="9614">
      <c r="K9614" s="39">
        <f>DATE(YEAR(Tabela6[[#This Row],[Data/Hora de Início]]),MONTH(Tabela6[[#This Row],[Data/Hora de Início]]),DAY(Tabela6[[#This Row],[Data/Hora de Início]]))</f>
        <v/>
      </c>
    </row>
    <row r="9615">
      <c r="K9615" s="39">
        <f>DATE(YEAR(Tabela6[[#This Row],[Data/Hora de Início]]),MONTH(Tabela6[[#This Row],[Data/Hora de Início]]),DAY(Tabela6[[#This Row],[Data/Hora de Início]]))</f>
        <v/>
      </c>
    </row>
    <row r="9616">
      <c r="K9616" s="39">
        <f>DATE(YEAR(Tabela6[[#This Row],[Data/Hora de Início]]),MONTH(Tabela6[[#This Row],[Data/Hora de Início]]),DAY(Tabela6[[#This Row],[Data/Hora de Início]]))</f>
        <v/>
      </c>
    </row>
    <row r="9617">
      <c r="K9617" s="39">
        <f>DATE(YEAR(Tabela6[[#This Row],[Data/Hora de Início]]),MONTH(Tabela6[[#This Row],[Data/Hora de Início]]),DAY(Tabela6[[#This Row],[Data/Hora de Início]]))</f>
        <v/>
      </c>
    </row>
    <row r="9618">
      <c r="K9618" s="39">
        <f>DATE(YEAR(Tabela6[[#This Row],[Data/Hora de Início]]),MONTH(Tabela6[[#This Row],[Data/Hora de Início]]),DAY(Tabela6[[#This Row],[Data/Hora de Início]]))</f>
        <v/>
      </c>
    </row>
    <row r="9619">
      <c r="K9619" s="39">
        <f>DATE(YEAR(Tabela6[[#This Row],[Data/Hora de Início]]),MONTH(Tabela6[[#This Row],[Data/Hora de Início]]),DAY(Tabela6[[#This Row],[Data/Hora de Início]]))</f>
        <v/>
      </c>
    </row>
    <row r="9620">
      <c r="K9620" s="39">
        <f>DATE(YEAR(Tabela6[[#This Row],[Data/Hora de Início]]),MONTH(Tabela6[[#This Row],[Data/Hora de Início]]),DAY(Tabela6[[#This Row],[Data/Hora de Início]]))</f>
        <v/>
      </c>
    </row>
    <row r="9621">
      <c r="K9621" s="39">
        <f>DATE(YEAR(Tabela6[[#This Row],[Data/Hora de Início]]),MONTH(Tabela6[[#This Row],[Data/Hora de Início]]),DAY(Tabela6[[#This Row],[Data/Hora de Início]]))</f>
        <v/>
      </c>
    </row>
    <row r="9622">
      <c r="K9622" s="39">
        <f>DATE(YEAR(Tabela6[[#This Row],[Data/Hora de Início]]),MONTH(Tabela6[[#This Row],[Data/Hora de Início]]),DAY(Tabela6[[#This Row],[Data/Hora de Início]]))</f>
        <v/>
      </c>
    </row>
    <row r="9623">
      <c r="K9623" s="39">
        <f>DATE(YEAR(Tabela6[[#This Row],[Data/Hora de Início]]),MONTH(Tabela6[[#This Row],[Data/Hora de Início]]),DAY(Tabela6[[#This Row],[Data/Hora de Início]]))</f>
        <v/>
      </c>
    </row>
    <row r="9624">
      <c r="K9624" s="39">
        <f>DATE(YEAR(Tabela6[[#This Row],[Data/Hora de Início]]),MONTH(Tabela6[[#This Row],[Data/Hora de Início]]),DAY(Tabela6[[#This Row],[Data/Hora de Início]]))</f>
        <v/>
      </c>
    </row>
    <row r="9625">
      <c r="K9625" s="39">
        <f>DATE(YEAR(Tabela6[[#This Row],[Data/Hora de Início]]),MONTH(Tabela6[[#This Row],[Data/Hora de Início]]),DAY(Tabela6[[#This Row],[Data/Hora de Início]]))</f>
        <v/>
      </c>
    </row>
    <row r="9626">
      <c r="K9626" s="39">
        <f>DATE(YEAR(Tabela6[[#This Row],[Data/Hora de Início]]),MONTH(Tabela6[[#This Row],[Data/Hora de Início]]),DAY(Tabela6[[#This Row],[Data/Hora de Início]]))</f>
        <v/>
      </c>
    </row>
    <row r="9627">
      <c r="K9627" s="39">
        <f>DATE(YEAR(Tabela6[[#This Row],[Data/Hora de Início]]),MONTH(Tabela6[[#This Row],[Data/Hora de Início]]),DAY(Tabela6[[#This Row],[Data/Hora de Início]]))</f>
        <v/>
      </c>
    </row>
    <row r="9628">
      <c r="K9628" s="39">
        <f>DATE(YEAR(Tabela6[[#This Row],[Data/Hora de Início]]),MONTH(Tabela6[[#This Row],[Data/Hora de Início]]),DAY(Tabela6[[#This Row],[Data/Hora de Início]]))</f>
        <v/>
      </c>
    </row>
    <row r="9629">
      <c r="K9629" s="39">
        <f>DATE(YEAR(Tabela6[[#This Row],[Data/Hora de Início]]),MONTH(Tabela6[[#This Row],[Data/Hora de Início]]),DAY(Tabela6[[#This Row],[Data/Hora de Início]]))</f>
        <v/>
      </c>
    </row>
    <row r="9630">
      <c r="K9630" s="39">
        <f>DATE(YEAR(Tabela6[[#This Row],[Data/Hora de Início]]),MONTH(Tabela6[[#This Row],[Data/Hora de Início]]),DAY(Tabela6[[#This Row],[Data/Hora de Início]]))</f>
        <v/>
      </c>
    </row>
    <row r="9631">
      <c r="K9631" s="39">
        <f>DATE(YEAR(Tabela6[[#This Row],[Data/Hora de Início]]),MONTH(Tabela6[[#This Row],[Data/Hora de Início]]),DAY(Tabela6[[#This Row],[Data/Hora de Início]]))</f>
        <v/>
      </c>
    </row>
    <row r="9632">
      <c r="K9632" s="39">
        <f>DATE(YEAR(Tabela6[[#This Row],[Data/Hora de Início]]),MONTH(Tabela6[[#This Row],[Data/Hora de Início]]),DAY(Tabela6[[#This Row],[Data/Hora de Início]]))</f>
        <v/>
      </c>
    </row>
    <row r="9633">
      <c r="K9633" s="39">
        <f>DATE(YEAR(Tabela6[[#This Row],[Data/Hora de Início]]),MONTH(Tabela6[[#This Row],[Data/Hora de Início]]),DAY(Tabela6[[#This Row],[Data/Hora de Início]]))</f>
        <v/>
      </c>
    </row>
    <row r="9634">
      <c r="K9634" s="39">
        <f>DATE(YEAR(Tabela6[[#This Row],[Data/Hora de Início]]),MONTH(Tabela6[[#This Row],[Data/Hora de Início]]),DAY(Tabela6[[#This Row],[Data/Hora de Início]]))</f>
        <v/>
      </c>
    </row>
    <row r="9635">
      <c r="K9635" s="39">
        <f>DATE(YEAR(Tabela6[[#This Row],[Data/Hora de Início]]),MONTH(Tabela6[[#This Row],[Data/Hora de Início]]),DAY(Tabela6[[#This Row],[Data/Hora de Início]]))</f>
        <v/>
      </c>
    </row>
    <row r="9636">
      <c r="K9636" s="39">
        <f>DATE(YEAR(Tabela6[[#This Row],[Data/Hora de Início]]),MONTH(Tabela6[[#This Row],[Data/Hora de Início]]),DAY(Tabela6[[#This Row],[Data/Hora de Início]]))</f>
        <v/>
      </c>
    </row>
    <row r="9637">
      <c r="K9637" s="39">
        <f>DATE(YEAR(Tabela6[[#This Row],[Data/Hora de Início]]),MONTH(Tabela6[[#This Row],[Data/Hora de Início]]),DAY(Tabela6[[#This Row],[Data/Hora de Início]]))</f>
        <v/>
      </c>
    </row>
    <row r="9638">
      <c r="K9638" s="39">
        <f>DATE(YEAR(Tabela6[[#This Row],[Data/Hora de Início]]),MONTH(Tabela6[[#This Row],[Data/Hora de Início]]),DAY(Tabela6[[#This Row],[Data/Hora de Início]]))</f>
        <v/>
      </c>
    </row>
    <row r="9639">
      <c r="K9639" s="39">
        <f>DATE(YEAR(Tabela6[[#This Row],[Data/Hora de Início]]),MONTH(Tabela6[[#This Row],[Data/Hora de Início]]),DAY(Tabela6[[#This Row],[Data/Hora de Início]]))</f>
        <v/>
      </c>
    </row>
    <row r="9640">
      <c r="K9640" s="39">
        <f>DATE(YEAR(Tabela6[[#This Row],[Data/Hora de Início]]),MONTH(Tabela6[[#This Row],[Data/Hora de Início]]),DAY(Tabela6[[#This Row],[Data/Hora de Início]]))</f>
        <v/>
      </c>
    </row>
    <row r="9641">
      <c r="K9641" s="39">
        <f>DATE(YEAR(Tabela6[[#This Row],[Data/Hora de Início]]),MONTH(Tabela6[[#This Row],[Data/Hora de Início]]),DAY(Tabela6[[#This Row],[Data/Hora de Início]]))</f>
        <v/>
      </c>
    </row>
    <row r="9642">
      <c r="K9642" s="39">
        <f>DATE(YEAR(Tabela6[[#This Row],[Data/Hora de Início]]),MONTH(Tabela6[[#This Row],[Data/Hora de Início]]),DAY(Tabela6[[#This Row],[Data/Hora de Início]]))</f>
        <v/>
      </c>
    </row>
    <row r="9643">
      <c r="K9643" s="39">
        <f>DATE(YEAR(Tabela6[[#This Row],[Data/Hora de Início]]),MONTH(Tabela6[[#This Row],[Data/Hora de Início]]),DAY(Tabela6[[#This Row],[Data/Hora de Início]]))</f>
        <v/>
      </c>
    </row>
    <row r="9644">
      <c r="K9644" s="39">
        <f>DATE(YEAR(Tabela6[[#This Row],[Data/Hora de Início]]),MONTH(Tabela6[[#This Row],[Data/Hora de Início]]),DAY(Tabela6[[#This Row],[Data/Hora de Início]]))</f>
        <v/>
      </c>
    </row>
    <row r="9645">
      <c r="K9645" s="39">
        <f>DATE(YEAR(Tabela6[[#This Row],[Data/Hora de Início]]),MONTH(Tabela6[[#This Row],[Data/Hora de Início]]),DAY(Tabela6[[#This Row],[Data/Hora de Início]]))</f>
        <v/>
      </c>
    </row>
    <row r="9646">
      <c r="K9646" s="39">
        <f>DATE(YEAR(Tabela6[[#This Row],[Data/Hora de Início]]),MONTH(Tabela6[[#This Row],[Data/Hora de Início]]),DAY(Tabela6[[#This Row],[Data/Hora de Início]]))</f>
        <v/>
      </c>
    </row>
    <row r="9647">
      <c r="K9647" s="39">
        <f>DATE(YEAR(Tabela6[[#This Row],[Data/Hora de Início]]),MONTH(Tabela6[[#This Row],[Data/Hora de Início]]),DAY(Tabela6[[#This Row],[Data/Hora de Início]]))</f>
        <v/>
      </c>
    </row>
    <row r="9648">
      <c r="K9648" s="39">
        <f>DATE(YEAR(Tabela6[[#This Row],[Data/Hora de Início]]),MONTH(Tabela6[[#This Row],[Data/Hora de Início]]),DAY(Tabela6[[#This Row],[Data/Hora de Início]]))</f>
        <v/>
      </c>
    </row>
    <row r="9649">
      <c r="K9649" s="39">
        <f>DATE(YEAR(Tabela6[[#This Row],[Data/Hora de Início]]),MONTH(Tabela6[[#This Row],[Data/Hora de Início]]),DAY(Tabela6[[#This Row],[Data/Hora de Início]]))</f>
        <v/>
      </c>
    </row>
    <row r="9650">
      <c r="K9650" s="39">
        <f>DATE(YEAR(Tabela6[[#This Row],[Data/Hora de Início]]),MONTH(Tabela6[[#This Row],[Data/Hora de Início]]),DAY(Tabela6[[#This Row],[Data/Hora de Início]]))</f>
        <v/>
      </c>
    </row>
    <row r="9651">
      <c r="K9651" s="39">
        <f>DATE(YEAR(Tabela6[[#This Row],[Data/Hora de Início]]),MONTH(Tabela6[[#This Row],[Data/Hora de Início]]),DAY(Tabela6[[#This Row],[Data/Hora de Início]]))</f>
        <v/>
      </c>
    </row>
    <row r="9652">
      <c r="K9652" s="39">
        <f>DATE(YEAR(Tabela6[[#This Row],[Data/Hora de Início]]),MONTH(Tabela6[[#This Row],[Data/Hora de Início]]),DAY(Tabela6[[#This Row],[Data/Hora de Início]]))</f>
        <v/>
      </c>
    </row>
    <row r="9653">
      <c r="K9653" s="39">
        <f>DATE(YEAR(Tabela6[[#This Row],[Data/Hora de Início]]),MONTH(Tabela6[[#This Row],[Data/Hora de Início]]),DAY(Tabela6[[#This Row],[Data/Hora de Início]]))</f>
        <v/>
      </c>
    </row>
    <row r="9654">
      <c r="K9654" s="39">
        <f>DATE(YEAR(Tabela6[[#This Row],[Data/Hora de Início]]),MONTH(Tabela6[[#This Row],[Data/Hora de Início]]),DAY(Tabela6[[#This Row],[Data/Hora de Início]]))</f>
        <v/>
      </c>
    </row>
    <row r="9655">
      <c r="K9655" s="39">
        <f>DATE(YEAR(Tabela6[[#This Row],[Data/Hora de Início]]),MONTH(Tabela6[[#This Row],[Data/Hora de Início]]),DAY(Tabela6[[#This Row],[Data/Hora de Início]]))</f>
        <v/>
      </c>
    </row>
    <row r="9656">
      <c r="K9656" s="39">
        <f>DATE(YEAR(Tabela6[[#This Row],[Data/Hora de Início]]),MONTH(Tabela6[[#This Row],[Data/Hora de Início]]),DAY(Tabela6[[#This Row],[Data/Hora de Início]]))</f>
        <v/>
      </c>
    </row>
    <row r="9657">
      <c r="K9657" s="39">
        <f>DATE(YEAR(Tabela6[[#This Row],[Data/Hora de Início]]),MONTH(Tabela6[[#This Row],[Data/Hora de Início]]),DAY(Tabela6[[#This Row],[Data/Hora de Início]]))</f>
        <v/>
      </c>
    </row>
    <row r="9658">
      <c r="K9658" s="39">
        <f>DATE(YEAR(Tabela6[[#This Row],[Data/Hora de Início]]),MONTH(Tabela6[[#This Row],[Data/Hora de Início]]),DAY(Tabela6[[#This Row],[Data/Hora de Início]]))</f>
        <v/>
      </c>
    </row>
    <row r="9659">
      <c r="K9659" s="39">
        <f>DATE(YEAR(Tabela6[[#This Row],[Data/Hora de Início]]),MONTH(Tabela6[[#This Row],[Data/Hora de Início]]),DAY(Tabela6[[#This Row],[Data/Hora de Início]]))</f>
        <v/>
      </c>
    </row>
    <row r="9660">
      <c r="K9660" s="39">
        <f>DATE(YEAR(Tabela6[[#This Row],[Data/Hora de Início]]),MONTH(Tabela6[[#This Row],[Data/Hora de Início]]),DAY(Tabela6[[#This Row],[Data/Hora de Início]]))</f>
        <v/>
      </c>
    </row>
    <row r="9661">
      <c r="K9661" s="39">
        <f>DATE(YEAR(Tabela6[[#This Row],[Data/Hora de Início]]),MONTH(Tabela6[[#This Row],[Data/Hora de Início]]),DAY(Tabela6[[#This Row],[Data/Hora de Início]]))</f>
        <v/>
      </c>
    </row>
    <row r="9662">
      <c r="K9662" s="39">
        <f>DATE(YEAR(Tabela6[[#This Row],[Data/Hora de Início]]),MONTH(Tabela6[[#This Row],[Data/Hora de Início]]),DAY(Tabela6[[#This Row],[Data/Hora de Início]]))</f>
        <v/>
      </c>
    </row>
    <row r="9663">
      <c r="K9663" s="39">
        <f>DATE(YEAR(Tabela6[[#This Row],[Data/Hora de Início]]),MONTH(Tabela6[[#This Row],[Data/Hora de Início]]),DAY(Tabela6[[#This Row],[Data/Hora de Início]]))</f>
        <v/>
      </c>
    </row>
    <row r="9664">
      <c r="K9664" s="39">
        <f>DATE(YEAR(Tabela6[[#This Row],[Data/Hora de Início]]),MONTH(Tabela6[[#This Row],[Data/Hora de Início]]),DAY(Tabela6[[#This Row],[Data/Hora de Início]]))</f>
        <v/>
      </c>
    </row>
    <row r="9665">
      <c r="K9665" s="39">
        <f>DATE(YEAR(Tabela6[[#This Row],[Data/Hora de Início]]),MONTH(Tabela6[[#This Row],[Data/Hora de Início]]),DAY(Tabela6[[#This Row],[Data/Hora de Início]]))</f>
        <v/>
      </c>
    </row>
    <row r="9666">
      <c r="K9666" s="39">
        <f>DATE(YEAR(Tabela6[[#This Row],[Data/Hora de Início]]),MONTH(Tabela6[[#This Row],[Data/Hora de Início]]),DAY(Tabela6[[#This Row],[Data/Hora de Início]]))</f>
        <v/>
      </c>
    </row>
    <row r="9667">
      <c r="K9667" s="39">
        <f>DATE(YEAR(Tabela6[[#This Row],[Data/Hora de Início]]),MONTH(Tabela6[[#This Row],[Data/Hora de Início]]),DAY(Tabela6[[#This Row],[Data/Hora de Início]]))</f>
        <v/>
      </c>
    </row>
    <row r="9668">
      <c r="K9668" s="39">
        <f>DATE(YEAR(Tabela6[[#This Row],[Data/Hora de Início]]),MONTH(Tabela6[[#This Row],[Data/Hora de Início]]),DAY(Tabela6[[#This Row],[Data/Hora de Início]]))</f>
        <v/>
      </c>
    </row>
    <row r="9669">
      <c r="K9669" s="39">
        <f>DATE(YEAR(Tabela6[[#This Row],[Data/Hora de Início]]),MONTH(Tabela6[[#This Row],[Data/Hora de Início]]),DAY(Tabela6[[#This Row],[Data/Hora de Início]]))</f>
        <v/>
      </c>
    </row>
    <row r="9670">
      <c r="K9670" s="39">
        <f>DATE(YEAR(Tabela6[[#This Row],[Data/Hora de Início]]),MONTH(Tabela6[[#This Row],[Data/Hora de Início]]),DAY(Tabela6[[#This Row],[Data/Hora de Início]]))</f>
        <v/>
      </c>
    </row>
    <row r="9671">
      <c r="K9671" s="39">
        <f>DATE(YEAR(Tabela6[[#This Row],[Data/Hora de Início]]),MONTH(Tabela6[[#This Row],[Data/Hora de Início]]),DAY(Tabela6[[#This Row],[Data/Hora de Início]]))</f>
        <v/>
      </c>
    </row>
    <row r="9672">
      <c r="K9672" s="39">
        <f>DATE(YEAR(Tabela6[[#This Row],[Data/Hora de Início]]),MONTH(Tabela6[[#This Row],[Data/Hora de Início]]),DAY(Tabela6[[#This Row],[Data/Hora de Início]]))</f>
        <v/>
      </c>
    </row>
    <row r="9673">
      <c r="K9673" s="39">
        <f>DATE(YEAR(Tabela6[[#This Row],[Data/Hora de Início]]),MONTH(Tabela6[[#This Row],[Data/Hora de Início]]),DAY(Tabela6[[#This Row],[Data/Hora de Início]]))</f>
        <v/>
      </c>
    </row>
    <row r="9674">
      <c r="K9674" s="39">
        <f>DATE(YEAR(Tabela6[[#This Row],[Data/Hora de Início]]),MONTH(Tabela6[[#This Row],[Data/Hora de Início]]),DAY(Tabela6[[#This Row],[Data/Hora de Início]]))</f>
        <v/>
      </c>
    </row>
    <row r="9675">
      <c r="K9675" s="39">
        <f>DATE(YEAR(Tabela6[[#This Row],[Data/Hora de Início]]),MONTH(Tabela6[[#This Row],[Data/Hora de Início]]),DAY(Tabela6[[#This Row],[Data/Hora de Início]]))</f>
        <v/>
      </c>
    </row>
    <row r="9676">
      <c r="K9676" s="39">
        <f>DATE(YEAR(Tabela6[[#This Row],[Data/Hora de Início]]),MONTH(Tabela6[[#This Row],[Data/Hora de Início]]),DAY(Tabela6[[#This Row],[Data/Hora de Início]]))</f>
        <v/>
      </c>
    </row>
    <row r="9677">
      <c r="K9677" s="39">
        <f>DATE(YEAR(Tabela6[[#This Row],[Data/Hora de Início]]),MONTH(Tabela6[[#This Row],[Data/Hora de Início]]),DAY(Tabela6[[#This Row],[Data/Hora de Início]]))</f>
        <v/>
      </c>
    </row>
    <row r="9678">
      <c r="K9678" s="39">
        <f>DATE(YEAR(Tabela6[[#This Row],[Data/Hora de Início]]),MONTH(Tabela6[[#This Row],[Data/Hora de Início]]),DAY(Tabela6[[#This Row],[Data/Hora de Início]]))</f>
        <v/>
      </c>
    </row>
    <row r="9679">
      <c r="K9679" s="39">
        <f>DATE(YEAR(Tabela6[[#This Row],[Data/Hora de Início]]),MONTH(Tabela6[[#This Row],[Data/Hora de Início]]),DAY(Tabela6[[#This Row],[Data/Hora de Início]]))</f>
        <v/>
      </c>
    </row>
    <row r="9680">
      <c r="K9680" s="39">
        <f>DATE(YEAR(Tabela6[[#This Row],[Data/Hora de Início]]),MONTH(Tabela6[[#This Row],[Data/Hora de Início]]),DAY(Tabela6[[#This Row],[Data/Hora de Início]]))</f>
        <v/>
      </c>
    </row>
    <row r="9681">
      <c r="K9681" s="39">
        <f>DATE(YEAR(Tabela6[[#This Row],[Data/Hora de Início]]),MONTH(Tabela6[[#This Row],[Data/Hora de Início]]),DAY(Tabela6[[#This Row],[Data/Hora de Início]]))</f>
        <v/>
      </c>
    </row>
    <row r="9682">
      <c r="K9682" s="39">
        <f>DATE(YEAR(Tabela6[[#This Row],[Data/Hora de Início]]),MONTH(Tabela6[[#This Row],[Data/Hora de Início]]),DAY(Tabela6[[#This Row],[Data/Hora de Início]]))</f>
        <v/>
      </c>
    </row>
    <row r="9683">
      <c r="K9683" s="39">
        <f>DATE(YEAR(Tabela6[[#This Row],[Data/Hora de Início]]),MONTH(Tabela6[[#This Row],[Data/Hora de Início]]),DAY(Tabela6[[#This Row],[Data/Hora de Início]]))</f>
        <v/>
      </c>
    </row>
    <row r="9684">
      <c r="K9684" s="39">
        <f>DATE(YEAR(Tabela6[[#This Row],[Data/Hora de Início]]),MONTH(Tabela6[[#This Row],[Data/Hora de Início]]),DAY(Tabela6[[#This Row],[Data/Hora de Início]]))</f>
        <v/>
      </c>
    </row>
    <row r="9685">
      <c r="K9685" s="39">
        <f>DATE(YEAR(Tabela6[[#This Row],[Data/Hora de Início]]),MONTH(Tabela6[[#This Row],[Data/Hora de Início]]),DAY(Tabela6[[#This Row],[Data/Hora de Início]]))</f>
        <v/>
      </c>
    </row>
    <row r="9686">
      <c r="K9686" s="39">
        <f>DATE(YEAR(Tabela6[[#This Row],[Data/Hora de Início]]),MONTH(Tabela6[[#This Row],[Data/Hora de Início]]),DAY(Tabela6[[#This Row],[Data/Hora de Início]]))</f>
        <v/>
      </c>
    </row>
    <row r="9687">
      <c r="K9687" s="39">
        <f>DATE(YEAR(Tabela6[[#This Row],[Data/Hora de Início]]),MONTH(Tabela6[[#This Row],[Data/Hora de Início]]),DAY(Tabela6[[#This Row],[Data/Hora de Início]]))</f>
        <v/>
      </c>
    </row>
    <row r="9688">
      <c r="K9688" s="39">
        <f>DATE(YEAR(Tabela6[[#This Row],[Data/Hora de Início]]),MONTH(Tabela6[[#This Row],[Data/Hora de Início]]),DAY(Tabela6[[#This Row],[Data/Hora de Início]]))</f>
        <v/>
      </c>
    </row>
    <row r="9689">
      <c r="K9689" s="39">
        <f>DATE(YEAR(Tabela6[[#This Row],[Data/Hora de Início]]),MONTH(Tabela6[[#This Row],[Data/Hora de Início]]),DAY(Tabela6[[#This Row],[Data/Hora de Início]]))</f>
        <v/>
      </c>
    </row>
    <row r="9690">
      <c r="K9690" s="39">
        <f>DATE(YEAR(Tabela6[[#This Row],[Data/Hora de Início]]),MONTH(Tabela6[[#This Row],[Data/Hora de Início]]),DAY(Tabela6[[#This Row],[Data/Hora de Início]]))</f>
        <v/>
      </c>
    </row>
    <row r="9691">
      <c r="K9691" s="39">
        <f>DATE(YEAR(Tabela6[[#This Row],[Data/Hora de Início]]),MONTH(Tabela6[[#This Row],[Data/Hora de Início]]),DAY(Tabela6[[#This Row],[Data/Hora de Início]]))</f>
        <v/>
      </c>
    </row>
    <row r="9692">
      <c r="K9692" s="39">
        <f>DATE(YEAR(Tabela6[[#This Row],[Data/Hora de Início]]),MONTH(Tabela6[[#This Row],[Data/Hora de Início]]),DAY(Tabela6[[#This Row],[Data/Hora de Início]]))</f>
        <v/>
      </c>
    </row>
    <row r="9693">
      <c r="K9693" s="39">
        <f>DATE(YEAR(Tabela6[[#This Row],[Data/Hora de Início]]),MONTH(Tabela6[[#This Row],[Data/Hora de Início]]),DAY(Tabela6[[#This Row],[Data/Hora de Início]]))</f>
        <v/>
      </c>
    </row>
    <row r="9694">
      <c r="K9694" s="39">
        <f>DATE(YEAR(Tabela6[[#This Row],[Data/Hora de Início]]),MONTH(Tabela6[[#This Row],[Data/Hora de Início]]),DAY(Tabela6[[#This Row],[Data/Hora de Início]]))</f>
        <v/>
      </c>
    </row>
    <row r="9695">
      <c r="K9695" s="39">
        <f>DATE(YEAR(Tabela6[[#This Row],[Data/Hora de Início]]),MONTH(Tabela6[[#This Row],[Data/Hora de Início]]),DAY(Tabela6[[#This Row],[Data/Hora de Início]]))</f>
        <v/>
      </c>
    </row>
    <row r="9696">
      <c r="K9696" s="39">
        <f>DATE(YEAR(Tabela6[[#This Row],[Data/Hora de Início]]),MONTH(Tabela6[[#This Row],[Data/Hora de Início]]),DAY(Tabela6[[#This Row],[Data/Hora de Início]]))</f>
        <v/>
      </c>
    </row>
    <row r="9697">
      <c r="K9697" s="39">
        <f>DATE(YEAR(Tabela6[[#This Row],[Data/Hora de Início]]),MONTH(Tabela6[[#This Row],[Data/Hora de Início]]),DAY(Tabela6[[#This Row],[Data/Hora de Início]]))</f>
        <v/>
      </c>
    </row>
    <row r="9698">
      <c r="K9698" s="39">
        <f>DATE(YEAR(Tabela6[[#This Row],[Data/Hora de Início]]),MONTH(Tabela6[[#This Row],[Data/Hora de Início]]),DAY(Tabela6[[#This Row],[Data/Hora de Início]]))</f>
        <v/>
      </c>
    </row>
    <row r="9699">
      <c r="K9699" s="39">
        <f>DATE(YEAR(Tabela6[[#This Row],[Data/Hora de Início]]),MONTH(Tabela6[[#This Row],[Data/Hora de Início]]),DAY(Tabela6[[#This Row],[Data/Hora de Início]]))</f>
        <v/>
      </c>
    </row>
    <row r="9700">
      <c r="K9700" s="39">
        <f>DATE(YEAR(Tabela6[[#This Row],[Data/Hora de Início]]),MONTH(Tabela6[[#This Row],[Data/Hora de Início]]),DAY(Tabela6[[#This Row],[Data/Hora de Início]]))</f>
        <v/>
      </c>
    </row>
    <row r="9701">
      <c r="K9701" s="39">
        <f>DATE(YEAR(Tabela6[[#This Row],[Data/Hora de Início]]),MONTH(Tabela6[[#This Row],[Data/Hora de Início]]),DAY(Tabela6[[#This Row],[Data/Hora de Início]]))</f>
        <v/>
      </c>
    </row>
    <row r="9702">
      <c r="K9702" s="39">
        <f>DATE(YEAR(Tabela6[[#This Row],[Data/Hora de Início]]),MONTH(Tabela6[[#This Row],[Data/Hora de Início]]),DAY(Tabela6[[#This Row],[Data/Hora de Início]]))</f>
        <v/>
      </c>
    </row>
    <row r="9703">
      <c r="K9703" s="39">
        <f>DATE(YEAR(Tabela6[[#This Row],[Data/Hora de Início]]),MONTH(Tabela6[[#This Row],[Data/Hora de Início]]),DAY(Tabela6[[#This Row],[Data/Hora de Início]]))</f>
        <v/>
      </c>
    </row>
    <row r="9704">
      <c r="K9704" s="39">
        <f>DATE(YEAR(Tabela6[[#This Row],[Data/Hora de Início]]),MONTH(Tabela6[[#This Row],[Data/Hora de Início]]),DAY(Tabela6[[#This Row],[Data/Hora de Início]]))</f>
        <v/>
      </c>
    </row>
    <row r="9705">
      <c r="K9705" s="39">
        <f>DATE(YEAR(Tabela6[[#This Row],[Data/Hora de Início]]),MONTH(Tabela6[[#This Row],[Data/Hora de Início]]),DAY(Tabela6[[#This Row],[Data/Hora de Início]]))</f>
        <v/>
      </c>
    </row>
    <row r="9706">
      <c r="K9706" s="39">
        <f>DATE(YEAR(Tabela6[[#This Row],[Data/Hora de Início]]),MONTH(Tabela6[[#This Row],[Data/Hora de Início]]),DAY(Tabela6[[#This Row],[Data/Hora de Início]]))</f>
        <v/>
      </c>
    </row>
    <row r="9707">
      <c r="K9707" s="39">
        <f>DATE(YEAR(Tabela6[[#This Row],[Data/Hora de Início]]),MONTH(Tabela6[[#This Row],[Data/Hora de Início]]),DAY(Tabela6[[#This Row],[Data/Hora de Início]]))</f>
        <v/>
      </c>
    </row>
    <row r="9708">
      <c r="K9708" s="39">
        <f>DATE(YEAR(Tabela6[[#This Row],[Data/Hora de Início]]),MONTH(Tabela6[[#This Row],[Data/Hora de Início]]),DAY(Tabela6[[#This Row],[Data/Hora de Início]]))</f>
        <v/>
      </c>
    </row>
    <row r="9709">
      <c r="K9709" s="39">
        <f>DATE(YEAR(Tabela6[[#This Row],[Data/Hora de Início]]),MONTH(Tabela6[[#This Row],[Data/Hora de Início]]),DAY(Tabela6[[#This Row],[Data/Hora de Início]]))</f>
        <v/>
      </c>
    </row>
    <row r="9710">
      <c r="K9710" s="39">
        <f>DATE(YEAR(Tabela6[[#This Row],[Data/Hora de Início]]),MONTH(Tabela6[[#This Row],[Data/Hora de Início]]),DAY(Tabela6[[#This Row],[Data/Hora de Início]]))</f>
        <v/>
      </c>
    </row>
    <row r="9711">
      <c r="K9711" s="39">
        <f>DATE(YEAR(Tabela6[[#This Row],[Data/Hora de Início]]),MONTH(Tabela6[[#This Row],[Data/Hora de Início]]),DAY(Tabela6[[#This Row],[Data/Hora de Início]]))</f>
        <v/>
      </c>
    </row>
    <row r="9712">
      <c r="K9712" s="39">
        <f>DATE(YEAR(Tabela6[[#This Row],[Data/Hora de Início]]),MONTH(Tabela6[[#This Row],[Data/Hora de Início]]),DAY(Tabela6[[#This Row],[Data/Hora de Início]]))</f>
        <v/>
      </c>
    </row>
    <row r="9713">
      <c r="K9713" s="39">
        <f>DATE(YEAR(Tabela6[[#This Row],[Data/Hora de Início]]),MONTH(Tabela6[[#This Row],[Data/Hora de Início]]),DAY(Tabela6[[#This Row],[Data/Hora de Início]]))</f>
        <v/>
      </c>
    </row>
    <row r="9714">
      <c r="K9714" s="39">
        <f>DATE(YEAR(Tabela6[[#This Row],[Data/Hora de Início]]),MONTH(Tabela6[[#This Row],[Data/Hora de Início]]),DAY(Tabela6[[#This Row],[Data/Hora de Início]]))</f>
        <v/>
      </c>
    </row>
    <row r="9715">
      <c r="K9715" s="39">
        <f>DATE(YEAR(Tabela6[[#This Row],[Data/Hora de Início]]),MONTH(Tabela6[[#This Row],[Data/Hora de Início]]),DAY(Tabela6[[#This Row],[Data/Hora de Início]]))</f>
        <v/>
      </c>
    </row>
    <row r="9716">
      <c r="K9716" s="39">
        <f>DATE(YEAR(Tabela6[[#This Row],[Data/Hora de Início]]),MONTH(Tabela6[[#This Row],[Data/Hora de Início]]),DAY(Tabela6[[#This Row],[Data/Hora de Início]]))</f>
        <v/>
      </c>
    </row>
    <row r="9717">
      <c r="K9717" s="39">
        <f>DATE(YEAR(Tabela6[[#This Row],[Data/Hora de Início]]),MONTH(Tabela6[[#This Row],[Data/Hora de Início]]),DAY(Tabela6[[#This Row],[Data/Hora de Início]]))</f>
        <v/>
      </c>
    </row>
    <row r="9718">
      <c r="K9718" s="39">
        <f>DATE(YEAR(Tabela6[[#This Row],[Data/Hora de Início]]),MONTH(Tabela6[[#This Row],[Data/Hora de Início]]),DAY(Tabela6[[#This Row],[Data/Hora de Início]]))</f>
        <v/>
      </c>
    </row>
    <row r="9719">
      <c r="K9719" s="39">
        <f>DATE(YEAR(Tabela6[[#This Row],[Data/Hora de Início]]),MONTH(Tabela6[[#This Row],[Data/Hora de Início]]),DAY(Tabela6[[#This Row],[Data/Hora de Início]]))</f>
        <v/>
      </c>
    </row>
    <row r="9720">
      <c r="K9720" s="39">
        <f>DATE(YEAR(Tabela6[[#This Row],[Data/Hora de Início]]),MONTH(Tabela6[[#This Row],[Data/Hora de Início]]),DAY(Tabela6[[#This Row],[Data/Hora de Início]]))</f>
        <v/>
      </c>
    </row>
    <row r="9721">
      <c r="K9721" s="39">
        <f>DATE(YEAR(Tabela6[[#This Row],[Data/Hora de Início]]),MONTH(Tabela6[[#This Row],[Data/Hora de Início]]),DAY(Tabela6[[#This Row],[Data/Hora de Início]]))</f>
        <v/>
      </c>
    </row>
    <row r="9722">
      <c r="K9722" s="39">
        <f>DATE(YEAR(Tabela6[[#This Row],[Data/Hora de Início]]),MONTH(Tabela6[[#This Row],[Data/Hora de Início]]),DAY(Tabela6[[#This Row],[Data/Hora de Início]]))</f>
        <v/>
      </c>
    </row>
    <row r="9723">
      <c r="K9723" s="39">
        <f>DATE(YEAR(Tabela6[[#This Row],[Data/Hora de Início]]),MONTH(Tabela6[[#This Row],[Data/Hora de Início]]),DAY(Tabela6[[#This Row],[Data/Hora de Início]]))</f>
        <v/>
      </c>
    </row>
    <row r="9724">
      <c r="K9724" s="39">
        <f>DATE(YEAR(Tabela6[[#This Row],[Data/Hora de Início]]),MONTH(Tabela6[[#This Row],[Data/Hora de Início]]),DAY(Tabela6[[#This Row],[Data/Hora de Início]]))</f>
        <v/>
      </c>
    </row>
    <row r="9725">
      <c r="K9725" s="39">
        <f>DATE(YEAR(Tabela6[[#This Row],[Data/Hora de Início]]),MONTH(Tabela6[[#This Row],[Data/Hora de Início]]),DAY(Tabela6[[#This Row],[Data/Hora de Início]]))</f>
        <v/>
      </c>
    </row>
    <row r="9726">
      <c r="K9726" s="39">
        <f>DATE(YEAR(Tabela6[[#This Row],[Data/Hora de Início]]),MONTH(Tabela6[[#This Row],[Data/Hora de Início]]),DAY(Tabela6[[#This Row],[Data/Hora de Início]]))</f>
        <v/>
      </c>
    </row>
    <row r="9727">
      <c r="K9727" s="39">
        <f>DATE(YEAR(Tabela6[[#This Row],[Data/Hora de Início]]),MONTH(Tabela6[[#This Row],[Data/Hora de Início]]),DAY(Tabela6[[#This Row],[Data/Hora de Início]]))</f>
        <v/>
      </c>
    </row>
    <row r="9728">
      <c r="K9728" s="39">
        <f>DATE(YEAR(Tabela6[[#This Row],[Data/Hora de Início]]),MONTH(Tabela6[[#This Row],[Data/Hora de Início]]),DAY(Tabela6[[#This Row],[Data/Hora de Início]]))</f>
        <v/>
      </c>
    </row>
    <row r="9729">
      <c r="K9729" s="39">
        <f>DATE(YEAR(Tabela6[[#This Row],[Data/Hora de Início]]),MONTH(Tabela6[[#This Row],[Data/Hora de Início]]),DAY(Tabela6[[#This Row],[Data/Hora de Início]]))</f>
        <v/>
      </c>
    </row>
    <row r="9730">
      <c r="K9730" s="39">
        <f>DATE(YEAR(Tabela6[[#This Row],[Data/Hora de Início]]),MONTH(Tabela6[[#This Row],[Data/Hora de Início]]),DAY(Tabela6[[#This Row],[Data/Hora de Início]]))</f>
        <v/>
      </c>
    </row>
    <row r="9731">
      <c r="K9731" s="39">
        <f>DATE(YEAR(Tabela6[[#This Row],[Data/Hora de Início]]),MONTH(Tabela6[[#This Row],[Data/Hora de Início]]),DAY(Tabela6[[#This Row],[Data/Hora de Início]]))</f>
        <v/>
      </c>
    </row>
    <row r="9732">
      <c r="K9732" s="39">
        <f>DATE(YEAR(Tabela6[[#This Row],[Data/Hora de Início]]),MONTH(Tabela6[[#This Row],[Data/Hora de Início]]),DAY(Tabela6[[#This Row],[Data/Hora de Início]]))</f>
        <v/>
      </c>
    </row>
    <row r="9733">
      <c r="K9733" s="39">
        <f>DATE(YEAR(Tabela6[[#This Row],[Data/Hora de Início]]),MONTH(Tabela6[[#This Row],[Data/Hora de Início]]),DAY(Tabela6[[#This Row],[Data/Hora de Início]]))</f>
        <v/>
      </c>
    </row>
    <row r="9734">
      <c r="K9734" s="39">
        <f>DATE(YEAR(Tabela6[[#This Row],[Data/Hora de Início]]),MONTH(Tabela6[[#This Row],[Data/Hora de Início]]),DAY(Tabela6[[#This Row],[Data/Hora de Início]]))</f>
        <v/>
      </c>
    </row>
    <row r="9735">
      <c r="K9735" s="39">
        <f>DATE(YEAR(Tabela6[[#This Row],[Data/Hora de Início]]),MONTH(Tabela6[[#This Row],[Data/Hora de Início]]),DAY(Tabela6[[#This Row],[Data/Hora de Início]]))</f>
        <v/>
      </c>
    </row>
    <row r="9736">
      <c r="K9736" s="39">
        <f>DATE(YEAR(Tabela6[[#This Row],[Data/Hora de Início]]),MONTH(Tabela6[[#This Row],[Data/Hora de Início]]),DAY(Tabela6[[#This Row],[Data/Hora de Início]]))</f>
        <v/>
      </c>
    </row>
    <row r="9737">
      <c r="K9737" s="39">
        <f>DATE(YEAR(Tabela6[[#This Row],[Data/Hora de Início]]),MONTH(Tabela6[[#This Row],[Data/Hora de Início]]),DAY(Tabela6[[#This Row],[Data/Hora de Início]]))</f>
        <v/>
      </c>
    </row>
    <row r="9738">
      <c r="K9738" s="39">
        <f>DATE(YEAR(Tabela6[[#This Row],[Data/Hora de Início]]),MONTH(Tabela6[[#This Row],[Data/Hora de Início]]),DAY(Tabela6[[#This Row],[Data/Hora de Início]]))</f>
        <v/>
      </c>
    </row>
    <row r="9739">
      <c r="K9739" s="39">
        <f>DATE(YEAR(Tabela6[[#This Row],[Data/Hora de Início]]),MONTH(Tabela6[[#This Row],[Data/Hora de Início]]),DAY(Tabela6[[#This Row],[Data/Hora de Início]]))</f>
        <v/>
      </c>
    </row>
    <row r="9740">
      <c r="K9740" s="39">
        <f>DATE(YEAR(Tabela6[[#This Row],[Data/Hora de Início]]),MONTH(Tabela6[[#This Row],[Data/Hora de Início]]),DAY(Tabela6[[#This Row],[Data/Hora de Início]]))</f>
        <v/>
      </c>
    </row>
    <row r="9741">
      <c r="K9741" s="39">
        <f>DATE(YEAR(Tabela6[[#This Row],[Data/Hora de Início]]),MONTH(Tabela6[[#This Row],[Data/Hora de Início]]),DAY(Tabela6[[#This Row],[Data/Hora de Início]]))</f>
        <v/>
      </c>
    </row>
    <row r="9742">
      <c r="K9742" s="39">
        <f>DATE(YEAR(Tabela6[[#This Row],[Data/Hora de Início]]),MONTH(Tabela6[[#This Row],[Data/Hora de Início]]),DAY(Tabela6[[#This Row],[Data/Hora de Início]]))</f>
        <v/>
      </c>
    </row>
    <row r="9743">
      <c r="K9743" s="39">
        <f>DATE(YEAR(Tabela6[[#This Row],[Data/Hora de Início]]),MONTH(Tabela6[[#This Row],[Data/Hora de Início]]),DAY(Tabela6[[#This Row],[Data/Hora de Início]]))</f>
        <v/>
      </c>
    </row>
    <row r="9744">
      <c r="K9744" s="39">
        <f>DATE(YEAR(Tabela6[[#This Row],[Data/Hora de Início]]),MONTH(Tabela6[[#This Row],[Data/Hora de Início]]),DAY(Tabela6[[#This Row],[Data/Hora de Início]]))</f>
        <v/>
      </c>
    </row>
    <row r="9745">
      <c r="K9745" s="39">
        <f>DATE(YEAR(Tabela6[[#This Row],[Data/Hora de Início]]),MONTH(Tabela6[[#This Row],[Data/Hora de Início]]),DAY(Tabela6[[#This Row],[Data/Hora de Início]]))</f>
        <v/>
      </c>
    </row>
    <row r="9746">
      <c r="K9746" s="39">
        <f>DATE(YEAR(Tabela6[[#This Row],[Data/Hora de Início]]),MONTH(Tabela6[[#This Row],[Data/Hora de Início]]),DAY(Tabela6[[#This Row],[Data/Hora de Início]]))</f>
        <v/>
      </c>
    </row>
    <row r="9747">
      <c r="K9747" s="39">
        <f>DATE(YEAR(Tabela6[[#This Row],[Data/Hora de Início]]),MONTH(Tabela6[[#This Row],[Data/Hora de Início]]),DAY(Tabela6[[#This Row],[Data/Hora de Início]]))</f>
        <v/>
      </c>
    </row>
    <row r="9748">
      <c r="K9748" s="39">
        <f>DATE(YEAR(Tabela6[[#This Row],[Data/Hora de Início]]),MONTH(Tabela6[[#This Row],[Data/Hora de Início]]),DAY(Tabela6[[#This Row],[Data/Hora de Início]]))</f>
        <v/>
      </c>
    </row>
    <row r="9749">
      <c r="K9749" s="39">
        <f>DATE(YEAR(Tabela6[[#This Row],[Data/Hora de Início]]),MONTH(Tabela6[[#This Row],[Data/Hora de Início]]),DAY(Tabela6[[#This Row],[Data/Hora de Início]]))</f>
        <v/>
      </c>
    </row>
    <row r="9750">
      <c r="K9750" s="39">
        <f>DATE(YEAR(Tabela6[[#This Row],[Data/Hora de Início]]),MONTH(Tabela6[[#This Row],[Data/Hora de Início]]),DAY(Tabela6[[#This Row],[Data/Hora de Início]]))</f>
        <v/>
      </c>
    </row>
    <row r="9751">
      <c r="K9751" s="39">
        <f>DATE(YEAR(Tabela6[[#This Row],[Data/Hora de Início]]),MONTH(Tabela6[[#This Row],[Data/Hora de Início]]),DAY(Tabela6[[#This Row],[Data/Hora de Início]]))</f>
        <v/>
      </c>
    </row>
    <row r="9752">
      <c r="K9752" s="39">
        <f>DATE(YEAR(Tabela6[[#This Row],[Data/Hora de Início]]),MONTH(Tabela6[[#This Row],[Data/Hora de Início]]),DAY(Tabela6[[#This Row],[Data/Hora de Início]]))</f>
        <v/>
      </c>
    </row>
    <row r="9753">
      <c r="K9753" s="39">
        <f>DATE(YEAR(Tabela6[[#This Row],[Data/Hora de Início]]),MONTH(Tabela6[[#This Row],[Data/Hora de Início]]),DAY(Tabela6[[#This Row],[Data/Hora de Início]]))</f>
        <v/>
      </c>
    </row>
    <row r="9754">
      <c r="K9754" s="39">
        <f>DATE(YEAR(Tabela6[[#This Row],[Data/Hora de Início]]),MONTH(Tabela6[[#This Row],[Data/Hora de Início]]),DAY(Tabela6[[#This Row],[Data/Hora de Início]]))</f>
        <v/>
      </c>
    </row>
    <row r="9755">
      <c r="K9755" s="39">
        <f>DATE(YEAR(Tabela6[[#This Row],[Data/Hora de Início]]),MONTH(Tabela6[[#This Row],[Data/Hora de Início]]),DAY(Tabela6[[#This Row],[Data/Hora de Início]]))</f>
        <v/>
      </c>
    </row>
    <row r="9756">
      <c r="K9756" s="39">
        <f>DATE(YEAR(Tabela6[[#This Row],[Data/Hora de Início]]),MONTH(Tabela6[[#This Row],[Data/Hora de Início]]),DAY(Tabela6[[#This Row],[Data/Hora de Início]]))</f>
        <v/>
      </c>
    </row>
    <row r="9757">
      <c r="K9757" s="39">
        <f>DATE(YEAR(Tabela6[[#This Row],[Data/Hora de Início]]),MONTH(Tabela6[[#This Row],[Data/Hora de Início]]),DAY(Tabela6[[#This Row],[Data/Hora de Início]]))</f>
        <v/>
      </c>
    </row>
    <row r="9758">
      <c r="K9758" s="39">
        <f>DATE(YEAR(Tabela6[[#This Row],[Data/Hora de Início]]),MONTH(Tabela6[[#This Row],[Data/Hora de Início]]),DAY(Tabela6[[#This Row],[Data/Hora de Início]]))</f>
        <v/>
      </c>
    </row>
    <row r="9759">
      <c r="K9759" s="39">
        <f>DATE(YEAR(Tabela6[[#This Row],[Data/Hora de Início]]),MONTH(Tabela6[[#This Row],[Data/Hora de Início]]),DAY(Tabela6[[#This Row],[Data/Hora de Início]]))</f>
        <v/>
      </c>
    </row>
    <row r="9760">
      <c r="K9760" s="39">
        <f>DATE(YEAR(Tabela6[[#This Row],[Data/Hora de Início]]),MONTH(Tabela6[[#This Row],[Data/Hora de Início]]),DAY(Tabela6[[#This Row],[Data/Hora de Início]]))</f>
        <v/>
      </c>
    </row>
    <row r="9761">
      <c r="K9761" s="39">
        <f>DATE(YEAR(Tabela6[[#This Row],[Data/Hora de Início]]),MONTH(Tabela6[[#This Row],[Data/Hora de Início]]),DAY(Tabela6[[#This Row],[Data/Hora de Início]]))</f>
        <v/>
      </c>
    </row>
    <row r="9762">
      <c r="K9762" s="39">
        <f>DATE(YEAR(Tabela6[[#This Row],[Data/Hora de Início]]),MONTH(Tabela6[[#This Row],[Data/Hora de Início]]),DAY(Tabela6[[#This Row],[Data/Hora de Início]]))</f>
        <v/>
      </c>
    </row>
    <row r="9763">
      <c r="K9763" s="39">
        <f>DATE(YEAR(Tabela6[[#This Row],[Data/Hora de Início]]),MONTH(Tabela6[[#This Row],[Data/Hora de Início]]),DAY(Tabela6[[#This Row],[Data/Hora de Início]]))</f>
        <v/>
      </c>
    </row>
    <row r="9764">
      <c r="K9764" s="39">
        <f>DATE(YEAR(Tabela6[[#This Row],[Data/Hora de Início]]),MONTH(Tabela6[[#This Row],[Data/Hora de Início]]),DAY(Tabela6[[#This Row],[Data/Hora de Início]]))</f>
        <v/>
      </c>
    </row>
    <row r="9765">
      <c r="K9765" s="39">
        <f>DATE(YEAR(Tabela6[[#This Row],[Data/Hora de Início]]),MONTH(Tabela6[[#This Row],[Data/Hora de Início]]),DAY(Tabela6[[#This Row],[Data/Hora de Início]]))</f>
        <v/>
      </c>
    </row>
    <row r="9766">
      <c r="K9766" s="39">
        <f>DATE(YEAR(Tabela6[[#This Row],[Data/Hora de Início]]),MONTH(Tabela6[[#This Row],[Data/Hora de Início]]),DAY(Tabela6[[#This Row],[Data/Hora de Início]]))</f>
        <v/>
      </c>
    </row>
    <row r="9767">
      <c r="K9767" s="39">
        <f>DATE(YEAR(Tabela6[[#This Row],[Data/Hora de Início]]),MONTH(Tabela6[[#This Row],[Data/Hora de Início]]),DAY(Tabela6[[#This Row],[Data/Hora de Início]]))</f>
        <v/>
      </c>
    </row>
    <row r="9768">
      <c r="K9768" s="39">
        <f>DATE(YEAR(Tabela6[[#This Row],[Data/Hora de Início]]),MONTH(Tabela6[[#This Row],[Data/Hora de Início]]),DAY(Tabela6[[#This Row],[Data/Hora de Início]]))</f>
        <v/>
      </c>
    </row>
    <row r="9769">
      <c r="K9769" s="39">
        <f>DATE(YEAR(Tabela6[[#This Row],[Data/Hora de Início]]),MONTH(Tabela6[[#This Row],[Data/Hora de Início]]),DAY(Tabela6[[#This Row],[Data/Hora de Início]]))</f>
        <v/>
      </c>
    </row>
    <row r="9770">
      <c r="K9770" s="39">
        <f>DATE(YEAR(Tabela6[[#This Row],[Data/Hora de Início]]),MONTH(Tabela6[[#This Row],[Data/Hora de Início]]),DAY(Tabela6[[#This Row],[Data/Hora de Início]]))</f>
        <v/>
      </c>
    </row>
    <row r="9771">
      <c r="K9771" s="39">
        <f>DATE(YEAR(Tabela6[[#This Row],[Data/Hora de Início]]),MONTH(Tabela6[[#This Row],[Data/Hora de Início]]),DAY(Tabela6[[#This Row],[Data/Hora de Início]]))</f>
        <v/>
      </c>
    </row>
    <row r="9772">
      <c r="K9772" s="39">
        <f>DATE(YEAR(Tabela6[[#This Row],[Data/Hora de Início]]),MONTH(Tabela6[[#This Row],[Data/Hora de Início]]),DAY(Tabela6[[#This Row],[Data/Hora de Início]]))</f>
        <v/>
      </c>
    </row>
    <row r="9773">
      <c r="K9773" s="39">
        <f>DATE(YEAR(Tabela6[[#This Row],[Data/Hora de Início]]),MONTH(Tabela6[[#This Row],[Data/Hora de Início]]),DAY(Tabela6[[#This Row],[Data/Hora de Início]]))</f>
        <v/>
      </c>
    </row>
    <row r="9774">
      <c r="K9774" s="39">
        <f>DATE(YEAR(Tabela6[[#This Row],[Data/Hora de Início]]),MONTH(Tabela6[[#This Row],[Data/Hora de Início]]),DAY(Tabela6[[#This Row],[Data/Hora de Início]]))</f>
        <v/>
      </c>
    </row>
    <row r="9775">
      <c r="K9775" s="39">
        <f>DATE(YEAR(Tabela6[[#This Row],[Data/Hora de Início]]),MONTH(Tabela6[[#This Row],[Data/Hora de Início]]),DAY(Tabela6[[#This Row],[Data/Hora de Início]]))</f>
        <v/>
      </c>
    </row>
    <row r="9776">
      <c r="K9776" s="39">
        <f>DATE(YEAR(Tabela6[[#This Row],[Data/Hora de Início]]),MONTH(Tabela6[[#This Row],[Data/Hora de Início]]),DAY(Tabela6[[#This Row],[Data/Hora de Início]]))</f>
        <v/>
      </c>
    </row>
    <row r="9777">
      <c r="K9777" s="39">
        <f>DATE(YEAR(Tabela6[[#This Row],[Data/Hora de Início]]),MONTH(Tabela6[[#This Row],[Data/Hora de Início]]),DAY(Tabela6[[#This Row],[Data/Hora de Início]]))</f>
        <v/>
      </c>
    </row>
    <row r="9778">
      <c r="K9778" s="39">
        <f>DATE(YEAR(Tabela6[[#This Row],[Data/Hora de Início]]),MONTH(Tabela6[[#This Row],[Data/Hora de Início]]),DAY(Tabela6[[#This Row],[Data/Hora de Início]]))</f>
        <v/>
      </c>
    </row>
    <row r="9779">
      <c r="K9779" s="39">
        <f>DATE(YEAR(Tabela6[[#This Row],[Data/Hora de Início]]),MONTH(Tabela6[[#This Row],[Data/Hora de Início]]),DAY(Tabela6[[#This Row],[Data/Hora de Início]]))</f>
        <v/>
      </c>
    </row>
    <row r="9780">
      <c r="K9780" s="39">
        <f>DATE(YEAR(Tabela6[[#This Row],[Data/Hora de Início]]),MONTH(Tabela6[[#This Row],[Data/Hora de Início]]),DAY(Tabela6[[#This Row],[Data/Hora de Início]]))</f>
        <v/>
      </c>
    </row>
    <row r="9781">
      <c r="K9781" s="39">
        <f>DATE(YEAR(Tabela6[[#This Row],[Data/Hora de Início]]),MONTH(Tabela6[[#This Row],[Data/Hora de Início]]),DAY(Tabela6[[#This Row],[Data/Hora de Início]]))</f>
        <v/>
      </c>
    </row>
    <row r="9782">
      <c r="K9782" s="39">
        <f>DATE(YEAR(Tabela6[[#This Row],[Data/Hora de Início]]),MONTH(Tabela6[[#This Row],[Data/Hora de Início]]),DAY(Tabela6[[#This Row],[Data/Hora de Início]]))</f>
        <v/>
      </c>
    </row>
    <row r="9783">
      <c r="K9783" s="39">
        <f>DATE(YEAR(Tabela6[[#This Row],[Data/Hora de Início]]),MONTH(Tabela6[[#This Row],[Data/Hora de Início]]),DAY(Tabela6[[#This Row],[Data/Hora de Início]]))</f>
        <v/>
      </c>
    </row>
    <row r="9784">
      <c r="K9784" s="39">
        <f>DATE(YEAR(Tabela6[[#This Row],[Data/Hora de Início]]),MONTH(Tabela6[[#This Row],[Data/Hora de Início]]),DAY(Tabela6[[#This Row],[Data/Hora de Início]]))</f>
        <v/>
      </c>
    </row>
    <row r="9785">
      <c r="K9785" s="39">
        <f>DATE(YEAR(Tabela6[[#This Row],[Data/Hora de Início]]),MONTH(Tabela6[[#This Row],[Data/Hora de Início]]),DAY(Tabela6[[#This Row],[Data/Hora de Início]]))</f>
        <v/>
      </c>
    </row>
    <row r="9786">
      <c r="K9786" s="39">
        <f>DATE(YEAR(Tabela6[[#This Row],[Data/Hora de Início]]),MONTH(Tabela6[[#This Row],[Data/Hora de Início]]),DAY(Tabela6[[#This Row],[Data/Hora de Início]]))</f>
        <v/>
      </c>
    </row>
    <row r="9787">
      <c r="K9787" s="39">
        <f>DATE(YEAR(Tabela6[[#This Row],[Data/Hora de Início]]),MONTH(Tabela6[[#This Row],[Data/Hora de Início]]),DAY(Tabela6[[#This Row],[Data/Hora de Início]]))</f>
        <v/>
      </c>
    </row>
    <row r="9788">
      <c r="K9788" s="39">
        <f>DATE(YEAR(Tabela6[[#This Row],[Data/Hora de Início]]),MONTH(Tabela6[[#This Row],[Data/Hora de Início]]),DAY(Tabela6[[#This Row],[Data/Hora de Início]]))</f>
        <v/>
      </c>
    </row>
    <row r="9789">
      <c r="K9789" s="39">
        <f>DATE(YEAR(Tabela6[[#This Row],[Data/Hora de Início]]),MONTH(Tabela6[[#This Row],[Data/Hora de Início]]),DAY(Tabela6[[#This Row],[Data/Hora de Início]]))</f>
        <v/>
      </c>
    </row>
    <row r="9790">
      <c r="K9790" s="39">
        <f>DATE(YEAR(Tabela6[[#This Row],[Data/Hora de Início]]),MONTH(Tabela6[[#This Row],[Data/Hora de Início]]),DAY(Tabela6[[#This Row],[Data/Hora de Início]]))</f>
        <v/>
      </c>
    </row>
    <row r="9791">
      <c r="K9791" s="39">
        <f>DATE(YEAR(Tabela6[[#This Row],[Data/Hora de Início]]),MONTH(Tabela6[[#This Row],[Data/Hora de Início]]),DAY(Tabela6[[#This Row],[Data/Hora de Início]]))</f>
        <v/>
      </c>
    </row>
    <row r="9792">
      <c r="K9792" s="39">
        <f>DATE(YEAR(Tabela6[[#This Row],[Data/Hora de Início]]),MONTH(Tabela6[[#This Row],[Data/Hora de Início]]),DAY(Tabela6[[#This Row],[Data/Hora de Início]]))</f>
        <v/>
      </c>
    </row>
    <row r="9793">
      <c r="K9793" s="39">
        <f>DATE(YEAR(Tabela6[[#This Row],[Data/Hora de Início]]),MONTH(Tabela6[[#This Row],[Data/Hora de Início]]),DAY(Tabela6[[#This Row],[Data/Hora de Início]]))</f>
        <v/>
      </c>
    </row>
    <row r="9794">
      <c r="K9794" s="39">
        <f>DATE(YEAR(Tabela6[[#This Row],[Data/Hora de Início]]),MONTH(Tabela6[[#This Row],[Data/Hora de Início]]),DAY(Tabela6[[#This Row],[Data/Hora de Início]]))</f>
        <v/>
      </c>
    </row>
    <row r="9795">
      <c r="K9795" s="39">
        <f>DATE(YEAR(Tabela6[[#This Row],[Data/Hora de Início]]),MONTH(Tabela6[[#This Row],[Data/Hora de Início]]),DAY(Tabela6[[#This Row],[Data/Hora de Início]]))</f>
        <v/>
      </c>
    </row>
    <row r="9796">
      <c r="K9796" s="39">
        <f>DATE(YEAR(Tabela6[[#This Row],[Data/Hora de Início]]),MONTH(Tabela6[[#This Row],[Data/Hora de Início]]),DAY(Tabela6[[#This Row],[Data/Hora de Início]]))</f>
        <v/>
      </c>
    </row>
    <row r="9797">
      <c r="K9797" s="39">
        <f>DATE(YEAR(Tabela6[[#This Row],[Data/Hora de Início]]),MONTH(Tabela6[[#This Row],[Data/Hora de Início]]),DAY(Tabela6[[#This Row],[Data/Hora de Início]]))</f>
        <v/>
      </c>
    </row>
    <row r="9798">
      <c r="K9798" s="39">
        <f>DATE(YEAR(Tabela6[[#This Row],[Data/Hora de Início]]),MONTH(Tabela6[[#This Row],[Data/Hora de Início]]),DAY(Tabela6[[#This Row],[Data/Hora de Início]]))</f>
        <v/>
      </c>
    </row>
    <row r="9799">
      <c r="K9799" s="39">
        <f>DATE(YEAR(Tabela6[[#This Row],[Data/Hora de Início]]),MONTH(Tabela6[[#This Row],[Data/Hora de Início]]),DAY(Tabela6[[#This Row],[Data/Hora de Início]]))</f>
        <v/>
      </c>
    </row>
    <row r="9800">
      <c r="K9800" s="39">
        <f>DATE(YEAR(Tabela6[[#This Row],[Data/Hora de Início]]),MONTH(Tabela6[[#This Row],[Data/Hora de Início]]),DAY(Tabela6[[#This Row],[Data/Hora de Início]]))</f>
        <v/>
      </c>
    </row>
    <row r="9801">
      <c r="K9801" s="39">
        <f>DATE(YEAR(Tabela6[[#This Row],[Data/Hora de Início]]),MONTH(Tabela6[[#This Row],[Data/Hora de Início]]),DAY(Tabela6[[#This Row],[Data/Hora de Início]]))</f>
        <v/>
      </c>
    </row>
    <row r="9802">
      <c r="K9802" s="39">
        <f>DATE(YEAR(Tabela6[[#This Row],[Data/Hora de Início]]),MONTH(Tabela6[[#This Row],[Data/Hora de Início]]),DAY(Tabela6[[#This Row],[Data/Hora de Início]]))</f>
        <v/>
      </c>
    </row>
    <row r="9803">
      <c r="K9803" s="39">
        <f>DATE(YEAR(Tabela6[[#This Row],[Data/Hora de Início]]),MONTH(Tabela6[[#This Row],[Data/Hora de Início]]),DAY(Tabela6[[#This Row],[Data/Hora de Início]]))</f>
        <v/>
      </c>
    </row>
    <row r="9804">
      <c r="K9804" s="39">
        <f>DATE(YEAR(Tabela6[[#This Row],[Data/Hora de Início]]),MONTH(Tabela6[[#This Row],[Data/Hora de Início]]),DAY(Tabela6[[#This Row],[Data/Hora de Início]]))</f>
        <v/>
      </c>
    </row>
    <row r="9805">
      <c r="K9805" s="39">
        <f>DATE(YEAR(Tabela6[[#This Row],[Data/Hora de Início]]),MONTH(Tabela6[[#This Row],[Data/Hora de Início]]),DAY(Tabela6[[#This Row],[Data/Hora de Início]]))</f>
        <v/>
      </c>
    </row>
    <row r="9806">
      <c r="K9806" s="39">
        <f>DATE(YEAR(Tabela6[[#This Row],[Data/Hora de Início]]),MONTH(Tabela6[[#This Row],[Data/Hora de Início]]),DAY(Tabela6[[#This Row],[Data/Hora de Início]]))</f>
        <v/>
      </c>
    </row>
    <row r="9807">
      <c r="K9807" s="39">
        <f>DATE(YEAR(Tabela6[[#This Row],[Data/Hora de Início]]),MONTH(Tabela6[[#This Row],[Data/Hora de Início]]),DAY(Tabela6[[#This Row],[Data/Hora de Início]]))</f>
        <v/>
      </c>
    </row>
    <row r="9808">
      <c r="K9808" s="39">
        <f>DATE(YEAR(Tabela6[[#This Row],[Data/Hora de Início]]),MONTH(Tabela6[[#This Row],[Data/Hora de Início]]),DAY(Tabela6[[#This Row],[Data/Hora de Início]]))</f>
        <v/>
      </c>
    </row>
    <row r="9809">
      <c r="K9809" s="39">
        <f>DATE(YEAR(Tabela6[[#This Row],[Data/Hora de Início]]),MONTH(Tabela6[[#This Row],[Data/Hora de Início]]),DAY(Tabela6[[#This Row],[Data/Hora de Início]]))</f>
        <v/>
      </c>
    </row>
    <row r="9810">
      <c r="K9810" s="39">
        <f>DATE(YEAR(Tabela6[[#This Row],[Data/Hora de Início]]),MONTH(Tabela6[[#This Row],[Data/Hora de Início]]),DAY(Tabela6[[#This Row],[Data/Hora de Início]]))</f>
        <v/>
      </c>
    </row>
    <row r="9811">
      <c r="K9811" s="39">
        <f>DATE(YEAR(Tabela6[[#This Row],[Data/Hora de Início]]),MONTH(Tabela6[[#This Row],[Data/Hora de Início]]),DAY(Tabela6[[#This Row],[Data/Hora de Início]]))</f>
        <v/>
      </c>
    </row>
    <row r="9812">
      <c r="K9812" s="39">
        <f>DATE(YEAR(Tabela6[[#This Row],[Data/Hora de Início]]),MONTH(Tabela6[[#This Row],[Data/Hora de Início]]),DAY(Tabela6[[#This Row],[Data/Hora de Início]]))</f>
        <v/>
      </c>
    </row>
    <row r="9813">
      <c r="K9813" s="39">
        <f>DATE(YEAR(Tabela6[[#This Row],[Data/Hora de Início]]),MONTH(Tabela6[[#This Row],[Data/Hora de Início]]),DAY(Tabela6[[#This Row],[Data/Hora de Início]]))</f>
        <v/>
      </c>
    </row>
    <row r="9814">
      <c r="K9814" s="39">
        <f>DATE(YEAR(Tabela6[[#This Row],[Data/Hora de Início]]),MONTH(Tabela6[[#This Row],[Data/Hora de Início]]),DAY(Tabela6[[#This Row],[Data/Hora de Início]]))</f>
        <v/>
      </c>
    </row>
    <row r="9815">
      <c r="K9815" s="39">
        <f>DATE(YEAR(Tabela6[[#This Row],[Data/Hora de Início]]),MONTH(Tabela6[[#This Row],[Data/Hora de Início]]),DAY(Tabela6[[#This Row],[Data/Hora de Início]]))</f>
        <v/>
      </c>
    </row>
    <row r="9816">
      <c r="K9816" s="39">
        <f>DATE(YEAR(Tabela6[[#This Row],[Data/Hora de Início]]),MONTH(Tabela6[[#This Row],[Data/Hora de Início]]),DAY(Tabela6[[#This Row],[Data/Hora de Início]]))</f>
        <v/>
      </c>
    </row>
    <row r="9817">
      <c r="K9817" s="39">
        <f>DATE(YEAR(Tabela6[[#This Row],[Data/Hora de Início]]),MONTH(Tabela6[[#This Row],[Data/Hora de Início]]),DAY(Tabela6[[#This Row],[Data/Hora de Início]]))</f>
        <v/>
      </c>
    </row>
    <row r="9818">
      <c r="K9818" s="39">
        <f>DATE(YEAR(Tabela6[[#This Row],[Data/Hora de Início]]),MONTH(Tabela6[[#This Row],[Data/Hora de Início]]),DAY(Tabela6[[#This Row],[Data/Hora de Início]]))</f>
        <v/>
      </c>
    </row>
    <row r="9819">
      <c r="K9819" s="39">
        <f>DATE(YEAR(Tabela6[[#This Row],[Data/Hora de Início]]),MONTH(Tabela6[[#This Row],[Data/Hora de Início]]),DAY(Tabela6[[#This Row],[Data/Hora de Início]]))</f>
        <v/>
      </c>
    </row>
    <row r="9820">
      <c r="K9820" s="39">
        <f>DATE(YEAR(Tabela6[[#This Row],[Data/Hora de Início]]),MONTH(Tabela6[[#This Row],[Data/Hora de Início]]),DAY(Tabela6[[#This Row],[Data/Hora de Início]]))</f>
        <v/>
      </c>
    </row>
    <row r="9821">
      <c r="K9821" s="39">
        <f>DATE(YEAR(Tabela6[[#This Row],[Data/Hora de Início]]),MONTH(Tabela6[[#This Row],[Data/Hora de Início]]),DAY(Tabela6[[#This Row],[Data/Hora de Início]]))</f>
        <v/>
      </c>
    </row>
    <row r="9822">
      <c r="K9822" s="39">
        <f>DATE(YEAR(Tabela6[[#This Row],[Data/Hora de Início]]),MONTH(Tabela6[[#This Row],[Data/Hora de Início]]),DAY(Tabela6[[#This Row],[Data/Hora de Início]]))</f>
        <v/>
      </c>
    </row>
    <row r="9823">
      <c r="K9823" s="39">
        <f>DATE(YEAR(Tabela6[[#This Row],[Data/Hora de Início]]),MONTH(Tabela6[[#This Row],[Data/Hora de Início]]),DAY(Tabela6[[#This Row],[Data/Hora de Início]]))</f>
        <v/>
      </c>
    </row>
    <row r="9824">
      <c r="K9824" s="39">
        <f>DATE(YEAR(Tabela6[[#This Row],[Data/Hora de Início]]),MONTH(Tabela6[[#This Row],[Data/Hora de Início]]),DAY(Tabela6[[#This Row],[Data/Hora de Início]]))</f>
        <v/>
      </c>
    </row>
    <row r="9825">
      <c r="K9825" s="39">
        <f>DATE(YEAR(Tabela6[[#This Row],[Data/Hora de Início]]),MONTH(Tabela6[[#This Row],[Data/Hora de Início]]),DAY(Tabela6[[#This Row],[Data/Hora de Início]]))</f>
        <v/>
      </c>
    </row>
    <row r="9826">
      <c r="K9826" s="39">
        <f>DATE(YEAR(Tabela6[[#This Row],[Data/Hora de Início]]),MONTH(Tabela6[[#This Row],[Data/Hora de Início]]),DAY(Tabela6[[#This Row],[Data/Hora de Início]]))</f>
        <v/>
      </c>
    </row>
    <row r="9827">
      <c r="K9827" s="39">
        <f>DATE(YEAR(Tabela6[[#This Row],[Data/Hora de Início]]),MONTH(Tabela6[[#This Row],[Data/Hora de Início]]),DAY(Tabela6[[#This Row],[Data/Hora de Início]]))</f>
        <v/>
      </c>
    </row>
    <row r="9828">
      <c r="K9828" s="39">
        <f>DATE(YEAR(Tabela6[[#This Row],[Data/Hora de Início]]),MONTH(Tabela6[[#This Row],[Data/Hora de Início]]),DAY(Tabela6[[#This Row],[Data/Hora de Início]]))</f>
        <v/>
      </c>
    </row>
    <row r="9829">
      <c r="K9829" s="39">
        <f>DATE(YEAR(Tabela6[[#This Row],[Data/Hora de Início]]),MONTH(Tabela6[[#This Row],[Data/Hora de Início]]),DAY(Tabela6[[#This Row],[Data/Hora de Início]]))</f>
        <v/>
      </c>
    </row>
    <row r="9830">
      <c r="K9830" s="39">
        <f>DATE(YEAR(Tabela6[[#This Row],[Data/Hora de Início]]),MONTH(Tabela6[[#This Row],[Data/Hora de Início]]),DAY(Tabela6[[#This Row],[Data/Hora de Início]]))</f>
        <v/>
      </c>
    </row>
    <row r="9831">
      <c r="K9831" s="39">
        <f>DATE(YEAR(Tabela6[[#This Row],[Data/Hora de Início]]),MONTH(Tabela6[[#This Row],[Data/Hora de Início]]),DAY(Tabela6[[#This Row],[Data/Hora de Início]]))</f>
        <v/>
      </c>
    </row>
    <row r="9832">
      <c r="K9832" s="39">
        <f>DATE(YEAR(Tabela6[[#This Row],[Data/Hora de Início]]),MONTH(Tabela6[[#This Row],[Data/Hora de Início]]),DAY(Tabela6[[#This Row],[Data/Hora de Início]]))</f>
        <v/>
      </c>
    </row>
    <row r="9833">
      <c r="K9833" s="39">
        <f>DATE(YEAR(Tabela6[[#This Row],[Data/Hora de Início]]),MONTH(Tabela6[[#This Row],[Data/Hora de Início]]),DAY(Tabela6[[#This Row],[Data/Hora de Início]]))</f>
        <v/>
      </c>
    </row>
    <row r="9834">
      <c r="K9834" s="39">
        <f>DATE(YEAR(Tabela6[[#This Row],[Data/Hora de Início]]),MONTH(Tabela6[[#This Row],[Data/Hora de Início]]),DAY(Tabela6[[#This Row],[Data/Hora de Início]]))</f>
        <v/>
      </c>
    </row>
    <row r="9835">
      <c r="K9835" s="39">
        <f>DATE(YEAR(Tabela6[[#This Row],[Data/Hora de Início]]),MONTH(Tabela6[[#This Row],[Data/Hora de Início]]),DAY(Tabela6[[#This Row],[Data/Hora de Início]]))</f>
        <v/>
      </c>
    </row>
    <row r="9836">
      <c r="K9836" s="39">
        <f>DATE(YEAR(Tabela6[[#This Row],[Data/Hora de Início]]),MONTH(Tabela6[[#This Row],[Data/Hora de Início]]),DAY(Tabela6[[#This Row],[Data/Hora de Início]]))</f>
        <v/>
      </c>
    </row>
    <row r="9837">
      <c r="K9837" s="39">
        <f>DATE(YEAR(Tabela6[[#This Row],[Data/Hora de Início]]),MONTH(Tabela6[[#This Row],[Data/Hora de Início]]),DAY(Tabela6[[#This Row],[Data/Hora de Início]]))</f>
        <v/>
      </c>
    </row>
    <row r="9838">
      <c r="K9838" s="39">
        <f>DATE(YEAR(Tabela6[[#This Row],[Data/Hora de Início]]),MONTH(Tabela6[[#This Row],[Data/Hora de Início]]),DAY(Tabela6[[#This Row],[Data/Hora de Início]]))</f>
        <v/>
      </c>
    </row>
    <row r="9839">
      <c r="K9839" s="39">
        <f>DATE(YEAR(Tabela6[[#This Row],[Data/Hora de Início]]),MONTH(Tabela6[[#This Row],[Data/Hora de Início]]),DAY(Tabela6[[#This Row],[Data/Hora de Início]]))</f>
        <v/>
      </c>
    </row>
    <row r="9840">
      <c r="K9840" s="39">
        <f>DATE(YEAR(Tabela6[[#This Row],[Data/Hora de Início]]),MONTH(Tabela6[[#This Row],[Data/Hora de Início]]),DAY(Tabela6[[#This Row],[Data/Hora de Início]]))</f>
        <v/>
      </c>
    </row>
    <row r="9841">
      <c r="K9841" s="39">
        <f>DATE(YEAR(Tabela6[[#This Row],[Data/Hora de Início]]),MONTH(Tabela6[[#This Row],[Data/Hora de Início]]),DAY(Tabela6[[#This Row],[Data/Hora de Início]]))</f>
        <v/>
      </c>
    </row>
    <row r="9842">
      <c r="K9842" s="39">
        <f>DATE(YEAR(Tabela6[[#This Row],[Data/Hora de Início]]),MONTH(Tabela6[[#This Row],[Data/Hora de Início]]),DAY(Tabela6[[#This Row],[Data/Hora de Início]]))</f>
        <v/>
      </c>
    </row>
    <row r="9843">
      <c r="K9843" s="39">
        <f>DATE(YEAR(Tabela6[[#This Row],[Data/Hora de Início]]),MONTH(Tabela6[[#This Row],[Data/Hora de Início]]),DAY(Tabela6[[#This Row],[Data/Hora de Início]]))</f>
        <v/>
      </c>
    </row>
    <row r="9844">
      <c r="K9844" s="39">
        <f>DATE(YEAR(Tabela6[[#This Row],[Data/Hora de Início]]),MONTH(Tabela6[[#This Row],[Data/Hora de Início]]),DAY(Tabela6[[#This Row],[Data/Hora de Início]]))</f>
        <v/>
      </c>
    </row>
    <row r="9845">
      <c r="K9845" s="39">
        <f>DATE(YEAR(Tabela6[[#This Row],[Data/Hora de Início]]),MONTH(Tabela6[[#This Row],[Data/Hora de Início]]),DAY(Tabela6[[#This Row],[Data/Hora de Início]]))</f>
        <v/>
      </c>
    </row>
    <row r="9846">
      <c r="K9846" s="39">
        <f>DATE(YEAR(Tabela6[[#This Row],[Data/Hora de Início]]),MONTH(Tabela6[[#This Row],[Data/Hora de Início]]),DAY(Tabela6[[#This Row],[Data/Hora de Início]]))</f>
        <v/>
      </c>
    </row>
    <row r="9847">
      <c r="K9847" s="39">
        <f>DATE(YEAR(Tabela6[[#This Row],[Data/Hora de Início]]),MONTH(Tabela6[[#This Row],[Data/Hora de Início]]),DAY(Tabela6[[#This Row],[Data/Hora de Início]]))</f>
        <v/>
      </c>
    </row>
    <row r="9848">
      <c r="K9848" s="39">
        <f>DATE(YEAR(Tabela6[[#This Row],[Data/Hora de Início]]),MONTH(Tabela6[[#This Row],[Data/Hora de Início]]),DAY(Tabela6[[#This Row],[Data/Hora de Início]]))</f>
        <v/>
      </c>
    </row>
    <row r="9849">
      <c r="K9849" s="39">
        <f>DATE(YEAR(Tabela6[[#This Row],[Data/Hora de Início]]),MONTH(Tabela6[[#This Row],[Data/Hora de Início]]),DAY(Tabela6[[#This Row],[Data/Hora de Início]]))</f>
        <v/>
      </c>
    </row>
    <row r="9850">
      <c r="K9850" s="39">
        <f>DATE(YEAR(Tabela6[[#This Row],[Data/Hora de Início]]),MONTH(Tabela6[[#This Row],[Data/Hora de Início]]),DAY(Tabela6[[#This Row],[Data/Hora de Início]]))</f>
        <v/>
      </c>
    </row>
    <row r="9851">
      <c r="K9851" s="39">
        <f>DATE(YEAR(Tabela6[[#This Row],[Data/Hora de Início]]),MONTH(Tabela6[[#This Row],[Data/Hora de Início]]),DAY(Tabela6[[#This Row],[Data/Hora de Início]]))</f>
        <v/>
      </c>
    </row>
    <row r="9852">
      <c r="K9852" s="39">
        <f>DATE(YEAR(Tabela6[[#This Row],[Data/Hora de Início]]),MONTH(Tabela6[[#This Row],[Data/Hora de Início]]),DAY(Tabela6[[#This Row],[Data/Hora de Início]]))</f>
        <v/>
      </c>
    </row>
    <row r="9853">
      <c r="K9853" s="39">
        <f>DATE(YEAR(Tabela6[[#This Row],[Data/Hora de Início]]),MONTH(Tabela6[[#This Row],[Data/Hora de Início]]),DAY(Tabela6[[#This Row],[Data/Hora de Início]]))</f>
        <v/>
      </c>
    </row>
    <row r="9854">
      <c r="K9854" s="39">
        <f>DATE(YEAR(Tabela6[[#This Row],[Data/Hora de Início]]),MONTH(Tabela6[[#This Row],[Data/Hora de Início]]),DAY(Tabela6[[#This Row],[Data/Hora de Início]]))</f>
        <v/>
      </c>
    </row>
    <row r="9855">
      <c r="K9855" s="39">
        <f>DATE(YEAR(Tabela6[[#This Row],[Data/Hora de Início]]),MONTH(Tabela6[[#This Row],[Data/Hora de Início]]),DAY(Tabela6[[#This Row],[Data/Hora de Início]]))</f>
        <v/>
      </c>
    </row>
    <row r="9856">
      <c r="K9856" s="39">
        <f>DATE(YEAR(Tabela6[[#This Row],[Data/Hora de Início]]),MONTH(Tabela6[[#This Row],[Data/Hora de Início]]),DAY(Tabela6[[#This Row],[Data/Hora de Início]]))</f>
        <v/>
      </c>
    </row>
    <row r="9857">
      <c r="K9857" s="39">
        <f>DATE(YEAR(Tabela6[[#This Row],[Data/Hora de Início]]),MONTH(Tabela6[[#This Row],[Data/Hora de Início]]),DAY(Tabela6[[#This Row],[Data/Hora de Início]]))</f>
        <v/>
      </c>
    </row>
    <row r="9858">
      <c r="K9858" s="39">
        <f>DATE(YEAR(Tabela6[[#This Row],[Data/Hora de Início]]),MONTH(Tabela6[[#This Row],[Data/Hora de Início]]),DAY(Tabela6[[#This Row],[Data/Hora de Início]]))</f>
        <v/>
      </c>
    </row>
    <row r="9859">
      <c r="K9859" s="39">
        <f>DATE(YEAR(Tabela6[[#This Row],[Data/Hora de Início]]),MONTH(Tabela6[[#This Row],[Data/Hora de Início]]),DAY(Tabela6[[#This Row],[Data/Hora de Início]]))</f>
        <v/>
      </c>
    </row>
    <row r="9860">
      <c r="K9860" s="39">
        <f>DATE(YEAR(Tabela6[[#This Row],[Data/Hora de Início]]),MONTH(Tabela6[[#This Row],[Data/Hora de Início]]),DAY(Tabela6[[#This Row],[Data/Hora de Início]]))</f>
        <v/>
      </c>
    </row>
    <row r="9861">
      <c r="K9861" s="39">
        <f>DATE(YEAR(Tabela6[[#This Row],[Data/Hora de Início]]),MONTH(Tabela6[[#This Row],[Data/Hora de Início]]),DAY(Tabela6[[#This Row],[Data/Hora de Início]]))</f>
        <v/>
      </c>
    </row>
    <row r="9862">
      <c r="K9862" s="39">
        <f>DATE(YEAR(Tabela6[[#This Row],[Data/Hora de Início]]),MONTH(Tabela6[[#This Row],[Data/Hora de Início]]),DAY(Tabela6[[#This Row],[Data/Hora de Início]]))</f>
        <v/>
      </c>
    </row>
    <row r="9863">
      <c r="K9863" s="39">
        <f>DATE(YEAR(Tabela6[[#This Row],[Data/Hora de Início]]),MONTH(Tabela6[[#This Row],[Data/Hora de Início]]),DAY(Tabela6[[#This Row],[Data/Hora de Início]]))</f>
        <v/>
      </c>
    </row>
    <row r="9864">
      <c r="K9864" s="39">
        <f>DATE(YEAR(Tabela6[[#This Row],[Data/Hora de Início]]),MONTH(Tabela6[[#This Row],[Data/Hora de Início]]),DAY(Tabela6[[#This Row],[Data/Hora de Início]]))</f>
        <v/>
      </c>
    </row>
    <row r="9865">
      <c r="K9865" s="39">
        <f>DATE(YEAR(Tabela6[[#This Row],[Data/Hora de Início]]),MONTH(Tabela6[[#This Row],[Data/Hora de Início]]),DAY(Tabela6[[#This Row],[Data/Hora de Início]]))</f>
        <v/>
      </c>
    </row>
    <row r="9866">
      <c r="K9866" s="39">
        <f>DATE(YEAR(Tabela6[[#This Row],[Data/Hora de Início]]),MONTH(Tabela6[[#This Row],[Data/Hora de Início]]),DAY(Tabela6[[#This Row],[Data/Hora de Início]]))</f>
        <v/>
      </c>
    </row>
    <row r="9867">
      <c r="K9867" s="39">
        <f>DATE(YEAR(Tabela6[[#This Row],[Data/Hora de Início]]),MONTH(Tabela6[[#This Row],[Data/Hora de Início]]),DAY(Tabela6[[#This Row],[Data/Hora de Início]]))</f>
        <v/>
      </c>
    </row>
    <row r="9868">
      <c r="K9868" s="39">
        <f>DATE(YEAR(Tabela6[[#This Row],[Data/Hora de Início]]),MONTH(Tabela6[[#This Row],[Data/Hora de Início]]),DAY(Tabela6[[#This Row],[Data/Hora de Início]]))</f>
        <v/>
      </c>
    </row>
    <row r="9869">
      <c r="K9869" s="39">
        <f>DATE(YEAR(Tabela6[[#This Row],[Data/Hora de Início]]),MONTH(Tabela6[[#This Row],[Data/Hora de Início]]),DAY(Tabela6[[#This Row],[Data/Hora de Início]]))</f>
        <v/>
      </c>
    </row>
    <row r="9870">
      <c r="K9870" s="39">
        <f>DATE(YEAR(Tabela6[[#This Row],[Data/Hora de Início]]),MONTH(Tabela6[[#This Row],[Data/Hora de Início]]),DAY(Tabela6[[#This Row],[Data/Hora de Início]]))</f>
        <v/>
      </c>
    </row>
    <row r="9871">
      <c r="K9871" s="39">
        <f>DATE(YEAR(Tabela6[[#This Row],[Data/Hora de Início]]),MONTH(Tabela6[[#This Row],[Data/Hora de Início]]),DAY(Tabela6[[#This Row],[Data/Hora de Início]]))</f>
        <v/>
      </c>
    </row>
    <row r="9872">
      <c r="K9872" s="39">
        <f>DATE(YEAR(Tabela6[[#This Row],[Data/Hora de Início]]),MONTH(Tabela6[[#This Row],[Data/Hora de Início]]),DAY(Tabela6[[#This Row],[Data/Hora de Início]]))</f>
        <v/>
      </c>
    </row>
    <row r="9873">
      <c r="K9873" s="39">
        <f>DATE(YEAR(Tabela6[[#This Row],[Data/Hora de Início]]),MONTH(Tabela6[[#This Row],[Data/Hora de Início]]),DAY(Tabela6[[#This Row],[Data/Hora de Início]]))</f>
        <v/>
      </c>
    </row>
    <row r="9874">
      <c r="K9874" s="39">
        <f>DATE(YEAR(Tabela6[[#This Row],[Data/Hora de Início]]),MONTH(Tabela6[[#This Row],[Data/Hora de Início]]),DAY(Tabela6[[#This Row],[Data/Hora de Início]]))</f>
        <v/>
      </c>
    </row>
    <row r="9875">
      <c r="K9875" s="39">
        <f>DATE(YEAR(Tabela6[[#This Row],[Data/Hora de Início]]),MONTH(Tabela6[[#This Row],[Data/Hora de Início]]),DAY(Tabela6[[#This Row],[Data/Hora de Início]]))</f>
        <v/>
      </c>
    </row>
    <row r="9876">
      <c r="K9876" s="39">
        <f>DATE(YEAR(Tabela6[[#This Row],[Data/Hora de Início]]),MONTH(Tabela6[[#This Row],[Data/Hora de Início]]),DAY(Tabela6[[#This Row],[Data/Hora de Início]]))</f>
        <v/>
      </c>
    </row>
    <row r="9877">
      <c r="K9877" s="39">
        <f>DATE(YEAR(Tabela6[[#This Row],[Data/Hora de Início]]),MONTH(Tabela6[[#This Row],[Data/Hora de Início]]),DAY(Tabela6[[#This Row],[Data/Hora de Início]]))</f>
        <v/>
      </c>
    </row>
    <row r="9878">
      <c r="K9878" s="39">
        <f>DATE(YEAR(Tabela6[[#This Row],[Data/Hora de Início]]),MONTH(Tabela6[[#This Row],[Data/Hora de Início]]),DAY(Tabela6[[#This Row],[Data/Hora de Início]]))</f>
        <v/>
      </c>
    </row>
    <row r="9879">
      <c r="K9879" s="39">
        <f>DATE(YEAR(Tabela6[[#This Row],[Data/Hora de Início]]),MONTH(Tabela6[[#This Row],[Data/Hora de Início]]),DAY(Tabela6[[#This Row],[Data/Hora de Início]]))</f>
        <v/>
      </c>
    </row>
    <row r="9880">
      <c r="K9880" s="39">
        <f>DATE(YEAR(Tabela6[[#This Row],[Data/Hora de Início]]),MONTH(Tabela6[[#This Row],[Data/Hora de Início]]),DAY(Tabela6[[#This Row],[Data/Hora de Início]]))</f>
        <v/>
      </c>
    </row>
    <row r="9881">
      <c r="K9881" s="39">
        <f>DATE(YEAR(Tabela6[[#This Row],[Data/Hora de Início]]),MONTH(Tabela6[[#This Row],[Data/Hora de Início]]),DAY(Tabela6[[#This Row],[Data/Hora de Início]]))</f>
        <v/>
      </c>
    </row>
    <row r="9882">
      <c r="K9882" s="39">
        <f>DATE(YEAR(Tabela6[[#This Row],[Data/Hora de Início]]),MONTH(Tabela6[[#This Row],[Data/Hora de Início]]),DAY(Tabela6[[#This Row],[Data/Hora de Início]]))</f>
        <v/>
      </c>
    </row>
    <row r="9883">
      <c r="K9883" s="39">
        <f>DATE(YEAR(Tabela6[[#This Row],[Data/Hora de Início]]),MONTH(Tabela6[[#This Row],[Data/Hora de Início]]),DAY(Tabela6[[#This Row],[Data/Hora de Início]]))</f>
        <v/>
      </c>
    </row>
    <row r="9884">
      <c r="K9884" s="39">
        <f>DATE(YEAR(Tabela6[[#This Row],[Data/Hora de Início]]),MONTH(Tabela6[[#This Row],[Data/Hora de Início]]),DAY(Tabela6[[#This Row],[Data/Hora de Início]]))</f>
        <v/>
      </c>
    </row>
    <row r="9885">
      <c r="K9885" s="39">
        <f>DATE(YEAR(Tabela6[[#This Row],[Data/Hora de Início]]),MONTH(Tabela6[[#This Row],[Data/Hora de Início]]),DAY(Tabela6[[#This Row],[Data/Hora de Início]]))</f>
        <v/>
      </c>
    </row>
    <row r="9886">
      <c r="K9886" s="39">
        <f>DATE(YEAR(Tabela6[[#This Row],[Data/Hora de Início]]),MONTH(Tabela6[[#This Row],[Data/Hora de Início]]),DAY(Tabela6[[#This Row],[Data/Hora de Início]]))</f>
        <v/>
      </c>
    </row>
    <row r="9887">
      <c r="K9887" s="39">
        <f>DATE(YEAR(Tabela6[[#This Row],[Data/Hora de Início]]),MONTH(Tabela6[[#This Row],[Data/Hora de Início]]),DAY(Tabela6[[#This Row],[Data/Hora de Início]]))</f>
        <v/>
      </c>
    </row>
    <row r="9888">
      <c r="K9888" s="39">
        <f>DATE(YEAR(Tabela6[[#This Row],[Data/Hora de Início]]),MONTH(Tabela6[[#This Row],[Data/Hora de Início]]),DAY(Tabela6[[#This Row],[Data/Hora de Início]]))</f>
        <v/>
      </c>
    </row>
    <row r="9889">
      <c r="K9889" s="39">
        <f>DATE(YEAR(Tabela6[[#This Row],[Data/Hora de Início]]),MONTH(Tabela6[[#This Row],[Data/Hora de Início]]),DAY(Tabela6[[#This Row],[Data/Hora de Início]]))</f>
        <v/>
      </c>
    </row>
    <row r="9890">
      <c r="K9890" s="39">
        <f>DATE(YEAR(Tabela6[[#This Row],[Data/Hora de Início]]),MONTH(Tabela6[[#This Row],[Data/Hora de Início]]),DAY(Tabela6[[#This Row],[Data/Hora de Início]]))</f>
        <v/>
      </c>
    </row>
    <row r="9891">
      <c r="K9891" s="39">
        <f>DATE(YEAR(Tabela6[[#This Row],[Data/Hora de Início]]),MONTH(Tabela6[[#This Row],[Data/Hora de Início]]),DAY(Tabela6[[#This Row],[Data/Hora de Início]]))</f>
        <v/>
      </c>
    </row>
    <row r="9892">
      <c r="K9892" s="39">
        <f>DATE(YEAR(Tabela6[[#This Row],[Data/Hora de Início]]),MONTH(Tabela6[[#This Row],[Data/Hora de Início]]),DAY(Tabela6[[#This Row],[Data/Hora de Início]]))</f>
        <v/>
      </c>
    </row>
    <row r="9893">
      <c r="K9893" s="39">
        <f>DATE(YEAR(Tabela6[[#This Row],[Data/Hora de Início]]),MONTH(Tabela6[[#This Row],[Data/Hora de Início]]),DAY(Tabela6[[#This Row],[Data/Hora de Início]]))</f>
        <v/>
      </c>
    </row>
    <row r="9894">
      <c r="K9894" s="39">
        <f>DATE(YEAR(Tabela6[[#This Row],[Data/Hora de Início]]),MONTH(Tabela6[[#This Row],[Data/Hora de Início]]),DAY(Tabela6[[#This Row],[Data/Hora de Início]]))</f>
        <v/>
      </c>
    </row>
    <row r="9895">
      <c r="K9895" s="39">
        <f>DATE(YEAR(Tabela6[[#This Row],[Data/Hora de Início]]),MONTH(Tabela6[[#This Row],[Data/Hora de Início]]),DAY(Tabela6[[#This Row],[Data/Hora de Início]]))</f>
        <v/>
      </c>
    </row>
    <row r="9896">
      <c r="K9896" s="39">
        <f>DATE(YEAR(Tabela6[[#This Row],[Data/Hora de Início]]),MONTH(Tabela6[[#This Row],[Data/Hora de Início]]),DAY(Tabela6[[#This Row],[Data/Hora de Início]]))</f>
        <v/>
      </c>
    </row>
    <row r="9897">
      <c r="K9897" s="39">
        <f>DATE(YEAR(Tabela6[[#This Row],[Data/Hora de Início]]),MONTH(Tabela6[[#This Row],[Data/Hora de Início]]),DAY(Tabela6[[#This Row],[Data/Hora de Início]]))</f>
        <v/>
      </c>
    </row>
    <row r="9898">
      <c r="K9898" s="39">
        <f>DATE(YEAR(Tabela6[[#This Row],[Data/Hora de Início]]),MONTH(Tabela6[[#This Row],[Data/Hora de Início]]),DAY(Tabela6[[#This Row],[Data/Hora de Início]]))</f>
        <v/>
      </c>
    </row>
    <row r="9899">
      <c r="K9899" s="39">
        <f>DATE(YEAR(Tabela6[[#This Row],[Data/Hora de Início]]),MONTH(Tabela6[[#This Row],[Data/Hora de Início]]),DAY(Tabela6[[#This Row],[Data/Hora de Início]]))</f>
        <v/>
      </c>
    </row>
    <row r="9900">
      <c r="K9900" s="39">
        <f>DATE(YEAR(Tabela6[[#This Row],[Data/Hora de Início]]),MONTH(Tabela6[[#This Row],[Data/Hora de Início]]),DAY(Tabela6[[#This Row],[Data/Hora de Início]]))</f>
        <v/>
      </c>
    </row>
    <row r="9901">
      <c r="K9901" s="39">
        <f>DATE(YEAR(Tabela6[[#This Row],[Data/Hora de Início]]),MONTH(Tabela6[[#This Row],[Data/Hora de Início]]),DAY(Tabela6[[#This Row],[Data/Hora de Início]]))</f>
        <v/>
      </c>
    </row>
    <row r="9902">
      <c r="K9902" s="39">
        <f>DATE(YEAR(Tabela6[[#This Row],[Data/Hora de Início]]),MONTH(Tabela6[[#This Row],[Data/Hora de Início]]),DAY(Tabela6[[#This Row],[Data/Hora de Início]]))</f>
        <v/>
      </c>
    </row>
    <row r="9903">
      <c r="K9903" s="39">
        <f>DATE(YEAR(Tabela6[[#This Row],[Data/Hora de Início]]),MONTH(Tabela6[[#This Row],[Data/Hora de Início]]),DAY(Tabela6[[#This Row],[Data/Hora de Início]]))</f>
        <v/>
      </c>
    </row>
    <row r="9904">
      <c r="K9904" s="39">
        <f>DATE(YEAR(Tabela6[[#This Row],[Data/Hora de Início]]),MONTH(Tabela6[[#This Row],[Data/Hora de Início]]),DAY(Tabela6[[#This Row],[Data/Hora de Início]]))</f>
        <v/>
      </c>
    </row>
    <row r="9905">
      <c r="K9905" s="39">
        <f>DATE(YEAR(Tabela6[[#This Row],[Data/Hora de Início]]),MONTH(Tabela6[[#This Row],[Data/Hora de Início]]),DAY(Tabela6[[#This Row],[Data/Hora de Início]]))</f>
        <v/>
      </c>
    </row>
    <row r="9906">
      <c r="K9906" s="39">
        <f>DATE(YEAR(Tabela6[[#This Row],[Data/Hora de Início]]),MONTH(Tabela6[[#This Row],[Data/Hora de Início]]),DAY(Tabela6[[#This Row],[Data/Hora de Início]]))</f>
        <v/>
      </c>
    </row>
    <row r="9907">
      <c r="K9907" s="39">
        <f>DATE(YEAR(Tabela6[[#This Row],[Data/Hora de Início]]),MONTH(Tabela6[[#This Row],[Data/Hora de Início]]),DAY(Tabela6[[#This Row],[Data/Hora de Início]]))</f>
        <v/>
      </c>
    </row>
    <row r="9908">
      <c r="K9908" s="39">
        <f>DATE(YEAR(Tabela6[[#This Row],[Data/Hora de Início]]),MONTH(Tabela6[[#This Row],[Data/Hora de Início]]),DAY(Tabela6[[#This Row],[Data/Hora de Início]]))</f>
        <v/>
      </c>
    </row>
    <row r="9909">
      <c r="K9909" s="39">
        <f>DATE(YEAR(Tabela6[[#This Row],[Data/Hora de Início]]),MONTH(Tabela6[[#This Row],[Data/Hora de Início]]),DAY(Tabela6[[#This Row],[Data/Hora de Início]]))</f>
        <v/>
      </c>
    </row>
    <row r="9910">
      <c r="K9910" s="39">
        <f>DATE(YEAR(Tabela6[[#This Row],[Data/Hora de Início]]),MONTH(Tabela6[[#This Row],[Data/Hora de Início]]),DAY(Tabela6[[#This Row],[Data/Hora de Início]]))</f>
        <v/>
      </c>
    </row>
    <row r="9911">
      <c r="K9911" s="39">
        <f>DATE(YEAR(Tabela6[[#This Row],[Data/Hora de Início]]),MONTH(Tabela6[[#This Row],[Data/Hora de Início]]),DAY(Tabela6[[#This Row],[Data/Hora de Início]]))</f>
        <v/>
      </c>
    </row>
    <row r="9912">
      <c r="K9912" s="39">
        <f>DATE(YEAR(Tabela6[[#This Row],[Data/Hora de Início]]),MONTH(Tabela6[[#This Row],[Data/Hora de Início]]),DAY(Tabela6[[#This Row],[Data/Hora de Início]]))</f>
        <v/>
      </c>
    </row>
    <row r="9913">
      <c r="K9913" s="39">
        <f>DATE(YEAR(Tabela6[[#This Row],[Data/Hora de Início]]),MONTH(Tabela6[[#This Row],[Data/Hora de Início]]),DAY(Tabela6[[#This Row],[Data/Hora de Início]]))</f>
        <v/>
      </c>
    </row>
    <row r="9914">
      <c r="K9914" s="39">
        <f>DATE(YEAR(Tabela6[[#This Row],[Data/Hora de Início]]),MONTH(Tabela6[[#This Row],[Data/Hora de Início]]),DAY(Tabela6[[#This Row],[Data/Hora de Início]]))</f>
        <v/>
      </c>
    </row>
    <row r="9915">
      <c r="K9915" s="39">
        <f>DATE(YEAR(Tabela6[[#This Row],[Data/Hora de Início]]),MONTH(Tabela6[[#This Row],[Data/Hora de Início]]),DAY(Tabela6[[#This Row],[Data/Hora de Início]]))</f>
        <v/>
      </c>
    </row>
    <row r="9916">
      <c r="K9916" s="39">
        <f>DATE(YEAR(Tabela6[[#This Row],[Data/Hora de Início]]),MONTH(Tabela6[[#This Row],[Data/Hora de Início]]),DAY(Tabela6[[#This Row],[Data/Hora de Início]]))</f>
        <v/>
      </c>
    </row>
    <row r="9917">
      <c r="K9917" s="39">
        <f>DATE(YEAR(Tabela6[[#This Row],[Data/Hora de Início]]),MONTH(Tabela6[[#This Row],[Data/Hora de Início]]),DAY(Tabela6[[#This Row],[Data/Hora de Início]]))</f>
        <v/>
      </c>
    </row>
    <row r="9918">
      <c r="K9918" s="39">
        <f>DATE(YEAR(Tabela6[[#This Row],[Data/Hora de Início]]),MONTH(Tabela6[[#This Row],[Data/Hora de Início]]),DAY(Tabela6[[#This Row],[Data/Hora de Início]]))</f>
        <v/>
      </c>
    </row>
    <row r="9919">
      <c r="K9919" s="39">
        <f>DATE(YEAR(Tabela6[[#This Row],[Data/Hora de Início]]),MONTH(Tabela6[[#This Row],[Data/Hora de Início]]),DAY(Tabela6[[#This Row],[Data/Hora de Início]]))</f>
        <v/>
      </c>
    </row>
    <row r="9920">
      <c r="K9920" s="39">
        <f>DATE(YEAR(Tabela6[[#This Row],[Data/Hora de Início]]),MONTH(Tabela6[[#This Row],[Data/Hora de Início]]),DAY(Tabela6[[#This Row],[Data/Hora de Início]]))</f>
        <v/>
      </c>
    </row>
    <row r="9921">
      <c r="K9921" s="39">
        <f>DATE(YEAR(Tabela6[[#This Row],[Data/Hora de Início]]),MONTH(Tabela6[[#This Row],[Data/Hora de Início]]),DAY(Tabela6[[#This Row],[Data/Hora de Início]]))</f>
        <v/>
      </c>
    </row>
    <row r="9922">
      <c r="K9922" s="39">
        <f>DATE(YEAR(Tabela6[[#This Row],[Data/Hora de Início]]),MONTH(Tabela6[[#This Row],[Data/Hora de Início]]),DAY(Tabela6[[#This Row],[Data/Hora de Início]]))</f>
        <v/>
      </c>
    </row>
    <row r="9923">
      <c r="K9923" s="39">
        <f>DATE(YEAR(Tabela6[[#This Row],[Data/Hora de Início]]),MONTH(Tabela6[[#This Row],[Data/Hora de Início]]),DAY(Tabela6[[#This Row],[Data/Hora de Início]]))</f>
        <v/>
      </c>
    </row>
    <row r="9924">
      <c r="K9924" s="39">
        <f>DATE(YEAR(Tabela6[[#This Row],[Data/Hora de Início]]),MONTH(Tabela6[[#This Row],[Data/Hora de Início]]),DAY(Tabela6[[#This Row],[Data/Hora de Início]]))</f>
        <v/>
      </c>
    </row>
    <row r="9925">
      <c r="K9925" s="39">
        <f>DATE(YEAR(Tabela6[[#This Row],[Data/Hora de Início]]),MONTH(Tabela6[[#This Row],[Data/Hora de Início]]),DAY(Tabela6[[#This Row],[Data/Hora de Início]]))</f>
        <v/>
      </c>
    </row>
    <row r="9926">
      <c r="K9926" s="39">
        <f>DATE(YEAR(Tabela6[[#This Row],[Data/Hora de Início]]),MONTH(Tabela6[[#This Row],[Data/Hora de Início]]),DAY(Tabela6[[#This Row],[Data/Hora de Início]]))</f>
        <v/>
      </c>
    </row>
    <row r="9927">
      <c r="K9927" s="39">
        <f>DATE(YEAR(Tabela6[[#This Row],[Data/Hora de Início]]),MONTH(Tabela6[[#This Row],[Data/Hora de Início]]),DAY(Tabela6[[#This Row],[Data/Hora de Início]]))</f>
        <v/>
      </c>
    </row>
    <row r="9928">
      <c r="K9928" s="39">
        <f>DATE(YEAR(Tabela6[[#This Row],[Data/Hora de Início]]),MONTH(Tabela6[[#This Row],[Data/Hora de Início]]),DAY(Tabela6[[#This Row],[Data/Hora de Início]]))</f>
        <v/>
      </c>
    </row>
    <row r="9929">
      <c r="K9929" s="39">
        <f>DATE(YEAR(Tabela6[[#This Row],[Data/Hora de Início]]),MONTH(Tabela6[[#This Row],[Data/Hora de Início]]),DAY(Tabela6[[#This Row],[Data/Hora de Início]]))</f>
        <v/>
      </c>
    </row>
    <row r="9930">
      <c r="K9930" s="39">
        <f>DATE(YEAR(Tabela6[[#This Row],[Data/Hora de Início]]),MONTH(Tabela6[[#This Row],[Data/Hora de Início]]),DAY(Tabela6[[#This Row],[Data/Hora de Início]]))</f>
        <v/>
      </c>
    </row>
    <row r="9931">
      <c r="K9931" s="39">
        <f>DATE(YEAR(Tabela6[[#This Row],[Data/Hora de Início]]),MONTH(Tabela6[[#This Row],[Data/Hora de Início]]),DAY(Tabela6[[#This Row],[Data/Hora de Início]]))</f>
        <v/>
      </c>
    </row>
    <row r="9932">
      <c r="K9932" s="39">
        <f>DATE(YEAR(Tabela6[[#This Row],[Data/Hora de Início]]),MONTH(Tabela6[[#This Row],[Data/Hora de Início]]),DAY(Tabela6[[#This Row],[Data/Hora de Início]]))</f>
        <v/>
      </c>
    </row>
    <row r="9933">
      <c r="K9933" s="39">
        <f>DATE(YEAR(Tabela6[[#This Row],[Data/Hora de Início]]),MONTH(Tabela6[[#This Row],[Data/Hora de Início]]),DAY(Tabela6[[#This Row],[Data/Hora de Início]]))</f>
        <v/>
      </c>
    </row>
    <row r="9934">
      <c r="K9934" s="39">
        <f>DATE(YEAR(Tabela6[[#This Row],[Data/Hora de Início]]),MONTH(Tabela6[[#This Row],[Data/Hora de Início]]),DAY(Tabela6[[#This Row],[Data/Hora de Início]]))</f>
        <v/>
      </c>
    </row>
    <row r="9935">
      <c r="K9935" s="39">
        <f>DATE(YEAR(Tabela6[[#This Row],[Data/Hora de Início]]),MONTH(Tabela6[[#This Row],[Data/Hora de Início]]),DAY(Tabela6[[#This Row],[Data/Hora de Início]]))</f>
        <v/>
      </c>
    </row>
    <row r="9936">
      <c r="K9936" s="39">
        <f>DATE(YEAR(Tabela6[[#This Row],[Data/Hora de Início]]),MONTH(Tabela6[[#This Row],[Data/Hora de Início]]),DAY(Tabela6[[#This Row],[Data/Hora de Início]]))</f>
        <v/>
      </c>
    </row>
    <row r="9937">
      <c r="K9937" s="39">
        <f>DATE(YEAR(Tabela6[[#This Row],[Data/Hora de Início]]),MONTH(Tabela6[[#This Row],[Data/Hora de Início]]),DAY(Tabela6[[#This Row],[Data/Hora de Início]]))</f>
        <v/>
      </c>
    </row>
    <row r="9938">
      <c r="K9938" s="39">
        <f>DATE(YEAR(Tabela6[[#This Row],[Data/Hora de Início]]),MONTH(Tabela6[[#This Row],[Data/Hora de Início]]),DAY(Tabela6[[#This Row],[Data/Hora de Início]]))</f>
        <v/>
      </c>
    </row>
    <row r="9939">
      <c r="K9939" s="39">
        <f>DATE(YEAR(Tabela6[[#This Row],[Data/Hora de Início]]),MONTH(Tabela6[[#This Row],[Data/Hora de Início]]),DAY(Tabela6[[#This Row],[Data/Hora de Início]]))</f>
        <v/>
      </c>
    </row>
    <row r="9940">
      <c r="K9940" s="39">
        <f>DATE(YEAR(Tabela6[[#This Row],[Data/Hora de Início]]),MONTH(Tabela6[[#This Row],[Data/Hora de Início]]),DAY(Tabela6[[#This Row],[Data/Hora de Início]]))</f>
        <v/>
      </c>
    </row>
    <row r="9941">
      <c r="K9941" s="39">
        <f>DATE(YEAR(Tabela6[[#This Row],[Data/Hora de Início]]),MONTH(Tabela6[[#This Row],[Data/Hora de Início]]),DAY(Tabela6[[#This Row],[Data/Hora de Início]]))</f>
        <v/>
      </c>
    </row>
    <row r="9942">
      <c r="K9942" s="39">
        <f>DATE(YEAR(Tabela6[[#This Row],[Data/Hora de Início]]),MONTH(Tabela6[[#This Row],[Data/Hora de Início]]),DAY(Tabela6[[#This Row],[Data/Hora de Início]]))</f>
        <v/>
      </c>
    </row>
    <row r="9943">
      <c r="K9943" s="39">
        <f>DATE(YEAR(Tabela6[[#This Row],[Data/Hora de Início]]),MONTH(Tabela6[[#This Row],[Data/Hora de Início]]),DAY(Tabela6[[#This Row],[Data/Hora de Início]]))</f>
        <v/>
      </c>
    </row>
    <row r="9944">
      <c r="K9944" s="39">
        <f>DATE(YEAR(Tabela6[[#This Row],[Data/Hora de Início]]),MONTH(Tabela6[[#This Row],[Data/Hora de Início]]),DAY(Tabela6[[#This Row],[Data/Hora de Início]]))</f>
        <v/>
      </c>
    </row>
    <row r="9945">
      <c r="K9945" s="39">
        <f>DATE(YEAR(Tabela6[[#This Row],[Data/Hora de Início]]),MONTH(Tabela6[[#This Row],[Data/Hora de Início]]),DAY(Tabela6[[#This Row],[Data/Hora de Início]]))</f>
        <v/>
      </c>
    </row>
    <row r="9946">
      <c r="K9946" s="39">
        <f>DATE(YEAR(Tabela6[[#This Row],[Data/Hora de Início]]),MONTH(Tabela6[[#This Row],[Data/Hora de Início]]),DAY(Tabela6[[#This Row],[Data/Hora de Início]]))</f>
        <v/>
      </c>
    </row>
    <row r="9947">
      <c r="K9947" s="39">
        <f>DATE(YEAR(Tabela6[[#This Row],[Data/Hora de Início]]),MONTH(Tabela6[[#This Row],[Data/Hora de Início]]),DAY(Tabela6[[#This Row],[Data/Hora de Início]]))</f>
        <v/>
      </c>
    </row>
    <row r="9948">
      <c r="K9948" s="39">
        <f>DATE(YEAR(Tabela6[[#This Row],[Data/Hora de Início]]),MONTH(Tabela6[[#This Row],[Data/Hora de Início]]),DAY(Tabela6[[#This Row],[Data/Hora de Início]]))</f>
        <v/>
      </c>
    </row>
    <row r="9949">
      <c r="K9949" s="39">
        <f>DATE(YEAR(Tabela6[[#This Row],[Data/Hora de Início]]),MONTH(Tabela6[[#This Row],[Data/Hora de Início]]),DAY(Tabela6[[#This Row],[Data/Hora de Início]]))</f>
        <v/>
      </c>
    </row>
    <row r="9950">
      <c r="K9950" s="39">
        <f>DATE(YEAR(Tabela6[[#This Row],[Data/Hora de Início]]),MONTH(Tabela6[[#This Row],[Data/Hora de Início]]),DAY(Tabela6[[#This Row],[Data/Hora de Início]]))</f>
        <v/>
      </c>
    </row>
    <row r="9951">
      <c r="K9951" s="39">
        <f>DATE(YEAR(Tabela6[[#This Row],[Data/Hora de Início]]),MONTH(Tabela6[[#This Row],[Data/Hora de Início]]),DAY(Tabela6[[#This Row],[Data/Hora de Início]]))</f>
        <v/>
      </c>
    </row>
    <row r="9952">
      <c r="K9952" s="39">
        <f>DATE(YEAR(Tabela6[[#This Row],[Data/Hora de Início]]),MONTH(Tabela6[[#This Row],[Data/Hora de Início]]),DAY(Tabela6[[#This Row],[Data/Hora de Início]]))</f>
        <v/>
      </c>
    </row>
    <row r="9953">
      <c r="K9953" s="39">
        <f>DATE(YEAR(Tabela6[[#This Row],[Data/Hora de Início]]),MONTH(Tabela6[[#This Row],[Data/Hora de Início]]),DAY(Tabela6[[#This Row],[Data/Hora de Início]]))</f>
        <v/>
      </c>
    </row>
    <row r="9954">
      <c r="K9954" s="39">
        <f>DATE(YEAR(Tabela6[[#This Row],[Data/Hora de Início]]),MONTH(Tabela6[[#This Row],[Data/Hora de Início]]),DAY(Tabela6[[#This Row],[Data/Hora de Início]]))</f>
        <v/>
      </c>
    </row>
    <row r="9955">
      <c r="K9955" s="39">
        <f>DATE(YEAR(Tabela6[[#This Row],[Data/Hora de Início]]),MONTH(Tabela6[[#This Row],[Data/Hora de Início]]),DAY(Tabela6[[#This Row],[Data/Hora de Início]]))</f>
        <v/>
      </c>
    </row>
    <row r="9956">
      <c r="K9956" s="39">
        <f>DATE(YEAR(Tabela6[[#This Row],[Data/Hora de Início]]),MONTH(Tabela6[[#This Row],[Data/Hora de Início]]),DAY(Tabela6[[#This Row],[Data/Hora de Início]]))</f>
        <v/>
      </c>
    </row>
    <row r="9957">
      <c r="K9957" s="39">
        <f>DATE(YEAR(Tabela6[[#This Row],[Data/Hora de Início]]),MONTH(Tabela6[[#This Row],[Data/Hora de Início]]),DAY(Tabela6[[#This Row],[Data/Hora de Início]]))</f>
        <v/>
      </c>
    </row>
    <row r="9958">
      <c r="K9958" s="39">
        <f>DATE(YEAR(Tabela6[[#This Row],[Data/Hora de Início]]),MONTH(Tabela6[[#This Row],[Data/Hora de Início]]),DAY(Tabela6[[#This Row],[Data/Hora de Início]]))</f>
        <v/>
      </c>
    </row>
    <row r="9959">
      <c r="K9959" s="39">
        <f>DATE(YEAR(Tabela6[[#This Row],[Data/Hora de Início]]),MONTH(Tabela6[[#This Row],[Data/Hora de Início]]),DAY(Tabela6[[#This Row],[Data/Hora de Início]]))</f>
        <v/>
      </c>
    </row>
    <row r="9960">
      <c r="K9960" s="39">
        <f>DATE(YEAR(Tabela6[[#This Row],[Data/Hora de Início]]),MONTH(Tabela6[[#This Row],[Data/Hora de Início]]),DAY(Tabela6[[#This Row],[Data/Hora de Início]]))</f>
        <v/>
      </c>
    </row>
    <row r="9961">
      <c r="K9961" s="39">
        <f>DATE(YEAR(Tabela6[[#This Row],[Data/Hora de Início]]),MONTH(Tabela6[[#This Row],[Data/Hora de Início]]),DAY(Tabela6[[#This Row],[Data/Hora de Início]]))</f>
        <v/>
      </c>
    </row>
    <row r="9962">
      <c r="K9962" s="39">
        <f>DATE(YEAR(Tabela6[[#This Row],[Data/Hora de Início]]),MONTH(Tabela6[[#This Row],[Data/Hora de Início]]),DAY(Tabela6[[#This Row],[Data/Hora de Início]]))</f>
        <v/>
      </c>
    </row>
    <row r="9963">
      <c r="K9963" s="39">
        <f>DATE(YEAR(Tabela6[[#This Row],[Data/Hora de Início]]),MONTH(Tabela6[[#This Row],[Data/Hora de Início]]),DAY(Tabela6[[#This Row],[Data/Hora de Início]]))</f>
        <v/>
      </c>
    </row>
    <row r="9964">
      <c r="K9964" s="39">
        <f>DATE(YEAR(Tabela6[[#This Row],[Data/Hora de Início]]),MONTH(Tabela6[[#This Row],[Data/Hora de Início]]),DAY(Tabela6[[#This Row],[Data/Hora de Início]]))</f>
        <v/>
      </c>
    </row>
    <row r="9965">
      <c r="K9965" s="39">
        <f>DATE(YEAR(Tabela6[[#This Row],[Data/Hora de Início]]),MONTH(Tabela6[[#This Row],[Data/Hora de Início]]),DAY(Tabela6[[#This Row],[Data/Hora de Início]]))</f>
        <v/>
      </c>
    </row>
    <row r="9966">
      <c r="K9966" s="39">
        <f>DATE(YEAR(Tabela6[[#This Row],[Data/Hora de Início]]),MONTH(Tabela6[[#This Row],[Data/Hora de Início]]),DAY(Tabela6[[#This Row],[Data/Hora de Início]]))</f>
        <v/>
      </c>
    </row>
    <row r="9967">
      <c r="K9967" s="39">
        <f>DATE(YEAR(Tabela6[[#This Row],[Data/Hora de Início]]),MONTH(Tabela6[[#This Row],[Data/Hora de Início]]),DAY(Tabela6[[#This Row],[Data/Hora de Início]]))</f>
        <v/>
      </c>
    </row>
    <row r="9968">
      <c r="K9968" s="39">
        <f>DATE(YEAR(Tabela6[[#This Row],[Data/Hora de Início]]),MONTH(Tabela6[[#This Row],[Data/Hora de Início]]),DAY(Tabela6[[#This Row],[Data/Hora de Início]]))</f>
        <v/>
      </c>
    </row>
    <row r="9969">
      <c r="K9969" s="39">
        <f>DATE(YEAR(Tabela6[[#This Row],[Data/Hora de Início]]),MONTH(Tabela6[[#This Row],[Data/Hora de Início]]),DAY(Tabela6[[#This Row],[Data/Hora de Início]]))</f>
        <v/>
      </c>
    </row>
    <row r="9970">
      <c r="K9970" s="39">
        <f>DATE(YEAR(Tabela6[[#This Row],[Data/Hora de Início]]),MONTH(Tabela6[[#This Row],[Data/Hora de Início]]),DAY(Tabela6[[#This Row],[Data/Hora de Início]]))</f>
        <v/>
      </c>
    </row>
    <row r="9971">
      <c r="K9971" s="39">
        <f>DATE(YEAR(Tabela6[[#This Row],[Data/Hora de Início]]),MONTH(Tabela6[[#This Row],[Data/Hora de Início]]),DAY(Tabela6[[#This Row],[Data/Hora de Início]]))</f>
        <v/>
      </c>
    </row>
    <row r="9972">
      <c r="K9972" s="39">
        <f>DATE(YEAR(Tabela6[[#This Row],[Data/Hora de Início]]),MONTH(Tabela6[[#This Row],[Data/Hora de Início]]),DAY(Tabela6[[#This Row],[Data/Hora de Início]]))</f>
        <v/>
      </c>
    </row>
    <row r="9973">
      <c r="K9973" s="39">
        <f>DATE(YEAR(Tabela6[[#This Row],[Data/Hora de Início]]),MONTH(Tabela6[[#This Row],[Data/Hora de Início]]),DAY(Tabela6[[#This Row],[Data/Hora de Início]]))</f>
        <v/>
      </c>
    </row>
    <row r="9974">
      <c r="K9974" s="39">
        <f>DATE(YEAR(Tabela6[[#This Row],[Data/Hora de Início]]),MONTH(Tabela6[[#This Row],[Data/Hora de Início]]),DAY(Tabela6[[#This Row],[Data/Hora de Início]]))</f>
        <v/>
      </c>
    </row>
    <row r="9975">
      <c r="K9975" s="39">
        <f>DATE(YEAR(Tabela6[[#This Row],[Data/Hora de Início]]),MONTH(Tabela6[[#This Row],[Data/Hora de Início]]),DAY(Tabela6[[#This Row],[Data/Hora de Início]]))</f>
        <v/>
      </c>
    </row>
    <row r="9976">
      <c r="K9976" s="39">
        <f>DATE(YEAR(Tabela6[[#This Row],[Data/Hora de Início]]),MONTH(Tabela6[[#This Row],[Data/Hora de Início]]),DAY(Tabela6[[#This Row],[Data/Hora de Início]]))</f>
        <v/>
      </c>
    </row>
    <row r="9977">
      <c r="K9977" s="39">
        <f>DATE(YEAR(Tabela6[[#This Row],[Data/Hora de Início]]),MONTH(Tabela6[[#This Row],[Data/Hora de Início]]),DAY(Tabela6[[#This Row],[Data/Hora de Início]]))</f>
        <v/>
      </c>
    </row>
    <row r="9978">
      <c r="K9978" s="39">
        <f>DATE(YEAR(Tabela6[[#This Row],[Data/Hora de Início]]),MONTH(Tabela6[[#This Row],[Data/Hora de Início]]),DAY(Tabela6[[#This Row],[Data/Hora de Início]]))</f>
        <v/>
      </c>
    </row>
    <row r="9979">
      <c r="K9979" s="39">
        <f>DATE(YEAR(Tabela6[[#This Row],[Data/Hora de Início]]),MONTH(Tabela6[[#This Row],[Data/Hora de Início]]),DAY(Tabela6[[#This Row],[Data/Hora de Início]]))</f>
        <v/>
      </c>
    </row>
    <row r="9980">
      <c r="K9980" s="39">
        <f>DATE(YEAR(Tabela6[[#This Row],[Data/Hora de Início]]),MONTH(Tabela6[[#This Row],[Data/Hora de Início]]),DAY(Tabela6[[#This Row],[Data/Hora de Início]]))</f>
        <v/>
      </c>
    </row>
    <row r="9981">
      <c r="K9981" s="39">
        <f>DATE(YEAR(Tabela6[[#This Row],[Data/Hora de Início]]),MONTH(Tabela6[[#This Row],[Data/Hora de Início]]),DAY(Tabela6[[#This Row],[Data/Hora de Início]]))</f>
        <v/>
      </c>
    </row>
    <row r="9982">
      <c r="K9982" s="39">
        <f>DATE(YEAR(Tabela6[[#This Row],[Data/Hora de Início]]),MONTH(Tabela6[[#This Row],[Data/Hora de Início]]),DAY(Tabela6[[#This Row],[Data/Hora de Início]]))</f>
        <v/>
      </c>
    </row>
    <row r="9983">
      <c r="K9983" s="39">
        <f>DATE(YEAR(Tabela6[[#This Row],[Data/Hora de Início]]),MONTH(Tabela6[[#This Row],[Data/Hora de Início]]),DAY(Tabela6[[#This Row],[Data/Hora de Início]]))</f>
        <v/>
      </c>
    </row>
    <row r="9984">
      <c r="K9984" s="39">
        <f>DATE(YEAR(Tabela6[[#This Row],[Data/Hora de Início]]),MONTH(Tabela6[[#This Row],[Data/Hora de Início]]),DAY(Tabela6[[#This Row],[Data/Hora de Início]]))</f>
        <v/>
      </c>
    </row>
    <row r="9985">
      <c r="K9985" s="39">
        <f>DATE(YEAR(Tabela6[[#This Row],[Data/Hora de Início]]),MONTH(Tabela6[[#This Row],[Data/Hora de Início]]),DAY(Tabela6[[#This Row],[Data/Hora de Início]]))</f>
        <v/>
      </c>
    </row>
    <row r="9986">
      <c r="K9986" s="39">
        <f>DATE(YEAR(Tabela6[[#This Row],[Data/Hora de Início]]),MONTH(Tabela6[[#This Row],[Data/Hora de Início]]),DAY(Tabela6[[#This Row],[Data/Hora de Início]]))</f>
        <v/>
      </c>
    </row>
    <row r="9987">
      <c r="K9987" s="39">
        <f>DATE(YEAR(Tabela6[[#This Row],[Data/Hora de Início]]),MONTH(Tabela6[[#This Row],[Data/Hora de Início]]),DAY(Tabela6[[#This Row],[Data/Hora de Início]]))</f>
        <v/>
      </c>
    </row>
    <row r="9988">
      <c r="K9988" s="39">
        <f>DATE(YEAR(Tabela6[[#This Row],[Data/Hora de Início]]),MONTH(Tabela6[[#This Row],[Data/Hora de Início]]),DAY(Tabela6[[#This Row],[Data/Hora de Início]]))</f>
        <v/>
      </c>
    </row>
    <row r="9989">
      <c r="K9989" s="39">
        <f>DATE(YEAR(Tabela6[[#This Row],[Data/Hora de Início]]),MONTH(Tabela6[[#This Row],[Data/Hora de Início]]),DAY(Tabela6[[#This Row],[Data/Hora de Início]]))</f>
        <v/>
      </c>
    </row>
    <row r="9990">
      <c r="K9990" s="39">
        <f>DATE(YEAR(Tabela6[[#This Row],[Data/Hora de Início]]),MONTH(Tabela6[[#This Row],[Data/Hora de Início]]),DAY(Tabela6[[#This Row],[Data/Hora de Início]]))</f>
        <v/>
      </c>
    </row>
    <row r="9991">
      <c r="K9991" s="39">
        <f>DATE(YEAR(Tabela6[[#This Row],[Data/Hora de Início]]),MONTH(Tabela6[[#This Row],[Data/Hora de Início]]),DAY(Tabela6[[#This Row],[Data/Hora de Início]]))</f>
        <v/>
      </c>
    </row>
    <row r="9992">
      <c r="K9992" s="39">
        <f>DATE(YEAR(Tabela6[[#This Row],[Data/Hora de Início]]),MONTH(Tabela6[[#This Row],[Data/Hora de Início]]),DAY(Tabela6[[#This Row],[Data/Hora de Início]]))</f>
        <v/>
      </c>
    </row>
    <row r="9993">
      <c r="K9993" s="39">
        <f>DATE(YEAR(Tabela6[[#This Row],[Data/Hora de Início]]),MONTH(Tabela6[[#This Row],[Data/Hora de Início]]),DAY(Tabela6[[#This Row],[Data/Hora de Início]]))</f>
        <v/>
      </c>
    </row>
    <row r="9994">
      <c r="K9994" s="39">
        <f>DATE(YEAR(Tabela6[[#This Row],[Data/Hora de Início]]),MONTH(Tabela6[[#This Row],[Data/Hora de Início]]),DAY(Tabela6[[#This Row],[Data/Hora de Início]]))</f>
        <v/>
      </c>
    </row>
    <row r="9995">
      <c r="K9995" s="39">
        <f>DATE(YEAR(Tabela6[[#This Row],[Data/Hora de Início]]),MONTH(Tabela6[[#This Row],[Data/Hora de Início]]),DAY(Tabela6[[#This Row],[Data/Hora de Início]]))</f>
        <v/>
      </c>
    </row>
    <row r="9996">
      <c r="K9996" s="39">
        <f>DATE(YEAR(Tabela6[[#This Row],[Data/Hora de Início]]),MONTH(Tabela6[[#This Row],[Data/Hora de Início]]),DAY(Tabela6[[#This Row],[Data/Hora de Início]]))</f>
        <v/>
      </c>
    </row>
    <row r="9997">
      <c r="K9997" s="39">
        <f>DATE(YEAR(Tabela6[[#This Row],[Data/Hora de Início]]),MONTH(Tabela6[[#This Row],[Data/Hora de Início]]),DAY(Tabela6[[#This Row],[Data/Hora de Início]]))</f>
        <v/>
      </c>
    </row>
    <row r="9998">
      <c r="K9998" s="39">
        <f>DATE(YEAR(Tabela6[[#This Row],[Data/Hora de Início]]),MONTH(Tabela6[[#This Row],[Data/Hora de Início]]),DAY(Tabela6[[#This Row],[Data/Hora de Início]]))</f>
        <v/>
      </c>
    </row>
    <row r="9999">
      <c r="K9999" s="39">
        <f>DATE(YEAR(Tabela6[[#This Row],[Data/Hora de Início]]),MONTH(Tabela6[[#This Row],[Data/Hora de Início]]),DAY(Tabela6[[#This Row],[Data/Hora de Início]]))</f>
        <v/>
      </c>
    </row>
    <row r="10000">
      <c r="K10000" s="39">
        <f>DATE(YEAR(Tabela6[[#This Row],[Data/Hora de Início]]),MONTH(Tabela6[[#This Row],[Data/Hora de Início]]),DAY(Tabela6[[#This Row],[Data/Hora de Início]]))</f>
        <v/>
      </c>
    </row>
    <row r="10001">
      <c r="K10001" s="39">
        <f>DATE(YEAR(Tabela6[[#This Row],[Data/Hora de Início]]),MONTH(Tabela6[[#This Row],[Data/Hora de Início]]),DAY(Tabela6[[#This Row],[Data/Hora de Início]]))</f>
        <v/>
      </c>
    </row>
    <row r="10002">
      <c r="K10002" s="39">
        <f>DATE(YEAR(Tabela6[[#This Row],[Data/Hora de Início]]),MONTH(Tabela6[[#This Row],[Data/Hora de Início]]),DAY(Tabela6[[#This Row],[Data/Hora de Início]]))</f>
        <v/>
      </c>
    </row>
    <row r="10003">
      <c r="K10003" s="39">
        <f>DATE(YEAR(Tabela6[[#This Row],[Data/Hora de Início]]),MONTH(Tabela6[[#This Row],[Data/Hora de Início]]),DAY(Tabela6[[#This Row],[Data/Hora de Início]]))</f>
        <v/>
      </c>
    </row>
    <row r="10004">
      <c r="K10004" s="39">
        <f>DATE(YEAR(Tabela6[[#This Row],[Data/Hora de Início]]),MONTH(Tabela6[[#This Row],[Data/Hora de Início]]),DAY(Tabela6[[#This Row],[Data/Hora de Início]]))</f>
        <v/>
      </c>
    </row>
    <row r="10005">
      <c r="K10005" s="39">
        <f>DATE(YEAR(Tabela6[[#This Row],[Data/Hora de Início]]),MONTH(Tabela6[[#This Row],[Data/Hora de Início]]),DAY(Tabela6[[#This Row],[Data/Hora de Início]]))</f>
        <v/>
      </c>
    </row>
    <row r="10006">
      <c r="K10006" s="39">
        <f>DATE(YEAR(Tabela6[[#This Row],[Data/Hora de Início]]),MONTH(Tabela6[[#This Row],[Data/Hora de Início]]),DAY(Tabela6[[#This Row],[Data/Hora de Início]]))</f>
        <v/>
      </c>
    </row>
    <row r="10007">
      <c r="K10007" s="39">
        <f>DATE(YEAR(Tabela6[[#This Row],[Data/Hora de Início]]),MONTH(Tabela6[[#This Row],[Data/Hora de Início]]),DAY(Tabela6[[#This Row],[Data/Hora de Início]]))</f>
        <v/>
      </c>
    </row>
    <row r="10008">
      <c r="K10008" s="39">
        <f>DATE(YEAR(Tabela6[[#This Row],[Data/Hora de Início]]),MONTH(Tabela6[[#This Row],[Data/Hora de Início]]),DAY(Tabela6[[#This Row],[Data/Hora de Início]]))</f>
        <v/>
      </c>
    </row>
    <row r="10009">
      <c r="K10009" s="39">
        <f>DATE(YEAR(Tabela6[[#This Row],[Data/Hora de Início]]),MONTH(Tabela6[[#This Row],[Data/Hora de Início]]),DAY(Tabela6[[#This Row],[Data/Hora de Início]]))</f>
        <v/>
      </c>
    </row>
    <row r="10010">
      <c r="K10010" s="39">
        <f>DATE(YEAR(Tabela6[[#This Row],[Data/Hora de Início]]),MONTH(Tabela6[[#This Row],[Data/Hora de Início]]),DAY(Tabela6[[#This Row],[Data/Hora de Início]]))</f>
        <v/>
      </c>
    </row>
    <row r="10011">
      <c r="K10011" s="39">
        <f>DATE(YEAR(Tabela6[[#This Row],[Data/Hora de Início]]),MONTH(Tabela6[[#This Row],[Data/Hora de Início]]),DAY(Tabela6[[#This Row],[Data/Hora de Início]]))</f>
        <v/>
      </c>
    </row>
    <row r="10012">
      <c r="K10012" s="39">
        <f>DATE(YEAR(Tabela6[[#This Row],[Data/Hora de Início]]),MONTH(Tabela6[[#This Row],[Data/Hora de Início]]),DAY(Tabela6[[#This Row],[Data/Hora de Início]]))</f>
        <v/>
      </c>
    </row>
    <row r="10013">
      <c r="K10013" s="39">
        <f>DATE(YEAR(Tabela6[[#This Row],[Data/Hora de Início]]),MONTH(Tabela6[[#This Row],[Data/Hora de Início]]),DAY(Tabela6[[#This Row],[Data/Hora de Início]]))</f>
        <v/>
      </c>
    </row>
    <row r="10014">
      <c r="K10014" s="39">
        <f>DATE(YEAR(Tabela6[[#This Row],[Data/Hora de Início]]),MONTH(Tabela6[[#This Row],[Data/Hora de Início]]),DAY(Tabela6[[#This Row],[Data/Hora de Início]]))</f>
        <v/>
      </c>
    </row>
    <row r="10015">
      <c r="K10015" s="39">
        <f>DATE(YEAR(Tabela6[[#This Row],[Data/Hora de Início]]),MONTH(Tabela6[[#This Row],[Data/Hora de Início]]),DAY(Tabela6[[#This Row],[Data/Hora de Início]]))</f>
        <v/>
      </c>
    </row>
    <row r="10016">
      <c r="K10016" s="39">
        <f>DATE(YEAR(Tabela6[[#This Row],[Data/Hora de Início]]),MONTH(Tabela6[[#This Row],[Data/Hora de Início]]),DAY(Tabela6[[#This Row],[Data/Hora de Início]]))</f>
        <v/>
      </c>
    </row>
    <row r="10017">
      <c r="K10017" s="39">
        <f>DATE(YEAR(Tabela6[[#This Row],[Data/Hora de Início]]),MONTH(Tabela6[[#This Row],[Data/Hora de Início]]),DAY(Tabela6[[#This Row],[Data/Hora de Início]]))</f>
        <v/>
      </c>
    </row>
    <row r="10018">
      <c r="K10018" s="39">
        <f>DATE(YEAR(Tabela6[[#This Row],[Data/Hora de Início]]),MONTH(Tabela6[[#This Row],[Data/Hora de Início]]),DAY(Tabela6[[#This Row],[Data/Hora de Início]]))</f>
        <v/>
      </c>
    </row>
    <row r="10019">
      <c r="K10019" s="39">
        <f>DATE(YEAR(Tabela6[[#This Row],[Data/Hora de Início]]),MONTH(Tabela6[[#This Row],[Data/Hora de Início]]),DAY(Tabela6[[#This Row],[Data/Hora de Início]]))</f>
        <v/>
      </c>
    </row>
    <row r="10020">
      <c r="K10020" s="39">
        <f>DATE(YEAR(Tabela6[[#This Row],[Data/Hora de Início]]),MONTH(Tabela6[[#This Row],[Data/Hora de Início]]),DAY(Tabela6[[#This Row],[Data/Hora de Início]]))</f>
        <v/>
      </c>
    </row>
    <row r="10021">
      <c r="K10021" s="39">
        <f>DATE(YEAR(Tabela6[[#This Row],[Data/Hora de Início]]),MONTH(Tabela6[[#This Row],[Data/Hora de Início]]),DAY(Tabela6[[#This Row],[Data/Hora de Início]]))</f>
        <v/>
      </c>
    </row>
    <row r="10022">
      <c r="K10022" s="39">
        <f>DATE(YEAR(Tabela6[[#This Row],[Data/Hora de Início]]),MONTH(Tabela6[[#This Row],[Data/Hora de Início]]),DAY(Tabela6[[#This Row],[Data/Hora de Início]]))</f>
        <v/>
      </c>
    </row>
    <row r="10023">
      <c r="K10023" s="39">
        <f>DATE(YEAR(Tabela6[[#This Row],[Data/Hora de Início]]),MONTH(Tabela6[[#This Row],[Data/Hora de Início]]),DAY(Tabela6[[#This Row],[Data/Hora de Início]]))</f>
        <v/>
      </c>
    </row>
    <row r="10024">
      <c r="K10024" s="39">
        <f>DATE(YEAR(Tabela6[[#This Row],[Data/Hora de Início]]),MONTH(Tabela6[[#This Row],[Data/Hora de Início]]),DAY(Tabela6[[#This Row],[Data/Hora de Início]]))</f>
        <v/>
      </c>
    </row>
    <row r="10025">
      <c r="K10025" s="39">
        <f>DATE(YEAR(Tabela6[[#This Row],[Data/Hora de Início]]),MONTH(Tabela6[[#This Row],[Data/Hora de Início]]),DAY(Tabela6[[#This Row],[Data/Hora de Início]]))</f>
        <v/>
      </c>
    </row>
    <row r="10026">
      <c r="K10026" s="39">
        <f>DATE(YEAR(Tabela6[[#This Row],[Data/Hora de Início]]),MONTH(Tabela6[[#This Row],[Data/Hora de Início]]),DAY(Tabela6[[#This Row],[Data/Hora de Início]]))</f>
        <v/>
      </c>
    </row>
    <row r="10027">
      <c r="K10027" s="39">
        <f>DATE(YEAR(Tabela6[[#This Row],[Data/Hora de Início]]),MONTH(Tabela6[[#This Row],[Data/Hora de Início]]),DAY(Tabela6[[#This Row],[Data/Hora de Início]]))</f>
        <v/>
      </c>
    </row>
    <row r="10028">
      <c r="K10028" s="39">
        <f>DATE(YEAR(Tabela6[[#This Row],[Data/Hora de Início]]),MONTH(Tabela6[[#This Row],[Data/Hora de Início]]),DAY(Tabela6[[#This Row],[Data/Hora de Início]]))</f>
        <v/>
      </c>
    </row>
    <row r="10029">
      <c r="K10029" s="39">
        <f>DATE(YEAR(Tabela6[[#This Row],[Data/Hora de Início]]),MONTH(Tabela6[[#This Row],[Data/Hora de Início]]),DAY(Tabela6[[#This Row],[Data/Hora de Início]]))</f>
        <v/>
      </c>
    </row>
    <row r="10030">
      <c r="K10030" s="39">
        <f>DATE(YEAR(Tabela6[[#This Row],[Data/Hora de Início]]),MONTH(Tabela6[[#This Row],[Data/Hora de Início]]),DAY(Tabela6[[#This Row],[Data/Hora de Início]]))</f>
        <v/>
      </c>
    </row>
    <row r="10031">
      <c r="K10031" s="39">
        <f>DATE(YEAR(Tabela6[[#This Row],[Data/Hora de Início]]),MONTH(Tabela6[[#This Row],[Data/Hora de Início]]),DAY(Tabela6[[#This Row],[Data/Hora de Início]]))</f>
        <v/>
      </c>
    </row>
    <row r="10032">
      <c r="K10032" s="39">
        <f>DATE(YEAR(Tabela6[[#This Row],[Data/Hora de Início]]),MONTH(Tabela6[[#This Row],[Data/Hora de Início]]),DAY(Tabela6[[#This Row],[Data/Hora de Início]]))</f>
        <v/>
      </c>
    </row>
    <row r="10033">
      <c r="K10033" s="39">
        <f>DATE(YEAR(Tabela6[[#This Row],[Data/Hora de Início]]),MONTH(Tabela6[[#This Row],[Data/Hora de Início]]),DAY(Tabela6[[#This Row],[Data/Hora de Início]]))</f>
        <v/>
      </c>
    </row>
    <row r="10034">
      <c r="K10034" s="39">
        <f>DATE(YEAR(Tabela6[[#This Row],[Data/Hora de Início]]),MONTH(Tabela6[[#This Row],[Data/Hora de Início]]),DAY(Tabela6[[#This Row],[Data/Hora de Início]]))</f>
        <v/>
      </c>
    </row>
    <row r="10035">
      <c r="K10035" s="39">
        <f>DATE(YEAR(Tabela6[[#This Row],[Data/Hora de Início]]),MONTH(Tabela6[[#This Row],[Data/Hora de Início]]),DAY(Tabela6[[#This Row],[Data/Hora de Início]]))</f>
        <v/>
      </c>
    </row>
    <row r="10036">
      <c r="K10036" s="39">
        <f>DATE(YEAR(Tabela6[[#This Row],[Data/Hora de Início]]),MONTH(Tabela6[[#This Row],[Data/Hora de Início]]),DAY(Tabela6[[#This Row],[Data/Hora de Início]]))</f>
        <v/>
      </c>
    </row>
    <row r="10037">
      <c r="K10037" s="39">
        <f>DATE(YEAR(Tabela6[[#This Row],[Data/Hora de Início]]),MONTH(Tabela6[[#This Row],[Data/Hora de Início]]),DAY(Tabela6[[#This Row],[Data/Hora de Início]]))</f>
        <v/>
      </c>
    </row>
    <row r="10038">
      <c r="K10038" s="39">
        <f>DATE(YEAR(Tabela6[[#This Row],[Data/Hora de Início]]),MONTH(Tabela6[[#This Row],[Data/Hora de Início]]),DAY(Tabela6[[#This Row],[Data/Hora de Início]]))</f>
        <v/>
      </c>
    </row>
    <row r="10039">
      <c r="K10039" s="39">
        <f>DATE(YEAR(Tabela6[[#This Row],[Data/Hora de Início]]),MONTH(Tabela6[[#This Row],[Data/Hora de Início]]),DAY(Tabela6[[#This Row],[Data/Hora de Início]]))</f>
        <v/>
      </c>
    </row>
    <row r="10040">
      <c r="K10040" s="39">
        <f>DATE(YEAR(Tabela6[[#This Row],[Data/Hora de Início]]),MONTH(Tabela6[[#This Row],[Data/Hora de Início]]),DAY(Tabela6[[#This Row],[Data/Hora de Início]]))</f>
        <v/>
      </c>
    </row>
    <row r="10041">
      <c r="K10041" s="39">
        <f>DATE(YEAR(Tabela6[[#This Row],[Data/Hora de Início]]),MONTH(Tabela6[[#This Row],[Data/Hora de Início]]),DAY(Tabela6[[#This Row],[Data/Hora de Início]]))</f>
        <v/>
      </c>
    </row>
    <row r="10042">
      <c r="K10042" s="39">
        <f>DATE(YEAR(Tabela6[[#This Row],[Data/Hora de Início]]),MONTH(Tabela6[[#This Row],[Data/Hora de Início]]),DAY(Tabela6[[#This Row],[Data/Hora de Início]]))</f>
        <v/>
      </c>
    </row>
    <row r="10043">
      <c r="K10043" s="39">
        <f>DATE(YEAR(Tabela6[[#This Row],[Data/Hora de Início]]),MONTH(Tabela6[[#This Row],[Data/Hora de Início]]),DAY(Tabela6[[#This Row],[Data/Hora de Início]]))</f>
        <v/>
      </c>
    </row>
    <row r="10044">
      <c r="K10044" s="39">
        <f>DATE(YEAR(Tabela6[[#This Row],[Data/Hora de Início]]),MONTH(Tabela6[[#This Row],[Data/Hora de Início]]),DAY(Tabela6[[#This Row],[Data/Hora de Início]]))</f>
        <v/>
      </c>
    </row>
    <row r="10045">
      <c r="K10045" s="39">
        <f>DATE(YEAR(Tabela6[[#This Row],[Data/Hora de Início]]),MONTH(Tabela6[[#This Row],[Data/Hora de Início]]),DAY(Tabela6[[#This Row],[Data/Hora de Início]]))</f>
        <v/>
      </c>
    </row>
    <row r="10046">
      <c r="K10046" s="39">
        <f>DATE(YEAR(Tabela6[[#This Row],[Data/Hora de Início]]),MONTH(Tabela6[[#This Row],[Data/Hora de Início]]),DAY(Tabela6[[#This Row],[Data/Hora de Início]]))</f>
        <v/>
      </c>
    </row>
    <row r="10047">
      <c r="K10047" s="39">
        <f>DATE(YEAR(Tabela6[[#This Row],[Data/Hora de Início]]),MONTH(Tabela6[[#This Row],[Data/Hora de Início]]),DAY(Tabela6[[#This Row],[Data/Hora de Início]]))</f>
        <v/>
      </c>
    </row>
    <row r="10048">
      <c r="K10048" s="39">
        <f>DATE(YEAR(Tabela6[[#This Row],[Data/Hora de Início]]),MONTH(Tabela6[[#This Row],[Data/Hora de Início]]),DAY(Tabela6[[#This Row],[Data/Hora de Início]]))</f>
        <v/>
      </c>
    </row>
    <row r="10049">
      <c r="K10049" s="39">
        <f>DATE(YEAR(Tabela6[[#This Row],[Data/Hora de Início]]),MONTH(Tabela6[[#This Row],[Data/Hora de Início]]),DAY(Tabela6[[#This Row],[Data/Hora de Início]]))</f>
        <v/>
      </c>
    </row>
    <row r="10050">
      <c r="K10050" s="39">
        <f>DATE(YEAR(Tabela6[[#This Row],[Data/Hora de Início]]),MONTH(Tabela6[[#This Row],[Data/Hora de Início]]),DAY(Tabela6[[#This Row],[Data/Hora de Início]]))</f>
        <v/>
      </c>
    </row>
    <row r="10051">
      <c r="K10051" s="39">
        <f>DATE(YEAR(Tabela6[[#This Row],[Data/Hora de Início]]),MONTH(Tabela6[[#This Row],[Data/Hora de Início]]),DAY(Tabela6[[#This Row],[Data/Hora de Início]]))</f>
        <v/>
      </c>
    </row>
    <row r="10052">
      <c r="K10052" s="39">
        <f>DATE(YEAR(Tabela6[[#This Row],[Data/Hora de Início]]),MONTH(Tabela6[[#This Row],[Data/Hora de Início]]),DAY(Tabela6[[#This Row],[Data/Hora de Início]]))</f>
        <v/>
      </c>
    </row>
    <row r="10053">
      <c r="K10053" s="39">
        <f>DATE(YEAR(Tabela6[[#This Row],[Data/Hora de Início]]),MONTH(Tabela6[[#This Row],[Data/Hora de Início]]),DAY(Tabela6[[#This Row],[Data/Hora de Início]]))</f>
        <v/>
      </c>
    </row>
    <row r="10054">
      <c r="K10054" s="39">
        <f>DATE(YEAR(Tabela6[[#This Row],[Data/Hora de Início]]),MONTH(Tabela6[[#This Row],[Data/Hora de Início]]),DAY(Tabela6[[#This Row],[Data/Hora de Início]]))</f>
        <v/>
      </c>
    </row>
    <row r="10055">
      <c r="K10055" s="39">
        <f>DATE(YEAR(Tabela6[[#This Row],[Data/Hora de Início]]),MONTH(Tabela6[[#This Row],[Data/Hora de Início]]),DAY(Tabela6[[#This Row],[Data/Hora de Início]]))</f>
        <v/>
      </c>
    </row>
    <row r="10056">
      <c r="K10056" s="39">
        <f>DATE(YEAR(Tabela6[[#This Row],[Data/Hora de Início]]),MONTH(Tabela6[[#This Row],[Data/Hora de Início]]),DAY(Tabela6[[#This Row],[Data/Hora de Início]]))</f>
        <v/>
      </c>
    </row>
    <row r="10057">
      <c r="K10057" s="39">
        <f>DATE(YEAR(Tabela6[[#This Row],[Data/Hora de Início]]),MONTH(Tabela6[[#This Row],[Data/Hora de Início]]),DAY(Tabela6[[#This Row],[Data/Hora de Início]]))</f>
        <v/>
      </c>
    </row>
    <row r="10058">
      <c r="K10058" s="39">
        <f>DATE(YEAR(Tabela6[[#This Row],[Data/Hora de Início]]),MONTH(Tabela6[[#This Row],[Data/Hora de Início]]),DAY(Tabela6[[#This Row],[Data/Hora de Início]]))</f>
        <v/>
      </c>
    </row>
    <row r="10059">
      <c r="K10059" s="39">
        <f>DATE(YEAR(Tabela6[[#This Row],[Data/Hora de Início]]),MONTH(Tabela6[[#This Row],[Data/Hora de Início]]),DAY(Tabela6[[#This Row],[Data/Hora de Início]]))</f>
        <v/>
      </c>
    </row>
    <row r="10060">
      <c r="K10060" s="39">
        <f>DATE(YEAR(Tabela6[[#This Row],[Data/Hora de Início]]),MONTH(Tabela6[[#This Row],[Data/Hora de Início]]),DAY(Tabela6[[#This Row],[Data/Hora de Início]]))</f>
        <v/>
      </c>
    </row>
    <row r="10061">
      <c r="K10061" s="39">
        <f>DATE(YEAR(Tabela6[[#This Row],[Data/Hora de Início]]),MONTH(Tabela6[[#This Row],[Data/Hora de Início]]),DAY(Tabela6[[#This Row],[Data/Hora de Início]]))</f>
        <v/>
      </c>
    </row>
    <row r="10062">
      <c r="K10062" s="39">
        <f>DATE(YEAR(Tabela6[[#This Row],[Data/Hora de Início]]),MONTH(Tabela6[[#This Row],[Data/Hora de Início]]),DAY(Tabela6[[#This Row],[Data/Hora de Início]]))</f>
        <v/>
      </c>
    </row>
    <row r="10063">
      <c r="K10063" s="39">
        <f>DATE(YEAR(Tabela6[[#This Row],[Data/Hora de Início]]),MONTH(Tabela6[[#This Row],[Data/Hora de Início]]),DAY(Tabela6[[#This Row],[Data/Hora de Início]]))</f>
        <v/>
      </c>
    </row>
    <row r="10064">
      <c r="K10064" s="39">
        <f>DATE(YEAR(Tabela6[[#This Row],[Data/Hora de Início]]),MONTH(Tabela6[[#This Row],[Data/Hora de Início]]),DAY(Tabela6[[#This Row],[Data/Hora de Início]]))</f>
        <v/>
      </c>
    </row>
    <row r="10065">
      <c r="K10065" s="39">
        <f>DATE(YEAR(Tabela6[[#This Row],[Data/Hora de Início]]),MONTH(Tabela6[[#This Row],[Data/Hora de Início]]),DAY(Tabela6[[#This Row],[Data/Hora de Início]]))</f>
        <v/>
      </c>
    </row>
    <row r="10066">
      <c r="K10066" s="39">
        <f>DATE(YEAR(Tabela6[[#This Row],[Data/Hora de Início]]),MONTH(Tabela6[[#This Row],[Data/Hora de Início]]),DAY(Tabela6[[#This Row],[Data/Hora de Início]]))</f>
        <v/>
      </c>
    </row>
    <row r="10067">
      <c r="K10067" s="39">
        <f>DATE(YEAR(Tabela6[[#This Row],[Data/Hora de Início]]),MONTH(Tabela6[[#This Row],[Data/Hora de Início]]),DAY(Tabela6[[#This Row],[Data/Hora de Início]]))</f>
        <v/>
      </c>
    </row>
    <row r="10068">
      <c r="K10068" s="39">
        <f>DATE(YEAR(Tabela6[[#This Row],[Data/Hora de Início]]),MONTH(Tabela6[[#This Row],[Data/Hora de Início]]),DAY(Tabela6[[#This Row],[Data/Hora de Início]]))</f>
        <v/>
      </c>
    </row>
    <row r="10069">
      <c r="K10069" s="39">
        <f>DATE(YEAR(Tabela6[[#This Row],[Data/Hora de Início]]),MONTH(Tabela6[[#This Row],[Data/Hora de Início]]),DAY(Tabela6[[#This Row],[Data/Hora de Início]]))</f>
        <v/>
      </c>
    </row>
    <row r="10070">
      <c r="K10070" s="39">
        <f>DATE(YEAR(Tabela6[[#This Row],[Data/Hora de Início]]),MONTH(Tabela6[[#This Row],[Data/Hora de Início]]),DAY(Tabela6[[#This Row],[Data/Hora de Início]]))</f>
        <v/>
      </c>
    </row>
    <row r="10071">
      <c r="K10071" s="39">
        <f>DATE(YEAR(Tabela6[[#This Row],[Data/Hora de Início]]),MONTH(Tabela6[[#This Row],[Data/Hora de Início]]),DAY(Tabela6[[#This Row],[Data/Hora de Início]]))</f>
        <v/>
      </c>
    </row>
    <row r="10072">
      <c r="K10072" s="39">
        <f>DATE(YEAR(Tabela6[[#This Row],[Data/Hora de Início]]),MONTH(Tabela6[[#This Row],[Data/Hora de Início]]),DAY(Tabela6[[#This Row],[Data/Hora de Início]]))</f>
        <v/>
      </c>
    </row>
    <row r="10073">
      <c r="K10073" s="39">
        <f>DATE(YEAR(Tabela6[[#This Row],[Data/Hora de Início]]),MONTH(Tabela6[[#This Row],[Data/Hora de Início]]),DAY(Tabela6[[#This Row],[Data/Hora de Início]]))</f>
        <v/>
      </c>
    </row>
    <row r="10074">
      <c r="K10074" s="39">
        <f>DATE(YEAR(Tabela6[[#This Row],[Data/Hora de Início]]),MONTH(Tabela6[[#This Row],[Data/Hora de Início]]),DAY(Tabela6[[#This Row],[Data/Hora de Início]]))</f>
        <v/>
      </c>
    </row>
    <row r="10075">
      <c r="K10075" s="39">
        <f>DATE(YEAR(Tabela6[[#This Row],[Data/Hora de Início]]),MONTH(Tabela6[[#This Row],[Data/Hora de Início]]),DAY(Tabela6[[#This Row],[Data/Hora de Início]]))</f>
        <v/>
      </c>
    </row>
    <row r="10076">
      <c r="K10076" s="39">
        <f>DATE(YEAR(Tabela6[[#This Row],[Data/Hora de Início]]),MONTH(Tabela6[[#This Row],[Data/Hora de Início]]),DAY(Tabela6[[#This Row],[Data/Hora de Início]]))</f>
        <v/>
      </c>
    </row>
    <row r="10077">
      <c r="K10077" s="39">
        <f>DATE(YEAR(Tabela6[[#This Row],[Data/Hora de Início]]),MONTH(Tabela6[[#This Row],[Data/Hora de Início]]),DAY(Tabela6[[#This Row],[Data/Hora de Início]]))</f>
        <v/>
      </c>
    </row>
    <row r="10078">
      <c r="K10078" s="39">
        <f>DATE(YEAR(Tabela6[[#This Row],[Data/Hora de Início]]),MONTH(Tabela6[[#This Row],[Data/Hora de Início]]),DAY(Tabela6[[#This Row],[Data/Hora de Início]]))</f>
        <v/>
      </c>
    </row>
    <row r="10079">
      <c r="K10079" s="39">
        <f>DATE(YEAR(Tabela6[[#This Row],[Data/Hora de Início]]),MONTH(Tabela6[[#This Row],[Data/Hora de Início]]),DAY(Tabela6[[#This Row],[Data/Hora de Início]]))</f>
        <v/>
      </c>
    </row>
    <row r="10080">
      <c r="K10080" s="39">
        <f>DATE(YEAR(Tabela6[[#This Row],[Data/Hora de Início]]),MONTH(Tabela6[[#This Row],[Data/Hora de Início]]),DAY(Tabela6[[#This Row],[Data/Hora de Início]]))</f>
        <v/>
      </c>
    </row>
    <row r="10081">
      <c r="K10081" s="39">
        <f>DATE(YEAR(Tabela6[[#This Row],[Data/Hora de Início]]),MONTH(Tabela6[[#This Row],[Data/Hora de Início]]),DAY(Tabela6[[#This Row],[Data/Hora de Início]]))</f>
        <v/>
      </c>
    </row>
    <row r="10082">
      <c r="K10082" s="39">
        <f>DATE(YEAR(Tabela6[[#This Row],[Data/Hora de Início]]),MONTH(Tabela6[[#This Row],[Data/Hora de Início]]),DAY(Tabela6[[#This Row],[Data/Hora de Início]]))</f>
        <v/>
      </c>
    </row>
    <row r="10083">
      <c r="K10083" s="39">
        <f>DATE(YEAR(Tabela6[[#This Row],[Data/Hora de Início]]),MONTH(Tabela6[[#This Row],[Data/Hora de Início]]),DAY(Tabela6[[#This Row],[Data/Hora de Início]]))</f>
        <v/>
      </c>
    </row>
    <row r="10084">
      <c r="K10084" s="39">
        <f>DATE(YEAR(Tabela6[[#This Row],[Data/Hora de Início]]),MONTH(Tabela6[[#This Row],[Data/Hora de Início]]),DAY(Tabela6[[#This Row],[Data/Hora de Início]]))</f>
        <v/>
      </c>
    </row>
    <row r="10085">
      <c r="K10085" s="39">
        <f>DATE(YEAR(Tabela6[[#This Row],[Data/Hora de Início]]),MONTH(Tabela6[[#This Row],[Data/Hora de Início]]),DAY(Tabela6[[#This Row],[Data/Hora de Início]]))</f>
        <v/>
      </c>
    </row>
    <row r="10086">
      <c r="K10086" s="39">
        <f>DATE(YEAR(Tabela6[[#This Row],[Data/Hora de Início]]),MONTH(Tabela6[[#This Row],[Data/Hora de Início]]),DAY(Tabela6[[#This Row],[Data/Hora de Início]]))</f>
        <v/>
      </c>
    </row>
    <row r="10087">
      <c r="K10087" s="39">
        <f>DATE(YEAR(Tabela6[[#This Row],[Data/Hora de Início]]),MONTH(Tabela6[[#This Row],[Data/Hora de Início]]),DAY(Tabela6[[#This Row],[Data/Hora de Início]]))</f>
        <v/>
      </c>
    </row>
    <row r="10088">
      <c r="K10088" s="39">
        <f>DATE(YEAR(Tabela6[[#This Row],[Data/Hora de Início]]),MONTH(Tabela6[[#This Row],[Data/Hora de Início]]),DAY(Tabela6[[#This Row],[Data/Hora de Início]]))</f>
        <v/>
      </c>
    </row>
    <row r="10089">
      <c r="K10089" s="39">
        <f>DATE(YEAR(Tabela6[[#This Row],[Data/Hora de Início]]),MONTH(Tabela6[[#This Row],[Data/Hora de Início]]),DAY(Tabela6[[#This Row],[Data/Hora de Início]]))</f>
        <v/>
      </c>
    </row>
    <row r="10090">
      <c r="K10090" s="39">
        <f>DATE(YEAR(Tabela6[[#This Row],[Data/Hora de Início]]),MONTH(Tabela6[[#This Row],[Data/Hora de Início]]),DAY(Tabela6[[#This Row],[Data/Hora de Início]]))</f>
        <v/>
      </c>
    </row>
    <row r="10091">
      <c r="K10091" s="39">
        <f>DATE(YEAR(Tabela6[[#This Row],[Data/Hora de Início]]),MONTH(Tabela6[[#This Row],[Data/Hora de Início]]),DAY(Tabela6[[#This Row],[Data/Hora de Início]]))</f>
        <v/>
      </c>
    </row>
    <row r="10092">
      <c r="K10092" s="39">
        <f>DATE(YEAR(Tabela6[[#This Row],[Data/Hora de Início]]),MONTH(Tabela6[[#This Row],[Data/Hora de Início]]),DAY(Tabela6[[#This Row],[Data/Hora de Início]]))</f>
        <v/>
      </c>
    </row>
    <row r="10093">
      <c r="K10093" s="39">
        <f>DATE(YEAR(Tabela6[[#This Row],[Data/Hora de Início]]),MONTH(Tabela6[[#This Row],[Data/Hora de Início]]),DAY(Tabela6[[#This Row],[Data/Hora de Início]]))</f>
        <v/>
      </c>
    </row>
    <row r="10094">
      <c r="K10094" s="39">
        <f>DATE(YEAR(Tabela6[[#This Row],[Data/Hora de Início]]),MONTH(Tabela6[[#This Row],[Data/Hora de Início]]),DAY(Tabela6[[#This Row],[Data/Hora de Início]]))</f>
        <v/>
      </c>
    </row>
    <row r="10095">
      <c r="K10095" s="39">
        <f>DATE(YEAR(Tabela6[[#This Row],[Data/Hora de Início]]),MONTH(Tabela6[[#This Row],[Data/Hora de Início]]),DAY(Tabela6[[#This Row],[Data/Hora de Início]]))</f>
        <v/>
      </c>
    </row>
    <row r="10096">
      <c r="K10096" s="39">
        <f>DATE(YEAR(Tabela6[[#This Row],[Data/Hora de Início]]),MONTH(Tabela6[[#This Row],[Data/Hora de Início]]),DAY(Tabela6[[#This Row],[Data/Hora de Início]]))</f>
        <v/>
      </c>
    </row>
    <row r="10097">
      <c r="K10097" s="39">
        <f>DATE(YEAR(Tabela6[[#This Row],[Data/Hora de Início]]),MONTH(Tabela6[[#This Row],[Data/Hora de Início]]),DAY(Tabela6[[#This Row],[Data/Hora de Início]]))</f>
        <v/>
      </c>
    </row>
    <row r="10098">
      <c r="K10098" s="39">
        <f>DATE(YEAR(Tabela6[[#This Row],[Data/Hora de Início]]),MONTH(Tabela6[[#This Row],[Data/Hora de Início]]),DAY(Tabela6[[#This Row],[Data/Hora de Início]]))</f>
        <v/>
      </c>
    </row>
    <row r="10099">
      <c r="K10099" s="39">
        <f>DATE(YEAR(Tabela6[[#This Row],[Data/Hora de Início]]),MONTH(Tabela6[[#This Row],[Data/Hora de Início]]),DAY(Tabela6[[#This Row],[Data/Hora de Início]]))</f>
        <v/>
      </c>
    </row>
    <row r="10100">
      <c r="K10100" s="39">
        <f>DATE(YEAR(Tabela6[[#This Row],[Data/Hora de Início]]),MONTH(Tabela6[[#This Row],[Data/Hora de Início]]),DAY(Tabela6[[#This Row],[Data/Hora de Início]]))</f>
        <v/>
      </c>
    </row>
    <row r="10101">
      <c r="K10101" s="39">
        <f>DATE(YEAR(Tabela6[[#This Row],[Data/Hora de Início]]),MONTH(Tabela6[[#This Row],[Data/Hora de Início]]),DAY(Tabela6[[#This Row],[Data/Hora de Início]]))</f>
        <v/>
      </c>
    </row>
    <row r="10102">
      <c r="K10102" s="39">
        <f>DATE(YEAR(Tabela6[[#This Row],[Data/Hora de Início]]),MONTH(Tabela6[[#This Row],[Data/Hora de Início]]),DAY(Tabela6[[#This Row],[Data/Hora de Início]]))</f>
        <v/>
      </c>
    </row>
    <row r="10103">
      <c r="K10103" s="39">
        <f>DATE(YEAR(Tabela6[[#This Row],[Data/Hora de Início]]),MONTH(Tabela6[[#This Row],[Data/Hora de Início]]),DAY(Tabela6[[#This Row],[Data/Hora de Início]]))</f>
        <v/>
      </c>
    </row>
    <row r="10104">
      <c r="K10104" s="39">
        <f>DATE(YEAR(Tabela6[[#This Row],[Data/Hora de Início]]),MONTH(Tabela6[[#This Row],[Data/Hora de Início]]),DAY(Tabela6[[#This Row],[Data/Hora de Início]]))</f>
        <v/>
      </c>
    </row>
    <row r="10105">
      <c r="K10105" s="39">
        <f>DATE(YEAR(Tabela6[[#This Row],[Data/Hora de Início]]),MONTH(Tabela6[[#This Row],[Data/Hora de Início]]),DAY(Tabela6[[#This Row],[Data/Hora de Início]]))</f>
        <v/>
      </c>
    </row>
    <row r="10106">
      <c r="K10106" s="39">
        <f>DATE(YEAR(Tabela6[[#This Row],[Data/Hora de Início]]),MONTH(Tabela6[[#This Row],[Data/Hora de Início]]),DAY(Tabela6[[#This Row],[Data/Hora de Início]]))</f>
        <v/>
      </c>
    </row>
    <row r="10107">
      <c r="K10107" s="39">
        <f>DATE(YEAR(Tabela6[[#This Row],[Data/Hora de Início]]),MONTH(Tabela6[[#This Row],[Data/Hora de Início]]),DAY(Tabela6[[#This Row],[Data/Hora de Início]]))</f>
        <v/>
      </c>
    </row>
    <row r="10108">
      <c r="K10108" s="39">
        <f>DATE(YEAR(Tabela6[[#This Row],[Data/Hora de Início]]),MONTH(Tabela6[[#This Row],[Data/Hora de Início]]),DAY(Tabela6[[#This Row],[Data/Hora de Início]]))</f>
        <v/>
      </c>
    </row>
    <row r="10109">
      <c r="K10109" s="39">
        <f>DATE(YEAR(Tabela6[[#This Row],[Data/Hora de Início]]),MONTH(Tabela6[[#This Row],[Data/Hora de Início]]),DAY(Tabela6[[#This Row],[Data/Hora de Início]]))</f>
        <v/>
      </c>
    </row>
    <row r="10110">
      <c r="K10110" s="39">
        <f>DATE(YEAR(Tabela6[[#This Row],[Data/Hora de Início]]),MONTH(Tabela6[[#This Row],[Data/Hora de Início]]),DAY(Tabela6[[#This Row],[Data/Hora de Início]]))</f>
        <v/>
      </c>
    </row>
    <row r="10111">
      <c r="K10111" s="39">
        <f>DATE(YEAR(Tabela6[[#This Row],[Data/Hora de Início]]),MONTH(Tabela6[[#This Row],[Data/Hora de Início]]),DAY(Tabela6[[#This Row],[Data/Hora de Início]]))</f>
        <v/>
      </c>
    </row>
    <row r="10112">
      <c r="K10112" s="39">
        <f>DATE(YEAR(Tabela6[[#This Row],[Data/Hora de Início]]),MONTH(Tabela6[[#This Row],[Data/Hora de Início]]),DAY(Tabela6[[#This Row],[Data/Hora de Início]]))</f>
        <v/>
      </c>
    </row>
    <row r="10113">
      <c r="K10113" s="39">
        <f>DATE(YEAR(Tabela6[[#This Row],[Data/Hora de Início]]),MONTH(Tabela6[[#This Row],[Data/Hora de Início]]),DAY(Tabela6[[#This Row],[Data/Hora de Início]]))</f>
        <v/>
      </c>
    </row>
    <row r="10114">
      <c r="K10114" s="39">
        <f>DATE(YEAR(Tabela6[[#This Row],[Data/Hora de Início]]),MONTH(Tabela6[[#This Row],[Data/Hora de Início]]),DAY(Tabela6[[#This Row],[Data/Hora de Início]]))</f>
        <v/>
      </c>
    </row>
    <row r="10115">
      <c r="K10115" s="39">
        <f>DATE(YEAR(Tabela6[[#This Row],[Data/Hora de Início]]),MONTH(Tabela6[[#This Row],[Data/Hora de Início]]),DAY(Tabela6[[#This Row],[Data/Hora de Início]]))</f>
        <v/>
      </c>
    </row>
    <row r="10116">
      <c r="K10116" s="39">
        <f>DATE(YEAR(Tabela6[[#This Row],[Data/Hora de Início]]),MONTH(Tabela6[[#This Row],[Data/Hora de Início]]),DAY(Tabela6[[#This Row],[Data/Hora de Início]]))</f>
        <v/>
      </c>
    </row>
    <row r="10117">
      <c r="K10117" s="39">
        <f>DATE(YEAR(Tabela6[[#This Row],[Data/Hora de Início]]),MONTH(Tabela6[[#This Row],[Data/Hora de Início]]),DAY(Tabela6[[#This Row],[Data/Hora de Início]]))</f>
        <v/>
      </c>
    </row>
    <row r="10118">
      <c r="K10118" s="39">
        <f>DATE(YEAR(Tabela6[[#This Row],[Data/Hora de Início]]),MONTH(Tabela6[[#This Row],[Data/Hora de Início]]),DAY(Tabela6[[#This Row],[Data/Hora de Início]]))</f>
        <v/>
      </c>
    </row>
    <row r="10119">
      <c r="K10119" s="39">
        <f>DATE(YEAR(Tabela6[[#This Row],[Data/Hora de Início]]),MONTH(Tabela6[[#This Row],[Data/Hora de Início]]),DAY(Tabela6[[#This Row],[Data/Hora de Início]]))</f>
        <v/>
      </c>
    </row>
    <row r="10120">
      <c r="K10120" s="39">
        <f>DATE(YEAR(Tabela6[[#This Row],[Data/Hora de Início]]),MONTH(Tabela6[[#This Row],[Data/Hora de Início]]),DAY(Tabela6[[#This Row],[Data/Hora de Início]]))</f>
        <v/>
      </c>
    </row>
    <row r="10121">
      <c r="K10121" s="39">
        <f>DATE(YEAR(Tabela6[[#This Row],[Data/Hora de Início]]),MONTH(Tabela6[[#This Row],[Data/Hora de Início]]),DAY(Tabela6[[#This Row],[Data/Hora de Início]]))</f>
        <v/>
      </c>
    </row>
    <row r="10122">
      <c r="K10122" s="39">
        <f>DATE(YEAR(Tabela6[[#This Row],[Data/Hora de Início]]),MONTH(Tabela6[[#This Row],[Data/Hora de Início]]),DAY(Tabela6[[#This Row],[Data/Hora de Início]]))</f>
        <v/>
      </c>
    </row>
    <row r="10123">
      <c r="K10123" s="39">
        <f>DATE(YEAR(Tabela6[[#This Row],[Data/Hora de Início]]),MONTH(Tabela6[[#This Row],[Data/Hora de Início]]),DAY(Tabela6[[#This Row],[Data/Hora de Início]]))</f>
        <v/>
      </c>
    </row>
    <row r="10124">
      <c r="K10124" s="39">
        <f>DATE(YEAR(Tabela6[[#This Row],[Data/Hora de Início]]),MONTH(Tabela6[[#This Row],[Data/Hora de Início]]),DAY(Tabela6[[#This Row],[Data/Hora de Início]]))</f>
        <v/>
      </c>
    </row>
    <row r="10125">
      <c r="K10125" s="39">
        <f>DATE(YEAR(Tabela6[[#This Row],[Data/Hora de Início]]),MONTH(Tabela6[[#This Row],[Data/Hora de Início]]),DAY(Tabela6[[#This Row],[Data/Hora de Início]]))</f>
        <v/>
      </c>
    </row>
    <row r="10126">
      <c r="K10126" s="39">
        <f>DATE(YEAR(Tabela6[[#This Row],[Data/Hora de Início]]),MONTH(Tabela6[[#This Row],[Data/Hora de Início]]),DAY(Tabela6[[#This Row],[Data/Hora de Início]]))</f>
        <v/>
      </c>
    </row>
    <row r="10127">
      <c r="K10127" s="39">
        <f>DATE(YEAR(Tabela6[[#This Row],[Data/Hora de Início]]),MONTH(Tabela6[[#This Row],[Data/Hora de Início]]),DAY(Tabela6[[#This Row],[Data/Hora de Início]]))</f>
        <v/>
      </c>
    </row>
    <row r="10128">
      <c r="K10128" s="39">
        <f>DATE(YEAR(Tabela6[[#This Row],[Data/Hora de Início]]),MONTH(Tabela6[[#This Row],[Data/Hora de Início]]),DAY(Tabela6[[#This Row],[Data/Hora de Início]]))</f>
        <v/>
      </c>
    </row>
    <row r="10129">
      <c r="K10129" s="39">
        <f>DATE(YEAR(Tabela6[[#This Row],[Data/Hora de Início]]),MONTH(Tabela6[[#This Row],[Data/Hora de Início]]),DAY(Tabela6[[#This Row],[Data/Hora de Início]]))</f>
        <v/>
      </c>
    </row>
    <row r="10130">
      <c r="K10130" s="39">
        <f>DATE(YEAR(Tabela6[[#This Row],[Data/Hora de Início]]),MONTH(Tabela6[[#This Row],[Data/Hora de Início]]),DAY(Tabela6[[#This Row],[Data/Hora de Início]]))</f>
        <v/>
      </c>
    </row>
    <row r="10131">
      <c r="K10131" s="39">
        <f>DATE(YEAR(Tabela6[[#This Row],[Data/Hora de Início]]),MONTH(Tabela6[[#This Row],[Data/Hora de Início]]),DAY(Tabela6[[#This Row],[Data/Hora de Início]]))</f>
        <v/>
      </c>
    </row>
    <row r="10132">
      <c r="K10132" s="39">
        <f>DATE(YEAR(Tabela6[[#This Row],[Data/Hora de Início]]),MONTH(Tabela6[[#This Row],[Data/Hora de Início]]),DAY(Tabela6[[#This Row],[Data/Hora de Início]]))</f>
        <v/>
      </c>
    </row>
    <row r="10133">
      <c r="K10133" s="39">
        <f>DATE(YEAR(Tabela6[[#This Row],[Data/Hora de Início]]),MONTH(Tabela6[[#This Row],[Data/Hora de Início]]),DAY(Tabela6[[#This Row],[Data/Hora de Início]]))</f>
        <v/>
      </c>
    </row>
    <row r="10134">
      <c r="K10134" s="39">
        <f>DATE(YEAR(Tabela6[[#This Row],[Data/Hora de Início]]),MONTH(Tabela6[[#This Row],[Data/Hora de Início]]),DAY(Tabela6[[#This Row],[Data/Hora de Início]]))</f>
        <v/>
      </c>
    </row>
    <row r="10135">
      <c r="K10135" s="39">
        <f>DATE(YEAR(Tabela6[[#This Row],[Data/Hora de Início]]),MONTH(Tabela6[[#This Row],[Data/Hora de Início]]),DAY(Tabela6[[#This Row],[Data/Hora de Início]]))</f>
        <v/>
      </c>
    </row>
    <row r="10136">
      <c r="K10136" s="39">
        <f>DATE(YEAR(Tabela6[[#This Row],[Data/Hora de Início]]),MONTH(Tabela6[[#This Row],[Data/Hora de Início]]),DAY(Tabela6[[#This Row],[Data/Hora de Início]]))</f>
        <v/>
      </c>
    </row>
    <row r="10137">
      <c r="K10137" s="39">
        <f>DATE(YEAR(Tabela6[[#This Row],[Data/Hora de Início]]),MONTH(Tabela6[[#This Row],[Data/Hora de Início]]),DAY(Tabela6[[#This Row],[Data/Hora de Início]]))</f>
        <v/>
      </c>
    </row>
    <row r="10138">
      <c r="K10138" s="39">
        <f>DATE(YEAR(Tabela6[[#This Row],[Data/Hora de Início]]),MONTH(Tabela6[[#This Row],[Data/Hora de Início]]),DAY(Tabela6[[#This Row],[Data/Hora de Início]]))</f>
        <v/>
      </c>
    </row>
    <row r="10139">
      <c r="K10139" s="39">
        <f>DATE(YEAR(Tabela6[[#This Row],[Data/Hora de Início]]),MONTH(Tabela6[[#This Row],[Data/Hora de Início]]),DAY(Tabela6[[#This Row],[Data/Hora de Início]]))</f>
        <v/>
      </c>
    </row>
    <row r="10140">
      <c r="K10140" s="39">
        <f>DATE(YEAR(Tabela6[[#This Row],[Data/Hora de Início]]),MONTH(Tabela6[[#This Row],[Data/Hora de Início]]),DAY(Tabela6[[#This Row],[Data/Hora de Início]]))</f>
        <v/>
      </c>
    </row>
    <row r="10141">
      <c r="K10141" s="39">
        <f>DATE(YEAR(Tabela6[[#This Row],[Data/Hora de Início]]),MONTH(Tabela6[[#This Row],[Data/Hora de Início]]),DAY(Tabela6[[#This Row],[Data/Hora de Início]]))</f>
        <v/>
      </c>
    </row>
    <row r="10142">
      <c r="K10142" s="39">
        <f>DATE(YEAR(Tabela6[[#This Row],[Data/Hora de Início]]),MONTH(Tabela6[[#This Row],[Data/Hora de Início]]),DAY(Tabela6[[#This Row],[Data/Hora de Início]]))</f>
        <v/>
      </c>
    </row>
    <row r="10143">
      <c r="K10143" s="39">
        <f>DATE(YEAR(Tabela6[[#This Row],[Data/Hora de Início]]),MONTH(Tabela6[[#This Row],[Data/Hora de Início]]),DAY(Tabela6[[#This Row],[Data/Hora de Início]]))</f>
        <v/>
      </c>
    </row>
    <row r="10144">
      <c r="K10144" s="39">
        <f>DATE(YEAR(Tabela6[[#This Row],[Data/Hora de Início]]),MONTH(Tabela6[[#This Row],[Data/Hora de Início]]),DAY(Tabela6[[#This Row],[Data/Hora de Início]]))</f>
        <v/>
      </c>
    </row>
    <row r="10145">
      <c r="K10145" s="39">
        <f>DATE(YEAR(Tabela6[[#This Row],[Data/Hora de Início]]),MONTH(Tabela6[[#This Row],[Data/Hora de Início]]),DAY(Tabela6[[#This Row],[Data/Hora de Início]]))</f>
        <v/>
      </c>
    </row>
    <row r="10146">
      <c r="K10146" s="39">
        <f>DATE(YEAR(Tabela6[[#This Row],[Data/Hora de Início]]),MONTH(Tabela6[[#This Row],[Data/Hora de Início]]),DAY(Tabela6[[#This Row],[Data/Hora de Início]]))</f>
        <v/>
      </c>
    </row>
    <row r="10147">
      <c r="K10147" s="39">
        <f>DATE(YEAR(Tabela6[[#This Row],[Data/Hora de Início]]),MONTH(Tabela6[[#This Row],[Data/Hora de Início]]),DAY(Tabela6[[#This Row],[Data/Hora de Início]]))</f>
        <v/>
      </c>
    </row>
    <row r="10148">
      <c r="K10148" s="39">
        <f>DATE(YEAR(Tabela6[[#This Row],[Data/Hora de Início]]),MONTH(Tabela6[[#This Row],[Data/Hora de Início]]),DAY(Tabela6[[#This Row],[Data/Hora de Início]]))</f>
        <v/>
      </c>
    </row>
    <row r="10149">
      <c r="K10149" s="39">
        <f>DATE(YEAR(Tabela6[[#This Row],[Data/Hora de Início]]),MONTH(Tabela6[[#This Row],[Data/Hora de Início]]),DAY(Tabela6[[#This Row],[Data/Hora de Início]]))</f>
        <v/>
      </c>
    </row>
    <row r="10150">
      <c r="K10150" s="39">
        <f>DATE(YEAR(Tabela6[[#This Row],[Data/Hora de Início]]),MONTH(Tabela6[[#This Row],[Data/Hora de Início]]),DAY(Tabela6[[#This Row],[Data/Hora de Início]]))</f>
        <v/>
      </c>
    </row>
    <row r="10151">
      <c r="K10151" s="39">
        <f>DATE(YEAR(Tabela6[[#This Row],[Data/Hora de Início]]),MONTH(Tabela6[[#This Row],[Data/Hora de Início]]),DAY(Tabela6[[#This Row],[Data/Hora de Início]]))</f>
        <v/>
      </c>
    </row>
    <row r="10152">
      <c r="K10152" s="39">
        <f>DATE(YEAR(Tabela6[[#This Row],[Data/Hora de Início]]),MONTH(Tabela6[[#This Row],[Data/Hora de Início]]),DAY(Tabela6[[#This Row],[Data/Hora de Início]]))</f>
        <v/>
      </c>
    </row>
    <row r="10153">
      <c r="K10153" s="39">
        <f>DATE(YEAR(Tabela6[[#This Row],[Data/Hora de Início]]),MONTH(Tabela6[[#This Row],[Data/Hora de Início]]),DAY(Tabela6[[#This Row],[Data/Hora de Início]]))</f>
        <v/>
      </c>
    </row>
    <row r="10154">
      <c r="K10154" s="39">
        <f>DATE(YEAR(Tabela6[[#This Row],[Data/Hora de Início]]),MONTH(Tabela6[[#This Row],[Data/Hora de Início]]),DAY(Tabela6[[#This Row],[Data/Hora de Início]]))</f>
        <v/>
      </c>
    </row>
    <row r="10155">
      <c r="K10155" s="39">
        <f>DATE(YEAR(Tabela6[[#This Row],[Data/Hora de Início]]),MONTH(Tabela6[[#This Row],[Data/Hora de Início]]),DAY(Tabela6[[#This Row],[Data/Hora de Início]]))</f>
        <v/>
      </c>
    </row>
    <row r="10156">
      <c r="K10156" s="39">
        <f>DATE(YEAR(Tabela6[[#This Row],[Data/Hora de Início]]),MONTH(Tabela6[[#This Row],[Data/Hora de Início]]),DAY(Tabela6[[#This Row],[Data/Hora de Início]]))</f>
        <v/>
      </c>
    </row>
    <row r="10157">
      <c r="K10157" s="39">
        <f>DATE(YEAR(Tabela6[[#This Row],[Data/Hora de Início]]),MONTH(Tabela6[[#This Row],[Data/Hora de Início]]),DAY(Tabela6[[#This Row],[Data/Hora de Início]]))</f>
        <v/>
      </c>
    </row>
    <row r="10158">
      <c r="K10158" s="39">
        <f>DATE(YEAR(Tabela6[[#This Row],[Data/Hora de Início]]),MONTH(Tabela6[[#This Row],[Data/Hora de Início]]),DAY(Tabela6[[#This Row],[Data/Hora de Início]]))</f>
        <v/>
      </c>
    </row>
    <row r="10159">
      <c r="K10159" s="39">
        <f>DATE(YEAR(Tabela6[[#This Row],[Data/Hora de Início]]),MONTH(Tabela6[[#This Row],[Data/Hora de Início]]),DAY(Tabela6[[#This Row],[Data/Hora de Início]]))</f>
        <v/>
      </c>
    </row>
    <row r="10160">
      <c r="K10160" s="39">
        <f>DATE(YEAR(Tabela6[[#This Row],[Data/Hora de Início]]),MONTH(Tabela6[[#This Row],[Data/Hora de Início]]),DAY(Tabela6[[#This Row],[Data/Hora de Início]]))</f>
        <v/>
      </c>
    </row>
    <row r="10161">
      <c r="K10161" s="39">
        <f>DATE(YEAR(Tabela6[[#This Row],[Data/Hora de Início]]),MONTH(Tabela6[[#This Row],[Data/Hora de Início]]),DAY(Tabela6[[#This Row],[Data/Hora de Início]]))</f>
        <v/>
      </c>
    </row>
    <row r="10162">
      <c r="K10162" s="39">
        <f>DATE(YEAR(Tabela6[[#This Row],[Data/Hora de Início]]),MONTH(Tabela6[[#This Row],[Data/Hora de Início]]),DAY(Tabela6[[#This Row],[Data/Hora de Início]]))</f>
        <v/>
      </c>
    </row>
    <row r="10163">
      <c r="K10163" s="39">
        <f>DATE(YEAR(Tabela6[[#This Row],[Data/Hora de Início]]),MONTH(Tabela6[[#This Row],[Data/Hora de Início]]),DAY(Tabela6[[#This Row],[Data/Hora de Início]]))</f>
        <v/>
      </c>
    </row>
    <row r="10164">
      <c r="K10164" s="39">
        <f>DATE(YEAR(Tabela6[[#This Row],[Data/Hora de Início]]),MONTH(Tabela6[[#This Row],[Data/Hora de Início]]),DAY(Tabela6[[#This Row],[Data/Hora de Início]]))</f>
        <v/>
      </c>
    </row>
    <row r="10165">
      <c r="K10165" s="39">
        <f>DATE(YEAR(Tabela6[[#This Row],[Data/Hora de Início]]),MONTH(Tabela6[[#This Row],[Data/Hora de Início]]),DAY(Tabela6[[#This Row],[Data/Hora de Início]]))</f>
        <v/>
      </c>
    </row>
    <row r="10166">
      <c r="K10166" s="39">
        <f>DATE(YEAR(Tabela6[[#This Row],[Data/Hora de Início]]),MONTH(Tabela6[[#This Row],[Data/Hora de Início]]),DAY(Tabela6[[#This Row],[Data/Hora de Início]]))</f>
        <v/>
      </c>
    </row>
    <row r="10167">
      <c r="K10167" s="39">
        <f>DATE(YEAR(Tabela6[[#This Row],[Data/Hora de Início]]),MONTH(Tabela6[[#This Row],[Data/Hora de Início]]),DAY(Tabela6[[#This Row],[Data/Hora de Início]]))</f>
        <v/>
      </c>
    </row>
    <row r="10168">
      <c r="K10168" s="39">
        <f>DATE(YEAR(Tabela6[[#This Row],[Data/Hora de Início]]),MONTH(Tabela6[[#This Row],[Data/Hora de Início]]),DAY(Tabela6[[#This Row],[Data/Hora de Início]]))</f>
        <v/>
      </c>
    </row>
    <row r="10169">
      <c r="K10169" s="39">
        <f>DATE(YEAR(Tabela6[[#This Row],[Data/Hora de Início]]),MONTH(Tabela6[[#This Row],[Data/Hora de Início]]),DAY(Tabela6[[#This Row],[Data/Hora de Início]]))</f>
        <v/>
      </c>
    </row>
    <row r="10170">
      <c r="K10170" s="39">
        <f>DATE(YEAR(Tabela6[[#This Row],[Data/Hora de Início]]),MONTH(Tabela6[[#This Row],[Data/Hora de Início]]),DAY(Tabela6[[#This Row],[Data/Hora de Início]]))</f>
        <v/>
      </c>
    </row>
    <row r="10171">
      <c r="K10171" s="39">
        <f>DATE(YEAR(Tabela6[[#This Row],[Data/Hora de Início]]),MONTH(Tabela6[[#This Row],[Data/Hora de Início]]),DAY(Tabela6[[#This Row],[Data/Hora de Início]]))</f>
        <v/>
      </c>
    </row>
    <row r="10172">
      <c r="K10172" s="39">
        <f>DATE(YEAR(Tabela6[[#This Row],[Data/Hora de Início]]),MONTH(Tabela6[[#This Row],[Data/Hora de Início]]),DAY(Tabela6[[#This Row],[Data/Hora de Início]]))</f>
        <v/>
      </c>
    </row>
    <row r="10173">
      <c r="K10173" s="39">
        <f>DATE(YEAR(Tabela6[[#This Row],[Data/Hora de Início]]),MONTH(Tabela6[[#This Row],[Data/Hora de Início]]),DAY(Tabela6[[#This Row],[Data/Hora de Início]]))</f>
        <v/>
      </c>
    </row>
    <row r="10174">
      <c r="K10174" s="39">
        <f>DATE(YEAR(Tabela6[[#This Row],[Data/Hora de Início]]),MONTH(Tabela6[[#This Row],[Data/Hora de Início]]),DAY(Tabela6[[#This Row],[Data/Hora de Início]]))</f>
        <v/>
      </c>
    </row>
    <row r="10175">
      <c r="K10175" s="39">
        <f>DATE(YEAR(Tabela6[[#This Row],[Data/Hora de Início]]),MONTH(Tabela6[[#This Row],[Data/Hora de Início]]),DAY(Tabela6[[#This Row],[Data/Hora de Início]]))</f>
        <v/>
      </c>
    </row>
    <row r="10176">
      <c r="K10176" s="39">
        <f>DATE(YEAR(Tabela6[[#This Row],[Data/Hora de Início]]),MONTH(Tabela6[[#This Row],[Data/Hora de Início]]),DAY(Tabela6[[#This Row],[Data/Hora de Início]]))</f>
        <v/>
      </c>
    </row>
    <row r="10177">
      <c r="K10177" s="39">
        <f>DATE(YEAR(Tabela6[[#This Row],[Data/Hora de Início]]),MONTH(Tabela6[[#This Row],[Data/Hora de Início]]),DAY(Tabela6[[#This Row],[Data/Hora de Início]]))</f>
        <v/>
      </c>
    </row>
    <row r="10178">
      <c r="K10178" s="39">
        <f>DATE(YEAR(Tabela6[[#This Row],[Data/Hora de Início]]),MONTH(Tabela6[[#This Row],[Data/Hora de Início]]),DAY(Tabela6[[#This Row],[Data/Hora de Início]]))</f>
        <v/>
      </c>
    </row>
    <row r="10179">
      <c r="K10179" s="39">
        <f>DATE(YEAR(Tabela6[[#This Row],[Data/Hora de Início]]),MONTH(Tabela6[[#This Row],[Data/Hora de Início]]),DAY(Tabela6[[#This Row],[Data/Hora de Início]]))</f>
        <v/>
      </c>
    </row>
    <row r="10180">
      <c r="K10180" s="39">
        <f>DATE(YEAR(Tabela6[[#This Row],[Data/Hora de Início]]),MONTH(Tabela6[[#This Row],[Data/Hora de Início]]),DAY(Tabela6[[#This Row],[Data/Hora de Início]]))</f>
        <v/>
      </c>
    </row>
    <row r="10181">
      <c r="K10181" s="39">
        <f>DATE(YEAR(Tabela6[[#This Row],[Data/Hora de Início]]),MONTH(Tabela6[[#This Row],[Data/Hora de Início]]),DAY(Tabela6[[#This Row],[Data/Hora de Início]]))</f>
        <v/>
      </c>
    </row>
    <row r="10182">
      <c r="K10182" s="39">
        <f>DATE(YEAR(Tabela6[[#This Row],[Data/Hora de Início]]),MONTH(Tabela6[[#This Row],[Data/Hora de Início]]),DAY(Tabela6[[#This Row],[Data/Hora de Início]]))</f>
        <v/>
      </c>
    </row>
    <row r="10183">
      <c r="K10183" s="39">
        <f>DATE(YEAR(Tabela6[[#This Row],[Data/Hora de Início]]),MONTH(Tabela6[[#This Row],[Data/Hora de Início]]),DAY(Tabela6[[#This Row],[Data/Hora de Início]]))</f>
        <v/>
      </c>
    </row>
    <row r="10184">
      <c r="K10184" s="39">
        <f>DATE(YEAR(Tabela6[[#This Row],[Data/Hora de Início]]),MONTH(Tabela6[[#This Row],[Data/Hora de Início]]),DAY(Tabela6[[#This Row],[Data/Hora de Início]]))</f>
        <v/>
      </c>
    </row>
    <row r="10185">
      <c r="K10185" s="39">
        <f>DATE(YEAR(Tabela6[[#This Row],[Data/Hora de Início]]),MONTH(Tabela6[[#This Row],[Data/Hora de Início]]),DAY(Tabela6[[#This Row],[Data/Hora de Início]]))</f>
        <v/>
      </c>
    </row>
    <row r="10186">
      <c r="K10186" s="39">
        <f>DATE(YEAR(Tabela6[[#This Row],[Data/Hora de Início]]),MONTH(Tabela6[[#This Row],[Data/Hora de Início]]),DAY(Tabela6[[#This Row],[Data/Hora de Início]]))</f>
        <v/>
      </c>
    </row>
    <row r="10187">
      <c r="K10187" s="39">
        <f>DATE(YEAR(Tabela6[[#This Row],[Data/Hora de Início]]),MONTH(Tabela6[[#This Row],[Data/Hora de Início]]),DAY(Tabela6[[#This Row],[Data/Hora de Início]]))</f>
        <v/>
      </c>
    </row>
    <row r="10188">
      <c r="K10188" s="39">
        <f>DATE(YEAR(Tabela6[[#This Row],[Data/Hora de Início]]),MONTH(Tabela6[[#This Row],[Data/Hora de Início]]),DAY(Tabela6[[#This Row],[Data/Hora de Início]]))</f>
        <v/>
      </c>
    </row>
    <row r="10189">
      <c r="K10189" s="39">
        <f>DATE(YEAR(Tabela6[[#This Row],[Data/Hora de Início]]),MONTH(Tabela6[[#This Row],[Data/Hora de Início]]),DAY(Tabela6[[#This Row],[Data/Hora de Início]]))</f>
        <v/>
      </c>
    </row>
    <row r="10190">
      <c r="K10190" s="39">
        <f>DATE(YEAR(Tabela6[[#This Row],[Data/Hora de Início]]),MONTH(Tabela6[[#This Row],[Data/Hora de Início]]),DAY(Tabela6[[#This Row],[Data/Hora de Início]]))</f>
        <v/>
      </c>
    </row>
    <row r="10191">
      <c r="K10191" s="39">
        <f>DATE(YEAR(Tabela6[[#This Row],[Data/Hora de Início]]),MONTH(Tabela6[[#This Row],[Data/Hora de Início]]),DAY(Tabela6[[#This Row],[Data/Hora de Início]]))</f>
        <v/>
      </c>
    </row>
    <row r="10192">
      <c r="K10192" s="39">
        <f>DATE(YEAR(Tabela6[[#This Row],[Data/Hora de Início]]),MONTH(Tabela6[[#This Row],[Data/Hora de Início]]),DAY(Tabela6[[#This Row],[Data/Hora de Início]]))</f>
        <v/>
      </c>
    </row>
    <row r="10193">
      <c r="K10193" s="39">
        <f>DATE(YEAR(Tabela6[[#This Row],[Data/Hora de Início]]),MONTH(Tabela6[[#This Row],[Data/Hora de Início]]),DAY(Tabela6[[#This Row],[Data/Hora de Início]]))</f>
        <v/>
      </c>
    </row>
    <row r="10194">
      <c r="K10194" s="39">
        <f>DATE(YEAR(Tabela6[[#This Row],[Data/Hora de Início]]),MONTH(Tabela6[[#This Row],[Data/Hora de Início]]),DAY(Tabela6[[#This Row],[Data/Hora de Início]]))</f>
        <v/>
      </c>
    </row>
    <row r="10195">
      <c r="K10195" s="39">
        <f>DATE(YEAR(Tabela6[[#This Row],[Data/Hora de Início]]),MONTH(Tabela6[[#This Row],[Data/Hora de Início]]),DAY(Tabela6[[#This Row],[Data/Hora de Início]]))</f>
        <v/>
      </c>
    </row>
    <row r="10196">
      <c r="K10196" s="39">
        <f>DATE(YEAR(Tabela6[[#This Row],[Data/Hora de Início]]),MONTH(Tabela6[[#This Row],[Data/Hora de Início]]),DAY(Tabela6[[#This Row],[Data/Hora de Início]]))</f>
        <v/>
      </c>
    </row>
    <row r="10197">
      <c r="K10197" s="39">
        <f>DATE(YEAR(Tabela6[[#This Row],[Data/Hora de Início]]),MONTH(Tabela6[[#This Row],[Data/Hora de Início]]),DAY(Tabela6[[#This Row],[Data/Hora de Início]]))</f>
        <v/>
      </c>
    </row>
    <row r="10198">
      <c r="K10198" s="39">
        <f>DATE(YEAR(Tabela6[[#This Row],[Data/Hora de Início]]),MONTH(Tabela6[[#This Row],[Data/Hora de Início]]),DAY(Tabela6[[#This Row],[Data/Hora de Início]]))</f>
        <v/>
      </c>
    </row>
    <row r="10199">
      <c r="K10199" s="39">
        <f>DATE(YEAR(Tabela6[[#This Row],[Data/Hora de Início]]),MONTH(Tabela6[[#This Row],[Data/Hora de Início]]),DAY(Tabela6[[#This Row],[Data/Hora de Início]]))</f>
        <v/>
      </c>
    </row>
    <row r="10200">
      <c r="K10200" s="39">
        <f>DATE(YEAR(Tabela6[[#This Row],[Data/Hora de Início]]),MONTH(Tabela6[[#This Row],[Data/Hora de Início]]),DAY(Tabela6[[#This Row],[Data/Hora de Início]]))</f>
        <v/>
      </c>
    </row>
    <row r="10201">
      <c r="K10201" s="39">
        <f>DATE(YEAR(Tabela6[[#This Row],[Data/Hora de Início]]),MONTH(Tabela6[[#This Row],[Data/Hora de Início]]),DAY(Tabela6[[#This Row],[Data/Hora de Início]]))</f>
        <v/>
      </c>
    </row>
    <row r="10202">
      <c r="K10202" s="39">
        <f>DATE(YEAR(Tabela6[[#This Row],[Data/Hora de Início]]),MONTH(Tabela6[[#This Row],[Data/Hora de Início]]),DAY(Tabela6[[#This Row],[Data/Hora de Início]]))</f>
        <v/>
      </c>
    </row>
    <row r="10203">
      <c r="K10203" s="39">
        <f>DATE(YEAR(Tabela6[[#This Row],[Data/Hora de Início]]),MONTH(Tabela6[[#This Row],[Data/Hora de Início]]),DAY(Tabela6[[#This Row],[Data/Hora de Início]]))</f>
        <v/>
      </c>
    </row>
    <row r="10204">
      <c r="K10204" s="39">
        <f>DATE(YEAR(Tabela6[[#This Row],[Data/Hora de Início]]),MONTH(Tabela6[[#This Row],[Data/Hora de Início]]),DAY(Tabela6[[#This Row],[Data/Hora de Início]]))</f>
        <v/>
      </c>
    </row>
    <row r="10205">
      <c r="K10205" s="39">
        <f>DATE(YEAR(Tabela6[[#This Row],[Data/Hora de Início]]),MONTH(Tabela6[[#This Row],[Data/Hora de Início]]),DAY(Tabela6[[#This Row],[Data/Hora de Início]]))</f>
        <v/>
      </c>
    </row>
    <row r="10206">
      <c r="K10206" s="39">
        <f>DATE(YEAR(Tabela6[[#This Row],[Data/Hora de Início]]),MONTH(Tabela6[[#This Row],[Data/Hora de Início]]),DAY(Tabela6[[#This Row],[Data/Hora de Início]]))</f>
        <v/>
      </c>
    </row>
    <row r="10207">
      <c r="K10207" s="39">
        <f>DATE(YEAR(Tabela6[[#This Row],[Data/Hora de Início]]),MONTH(Tabela6[[#This Row],[Data/Hora de Início]]),DAY(Tabela6[[#This Row],[Data/Hora de Início]]))</f>
        <v/>
      </c>
    </row>
    <row r="10208">
      <c r="K10208" s="39">
        <f>DATE(YEAR(Tabela6[[#This Row],[Data/Hora de Início]]),MONTH(Tabela6[[#This Row],[Data/Hora de Início]]),DAY(Tabela6[[#This Row],[Data/Hora de Início]]))</f>
        <v/>
      </c>
    </row>
    <row r="10209">
      <c r="K10209" s="39">
        <f>DATE(YEAR(Tabela6[[#This Row],[Data/Hora de Início]]),MONTH(Tabela6[[#This Row],[Data/Hora de Início]]),DAY(Tabela6[[#This Row],[Data/Hora de Início]]))</f>
        <v/>
      </c>
    </row>
    <row r="10210">
      <c r="K10210" s="39">
        <f>DATE(YEAR(Tabela6[[#This Row],[Data/Hora de Início]]),MONTH(Tabela6[[#This Row],[Data/Hora de Início]]),DAY(Tabela6[[#This Row],[Data/Hora de Início]]))</f>
        <v/>
      </c>
    </row>
    <row r="10211">
      <c r="K10211" s="39">
        <f>DATE(YEAR(Tabela6[[#This Row],[Data/Hora de Início]]),MONTH(Tabela6[[#This Row],[Data/Hora de Início]]),DAY(Tabela6[[#This Row],[Data/Hora de Início]]))</f>
        <v/>
      </c>
    </row>
    <row r="10212">
      <c r="K10212" s="39">
        <f>DATE(YEAR(Tabela6[[#This Row],[Data/Hora de Início]]),MONTH(Tabela6[[#This Row],[Data/Hora de Início]]),DAY(Tabela6[[#This Row],[Data/Hora de Início]]))</f>
        <v/>
      </c>
    </row>
    <row r="10213">
      <c r="K10213" s="39">
        <f>DATE(YEAR(Tabela6[[#This Row],[Data/Hora de Início]]),MONTH(Tabela6[[#This Row],[Data/Hora de Início]]),DAY(Tabela6[[#This Row],[Data/Hora de Início]]))</f>
        <v/>
      </c>
    </row>
    <row r="10214">
      <c r="K10214" s="39">
        <f>DATE(YEAR(Tabela6[[#This Row],[Data/Hora de Início]]),MONTH(Tabela6[[#This Row],[Data/Hora de Início]]),DAY(Tabela6[[#This Row],[Data/Hora de Início]]))</f>
        <v/>
      </c>
    </row>
    <row r="10215">
      <c r="K10215" s="39">
        <f>DATE(YEAR(Tabela6[[#This Row],[Data/Hora de Início]]),MONTH(Tabela6[[#This Row],[Data/Hora de Início]]),DAY(Tabela6[[#This Row],[Data/Hora de Início]]))</f>
        <v/>
      </c>
    </row>
    <row r="10216">
      <c r="K10216" s="39">
        <f>DATE(YEAR(Tabela6[[#This Row],[Data/Hora de Início]]),MONTH(Tabela6[[#This Row],[Data/Hora de Início]]),DAY(Tabela6[[#This Row],[Data/Hora de Início]]))</f>
        <v/>
      </c>
    </row>
    <row r="10217">
      <c r="K10217" s="39">
        <f>DATE(YEAR(Tabela6[[#This Row],[Data/Hora de Início]]),MONTH(Tabela6[[#This Row],[Data/Hora de Início]]),DAY(Tabela6[[#This Row],[Data/Hora de Início]]))</f>
        <v/>
      </c>
    </row>
    <row r="10218">
      <c r="K10218" s="39">
        <f>DATE(YEAR(Tabela6[[#This Row],[Data/Hora de Início]]),MONTH(Tabela6[[#This Row],[Data/Hora de Início]]),DAY(Tabela6[[#This Row],[Data/Hora de Início]]))</f>
        <v/>
      </c>
    </row>
    <row r="10219">
      <c r="K10219" s="39">
        <f>DATE(YEAR(Tabela6[[#This Row],[Data/Hora de Início]]),MONTH(Tabela6[[#This Row],[Data/Hora de Início]]),DAY(Tabela6[[#This Row],[Data/Hora de Início]]))</f>
        <v/>
      </c>
    </row>
    <row r="10220">
      <c r="K10220" s="39">
        <f>DATE(YEAR(Tabela6[[#This Row],[Data/Hora de Início]]),MONTH(Tabela6[[#This Row],[Data/Hora de Início]]),DAY(Tabela6[[#This Row],[Data/Hora de Início]]))</f>
        <v/>
      </c>
    </row>
    <row r="10221">
      <c r="K10221" s="39">
        <f>DATE(YEAR(Tabela6[[#This Row],[Data/Hora de Início]]),MONTH(Tabela6[[#This Row],[Data/Hora de Início]]),DAY(Tabela6[[#This Row],[Data/Hora de Início]]))</f>
        <v/>
      </c>
    </row>
    <row r="10222">
      <c r="K10222" s="39">
        <f>DATE(YEAR(Tabela6[[#This Row],[Data/Hora de Início]]),MONTH(Tabela6[[#This Row],[Data/Hora de Início]]),DAY(Tabela6[[#This Row],[Data/Hora de Início]]))</f>
        <v/>
      </c>
    </row>
    <row r="10223">
      <c r="K10223" s="39">
        <f>DATE(YEAR(Tabela6[[#This Row],[Data/Hora de Início]]),MONTH(Tabela6[[#This Row],[Data/Hora de Início]]),DAY(Tabela6[[#This Row],[Data/Hora de Início]]))</f>
        <v/>
      </c>
    </row>
    <row r="10224">
      <c r="K10224" s="39">
        <f>DATE(YEAR(Tabela6[[#This Row],[Data/Hora de Início]]),MONTH(Tabela6[[#This Row],[Data/Hora de Início]]),DAY(Tabela6[[#This Row],[Data/Hora de Início]]))</f>
        <v/>
      </c>
    </row>
    <row r="10225">
      <c r="K10225" s="39">
        <f>DATE(YEAR(Tabela6[[#This Row],[Data/Hora de Início]]),MONTH(Tabela6[[#This Row],[Data/Hora de Início]]),DAY(Tabela6[[#This Row],[Data/Hora de Início]]))</f>
        <v/>
      </c>
    </row>
    <row r="10226">
      <c r="K10226" s="39">
        <f>DATE(YEAR(Tabela6[[#This Row],[Data/Hora de Início]]),MONTH(Tabela6[[#This Row],[Data/Hora de Início]]),DAY(Tabela6[[#This Row],[Data/Hora de Início]]))</f>
        <v/>
      </c>
    </row>
    <row r="10227">
      <c r="K10227" s="39">
        <f>DATE(YEAR(Tabela6[[#This Row],[Data/Hora de Início]]),MONTH(Tabela6[[#This Row],[Data/Hora de Início]]),DAY(Tabela6[[#This Row],[Data/Hora de Início]]))</f>
        <v/>
      </c>
    </row>
    <row r="10228">
      <c r="K10228" s="39">
        <f>DATE(YEAR(Tabela6[[#This Row],[Data/Hora de Início]]),MONTH(Tabela6[[#This Row],[Data/Hora de Início]]),DAY(Tabela6[[#This Row],[Data/Hora de Início]]))</f>
        <v/>
      </c>
    </row>
    <row r="10229">
      <c r="K10229" s="39">
        <f>DATE(YEAR(Tabela6[[#This Row],[Data/Hora de Início]]),MONTH(Tabela6[[#This Row],[Data/Hora de Início]]),DAY(Tabela6[[#This Row],[Data/Hora de Início]]))</f>
        <v/>
      </c>
    </row>
    <row r="10230">
      <c r="K10230" s="39">
        <f>DATE(YEAR(Tabela6[[#This Row],[Data/Hora de Início]]),MONTH(Tabela6[[#This Row],[Data/Hora de Início]]),DAY(Tabela6[[#This Row],[Data/Hora de Início]]))</f>
        <v/>
      </c>
    </row>
    <row r="10231">
      <c r="K10231" s="39">
        <f>DATE(YEAR(Tabela6[[#This Row],[Data/Hora de Início]]),MONTH(Tabela6[[#This Row],[Data/Hora de Início]]),DAY(Tabela6[[#This Row],[Data/Hora de Início]]))</f>
        <v/>
      </c>
    </row>
    <row r="10232">
      <c r="K10232" s="39">
        <f>DATE(YEAR(Tabela6[[#This Row],[Data/Hora de Início]]),MONTH(Tabela6[[#This Row],[Data/Hora de Início]]),DAY(Tabela6[[#This Row],[Data/Hora de Início]]))</f>
        <v/>
      </c>
    </row>
    <row r="10233">
      <c r="K10233" s="39">
        <f>DATE(YEAR(Tabela6[[#This Row],[Data/Hora de Início]]),MONTH(Tabela6[[#This Row],[Data/Hora de Início]]),DAY(Tabela6[[#This Row],[Data/Hora de Início]]))</f>
        <v/>
      </c>
    </row>
    <row r="10234">
      <c r="K10234" s="39">
        <f>DATE(YEAR(Tabela6[[#This Row],[Data/Hora de Início]]),MONTH(Tabela6[[#This Row],[Data/Hora de Início]]),DAY(Tabela6[[#This Row],[Data/Hora de Início]]))</f>
        <v/>
      </c>
    </row>
    <row r="10235">
      <c r="K10235" s="39">
        <f>DATE(YEAR(Tabela6[[#This Row],[Data/Hora de Início]]),MONTH(Tabela6[[#This Row],[Data/Hora de Início]]),DAY(Tabela6[[#This Row],[Data/Hora de Início]]))</f>
        <v/>
      </c>
    </row>
    <row r="10236">
      <c r="K10236" s="39">
        <f>DATE(YEAR(Tabela6[[#This Row],[Data/Hora de Início]]),MONTH(Tabela6[[#This Row],[Data/Hora de Início]]),DAY(Tabela6[[#This Row],[Data/Hora de Início]]))</f>
        <v/>
      </c>
    </row>
    <row r="10237">
      <c r="K10237" s="39">
        <f>DATE(YEAR(Tabela6[[#This Row],[Data/Hora de Início]]),MONTH(Tabela6[[#This Row],[Data/Hora de Início]]),DAY(Tabela6[[#This Row],[Data/Hora de Início]]))</f>
        <v/>
      </c>
    </row>
    <row r="10238">
      <c r="K10238" s="39">
        <f>DATE(YEAR(Tabela6[[#This Row],[Data/Hora de Início]]),MONTH(Tabela6[[#This Row],[Data/Hora de Início]]),DAY(Tabela6[[#This Row],[Data/Hora de Início]]))</f>
        <v/>
      </c>
    </row>
    <row r="10239">
      <c r="K10239" s="39">
        <f>DATE(YEAR(Tabela6[[#This Row],[Data/Hora de Início]]),MONTH(Tabela6[[#This Row],[Data/Hora de Início]]),DAY(Tabela6[[#This Row],[Data/Hora de Início]]))</f>
        <v/>
      </c>
    </row>
    <row r="10240">
      <c r="K10240" s="39">
        <f>DATE(YEAR(Tabela6[[#This Row],[Data/Hora de Início]]),MONTH(Tabela6[[#This Row],[Data/Hora de Início]]),DAY(Tabela6[[#This Row],[Data/Hora de Início]]))</f>
        <v/>
      </c>
    </row>
    <row r="10241">
      <c r="K10241" s="39">
        <f>DATE(YEAR(Tabela6[[#This Row],[Data/Hora de Início]]),MONTH(Tabela6[[#This Row],[Data/Hora de Início]]),DAY(Tabela6[[#This Row],[Data/Hora de Início]]))</f>
        <v/>
      </c>
    </row>
    <row r="10242">
      <c r="K10242" s="39">
        <f>DATE(YEAR(Tabela6[[#This Row],[Data/Hora de Início]]),MONTH(Tabela6[[#This Row],[Data/Hora de Início]]),DAY(Tabela6[[#This Row],[Data/Hora de Início]]))</f>
        <v/>
      </c>
    </row>
    <row r="10243">
      <c r="K10243" s="39">
        <f>DATE(YEAR(Tabela6[[#This Row],[Data/Hora de Início]]),MONTH(Tabela6[[#This Row],[Data/Hora de Início]]),DAY(Tabela6[[#This Row],[Data/Hora de Início]]))</f>
        <v/>
      </c>
    </row>
    <row r="10244">
      <c r="K10244" s="39">
        <f>DATE(YEAR(Tabela6[[#This Row],[Data/Hora de Início]]),MONTH(Tabela6[[#This Row],[Data/Hora de Início]]),DAY(Tabela6[[#This Row],[Data/Hora de Início]]))</f>
        <v/>
      </c>
    </row>
    <row r="10245">
      <c r="K10245" s="39">
        <f>DATE(YEAR(Tabela6[[#This Row],[Data/Hora de Início]]),MONTH(Tabela6[[#This Row],[Data/Hora de Início]]),DAY(Tabela6[[#This Row],[Data/Hora de Início]]))</f>
        <v/>
      </c>
    </row>
    <row r="10246">
      <c r="K10246" s="39">
        <f>DATE(YEAR(Tabela6[[#This Row],[Data/Hora de Início]]),MONTH(Tabela6[[#This Row],[Data/Hora de Início]]),DAY(Tabela6[[#This Row],[Data/Hora de Início]]))</f>
        <v/>
      </c>
    </row>
    <row r="10247">
      <c r="K10247" s="39">
        <f>DATE(YEAR(Tabela6[[#This Row],[Data/Hora de Início]]),MONTH(Tabela6[[#This Row],[Data/Hora de Início]]),DAY(Tabela6[[#This Row],[Data/Hora de Início]]))</f>
        <v/>
      </c>
    </row>
    <row r="10248">
      <c r="K10248" s="39">
        <f>DATE(YEAR(Tabela6[[#This Row],[Data/Hora de Início]]),MONTH(Tabela6[[#This Row],[Data/Hora de Início]]),DAY(Tabela6[[#This Row],[Data/Hora de Início]]))</f>
        <v/>
      </c>
    </row>
    <row r="10249">
      <c r="K10249" s="39">
        <f>DATE(YEAR(Tabela6[[#This Row],[Data/Hora de Início]]),MONTH(Tabela6[[#This Row],[Data/Hora de Início]]),DAY(Tabela6[[#This Row],[Data/Hora de Início]]))</f>
        <v/>
      </c>
    </row>
    <row r="10250">
      <c r="K10250" s="39">
        <f>DATE(YEAR(Tabela6[[#This Row],[Data/Hora de Início]]),MONTH(Tabela6[[#This Row],[Data/Hora de Início]]),DAY(Tabela6[[#This Row],[Data/Hora de Início]]))</f>
        <v/>
      </c>
    </row>
    <row r="10251">
      <c r="K10251" s="39">
        <f>DATE(YEAR(Tabela6[[#This Row],[Data/Hora de Início]]),MONTH(Tabela6[[#This Row],[Data/Hora de Início]]),DAY(Tabela6[[#This Row],[Data/Hora de Início]]))</f>
        <v/>
      </c>
    </row>
    <row r="10252">
      <c r="K10252" s="39">
        <f>DATE(YEAR(Tabela6[[#This Row],[Data/Hora de Início]]),MONTH(Tabela6[[#This Row],[Data/Hora de Início]]),DAY(Tabela6[[#This Row],[Data/Hora de Início]]))</f>
        <v/>
      </c>
    </row>
    <row r="10253">
      <c r="K10253" s="39">
        <f>DATE(YEAR(Tabela6[[#This Row],[Data/Hora de Início]]),MONTH(Tabela6[[#This Row],[Data/Hora de Início]]),DAY(Tabela6[[#This Row],[Data/Hora de Início]]))</f>
        <v/>
      </c>
    </row>
    <row r="10254">
      <c r="K10254" s="39">
        <f>DATE(YEAR(Tabela6[[#This Row],[Data/Hora de Início]]),MONTH(Tabela6[[#This Row],[Data/Hora de Início]]),DAY(Tabela6[[#This Row],[Data/Hora de Início]]))</f>
        <v/>
      </c>
    </row>
    <row r="10255">
      <c r="K10255" s="39">
        <f>DATE(YEAR(Tabela6[[#This Row],[Data/Hora de Início]]),MONTH(Tabela6[[#This Row],[Data/Hora de Início]]),DAY(Tabela6[[#This Row],[Data/Hora de Início]]))</f>
        <v/>
      </c>
    </row>
    <row r="10256">
      <c r="K10256" s="39">
        <f>DATE(YEAR(Tabela6[[#This Row],[Data/Hora de Início]]),MONTH(Tabela6[[#This Row],[Data/Hora de Início]]),DAY(Tabela6[[#This Row],[Data/Hora de Início]]))</f>
        <v/>
      </c>
    </row>
    <row r="10257">
      <c r="K10257" s="39">
        <f>DATE(YEAR(Tabela6[[#This Row],[Data/Hora de Início]]),MONTH(Tabela6[[#This Row],[Data/Hora de Início]]),DAY(Tabela6[[#This Row],[Data/Hora de Início]]))</f>
        <v/>
      </c>
    </row>
    <row r="10258">
      <c r="K10258" s="39">
        <f>DATE(YEAR(Tabela6[[#This Row],[Data/Hora de Início]]),MONTH(Tabela6[[#This Row],[Data/Hora de Início]]),DAY(Tabela6[[#This Row],[Data/Hora de Início]]))</f>
        <v/>
      </c>
    </row>
    <row r="10259">
      <c r="K10259" s="39">
        <f>DATE(YEAR(Tabela6[[#This Row],[Data/Hora de Início]]),MONTH(Tabela6[[#This Row],[Data/Hora de Início]]),DAY(Tabela6[[#This Row],[Data/Hora de Início]]))</f>
        <v/>
      </c>
    </row>
    <row r="10260">
      <c r="K10260" s="39">
        <f>DATE(YEAR(Tabela6[[#This Row],[Data/Hora de Início]]),MONTH(Tabela6[[#This Row],[Data/Hora de Início]]),DAY(Tabela6[[#This Row],[Data/Hora de Início]]))</f>
        <v/>
      </c>
    </row>
    <row r="10261">
      <c r="K10261" s="39">
        <f>DATE(YEAR(Tabela6[[#This Row],[Data/Hora de Início]]),MONTH(Tabela6[[#This Row],[Data/Hora de Início]]),DAY(Tabela6[[#This Row],[Data/Hora de Início]]))</f>
        <v/>
      </c>
    </row>
    <row r="10262">
      <c r="K10262" s="39">
        <f>DATE(YEAR(Tabela6[[#This Row],[Data/Hora de Início]]),MONTH(Tabela6[[#This Row],[Data/Hora de Início]]),DAY(Tabela6[[#This Row],[Data/Hora de Início]]))</f>
        <v/>
      </c>
    </row>
    <row r="10263">
      <c r="K10263" s="39">
        <f>DATE(YEAR(Tabela6[[#This Row],[Data/Hora de Início]]),MONTH(Tabela6[[#This Row],[Data/Hora de Início]]),DAY(Tabela6[[#This Row],[Data/Hora de Início]]))</f>
        <v/>
      </c>
    </row>
    <row r="10264">
      <c r="K10264" s="39">
        <f>DATE(YEAR(Tabela6[[#This Row],[Data/Hora de Início]]),MONTH(Tabela6[[#This Row],[Data/Hora de Início]]),DAY(Tabela6[[#This Row],[Data/Hora de Início]]))</f>
        <v/>
      </c>
    </row>
    <row r="10265">
      <c r="K10265" s="39">
        <f>DATE(YEAR(Tabela6[[#This Row],[Data/Hora de Início]]),MONTH(Tabela6[[#This Row],[Data/Hora de Início]]),DAY(Tabela6[[#This Row],[Data/Hora de Início]]))</f>
        <v/>
      </c>
    </row>
    <row r="10266">
      <c r="K10266" s="39">
        <f>DATE(YEAR(Tabela6[[#This Row],[Data/Hora de Início]]),MONTH(Tabela6[[#This Row],[Data/Hora de Início]]),DAY(Tabela6[[#This Row],[Data/Hora de Início]]))</f>
        <v/>
      </c>
    </row>
    <row r="10267">
      <c r="K10267" s="39">
        <f>DATE(YEAR(Tabela6[[#This Row],[Data/Hora de Início]]),MONTH(Tabela6[[#This Row],[Data/Hora de Início]]),DAY(Tabela6[[#This Row],[Data/Hora de Início]]))</f>
        <v/>
      </c>
    </row>
    <row r="10268">
      <c r="K10268" s="39">
        <f>DATE(YEAR(Tabela6[[#This Row],[Data/Hora de Início]]),MONTH(Tabela6[[#This Row],[Data/Hora de Início]]),DAY(Tabela6[[#This Row],[Data/Hora de Início]]))</f>
        <v/>
      </c>
    </row>
    <row r="10269">
      <c r="K10269" s="39">
        <f>DATE(YEAR(Tabela6[[#This Row],[Data/Hora de Início]]),MONTH(Tabela6[[#This Row],[Data/Hora de Início]]),DAY(Tabela6[[#This Row],[Data/Hora de Início]]))</f>
        <v/>
      </c>
    </row>
    <row r="10270">
      <c r="K10270" s="39">
        <f>DATE(YEAR(Tabela6[[#This Row],[Data/Hora de Início]]),MONTH(Tabela6[[#This Row],[Data/Hora de Início]]),DAY(Tabela6[[#This Row],[Data/Hora de Início]]))</f>
        <v/>
      </c>
    </row>
    <row r="10271">
      <c r="K10271" s="39">
        <f>DATE(YEAR(Tabela6[[#This Row],[Data/Hora de Início]]),MONTH(Tabela6[[#This Row],[Data/Hora de Início]]),DAY(Tabela6[[#This Row],[Data/Hora de Início]]))</f>
        <v/>
      </c>
    </row>
    <row r="10272">
      <c r="K10272" s="39">
        <f>DATE(YEAR(Tabela6[[#This Row],[Data/Hora de Início]]),MONTH(Tabela6[[#This Row],[Data/Hora de Início]]),DAY(Tabela6[[#This Row],[Data/Hora de Início]]))</f>
        <v/>
      </c>
    </row>
    <row r="10273">
      <c r="K10273" s="39">
        <f>DATE(YEAR(Tabela6[[#This Row],[Data/Hora de Início]]),MONTH(Tabela6[[#This Row],[Data/Hora de Início]]),DAY(Tabela6[[#This Row],[Data/Hora de Início]]))</f>
        <v/>
      </c>
    </row>
    <row r="10274">
      <c r="K10274" s="39">
        <f>DATE(YEAR(Tabela6[[#This Row],[Data/Hora de Início]]),MONTH(Tabela6[[#This Row],[Data/Hora de Início]]),DAY(Tabela6[[#This Row],[Data/Hora de Início]]))</f>
        <v/>
      </c>
    </row>
    <row r="10275">
      <c r="K10275" s="39">
        <f>DATE(YEAR(Tabela6[[#This Row],[Data/Hora de Início]]),MONTH(Tabela6[[#This Row],[Data/Hora de Início]]),DAY(Tabela6[[#This Row],[Data/Hora de Início]]))</f>
        <v/>
      </c>
    </row>
    <row r="10276">
      <c r="K10276" s="39">
        <f>DATE(YEAR(Tabela6[[#This Row],[Data/Hora de Início]]),MONTH(Tabela6[[#This Row],[Data/Hora de Início]]),DAY(Tabela6[[#This Row],[Data/Hora de Início]]))</f>
        <v/>
      </c>
    </row>
    <row r="10277">
      <c r="K10277" s="39">
        <f>DATE(YEAR(Tabela6[[#This Row],[Data/Hora de Início]]),MONTH(Tabela6[[#This Row],[Data/Hora de Início]]),DAY(Tabela6[[#This Row],[Data/Hora de Início]]))</f>
        <v/>
      </c>
    </row>
    <row r="10278">
      <c r="K10278" s="39">
        <f>DATE(YEAR(Tabela6[[#This Row],[Data/Hora de Início]]),MONTH(Tabela6[[#This Row],[Data/Hora de Início]]),DAY(Tabela6[[#This Row],[Data/Hora de Início]]))</f>
        <v/>
      </c>
    </row>
    <row r="10279">
      <c r="K10279" s="39">
        <f>DATE(YEAR(Tabela6[[#This Row],[Data/Hora de Início]]),MONTH(Tabela6[[#This Row],[Data/Hora de Início]]),DAY(Tabela6[[#This Row],[Data/Hora de Início]]))</f>
        <v/>
      </c>
    </row>
    <row r="10280">
      <c r="K10280" s="39">
        <f>DATE(YEAR(Tabela6[[#This Row],[Data/Hora de Início]]),MONTH(Tabela6[[#This Row],[Data/Hora de Início]]),DAY(Tabela6[[#This Row],[Data/Hora de Início]]))</f>
        <v/>
      </c>
    </row>
    <row r="10281">
      <c r="K10281" s="39">
        <f>DATE(YEAR(Tabela6[[#This Row],[Data/Hora de Início]]),MONTH(Tabela6[[#This Row],[Data/Hora de Início]]),DAY(Tabela6[[#This Row],[Data/Hora de Início]]))</f>
        <v/>
      </c>
    </row>
    <row r="10282">
      <c r="K10282" s="39">
        <f>DATE(YEAR(Tabela6[[#This Row],[Data/Hora de Início]]),MONTH(Tabela6[[#This Row],[Data/Hora de Início]]),DAY(Tabela6[[#This Row],[Data/Hora de Início]]))</f>
        <v/>
      </c>
    </row>
    <row r="10283">
      <c r="K10283" s="39">
        <f>DATE(YEAR(Tabela6[[#This Row],[Data/Hora de Início]]),MONTH(Tabela6[[#This Row],[Data/Hora de Início]]),DAY(Tabela6[[#This Row],[Data/Hora de Início]]))</f>
        <v/>
      </c>
    </row>
    <row r="10284">
      <c r="K10284" s="39">
        <f>DATE(YEAR(Tabela6[[#This Row],[Data/Hora de Início]]),MONTH(Tabela6[[#This Row],[Data/Hora de Início]]),DAY(Tabela6[[#This Row],[Data/Hora de Início]]))</f>
        <v/>
      </c>
    </row>
    <row r="10285">
      <c r="K10285" s="39">
        <f>DATE(YEAR(Tabela6[[#This Row],[Data/Hora de Início]]),MONTH(Tabela6[[#This Row],[Data/Hora de Início]]),DAY(Tabela6[[#This Row],[Data/Hora de Início]]))</f>
        <v/>
      </c>
    </row>
    <row r="10286">
      <c r="K10286" s="39">
        <f>DATE(YEAR(Tabela6[[#This Row],[Data/Hora de Início]]),MONTH(Tabela6[[#This Row],[Data/Hora de Início]]),DAY(Tabela6[[#This Row],[Data/Hora de Início]]))</f>
        <v/>
      </c>
    </row>
    <row r="10287">
      <c r="K10287" s="39">
        <f>DATE(YEAR(Tabela6[[#This Row],[Data/Hora de Início]]),MONTH(Tabela6[[#This Row],[Data/Hora de Início]]),DAY(Tabela6[[#This Row],[Data/Hora de Início]]))</f>
        <v/>
      </c>
    </row>
    <row r="10288">
      <c r="K10288" s="39">
        <f>DATE(YEAR(Tabela6[[#This Row],[Data/Hora de Início]]),MONTH(Tabela6[[#This Row],[Data/Hora de Início]]),DAY(Tabela6[[#This Row],[Data/Hora de Início]]))</f>
        <v/>
      </c>
    </row>
    <row r="10289">
      <c r="K10289" s="39">
        <f>DATE(YEAR(Tabela6[[#This Row],[Data/Hora de Início]]),MONTH(Tabela6[[#This Row],[Data/Hora de Início]]),DAY(Tabela6[[#This Row],[Data/Hora de Início]]))</f>
        <v/>
      </c>
    </row>
    <row r="10290">
      <c r="K10290" s="39">
        <f>DATE(YEAR(Tabela6[[#This Row],[Data/Hora de Início]]),MONTH(Tabela6[[#This Row],[Data/Hora de Início]]),DAY(Tabela6[[#This Row],[Data/Hora de Início]]))</f>
        <v/>
      </c>
    </row>
    <row r="10291">
      <c r="K10291" s="39">
        <f>DATE(YEAR(Tabela6[[#This Row],[Data/Hora de Início]]),MONTH(Tabela6[[#This Row],[Data/Hora de Início]]),DAY(Tabela6[[#This Row],[Data/Hora de Início]]))</f>
        <v/>
      </c>
    </row>
    <row r="10292">
      <c r="K10292" s="39">
        <f>DATE(YEAR(Tabela6[[#This Row],[Data/Hora de Início]]),MONTH(Tabela6[[#This Row],[Data/Hora de Início]]),DAY(Tabela6[[#This Row],[Data/Hora de Início]]))</f>
        <v/>
      </c>
    </row>
    <row r="10293">
      <c r="K10293" s="39">
        <f>DATE(YEAR(Tabela6[[#This Row],[Data/Hora de Início]]),MONTH(Tabela6[[#This Row],[Data/Hora de Início]]),DAY(Tabela6[[#This Row],[Data/Hora de Início]]))</f>
        <v/>
      </c>
    </row>
    <row r="10294">
      <c r="K10294" s="39">
        <f>DATE(YEAR(Tabela6[[#This Row],[Data/Hora de Início]]),MONTH(Tabela6[[#This Row],[Data/Hora de Início]]),DAY(Tabela6[[#This Row],[Data/Hora de Início]]))</f>
        <v/>
      </c>
    </row>
    <row r="10295">
      <c r="K10295" s="39">
        <f>DATE(YEAR(Tabela6[[#This Row],[Data/Hora de Início]]),MONTH(Tabela6[[#This Row],[Data/Hora de Início]]),DAY(Tabela6[[#This Row],[Data/Hora de Início]]))</f>
        <v/>
      </c>
    </row>
    <row r="10296">
      <c r="K10296" s="39">
        <f>DATE(YEAR(Tabela6[[#This Row],[Data/Hora de Início]]),MONTH(Tabela6[[#This Row],[Data/Hora de Início]]),DAY(Tabela6[[#This Row],[Data/Hora de Início]]))</f>
        <v/>
      </c>
    </row>
    <row r="10297">
      <c r="K10297" s="39">
        <f>DATE(YEAR(Tabela6[[#This Row],[Data/Hora de Início]]),MONTH(Tabela6[[#This Row],[Data/Hora de Início]]),DAY(Tabela6[[#This Row],[Data/Hora de Início]]))</f>
        <v/>
      </c>
    </row>
    <row r="10298">
      <c r="K10298" s="39">
        <f>DATE(YEAR(Tabela6[[#This Row],[Data/Hora de Início]]),MONTH(Tabela6[[#This Row],[Data/Hora de Início]]),DAY(Tabela6[[#This Row],[Data/Hora de Início]]))</f>
        <v/>
      </c>
    </row>
    <row r="10299">
      <c r="K10299" s="39">
        <f>DATE(YEAR(Tabela6[[#This Row],[Data/Hora de Início]]),MONTH(Tabela6[[#This Row],[Data/Hora de Início]]),DAY(Tabela6[[#This Row],[Data/Hora de Início]]))</f>
        <v/>
      </c>
    </row>
    <row r="10300">
      <c r="K10300" s="39">
        <f>DATE(YEAR(Tabela6[[#This Row],[Data/Hora de Início]]),MONTH(Tabela6[[#This Row],[Data/Hora de Início]]),DAY(Tabela6[[#This Row],[Data/Hora de Início]]))</f>
        <v/>
      </c>
    </row>
    <row r="10301">
      <c r="K10301" s="39">
        <f>DATE(YEAR(Tabela6[[#This Row],[Data/Hora de Início]]),MONTH(Tabela6[[#This Row],[Data/Hora de Início]]),DAY(Tabela6[[#This Row],[Data/Hora de Início]]))</f>
        <v/>
      </c>
    </row>
    <row r="10302">
      <c r="K10302" s="39">
        <f>DATE(YEAR(Tabela6[[#This Row],[Data/Hora de Início]]),MONTH(Tabela6[[#This Row],[Data/Hora de Início]]),DAY(Tabela6[[#This Row],[Data/Hora de Início]]))</f>
        <v/>
      </c>
    </row>
    <row r="10303">
      <c r="K10303" s="39">
        <f>DATE(YEAR(Tabela6[[#This Row],[Data/Hora de Início]]),MONTH(Tabela6[[#This Row],[Data/Hora de Início]]),DAY(Tabela6[[#This Row],[Data/Hora de Início]]))</f>
        <v/>
      </c>
    </row>
    <row r="10304">
      <c r="K10304" s="39">
        <f>DATE(YEAR(Tabela6[[#This Row],[Data/Hora de Início]]),MONTH(Tabela6[[#This Row],[Data/Hora de Início]]),DAY(Tabela6[[#This Row],[Data/Hora de Início]]))</f>
        <v/>
      </c>
    </row>
    <row r="10305">
      <c r="K10305" s="39">
        <f>DATE(YEAR(Tabela6[[#This Row],[Data/Hora de Início]]),MONTH(Tabela6[[#This Row],[Data/Hora de Início]]),DAY(Tabela6[[#This Row],[Data/Hora de Início]]))</f>
        <v/>
      </c>
    </row>
    <row r="10306">
      <c r="K10306" s="39">
        <f>DATE(YEAR(Tabela6[[#This Row],[Data/Hora de Início]]),MONTH(Tabela6[[#This Row],[Data/Hora de Início]]),DAY(Tabela6[[#This Row],[Data/Hora de Início]]))</f>
        <v/>
      </c>
    </row>
    <row r="10307">
      <c r="K10307" s="39">
        <f>DATE(YEAR(Tabela6[[#This Row],[Data/Hora de Início]]),MONTH(Tabela6[[#This Row],[Data/Hora de Início]]),DAY(Tabela6[[#This Row],[Data/Hora de Início]]))</f>
        <v/>
      </c>
    </row>
    <row r="10308">
      <c r="K10308" s="39">
        <f>DATE(YEAR(Tabela6[[#This Row],[Data/Hora de Início]]),MONTH(Tabela6[[#This Row],[Data/Hora de Início]]),DAY(Tabela6[[#This Row],[Data/Hora de Início]]))</f>
        <v/>
      </c>
    </row>
    <row r="10309">
      <c r="K10309" s="39">
        <f>DATE(YEAR(Tabela6[[#This Row],[Data/Hora de Início]]),MONTH(Tabela6[[#This Row],[Data/Hora de Início]]),DAY(Tabela6[[#This Row],[Data/Hora de Início]]))</f>
        <v/>
      </c>
    </row>
    <row r="10310">
      <c r="K10310" s="39">
        <f>DATE(YEAR(Tabela6[[#This Row],[Data/Hora de Início]]),MONTH(Tabela6[[#This Row],[Data/Hora de Início]]),DAY(Tabela6[[#This Row],[Data/Hora de Início]]))</f>
        <v/>
      </c>
    </row>
    <row r="10311">
      <c r="K10311" s="39">
        <f>DATE(YEAR(Tabela6[[#This Row],[Data/Hora de Início]]),MONTH(Tabela6[[#This Row],[Data/Hora de Início]]),DAY(Tabela6[[#This Row],[Data/Hora de Início]]))</f>
        <v/>
      </c>
    </row>
    <row r="10312">
      <c r="K10312" s="39">
        <f>DATE(YEAR(Tabela6[[#This Row],[Data/Hora de Início]]),MONTH(Tabela6[[#This Row],[Data/Hora de Início]]),DAY(Tabela6[[#This Row],[Data/Hora de Início]]))</f>
        <v/>
      </c>
    </row>
    <row r="10313">
      <c r="K10313" s="39">
        <f>DATE(YEAR(Tabela6[[#This Row],[Data/Hora de Início]]),MONTH(Tabela6[[#This Row],[Data/Hora de Início]]),DAY(Tabela6[[#This Row],[Data/Hora de Início]]))</f>
        <v/>
      </c>
    </row>
    <row r="10314">
      <c r="K10314" s="39">
        <f>DATE(YEAR(Tabela6[[#This Row],[Data/Hora de Início]]),MONTH(Tabela6[[#This Row],[Data/Hora de Início]]),DAY(Tabela6[[#This Row],[Data/Hora de Início]]))</f>
        <v/>
      </c>
    </row>
    <row r="10315">
      <c r="K10315" s="39">
        <f>DATE(YEAR(Tabela6[[#This Row],[Data/Hora de Início]]),MONTH(Tabela6[[#This Row],[Data/Hora de Início]]),DAY(Tabela6[[#This Row],[Data/Hora de Início]]))</f>
        <v/>
      </c>
    </row>
    <row r="10316">
      <c r="K10316" s="39">
        <f>DATE(YEAR(Tabela6[[#This Row],[Data/Hora de Início]]),MONTH(Tabela6[[#This Row],[Data/Hora de Início]]),DAY(Tabela6[[#This Row],[Data/Hora de Início]]))</f>
        <v/>
      </c>
    </row>
    <row r="10317">
      <c r="K10317" s="39">
        <f>DATE(YEAR(Tabela6[[#This Row],[Data/Hora de Início]]),MONTH(Tabela6[[#This Row],[Data/Hora de Início]]),DAY(Tabela6[[#This Row],[Data/Hora de Início]]))</f>
        <v/>
      </c>
    </row>
    <row r="10318">
      <c r="K10318" s="39">
        <f>DATE(YEAR(Tabela6[[#This Row],[Data/Hora de Início]]),MONTH(Tabela6[[#This Row],[Data/Hora de Início]]),DAY(Tabela6[[#This Row],[Data/Hora de Início]]))</f>
        <v/>
      </c>
    </row>
    <row r="10319">
      <c r="K10319" s="39">
        <f>DATE(YEAR(Tabela6[[#This Row],[Data/Hora de Início]]),MONTH(Tabela6[[#This Row],[Data/Hora de Início]]),DAY(Tabela6[[#This Row],[Data/Hora de Início]]))</f>
        <v/>
      </c>
    </row>
    <row r="10320">
      <c r="K10320" s="39">
        <f>DATE(YEAR(Tabela6[[#This Row],[Data/Hora de Início]]),MONTH(Tabela6[[#This Row],[Data/Hora de Início]]),DAY(Tabela6[[#This Row],[Data/Hora de Início]]))</f>
        <v/>
      </c>
    </row>
    <row r="10321">
      <c r="K10321" s="39">
        <f>DATE(YEAR(Tabela6[[#This Row],[Data/Hora de Início]]),MONTH(Tabela6[[#This Row],[Data/Hora de Início]]),DAY(Tabela6[[#This Row],[Data/Hora de Início]]))</f>
        <v/>
      </c>
    </row>
    <row r="10322">
      <c r="K10322" s="39">
        <f>DATE(YEAR(Tabela6[[#This Row],[Data/Hora de Início]]),MONTH(Tabela6[[#This Row],[Data/Hora de Início]]),DAY(Tabela6[[#This Row],[Data/Hora de Início]]))</f>
        <v/>
      </c>
    </row>
    <row r="10323">
      <c r="K10323" s="39">
        <f>DATE(YEAR(Tabela6[[#This Row],[Data/Hora de Início]]),MONTH(Tabela6[[#This Row],[Data/Hora de Início]]),DAY(Tabela6[[#This Row],[Data/Hora de Início]]))</f>
        <v/>
      </c>
    </row>
    <row r="10324">
      <c r="K10324" s="39">
        <f>DATE(YEAR(Tabela6[[#This Row],[Data/Hora de Início]]),MONTH(Tabela6[[#This Row],[Data/Hora de Início]]),DAY(Tabela6[[#This Row],[Data/Hora de Início]]))</f>
        <v/>
      </c>
    </row>
    <row r="10325">
      <c r="K10325" s="39">
        <f>DATE(YEAR(Tabela6[[#This Row],[Data/Hora de Início]]),MONTH(Tabela6[[#This Row],[Data/Hora de Início]]),DAY(Tabela6[[#This Row],[Data/Hora de Início]]))</f>
        <v/>
      </c>
    </row>
    <row r="10326">
      <c r="K10326" s="39">
        <f>DATE(YEAR(Tabela6[[#This Row],[Data/Hora de Início]]),MONTH(Tabela6[[#This Row],[Data/Hora de Início]]),DAY(Tabela6[[#This Row],[Data/Hora de Início]]))</f>
        <v/>
      </c>
    </row>
    <row r="10327">
      <c r="K10327" s="39">
        <f>DATE(YEAR(Tabela6[[#This Row],[Data/Hora de Início]]),MONTH(Tabela6[[#This Row],[Data/Hora de Início]]),DAY(Tabela6[[#This Row],[Data/Hora de Início]]))</f>
        <v/>
      </c>
    </row>
    <row r="10328">
      <c r="K10328" s="39">
        <f>DATE(YEAR(Tabela6[[#This Row],[Data/Hora de Início]]),MONTH(Tabela6[[#This Row],[Data/Hora de Início]]),DAY(Tabela6[[#This Row],[Data/Hora de Início]]))</f>
        <v/>
      </c>
    </row>
    <row r="10329">
      <c r="K10329" s="39">
        <f>DATE(YEAR(Tabela6[[#This Row],[Data/Hora de Início]]),MONTH(Tabela6[[#This Row],[Data/Hora de Início]]),DAY(Tabela6[[#This Row],[Data/Hora de Início]]))</f>
        <v/>
      </c>
    </row>
    <row r="10330">
      <c r="K10330" s="39">
        <f>DATE(YEAR(Tabela6[[#This Row],[Data/Hora de Início]]),MONTH(Tabela6[[#This Row],[Data/Hora de Início]]),DAY(Tabela6[[#This Row],[Data/Hora de Início]]))</f>
        <v/>
      </c>
    </row>
    <row r="10331">
      <c r="K10331" s="39">
        <f>DATE(YEAR(Tabela6[[#This Row],[Data/Hora de Início]]),MONTH(Tabela6[[#This Row],[Data/Hora de Início]]),DAY(Tabela6[[#This Row],[Data/Hora de Início]]))</f>
        <v/>
      </c>
    </row>
    <row r="10332">
      <c r="K10332" s="39">
        <f>DATE(YEAR(Tabela6[[#This Row],[Data/Hora de Início]]),MONTH(Tabela6[[#This Row],[Data/Hora de Início]]),DAY(Tabela6[[#This Row],[Data/Hora de Início]]))</f>
        <v/>
      </c>
    </row>
    <row r="10333">
      <c r="K10333" s="39">
        <f>DATE(YEAR(Tabela6[[#This Row],[Data/Hora de Início]]),MONTH(Tabela6[[#This Row],[Data/Hora de Início]]),DAY(Tabela6[[#This Row],[Data/Hora de Início]]))</f>
        <v/>
      </c>
    </row>
    <row r="10334">
      <c r="K10334" s="39">
        <f>DATE(YEAR(Tabela6[[#This Row],[Data/Hora de Início]]),MONTH(Tabela6[[#This Row],[Data/Hora de Início]]),DAY(Tabela6[[#This Row],[Data/Hora de Início]]))</f>
        <v/>
      </c>
    </row>
    <row r="10335">
      <c r="K10335" s="39">
        <f>DATE(YEAR(Tabela6[[#This Row],[Data/Hora de Início]]),MONTH(Tabela6[[#This Row],[Data/Hora de Início]]),DAY(Tabela6[[#This Row],[Data/Hora de Início]]))</f>
        <v/>
      </c>
    </row>
    <row r="10336">
      <c r="K10336" s="39">
        <f>DATE(YEAR(Tabela6[[#This Row],[Data/Hora de Início]]),MONTH(Tabela6[[#This Row],[Data/Hora de Início]]),DAY(Tabela6[[#This Row],[Data/Hora de Início]]))</f>
        <v/>
      </c>
    </row>
    <row r="10337">
      <c r="K10337" s="39">
        <f>DATE(YEAR(Tabela6[[#This Row],[Data/Hora de Início]]),MONTH(Tabela6[[#This Row],[Data/Hora de Início]]),DAY(Tabela6[[#This Row],[Data/Hora de Início]]))</f>
        <v/>
      </c>
    </row>
    <row r="10338">
      <c r="K10338" s="39">
        <f>DATE(YEAR(Tabela6[[#This Row],[Data/Hora de Início]]),MONTH(Tabela6[[#This Row],[Data/Hora de Início]]),DAY(Tabela6[[#This Row],[Data/Hora de Início]]))</f>
        <v/>
      </c>
    </row>
    <row r="10339">
      <c r="K10339" s="39">
        <f>DATE(YEAR(Tabela6[[#This Row],[Data/Hora de Início]]),MONTH(Tabela6[[#This Row],[Data/Hora de Início]]),DAY(Tabela6[[#This Row],[Data/Hora de Início]]))</f>
        <v/>
      </c>
    </row>
    <row r="10340">
      <c r="K10340" s="39">
        <f>DATE(YEAR(Tabela6[[#This Row],[Data/Hora de Início]]),MONTH(Tabela6[[#This Row],[Data/Hora de Início]]),DAY(Tabela6[[#This Row],[Data/Hora de Início]]))</f>
        <v/>
      </c>
    </row>
    <row r="10341">
      <c r="K10341" s="39">
        <f>DATE(YEAR(Tabela6[[#This Row],[Data/Hora de Início]]),MONTH(Tabela6[[#This Row],[Data/Hora de Início]]),DAY(Tabela6[[#This Row],[Data/Hora de Início]]))</f>
        <v/>
      </c>
    </row>
    <row r="10342">
      <c r="K10342" s="39">
        <f>DATE(YEAR(Tabela6[[#This Row],[Data/Hora de Início]]),MONTH(Tabela6[[#This Row],[Data/Hora de Início]]),DAY(Tabela6[[#This Row],[Data/Hora de Início]]))</f>
        <v/>
      </c>
    </row>
    <row r="10343">
      <c r="K10343" s="39">
        <f>DATE(YEAR(Tabela6[[#This Row],[Data/Hora de Início]]),MONTH(Tabela6[[#This Row],[Data/Hora de Início]]),DAY(Tabela6[[#This Row],[Data/Hora de Início]]))</f>
        <v/>
      </c>
    </row>
    <row r="10344">
      <c r="K10344" s="39">
        <f>DATE(YEAR(Tabela6[[#This Row],[Data/Hora de Início]]),MONTH(Tabela6[[#This Row],[Data/Hora de Início]]),DAY(Tabela6[[#This Row],[Data/Hora de Início]]))</f>
        <v/>
      </c>
    </row>
    <row r="10345">
      <c r="K10345" s="39">
        <f>DATE(YEAR(Tabela6[[#This Row],[Data/Hora de Início]]),MONTH(Tabela6[[#This Row],[Data/Hora de Início]]),DAY(Tabela6[[#This Row],[Data/Hora de Início]]))</f>
        <v/>
      </c>
    </row>
    <row r="10346">
      <c r="K10346" s="39">
        <f>DATE(YEAR(Tabela6[[#This Row],[Data/Hora de Início]]),MONTH(Tabela6[[#This Row],[Data/Hora de Início]]),DAY(Tabela6[[#This Row],[Data/Hora de Início]]))</f>
        <v/>
      </c>
    </row>
    <row r="10347">
      <c r="K10347" s="39">
        <f>DATE(YEAR(Tabela6[[#This Row],[Data/Hora de Início]]),MONTH(Tabela6[[#This Row],[Data/Hora de Início]]),DAY(Tabela6[[#This Row],[Data/Hora de Início]]))</f>
        <v/>
      </c>
    </row>
    <row r="10348">
      <c r="K10348" s="39">
        <f>DATE(YEAR(Tabela6[[#This Row],[Data/Hora de Início]]),MONTH(Tabela6[[#This Row],[Data/Hora de Início]]),DAY(Tabela6[[#This Row],[Data/Hora de Início]]))</f>
        <v/>
      </c>
    </row>
    <row r="10349">
      <c r="K10349" s="39">
        <f>DATE(YEAR(Tabela6[[#This Row],[Data/Hora de Início]]),MONTH(Tabela6[[#This Row],[Data/Hora de Início]]),DAY(Tabela6[[#This Row],[Data/Hora de Início]]))</f>
        <v/>
      </c>
    </row>
    <row r="10350">
      <c r="K10350" s="39">
        <f>DATE(YEAR(Tabela6[[#This Row],[Data/Hora de Início]]),MONTH(Tabela6[[#This Row],[Data/Hora de Início]]),DAY(Tabela6[[#This Row],[Data/Hora de Início]]))</f>
        <v/>
      </c>
    </row>
    <row r="10351">
      <c r="K10351" s="39">
        <f>DATE(YEAR(Tabela6[[#This Row],[Data/Hora de Início]]),MONTH(Tabela6[[#This Row],[Data/Hora de Início]]),DAY(Tabela6[[#This Row],[Data/Hora de Início]]))</f>
        <v/>
      </c>
    </row>
    <row r="10352">
      <c r="K10352" s="39">
        <f>DATE(YEAR(Tabela6[[#This Row],[Data/Hora de Início]]),MONTH(Tabela6[[#This Row],[Data/Hora de Início]]),DAY(Tabela6[[#This Row],[Data/Hora de Início]]))</f>
        <v/>
      </c>
    </row>
    <row r="10353">
      <c r="K10353" s="39">
        <f>DATE(YEAR(Tabela6[[#This Row],[Data/Hora de Início]]),MONTH(Tabela6[[#This Row],[Data/Hora de Início]]),DAY(Tabela6[[#This Row],[Data/Hora de Início]]))</f>
        <v/>
      </c>
    </row>
    <row r="10354">
      <c r="K10354" s="39">
        <f>DATE(YEAR(Tabela6[[#This Row],[Data/Hora de Início]]),MONTH(Tabela6[[#This Row],[Data/Hora de Início]]),DAY(Tabela6[[#This Row],[Data/Hora de Início]]))</f>
        <v/>
      </c>
    </row>
    <row r="10355">
      <c r="K10355" s="39">
        <f>DATE(YEAR(Tabela6[[#This Row],[Data/Hora de Início]]),MONTH(Tabela6[[#This Row],[Data/Hora de Início]]),DAY(Tabela6[[#This Row],[Data/Hora de Início]]))</f>
        <v/>
      </c>
    </row>
    <row r="10356">
      <c r="K10356" s="39">
        <f>DATE(YEAR(Tabela6[[#This Row],[Data/Hora de Início]]),MONTH(Tabela6[[#This Row],[Data/Hora de Início]]),DAY(Tabela6[[#This Row],[Data/Hora de Início]]))</f>
        <v/>
      </c>
    </row>
    <row r="10357">
      <c r="K10357" s="39">
        <f>DATE(YEAR(Tabela6[[#This Row],[Data/Hora de Início]]),MONTH(Tabela6[[#This Row],[Data/Hora de Início]]),DAY(Tabela6[[#This Row],[Data/Hora de Início]]))</f>
        <v/>
      </c>
    </row>
    <row r="10358">
      <c r="K10358" s="39">
        <f>DATE(YEAR(Tabela6[[#This Row],[Data/Hora de Início]]),MONTH(Tabela6[[#This Row],[Data/Hora de Início]]),DAY(Tabela6[[#This Row],[Data/Hora de Início]]))</f>
        <v/>
      </c>
    </row>
    <row r="10359">
      <c r="K10359" s="39">
        <f>DATE(YEAR(Tabela6[[#This Row],[Data/Hora de Início]]),MONTH(Tabela6[[#This Row],[Data/Hora de Início]]),DAY(Tabela6[[#This Row],[Data/Hora de Início]]))</f>
        <v/>
      </c>
    </row>
    <row r="10360">
      <c r="K10360" s="39">
        <f>DATE(YEAR(Tabela6[[#This Row],[Data/Hora de Início]]),MONTH(Tabela6[[#This Row],[Data/Hora de Início]]),DAY(Tabela6[[#This Row],[Data/Hora de Início]]))</f>
        <v/>
      </c>
    </row>
    <row r="10361">
      <c r="K10361" s="39">
        <f>DATE(YEAR(Tabela6[[#This Row],[Data/Hora de Início]]),MONTH(Tabela6[[#This Row],[Data/Hora de Início]]),DAY(Tabela6[[#This Row],[Data/Hora de Início]]))</f>
        <v/>
      </c>
    </row>
    <row r="10362">
      <c r="K10362" s="39">
        <f>DATE(YEAR(Tabela6[[#This Row],[Data/Hora de Início]]),MONTH(Tabela6[[#This Row],[Data/Hora de Início]]),DAY(Tabela6[[#This Row],[Data/Hora de Início]]))</f>
        <v/>
      </c>
    </row>
    <row r="10363">
      <c r="K10363" s="39">
        <f>DATE(YEAR(Tabela6[[#This Row],[Data/Hora de Início]]),MONTH(Tabela6[[#This Row],[Data/Hora de Início]]),DAY(Tabela6[[#This Row],[Data/Hora de Início]]))</f>
        <v/>
      </c>
    </row>
    <row r="10364">
      <c r="K10364" s="39">
        <f>DATE(YEAR(Tabela6[[#This Row],[Data/Hora de Início]]),MONTH(Tabela6[[#This Row],[Data/Hora de Início]]),DAY(Tabela6[[#This Row],[Data/Hora de Início]]))</f>
        <v/>
      </c>
    </row>
    <row r="10365">
      <c r="K10365" s="39">
        <f>DATE(YEAR(Tabela6[[#This Row],[Data/Hora de Início]]),MONTH(Tabela6[[#This Row],[Data/Hora de Início]]),DAY(Tabela6[[#This Row],[Data/Hora de Início]]))</f>
        <v/>
      </c>
    </row>
    <row r="10366">
      <c r="K10366" s="39">
        <f>DATE(YEAR(Tabela6[[#This Row],[Data/Hora de Início]]),MONTH(Tabela6[[#This Row],[Data/Hora de Início]]),DAY(Tabela6[[#This Row],[Data/Hora de Início]]))</f>
        <v/>
      </c>
    </row>
    <row r="10367">
      <c r="K10367" s="39">
        <f>DATE(YEAR(Tabela6[[#This Row],[Data/Hora de Início]]),MONTH(Tabela6[[#This Row],[Data/Hora de Início]]),DAY(Tabela6[[#This Row],[Data/Hora de Início]]))</f>
        <v/>
      </c>
    </row>
    <row r="10368">
      <c r="K10368" s="39">
        <f>DATE(YEAR(Tabela6[[#This Row],[Data/Hora de Início]]),MONTH(Tabela6[[#This Row],[Data/Hora de Início]]),DAY(Tabela6[[#This Row],[Data/Hora de Início]]))</f>
        <v/>
      </c>
    </row>
    <row r="10369">
      <c r="K10369" s="39">
        <f>DATE(YEAR(Tabela6[[#This Row],[Data/Hora de Início]]),MONTH(Tabela6[[#This Row],[Data/Hora de Início]]),DAY(Tabela6[[#This Row],[Data/Hora de Início]]))</f>
        <v/>
      </c>
    </row>
    <row r="10370">
      <c r="K10370" s="39">
        <f>DATE(YEAR(Tabela6[[#This Row],[Data/Hora de Início]]),MONTH(Tabela6[[#This Row],[Data/Hora de Início]]),DAY(Tabela6[[#This Row],[Data/Hora de Início]]))</f>
        <v/>
      </c>
    </row>
    <row r="10371">
      <c r="K10371" s="39">
        <f>DATE(YEAR(Tabela6[[#This Row],[Data/Hora de Início]]),MONTH(Tabela6[[#This Row],[Data/Hora de Início]]),DAY(Tabela6[[#This Row],[Data/Hora de Início]]))</f>
        <v/>
      </c>
    </row>
    <row r="10372">
      <c r="K10372" s="39">
        <f>DATE(YEAR(Tabela6[[#This Row],[Data/Hora de Início]]),MONTH(Tabela6[[#This Row],[Data/Hora de Início]]),DAY(Tabela6[[#This Row],[Data/Hora de Início]]))</f>
        <v/>
      </c>
    </row>
    <row r="10373">
      <c r="K10373" s="39">
        <f>DATE(YEAR(Tabela6[[#This Row],[Data/Hora de Início]]),MONTH(Tabela6[[#This Row],[Data/Hora de Início]]),DAY(Tabela6[[#This Row],[Data/Hora de Início]]))</f>
        <v/>
      </c>
    </row>
    <row r="10374">
      <c r="K10374" s="39">
        <f>DATE(YEAR(Tabela6[[#This Row],[Data/Hora de Início]]),MONTH(Tabela6[[#This Row],[Data/Hora de Início]]),DAY(Tabela6[[#This Row],[Data/Hora de Início]]))</f>
        <v/>
      </c>
    </row>
    <row r="10375">
      <c r="K10375" s="39">
        <f>DATE(YEAR(Tabela6[[#This Row],[Data/Hora de Início]]),MONTH(Tabela6[[#This Row],[Data/Hora de Início]]),DAY(Tabela6[[#This Row],[Data/Hora de Início]]))</f>
        <v/>
      </c>
    </row>
    <row r="10376">
      <c r="K10376" s="39">
        <f>DATE(YEAR(Tabela6[[#This Row],[Data/Hora de Início]]),MONTH(Tabela6[[#This Row],[Data/Hora de Início]]),DAY(Tabela6[[#This Row],[Data/Hora de Início]]))</f>
        <v/>
      </c>
    </row>
    <row r="10377">
      <c r="K10377" s="39">
        <f>DATE(YEAR(Tabela6[[#This Row],[Data/Hora de Início]]),MONTH(Tabela6[[#This Row],[Data/Hora de Início]]),DAY(Tabela6[[#This Row],[Data/Hora de Início]]))</f>
        <v/>
      </c>
    </row>
    <row r="10378">
      <c r="K10378" s="39">
        <f>DATE(YEAR(Tabela6[[#This Row],[Data/Hora de Início]]),MONTH(Tabela6[[#This Row],[Data/Hora de Início]]),DAY(Tabela6[[#This Row],[Data/Hora de Início]]))</f>
        <v/>
      </c>
    </row>
    <row r="10379">
      <c r="K10379" s="39">
        <f>DATE(YEAR(Tabela6[[#This Row],[Data/Hora de Início]]),MONTH(Tabela6[[#This Row],[Data/Hora de Início]]),DAY(Tabela6[[#This Row],[Data/Hora de Início]]))</f>
        <v/>
      </c>
    </row>
    <row r="10380">
      <c r="K10380" s="39">
        <f>DATE(YEAR(Tabela6[[#This Row],[Data/Hora de Início]]),MONTH(Tabela6[[#This Row],[Data/Hora de Início]]),DAY(Tabela6[[#This Row],[Data/Hora de Início]]))</f>
        <v/>
      </c>
    </row>
    <row r="10381">
      <c r="K10381" s="39">
        <f>DATE(YEAR(Tabela6[[#This Row],[Data/Hora de Início]]),MONTH(Tabela6[[#This Row],[Data/Hora de Início]]),DAY(Tabela6[[#This Row],[Data/Hora de Início]]))</f>
        <v/>
      </c>
    </row>
    <row r="10382">
      <c r="K10382" s="39">
        <f>DATE(YEAR(Tabela6[[#This Row],[Data/Hora de Início]]),MONTH(Tabela6[[#This Row],[Data/Hora de Início]]),DAY(Tabela6[[#This Row],[Data/Hora de Início]]))</f>
        <v/>
      </c>
    </row>
    <row r="10383">
      <c r="K10383" s="39">
        <f>DATE(YEAR(Tabela6[[#This Row],[Data/Hora de Início]]),MONTH(Tabela6[[#This Row],[Data/Hora de Início]]),DAY(Tabela6[[#This Row],[Data/Hora de Início]]))</f>
        <v/>
      </c>
    </row>
    <row r="10384">
      <c r="K10384" s="39">
        <f>DATE(YEAR(Tabela6[[#This Row],[Data/Hora de Início]]),MONTH(Tabela6[[#This Row],[Data/Hora de Início]]),DAY(Tabela6[[#This Row],[Data/Hora de Início]]))</f>
        <v/>
      </c>
    </row>
    <row r="10385">
      <c r="K10385" s="39">
        <f>DATE(YEAR(Tabela6[[#This Row],[Data/Hora de Início]]),MONTH(Tabela6[[#This Row],[Data/Hora de Início]]),DAY(Tabela6[[#This Row],[Data/Hora de Início]]))</f>
        <v/>
      </c>
    </row>
    <row r="10386">
      <c r="K10386" s="39">
        <f>DATE(YEAR(Tabela6[[#This Row],[Data/Hora de Início]]),MONTH(Tabela6[[#This Row],[Data/Hora de Início]]),DAY(Tabela6[[#This Row],[Data/Hora de Início]]))</f>
        <v/>
      </c>
    </row>
    <row r="10387">
      <c r="K10387" s="39">
        <f>DATE(YEAR(Tabela6[[#This Row],[Data/Hora de Início]]),MONTH(Tabela6[[#This Row],[Data/Hora de Início]]),DAY(Tabela6[[#This Row],[Data/Hora de Início]]))</f>
        <v/>
      </c>
    </row>
    <row r="10388">
      <c r="K10388" s="39">
        <f>DATE(YEAR(Tabela6[[#This Row],[Data/Hora de Início]]),MONTH(Tabela6[[#This Row],[Data/Hora de Início]]),DAY(Tabela6[[#This Row],[Data/Hora de Início]]))</f>
        <v/>
      </c>
    </row>
    <row r="10389">
      <c r="K10389" s="39">
        <f>DATE(YEAR(Tabela6[[#This Row],[Data/Hora de Início]]),MONTH(Tabela6[[#This Row],[Data/Hora de Início]]),DAY(Tabela6[[#This Row],[Data/Hora de Início]]))</f>
        <v/>
      </c>
    </row>
    <row r="10390">
      <c r="K10390" s="39">
        <f>DATE(YEAR(Tabela6[[#This Row],[Data/Hora de Início]]),MONTH(Tabela6[[#This Row],[Data/Hora de Início]]),DAY(Tabela6[[#This Row],[Data/Hora de Início]]))</f>
        <v/>
      </c>
    </row>
    <row r="10391">
      <c r="K10391" s="39">
        <f>DATE(YEAR(Tabela6[[#This Row],[Data/Hora de Início]]),MONTH(Tabela6[[#This Row],[Data/Hora de Início]]),DAY(Tabela6[[#This Row],[Data/Hora de Início]]))</f>
        <v/>
      </c>
    </row>
    <row r="10392">
      <c r="K10392" s="39">
        <f>DATE(YEAR(Tabela6[[#This Row],[Data/Hora de Início]]),MONTH(Tabela6[[#This Row],[Data/Hora de Início]]),DAY(Tabela6[[#This Row],[Data/Hora de Início]]))</f>
        <v/>
      </c>
    </row>
    <row r="10393">
      <c r="K10393" s="39">
        <f>DATE(YEAR(Tabela6[[#This Row],[Data/Hora de Início]]),MONTH(Tabela6[[#This Row],[Data/Hora de Início]]),DAY(Tabela6[[#This Row],[Data/Hora de Início]]))</f>
        <v/>
      </c>
    </row>
    <row r="10394">
      <c r="K10394" s="39">
        <f>DATE(YEAR(Tabela6[[#This Row],[Data/Hora de Início]]),MONTH(Tabela6[[#This Row],[Data/Hora de Início]]),DAY(Tabela6[[#This Row],[Data/Hora de Início]]))</f>
        <v/>
      </c>
    </row>
    <row r="10395">
      <c r="K10395" s="39">
        <f>DATE(YEAR(Tabela6[[#This Row],[Data/Hora de Início]]),MONTH(Tabela6[[#This Row],[Data/Hora de Início]]),DAY(Tabela6[[#This Row],[Data/Hora de Início]]))</f>
        <v/>
      </c>
    </row>
    <row r="10396">
      <c r="K10396" s="39">
        <f>DATE(YEAR(Tabela6[[#This Row],[Data/Hora de Início]]),MONTH(Tabela6[[#This Row],[Data/Hora de Início]]),DAY(Tabela6[[#This Row],[Data/Hora de Início]]))</f>
        <v/>
      </c>
    </row>
    <row r="10397">
      <c r="K10397" s="39">
        <f>DATE(YEAR(Tabela6[[#This Row],[Data/Hora de Início]]),MONTH(Tabela6[[#This Row],[Data/Hora de Início]]),DAY(Tabela6[[#This Row],[Data/Hora de Início]]))</f>
        <v/>
      </c>
    </row>
    <row r="10398">
      <c r="K10398" s="39">
        <f>DATE(YEAR(Tabela6[[#This Row],[Data/Hora de Início]]),MONTH(Tabela6[[#This Row],[Data/Hora de Início]]),DAY(Tabela6[[#This Row],[Data/Hora de Início]]))</f>
        <v/>
      </c>
    </row>
    <row r="10399">
      <c r="K10399" s="39">
        <f>DATE(YEAR(Tabela6[[#This Row],[Data/Hora de Início]]),MONTH(Tabela6[[#This Row],[Data/Hora de Início]]),DAY(Tabela6[[#This Row],[Data/Hora de Início]]))</f>
        <v/>
      </c>
    </row>
    <row r="10400">
      <c r="K10400" s="39">
        <f>DATE(YEAR(Tabela6[[#This Row],[Data/Hora de Início]]),MONTH(Tabela6[[#This Row],[Data/Hora de Início]]),DAY(Tabela6[[#This Row],[Data/Hora de Início]]))</f>
        <v/>
      </c>
    </row>
    <row r="10401">
      <c r="K10401" s="39">
        <f>DATE(YEAR(Tabela6[[#This Row],[Data/Hora de Início]]),MONTH(Tabela6[[#This Row],[Data/Hora de Início]]),DAY(Tabela6[[#This Row],[Data/Hora de Início]]))</f>
        <v/>
      </c>
    </row>
    <row r="10402">
      <c r="K10402" s="39">
        <f>DATE(YEAR(Tabela6[[#This Row],[Data/Hora de Início]]),MONTH(Tabela6[[#This Row],[Data/Hora de Início]]),DAY(Tabela6[[#This Row],[Data/Hora de Início]]))</f>
        <v/>
      </c>
    </row>
    <row r="10403">
      <c r="K10403" s="39">
        <f>DATE(YEAR(Tabela6[[#This Row],[Data/Hora de Início]]),MONTH(Tabela6[[#This Row],[Data/Hora de Início]]),DAY(Tabela6[[#This Row],[Data/Hora de Início]]))</f>
        <v/>
      </c>
    </row>
    <row r="10404">
      <c r="K10404" s="39">
        <f>DATE(YEAR(Tabela6[[#This Row],[Data/Hora de Início]]),MONTH(Tabela6[[#This Row],[Data/Hora de Início]]),DAY(Tabela6[[#This Row],[Data/Hora de Início]]))</f>
        <v/>
      </c>
    </row>
    <row r="10405">
      <c r="K10405" s="39">
        <f>DATE(YEAR(Tabela6[[#This Row],[Data/Hora de Início]]),MONTH(Tabela6[[#This Row],[Data/Hora de Início]]),DAY(Tabela6[[#This Row],[Data/Hora de Início]]))</f>
        <v/>
      </c>
    </row>
    <row r="10406">
      <c r="K10406" s="39">
        <f>DATE(YEAR(Tabela6[[#This Row],[Data/Hora de Início]]),MONTH(Tabela6[[#This Row],[Data/Hora de Início]]),DAY(Tabela6[[#This Row],[Data/Hora de Início]]))</f>
        <v/>
      </c>
    </row>
    <row r="10407">
      <c r="K10407" s="39">
        <f>DATE(YEAR(Tabela6[[#This Row],[Data/Hora de Início]]),MONTH(Tabela6[[#This Row],[Data/Hora de Início]]),DAY(Tabela6[[#This Row],[Data/Hora de Início]]))</f>
        <v/>
      </c>
    </row>
    <row r="10408">
      <c r="K10408" s="39">
        <f>DATE(YEAR(Tabela6[[#This Row],[Data/Hora de Início]]),MONTH(Tabela6[[#This Row],[Data/Hora de Início]]),DAY(Tabela6[[#This Row],[Data/Hora de Início]]))</f>
        <v/>
      </c>
    </row>
    <row r="10409">
      <c r="K10409" s="39">
        <f>DATE(YEAR(Tabela6[[#This Row],[Data/Hora de Início]]),MONTH(Tabela6[[#This Row],[Data/Hora de Início]]),DAY(Tabela6[[#This Row],[Data/Hora de Início]]))</f>
        <v/>
      </c>
    </row>
    <row r="10410">
      <c r="K10410" s="39">
        <f>DATE(YEAR(Tabela6[[#This Row],[Data/Hora de Início]]),MONTH(Tabela6[[#This Row],[Data/Hora de Início]]),DAY(Tabela6[[#This Row],[Data/Hora de Início]]))</f>
        <v/>
      </c>
    </row>
    <row r="10411">
      <c r="K10411" s="39">
        <f>DATE(YEAR(Tabela6[[#This Row],[Data/Hora de Início]]),MONTH(Tabela6[[#This Row],[Data/Hora de Início]]),DAY(Tabela6[[#This Row],[Data/Hora de Início]]))</f>
        <v/>
      </c>
    </row>
    <row r="10412">
      <c r="K10412" s="39">
        <f>DATE(YEAR(Tabela6[[#This Row],[Data/Hora de Início]]),MONTH(Tabela6[[#This Row],[Data/Hora de Início]]),DAY(Tabela6[[#This Row],[Data/Hora de Início]]))</f>
        <v/>
      </c>
    </row>
    <row r="10413">
      <c r="K10413" s="39">
        <f>DATE(YEAR(Tabela6[[#This Row],[Data/Hora de Início]]),MONTH(Tabela6[[#This Row],[Data/Hora de Início]]),DAY(Tabela6[[#This Row],[Data/Hora de Início]]))</f>
        <v/>
      </c>
    </row>
    <row r="10414">
      <c r="K10414" s="39">
        <f>DATE(YEAR(Tabela6[[#This Row],[Data/Hora de Início]]),MONTH(Tabela6[[#This Row],[Data/Hora de Início]]),DAY(Tabela6[[#This Row],[Data/Hora de Início]]))</f>
        <v/>
      </c>
    </row>
    <row r="10415">
      <c r="K10415" s="39">
        <f>DATE(YEAR(Tabela6[[#This Row],[Data/Hora de Início]]),MONTH(Tabela6[[#This Row],[Data/Hora de Início]]),DAY(Tabela6[[#This Row],[Data/Hora de Início]]))</f>
        <v/>
      </c>
    </row>
    <row r="10416">
      <c r="K10416" s="39">
        <f>DATE(YEAR(Tabela6[[#This Row],[Data/Hora de Início]]),MONTH(Tabela6[[#This Row],[Data/Hora de Início]]),DAY(Tabela6[[#This Row],[Data/Hora de Início]]))</f>
        <v/>
      </c>
    </row>
    <row r="10417">
      <c r="K10417" s="39">
        <f>DATE(YEAR(Tabela6[[#This Row],[Data/Hora de Início]]),MONTH(Tabela6[[#This Row],[Data/Hora de Início]]),DAY(Tabela6[[#This Row],[Data/Hora de Início]]))</f>
        <v/>
      </c>
    </row>
    <row r="10418">
      <c r="K10418" s="39">
        <f>DATE(YEAR(Tabela6[[#This Row],[Data/Hora de Início]]),MONTH(Tabela6[[#This Row],[Data/Hora de Início]]),DAY(Tabela6[[#This Row],[Data/Hora de Início]]))</f>
        <v/>
      </c>
    </row>
    <row r="10419">
      <c r="K10419" s="39">
        <f>DATE(YEAR(Tabela6[[#This Row],[Data/Hora de Início]]),MONTH(Tabela6[[#This Row],[Data/Hora de Início]]),DAY(Tabela6[[#This Row],[Data/Hora de Início]]))</f>
        <v/>
      </c>
    </row>
    <row r="10420">
      <c r="K10420" s="39">
        <f>DATE(YEAR(Tabela6[[#This Row],[Data/Hora de Início]]),MONTH(Tabela6[[#This Row],[Data/Hora de Início]]),DAY(Tabela6[[#This Row],[Data/Hora de Início]]))</f>
        <v/>
      </c>
    </row>
    <row r="10421">
      <c r="K10421" s="39">
        <f>DATE(YEAR(Tabela6[[#This Row],[Data/Hora de Início]]),MONTH(Tabela6[[#This Row],[Data/Hora de Início]]),DAY(Tabela6[[#This Row],[Data/Hora de Início]]))</f>
        <v/>
      </c>
    </row>
    <row r="10422">
      <c r="K10422" s="39">
        <f>DATE(YEAR(Tabela6[[#This Row],[Data/Hora de Início]]),MONTH(Tabela6[[#This Row],[Data/Hora de Início]]),DAY(Tabela6[[#This Row],[Data/Hora de Início]]))</f>
        <v/>
      </c>
    </row>
    <row r="10423">
      <c r="K10423" s="39">
        <f>DATE(YEAR(Tabela6[[#This Row],[Data/Hora de Início]]),MONTH(Tabela6[[#This Row],[Data/Hora de Início]]),DAY(Tabela6[[#This Row],[Data/Hora de Início]]))</f>
        <v/>
      </c>
    </row>
    <row r="10424">
      <c r="K10424" s="39">
        <f>DATE(YEAR(Tabela6[[#This Row],[Data/Hora de Início]]),MONTH(Tabela6[[#This Row],[Data/Hora de Início]]),DAY(Tabela6[[#This Row],[Data/Hora de Início]]))</f>
        <v/>
      </c>
    </row>
    <row r="10425">
      <c r="K10425" s="39">
        <f>DATE(YEAR(Tabela6[[#This Row],[Data/Hora de Início]]),MONTH(Tabela6[[#This Row],[Data/Hora de Início]]),DAY(Tabela6[[#This Row],[Data/Hora de Início]]))</f>
        <v/>
      </c>
    </row>
    <row r="10426">
      <c r="K10426" s="39">
        <f>DATE(YEAR(Tabela6[[#This Row],[Data/Hora de Início]]),MONTH(Tabela6[[#This Row],[Data/Hora de Início]]),DAY(Tabela6[[#This Row],[Data/Hora de Início]]))</f>
        <v/>
      </c>
    </row>
    <row r="10427">
      <c r="K10427" s="39">
        <f>DATE(YEAR(Tabela6[[#This Row],[Data/Hora de Início]]),MONTH(Tabela6[[#This Row],[Data/Hora de Início]]),DAY(Tabela6[[#This Row],[Data/Hora de Início]]))</f>
        <v/>
      </c>
    </row>
    <row r="10428">
      <c r="K10428" s="39">
        <f>DATE(YEAR(Tabela6[[#This Row],[Data/Hora de Início]]),MONTH(Tabela6[[#This Row],[Data/Hora de Início]]),DAY(Tabela6[[#This Row],[Data/Hora de Início]]))</f>
        <v/>
      </c>
    </row>
    <row r="10429">
      <c r="K10429" s="39">
        <f>DATE(YEAR(Tabela6[[#This Row],[Data/Hora de Início]]),MONTH(Tabela6[[#This Row],[Data/Hora de Início]]),DAY(Tabela6[[#This Row],[Data/Hora de Início]]))</f>
        <v/>
      </c>
    </row>
    <row r="10430">
      <c r="K10430" s="39">
        <f>DATE(YEAR(Tabela6[[#This Row],[Data/Hora de Início]]),MONTH(Tabela6[[#This Row],[Data/Hora de Início]]),DAY(Tabela6[[#This Row],[Data/Hora de Início]]))</f>
        <v/>
      </c>
    </row>
    <row r="10431">
      <c r="K10431" s="39">
        <f>DATE(YEAR(Tabela6[[#This Row],[Data/Hora de Início]]),MONTH(Tabela6[[#This Row],[Data/Hora de Início]]),DAY(Tabela6[[#This Row],[Data/Hora de Início]]))</f>
        <v/>
      </c>
    </row>
    <row r="10432">
      <c r="K10432" s="39">
        <f>DATE(YEAR(Tabela6[[#This Row],[Data/Hora de Início]]),MONTH(Tabela6[[#This Row],[Data/Hora de Início]]),DAY(Tabela6[[#This Row],[Data/Hora de Início]]))</f>
        <v/>
      </c>
    </row>
    <row r="10433">
      <c r="K10433" s="39">
        <f>DATE(YEAR(Tabela6[[#This Row],[Data/Hora de Início]]),MONTH(Tabela6[[#This Row],[Data/Hora de Início]]),DAY(Tabela6[[#This Row],[Data/Hora de Início]]))</f>
        <v/>
      </c>
    </row>
    <row r="10434">
      <c r="K10434" s="39">
        <f>DATE(YEAR(Tabela6[[#This Row],[Data/Hora de Início]]),MONTH(Tabela6[[#This Row],[Data/Hora de Início]]),DAY(Tabela6[[#This Row],[Data/Hora de Início]]))</f>
        <v/>
      </c>
    </row>
    <row r="10435">
      <c r="K10435" s="39">
        <f>DATE(YEAR(Tabela6[[#This Row],[Data/Hora de Início]]),MONTH(Tabela6[[#This Row],[Data/Hora de Início]]),DAY(Tabela6[[#This Row],[Data/Hora de Início]]))</f>
        <v/>
      </c>
    </row>
    <row r="10436">
      <c r="K10436" s="39">
        <f>DATE(YEAR(Tabela6[[#This Row],[Data/Hora de Início]]),MONTH(Tabela6[[#This Row],[Data/Hora de Início]]),DAY(Tabela6[[#This Row],[Data/Hora de Início]]))</f>
        <v/>
      </c>
    </row>
    <row r="10437">
      <c r="K10437" s="39">
        <f>DATE(YEAR(Tabela6[[#This Row],[Data/Hora de Início]]),MONTH(Tabela6[[#This Row],[Data/Hora de Início]]),DAY(Tabela6[[#This Row],[Data/Hora de Início]]))</f>
        <v/>
      </c>
    </row>
    <row r="10438">
      <c r="K10438" s="39">
        <f>DATE(YEAR(Tabela6[[#This Row],[Data/Hora de Início]]),MONTH(Tabela6[[#This Row],[Data/Hora de Início]]),DAY(Tabela6[[#This Row],[Data/Hora de Início]]))</f>
        <v/>
      </c>
    </row>
    <row r="10439">
      <c r="K10439" s="39">
        <f>DATE(YEAR(Tabela6[[#This Row],[Data/Hora de Início]]),MONTH(Tabela6[[#This Row],[Data/Hora de Início]]),DAY(Tabela6[[#This Row],[Data/Hora de Início]]))</f>
        <v/>
      </c>
    </row>
    <row r="10440">
      <c r="K10440" s="39">
        <f>DATE(YEAR(Tabela6[[#This Row],[Data/Hora de Início]]),MONTH(Tabela6[[#This Row],[Data/Hora de Início]]),DAY(Tabela6[[#This Row],[Data/Hora de Início]]))</f>
        <v/>
      </c>
    </row>
    <row r="10441">
      <c r="K10441" s="39">
        <f>DATE(YEAR(Tabela6[[#This Row],[Data/Hora de Início]]),MONTH(Tabela6[[#This Row],[Data/Hora de Início]]),DAY(Tabela6[[#This Row],[Data/Hora de Início]]))</f>
        <v/>
      </c>
    </row>
    <row r="10442">
      <c r="K10442" s="39">
        <f>DATE(YEAR(Tabela6[[#This Row],[Data/Hora de Início]]),MONTH(Tabela6[[#This Row],[Data/Hora de Início]]),DAY(Tabela6[[#This Row],[Data/Hora de Início]]))</f>
        <v/>
      </c>
    </row>
    <row r="10443">
      <c r="K10443" s="39">
        <f>DATE(YEAR(Tabela6[[#This Row],[Data/Hora de Início]]),MONTH(Tabela6[[#This Row],[Data/Hora de Início]]),DAY(Tabela6[[#This Row],[Data/Hora de Início]]))</f>
        <v/>
      </c>
    </row>
    <row r="10444">
      <c r="K10444" s="39">
        <f>DATE(YEAR(Tabela6[[#This Row],[Data/Hora de Início]]),MONTH(Tabela6[[#This Row],[Data/Hora de Início]]),DAY(Tabela6[[#This Row],[Data/Hora de Início]]))</f>
        <v/>
      </c>
    </row>
    <row r="10445">
      <c r="K10445" s="39">
        <f>DATE(YEAR(Tabela6[[#This Row],[Data/Hora de Início]]),MONTH(Tabela6[[#This Row],[Data/Hora de Início]]),DAY(Tabela6[[#This Row],[Data/Hora de Início]]))</f>
        <v/>
      </c>
    </row>
    <row r="10446">
      <c r="K10446" s="39">
        <f>DATE(YEAR(Tabela6[[#This Row],[Data/Hora de Início]]),MONTH(Tabela6[[#This Row],[Data/Hora de Início]]),DAY(Tabela6[[#This Row],[Data/Hora de Início]]))</f>
        <v/>
      </c>
    </row>
    <row r="10447">
      <c r="K10447" s="39">
        <f>DATE(YEAR(Tabela6[[#This Row],[Data/Hora de Início]]),MONTH(Tabela6[[#This Row],[Data/Hora de Início]]),DAY(Tabela6[[#This Row],[Data/Hora de Início]]))</f>
        <v/>
      </c>
    </row>
    <row r="10448">
      <c r="K10448" s="39">
        <f>DATE(YEAR(Tabela6[[#This Row],[Data/Hora de Início]]),MONTH(Tabela6[[#This Row],[Data/Hora de Início]]),DAY(Tabela6[[#This Row],[Data/Hora de Início]]))</f>
        <v/>
      </c>
    </row>
    <row r="10449">
      <c r="K10449" s="39">
        <f>DATE(YEAR(Tabela6[[#This Row],[Data/Hora de Início]]),MONTH(Tabela6[[#This Row],[Data/Hora de Início]]),DAY(Tabela6[[#This Row],[Data/Hora de Início]]))</f>
        <v/>
      </c>
    </row>
    <row r="10450">
      <c r="K10450" s="39">
        <f>DATE(YEAR(Tabela6[[#This Row],[Data/Hora de Início]]),MONTH(Tabela6[[#This Row],[Data/Hora de Início]]),DAY(Tabela6[[#This Row],[Data/Hora de Início]]))</f>
        <v/>
      </c>
    </row>
    <row r="10451">
      <c r="K10451" s="39">
        <f>DATE(YEAR(Tabela6[[#This Row],[Data/Hora de Início]]),MONTH(Tabela6[[#This Row],[Data/Hora de Início]]),DAY(Tabela6[[#This Row],[Data/Hora de Início]]))</f>
        <v/>
      </c>
    </row>
    <row r="10452">
      <c r="K10452" s="39">
        <f>DATE(YEAR(Tabela6[[#This Row],[Data/Hora de Início]]),MONTH(Tabela6[[#This Row],[Data/Hora de Início]]),DAY(Tabela6[[#This Row],[Data/Hora de Início]]))</f>
        <v/>
      </c>
    </row>
    <row r="10453">
      <c r="K10453" s="39">
        <f>DATE(YEAR(Tabela6[[#This Row],[Data/Hora de Início]]),MONTH(Tabela6[[#This Row],[Data/Hora de Início]]),DAY(Tabela6[[#This Row],[Data/Hora de Início]]))</f>
        <v/>
      </c>
    </row>
    <row r="10454">
      <c r="K10454" s="39">
        <f>DATE(YEAR(Tabela6[[#This Row],[Data/Hora de Início]]),MONTH(Tabela6[[#This Row],[Data/Hora de Início]]),DAY(Tabela6[[#This Row],[Data/Hora de Início]]))</f>
        <v/>
      </c>
    </row>
    <row r="10455">
      <c r="K10455" s="39">
        <f>DATE(YEAR(Tabela6[[#This Row],[Data/Hora de Início]]),MONTH(Tabela6[[#This Row],[Data/Hora de Início]]),DAY(Tabela6[[#This Row],[Data/Hora de Início]]))</f>
        <v/>
      </c>
    </row>
    <row r="10456">
      <c r="K10456" s="39">
        <f>DATE(YEAR(Tabela6[[#This Row],[Data/Hora de Início]]),MONTH(Tabela6[[#This Row],[Data/Hora de Início]]),DAY(Tabela6[[#This Row],[Data/Hora de Início]]))</f>
        <v/>
      </c>
    </row>
    <row r="10457">
      <c r="K10457" s="39">
        <f>DATE(YEAR(Tabela6[[#This Row],[Data/Hora de Início]]),MONTH(Tabela6[[#This Row],[Data/Hora de Início]]),DAY(Tabela6[[#This Row],[Data/Hora de Início]]))</f>
        <v/>
      </c>
    </row>
    <row r="10458">
      <c r="K10458" s="39">
        <f>DATE(YEAR(Tabela6[[#This Row],[Data/Hora de Início]]),MONTH(Tabela6[[#This Row],[Data/Hora de Início]]),DAY(Tabela6[[#This Row],[Data/Hora de Início]]))</f>
        <v/>
      </c>
    </row>
    <row r="10459">
      <c r="K10459" s="39">
        <f>DATE(YEAR(Tabela6[[#This Row],[Data/Hora de Início]]),MONTH(Tabela6[[#This Row],[Data/Hora de Início]]),DAY(Tabela6[[#This Row],[Data/Hora de Início]]))</f>
        <v/>
      </c>
    </row>
    <row r="10460">
      <c r="K10460" s="39">
        <f>DATE(YEAR(Tabela6[[#This Row],[Data/Hora de Início]]),MONTH(Tabela6[[#This Row],[Data/Hora de Início]]),DAY(Tabela6[[#This Row],[Data/Hora de Início]]))</f>
        <v/>
      </c>
    </row>
    <row r="10461">
      <c r="K10461" s="39">
        <f>DATE(YEAR(Tabela6[[#This Row],[Data/Hora de Início]]),MONTH(Tabela6[[#This Row],[Data/Hora de Início]]),DAY(Tabela6[[#This Row],[Data/Hora de Início]]))</f>
        <v/>
      </c>
    </row>
    <row r="10462">
      <c r="K10462" s="39">
        <f>DATE(YEAR(Tabela6[[#This Row],[Data/Hora de Início]]),MONTH(Tabela6[[#This Row],[Data/Hora de Início]]),DAY(Tabela6[[#This Row],[Data/Hora de Início]]))</f>
        <v/>
      </c>
    </row>
    <row r="10463">
      <c r="K10463" s="39">
        <f>DATE(YEAR(Tabela6[[#This Row],[Data/Hora de Início]]),MONTH(Tabela6[[#This Row],[Data/Hora de Início]]),DAY(Tabela6[[#This Row],[Data/Hora de Início]]))</f>
        <v/>
      </c>
    </row>
    <row r="10464">
      <c r="K10464" s="39">
        <f>DATE(YEAR(Tabela6[[#This Row],[Data/Hora de Início]]),MONTH(Tabela6[[#This Row],[Data/Hora de Início]]),DAY(Tabela6[[#This Row],[Data/Hora de Início]]))</f>
        <v/>
      </c>
    </row>
    <row r="10465">
      <c r="K10465" s="39">
        <f>DATE(YEAR(Tabela6[[#This Row],[Data/Hora de Início]]),MONTH(Tabela6[[#This Row],[Data/Hora de Início]]),DAY(Tabela6[[#This Row],[Data/Hora de Início]]))</f>
        <v/>
      </c>
    </row>
    <row r="10466">
      <c r="K10466" s="39">
        <f>DATE(YEAR(Tabela6[[#This Row],[Data/Hora de Início]]),MONTH(Tabela6[[#This Row],[Data/Hora de Início]]),DAY(Tabela6[[#This Row],[Data/Hora de Início]]))</f>
        <v/>
      </c>
    </row>
    <row r="10467">
      <c r="K10467" s="39">
        <f>DATE(YEAR(Tabela6[[#This Row],[Data/Hora de Início]]),MONTH(Tabela6[[#This Row],[Data/Hora de Início]]),DAY(Tabela6[[#This Row],[Data/Hora de Início]]))</f>
        <v/>
      </c>
    </row>
    <row r="10468">
      <c r="K10468" s="39">
        <f>DATE(YEAR(Tabela6[[#This Row],[Data/Hora de Início]]),MONTH(Tabela6[[#This Row],[Data/Hora de Início]]),DAY(Tabela6[[#This Row],[Data/Hora de Início]]))</f>
        <v/>
      </c>
    </row>
    <row r="10469">
      <c r="K10469" s="39">
        <f>DATE(YEAR(Tabela6[[#This Row],[Data/Hora de Início]]),MONTH(Tabela6[[#This Row],[Data/Hora de Início]]),DAY(Tabela6[[#This Row],[Data/Hora de Início]]))</f>
        <v/>
      </c>
    </row>
    <row r="10470">
      <c r="K10470" s="39">
        <f>DATE(YEAR(Tabela6[[#This Row],[Data/Hora de Início]]),MONTH(Tabela6[[#This Row],[Data/Hora de Início]]),DAY(Tabela6[[#This Row],[Data/Hora de Início]]))</f>
        <v/>
      </c>
    </row>
    <row r="10471">
      <c r="K10471" s="39">
        <f>DATE(YEAR(Tabela6[[#This Row],[Data/Hora de Início]]),MONTH(Tabela6[[#This Row],[Data/Hora de Início]]),DAY(Tabela6[[#This Row],[Data/Hora de Início]]))</f>
        <v/>
      </c>
    </row>
    <row r="10472">
      <c r="K10472" s="39">
        <f>DATE(YEAR(Tabela6[[#This Row],[Data/Hora de Início]]),MONTH(Tabela6[[#This Row],[Data/Hora de Início]]),DAY(Tabela6[[#This Row],[Data/Hora de Início]]))</f>
        <v/>
      </c>
    </row>
    <row r="10473">
      <c r="K10473" s="39">
        <f>DATE(YEAR(Tabela6[[#This Row],[Data/Hora de Início]]),MONTH(Tabela6[[#This Row],[Data/Hora de Início]]),DAY(Tabela6[[#This Row],[Data/Hora de Início]]))</f>
        <v/>
      </c>
    </row>
    <row r="10474">
      <c r="K10474" s="39">
        <f>DATE(YEAR(Tabela6[[#This Row],[Data/Hora de Início]]),MONTH(Tabela6[[#This Row],[Data/Hora de Início]]),DAY(Tabela6[[#This Row],[Data/Hora de Início]]))</f>
        <v/>
      </c>
    </row>
    <row r="10475">
      <c r="K10475" s="39">
        <f>DATE(YEAR(Tabela6[[#This Row],[Data/Hora de Início]]),MONTH(Tabela6[[#This Row],[Data/Hora de Início]]),DAY(Tabela6[[#This Row],[Data/Hora de Início]]))</f>
        <v/>
      </c>
    </row>
    <row r="10476">
      <c r="K10476" s="39">
        <f>DATE(YEAR(Tabela6[[#This Row],[Data/Hora de Início]]),MONTH(Tabela6[[#This Row],[Data/Hora de Início]]),DAY(Tabela6[[#This Row],[Data/Hora de Início]]))</f>
        <v/>
      </c>
    </row>
    <row r="10477">
      <c r="K10477" s="39">
        <f>DATE(YEAR(Tabela6[[#This Row],[Data/Hora de Início]]),MONTH(Tabela6[[#This Row],[Data/Hora de Início]]),DAY(Tabela6[[#This Row],[Data/Hora de Início]]))</f>
        <v/>
      </c>
    </row>
    <row r="10478">
      <c r="K10478" s="39">
        <f>DATE(YEAR(Tabela6[[#This Row],[Data/Hora de Início]]),MONTH(Tabela6[[#This Row],[Data/Hora de Início]]),DAY(Tabela6[[#This Row],[Data/Hora de Início]]))</f>
        <v/>
      </c>
    </row>
    <row r="10479">
      <c r="K10479" s="39">
        <f>DATE(YEAR(Tabela6[[#This Row],[Data/Hora de Início]]),MONTH(Tabela6[[#This Row],[Data/Hora de Início]]),DAY(Tabela6[[#This Row],[Data/Hora de Início]]))</f>
        <v/>
      </c>
    </row>
    <row r="10480">
      <c r="K10480" s="39">
        <f>DATE(YEAR(Tabela6[[#This Row],[Data/Hora de Início]]),MONTH(Tabela6[[#This Row],[Data/Hora de Início]]),DAY(Tabela6[[#This Row],[Data/Hora de Início]]))</f>
        <v/>
      </c>
    </row>
    <row r="10481">
      <c r="K10481" s="39">
        <f>DATE(YEAR(Tabela6[[#This Row],[Data/Hora de Início]]),MONTH(Tabela6[[#This Row],[Data/Hora de Início]]),DAY(Tabela6[[#This Row],[Data/Hora de Início]]))</f>
        <v/>
      </c>
    </row>
    <row r="10482">
      <c r="K10482" s="39">
        <f>DATE(YEAR(Tabela6[[#This Row],[Data/Hora de Início]]),MONTH(Tabela6[[#This Row],[Data/Hora de Início]]),DAY(Tabela6[[#This Row],[Data/Hora de Início]]))</f>
        <v/>
      </c>
    </row>
    <row r="10483">
      <c r="K10483" s="39">
        <f>DATE(YEAR(Tabela6[[#This Row],[Data/Hora de Início]]),MONTH(Tabela6[[#This Row],[Data/Hora de Início]]),DAY(Tabela6[[#This Row],[Data/Hora de Início]]))</f>
        <v/>
      </c>
    </row>
    <row r="10484">
      <c r="K10484" s="39">
        <f>DATE(YEAR(Tabela6[[#This Row],[Data/Hora de Início]]),MONTH(Tabela6[[#This Row],[Data/Hora de Início]]),DAY(Tabela6[[#This Row],[Data/Hora de Início]]))</f>
        <v/>
      </c>
    </row>
    <row r="10485">
      <c r="K10485" s="39">
        <f>DATE(YEAR(Tabela6[[#This Row],[Data/Hora de Início]]),MONTH(Tabela6[[#This Row],[Data/Hora de Início]]),DAY(Tabela6[[#This Row],[Data/Hora de Início]]))</f>
        <v/>
      </c>
    </row>
    <row r="10486">
      <c r="K10486" s="39">
        <f>DATE(YEAR(Tabela6[[#This Row],[Data/Hora de Início]]),MONTH(Tabela6[[#This Row],[Data/Hora de Início]]),DAY(Tabela6[[#This Row],[Data/Hora de Início]]))</f>
        <v/>
      </c>
    </row>
    <row r="10487">
      <c r="K10487" s="39">
        <f>DATE(YEAR(Tabela6[[#This Row],[Data/Hora de Início]]),MONTH(Tabela6[[#This Row],[Data/Hora de Início]]),DAY(Tabela6[[#This Row],[Data/Hora de Início]]))</f>
        <v/>
      </c>
    </row>
    <row r="10488">
      <c r="K10488" s="39">
        <f>DATE(YEAR(Tabela6[[#This Row],[Data/Hora de Início]]),MONTH(Tabela6[[#This Row],[Data/Hora de Início]]),DAY(Tabela6[[#This Row],[Data/Hora de Início]]))</f>
        <v/>
      </c>
    </row>
    <row r="10489">
      <c r="K10489" s="39">
        <f>DATE(YEAR(Tabela6[[#This Row],[Data/Hora de Início]]),MONTH(Tabela6[[#This Row],[Data/Hora de Início]]),DAY(Tabela6[[#This Row],[Data/Hora de Início]]))</f>
        <v/>
      </c>
    </row>
    <row r="10490">
      <c r="K10490" s="39">
        <f>DATE(YEAR(Tabela6[[#This Row],[Data/Hora de Início]]),MONTH(Tabela6[[#This Row],[Data/Hora de Início]]),DAY(Tabela6[[#This Row],[Data/Hora de Início]]))</f>
        <v/>
      </c>
    </row>
    <row r="10491">
      <c r="K10491" s="39">
        <f>DATE(YEAR(Tabela6[[#This Row],[Data/Hora de Início]]),MONTH(Tabela6[[#This Row],[Data/Hora de Início]]),DAY(Tabela6[[#This Row],[Data/Hora de Início]]))</f>
        <v/>
      </c>
    </row>
    <row r="10492">
      <c r="K10492" s="39">
        <f>DATE(YEAR(Tabela6[[#This Row],[Data/Hora de Início]]),MONTH(Tabela6[[#This Row],[Data/Hora de Início]]),DAY(Tabela6[[#This Row],[Data/Hora de Início]]))</f>
        <v/>
      </c>
    </row>
    <row r="10493">
      <c r="K10493" s="39">
        <f>DATE(YEAR(Tabela6[[#This Row],[Data/Hora de Início]]),MONTH(Tabela6[[#This Row],[Data/Hora de Início]]),DAY(Tabela6[[#This Row],[Data/Hora de Início]]))</f>
        <v/>
      </c>
    </row>
    <row r="10494">
      <c r="K10494" s="39">
        <f>DATE(YEAR(Tabela6[[#This Row],[Data/Hora de Início]]),MONTH(Tabela6[[#This Row],[Data/Hora de Início]]),DAY(Tabela6[[#This Row],[Data/Hora de Início]]))</f>
        <v/>
      </c>
    </row>
    <row r="10495">
      <c r="K10495" s="39">
        <f>DATE(YEAR(Tabela6[[#This Row],[Data/Hora de Início]]),MONTH(Tabela6[[#This Row],[Data/Hora de Início]]),DAY(Tabela6[[#This Row],[Data/Hora de Início]]))</f>
        <v/>
      </c>
    </row>
    <row r="10496">
      <c r="K10496" s="39">
        <f>DATE(YEAR(Tabela6[[#This Row],[Data/Hora de Início]]),MONTH(Tabela6[[#This Row],[Data/Hora de Início]]),DAY(Tabela6[[#This Row],[Data/Hora de Início]]))</f>
        <v/>
      </c>
    </row>
    <row r="10497">
      <c r="K10497" s="39">
        <f>DATE(YEAR(Tabela6[[#This Row],[Data/Hora de Início]]),MONTH(Tabela6[[#This Row],[Data/Hora de Início]]),DAY(Tabela6[[#This Row],[Data/Hora de Início]]))</f>
        <v/>
      </c>
    </row>
    <row r="10498">
      <c r="K10498" s="39">
        <f>DATE(YEAR(Tabela6[[#This Row],[Data/Hora de Início]]),MONTH(Tabela6[[#This Row],[Data/Hora de Início]]),DAY(Tabela6[[#This Row],[Data/Hora de Início]]))</f>
        <v/>
      </c>
    </row>
    <row r="10499">
      <c r="K10499" s="39">
        <f>DATE(YEAR(Tabela6[[#This Row],[Data/Hora de Início]]),MONTH(Tabela6[[#This Row],[Data/Hora de Início]]),DAY(Tabela6[[#This Row],[Data/Hora de Início]]))</f>
        <v/>
      </c>
    </row>
    <row r="10500">
      <c r="K10500" s="39">
        <f>DATE(YEAR(Tabela6[[#This Row],[Data/Hora de Início]]),MONTH(Tabela6[[#This Row],[Data/Hora de Início]]),DAY(Tabela6[[#This Row],[Data/Hora de Início]]))</f>
        <v/>
      </c>
    </row>
    <row r="10501">
      <c r="K10501" s="39">
        <f>DATE(YEAR(Tabela6[[#This Row],[Data/Hora de Início]]),MONTH(Tabela6[[#This Row],[Data/Hora de Início]]),DAY(Tabela6[[#This Row],[Data/Hora de Início]]))</f>
        <v/>
      </c>
    </row>
    <row r="10502">
      <c r="K10502" s="39">
        <f>DATE(YEAR(Tabela6[[#This Row],[Data/Hora de Início]]),MONTH(Tabela6[[#This Row],[Data/Hora de Início]]),DAY(Tabela6[[#This Row],[Data/Hora de Início]]))</f>
        <v/>
      </c>
    </row>
    <row r="10503">
      <c r="K10503" s="39">
        <f>DATE(YEAR(Tabela6[[#This Row],[Data/Hora de Início]]),MONTH(Tabela6[[#This Row],[Data/Hora de Início]]),DAY(Tabela6[[#This Row],[Data/Hora de Início]]))</f>
        <v/>
      </c>
    </row>
    <row r="10504">
      <c r="K10504" s="39">
        <f>DATE(YEAR(Tabela6[[#This Row],[Data/Hora de Início]]),MONTH(Tabela6[[#This Row],[Data/Hora de Início]]),DAY(Tabela6[[#This Row],[Data/Hora de Início]]))</f>
        <v/>
      </c>
    </row>
    <row r="10505">
      <c r="K10505" s="39">
        <f>DATE(YEAR(Tabela6[[#This Row],[Data/Hora de Início]]),MONTH(Tabela6[[#This Row],[Data/Hora de Início]]),DAY(Tabela6[[#This Row],[Data/Hora de Início]]))</f>
        <v/>
      </c>
    </row>
    <row r="10506">
      <c r="K10506" s="39">
        <f>DATE(YEAR(Tabela6[[#This Row],[Data/Hora de Início]]),MONTH(Tabela6[[#This Row],[Data/Hora de Início]]),DAY(Tabela6[[#This Row],[Data/Hora de Início]]))</f>
        <v/>
      </c>
    </row>
    <row r="10507">
      <c r="K10507" s="39">
        <f>DATE(YEAR(Tabela6[[#This Row],[Data/Hora de Início]]),MONTH(Tabela6[[#This Row],[Data/Hora de Início]]),DAY(Tabela6[[#This Row],[Data/Hora de Início]]))</f>
        <v/>
      </c>
    </row>
    <row r="10508">
      <c r="K10508" s="39">
        <f>DATE(YEAR(Tabela6[[#This Row],[Data/Hora de Início]]),MONTH(Tabela6[[#This Row],[Data/Hora de Início]]),DAY(Tabela6[[#This Row],[Data/Hora de Início]]))</f>
        <v/>
      </c>
    </row>
    <row r="10509">
      <c r="K10509" s="39">
        <f>DATE(YEAR(Tabela6[[#This Row],[Data/Hora de Início]]),MONTH(Tabela6[[#This Row],[Data/Hora de Início]]),DAY(Tabela6[[#This Row],[Data/Hora de Início]]))</f>
        <v/>
      </c>
    </row>
    <row r="10510">
      <c r="K10510" s="39">
        <f>DATE(YEAR(Tabela6[[#This Row],[Data/Hora de Início]]),MONTH(Tabela6[[#This Row],[Data/Hora de Início]]),DAY(Tabela6[[#This Row],[Data/Hora de Início]]))</f>
        <v/>
      </c>
    </row>
    <row r="10511">
      <c r="K10511" s="39">
        <f>DATE(YEAR(Tabela6[[#This Row],[Data/Hora de Início]]),MONTH(Tabela6[[#This Row],[Data/Hora de Início]]),DAY(Tabela6[[#This Row],[Data/Hora de Início]]))</f>
        <v/>
      </c>
    </row>
    <row r="10512">
      <c r="K10512" s="39">
        <f>DATE(YEAR(Tabela6[[#This Row],[Data/Hora de Início]]),MONTH(Tabela6[[#This Row],[Data/Hora de Início]]),DAY(Tabela6[[#This Row],[Data/Hora de Início]]))</f>
        <v/>
      </c>
    </row>
    <row r="10513">
      <c r="K10513" s="39">
        <f>DATE(YEAR(Tabela6[[#This Row],[Data/Hora de Início]]),MONTH(Tabela6[[#This Row],[Data/Hora de Início]]),DAY(Tabela6[[#This Row],[Data/Hora de Início]]))</f>
        <v/>
      </c>
    </row>
    <row r="10514">
      <c r="K10514" s="39">
        <f>DATE(YEAR(Tabela6[[#This Row],[Data/Hora de Início]]),MONTH(Tabela6[[#This Row],[Data/Hora de Início]]),DAY(Tabela6[[#This Row],[Data/Hora de Início]]))</f>
        <v/>
      </c>
    </row>
    <row r="10515">
      <c r="K10515" s="39">
        <f>DATE(YEAR(Tabela6[[#This Row],[Data/Hora de Início]]),MONTH(Tabela6[[#This Row],[Data/Hora de Início]]),DAY(Tabela6[[#This Row],[Data/Hora de Início]]))</f>
        <v/>
      </c>
    </row>
    <row r="10516">
      <c r="K10516" s="39">
        <f>DATE(YEAR(Tabela6[[#This Row],[Data/Hora de Início]]),MONTH(Tabela6[[#This Row],[Data/Hora de Início]]),DAY(Tabela6[[#This Row],[Data/Hora de Início]]))</f>
        <v/>
      </c>
    </row>
    <row r="10517">
      <c r="K10517" s="39">
        <f>DATE(YEAR(Tabela6[[#This Row],[Data/Hora de Início]]),MONTH(Tabela6[[#This Row],[Data/Hora de Início]]),DAY(Tabela6[[#This Row],[Data/Hora de Início]]))</f>
        <v/>
      </c>
    </row>
    <row r="10518">
      <c r="K10518" s="39">
        <f>DATE(YEAR(Tabela6[[#This Row],[Data/Hora de Início]]),MONTH(Tabela6[[#This Row],[Data/Hora de Início]]),DAY(Tabela6[[#This Row],[Data/Hora de Início]]))</f>
        <v/>
      </c>
    </row>
    <row r="10519">
      <c r="K10519" s="39">
        <f>DATE(YEAR(Tabela6[[#This Row],[Data/Hora de Início]]),MONTH(Tabela6[[#This Row],[Data/Hora de Início]]),DAY(Tabela6[[#This Row],[Data/Hora de Início]]))</f>
        <v/>
      </c>
    </row>
    <row r="10520">
      <c r="K10520" s="39">
        <f>DATE(YEAR(Tabela6[[#This Row],[Data/Hora de Início]]),MONTH(Tabela6[[#This Row],[Data/Hora de Início]]),DAY(Tabela6[[#This Row],[Data/Hora de Início]]))</f>
        <v/>
      </c>
    </row>
    <row r="10521">
      <c r="K10521" s="39">
        <f>DATE(YEAR(Tabela6[[#This Row],[Data/Hora de Início]]),MONTH(Tabela6[[#This Row],[Data/Hora de Início]]),DAY(Tabela6[[#This Row],[Data/Hora de Início]]))</f>
        <v/>
      </c>
    </row>
    <row r="10522">
      <c r="K10522" s="39">
        <f>DATE(YEAR(Tabela6[[#This Row],[Data/Hora de Início]]),MONTH(Tabela6[[#This Row],[Data/Hora de Início]]),DAY(Tabela6[[#This Row],[Data/Hora de Início]]))</f>
        <v/>
      </c>
    </row>
    <row r="10523">
      <c r="K10523" s="39">
        <f>DATE(YEAR(Tabela6[[#This Row],[Data/Hora de Início]]),MONTH(Tabela6[[#This Row],[Data/Hora de Início]]),DAY(Tabela6[[#This Row],[Data/Hora de Início]]))</f>
        <v/>
      </c>
    </row>
    <row r="10524">
      <c r="K10524" s="39">
        <f>DATE(YEAR(Tabela6[[#This Row],[Data/Hora de Início]]),MONTH(Tabela6[[#This Row],[Data/Hora de Início]]),DAY(Tabela6[[#This Row],[Data/Hora de Início]]))</f>
        <v/>
      </c>
    </row>
    <row r="10525">
      <c r="K10525" s="39">
        <f>DATE(YEAR(Tabela6[[#This Row],[Data/Hora de Início]]),MONTH(Tabela6[[#This Row],[Data/Hora de Início]]),DAY(Tabela6[[#This Row],[Data/Hora de Início]]))</f>
        <v/>
      </c>
    </row>
    <row r="10526">
      <c r="K10526" s="39">
        <f>DATE(YEAR(Tabela6[[#This Row],[Data/Hora de Início]]),MONTH(Tabela6[[#This Row],[Data/Hora de Início]]),DAY(Tabela6[[#This Row],[Data/Hora de Início]]))</f>
        <v/>
      </c>
    </row>
    <row r="10527">
      <c r="K10527" s="39">
        <f>DATE(YEAR(Tabela6[[#This Row],[Data/Hora de Início]]),MONTH(Tabela6[[#This Row],[Data/Hora de Início]]),DAY(Tabela6[[#This Row],[Data/Hora de Início]]))</f>
        <v/>
      </c>
    </row>
    <row r="10528">
      <c r="K10528" s="39">
        <f>DATE(YEAR(Tabela6[[#This Row],[Data/Hora de Início]]),MONTH(Tabela6[[#This Row],[Data/Hora de Início]]),DAY(Tabela6[[#This Row],[Data/Hora de Início]]))</f>
        <v/>
      </c>
    </row>
    <row r="10529">
      <c r="K10529" s="39">
        <f>DATE(YEAR(Tabela6[[#This Row],[Data/Hora de Início]]),MONTH(Tabela6[[#This Row],[Data/Hora de Início]]),DAY(Tabela6[[#This Row],[Data/Hora de Início]]))</f>
        <v/>
      </c>
    </row>
    <row r="10530">
      <c r="K10530" s="39">
        <f>DATE(YEAR(Tabela6[[#This Row],[Data/Hora de Início]]),MONTH(Tabela6[[#This Row],[Data/Hora de Início]]),DAY(Tabela6[[#This Row],[Data/Hora de Início]]))</f>
        <v/>
      </c>
    </row>
    <row r="10531">
      <c r="K10531" s="39">
        <f>DATE(YEAR(Tabela6[[#This Row],[Data/Hora de Início]]),MONTH(Tabela6[[#This Row],[Data/Hora de Início]]),DAY(Tabela6[[#This Row],[Data/Hora de Início]]))</f>
        <v/>
      </c>
    </row>
    <row r="10532">
      <c r="K10532" s="39">
        <f>DATE(YEAR(Tabela6[[#This Row],[Data/Hora de Início]]),MONTH(Tabela6[[#This Row],[Data/Hora de Início]]),DAY(Tabela6[[#This Row],[Data/Hora de Início]]))</f>
        <v/>
      </c>
    </row>
    <row r="10533">
      <c r="K10533" s="39">
        <f>DATE(YEAR(Tabela6[[#This Row],[Data/Hora de Início]]),MONTH(Tabela6[[#This Row],[Data/Hora de Início]]),DAY(Tabela6[[#This Row],[Data/Hora de Início]]))</f>
        <v/>
      </c>
    </row>
    <row r="10534">
      <c r="K10534" s="39">
        <f>DATE(YEAR(Tabela6[[#This Row],[Data/Hora de Início]]),MONTH(Tabela6[[#This Row],[Data/Hora de Início]]),DAY(Tabela6[[#This Row],[Data/Hora de Início]]))</f>
        <v/>
      </c>
    </row>
    <row r="10535">
      <c r="K10535" s="39">
        <f>DATE(YEAR(Tabela6[[#This Row],[Data/Hora de Início]]),MONTH(Tabela6[[#This Row],[Data/Hora de Início]]),DAY(Tabela6[[#This Row],[Data/Hora de Início]]))</f>
        <v/>
      </c>
    </row>
    <row r="10536">
      <c r="K10536" s="39">
        <f>DATE(YEAR(Tabela6[[#This Row],[Data/Hora de Início]]),MONTH(Tabela6[[#This Row],[Data/Hora de Início]]),DAY(Tabela6[[#This Row],[Data/Hora de Início]]))</f>
        <v/>
      </c>
    </row>
    <row r="10537">
      <c r="K10537" s="39">
        <f>DATE(YEAR(Tabela6[[#This Row],[Data/Hora de Início]]),MONTH(Tabela6[[#This Row],[Data/Hora de Início]]),DAY(Tabela6[[#This Row],[Data/Hora de Início]]))</f>
        <v/>
      </c>
    </row>
    <row r="10538">
      <c r="K10538" s="39">
        <f>DATE(YEAR(Tabela6[[#This Row],[Data/Hora de Início]]),MONTH(Tabela6[[#This Row],[Data/Hora de Início]]),DAY(Tabela6[[#This Row],[Data/Hora de Início]]))</f>
        <v/>
      </c>
    </row>
    <row r="10539">
      <c r="K10539" s="39">
        <f>DATE(YEAR(Tabela6[[#This Row],[Data/Hora de Início]]),MONTH(Tabela6[[#This Row],[Data/Hora de Início]]),DAY(Tabela6[[#This Row],[Data/Hora de Início]]))</f>
        <v/>
      </c>
    </row>
    <row r="10540">
      <c r="K10540" s="39">
        <f>DATE(YEAR(Tabela6[[#This Row],[Data/Hora de Início]]),MONTH(Tabela6[[#This Row],[Data/Hora de Início]]),DAY(Tabela6[[#This Row],[Data/Hora de Início]]))</f>
        <v/>
      </c>
    </row>
    <row r="10541">
      <c r="K10541" s="39">
        <f>DATE(YEAR(Tabela6[[#This Row],[Data/Hora de Início]]),MONTH(Tabela6[[#This Row],[Data/Hora de Início]]),DAY(Tabela6[[#This Row],[Data/Hora de Início]]))</f>
        <v/>
      </c>
    </row>
    <row r="10542">
      <c r="K10542" s="39">
        <f>DATE(YEAR(Tabela6[[#This Row],[Data/Hora de Início]]),MONTH(Tabela6[[#This Row],[Data/Hora de Início]]),DAY(Tabela6[[#This Row],[Data/Hora de Início]]))</f>
        <v/>
      </c>
    </row>
    <row r="10543">
      <c r="K10543" s="39">
        <f>DATE(YEAR(Tabela6[[#This Row],[Data/Hora de Início]]),MONTH(Tabela6[[#This Row],[Data/Hora de Início]]),DAY(Tabela6[[#This Row],[Data/Hora de Início]]))</f>
        <v/>
      </c>
    </row>
    <row r="10544">
      <c r="K10544" s="39">
        <f>DATE(YEAR(Tabela6[[#This Row],[Data/Hora de Início]]),MONTH(Tabela6[[#This Row],[Data/Hora de Início]]),DAY(Tabela6[[#This Row],[Data/Hora de Início]]))</f>
        <v/>
      </c>
    </row>
    <row r="10545">
      <c r="K10545" s="39">
        <f>DATE(YEAR(Tabela6[[#This Row],[Data/Hora de Início]]),MONTH(Tabela6[[#This Row],[Data/Hora de Início]]),DAY(Tabela6[[#This Row],[Data/Hora de Início]]))</f>
        <v/>
      </c>
    </row>
    <row r="10546">
      <c r="K10546" s="39">
        <f>DATE(YEAR(Tabela6[[#This Row],[Data/Hora de Início]]),MONTH(Tabela6[[#This Row],[Data/Hora de Início]]),DAY(Tabela6[[#This Row],[Data/Hora de Início]]))</f>
        <v/>
      </c>
    </row>
    <row r="10547">
      <c r="K10547" s="39">
        <f>DATE(YEAR(Tabela6[[#This Row],[Data/Hora de Início]]),MONTH(Tabela6[[#This Row],[Data/Hora de Início]]),DAY(Tabela6[[#This Row],[Data/Hora de Início]]))</f>
        <v/>
      </c>
    </row>
    <row r="10548">
      <c r="K10548" s="39">
        <f>DATE(YEAR(Tabela6[[#This Row],[Data/Hora de Início]]),MONTH(Tabela6[[#This Row],[Data/Hora de Início]]),DAY(Tabela6[[#This Row],[Data/Hora de Início]]))</f>
        <v/>
      </c>
    </row>
    <row r="10549">
      <c r="K10549" s="39">
        <f>DATE(YEAR(Tabela6[[#This Row],[Data/Hora de Início]]),MONTH(Tabela6[[#This Row],[Data/Hora de Início]]),DAY(Tabela6[[#This Row],[Data/Hora de Início]]))</f>
        <v/>
      </c>
    </row>
    <row r="10550">
      <c r="K10550" s="39">
        <f>DATE(YEAR(Tabela6[[#This Row],[Data/Hora de Início]]),MONTH(Tabela6[[#This Row],[Data/Hora de Início]]),DAY(Tabela6[[#This Row],[Data/Hora de Início]]))</f>
        <v/>
      </c>
    </row>
    <row r="10551">
      <c r="K10551" s="39">
        <f>DATE(YEAR(Tabela6[[#This Row],[Data/Hora de Início]]),MONTH(Tabela6[[#This Row],[Data/Hora de Início]]),DAY(Tabela6[[#This Row],[Data/Hora de Início]]))</f>
        <v/>
      </c>
    </row>
    <row r="10552">
      <c r="K10552" s="39">
        <f>DATE(YEAR(Tabela6[[#This Row],[Data/Hora de Início]]),MONTH(Tabela6[[#This Row],[Data/Hora de Início]]),DAY(Tabela6[[#This Row],[Data/Hora de Início]]))</f>
        <v/>
      </c>
    </row>
    <row r="10553">
      <c r="K10553" s="39">
        <f>DATE(YEAR(Tabela6[[#This Row],[Data/Hora de Início]]),MONTH(Tabela6[[#This Row],[Data/Hora de Início]]),DAY(Tabela6[[#This Row],[Data/Hora de Início]]))</f>
        <v/>
      </c>
    </row>
    <row r="10554">
      <c r="K10554" s="39">
        <f>DATE(YEAR(Tabela6[[#This Row],[Data/Hora de Início]]),MONTH(Tabela6[[#This Row],[Data/Hora de Início]]),DAY(Tabela6[[#This Row],[Data/Hora de Início]]))</f>
        <v/>
      </c>
    </row>
    <row r="10555">
      <c r="K10555" s="39">
        <f>DATE(YEAR(Tabela6[[#This Row],[Data/Hora de Início]]),MONTH(Tabela6[[#This Row],[Data/Hora de Início]]),DAY(Tabela6[[#This Row],[Data/Hora de Início]]))</f>
        <v/>
      </c>
    </row>
    <row r="10556">
      <c r="K10556" s="39">
        <f>DATE(YEAR(Tabela6[[#This Row],[Data/Hora de Início]]),MONTH(Tabela6[[#This Row],[Data/Hora de Início]]),DAY(Tabela6[[#This Row],[Data/Hora de Início]]))</f>
        <v/>
      </c>
    </row>
    <row r="10557">
      <c r="K10557" s="39">
        <f>DATE(YEAR(Tabela6[[#This Row],[Data/Hora de Início]]),MONTH(Tabela6[[#This Row],[Data/Hora de Início]]),DAY(Tabela6[[#This Row],[Data/Hora de Início]]))</f>
        <v/>
      </c>
    </row>
    <row r="10558">
      <c r="K10558" s="39">
        <f>DATE(YEAR(Tabela6[[#This Row],[Data/Hora de Início]]),MONTH(Tabela6[[#This Row],[Data/Hora de Início]]),DAY(Tabela6[[#This Row],[Data/Hora de Início]]))</f>
        <v/>
      </c>
    </row>
    <row r="10559">
      <c r="K10559" s="39">
        <f>DATE(YEAR(Tabela6[[#This Row],[Data/Hora de Início]]),MONTH(Tabela6[[#This Row],[Data/Hora de Início]]),DAY(Tabela6[[#This Row],[Data/Hora de Início]]))</f>
        <v/>
      </c>
    </row>
    <row r="10560">
      <c r="K10560" s="39">
        <f>DATE(YEAR(Tabela6[[#This Row],[Data/Hora de Início]]),MONTH(Tabela6[[#This Row],[Data/Hora de Início]]),DAY(Tabela6[[#This Row],[Data/Hora de Início]]))</f>
        <v/>
      </c>
    </row>
    <row r="10561">
      <c r="K10561" s="39">
        <f>DATE(YEAR(Tabela6[[#This Row],[Data/Hora de Início]]),MONTH(Tabela6[[#This Row],[Data/Hora de Início]]),DAY(Tabela6[[#This Row],[Data/Hora de Início]]))</f>
        <v/>
      </c>
    </row>
    <row r="10562">
      <c r="K10562" s="39">
        <f>DATE(YEAR(Tabela6[[#This Row],[Data/Hora de Início]]),MONTH(Tabela6[[#This Row],[Data/Hora de Início]]),DAY(Tabela6[[#This Row],[Data/Hora de Início]]))</f>
        <v/>
      </c>
    </row>
    <row r="10563">
      <c r="K10563" s="39">
        <f>DATE(YEAR(Tabela6[[#This Row],[Data/Hora de Início]]),MONTH(Tabela6[[#This Row],[Data/Hora de Início]]),DAY(Tabela6[[#This Row],[Data/Hora de Início]]))</f>
        <v/>
      </c>
    </row>
    <row r="10564">
      <c r="K10564" s="39">
        <f>DATE(YEAR(Tabela6[[#This Row],[Data/Hora de Início]]),MONTH(Tabela6[[#This Row],[Data/Hora de Início]]),DAY(Tabela6[[#This Row],[Data/Hora de Início]]))</f>
        <v/>
      </c>
    </row>
    <row r="10565">
      <c r="K10565" s="39">
        <f>DATE(YEAR(Tabela6[[#This Row],[Data/Hora de Início]]),MONTH(Tabela6[[#This Row],[Data/Hora de Início]]),DAY(Tabela6[[#This Row],[Data/Hora de Início]]))</f>
        <v/>
      </c>
    </row>
    <row r="10566">
      <c r="K10566" s="39">
        <f>DATE(YEAR(Tabela6[[#This Row],[Data/Hora de Início]]),MONTH(Tabela6[[#This Row],[Data/Hora de Início]]),DAY(Tabela6[[#This Row],[Data/Hora de Início]]))</f>
        <v/>
      </c>
    </row>
    <row r="10567">
      <c r="K10567" s="39">
        <f>DATE(YEAR(Tabela6[[#This Row],[Data/Hora de Início]]),MONTH(Tabela6[[#This Row],[Data/Hora de Início]]),DAY(Tabela6[[#This Row],[Data/Hora de Início]]))</f>
        <v/>
      </c>
    </row>
    <row r="10568">
      <c r="K10568" s="39">
        <f>DATE(YEAR(Tabela6[[#This Row],[Data/Hora de Início]]),MONTH(Tabela6[[#This Row],[Data/Hora de Início]]),DAY(Tabela6[[#This Row],[Data/Hora de Início]]))</f>
        <v/>
      </c>
    </row>
    <row r="10569">
      <c r="K10569" s="39">
        <f>DATE(YEAR(Tabela6[[#This Row],[Data/Hora de Início]]),MONTH(Tabela6[[#This Row],[Data/Hora de Início]]),DAY(Tabela6[[#This Row],[Data/Hora de Início]]))</f>
        <v/>
      </c>
    </row>
    <row r="10570">
      <c r="K10570" s="39">
        <f>DATE(YEAR(Tabela6[[#This Row],[Data/Hora de Início]]),MONTH(Tabela6[[#This Row],[Data/Hora de Início]]),DAY(Tabela6[[#This Row],[Data/Hora de Início]]))</f>
        <v/>
      </c>
    </row>
    <row r="10571">
      <c r="K10571" s="39">
        <f>DATE(YEAR(Tabela6[[#This Row],[Data/Hora de Início]]),MONTH(Tabela6[[#This Row],[Data/Hora de Início]]),DAY(Tabela6[[#This Row],[Data/Hora de Início]]))</f>
        <v/>
      </c>
    </row>
    <row r="10572">
      <c r="K10572" s="39">
        <f>DATE(YEAR(Tabela6[[#This Row],[Data/Hora de Início]]),MONTH(Tabela6[[#This Row],[Data/Hora de Início]]),DAY(Tabela6[[#This Row],[Data/Hora de Início]]))</f>
        <v/>
      </c>
    </row>
    <row r="10573">
      <c r="K10573" s="39">
        <f>DATE(YEAR(Tabela6[[#This Row],[Data/Hora de Início]]),MONTH(Tabela6[[#This Row],[Data/Hora de Início]]),DAY(Tabela6[[#This Row],[Data/Hora de Início]]))</f>
        <v/>
      </c>
    </row>
    <row r="10574">
      <c r="K10574" s="39">
        <f>DATE(YEAR(Tabela6[[#This Row],[Data/Hora de Início]]),MONTH(Tabela6[[#This Row],[Data/Hora de Início]]),DAY(Tabela6[[#This Row],[Data/Hora de Início]]))</f>
        <v/>
      </c>
    </row>
    <row r="10575">
      <c r="K10575" s="39">
        <f>DATE(YEAR(Tabela6[[#This Row],[Data/Hora de Início]]),MONTH(Tabela6[[#This Row],[Data/Hora de Início]]),DAY(Tabela6[[#This Row],[Data/Hora de Início]]))</f>
        <v/>
      </c>
    </row>
    <row r="10576">
      <c r="K10576" s="39">
        <f>DATE(YEAR(Tabela6[[#This Row],[Data/Hora de Início]]),MONTH(Tabela6[[#This Row],[Data/Hora de Início]]),DAY(Tabela6[[#This Row],[Data/Hora de Início]]))</f>
        <v/>
      </c>
    </row>
    <row r="10577">
      <c r="K10577" s="39">
        <f>DATE(YEAR(Tabela6[[#This Row],[Data/Hora de Início]]),MONTH(Tabela6[[#This Row],[Data/Hora de Início]]),DAY(Tabela6[[#This Row],[Data/Hora de Início]]))</f>
        <v/>
      </c>
    </row>
    <row r="10578">
      <c r="K10578" s="39">
        <f>DATE(YEAR(Tabela6[[#This Row],[Data/Hora de Início]]),MONTH(Tabela6[[#This Row],[Data/Hora de Início]]),DAY(Tabela6[[#This Row],[Data/Hora de Início]]))</f>
        <v/>
      </c>
    </row>
    <row r="10579">
      <c r="K10579" s="39">
        <f>DATE(YEAR(Tabela6[[#This Row],[Data/Hora de Início]]),MONTH(Tabela6[[#This Row],[Data/Hora de Início]]),DAY(Tabela6[[#This Row],[Data/Hora de Início]]))</f>
        <v/>
      </c>
    </row>
    <row r="10580">
      <c r="K10580" s="39">
        <f>DATE(YEAR(Tabela6[[#This Row],[Data/Hora de Início]]),MONTH(Tabela6[[#This Row],[Data/Hora de Início]]),DAY(Tabela6[[#This Row],[Data/Hora de Início]]))</f>
        <v/>
      </c>
    </row>
    <row r="10581">
      <c r="K10581" s="39">
        <f>DATE(YEAR(Tabela6[[#This Row],[Data/Hora de Início]]),MONTH(Tabela6[[#This Row],[Data/Hora de Início]]),DAY(Tabela6[[#This Row],[Data/Hora de Início]]))</f>
        <v/>
      </c>
    </row>
    <row r="10582">
      <c r="K10582" s="39">
        <f>DATE(YEAR(Tabela6[[#This Row],[Data/Hora de Início]]),MONTH(Tabela6[[#This Row],[Data/Hora de Início]]),DAY(Tabela6[[#This Row],[Data/Hora de Início]]))</f>
        <v/>
      </c>
    </row>
    <row r="10583">
      <c r="K10583" s="39">
        <f>DATE(YEAR(Tabela6[[#This Row],[Data/Hora de Início]]),MONTH(Tabela6[[#This Row],[Data/Hora de Início]]),DAY(Tabela6[[#This Row],[Data/Hora de Início]]))</f>
        <v/>
      </c>
    </row>
    <row r="10584">
      <c r="K10584" s="39">
        <f>DATE(YEAR(Tabela6[[#This Row],[Data/Hora de Início]]),MONTH(Tabela6[[#This Row],[Data/Hora de Início]]),DAY(Tabela6[[#This Row],[Data/Hora de Início]]))</f>
        <v/>
      </c>
    </row>
    <row r="10585">
      <c r="K10585" s="39">
        <f>DATE(YEAR(Tabela6[[#This Row],[Data/Hora de Início]]),MONTH(Tabela6[[#This Row],[Data/Hora de Início]]),DAY(Tabela6[[#This Row],[Data/Hora de Início]]))</f>
        <v/>
      </c>
    </row>
    <row r="10586">
      <c r="K10586" s="39">
        <f>DATE(YEAR(Tabela6[[#This Row],[Data/Hora de Início]]),MONTH(Tabela6[[#This Row],[Data/Hora de Início]]),DAY(Tabela6[[#This Row],[Data/Hora de Início]]))</f>
        <v/>
      </c>
    </row>
    <row r="10587">
      <c r="K10587" s="39">
        <f>DATE(YEAR(Tabela6[[#This Row],[Data/Hora de Início]]),MONTH(Tabela6[[#This Row],[Data/Hora de Início]]),DAY(Tabela6[[#This Row],[Data/Hora de Início]]))</f>
        <v/>
      </c>
    </row>
    <row r="10588">
      <c r="K10588" s="39">
        <f>DATE(YEAR(Tabela6[[#This Row],[Data/Hora de Início]]),MONTH(Tabela6[[#This Row],[Data/Hora de Início]]),DAY(Tabela6[[#This Row],[Data/Hora de Início]]))</f>
        <v/>
      </c>
    </row>
    <row r="10589">
      <c r="K10589" s="39">
        <f>DATE(YEAR(Tabela6[[#This Row],[Data/Hora de Início]]),MONTH(Tabela6[[#This Row],[Data/Hora de Início]]),DAY(Tabela6[[#This Row],[Data/Hora de Início]]))</f>
        <v/>
      </c>
    </row>
    <row r="10590">
      <c r="K10590" s="39">
        <f>DATE(YEAR(Tabela6[[#This Row],[Data/Hora de Início]]),MONTH(Tabela6[[#This Row],[Data/Hora de Início]]),DAY(Tabela6[[#This Row],[Data/Hora de Início]]))</f>
        <v/>
      </c>
    </row>
    <row r="10591">
      <c r="K10591" s="39">
        <f>DATE(YEAR(Tabela6[[#This Row],[Data/Hora de Início]]),MONTH(Tabela6[[#This Row],[Data/Hora de Início]]),DAY(Tabela6[[#This Row],[Data/Hora de Início]]))</f>
        <v/>
      </c>
    </row>
    <row r="10592">
      <c r="K10592" s="39">
        <f>DATE(YEAR(Tabela6[[#This Row],[Data/Hora de Início]]),MONTH(Tabela6[[#This Row],[Data/Hora de Início]]),DAY(Tabela6[[#This Row],[Data/Hora de Início]]))</f>
        <v/>
      </c>
    </row>
    <row r="10593">
      <c r="K10593" s="39">
        <f>DATE(YEAR(Tabela6[[#This Row],[Data/Hora de Início]]),MONTH(Tabela6[[#This Row],[Data/Hora de Início]]),DAY(Tabela6[[#This Row],[Data/Hora de Início]]))</f>
        <v/>
      </c>
    </row>
    <row r="10594">
      <c r="K10594" s="39">
        <f>DATE(YEAR(Tabela6[[#This Row],[Data/Hora de Início]]),MONTH(Tabela6[[#This Row],[Data/Hora de Início]]),DAY(Tabela6[[#This Row],[Data/Hora de Início]]))</f>
        <v/>
      </c>
    </row>
    <row r="10595">
      <c r="K10595" s="39">
        <f>DATE(YEAR(Tabela6[[#This Row],[Data/Hora de Início]]),MONTH(Tabela6[[#This Row],[Data/Hora de Início]]),DAY(Tabela6[[#This Row],[Data/Hora de Início]]))</f>
        <v/>
      </c>
    </row>
    <row r="10596">
      <c r="K10596" s="39">
        <f>DATE(YEAR(Tabela6[[#This Row],[Data/Hora de Início]]),MONTH(Tabela6[[#This Row],[Data/Hora de Início]]),DAY(Tabela6[[#This Row],[Data/Hora de Início]]))</f>
        <v/>
      </c>
    </row>
    <row r="10597">
      <c r="K10597" s="39">
        <f>DATE(YEAR(Tabela6[[#This Row],[Data/Hora de Início]]),MONTH(Tabela6[[#This Row],[Data/Hora de Início]]),DAY(Tabela6[[#This Row],[Data/Hora de Início]]))</f>
        <v/>
      </c>
    </row>
    <row r="10598">
      <c r="K10598" s="39">
        <f>DATE(YEAR(Tabela6[[#This Row],[Data/Hora de Início]]),MONTH(Tabela6[[#This Row],[Data/Hora de Início]]),DAY(Tabela6[[#This Row],[Data/Hora de Início]]))</f>
        <v/>
      </c>
    </row>
    <row r="10599">
      <c r="K10599" s="39">
        <f>DATE(YEAR(Tabela6[[#This Row],[Data/Hora de Início]]),MONTH(Tabela6[[#This Row],[Data/Hora de Início]]),DAY(Tabela6[[#This Row],[Data/Hora de Início]]))</f>
        <v/>
      </c>
    </row>
    <row r="10600">
      <c r="K10600" s="39">
        <f>DATE(YEAR(Tabela6[[#This Row],[Data/Hora de Início]]),MONTH(Tabela6[[#This Row],[Data/Hora de Início]]),DAY(Tabela6[[#This Row],[Data/Hora de Início]]))</f>
        <v/>
      </c>
    </row>
    <row r="10601">
      <c r="K10601" s="39">
        <f>DATE(YEAR(Tabela6[[#This Row],[Data/Hora de Início]]),MONTH(Tabela6[[#This Row],[Data/Hora de Início]]),DAY(Tabela6[[#This Row],[Data/Hora de Início]]))</f>
        <v/>
      </c>
    </row>
    <row r="10602">
      <c r="K10602" s="39">
        <f>DATE(YEAR(Tabela6[[#This Row],[Data/Hora de Início]]),MONTH(Tabela6[[#This Row],[Data/Hora de Início]]),DAY(Tabela6[[#This Row],[Data/Hora de Início]]))</f>
        <v/>
      </c>
    </row>
    <row r="10603">
      <c r="K10603" s="39">
        <f>DATE(YEAR(Tabela6[[#This Row],[Data/Hora de Início]]),MONTH(Tabela6[[#This Row],[Data/Hora de Início]]),DAY(Tabela6[[#This Row],[Data/Hora de Início]]))</f>
        <v/>
      </c>
    </row>
    <row r="10604">
      <c r="K10604" s="39">
        <f>DATE(YEAR(Tabela6[[#This Row],[Data/Hora de Início]]),MONTH(Tabela6[[#This Row],[Data/Hora de Início]]),DAY(Tabela6[[#This Row],[Data/Hora de Início]]))</f>
        <v/>
      </c>
    </row>
    <row r="10605">
      <c r="K10605" s="39">
        <f>DATE(YEAR(Tabela6[[#This Row],[Data/Hora de Início]]),MONTH(Tabela6[[#This Row],[Data/Hora de Início]]),DAY(Tabela6[[#This Row],[Data/Hora de Início]]))</f>
        <v/>
      </c>
    </row>
    <row r="10606">
      <c r="K10606" s="39">
        <f>DATE(YEAR(Tabela6[[#This Row],[Data/Hora de Início]]),MONTH(Tabela6[[#This Row],[Data/Hora de Início]]),DAY(Tabela6[[#This Row],[Data/Hora de Início]]))</f>
        <v/>
      </c>
    </row>
    <row r="10607">
      <c r="K10607" s="39">
        <f>DATE(YEAR(Tabela6[[#This Row],[Data/Hora de Início]]),MONTH(Tabela6[[#This Row],[Data/Hora de Início]]),DAY(Tabela6[[#This Row],[Data/Hora de Início]]))</f>
        <v/>
      </c>
    </row>
    <row r="10608">
      <c r="K10608" s="39">
        <f>DATE(YEAR(Tabela6[[#This Row],[Data/Hora de Início]]),MONTH(Tabela6[[#This Row],[Data/Hora de Início]]),DAY(Tabela6[[#This Row],[Data/Hora de Início]]))</f>
        <v/>
      </c>
    </row>
    <row r="10609">
      <c r="K10609" s="39">
        <f>DATE(YEAR(Tabela6[[#This Row],[Data/Hora de Início]]),MONTH(Tabela6[[#This Row],[Data/Hora de Início]]),DAY(Tabela6[[#This Row],[Data/Hora de Início]]))</f>
        <v/>
      </c>
    </row>
    <row r="10610">
      <c r="K10610" s="39">
        <f>DATE(YEAR(Tabela6[[#This Row],[Data/Hora de Início]]),MONTH(Tabela6[[#This Row],[Data/Hora de Início]]),DAY(Tabela6[[#This Row],[Data/Hora de Início]]))</f>
        <v/>
      </c>
    </row>
    <row r="10611">
      <c r="K10611" s="39">
        <f>DATE(YEAR(Tabela6[[#This Row],[Data/Hora de Início]]),MONTH(Tabela6[[#This Row],[Data/Hora de Início]]),DAY(Tabela6[[#This Row],[Data/Hora de Início]]))</f>
        <v/>
      </c>
    </row>
    <row r="10612">
      <c r="K10612" s="39">
        <f>DATE(YEAR(Tabela6[[#This Row],[Data/Hora de Início]]),MONTH(Tabela6[[#This Row],[Data/Hora de Início]]),DAY(Tabela6[[#This Row],[Data/Hora de Início]]))</f>
        <v/>
      </c>
    </row>
    <row r="10613">
      <c r="K10613" s="39">
        <f>DATE(YEAR(Tabela6[[#This Row],[Data/Hora de Início]]),MONTH(Tabela6[[#This Row],[Data/Hora de Início]]),DAY(Tabela6[[#This Row],[Data/Hora de Início]]))</f>
        <v/>
      </c>
    </row>
    <row r="10614">
      <c r="K10614" s="39">
        <f>DATE(YEAR(Tabela6[[#This Row],[Data/Hora de Início]]),MONTH(Tabela6[[#This Row],[Data/Hora de Início]]),DAY(Tabela6[[#This Row],[Data/Hora de Início]]))</f>
        <v/>
      </c>
    </row>
    <row r="10615">
      <c r="K10615" s="39">
        <f>DATE(YEAR(Tabela6[[#This Row],[Data/Hora de Início]]),MONTH(Tabela6[[#This Row],[Data/Hora de Início]]),DAY(Tabela6[[#This Row],[Data/Hora de Início]]))</f>
        <v/>
      </c>
    </row>
    <row r="10616">
      <c r="K10616" s="39">
        <f>DATE(YEAR(Tabela6[[#This Row],[Data/Hora de Início]]),MONTH(Tabela6[[#This Row],[Data/Hora de Início]]),DAY(Tabela6[[#This Row],[Data/Hora de Início]]))</f>
        <v/>
      </c>
    </row>
    <row r="10617">
      <c r="K10617" s="39">
        <f>DATE(YEAR(Tabela6[[#This Row],[Data/Hora de Início]]),MONTH(Tabela6[[#This Row],[Data/Hora de Início]]),DAY(Tabela6[[#This Row],[Data/Hora de Início]]))</f>
        <v/>
      </c>
    </row>
    <row r="10618">
      <c r="K10618" s="39">
        <f>DATE(YEAR(Tabela6[[#This Row],[Data/Hora de Início]]),MONTH(Tabela6[[#This Row],[Data/Hora de Início]]),DAY(Tabela6[[#This Row],[Data/Hora de Início]]))</f>
        <v/>
      </c>
    </row>
    <row r="10619">
      <c r="K10619" s="39">
        <f>DATE(YEAR(Tabela6[[#This Row],[Data/Hora de Início]]),MONTH(Tabela6[[#This Row],[Data/Hora de Início]]),DAY(Tabela6[[#This Row],[Data/Hora de Início]]))</f>
        <v/>
      </c>
    </row>
    <row r="10620">
      <c r="K10620" s="39">
        <f>DATE(YEAR(Tabela6[[#This Row],[Data/Hora de Início]]),MONTH(Tabela6[[#This Row],[Data/Hora de Início]]),DAY(Tabela6[[#This Row],[Data/Hora de Início]]))</f>
        <v/>
      </c>
    </row>
    <row r="10621">
      <c r="K10621" s="39">
        <f>DATE(YEAR(Tabela6[[#This Row],[Data/Hora de Início]]),MONTH(Tabela6[[#This Row],[Data/Hora de Início]]),DAY(Tabela6[[#This Row],[Data/Hora de Início]]))</f>
        <v/>
      </c>
    </row>
    <row r="10622">
      <c r="K10622" s="39">
        <f>DATE(YEAR(Tabela6[[#This Row],[Data/Hora de Início]]),MONTH(Tabela6[[#This Row],[Data/Hora de Início]]),DAY(Tabela6[[#This Row],[Data/Hora de Início]]))</f>
        <v/>
      </c>
    </row>
    <row r="10623">
      <c r="K10623" s="39">
        <f>DATE(YEAR(Tabela6[[#This Row],[Data/Hora de Início]]),MONTH(Tabela6[[#This Row],[Data/Hora de Início]]),DAY(Tabela6[[#This Row],[Data/Hora de Início]]))</f>
        <v/>
      </c>
    </row>
    <row r="10624">
      <c r="K10624" s="39">
        <f>DATE(YEAR(Tabela6[[#This Row],[Data/Hora de Início]]),MONTH(Tabela6[[#This Row],[Data/Hora de Início]]),DAY(Tabela6[[#This Row],[Data/Hora de Início]]))</f>
        <v/>
      </c>
    </row>
    <row r="10625">
      <c r="K10625" s="39">
        <f>DATE(YEAR(Tabela6[[#This Row],[Data/Hora de Início]]),MONTH(Tabela6[[#This Row],[Data/Hora de Início]]),DAY(Tabela6[[#This Row],[Data/Hora de Início]]))</f>
        <v/>
      </c>
    </row>
    <row r="10626">
      <c r="K10626" s="39">
        <f>DATE(YEAR(Tabela6[[#This Row],[Data/Hora de Início]]),MONTH(Tabela6[[#This Row],[Data/Hora de Início]]),DAY(Tabela6[[#This Row],[Data/Hora de Início]]))</f>
        <v/>
      </c>
    </row>
    <row r="10627">
      <c r="K10627" s="39">
        <f>DATE(YEAR(Tabela6[[#This Row],[Data/Hora de Início]]),MONTH(Tabela6[[#This Row],[Data/Hora de Início]]),DAY(Tabela6[[#This Row],[Data/Hora de Início]]))</f>
        <v/>
      </c>
    </row>
    <row r="10628">
      <c r="K10628" s="39">
        <f>DATE(YEAR(Tabela6[[#This Row],[Data/Hora de Início]]),MONTH(Tabela6[[#This Row],[Data/Hora de Início]]),DAY(Tabela6[[#This Row],[Data/Hora de Início]]))</f>
        <v/>
      </c>
    </row>
    <row r="10629">
      <c r="K10629" s="39">
        <f>DATE(YEAR(Tabela6[[#This Row],[Data/Hora de Início]]),MONTH(Tabela6[[#This Row],[Data/Hora de Início]]),DAY(Tabela6[[#This Row],[Data/Hora de Início]]))</f>
        <v/>
      </c>
    </row>
    <row r="10630">
      <c r="K10630" s="39">
        <f>DATE(YEAR(Tabela6[[#This Row],[Data/Hora de Início]]),MONTH(Tabela6[[#This Row],[Data/Hora de Início]]),DAY(Tabela6[[#This Row],[Data/Hora de Início]]))</f>
        <v/>
      </c>
    </row>
    <row r="10631">
      <c r="K10631" s="39">
        <f>DATE(YEAR(Tabela6[[#This Row],[Data/Hora de Início]]),MONTH(Tabela6[[#This Row],[Data/Hora de Início]]),DAY(Tabela6[[#This Row],[Data/Hora de Início]]))</f>
        <v/>
      </c>
    </row>
    <row r="10632">
      <c r="K10632" s="39">
        <f>DATE(YEAR(Tabela6[[#This Row],[Data/Hora de Início]]),MONTH(Tabela6[[#This Row],[Data/Hora de Início]]),DAY(Tabela6[[#This Row],[Data/Hora de Início]]))</f>
        <v/>
      </c>
    </row>
    <row r="10633">
      <c r="K10633" s="39">
        <f>DATE(YEAR(Tabela6[[#This Row],[Data/Hora de Início]]),MONTH(Tabela6[[#This Row],[Data/Hora de Início]]),DAY(Tabela6[[#This Row],[Data/Hora de Início]]))</f>
        <v/>
      </c>
    </row>
    <row r="10634">
      <c r="K10634" s="39">
        <f>DATE(YEAR(Tabela6[[#This Row],[Data/Hora de Início]]),MONTH(Tabela6[[#This Row],[Data/Hora de Início]]),DAY(Tabela6[[#This Row],[Data/Hora de Início]]))</f>
        <v/>
      </c>
    </row>
    <row r="10635">
      <c r="K10635" s="39">
        <f>DATE(YEAR(Tabela6[[#This Row],[Data/Hora de Início]]),MONTH(Tabela6[[#This Row],[Data/Hora de Início]]),DAY(Tabela6[[#This Row],[Data/Hora de Início]]))</f>
        <v/>
      </c>
    </row>
    <row r="10636">
      <c r="K10636" s="39">
        <f>DATE(YEAR(Tabela6[[#This Row],[Data/Hora de Início]]),MONTH(Tabela6[[#This Row],[Data/Hora de Início]]),DAY(Tabela6[[#This Row],[Data/Hora de Início]]))</f>
        <v/>
      </c>
    </row>
    <row r="10637">
      <c r="K10637" s="39">
        <f>DATE(YEAR(Tabela6[[#This Row],[Data/Hora de Início]]),MONTH(Tabela6[[#This Row],[Data/Hora de Início]]),DAY(Tabela6[[#This Row],[Data/Hora de Início]]))</f>
        <v/>
      </c>
    </row>
    <row r="10638">
      <c r="K10638" s="39">
        <f>DATE(YEAR(Tabela6[[#This Row],[Data/Hora de Início]]),MONTH(Tabela6[[#This Row],[Data/Hora de Início]]),DAY(Tabela6[[#This Row],[Data/Hora de Início]]))</f>
        <v/>
      </c>
    </row>
    <row r="10639">
      <c r="K10639" s="39">
        <f>DATE(YEAR(Tabela6[[#This Row],[Data/Hora de Início]]),MONTH(Tabela6[[#This Row],[Data/Hora de Início]]),DAY(Tabela6[[#This Row],[Data/Hora de Início]]))</f>
        <v/>
      </c>
    </row>
    <row r="10640">
      <c r="K10640" s="39">
        <f>DATE(YEAR(Tabela6[[#This Row],[Data/Hora de Início]]),MONTH(Tabela6[[#This Row],[Data/Hora de Início]]),DAY(Tabela6[[#This Row],[Data/Hora de Início]]))</f>
        <v/>
      </c>
    </row>
    <row r="10641">
      <c r="K10641" s="39">
        <f>DATE(YEAR(Tabela6[[#This Row],[Data/Hora de Início]]),MONTH(Tabela6[[#This Row],[Data/Hora de Início]]),DAY(Tabela6[[#This Row],[Data/Hora de Início]]))</f>
        <v/>
      </c>
    </row>
    <row r="10642">
      <c r="K10642" s="39">
        <f>DATE(YEAR(Tabela6[[#This Row],[Data/Hora de Início]]),MONTH(Tabela6[[#This Row],[Data/Hora de Início]]),DAY(Tabela6[[#This Row],[Data/Hora de Início]]))</f>
        <v/>
      </c>
    </row>
    <row r="10643">
      <c r="K10643" s="39">
        <f>DATE(YEAR(Tabela6[[#This Row],[Data/Hora de Início]]),MONTH(Tabela6[[#This Row],[Data/Hora de Início]]),DAY(Tabela6[[#This Row],[Data/Hora de Início]]))</f>
        <v/>
      </c>
    </row>
    <row r="10644">
      <c r="K10644" s="39">
        <f>DATE(YEAR(Tabela6[[#This Row],[Data/Hora de Início]]),MONTH(Tabela6[[#This Row],[Data/Hora de Início]]),DAY(Tabela6[[#This Row],[Data/Hora de Início]]))</f>
        <v/>
      </c>
    </row>
    <row r="10645">
      <c r="K10645" s="39">
        <f>DATE(YEAR(Tabela6[[#This Row],[Data/Hora de Início]]),MONTH(Tabela6[[#This Row],[Data/Hora de Início]]),DAY(Tabela6[[#This Row],[Data/Hora de Início]]))</f>
        <v/>
      </c>
    </row>
    <row r="10646">
      <c r="K10646" s="39">
        <f>DATE(YEAR(Tabela6[[#This Row],[Data/Hora de Início]]),MONTH(Tabela6[[#This Row],[Data/Hora de Início]]),DAY(Tabela6[[#This Row],[Data/Hora de Início]]))</f>
        <v/>
      </c>
    </row>
    <row r="10647">
      <c r="K10647" s="39">
        <f>DATE(YEAR(Tabela6[[#This Row],[Data/Hora de Início]]),MONTH(Tabela6[[#This Row],[Data/Hora de Início]]),DAY(Tabela6[[#This Row],[Data/Hora de Início]]))</f>
        <v/>
      </c>
    </row>
    <row r="10648">
      <c r="K10648" s="39">
        <f>DATE(YEAR(Tabela6[[#This Row],[Data/Hora de Início]]),MONTH(Tabela6[[#This Row],[Data/Hora de Início]]),DAY(Tabela6[[#This Row],[Data/Hora de Início]]))</f>
        <v/>
      </c>
    </row>
    <row r="10649">
      <c r="K10649" s="39">
        <f>DATE(YEAR(Tabela6[[#This Row],[Data/Hora de Início]]),MONTH(Tabela6[[#This Row],[Data/Hora de Início]]),DAY(Tabela6[[#This Row],[Data/Hora de Início]]))</f>
        <v/>
      </c>
    </row>
    <row r="10650">
      <c r="K10650" s="39">
        <f>DATE(YEAR(Tabela6[[#This Row],[Data/Hora de Início]]),MONTH(Tabela6[[#This Row],[Data/Hora de Início]]),DAY(Tabela6[[#This Row],[Data/Hora de Início]]))</f>
        <v/>
      </c>
    </row>
    <row r="10651">
      <c r="K10651" s="39">
        <f>DATE(YEAR(Tabela6[[#This Row],[Data/Hora de Início]]),MONTH(Tabela6[[#This Row],[Data/Hora de Início]]),DAY(Tabela6[[#This Row],[Data/Hora de Início]]))</f>
        <v/>
      </c>
    </row>
    <row r="10652">
      <c r="K10652" s="39">
        <f>DATE(YEAR(Tabela6[[#This Row],[Data/Hora de Início]]),MONTH(Tabela6[[#This Row],[Data/Hora de Início]]),DAY(Tabela6[[#This Row],[Data/Hora de Início]]))</f>
        <v/>
      </c>
    </row>
    <row r="10653">
      <c r="K10653" s="39">
        <f>DATE(YEAR(Tabela6[[#This Row],[Data/Hora de Início]]),MONTH(Tabela6[[#This Row],[Data/Hora de Início]]),DAY(Tabela6[[#This Row],[Data/Hora de Início]]))</f>
        <v/>
      </c>
    </row>
    <row r="10654">
      <c r="K10654" s="39">
        <f>DATE(YEAR(Tabela6[[#This Row],[Data/Hora de Início]]),MONTH(Tabela6[[#This Row],[Data/Hora de Início]]),DAY(Tabela6[[#This Row],[Data/Hora de Início]]))</f>
        <v/>
      </c>
    </row>
    <row r="10655">
      <c r="K10655" s="39">
        <f>DATE(YEAR(Tabela6[[#This Row],[Data/Hora de Início]]),MONTH(Tabela6[[#This Row],[Data/Hora de Início]]),DAY(Tabela6[[#This Row],[Data/Hora de Início]]))</f>
        <v/>
      </c>
    </row>
    <row r="10656">
      <c r="K10656" s="39">
        <f>DATE(YEAR(Tabela6[[#This Row],[Data/Hora de Início]]),MONTH(Tabela6[[#This Row],[Data/Hora de Início]]),DAY(Tabela6[[#This Row],[Data/Hora de Início]]))</f>
        <v/>
      </c>
    </row>
    <row r="10657">
      <c r="K10657" s="39">
        <f>DATE(YEAR(Tabela6[[#This Row],[Data/Hora de Início]]),MONTH(Tabela6[[#This Row],[Data/Hora de Início]]),DAY(Tabela6[[#This Row],[Data/Hora de Início]]))</f>
        <v/>
      </c>
    </row>
    <row r="10658">
      <c r="K10658" s="39">
        <f>DATE(YEAR(Tabela6[[#This Row],[Data/Hora de Início]]),MONTH(Tabela6[[#This Row],[Data/Hora de Início]]),DAY(Tabela6[[#This Row],[Data/Hora de Início]]))</f>
        <v/>
      </c>
    </row>
    <row r="10659">
      <c r="K10659" s="39">
        <f>DATE(YEAR(Tabela6[[#This Row],[Data/Hora de Início]]),MONTH(Tabela6[[#This Row],[Data/Hora de Início]]),DAY(Tabela6[[#This Row],[Data/Hora de Início]]))</f>
        <v/>
      </c>
    </row>
    <row r="10660">
      <c r="K10660" s="39">
        <f>DATE(YEAR(Tabela6[[#This Row],[Data/Hora de Início]]),MONTH(Tabela6[[#This Row],[Data/Hora de Início]]),DAY(Tabela6[[#This Row],[Data/Hora de Início]]))</f>
        <v/>
      </c>
    </row>
    <row r="10661">
      <c r="K10661" s="39">
        <f>DATE(YEAR(Tabela6[[#This Row],[Data/Hora de Início]]),MONTH(Tabela6[[#This Row],[Data/Hora de Início]]),DAY(Tabela6[[#This Row],[Data/Hora de Início]]))</f>
        <v/>
      </c>
    </row>
    <row r="10662">
      <c r="K10662" s="39">
        <f>DATE(YEAR(Tabela6[[#This Row],[Data/Hora de Início]]),MONTH(Tabela6[[#This Row],[Data/Hora de Início]]),DAY(Tabela6[[#This Row],[Data/Hora de Início]]))</f>
        <v/>
      </c>
    </row>
    <row r="10663">
      <c r="K10663" s="39">
        <f>DATE(YEAR(Tabela6[[#This Row],[Data/Hora de Início]]),MONTH(Tabela6[[#This Row],[Data/Hora de Início]]),DAY(Tabela6[[#This Row],[Data/Hora de Início]]))</f>
        <v/>
      </c>
    </row>
    <row r="10664">
      <c r="K10664" s="39">
        <f>DATE(YEAR(Tabela6[[#This Row],[Data/Hora de Início]]),MONTH(Tabela6[[#This Row],[Data/Hora de Início]]),DAY(Tabela6[[#This Row],[Data/Hora de Início]]))</f>
        <v/>
      </c>
    </row>
    <row r="10665">
      <c r="K10665" s="39">
        <f>DATE(YEAR(Tabela6[[#This Row],[Data/Hora de Início]]),MONTH(Tabela6[[#This Row],[Data/Hora de Início]]),DAY(Tabela6[[#This Row],[Data/Hora de Início]]))</f>
        <v/>
      </c>
    </row>
    <row r="10666">
      <c r="K10666" s="39">
        <f>DATE(YEAR(Tabela6[[#This Row],[Data/Hora de Início]]),MONTH(Tabela6[[#This Row],[Data/Hora de Início]]),DAY(Tabela6[[#This Row],[Data/Hora de Início]]))</f>
        <v/>
      </c>
    </row>
    <row r="10667">
      <c r="K10667" s="39">
        <f>DATE(YEAR(Tabela6[[#This Row],[Data/Hora de Início]]),MONTH(Tabela6[[#This Row],[Data/Hora de Início]]),DAY(Tabela6[[#This Row],[Data/Hora de Início]]))</f>
        <v/>
      </c>
    </row>
    <row r="10668">
      <c r="K10668" s="39">
        <f>DATE(YEAR(Tabela6[[#This Row],[Data/Hora de Início]]),MONTH(Tabela6[[#This Row],[Data/Hora de Início]]),DAY(Tabela6[[#This Row],[Data/Hora de Início]]))</f>
        <v/>
      </c>
    </row>
    <row r="10669">
      <c r="K10669" s="39">
        <f>DATE(YEAR(Tabela6[[#This Row],[Data/Hora de Início]]),MONTH(Tabela6[[#This Row],[Data/Hora de Início]]),DAY(Tabela6[[#This Row],[Data/Hora de Início]]))</f>
        <v/>
      </c>
    </row>
    <row r="10670">
      <c r="K10670" s="39">
        <f>DATE(YEAR(Tabela6[[#This Row],[Data/Hora de Início]]),MONTH(Tabela6[[#This Row],[Data/Hora de Início]]),DAY(Tabela6[[#This Row],[Data/Hora de Início]]))</f>
        <v/>
      </c>
    </row>
    <row r="10671">
      <c r="K10671" s="39">
        <f>DATE(YEAR(Tabela6[[#This Row],[Data/Hora de Início]]),MONTH(Tabela6[[#This Row],[Data/Hora de Início]]),DAY(Tabela6[[#This Row],[Data/Hora de Início]]))</f>
        <v/>
      </c>
    </row>
    <row r="10672">
      <c r="K10672" s="39">
        <f>DATE(YEAR(Tabela6[[#This Row],[Data/Hora de Início]]),MONTH(Tabela6[[#This Row],[Data/Hora de Início]]),DAY(Tabela6[[#This Row],[Data/Hora de Início]]))</f>
        <v/>
      </c>
    </row>
    <row r="10673">
      <c r="K10673" s="39">
        <f>DATE(YEAR(Tabela6[[#This Row],[Data/Hora de Início]]),MONTH(Tabela6[[#This Row],[Data/Hora de Início]]),DAY(Tabela6[[#This Row],[Data/Hora de Início]]))</f>
        <v/>
      </c>
    </row>
    <row r="10674">
      <c r="K10674" s="39">
        <f>DATE(YEAR(Tabela6[[#This Row],[Data/Hora de Início]]),MONTH(Tabela6[[#This Row],[Data/Hora de Início]]),DAY(Tabela6[[#This Row],[Data/Hora de Início]]))</f>
        <v/>
      </c>
    </row>
    <row r="10675">
      <c r="K10675" s="39">
        <f>DATE(YEAR(Tabela6[[#This Row],[Data/Hora de Início]]),MONTH(Tabela6[[#This Row],[Data/Hora de Início]]),DAY(Tabela6[[#This Row],[Data/Hora de Início]]))</f>
        <v/>
      </c>
    </row>
    <row r="10676">
      <c r="K10676" s="39">
        <f>DATE(YEAR(Tabela6[[#This Row],[Data/Hora de Início]]),MONTH(Tabela6[[#This Row],[Data/Hora de Início]]),DAY(Tabela6[[#This Row],[Data/Hora de Início]]))</f>
        <v/>
      </c>
    </row>
    <row r="10677">
      <c r="K10677" s="39">
        <f>DATE(YEAR(Tabela6[[#This Row],[Data/Hora de Início]]),MONTH(Tabela6[[#This Row],[Data/Hora de Início]]),DAY(Tabela6[[#This Row],[Data/Hora de Início]]))</f>
        <v/>
      </c>
    </row>
    <row r="10678">
      <c r="K10678" s="39">
        <f>DATE(YEAR(Tabela6[[#This Row],[Data/Hora de Início]]),MONTH(Tabela6[[#This Row],[Data/Hora de Início]]),DAY(Tabela6[[#This Row],[Data/Hora de Início]]))</f>
        <v/>
      </c>
    </row>
    <row r="10679">
      <c r="K10679" s="39">
        <f>DATE(YEAR(Tabela6[[#This Row],[Data/Hora de Início]]),MONTH(Tabela6[[#This Row],[Data/Hora de Início]]),DAY(Tabela6[[#This Row],[Data/Hora de Início]]))</f>
        <v/>
      </c>
    </row>
    <row r="10680">
      <c r="K10680" s="39">
        <f>DATE(YEAR(Tabela6[[#This Row],[Data/Hora de Início]]),MONTH(Tabela6[[#This Row],[Data/Hora de Início]]),DAY(Tabela6[[#This Row],[Data/Hora de Início]]))</f>
        <v/>
      </c>
    </row>
    <row r="10681">
      <c r="K10681" s="39">
        <f>DATE(YEAR(Tabela6[[#This Row],[Data/Hora de Início]]),MONTH(Tabela6[[#This Row],[Data/Hora de Início]]),DAY(Tabela6[[#This Row],[Data/Hora de Início]]))</f>
        <v/>
      </c>
    </row>
    <row r="10682">
      <c r="K10682" s="39">
        <f>DATE(YEAR(Tabela6[[#This Row],[Data/Hora de Início]]),MONTH(Tabela6[[#This Row],[Data/Hora de Início]]),DAY(Tabela6[[#This Row],[Data/Hora de Início]]))</f>
        <v/>
      </c>
    </row>
    <row r="10683">
      <c r="K10683" s="39">
        <f>DATE(YEAR(Tabela6[[#This Row],[Data/Hora de Início]]),MONTH(Tabela6[[#This Row],[Data/Hora de Início]]),DAY(Tabela6[[#This Row],[Data/Hora de Início]]))</f>
        <v/>
      </c>
    </row>
    <row r="10684">
      <c r="K10684" s="39">
        <f>DATE(YEAR(Tabela6[[#This Row],[Data/Hora de Início]]),MONTH(Tabela6[[#This Row],[Data/Hora de Início]]),DAY(Tabela6[[#This Row],[Data/Hora de Início]]))</f>
        <v/>
      </c>
    </row>
    <row r="10685">
      <c r="K10685" s="39">
        <f>DATE(YEAR(Tabela6[[#This Row],[Data/Hora de Início]]),MONTH(Tabela6[[#This Row],[Data/Hora de Início]]),DAY(Tabela6[[#This Row],[Data/Hora de Início]]))</f>
        <v/>
      </c>
    </row>
    <row r="10686">
      <c r="K10686" s="39">
        <f>DATE(YEAR(Tabela6[[#This Row],[Data/Hora de Início]]),MONTH(Tabela6[[#This Row],[Data/Hora de Início]]),DAY(Tabela6[[#This Row],[Data/Hora de Início]]))</f>
        <v/>
      </c>
    </row>
    <row r="10687">
      <c r="K10687" s="39">
        <f>DATE(YEAR(Tabela6[[#This Row],[Data/Hora de Início]]),MONTH(Tabela6[[#This Row],[Data/Hora de Início]]),DAY(Tabela6[[#This Row],[Data/Hora de Início]]))</f>
        <v/>
      </c>
    </row>
    <row r="10688">
      <c r="K10688" s="39">
        <f>DATE(YEAR(Tabela6[[#This Row],[Data/Hora de Início]]),MONTH(Tabela6[[#This Row],[Data/Hora de Início]]),DAY(Tabela6[[#This Row],[Data/Hora de Início]]))</f>
        <v/>
      </c>
    </row>
    <row r="10689">
      <c r="K10689" s="39">
        <f>DATE(YEAR(Tabela6[[#This Row],[Data/Hora de Início]]),MONTH(Tabela6[[#This Row],[Data/Hora de Início]]),DAY(Tabela6[[#This Row],[Data/Hora de Início]]))</f>
        <v/>
      </c>
    </row>
    <row r="10690">
      <c r="K10690" s="39">
        <f>DATE(YEAR(Tabela6[[#This Row],[Data/Hora de Início]]),MONTH(Tabela6[[#This Row],[Data/Hora de Início]]),DAY(Tabela6[[#This Row],[Data/Hora de Início]]))</f>
        <v/>
      </c>
    </row>
    <row r="10691">
      <c r="K10691" s="39">
        <f>DATE(YEAR(Tabela6[[#This Row],[Data/Hora de Início]]),MONTH(Tabela6[[#This Row],[Data/Hora de Início]]),DAY(Tabela6[[#This Row],[Data/Hora de Início]]))</f>
        <v/>
      </c>
    </row>
    <row r="10692">
      <c r="K10692" s="39">
        <f>DATE(YEAR(Tabela6[[#This Row],[Data/Hora de Início]]),MONTH(Tabela6[[#This Row],[Data/Hora de Início]]),DAY(Tabela6[[#This Row],[Data/Hora de Início]]))</f>
        <v/>
      </c>
    </row>
    <row r="10693">
      <c r="K10693" s="39">
        <f>DATE(YEAR(Tabela6[[#This Row],[Data/Hora de Início]]),MONTH(Tabela6[[#This Row],[Data/Hora de Início]]),DAY(Tabela6[[#This Row],[Data/Hora de Início]]))</f>
        <v/>
      </c>
    </row>
    <row r="10694">
      <c r="K10694" s="39">
        <f>DATE(YEAR(Tabela6[[#This Row],[Data/Hora de Início]]),MONTH(Tabela6[[#This Row],[Data/Hora de Início]]),DAY(Tabela6[[#This Row],[Data/Hora de Início]]))</f>
        <v/>
      </c>
    </row>
    <row r="10695">
      <c r="K10695" s="39">
        <f>DATE(YEAR(Tabela6[[#This Row],[Data/Hora de Início]]),MONTH(Tabela6[[#This Row],[Data/Hora de Início]]),DAY(Tabela6[[#This Row],[Data/Hora de Início]]))</f>
        <v/>
      </c>
    </row>
    <row r="10696">
      <c r="K10696" s="39">
        <f>DATE(YEAR(Tabela6[[#This Row],[Data/Hora de Início]]),MONTH(Tabela6[[#This Row],[Data/Hora de Início]]),DAY(Tabela6[[#This Row],[Data/Hora de Início]]))</f>
        <v/>
      </c>
    </row>
    <row r="10697">
      <c r="K10697" s="39">
        <f>DATE(YEAR(Tabela6[[#This Row],[Data/Hora de Início]]),MONTH(Tabela6[[#This Row],[Data/Hora de Início]]),DAY(Tabela6[[#This Row],[Data/Hora de Início]]))</f>
        <v/>
      </c>
    </row>
    <row r="10698">
      <c r="K10698" s="39">
        <f>DATE(YEAR(Tabela6[[#This Row],[Data/Hora de Início]]),MONTH(Tabela6[[#This Row],[Data/Hora de Início]]),DAY(Tabela6[[#This Row],[Data/Hora de Início]]))</f>
        <v/>
      </c>
    </row>
    <row r="10699">
      <c r="K10699" s="39">
        <f>DATE(YEAR(Tabela6[[#This Row],[Data/Hora de Início]]),MONTH(Tabela6[[#This Row],[Data/Hora de Início]]),DAY(Tabela6[[#This Row],[Data/Hora de Início]]))</f>
        <v/>
      </c>
    </row>
    <row r="10700">
      <c r="K10700" s="39">
        <f>DATE(YEAR(Tabela6[[#This Row],[Data/Hora de Início]]),MONTH(Tabela6[[#This Row],[Data/Hora de Início]]),DAY(Tabela6[[#This Row],[Data/Hora de Início]]))</f>
        <v/>
      </c>
    </row>
    <row r="10701">
      <c r="K10701" s="39">
        <f>DATE(YEAR(Tabela6[[#This Row],[Data/Hora de Início]]),MONTH(Tabela6[[#This Row],[Data/Hora de Início]]),DAY(Tabela6[[#This Row],[Data/Hora de Início]]))</f>
        <v/>
      </c>
    </row>
    <row r="10702">
      <c r="K10702" s="39">
        <f>DATE(YEAR(Tabela6[[#This Row],[Data/Hora de Início]]),MONTH(Tabela6[[#This Row],[Data/Hora de Início]]),DAY(Tabela6[[#This Row],[Data/Hora de Início]]))</f>
        <v/>
      </c>
    </row>
    <row r="10703">
      <c r="K10703" s="39">
        <f>DATE(YEAR(Tabela6[[#This Row],[Data/Hora de Início]]),MONTH(Tabela6[[#This Row],[Data/Hora de Início]]),DAY(Tabela6[[#This Row],[Data/Hora de Início]]))</f>
        <v/>
      </c>
    </row>
    <row r="10704">
      <c r="K10704" s="39">
        <f>DATE(YEAR(Tabela6[[#This Row],[Data/Hora de Início]]),MONTH(Tabela6[[#This Row],[Data/Hora de Início]]),DAY(Tabela6[[#This Row],[Data/Hora de Início]]))</f>
        <v/>
      </c>
    </row>
    <row r="10705">
      <c r="K10705" s="39">
        <f>DATE(YEAR(Tabela6[[#This Row],[Data/Hora de Início]]),MONTH(Tabela6[[#This Row],[Data/Hora de Início]]),DAY(Tabela6[[#This Row],[Data/Hora de Início]]))</f>
        <v/>
      </c>
    </row>
    <row r="10706">
      <c r="K10706" s="39">
        <f>DATE(YEAR(Tabela6[[#This Row],[Data/Hora de Início]]),MONTH(Tabela6[[#This Row],[Data/Hora de Início]]),DAY(Tabela6[[#This Row],[Data/Hora de Início]]))</f>
        <v/>
      </c>
    </row>
    <row r="10707">
      <c r="K10707" s="39">
        <f>DATE(YEAR(Tabela6[[#This Row],[Data/Hora de Início]]),MONTH(Tabela6[[#This Row],[Data/Hora de Início]]),DAY(Tabela6[[#This Row],[Data/Hora de Início]]))</f>
        <v/>
      </c>
    </row>
    <row r="10708">
      <c r="K10708" s="39">
        <f>DATE(YEAR(Tabela6[[#This Row],[Data/Hora de Início]]),MONTH(Tabela6[[#This Row],[Data/Hora de Início]]),DAY(Tabela6[[#This Row],[Data/Hora de Início]]))</f>
        <v/>
      </c>
    </row>
    <row r="10709">
      <c r="K10709" s="39">
        <f>DATE(YEAR(Tabela6[[#This Row],[Data/Hora de Início]]),MONTH(Tabela6[[#This Row],[Data/Hora de Início]]),DAY(Tabela6[[#This Row],[Data/Hora de Início]]))</f>
        <v/>
      </c>
    </row>
    <row r="10710">
      <c r="K10710" s="39">
        <f>DATE(YEAR(Tabela6[[#This Row],[Data/Hora de Início]]),MONTH(Tabela6[[#This Row],[Data/Hora de Início]]),DAY(Tabela6[[#This Row],[Data/Hora de Início]]))</f>
        <v/>
      </c>
    </row>
    <row r="10711">
      <c r="K10711" s="39">
        <f>DATE(YEAR(Tabela6[[#This Row],[Data/Hora de Início]]),MONTH(Tabela6[[#This Row],[Data/Hora de Início]]),DAY(Tabela6[[#This Row],[Data/Hora de Início]]))</f>
        <v/>
      </c>
    </row>
    <row r="10712">
      <c r="K10712" s="39">
        <f>DATE(YEAR(Tabela6[[#This Row],[Data/Hora de Início]]),MONTH(Tabela6[[#This Row],[Data/Hora de Início]]),DAY(Tabela6[[#This Row],[Data/Hora de Início]]))</f>
        <v/>
      </c>
    </row>
    <row r="10713">
      <c r="K10713" s="39">
        <f>DATE(YEAR(Tabela6[[#This Row],[Data/Hora de Início]]),MONTH(Tabela6[[#This Row],[Data/Hora de Início]]),DAY(Tabela6[[#This Row],[Data/Hora de Início]]))</f>
        <v/>
      </c>
    </row>
    <row r="10714">
      <c r="K10714" s="39">
        <f>DATE(YEAR(Tabela6[[#This Row],[Data/Hora de Início]]),MONTH(Tabela6[[#This Row],[Data/Hora de Início]]),DAY(Tabela6[[#This Row],[Data/Hora de Início]]))</f>
        <v/>
      </c>
    </row>
    <row r="10715">
      <c r="K10715" s="39">
        <f>DATE(YEAR(Tabela6[[#This Row],[Data/Hora de Início]]),MONTH(Tabela6[[#This Row],[Data/Hora de Início]]),DAY(Tabela6[[#This Row],[Data/Hora de Início]]))</f>
        <v/>
      </c>
    </row>
    <row r="10716">
      <c r="K10716" s="39">
        <f>DATE(YEAR(Tabela6[[#This Row],[Data/Hora de Início]]),MONTH(Tabela6[[#This Row],[Data/Hora de Início]]),DAY(Tabela6[[#This Row],[Data/Hora de Início]]))</f>
        <v/>
      </c>
    </row>
    <row r="10717">
      <c r="K10717" s="39">
        <f>DATE(YEAR(Tabela6[[#This Row],[Data/Hora de Início]]),MONTH(Tabela6[[#This Row],[Data/Hora de Início]]),DAY(Tabela6[[#This Row],[Data/Hora de Início]]))</f>
        <v/>
      </c>
    </row>
    <row r="10718">
      <c r="K10718" s="39">
        <f>DATE(YEAR(Tabela6[[#This Row],[Data/Hora de Início]]),MONTH(Tabela6[[#This Row],[Data/Hora de Início]]),DAY(Tabela6[[#This Row],[Data/Hora de Início]]))</f>
        <v/>
      </c>
    </row>
    <row r="10719">
      <c r="K10719" s="39">
        <f>DATE(YEAR(Tabela6[[#This Row],[Data/Hora de Início]]),MONTH(Tabela6[[#This Row],[Data/Hora de Início]]),DAY(Tabela6[[#This Row],[Data/Hora de Início]]))</f>
        <v/>
      </c>
    </row>
    <row r="10720">
      <c r="K10720" s="39">
        <f>DATE(YEAR(Tabela6[[#This Row],[Data/Hora de Início]]),MONTH(Tabela6[[#This Row],[Data/Hora de Início]]),DAY(Tabela6[[#This Row],[Data/Hora de Início]]))</f>
        <v/>
      </c>
    </row>
    <row r="10721">
      <c r="K10721" s="39">
        <f>DATE(YEAR(Tabela6[[#This Row],[Data/Hora de Início]]),MONTH(Tabela6[[#This Row],[Data/Hora de Início]]),DAY(Tabela6[[#This Row],[Data/Hora de Início]]))</f>
        <v/>
      </c>
    </row>
    <row r="10722">
      <c r="K10722" s="39">
        <f>DATE(YEAR(Tabela6[[#This Row],[Data/Hora de Início]]),MONTH(Tabela6[[#This Row],[Data/Hora de Início]]),DAY(Tabela6[[#This Row],[Data/Hora de Início]]))</f>
        <v/>
      </c>
    </row>
    <row r="10723">
      <c r="K10723" s="39">
        <f>DATE(YEAR(Tabela6[[#This Row],[Data/Hora de Início]]),MONTH(Tabela6[[#This Row],[Data/Hora de Início]]),DAY(Tabela6[[#This Row],[Data/Hora de Início]]))</f>
        <v/>
      </c>
    </row>
    <row r="10724">
      <c r="K10724" s="39">
        <f>DATE(YEAR(Tabela6[[#This Row],[Data/Hora de Início]]),MONTH(Tabela6[[#This Row],[Data/Hora de Início]]),DAY(Tabela6[[#This Row],[Data/Hora de Início]]))</f>
        <v/>
      </c>
    </row>
    <row r="10725">
      <c r="K10725" s="39">
        <f>DATE(YEAR(Tabela6[[#This Row],[Data/Hora de Início]]),MONTH(Tabela6[[#This Row],[Data/Hora de Início]]),DAY(Tabela6[[#This Row],[Data/Hora de Início]]))</f>
        <v/>
      </c>
    </row>
    <row r="10726">
      <c r="K10726" s="39">
        <f>DATE(YEAR(Tabela6[[#This Row],[Data/Hora de Início]]),MONTH(Tabela6[[#This Row],[Data/Hora de Início]]),DAY(Tabela6[[#This Row],[Data/Hora de Início]]))</f>
        <v/>
      </c>
    </row>
    <row r="10727">
      <c r="K10727" s="39">
        <f>DATE(YEAR(Tabela6[[#This Row],[Data/Hora de Início]]),MONTH(Tabela6[[#This Row],[Data/Hora de Início]]),DAY(Tabela6[[#This Row],[Data/Hora de Início]]))</f>
        <v/>
      </c>
    </row>
    <row r="10728">
      <c r="K10728" s="39">
        <f>DATE(YEAR(Tabela6[[#This Row],[Data/Hora de Início]]),MONTH(Tabela6[[#This Row],[Data/Hora de Início]]),DAY(Tabela6[[#This Row],[Data/Hora de Início]]))</f>
        <v/>
      </c>
    </row>
    <row r="10729">
      <c r="K10729" s="39">
        <f>DATE(YEAR(Tabela6[[#This Row],[Data/Hora de Início]]),MONTH(Tabela6[[#This Row],[Data/Hora de Início]]),DAY(Tabela6[[#This Row],[Data/Hora de Início]]))</f>
        <v/>
      </c>
    </row>
    <row r="10730">
      <c r="K10730" s="39">
        <f>DATE(YEAR(Tabela6[[#This Row],[Data/Hora de Início]]),MONTH(Tabela6[[#This Row],[Data/Hora de Início]]),DAY(Tabela6[[#This Row],[Data/Hora de Início]]))</f>
        <v/>
      </c>
    </row>
    <row r="10731">
      <c r="K10731" s="39">
        <f>DATE(YEAR(Tabela6[[#This Row],[Data/Hora de Início]]),MONTH(Tabela6[[#This Row],[Data/Hora de Início]]),DAY(Tabela6[[#This Row],[Data/Hora de Início]]))</f>
        <v/>
      </c>
    </row>
    <row r="10732">
      <c r="K10732" s="39">
        <f>DATE(YEAR(Tabela6[[#This Row],[Data/Hora de Início]]),MONTH(Tabela6[[#This Row],[Data/Hora de Início]]),DAY(Tabela6[[#This Row],[Data/Hora de Início]]))</f>
        <v/>
      </c>
    </row>
    <row r="10733">
      <c r="K10733" s="39">
        <f>DATE(YEAR(Tabela6[[#This Row],[Data/Hora de Início]]),MONTH(Tabela6[[#This Row],[Data/Hora de Início]]),DAY(Tabela6[[#This Row],[Data/Hora de Início]]))</f>
        <v/>
      </c>
    </row>
    <row r="10734">
      <c r="K10734" s="39">
        <f>DATE(YEAR(Tabela6[[#This Row],[Data/Hora de Início]]),MONTH(Tabela6[[#This Row],[Data/Hora de Início]]),DAY(Tabela6[[#This Row],[Data/Hora de Início]]))</f>
        <v/>
      </c>
    </row>
    <row r="10735">
      <c r="K10735" s="39">
        <f>DATE(YEAR(Tabela6[[#This Row],[Data/Hora de Início]]),MONTH(Tabela6[[#This Row],[Data/Hora de Início]]),DAY(Tabela6[[#This Row],[Data/Hora de Início]]))</f>
        <v/>
      </c>
    </row>
    <row r="10736">
      <c r="K10736" s="39">
        <f>DATE(YEAR(Tabela6[[#This Row],[Data/Hora de Início]]),MONTH(Tabela6[[#This Row],[Data/Hora de Início]]),DAY(Tabela6[[#This Row],[Data/Hora de Início]]))</f>
        <v/>
      </c>
    </row>
    <row r="10737">
      <c r="K10737" s="39">
        <f>DATE(YEAR(Tabela6[[#This Row],[Data/Hora de Início]]),MONTH(Tabela6[[#This Row],[Data/Hora de Início]]),DAY(Tabela6[[#This Row],[Data/Hora de Início]]))</f>
        <v/>
      </c>
    </row>
    <row r="10738">
      <c r="K10738" s="39">
        <f>DATE(YEAR(Tabela6[[#This Row],[Data/Hora de Início]]),MONTH(Tabela6[[#This Row],[Data/Hora de Início]]),DAY(Tabela6[[#This Row],[Data/Hora de Início]]))</f>
        <v/>
      </c>
    </row>
    <row r="10739">
      <c r="K10739" s="39">
        <f>DATE(YEAR(Tabela6[[#This Row],[Data/Hora de Início]]),MONTH(Tabela6[[#This Row],[Data/Hora de Início]]),DAY(Tabela6[[#This Row],[Data/Hora de Início]]))</f>
        <v/>
      </c>
    </row>
    <row r="10740">
      <c r="K10740" s="39">
        <f>DATE(YEAR(Tabela6[[#This Row],[Data/Hora de Início]]),MONTH(Tabela6[[#This Row],[Data/Hora de Início]]),DAY(Tabela6[[#This Row],[Data/Hora de Início]]))</f>
        <v/>
      </c>
    </row>
    <row r="10741">
      <c r="K10741" s="39">
        <f>DATE(YEAR(Tabela6[[#This Row],[Data/Hora de Início]]),MONTH(Tabela6[[#This Row],[Data/Hora de Início]]),DAY(Tabela6[[#This Row],[Data/Hora de Início]]))</f>
        <v/>
      </c>
    </row>
    <row r="10742">
      <c r="K10742" s="39">
        <f>DATE(YEAR(Tabela6[[#This Row],[Data/Hora de Início]]),MONTH(Tabela6[[#This Row],[Data/Hora de Início]]),DAY(Tabela6[[#This Row],[Data/Hora de Início]]))</f>
        <v/>
      </c>
    </row>
    <row r="10743">
      <c r="K10743" s="39">
        <f>DATE(YEAR(Tabela6[[#This Row],[Data/Hora de Início]]),MONTH(Tabela6[[#This Row],[Data/Hora de Início]]),DAY(Tabela6[[#This Row],[Data/Hora de Início]]))</f>
        <v/>
      </c>
    </row>
    <row r="10744">
      <c r="K10744" s="39">
        <f>DATE(YEAR(Tabela6[[#This Row],[Data/Hora de Início]]),MONTH(Tabela6[[#This Row],[Data/Hora de Início]]),DAY(Tabela6[[#This Row],[Data/Hora de Início]]))</f>
        <v/>
      </c>
    </row>
    <row r="10745">
      <c r="K10745" s="39">
        <f>DATE(YEAR(Tabela6[[#This Row],[Data/Hora de Início]]),MONTH(Tabela6[[#This Row],[Data/Hora de Início]]),DAY(Tabela6[[#This Row],[Data/Hora de Início]]))</f>
        <v/>
      </c>
    </row>
    <row r="10746">
      <c r="K10746" s="39">
        <f>DATE(YEAR(Tabela6[[#This Row],[Data/Hora de Início]]),MONTH(Tabela6[[#This Row],[Data/Hora de Início]]),DAY(Tabela6[[#This Row],[Data/Hora de Início]]))</f>
        <v/>
      </c>
    </row>
    <row r="10747">
      <c r="K10747" s="39">
        <f>DATE(YEAR(Tabela6[[#This Row],[Data/Hora de Início]]),MONTH(Tabela6[[#This Row],[Data/Hora de Início]]),DAY(Tabela6[[#This Row],[Data/Hora de Início]]))</f>
        <v/>
      </c>
    </row>
    <row r="10748">
      <c r="K10748" s="39">
        <f>DATE(YEAR(Tabela6[[#This Row],[Data/Hora de Início]]),MONTH(Tabela6[[#This Row],[Data/Hora de Início]]),DAY(Tabela6[[#This Row],[Data/Hora de Início]]))</f>
        <v/>
      </c>
    </row>
    <row r="10749">
      <c r="K10749" s="39">
        <f>DATE(YEAR(Tabela6[[#This Row],[Data/Hora de Início]]),MONTH(Tabela6[[#This Row],[Data/Hora de Início]]),DAY(Tabela6[[#This Row],[Data/Hora de Início]]))</f>
        <v/>
      </c>
    </row>
    <row r="10750">
      <c r="K10750" s="39">
        <f>DATE(YEAR(Tabela6[[#This Row],[Data/Hora de Início]]),MONTH(Tabela6[[#This Row],[Data/Hora de Início]]),DAY(Tabela6[[#This Row],[Data/Hora de Início]]))</f>
        <v/>
      </c>
    </row>
    <row r="10751">
      <c r="K10751" s="39">
        <f>DATE(YEAR(Tabela6[[#This Row],[Data/Hora de Início]]),MONTH(Tabela6[[#This Row],[Data/Hora de Início]]),DAY(Tabela6[[#This Row],[Data/Hora de Início]]))</f>
        <v/>
      </c>
    </row>
    <row r="10752">
      <c r="K10752" s="39">
        <f>DATE(YEAR(Tabela6[[#This Row],[Data/Hora de Início]]),MONTH(Tabela6[[#This Row],[Data/Hora de Início]]),DAY(Tabela6[[#This Row],[Data/Hora de Início]]))</f>
        <v/>
      </c>
    </row>
    <row r="10753">
      <c r="K10753" s="39">
        <f>DATE(YEAR(Tabela6[[#This Row],[Data/Hora de Início]]),MONTH(Tabela6[[#This Row],[Data/Hora de Início]]),DAY(Tabela6[[#This Row],[Data/Hora de Início]]))</f>
        <v/>
      </c>
    </row>
    <row r="10754">
      <c r="K10754" s="39">
        <f>DATE(YEAR(Tabela6[[#This Row],[Data/Hora de Início]]),MONTH(Tabela6[[#This Row],[Data/Hora de Início]]),DAY(Tabela6[[#This Row],[Data/Hora de Início]]))</f>
        <v/>
      </c>
    </row>
    <row r="10755">
      <c r="K10755" s="39">
        <f>DATE(YEAR(Tabela6[[#This Row],[Data/Hora de Início]]),MONTH(Tabela6[[#This Row],[Data/Hora de Início]]),DAY(Tabela6[[#This Row],[Data/Hora de Início]]))</f>
        <v/>
      </c>
    </row>
    <row r="10756">
      <c r="K10756" s="39">
        <f>DATE(YEAR(Tabela6[[#This Row],[Data/Hora de Início]]),MONTH(Tabela6[[#This Row],[Data/Hora de Início]]),DAY(Tabela6[[#This Row],[Data/Hora de Início]]))</f>
        <v/>
      </c>
    </row>
    <row r="10757">
      <c r="K10757" s="39">
        <f>DATE(YEAR(Tabela6[[#This Row],[Data/Hora de Início]]),MONTH(Tabela6[[#This Row],[Data/Hora de Início]]),DAY(Tabela6[[#This Row],[Data/Hora de Início]]))</f>
        <v/>
      </c>
    </row>
    <row r="10758">
      <c r="K10758" s="39">
        <f>DATE(YEAR(Tabela6[[#This Row],[Data/Hora de Início]]),MONTH(Tabela6[[#This Row],[Data/Hora de Início]]),DAY(Tabela6[[#This Row],[Data/Hora de Início]]))</f>
        <v/>
      </c>
    </row>
    <row r="10759">
      <c r="K10759" s="39">
        <f>DATE(YEAR(Tabela6[[#This Row],[Data/Hora de Início]]),MONTH(Tabela6[[#This Row],[Data/Hora de Início]]),DAY(Tabela6[[#This Row],[Data/Hora de Início]]))</f>
        <v/>
      </c>
    </row>
    <row r="10760">
      <c r="K10760" s="39">
        <f>DATE(YEAR(Tabela6[[#This Row],[Data/Hora de Início]]),MONTH(Tabela6[[#This Row],[Data/Hora de Início]]),DAY(Tabela6[[#This Row],[Data/Hora de Início]]))</f>
        <v/>
      </c>
    </row>
    <row r="10761">
      <c r="K10761" s="39">
        <f>DATE(YEAR(Tabela6[[#This Row],[Data/Hora de Início]]),MONTH(Tabela6[[#This Row],[Data/Hora de Início]]),DAY(Tabela6[[#This Row],[Data/Hora de Início]]))</f>
        <v/>
      </c>
    </row>
    <row r="10762">
      <c r="K10762" s="39">
        <f>DATE(YEAR(Tabela6[[#This Row],[Data/Hora de Início]]),MONTH(Tabela6[[#This Row],[Data/Hora de Início]]),DAY(Tabela6[[#This Row],[Data/Hora de Início]]))</f>
        <v/>
      </c>
    </row>
    <row r="10763">
      <c r="K10763" s="39">
        <f>DATE(YEAR(Tabela6[[#This Row],[Data/Hora de Início]]),MONTH(Tabela6[[#This Row],[Data/Hora de Início]]),DAY(Tabela6[[#This Row],[Data/Hora de Início]]))</f>
        <v/>
      </c>
    </row>
    <row r="10764">
      <c r="K10764" s="39">
        <f>DATE(YEAR(Tabela6[[#This Row],[Data/Hora de Início]]),MONTH(Tabela6[[#This Row],[Data/Hora de Início]]),DAY(Tabela6[[#This Row],[Data/Hora de Início]]))</f>
        <v/>
      </c>
    </row>
    <row r="10765">
      <c r="K10765" s="39">
        <f>DATE(YEAR(Tabela6[[#This Row],[Data/Hora de Início]]),MONTH(Tabela6[[#This Row],[Data/Hora de Início]]),DAY(Tabela6[[#This Row],[Data/Hora de Início]]))</f>
        <v/>
      </c>
    </row>
    <row r="10766">
      <c r="K10766" s="39">
        <f>DATE(YEAR(Tabela6[[#This Row],[Data/Hora de Início]]),MONTH(Tabela6[[#This Row],[Data/Hora de Início]]),DAY(Tabela6[[#This Row],[Data/Hora de Início]]))</f>
        <v/>
      </c>
    </row>
    <row r="10767">
      <c r="K10767" s="39">
        <f>DATE(YEAR(Tabela6[[#This Row],[Data/Hora de Início]]),MONTH(Tabela6[[#This Row],[Data/Hora de Início]]),DAY(Tabela6[[#This Row],[Data/Hora de Início]]))</f>
        <v/>
      </c>
    </row>
    <row r="10768">
      <c r="K10768" s="39">
        <f>DATE(YEAR(Tabela6[[#This Row],[Data/Hora de Início]]),MONTH(Tabela6[[#This Row],[Data/Hora de Início]]),DAY(Tabela6[[#This Row],[Data/Hora de Início]]))</f>
        <v/>
      </c>
    </row>
    <row r="10769">
      <c r="K10769" s="39">
        <f>DATE(YEAR(Tabela6[[#This Row],[Data/Hora de Início]]),MONTH(Tabela6[[#This Row],[Data/Hora de Início]]),DAY(Tabela6[[#This Row],[Data/Hora de Início]]))</f>
        <v/>
      </c>
    </row>
    <row r="10770">
      <c r="K10770" s="39">
        <f>DATE(YEAR(Tabela6[[#This Row],[Data/Hora de Início]]),MONTH(Tabela6[[#This Row],[Data/Hora de Início]]),DAY(Tabela6[[#This Row],[Data/Hora de Início]]))</f>
        <v/>
      </c>
    </row>
    <row r="10771">
      <c r="K10771" s="39">
        <f>DATE(YEAR(Tabela6[[#This Row],[Data/Hora de Início]]),MONTH(Tabela6[[#This Row],[Data/Hora de Início]]),DAY(Tabela6[[#This Row],[Data/Hora de Início]]))</f>
        <v/>
      </c>
    </row>
    <row r="10772">
      <c r="K10772" s="39">
        <f>DATE(YEAR(Tabela6[[#This Row],[Data/Hora de Início]]),MONTH(Tabela6[[#This Row],[Data/Hora de Início]]),DAY(Tabela6[[#This Row],[Data/Hora de Início]]))</f>
        <v/>
      </c>
    </row>
    <row r="10773">
      <c r="K10773" s="39">
        <f>DATE(YEAR(Tabela6[[#This Row],[Data/Hora de Início]]),MONTH(Tabela6[[#This Row],[Data/Hora de Início]]),DAY(Tabela6[[#This Row],[Data/Hora de Início]]))</f>
        <v/>
      </c>
    </row>
    <row r="10774">
      <c r="K10774" s="39">
        <f>DATE(YEAR(Tabela6[[#This Row],[Data/Hora de Início]]),MONTH(Tabela6[[#This Row],[Data/Hora de Início]]),DAY(Tabela6[[#This Row],[Data/Hora de Início]]))</f>
        <v/>
      </c>
    </row>
    <row r="10775">
      <c r="K10775" s="39">
        <f>DATE(YEAR(Tabela6[[#This Row],[Data/Hora de Início]]),MONTH(Tabela6[[#This Row],[Data/Hora de Início]]),DAY(Tabela6[[#This Row],[Data/Hora de Início]]))</f>
        <v/>
      </c>
    </row>
    <row r="10776">
      <c r="K10776" s="39">
        <f>DATE(YEAR(Tabela6[[#This Row],[Data/Hora de Início]]),MONTH(Tabela6[[#This Row],[Data/Hora de Início]]),DAY(Tabela6[[#This Row],[Data/Hora de Início]]))</f>
        <v/>
      </c>
    </row>
    <row r="10777">
      <c r="K10777" s="39">
        <f>DATE(YEAR(Tabela6[[#This Row],[Data/Hora de Início]]),MONTH(Tabela6[[#This Row],[Data/Hora de Início]]),DAY(Tabela6[[#This Row],[Data/Hora de Início]]))</f>
        <v/>
      </c>
    </row>
    <row r="10778">
      <c r="K10778" s="39">
        <f>DATE(YEAR(Tabela6[[#This Row],[Data/Hora de Início]]),MONTH(Tabela6[[#This Row],[Data/Hora de Início]]),DAY(Tabela6[[#This Row],[Data/Hora de Início]]))</f>
        <v/>
      </c>
    </row>
    <row r="10779">
      <c r="K10779" s="39">
        <f>DATE(YEAR(Tabela6[[#This Row],[Data/Hora de Início]]),MONTH(Tabela6[[#This Row],[Data/Hora de Início]]),DAY(Tabela6[[#This Row],[Data/Hora de Início]]))</f>
        <v/>
      </c>
    </row>
    <row r="10780">
      <c r="K10780" s="39">
        <f>DATE(YEAR(Tabela6[[#This Row],[Data/Hora de Início]]),MONTH(Tabela6[[#This Row],[Data/Hora de Início]]),DAY(Tabela6[[#This Row],[Data/Hora de Início]]))</f>
        <v/>
      </c>
    </row>
    <row r="10781">
      <c r="K10781" s="39">
        <f>DATE(YEAR(Tabela6[[#This Row],[Data/Hora de Início]]),MONTH(Tabela6[[#This Row],[Data/Hora de Início]]),DAY(Tabela6[[#This Row],[Data/Hora de Início]]))</f>
        <v/>
      </c>
    </row>
    <row r="10782">
      <c r="K10782" s="39">
        <f>DATE(YEAR(Tabela6[[#This Row],[Data/Hora de Início]]),MONTH(Tabela6[[#This Row],[Data/Hora de Início]]),DAY(Tabela6[[#This Row],[Data/Hora de Início]]))</f>
        <v/>
      </c>
    </row>
    <row r="10783">
      <c r="K10783" s="39">
        <f>DATE(YEAR(Tabela6[[#This Row],[Data/Hora de Início]]),MONTH(Tabela6[[#This Row],[Data/Hora de Início]]),DAY(Tabela6[[#This Row],[Data/Hora de Início]]))</f>
        <v/>
      </c>
    </row>
    <row r="10784">
      <c r="K10784" s="39">
        <f>DATE(YEAR(Tabela6[[#This Row],[Data/Hora de Início]]),MONTH(Tabela6[[#This Row],[Data/Hora de Início]]),DAY(Tabela6[[#This Row],[Data/Hora de Início]]))</f>
        <v/>
      </c>
    </row>
    <row r="10785">
      <c r="K10785" s="39">
        <f>DATE(YEAR(Tabela6[[#This Row],[Data/Hora de Início]]),MONTH(Tabela6[[#This Row],[Data/Hora de Início]]),DAY(Tabela6[[#This Row],[Data/Hora de Início]]))</f>
        <v/>
      </c>
    </row>
    <row r="10786">
      <c r="K10786" s="39">
        <f>DATE(YEAR(Tabela6[[#This Row],[Data/Hora de Início]]),MONTH(Tabela6[[#This Row],[Data/Hora de Início]]),DAY(Tabela6[[#This Row],[Data/Hora de Início]]))</f>
        <v/>
      </c>
    </row>
    <row r="10787">
      <c r="K10787" s="39">
        <f>DATE(YEAR(Tabela6[[#This Row],[Data/Hora de Início]]),MONTH(Tabela6[[#This Row],[Data/Hora de Início]]),DAY(Tabela6[[#This Row],[Data/Hora de Início]]))</f>
        <v/>
      </c>
    </row>
    <row r="10788">
      <c r="K10788" s="39">
        <f>DATE(YEAR(Tabela6[[#This Row],[Data/Hora de Início]]),MONTH(Tabela6[[#This Row],[Data/Hora de Início]]),DAY(Tabela6[[#This Row],[Data/Hora de Início]]))</f>
        <v/>
      </c>
    </row>
    <row r="10789">
      <c r="K10789" s="39">
        <f>DATE(YEAR(Tabela6[[#This Row],[Data/Hora de Início]]),MONTH(Tabela6[[#This Row],[Data/Hora de Início]]),DAY(Tabela6[[#This Row],[Data/Hora de Início]]))</f>
        <v/>
      </c>
    </row>
    <row r="10790">
      <c r="K10790" s="39">
        <f>DATE(YEAR(Tabela6[[#This Row],[Data/Hora de Início]]),MONTH(Tabela6[[#This Row],[Data/Hora de Início]]),DAY(Tabela6[[#This Row],[Data/Hora de Início]]))</f>
        <v/>
      </c>
    </row>
    <row r="10791">
      <c r="K10791" s="39">
        <f>DATE(YEAR(Tabela6[[#This Row],[Data/Hora de Início]]),MONTH(Tabela6[[#This Row],[Data/Hora de Início]]),DAY(Tabela6[[#This Row],[Data/Hora de Início]]))</f>
        <v/>
      </c>
    </row>
    <row r="10792">
      <c r="K10792" s="39">
        <f>DATE(YEAR(Tabela6[[#This Row],[Data/Hora de Início]]),MONTH(Tabela6[[#This Row],[Data/Hora de Início]]),DAY(Tabela6[[#This Row],[Data/Hora de Início]]))</f>
        <v/>
      </c>
    </row>
    <row r="10793">
      <c r="K10793" s="39">
        <f>DATE(YEAR(Tabela6[[#This Row],[Data/Hora de Início]]),MONTH(Tabela6[[#This Row],[Data/Hora de Início]]),DAY(Tabela6[[#This Row],[Data/Hora de Início]]))</f>
        <v/>
      </c>
    </row>
    <row r="10794">
      <c r="K10794" s="39">
        <f>DATE(YEAR(Tabela6[[#This Row],[Data/Hora de Início]]),MONTH(Tabela6[[#This Row],[Data/Hora de Início]]),DAY(Tabela6[[#This Row],[Data/Hora de Início]]))</f>
        <v/>
      </c>
    </row>
    <row r="10795">
      <c r="K10795" s="39">
        <f>DATE(YEAR(Tabela6[[#This Row],[Data/Hora de Início]]),MONTH(Tabela6[[#This Row],[Data/Hora de Início]]),DAY(Tabela6[[#This Row],[Data/Hora de Início]]))</f>
        <v/>
      </c>
    </row>
    <row r="10796">
      <c r="K10796" s="39">
        <f>DATE(YEAR(Tabela6[[#This Row],[Data/Hora de Início]]),MONTH(Tabela6[[#This Row],[Data/Hora de Início]]),DAY(Tabela6[[#This Row],[Data/Hora de Início]]))</f>
        <v/>
      </c>
    </row>
    <row r="10797">
      <c r="K10797" s="39">
        <f>DATE(YEAR(Tabela6[[#This Row],[Data/Hora de Início]]),MONTH(Tabela6[[#This Row],[Data/Hora de Início]]),DAY(Tabela6[[#This Row],[Data/Hora de Início]]))</f>
        <v/>
      </c>
    </row>
    <row r="10798">
      <c r="K10798" s="39">
        <f>DATE(YEAR(Tabela6[[#This Row],[Data/Hora de Início]]),MONTH(Tabela6[[#This Row],[Data/Hora de Início]]),DAY(Tabela6[[#This Row],[Data/Hora de Início]]))</f>
        <v/>
      </c>
    </row>
    <row r="10799">
      <c r="K10799" s="39">
        <f>DATE(YEAR(Tabela6[[#This Row],[Data/Hora de Início]]),MONTH(Tabela6[[#This Row],[Data/Hora de Início]]),DAY(Tabela6[[#This Row],[Data/Hora de Início]]))</f>
        <v/>
      </c>
    </row>
    <row r="10800">
      <c r="K10800" s="39">
        <f>DATE(YEAR(Tabela6[[#This Row],[Data/Hora de Início]]),MONTH(Tabela6[[#This Row],[Data/Hora de Início]]),DAY(Tabela6[[#This Row],[Data/Hora de Início]]))</f>
        <v/>
      </c>
    </row>
    <row r="10801">
      <c r="K10801" s="39">
        <f>DATE(YEAR(Tabela6[[#This Row],[Data/Hora de Início]]),MONTH(Tabela6[[#This Row],[Data/Hora de Início]]),DAY(Tabela6[[#This Row],[Data/Hora de Início]]))</f>
        <v/>
      </c>
    </row>
    <row r="10802">
      <c r="K10802" s="39">
        <f>DATE(YEAR(Tabela6[[#This Row],[Data/Hora de Início]]),MONTH(Tabela6[[#This Row],[Data/Hora de Início]]),DAY(Tabela6[[#This Row],[Data/Hora de Início]]))</f>
        <v/>
      </c>
    </row>
    <row r="10803">
      <c r="K10803" s="39">
        <f>DATE(YEAR(Tabela6[[#This Row],[Data/Hora de Início]]),MONTH(Tabela6[[#This Row],[Data/Hora de Início]]),DAY(Tabela6[[#This Row],[Data/Hora de Início]]))</f>
        <v/>
      </c>
    </row>
    <row r="10804">
      <c r="K10804" s="39">
        <f>DATE(YEAR(Tabela6[[#This Row],[Data/Hora de Início]]),MONTH(Tabela6[[#This Row],[Data/Hora de Início]]),DAY(Tabela6[[#This Row],[Data/Hora de Início]]))</f>
        <v/>
      </c>
    </row>
    <row r="10805">
      <c r="K10805" s="39">
        <f>DATE(YEAR(Tabela6[[#This Row],[Data/Hora de Início]]),MONTH(Tabela6[[#This Row],[Data/Hora de Início]]),DAY(Tabela6[[#This Row],[Data/Hora de Início]]))</f>
        <v/>
      </c>
    </row>
    <row r="10806">
      <c r="K10806" s="39">
        <f>DATE(YEAR(Tabela6[[#This Row],[Data/Hora de Início]]),MONTH(Tabela6[[#This Row],[Data/Hora de Início]]),DAY(Tabela6[[#This Row],[Data/Hora de Início]]))</f>
        <v/>
      </c>
    </row>
    <row r="10807">
      <c r="K10807" s="39">
        <f>DATE(YEAR(Tabela6[[#This Row],[Data/Hora de Início]]),MONTH(Tabela6[[#This Row],[Data/Hora de Início]]),DAY(Tabela6[[#This Row],[Data/Hora de Início]]))</f>
        <v/>
      </c>
    </row>
    <row r="10808">
      <c r="K10808" s="39">
        <f>DATE(YEAR(Tabela6[[#This Row],[Data/Hora de Início]]),MONTH(Tabela6[[#This Row],[Data/Hora de Início]]),DAY(Tabela6[[#This Row],[Data/Hora de Início]]))</f>
        <v/>
      </c>
    </row>
    <row r="10809">
      <c r="K10809" s="39">
        <f>DATE(YEAR(Tabela6[[#This Row],[Data/Hora de Início]]),MONTH(Tabela6[[#This Row],[Data/Hora de Início]]),DAY(Tabela6[[#This Row],[Data/Hora de Início]]))</f>
        <v/>
      </c>
    </row>
    <row r="10810">
      <c r="K10810" s="39">
        <f>DATE(YEAR(Tabela6[[#This Row],[Data/Hora de Início]]),MONTH(Tabela6[[#This Row],[Data/Hora de Início]]),DAY(Tabela6[[#This Row],[Data/Hora de Início]]))</f>
        <v/>
      </c>
    </row>
    <row r="10811">
      <c r="K10811" s="39">
        <f>DATE(YEAR(Tabela6[[#This Row],[Data/Hora de Início]]),MONTH(Tabela6[[#This Row],[Data/Hora de Início]]),DAY(Tabela6[[#This Row],[Data/Hora de Início]]))</f>
        <v/>
      </c>
    </row>
    <row r="10812">
      <c r="K10812" s="39">
        <f>DATE(YEAR(Tabela6[[#This Row],[Data/Hora de Início]]),MONTH(Tabela6[[#This Row],[Data/Hora de Início]]),DAY(Tabela6[[#This Row],[Data/Hora de Início]]))</f>
        <v/>
      </c>
    </row>
    <row r="10813">
      <c r="K10813" s="39">
        <f>DATE(YEAR(Tabela6[[#This Row],[Data/Hora de Início]]),MONTH(Tabela6[[#This Row],[Data/Hora de Início]]),DAY(Tabela6[[#This Row],[Data/Hora de Início]]))</f>
        <v/>
      </c>
    </row>
    <row r="10814">
      <c r="K10814" s="39">
        <f>DATE(YEAR(Tabela6[[#This Row],[Data/Hora de Início]]),MONTH(Tabela6[[#This Row],[Data/Hora de Início]]),DAY(Tabela6[[#This Row],[Data/Hora de Início]]))</f>
        <v/>
      </c>
    </row>
    <row r="10815">
      <c r="K10815" s="39">
        <f>DATE(YEAR(Tabela6[[#This Row],[Data/Hora de Início]]),MONTH(Tabela6[[#This Row],[Data/Hora de Início]]),DAY(Tabela6[[#This Row],[Data/Hora de Início]]))</f>
        <v/>
      </c>
    </row>
    <row r="10816">
      <c r="K10816" s="39">
        <f>DATE(YEAR(Tabela6[[#This Row],[Data/Hora de Início]]),MONTH(Tabela6[[#This Row],[Data/Hora de Início]]),DAY(Tabela6[[#This Row],[Data/Hora de Início]]))</f>
        <v/>
      </c>
    </row>
    <row r="10817">
      <c r="K10817" s="39">
        <f>DATE(YEAR(Tabela6[[#This Row],[Data/Hora de Início]]),MONTH(Tabela6[[#This Row],[Data/Hora de Início]]),DAY(Tabela6[[#This Row],[Data/Hora de Início]]))</f>
        <v/>
      </c>
    </row>
    <row r="10818">
      <c r="K10818" s="39">
        <f>DATE(YEAR(Tabela6[[#This Row],[Data/Hora de Início]]),MONTH(Tabela6[[#This Row],[Data/Hora de Início]]),DAY(Tabela6[[#This Row],[Data/Hora de Início]]))</f>
        <v/>
      </c>
    </row>
    <row r="10819">
      <c r="K10819" s="39">
        <f>DATE(YEAR(Tabela6[[#This Row],[Data/Hora de Início]]),MONTH(Tabela6[[#This Row],[Data/Hora de Início]]),DAY(Tabela6[[#This Row],[Data/Hora de Início]]))</f>
        <v/>
      </c>
    </row>
    <row r="10820">
      <c r="K10820" s="39">
        <f>DATE(YEAR(Tabela6[[#This Row],[Data/Hora de Início]]),MONTH(Tabela6[[#This Row],[Data/Hora de Início]]),DAY(Tabela6[[#This Row],[Data/Hora de Início]]))</f>
        <v/>
      </c>
    </row>
    <row r="10821">
      <c r="K10821" s="39">
        <f>DATE(YEAR(Tabela6[[#This Row],[Data/Hora de Início]]),MONTH(Tabela6[[#This Row],[Data/Hora de Início]]),DAY(Tabela6[[#This Row],[Data/Hora de Início]]))</f>
        <v/>
      </c>
    </row>
    <row r="10822">
      <c r="K10822" s="39">
        <f>DATE(YEAR(Tabela6[[#This Row],[Data/Hora de Início]]),MONTH(Tabela6[[#This Row],[Data/Hora de Início]]),DAY(Tabela6[[#This Row],[Data/Hora de Início]]))</f>
        <v/>
      </c>
    </row>
    <row r="10823">
      <c r="K10823" s="39">
        <f>DATE(YEAR(Tabela6[[#This Row],[Data/Hora de Início]]),MONTH(Tabela6[[#This Row],[Data/Hora de Início]]),DAY(Tabela6[[#This Row],[Data/Hora de Início]]))</f>
        <v/>
      </c>
    </row>
    <row r="10824">
      <c r="K10824" s="39">
        <f>DATE(YEAR(Tabela6[[#This Row],[Data/Hora de Início]]),MONTH(Tabela6[[#This Row],[Data/Hora de Início]]),DAY(Tabela6[[#This Row],[Data/Hora de Início]]))</f>
        <v/>
      </c>
    </row>
    <row r="10825">
      <c r="K10825" s="39">
        <f>DATE(YEAR(Tabela6[[#This Row],[Data/Hora de Início]]),MONTH(Tabela6[[#This Row],[Data/Hora de Início]]),DAY(Tabela6[[#This Row],[Data/Hora de Início]]))</f>
        <v/>
      </c>
    </row>
    <row r="10826">
      <c r="K10826" s="39">
        <f>DATE(YEAR(Tabela6[[#This Row],[Data/Hora de Início]]),MONTH(Tabela6[[#This Row],[Data/Hora de Início]]),DAY(Tabela6[[#This Row],[Data/Hora de Início]]))</f>
        <v/>
      </c>
    </row>
    <row r="10827">
      <c r="K10827" s="39">
        <f>DATE(YEAR(Tabela6[[#This Row],[Data/Hora de Início]]),MONTH(Tabela6[[#This Row],[Data/Hora de Início]]),DAY(Tabela6[[#This Row],[Data/Hora de Início]]))</f>
        <v/>
      </c>
    </row>
    <row r="10828">
      <c r="K10828" s="39">
        <f>DATE(YEAR(Tabela6[[#This Row],[Data/Hora de Início]]),MONTH(Tabela6[[#This Row],[Data/Hora de Início]]),DAY(Tabela6[[#This Row],[Data/Hora de Início]]))</f>
        <v/>
      </c>
    </row>
    <row r="10829">
      <c r="K10829" s="39">
        <f>DATE(YEAR(Tabela6[[#This Row],[Data/Hora de Início]]),MONTH(Tabela6[[#This Row],[Data/Hora de Início]]),DAY(Tabela6[[#This Row],[Data/Hora de Início]]))</f>
        <v/>
      </c>
    </row>
    <row r="10830">
      <c r="K10830" s="39">
        <f>DATE(YEAR(Tabela6[[#This Row],[Data/Hora de Início]]),MONTH(Tabela6[[#This Row],[Data/Hora de Início]]),DAY(Tabela6[[#This Row],[Data/Hora de Início]]))</f>
        <v/>
      </c>
    </row>
    <row r="10831">
      <c r="K10831" s="39">
        <f>DATE(YEAR(Tabela6[[#This Row],[Data/Hora de Início]]),MONTH(Tabela6[[#This Row],[Data/Hora de Início]]),DAY(Tabela6[[#This Row],[Data/Hora de Início]]))</f>
        <v/>
      </c>
    </row>
    <row r="10832">
      <c r="K10832" s="39">
        <f>DATE(YEAR(Tabela6[[#This Row],[Data/Hora de Início]]),MONTH(Tabela6[[#This Row],[Data/Hora de Início]]),DAY(Tabela6[[#This Row],[Data/Hora de Início]]))</f>
        <v/>
      </c>
    </row>
    <row r="10833">
      <c r="K10833" s="39">
        <f>DATE(YEAR(Tabela6[[#This Row],[Data/Hora de Início]]),MONTH(Tabela6[[#This Row],[Data/Hora de Início]]),DAY(Tabela6[[#This Row],[Data/Hora de Início]]))</f>
        <v/>
      </c>
    </row>
    <row r="10834">
      <c r="K10834" s="39">
        <f>DATE(YEAR(Tabela6[[#This Row],[Data/Hora de Início]]),MONTH(Tabela6[[#This Row],[Data/Hora de Início]]),DAY(Tabela6[[#This Row],[Data/Hora de Início]]))</f>
        <v/>
      </c>
    </row>
    <row r="10835">
      <c r="K10835" s="39">
        <f>DATE(YEAR(Tabela6[[#This Row],[Data/Hora de Início]]),MONTH(Tabela6[[#This Row],[Data/Hora de Início]]),DAY(Tabela6[[#This Row],[Data/Hora de Início]]))</f>
        <v/>
      </c>
    </row>
    <row r="10836">
      <c r="K10836" s="39">
        <f>DATE(YEAR(Tabela6[[#This Row],[Data/Hora de Início]]),MONTH(Tabela6[[#This Row],[Data/Hora de Início]]),DAY(Tabela6[[#This Row],[Data/Hora de Início]]))</f>
        <v/>
      </c>
    </row>
    <row r="10837">
      <c r="K10837" s="39">
        <f>DATE(YEAR(Tabela6[[#This Row],[Data/Hora de Início]]),MONTH(Tabela6[[#This Row],[Data/Hora de Início]]),DAY(Tabela6[[#This Row],[Data/Hora de Início]]))</f>
        <v/>
      </c>
    </row>
    <row r="10838">
      <c r="K10838" s="39">
        <f>DATE(YEAR(Tabela6[[#This Row],[Data/Hora de Início]]),MONTH(Tabela6[[#This Row],[Data/Hora de Início]]),DAY(Tabela6[[#This Row],[Data/Hora de Início]]))</f>
        <v/>
      </c>
    </row>
    <row r="10839">
      <c r="K10839" s="39">
        <f>DATE(YEAR(Tabela6[[#This Row],[Data/Hora de Início]]),MONTH(Tabela6[[#This Row],[Data/Hora de Início]]),DAY(Tabela6[[#This Row],[Data/Hora de Início]]))</f>
        <v/>
      </c>
    </row>
    <row r="10840">
      <c r="K10840" s="39">
        <f>DATE(YEAR(Tabela6[[#This Row],[Data/Hora de Início]]),MONTH(Tabela6[[#This Row],[Data/Hora de Início]]),DAY(Tabela6[[#This Row],[Data/Hora de Início]]))</f>
        <v/>
      </c>
    </row>
    <row r="10841">
      <c r="K10841" s="39">
        <f>DATE(YEAR(Tabela6[[#This Row],[Data/Hora de Início]]),MONTH(Tabela6[[#This Row],[Data/Hora de Início]]),DAY(Tabela6[[#This Row],[Data/Hora de Início]]))</f>
        <v/>
      </c>
    </row>
    <row r="10842">
      <c r="K10842" s="39">
        <f>DATE(YEAR(Tabela6[[#This Row],[Data/Hora de Início]]),MONTH(Tabela6[[#This Row],[Data/Hora de Início]]),DAY(Tabela6[[#This Row],[Data/Hora de Início]]))</f>
        <v/>
      </c>
    </row>
    <row r="10843">
      <c r="K10843" s="39">
        <f>DATE(YEAR(Tabela6[[#This Row],[Data/Hora de Início]]),MONTH(Tabela6[[#This Row],[Data/Hora de Início]]),DAY(Tabela6[[#This Row],[Data/Hora de Início]]))</f>
        <v/>
      </c>
    </row>
    <row r="10844">
      <c r="K10844" s="39">
        <f>DATE(YEAR(Tabela6[[#This Row],[Data/Hora de Início]]),MONTH(Tabela6[[#This Row],[Data/Hora de Início]]),DAY(Tabela6[[#This Row],[Data/Hora de Início]]))</f>
        <v/>
      </c>
    </row>
    <row r="10845">
      <c r="K10845" s="39">
        <f>DATE(YEAR(Tabela6[[#This Row],[Data/Hora de Início]]),MONTH(Tabela6[[#This Row],[Data/Hora de Início]]),DAY(Tabela6[[#This Row],[Data/Hora de Início]]))</f>
        <v/>
      </c>
    </row>
    <row r="10846">
      <c r="K10846" s="39">
        <f>DATE(YEAR(Tabela6[[#This Row],[Data/Hora de Início]]),MONTH(Tabela6[[#This Row],[Data/Hora de Início]]),DAY(Tabela6[[#This Row],[Data/Hora de Início]]))</f>
        <v/>
      </c>
    </row>
    <row r="10847">
      <c r="K10847" s="39">
        <f>DATE(YEAR(Tabela6[[#This Row],[Data/Hora de Início]]),MONTH(Tabela6[[#This Row],[Data/Hora de Início]]),DAY(Tabela6[[#This Row],[Data/Hora de Início]]))</f>
        <v/>
      </c>
    </row>
    <row r="10848">
      <c r="K10848" s="39">
        <f>DATE(YEAR(Tabela6[[#This Row],[Data/Hora de Início]]),MONTH(Tabela6[[#This Row],[Data/Hora de Início]]),DAY(Tabela6[[#This Row],[Data/Hora de Início]]))</f>
        <v/>
      </c>
    </row>
    <row r="10849">
      <c r="K10849" s="39">
        <f>DATE(YEAR(Tabela6[[#This Row],[Data/Hora de Início]]),MONTH(Tabela6[[#This Row],[Data/Hora de Início]]),DAY(Tabela6[[#This Row],[Data/Hora de Início]]))</f>
        <v/>
      </c>
    </row>
    <row r="10850">
      <c r="K10850" s="39">
        <f>DATE(YEAR(Tabela6[[#This Row],[Data/Hora de Início]]),MONTH(Tabela6[[#This Row],[Data/Hora de Início]]),DAY(Tabela6[[#This Row],[Data/Hora de Início]]))</f>
        <v/>
      </c>
    </row>
    <row r="10851">
      <c r="K10851" s="39">
        <f>DATE(YEAR(Tabela6[[#This Row],[Data/Hora de Início]]),MONTH(Tabela6[[#This Row],[Data/Hora de Início]]),DAY(Tabela6[[#This Row],[Data/Hora de Início]]))</f>
        <v/>
      </c>
    </row>
    <row r="10852">
      <c r="K10852" s="39">
        <f>DATE(YEAR(Tabela6[[#This Row],[Data/Hora de Início]]),MONTH(Tabela6[[#This Row],[Data/Hora de Início]]),DAY(Tabela6[[#This Row],[Data/Hora de Início]]))</f>
        <v/>
      </c>
    </row>
    <row r="10853">
      <c r="K10853" s="39">
        <f>DATE(YEAR(Tabela6[[#This Row],[Data/Hora de Início]]),MONTH(Tabela6[[#This Row],[Data/Hora de Início]]),DAY(Tabela6[[#This Row],[Data/Hora de Início]]))</f>
        <v/>
      </c>
    </row>
    <row r="10854">
      <c r="K10854" s="39">
        <f>DATE(YEAR(Tabela6[[#This Row],[Data/Hora de Início]]),MONTH(Tabela6[[#This Row],[Data/Hora de Início]]),DAY(Tabela6[[#This Row],[Data/Hora de Início]]))</f>
        <v/>
      </c>
    </row>
    <row r="10855">
      <c r="K10855" s="39">
        <f>DATE(YEAR(Tabela6[[#This Row],[Data/Hora de Início]]),MONTH(Tabela6[[#This Row],[Data/Hora de Início]]),DAY(Tabela6[[#This Row],[Data/Hora de Início]]))</f>
        <v/>
      </c>
    </row>
    <row r="10856">
      <c r="K10856" s="39">
        <f>DATE(YEAR(Tabela6[[#This Row],[Data/Hora de Início]]),MONTH(Tabela6[[#This Row],[Data/Hora de Início]]),DAY(Tabela6[[#This Row],[Data/Hora de Início]]))</f>
        <v/>
      </c>
    </row>
    <row r="10857">
      <c r="K10857" s="39">
        <f>DATE(YEAR(Tabela6[[#This Row],[Data/Hora de Início]]),MONTH(Tabela6[[#This Row],[Data/Hora de Início]]),DAY(Tabela6[[#This Row],[Data/Hora de Início]]))</f>
        <v/>
      </c>
    </row>
    <row r="10858">
      <c r="K10858" s="39">
        <f>DATE(YEAR(Tabela6[[#This Row],[Data/Hora de Início]]),MONTH(Tabela6[[#This Row],[Data/Hora de Início]]),DAY(Tabela6[[#This Row],[Data/Hora de Início]]))</f>
        <v/>
      </c>
    </row>
    <row r="10859">
      <c r="K10859" s="39">
        <f>DATE(YEAR(Tabela6[[#This Row],[Data/Hora de Início]]),MONTH(Tabela6[[#This Row],[Data/Hora de Início]]),DAY(Tabela6[[#This Row],[Data/Hora de Início]]))</f>
        <v/>
      </c>
    </row>
    <row r="10860">
      <c r="K10860" s="39">
        <f>DATE(YEAR(Tabela6[[#This Row],[Data/Hora de Início]]),MONTH(Tabela6[[#This Row],[Data/Hora de Início]]),DAY(Tabela6[[#This Row],[Data/Hora de Início]]))</f>
        <v/>
      </c>
    </row>
    <row r="10861">
      <c r="K10861" s="39">
        <f>DATE(YEAR(Tabela6[[#This Row],[Data/Hora de Início]]),MONTH(Tabela6[[#This Row],[Data/Hora de Início]]),DAY(Tabela6[[#This Row],[Data/Hora de Início]]))</f>
        <v/>
      </c>
    </row>
    <row r="10862">
      <c r="K10862" s="39">
        <f>DATE(YEAR(Tabela6[[#This Row],[Data/Hora de Início]]),MONTH(Tabela6[[#This Row],[Data/Hora de Início]]),DAY(Tabela6[[#This Row],[Data/Hora de Início]]))</f>
        <v/>
      </c>
    </row>
    <row r="10863">
      <c r="K10863" s="39">
        <f>DATE(YEAR(Tabela6[[#This Row],[Data/Hora de Início]]),MONTH(Tabela6[[#This Row],[Data/Hora de Início]]),DAY(Tabela6[[#This Row],[Data/Hora de Início]]))</f>
        <v/>
      </c>
    </row>
    <row r="10864">
      <c r="K10864" s="39">
        <f>DATE(YEAR(Tabela6[[#This Row],[Data/Hora de Início]]),MONTH(Tabela6[[#This Row],[Data/Hora de Início]]),DAY(Tabela6[[#This Row],[Data/Hora de Início]]))</f>
        <v/>
      </c>
    </row>
    <row r="10865">
      <c r="K10865" s="39">
        <f>DATE(YEAR(Tabela6[[#This Row],[Data/Hora de Início]]),MONTH(Tabela6[[#This Row],[Data/Hora de Início]]),DAY(Tabela6[[#This Row],[Data/Hora de Início]]))</f>
        <v/>
      </c>
    </row>
    <row r="10866">
      <c r="K10866" s="39">
        <f>DATE(YEAR(Tabela6[[#This Row],[Data/Hora de Início]]),MONTH(Tabela6[[#This Row],[Data/Hora de Início]]),DAY(Tabela6[[#This Row],[Data/Hora de Início]]))</f>
        <v/>
      </c>
    </row>
    <row r="10867">
      <c r="K10867" s="39">
        <f>DATE(YEAR(Tabela6[[#This Row],[Data/Hora de Início]]),MONTH(Tabela6[[#This Row],[Data/Hora de Início]]),DAY(Tabela6[[#This Row],[Data/Hora de Início]]))</f>
        <v/>
      </c>
    </row>
    <row r="10868">
      <c r="K10868" s="39">
        <f>DATE(YEAR(Tabela6[[#This Row],[Data/Hora de Início]]),MONTH(Tabela6[[#This Row],[Data/Hora de Início]]),DAY(Tabela6[[#This Row],[Data/Hora de Início]]))</f>
        <v/>
      </c>
    </row>
    <row r="10869">
      <c r="K10869" s="39">
        <f>DATE(YEAR(Tabela6[[#This Row],[Data/Hora de Início]]),MONTH(Tabela6[[#This Row],[Data/Hora de Início]]),DAY(Tabela6[[#This Row],[Data/Hora de Início]]))</f>
        <v/>
      </c>
    </row>
    <row r="10870">
      <c r="K10870" s="39">
        <f>DATE(YEAR(Tabela6[[#This Row],[Data/Hora de Início]]),MONTH(Tabela6[[#This Row],[Data/Hora de Início]]),DAY(Tabela6[[#This Row],[Data/Hora de Início]]))</f>
        <v/>
      </c>
    </row>
    <row r="10871">
      <c r="K10871" s="39">
        <f>DATE(YEAR(Tabela6[[#This Row],[Data/Hora de Início]]),MONTH(Tabela6[[#This Row],[Data/Hora de Início]]),DAY(Tabela6[[#This Row],[Data/Hora de Início]]))</f>
        <v/>
      </c>
    </row>
    <row r="10872">
      <c r="K10872" s="39">
        <f>DATE(YEAR(Tabela6[[#This Row],[Data/Hora de Início]]),MONTH(Tabela6[[#This Row],[Data/Hora de Início]]),DAY(Tabela6[[#This Row],[Data/Hora de Início]]))</f>
        <v/>
      </c>
    </row>
    <row r="10873">
      <c r="K10873" s="39">
        <f>DATE(YEAR(Tabela6[[#This Row],[Data/Hora de Início]]),MONTH(Tabela6[[#This Row],[Data/Hora de Início]]),DAY(Tabela6[[#This Row],[Data/Hora de Início]]))</f>
        <v/>
      </c>
    </row>
    <row r="10874">
      <c r="K10874" s="39">
        <f>DATE(YEAR(Tabela6[[#This Row],[Data/Hora de Início]]),MONTH(Tabela6[[#This Row],[Data/Hora de Início]]),DAY(Tabela6[[#This Row],[Data/Hora de Início]]))</f>
        <v/>
      </c>
    </row>
    <row r="10875">
      <c r="K10875" s="39">
        <f>DATE(YEAR(Tabela6[[#This Row],[Data/Hora de Início]]),MONTH(Tabela6[[#This Row],[Data/Hora de Início]]),DAY(Tabela6[[#This Row],[Data/Hora de Início]]))</f>
        <v/>
      </c>
    </row>
    <row r="10876">
      <c r="K10876" s="39">
        <f>DATE(YEAR(Tabela6[[#This Row],[Data/Hora de Início]]),MONTH(Tabela6[[#This Row],[Data/Hora de Início]]),DAY(Tabela6[[#This Row],[Data/Hora de Início]]))</f>
        <v/>
      </c>
    </row>
    <row r="10877">
      <c r="K10877" s="39">
        <f>DATE(YEAR(Tabela6[[#This Row],[Data/Hora de Início]]),MONTH(Tabela6[[#This Row],[Data/Hora de Início]]),DAY(Tabela6[[#This Row],[Data/Hora de Início]]))</f>
        <v/>
      </c>
    </row>
    <row r="10878">
      <c r="K10878" s="39">
        <f>DATE(YEAR(Tabela6[[#This Row],[Data/Hora de Início]]),MONTH(Tabela6[[#This Row],[Data/Hora de Início]]),DAY(Tabela6[[#This Row],[Data/Hora de Início]]))</f>
        <v/>
      </c>
    </row>
    <row r="10879">
      <c r="K10879" s="39">
        <f>DATE(YEAR(Tabela6[[#This Row],[Data/Hora de Início]]),MONTH(Tabela6[[#This Row],[Data/Hora de Início]]),DAY(Tabela6[[#This Row],[Data/Hora de Início]]))</f>
        <v/>
      </c>
    </row>
    <row r="10880">
      <c r="K10880" s="39">
        <f>DATE(YEAR(Tabela6[[#This Row],[Data/Hora de Início]]),MONTH(Tabela6[[#This Row],[Data/Hora de Início]]),DAY(Tabela6[[#This Row],[Data/Hora de Início]]))</f>
        <v/>
      </c>
    </row>
    <row r="10881">
      <c r="K10881" s="39">
        <f>DATE(YEAR(Tabela6[[#This Row],[Data/Hora de Início]]),MONTH(Tabela6[[#This Row],[Data/Hora de Início]]),DAY(Tabela6[[#This Row],[Data/Hora de Início]]))</f>
        <v/>
      </c>
    </row>
    <row r="10882">
      <c r="K10882" s="39">
        <f>DATE(YEAR(Tabela6[[#This Row],[Data/Hora de Início]]),MONTH(Tabela6[[#This Row],[Data/Hora de Início]]),DAY(Tabela6[[#This Row],[Data/Hora de Início]]))</f>
        <v/>
      </c>
    </row>
    <row r="10883">
      <c r="K10883" s="39">
        <f>DATE(YEAR(Tabela6[[#This Row],[Data/Hora de Início]]),MONTH(Tabela6[[#This Row],[Data/Hora de Início]]),DAY(Tabela6[[#This Row],[Data/Hora de Início]]))</f>
        <v/>
      </c>
    </row>
    <row r="10884">
      <c r="K10884" s="39">
        <f>DATE(YEAR(Tabela6[[#This Row],[Data/Hora de Início]]),MONTH(Tabela6[[#This Row],[Data/Hora de Início]]),DAY(Tabela6[[#This Row],[Data/Hora de Início]]))</f>
        <v/>
      </c>
    </row>
    <row r="10885">
      <c r="K10885" s="39">
        <f>DATE(YEAR(Tabela6[[#This Row],[Data/Hora de Início]]),MONTH(Tabela6[[#This Row],[Data/Hora de Início]]),DAY(Tabela6[[#This Row],[Data/Hora de Início]]))</f>
        <v/>
      </c>
    </row>
    <row r="10886">
      <c r="K10886" s="39">
        <f>DATE(YEAR(Tabela6[[#This Row],[Data/Hora de Início]]),MONTH(Tabela6[[#This Row],[Data/Hora de Início]]),DAY(Tabela6[[#This Row],[Data/Hora de Início]]))</f>
        <v/>
      </c>
    </row>
    <row r="10887">
      <c r="K10887" s="39">
        <f>DATE(YEAR(Tabela6[[#This Row],[Data/Hora de Início]]),MONTH(Tabela6[[#This Row],[Data/Hora de Início]]),DAY(Tabela6[[#This Row],[Data/Hora de Início]]))</f>
        <v/>
      </c>
    </row>
    <row r="10888">
      <c r="K10888" s="39">
        <f>DATE(YEAR(Tabela6[[#This Row],[Data/Hora de Início]]),MONTH(Tabela6[[#This Row],[Data/Hora de Início]]),DAY(Tabela6[[#This Row],[Data/Hora de Início]]))</f>
        <v/>
      </c>
    </row>
    <row r="10889">
      <c r="K10889" s="39">
        <f>DATE(YEAR(Tabela6[[#This Row],[Data/Hora de Início]]),MONTH(Tabela6[[#This Row],[Data/Hora de Início]]),DAY(Tabela6[[#This Row],[Data/Hora de Início]]))</f>
        <v/>
      </c>
    </row>
    <row r="10890">
      <c r="K10890" s="39">
        <f>DATE(YEAR(Tabela6[[#This Row],[Data/Hora de Início]]),MONTH(Tabela6[[#This Row],[Data/Hora de Início]]),DAY(Tabela6[[#This Row],[Data/Hora de Início]]))</f>
        <v/>
      </c>
    </row>
    <row r="10891">
      <c r="K10891" s="39">
        <f>DATE(YEAR(Tabela6[[#This Row],[Data/Hora de Início]]),MONTH(Tabela6[[#This Row],[Data/Hora de Início]]),DAY(Tabela6[[#This Row],[Data/Hora de Início]]))</f>
        <v/>
      </c>
    </row>
    <row r="10892">
      <c r="K10892" s="39">
        <f>DATE(YEAR(Tabela6[[#This Row],[Data/Hora de Início]]),MONTH(Tabela6[[#This Row],[Data/Hora de Início]]),DAY(Tabela6[[#This Row],[Data/Hora de Início]]))</f>
        <v/>
      </c>
    </row>
    <row r="10893">
      <c r="K10893" s="39">
        <f>DATE(YEAR(Tabela6[[#This Row],[Data/Hora de Início]]),MONTH(Tabela6[[#This Row],[Data/Hora de Início]]),DAY(Tabela6[[#This Row],[Data/Hora de Início]]))</f>
        <v/>
      </c>
    </row>
    <row r="10894">
      <c r="K10894" s="39">
        <f>DATE(YEAR(Tabela6[[#This Row],[Data/Hora de Início]]),MONTH(Tabela6[[#This Row],[Data/Hora de Início]]),DAY(Tabela6[[#This Row],[Data/Hora de Início]]))</f>
        <v/>
      </c>
    </row>
    <row r="10895">
      <c r="K10895" s="39">
        <f>DATE(YEAR(Tabela6[[#This Row],[Data/Hora de Início]]),MONTH(Tabela6[[#This Row],[Data/Hora de Início]]),DAY(Tabela6[[#This Row],[Data/Hora de Início]]))</f>
        <v/>
      </c>
    </row>
    <row r="10896">
      <c r="K10896" s="39">
        <f>DATE(YEAR(Tabela6[[#This Row],[Data/Hora de Início]]),MONTH(Tabela6[[#This Row],[Data/Hora de Início]]),DAY(Tabela6[[#This Row],[Data/Hora de Início]]))</f>
        <v/>
      </c>
    </row>
    <row r="10897">
      <c r="K10897" s="39">
        <f>DATE(YEAR(Tabela6[[#This Row],[Data/Hora de Início]]),MONTH(Tabela6[[#This Row],[Data/Hora de Início]]),DAY(Tabela6[[#This Row],[Data/Hora de Início]]))</f>
        <v/>
      </c>
    </row>
    <row r="10898">
      <c r="K10898" s="39">
        <f>DATE(YEAR(Tabela6[[#This Row],[Data/Hora de Início]]),MONTH(Tabela6[[#This Row],[Data/Hora de Início]]),DAY(Tabela6[[#This Row],[Data/Hora de Início]]))</f>
        <v/>
      </c>
    </row>
    <row r="10899">
      <c r="K10899" s="39">
        <f>DATE(YEAR(Tabela6[[#This Row],[Data/Hora de Início]]),MONTH(Tabela6[[#This Row],[Data/Hora de Início]]),DAY(Tabela6[[#This Row],[Data/Hora de Início]]))</f>
        <v/>
      </c>
    </row>
    <row r="10900">
      <c r="K10900" s="39">
        <f>DATE(YEAR(Tabela6[[#This Row],[Data/Hora de Início]]),MONTH(Tabela6[[#This Row],[Data/Hora de Início]]),DAY(Tabela6[[#This Row],[Data/Hora de Início]]))</f>
        <v/>
      </c>
    </row>
    <row r="10901">
      <c r="K10901" s="39">
        <f>DATE(YEAR(Tabela6[[#This Row],[Data/Hora de Início]]),MONTH(Tabela6[[#This Row],[Data/Hora de Início]]),DAY(Tabela6[[#This Row],[Data/Hora de Início]]))</f>
        <v/>
      </c>
    </row>
    <row r="10902">
      <c r="K10902" s="39">
        <f>DATE(YEAR(Tabela6[[#This Row],[Data/Hora de Início]]),MONTH(Tabela6[[#This Row],[Data/Hora de Início]]),DAY(Tabela6[[#This Row],[Data/Hora de Início]]))</f>
        <v/>
      </c>
    </row>
    <row r="10903">
      <c r="K10903" s="39">
        <f>DATE(YEAR(Tabela6[[#This Row],[Data/Hora de Início]]),MONTH(Tabela6[[#This Row],[Data/Hora de Início]]),DAY(Tabela6[[#This Row],[Data/Hora de Início]]))</f>
        <v/>
      </c>
    </row>
    <row r="10904">
      <c r="K10904" s="39">
        <f>DATE(YEAR(Tabela6[[#This Row],[Data/Hora de Início]]),MONTH(Tabela6[[#This Row],[Data/Hora de Início]]),DAY(Tabela6[[#This Row],[Data/Hora de Início]]))</f>
        <v/>
      </c>
    </row>
    <row r="10905">
      <c r="K10905" s="39">
        <f>DATE(YEAR(Tabela6[[#This Row],[Data/Hora de Início]]),MONTH(Tabela6[[#This Row],[Data/Hora de Início]]),DAY(Tabela6[[#This Row],[Data/Hora de Início]]))</f>
        <v/>
      </c>
    </row>
    <row r="10906">
      <c r="K10906" s="39">
        <f>DATE(YEAR(Tabela6[[#This Row],[Data/Hora de Início]]),MONTH(Tabela6[[#This Row],[Data/Hora de Início]]),DAY(Tabela6[[#This Row],[Data/Hora de Início]]))</f>
        <v/>
      </c>
    </row>
    <row r="10907">
      <c r="K10907" s="39">
        <f>DATE(YEAR(Tabela6[[#This Row],[Data/Hora de Início]]),MONTH(Tabela6[[#This Row],[Data/Hora de Início]]),DAY(Tabela6[[#This Row],[Data/Hora de Início]]))</f>
        <v/>
      </c>
    </row>
    <row r="10908">
      <c r="K10908" s="39">
        <f>DATE(YEAR(Tabela6[[#This Row],[Data/Hora de Início]]),MONTH(Tabela6[[#This Row],[Data/Hora de Início]]),DAY(Tabela6[[#This Row],[Data/Hora de Início]]))</f>
        <v/>
      </c>
    </row>
    <row r="10909">
      <c r="K10909" s="39">
        <f>DATE(YEAR(Tabela6[[#This Row],[Data/Hora de Início]]),MONTH(Tabela6[[#This Row],[Data/Hora de Início]]),DAY(Tabela6[[#This Row],[Data/Hora de Início]]))</f>
        <v/>
      </c>
    </row>
    <row r="10910">
      <c r="K10910" s="39">
        <f>DATE(YEAR(Tabela6[[#This Row],[Data/Hora de Início]]),MONTH(Tabela6[[#This Row],[Data/Hora de Início]]),DAY(Tabela6[[#This Row],[Data/Hora de Início]]))</f>
        <v/>
      </c>
    </row>
    <row r="10911">
      <c r="K10911" s="39">
        <f>DATE(YEAR(Tabela6[[#This Row],[Data/Hora de Início]]),MONTH(Tabela6[[#This Row],[Data/Hora de Início]]),DAY(Tabela6[[#This Row],[Data/Hora de Início]]))</f>
        <v/>
      </c>
    </row>
    <row r="10912">
      <c r="K10912" s="39">
        <f>DATE(YEAR(Tabela6[[#This Row],[Data/Hora de Início]]),MONTH(Tabela6[[#This Row],[Data/Hora de Início]]),DAY(Tabela6[[#This Row],[Data/Hora de Início]]))</f>
        <v/>
      </c>
    </row>
    <row r="10913">
      <c r="K10913" s="39">
        <f>DATE(YEAR(Tabela6[[#This Row],[Data/Hora de Início]]),MONTH(Tabela6[[#This Row],[Data/Hora de Início]]),DAY(Tabela6[[#This Row],[Data/Hora de Início]]))</f>
        <v/>
      </c>
    </row>
    <row r="10914">
      <c r="K10914" s="39">
        <f>DATE(YEAR(Tabela6[[#This Row],[Data/Hora de Início]]),MONTH(Tabela6[[#This Row],[Data/Hora de Início]]),DAY(Tabela6[[#This Row],[Data/Hora de Início]]))</f>
        <v/>
      </c>
    </row>
    <row r="10915">
      <c r="K10915" s="39">
        <f>DATE(YEAR(Tabela6[[#This Row],[Data/Hora de Início]]),MONTH(Tabela6[[#This Row],[Data/Hora de Início]]),DAY(Tabela6[[#This Row],[Data/Hora de Início]]))</f>
        <v/>
      </c>
    </row>
    <row r="10916">
      <c r="K10916" s="39">
        <f>DATE(YEAR(Tabela6[[#This Row],[Data/Hora de Início]]),MONTH(Tabela6[[#This Row],[Data/Hora de Início]]),DAY(Tabela6[[#This Row],[Data/Hora de Início]]))</f>
        <v/>
      </c>
    </row>
    <row r="10917">
      <c r="K10917" s="39">
        <f>DATE(YEAR(Tabela6[[#This Row],[Data/Hora de Início]]),MONTH(Tabela6[[#This Row],[Data/Hora de Início]]),DAY(Tabela6[[#This Row],[Data/Hora de Início]]))</f>
        <v/>
      </c>
    </row>
    <row r="10918">
      <c r="K10918" s="39">
        <f>DATE(YEAR(Tabela6[[#This Row],[Data/Hora de Início]]),MONTH(Tabela6[[#This Row],[Data/Hora de Início]]),DAY(Tabela6[[#This Row],[Data/Hora de Início]]))</f>
        <v/>
      </c>
    </row>
    <row r="10919">
      <c r="K10919" s="39">
        <f>DATE(YEAR(Tabela6[[#This Row],[Data/Hora de Início]]),MONTH(Tabela6[[#This Row],[Data/Hora de Início]]),DAY(Tabela6[[#This Row],[Data/Hora de Início]]))</f>
        <v/>
      </c>
    </row>
    <row r="10920">
      <c r="K10920" s="39">
        <f>DATE(YEAR(Tabela6[[#This Row],[Data/Hora de Início]]),MONTH(Tabela6[[#This Row],[Data/Hora de Início]]),DAY(Tabela6[[#This Row],[Data/Hora de Início]]))</f>
        <v/>
      </c>
    </row>
    <row r="10921">
      <c r="K10921" s="39">
        <f>DATE(YEAR(Tabela6[[#This Row],[Data/Hora de Início]]),MONTH(Tabela6[[#This Row],[Data/Hora de Início]]),DAY(Tabela6[[#This Row],[Data/Hora de Início]]))</f>
        <v/>
      </c>
    </row>
    <row r="10922">
      <c r="K10922" s="39">
        <f>DATE(YEAR(Tabela6[[#This Row],[Data/Hora de Início]]),MONTH(Tabela6[[#This Row],[Data/Hora de Início]]),DAY(Tabela6[[#This Row],[Data/Hora de Início]]))</f>
        <v/>
      </c>
    </row>
    <row r="10923">
      <c r="K10923" s="39">
        <f>DATE(YEAR(Tabela6[[#This Row],[Data/Hora de Início]]),MONTH(Tabela6[[#This Row],[Data/Hora de Início]]),DAY(Tabela6[[#This Row],[Data/Hora de Início]]))</f>
        <v/>
      </c>
    </row>
    <row r="10924">
      <c r="K10924" s="39">
        <f>DATE(YEAR(Tabela6[[#This Row],[Data/Hora de Início]]),MONTH(Tabela6[[#This Row],[Data/Hora de Início]]),DAY(Tabela6[[#This Row],[Data/Hora de Início]]))</f>
        <v/>
      </c>
    </row>
    <row r="10925">
      <c r="K10925" s="39">
        <f>DATE(YEAR(Tabela6[[#This Row],[Data/Hora de Início]]),MONTH(Tabela6[[#This Row],[Data/Hora de Início]]),DAY(Tabela6[[#This Row],[Data/Hora de Início]]))</f>
        <v/>
      </c>
    </row>
    <row r="10926">
      <c r="K10926" s="39">
        <f>DATE(YEAR(Tabela6[[#This Row],[Data/Hora de Início]]),MONTH(Tabela6[[#This Row],[Data/Hora de Início]]),DAY(Tabela6[[#This Row],[Data/Hora de Início]]))</f>
        <v/>
      </c>
    </row>
    <row r="10927">
      <c r="K10927" s="39">
        <f>DATE(YEAR(Tabela6[[#This Row],[Data/Hora de Início]]),MONTH(Tabela6[[#This Row],[Data/Hora de Início]]),DAY(Tabela6[[#This Row],[Data/Hora de Início]]))</f>
        <v/>
      </c>
    </row>
    <row r="10928">
      <c r="K10928" s="39">
        <f>DATE(YEAR(Tabela6[[#This Row],[Data/Hora de Início]]),MONTH(Tabela6[[#This Row],[Data/Hora de Início]]),DAY(Tabela6[[#This Row],[Data/Hora de Início]]))</f>
        <v/>
      </c>
    </row>
    <row r="10929">
      <c r="K10929" s="39">
        <f>DATE(YEAR(Tabela6[[#This Row],[Data/Hora de Início]]),MONTH(Tabela6[[#This Row],[Data/Hora de Início]]),DAY(Tabela6[[#This Row],[Data/Hora de Início]]))</f>
        <v/>
      </c>
    </row>
    <row r="10930">
      <c r="K10930" s="39">
        <f>DATE(YEAR(Tabela6[[#This Row],[Data/Hora de Início]]),MONTH(Tabela6[[#This Row],[Data/Hora de Início]]),DAY(Tabela6[[#This Row],[Data/Hora de Início]]))</f>
        <v/>
      </c>
    </row>
    <row r="10931">
      <c r="K10931" s="39">
        <f>DATE(YEAR(Tabela6[[#This Row],[Data/Hora de Início]]),MONTH(Tabela6[[#This Row],[Data/Hora de Início]]),DAY(Tabela6[[#This Row],[Data/Hora de Início]]))</f>
        <v/>
      </c>
    </row>
    <row r="10932">
      <c r="K10932" s="39">
        <f>DATE(YEAR(Tabela6[[#This Row],[Data/Hora de Início]]),MONTH(Tabela6[[#This Row],[Data/Hora de Início]]),DAY(Tabela6[[#This Row],[Data/Hora de Início]]))</f>
        <v/>
      </c>
    </row>
    <row r="10933">
      <c r="K10933" s="39">
        <f>DATE(YEAR(Tabela6[[#This Row],[Data/Hora de Início]]),MONTH(Tabela6[[#This Row],[Data/Hora de Início]]),DAY(Tabela6[[#This Row],[Data/Hora de Início]]))</f>
        <v/>
      </c>
    </row>
    <row r="10934">
      <c r="K10934" s="39">
        <f>DATE(YEAR(Tabela6[[#This Row],[Data/Hora de Início]]),MONTH(Tabela6[[#This Row],[Data/Hora de Início]]),DAY(Tabela6[[#This Row],[Data/Hora de Início]]))</f>
        <v/>
      </c>
    </row>
    <row r="10935">
      <c r="K10935" s="39">
        <f>DATE(YEAR(Tabela6[[#This Row],[Data/Hora de Início]]),MONTH(Tabela6[[#This Row],[Data/Hora de Início]]),DAY(Tabela6[[#This Row],[Data/Hora de Início]]))</f>
        <v/>
      </c>
    </row>
    <row r="10936">
      <c r="K10936" s="39">
        <f>DATE(YEAR(Tabela6[[#This Row],[Data/Hora de Início]]),MONTH(Tabela6[[#This Row],[Data/Hora de Início]]),DAY(Tabela6[[#This Row],[Data/Hora de Início]]))</f>
        <v/>
      </c>
    </row>
    <row r="10937">
      <c r="K10937" s="39">
        <f>DATE(YEAR(Tabela6[[#This Row],[Data/Hora de Início]]),MONTH(Tabela6[[#This Row],[Data/Hora de Início]]),DAY(Tabela6[[#This Row],[Data/Hora de Início]]))</f>
        <v/>
      </c>
    </row>
    <row r="10938">
      <c r="K10938" s="39">
        <f>DATE(YEAR(Tabela6[[#This Row],[Data/Hora de Início]]),MONTH(Tabela6[[#This Row],[Data/Hora de Início]]),DAY(Tabela6[[#This Row],[Data/Hora de Início]]))</f>
        <v/>
      </c>
    </row>
    <row r="10939">
      <c r="K10939" s="39">
        <f>DATE(YEAR(Tabela6[[#This Row],[Data/Hora de Início]]),MONTH(Tabela6[[#This Row],[Data/Hora de Início]]),DAY(Tabela6[[#This Row],[Data/Hora de Início]]))</f>
        <v/>
      </c>
    </row>
    <row r="10940">
      <c r="K10940" s="39">
        <f>DATE(YEAR(Tabela6[[#This Row],[Data/Hora de Início]]),MONTH(Tabela6[[#This Row],[Data/Hora de Início]]),DAY(Tabela6[[#This Row],[Data/Hora de Início]]))</f>
        <v/>
      </c>
    </row>
    <row r="10941">
      <c r="K10941" s="39">
        <f>DATE(YEAR(Tabela6[[#This Row],[Data/Hora de Início]]),MONTH(Tabela6[[#This Row],[Data/Hora de Início]]),DAY(Tabela6[[#This Row],[Data/Hora de Início]]))</f>
        <v/>
      </c>
    </row>
    <row r="10942">
      <c r="K10942" s="39">
        <f>DATE(YEAR(Tabela6[[#This Row],[Data/Hora de Início]]),MONTH(Tabela6[[#This Row],[Data/Hora de Início]]),DAY(Tabela6[[#This Row],[Data/Hora de Início]]))</f>
        <v/>
      </c>
    </row>
    <row r="10943">
      <c r="K10943" s="39">
        <f>DATE(YEAR(Tabela6[[#This Row],[Data/Hora de Início]]),MONTH(Tabela6[[#This Row],[Data/Hora de Início]]),DAY(Tabela6[[#This Row],[Data/Hora de Início]]))</f>
        <v/>
      </c>
    </row>
    <row r="10944">
      <c r="K10944" s="39">
        <f>DATE(YEAR(Tabela6[[#This Row],[Data/Hora de Início]]),MONTH(Tabela6[[#This Row],[Data/Hora de Início]]),DAY(Tabela6[[#This Row],[Data/Hora de Início]]))</f>
        <v/>
      </c>
    </row>
    <row r="10945">
      <c r="K10945" s="39">
        <f>DATE(YEAR(Tabela6[[#This Row],[Data/Hora de Início]]),MONTH(Tabela6[[#This Row],[Data/Hora de Início]]),DAY(Tabela6[[#This Row],[Data/Hora de Início]]))</f>
        <v/>
      </c>
    </row>
    <row r="10946">
      <c r="K10946" s="39">
        <f>DATE(YEAR(Tabela6[[#This Row],[Data/Hora de Início]]),MONTH(Tabela6[[#This Row],[Data/Hora de Início]]),DAY(Tabela6[[#This Row],[Data/Hora de Início]]))</f>
        <v/>
      </c>
    </row>
    <row r="10947">
      <c r="K10947" s="39">
        <f>DATE(YEAR(Tabela6[[#This Row],[Data/Hora de Início]]),MONTH(Tabela6[[#This Row],[Data/Hora de Início]]),DAY(Tabela6[[#This Row],[Data/Hora de Início]]))</f>
        <v/>
      </c>
    </row>
    <row r="10948">
      <c r="K10948" s="39">
        <f>DATE(YEAR(Tabela6[[#This Row],[Data/Hora de Início]]),MONTH(Tabela6[[#This Row],[Data/Hora de Início]]),DAY(Tabela6[[#This Row],[Data/Hora de Início]]))</f>
        <v/>
      </c>
    </row>
    <row r="10949">
      <c r="K10949" s="39">
        <f>DATE(YEAR(Tabela6[[#This Row],[Data/Hora de Início]]),MONTH(Tabela6[[#This Row],[Data/Hora de Início]]),DAY(Tabela6[[#This Row],[Data/Hora de Início]]))</f>
        <v/>
      </c>
    </row>
    <row r="10950">
      <c r="K10950" s="39">
        <f>DATE(YEAR(Tabela6[[#This Row],[Data/Hora de Início]]),MONTH(Tabela6[[#This Row],[Data/Hora de Início]]),DAY(Tabela6[[#This Row],[Data/Hora de Início]]))</f>
        <v/>
      </c>
    </row>
    <row r="10951">
      <c r="K10951" s="39">
        <f>DATE(YEAR(Tabela6[[#This Row],[Data/Hora de Início]]),MONTH(Tabela6[[#This Row],[Data/Hora de Início]]),DAY(Tabela6[[#This Row],[Data/Hora de Início]]))</f>
        <v/>
      </c>
    </row>
    <row r="10952">
      <c r="K10952" s="39">
        <f>DATE(YEAR(Tabela6[[#This Row],[Data/Hora de Início]]),MONTH(Tabela6[[#This Row],[Data/Hora de Início]]),DAY(Tabela6[[#This Row],[Data/Hora de Início]]))</f>
        <v/>
      </c>
    </row>
    <row r="10953">
      <c r="K10953" s="39">
        <f>DATE(YEAR(Tabela6[[#This Row],[Data/Hora de Início]]),MONTH(Tabela6[[#This Row],[Data/Hora de Início]]),DAY(Tabela6[[#This Row],[Data/Hora de Início]]))</f>
        <v/>
      </c>
    </row>
    <row r="10954">
      <c r="K10954" s="39">
        <f>DATE(YEAR(Tabela6[[#This Row],[Data/Hora de Início]]),MONTH(Tabela6[[#This Row],[Data/Hora de Início]]),DAY(Tabela6[[#This Row],[Data/Hora de Início]]))</f>
        <v/>
      </c>
    </row>
    <row r="10955">
      <c r="K10955" s="39">
        <f>DATE(YEAR(Tabela6[[#This Row],[Data/Hora de Início]]),MONTH(Tabela6[[#This Row],[Data/Hora de Início]]),DAY(Tabela6[[#This Row],[Data/Hora de Início]]))</f>
        <v/>
      </c>
    </row>
    <row r="10956">
      <c r="K10956" s="39">
        <f>DATE(YEAR(Tabela6[[#This Row],[Data/Hora de Início]]),MONTH(Tabela6[[#This Row],[Data/Hora de Início]]),DAY(Tabela6[[#This Row],[Data/Hora de Início]]))</f>
        <v/>
      </c>
    </row>
    <row r="10957">
      <c r="K10957" s="39">
        <f>DATE(YEAR(Tabela6[[#This Row],[Data/Hora de Início]]),MONTH(Tabela6[[#This Row],[Data/Hora de Início]]),DAY(Tabela6[[#This Row],[Data/Hora de Início]]))</f>
        <v/>
      </c>
    </row>
    <row r="10958">
      <c r="K10958" s="39">
        <f>DATE(YEAR(Tabela6[[#This Row],[Data/Hora de Início]]),MONTH(Tabela6[[#This Row],[Data/Hora de Início]]),DAY(Tabela6[[#This Row],[Data/Hora de Início]]))</f>
        <v/>
      </c>
    </row>
    <row r="10959">
      <c r="K10959" s="39">
        <f>DATE(YEAR(Tabela6[[#This Row],[Data/Hora de Início]]),MONTH(Tabela6[[#This Row],[Data/Hora de Início]]),DAY(Tabela6[[#This Row],[Data/Hora de Início]]))</f>
        <v/>
      </c>
    </row>
    <row r="10960">
      <c r="K10960" s="39">
        <f>DATE(YEAR(Tabela6[[#This Row],[Data/Hora de Início]]),MONTH(Tabela6[[#This Row],[Data/Hora de Início]]),DAY(Tabela6[[#This Row],[Data/Hora de Início]]))</f>
        <v/>
      </c>
    </row>
    <row r="10961">
      <c r="K10961" s="39">
        <f>DATE(YEAR(Tabela6[[#This Row],[Data/Hora de Início]]),MONTH(Tabela6[[#This Row],[Data/Hora de Início]]),DAY(Tabela6[[#This Row],[Data/Hora de Início]]))</f>
        <v/>
      </c>
    </row>
    <row r="10962">
      <c r="K10962" s="39">
        <f>DATE(YEAR(Tabela6[[#This Row],[Data/Hora de Início]]),MONTH(Tabela6[[#This Row],[Data/Hora de Início]]),DAY(Tabela6[[#This Row],[Data/Hora de Início]]))</f>
        <v/>
      </c>
    </row>
    <row r="10963">
      <c r="K10963" s="39">
        <f>DATE(YEAR(Tabela6[[#This Row],[Data/Hora de Início]]),MONTH(Tabela6[[#This Row],[Data/Hora de Início]]),DAY(Tabela6[[#This Row],[Data/Hora de Início]]))</f>
        <v/>
      </c>
    </row>
    <row r="10964">
      <c r="K10964" s="39">
        <f>DATE(YEAR(Tabela6[[#This Row],[Data/Hora de Início]]),MONTH(Tabela6[[#This Row],[Data/Hora de Início]]),DAY(Tabela6[[#This Row],[Data/Hora de Início]]))</f>
        <v/>
      </c>
    </row>
    <row r="10965">
      <c r="K10965" s="39">
        <f>DATE(YEAR(Tabela6[[#This Row],[Data/Hora de Início]]),MONTH(Tabela6[[#This Row],[Data/Hora de Início]]),DAY(Tabela6[[#This Row],[Data/Hora de Início]]))</f>
        <v/>
      </c>
    </row>
    <row r="10966">
      <c r="K10966" s="39">
        <f>DATE(YEAR(Tabela6[[#This Row],[Data/Hora de Início]]),MONTH(Tabela6[[#This Row],[Data/Hora de Início]]),DAY(Tabela6[[#This Row],[Data/Hora de Início]]))</f>
        <v/>
      </c>
    </row>
    <row r="10967">
      <c r="K10967" s="39">
        <f>DATE(YEAR(Tabela6[[#This Row],[Data/Hora de Início]]),MONTH(Tabela6[[#This Row],[Data/Hora de Início]]),DAY(Tabela6[[#This Row],[Data/Hora de Início]]))</f>
        <v/>
      </c>
    </row>
    <row r="10968">
      <c r="K10968" s="39">
        <f>DATE(YEAR(Tabela6[[#This Row],[Data/Hora de Início]]),MONTH(Tabela6[[#This Row],[Data/Hora de Início]]),DAY(Tabela6[[#This Row],[Data/Hora de Início]]))</f>
        <v/>
      </c>
    </row>
    <row r="10969">
      <c r="K10969" s="39">
        <f>DATE(YEAR(Tabela6[[#This Row],[Data/Hora de Início]]),MONTH(Tabela6[[#This Row],[Data/Hora de Início]]),DAY(Tabela6[[#This Row],[Data/Hora de Início]]))</f>
        <v/>
      </c>
    </row>
    <row r="10970">
      <c r="K10970" s="39">
        <f>DATE(YEAR(Tabela6[[#This Row],[Data/Hora de Início]]),MONTH(Tabela6[[#This Row],[Data/Hora de Início]]),DAY(Tabela6[[#This Row],[Data/Hora de Início]]))</f>
        <v/>
      </c>
    </row>
    <row r="10971">
      <c r="K10971" s="39">
        <f>DATE(YEAR(Tabela6[[#This Row],[Data/Hora de Início]]),MONTH(Tabela6[[#This Row],[Data/Hora de Início]]),DAY(Tabela6[[#This Row],[Data/Hora de Início]]))</f>
        <v/>
      </c>
    </row>
    <row r="10972">
      <c r="K10972" s="39">
        <f>DATE(YEAR(Tabela6[[#This Row],[Data/Hora de Início]]),MONTH(Tabela6[[#This Row],[Data/Hora de Início]]),DAY(Tabela6[[#This Row],[Data/Hora de Início]]))</f>
        <v/>
      </c>
    </row>
    <row r="10973">
      <c r="K10973" s="39">
        <f>DATE(YEAR(Tabela6[[#This Row],[Data/Hora de Início]]),MONTH(Tabela6[[#This Row],[Data/Hora de Início]]),DAY(Tabela6[[#This Row],[Data/Hora de Início]]))</f>
        <v/>
      </c>
    </row>
    <row r="10974">
      <c r="K10974" s="39">
        <f>DATE(YEAR(Tabela6[[#This Row],[Data/Hora de Início]]),MONTH(Tabela6[[#This Row],[Data/Hora de Início]]),DAY(Tabela6[[#This Row],[Data/Hora de Início]]))</f>
        <v/>
      </c>
    </row>
    <row r="10975">
      <c r="K10975" s="39">
        <f>DATE(YEAR(Tabela6[[#This Row],[Data/Hora de Início]]),MONTH(Tabela6[[#This Row],[Data/Hora de Início]]),DAY(Tabela6[[#This Row],[Data/Hora de Início]]))</f>
        <v/>
      </c>
    </row>
    <row r="10976">
      <c r="K10976" s="39">
        <f>DATE(YEAR(Tabela6[[#This Row],[Data/Hora de Início]]),MONTH(Tabela6[[#This Row],[Data/Hora de Início]]),DAY(Tabela6[[#This Row],[Data/Hora de Início]]))</f>
        <v/>
      </c>
    </row>
    <row r="10977">
      <c r="K10977" s="39">
        <f>DATE(YEAR(Tabela6[[#This Row],[Data/Hora de Início]]),MONTH(Tabela6[[#This Row],[Data/Hora de Início]]),DAY(Tabela6[[#This Row],[Data/Hora de Início]]))</f>
        <v/>
      </c>
    </row>
    <row r="10978">
      <c r="K10978" s="39">
        <f>DATE(YEAR(Tabela6[[#This Row],[Data/Hora de Início]]),MONTH(Tabela6[[#This Row],[Data/Hora de Início]]),DAY(Tabela6[[#This Row],[Data/Hora de Início]]))</f>
        <v/>
      </c>
    </row>
    <row r="10979">
      <c r="K10979" s="39">
        <f>DATE(YEAR(Tabela6[[#This Row],[Data/Hora de Início]]),MONTH(Tabela6[[#This Row],[Data/Hora de Início]]),DAY(Tabela6[[#This Row],[Data/Hora de Início]]))</f>
        <v/>
      </c>
    </row>
    <row r="10980">
      <c r="K10980" s="39">
        <f>DATE(YEAR(Tabela6[[#This Row],[Data/Hora de Início]]),MONTH(Tabela6[[#This Row],[Data/Hora de Início]]),DAY(Tabela6[[#This Row],[Data/Hora de Início]]))</f>
        <v/>
      </c>
    </row>
    <row r="10981">
      <c r="K10981" s="39">
        <f>DATE(YEAR(Tabela6[[#This Row],[Data/Hora de Início]]),MONTH(Tabela6[[#This Row],[Data/Hora de Início]]),DAY(Tabela6[[#This Row],[Data/Hora de Início]]))</f>
        <v/>
      </c>
    </row>
    <row r="10982">
      <c r="K10982" s="39">
        <f>DATE(YEAR(Tabela6[[#This Row],[Data/Hora de Início]]),MONTH(Tabela6[[#This Row],[Data/Hora de Início]]),DAY(Tabela6[[#This Row],[Data/Hora de Início]]))</f>
        <v/>
      </c>
    </row>
    <row r="10983">
      <c r="K10983" s="39">
        <f>DATE(YEAR(Tabela6[[#This Row],[Data/Hora de Início]]),MONTH(Tabela6[[#This Row],[Data/Hora de Início]]),DAY(Tabela6[[#This Row],[Data/Hora de Início]]))</f>
        <v/>
      </c>
    </row>
    <row r="10984">
      <c r="K10984" s="39">
        <f>DATE(YEAR(Tabela6[[#This Row],[Data/Hora de Início]]),MONTH(Tabela6[[#This Row],[Data/Hora de Início]]),DAY(Tabela6[[#This Row],[Data/Hora de Início]]))</f>
        <v/>
      </c>
    </row>
    <row r="10985">
      <c r="K10985" s="39">
        <f>DATE(YEAR(Tabela6[[#This Row],[Data/Hora de Início]]),MONTH(Tabela6[[#This Row],[Data/Hora de Início]]),DAY(Tabela6[[#This Row],[Data/Hora de Início]]))</f>
        <v/>
      </c>
    </row>
    <row r="10986">
      <c r="K10986" s="39">
        <f>DATE(YEAR(Tabela6[[#This Row],[Data/Hora de Início]]),MONTH(Tabela6[[#This Row],[Data/Hora de Início]]),DAY(Tabela6[[#This Row],[Data/Hora de Início]]))</f>
        <v/>
      </c>
    </row>
    <row r="10987">
      <c r="K10987" s="39">
        <f>DATE(YEAR(Tabela6[[#This Row],[Data/Hora de Início]]),MONTH(Tabela6[[#This Row],[Data/Hora de Início]]),DAY(Tabela6[[#This Row],[Data/Hora de Início]]))</f>
        <v/>
      </c>
    </row>
    <row r="10988">
      <c r="K10988" s="39">
        <f>DATE(YEAR(Tabela6[[#This Row],[Data/Hora de Início]]),MONTH(Tabela6[[#This Row],[Data/Hora de Início]]),DAY(Tabela6[[#This Row],[Data/Hora de Início]]))</f>
        <v/>
      </c>
    </row>
    <row r="10989">
      <c r="K10989" s="39">
        <f>DATE(YEAR(Tabela6[[#This Row],[Data/Hora de Início]]),MONTH(Tabela6[[#This Row],[Data/Hora de Início]]),DAY(Tabela6[[#This Row],[Data/Hora de Início]]))</f>
        <v/>
      </c>
    </row>
    <row r="10990">
      <c r="K10990" s="39">
        <f>DATE(YEAR(Tabela6[[#This Row],[Data/Hora de Início]]),MONTH(Tabela6[[#This Row],[Data/Hora de Início]]),DAY(Tabela6[[#This Row],[Data/Hora de Início]]))</f>
        <v/>
      </c>
    </row>
    <row r="10991">
      <c r="K10991" s="39">
        <f>DATE(YEAR(Tabela6[[#This Row],[Data/Hora de Início]]),MONTH(Tabela6[[#This Row],[Data/Hora de Início]]),DAY(Tabela6[[#This Row],[Data/Hora de Início]]))</f>
        <v/>
      </c>
    </row>
    <row r="10992">
      <c r="K10992" s="39">
        <f>DATE(YEAR(Tabela6[[#This Row],[Data/Hora de Início]]),MONTH(Tabela6[[#This Row],[Data/Hora de Início]]),DAY(Tabela6[[#This Row],[Data/Hora de Início]]))</f>
        <v/>
      </c>
    </row>
    <row r="10993">
      <c r="K10993" s="39">
        <f>DATE(YEAR(Tabela6[[#This Row],[Data/Hora de Início]]),MONTH(Tabela6[[#This Row],[Data/Hora de Início]]),DAY(Tabela6[[#This Row],[Data/Hora de Início]]))</f>
        <v/>
      </c>
    </row>
    <row r="10994">
      <c r="K10994" s="39">
        <f>DATE(YEAR(Tabela6[[#This Row],[Data/Hora de Início]]),MONTH(Tabela6[[#This Row],[Data/Hora de Início]]),DAY(Tabela6[[#This Row],[Data/Hora de Início]]))</f>
        <v/>
      </c>
    </row>
    <row r="10995">
      <c r="K10995" s="39">
        <f>DATE(YEAR(Tabela6[[#This Row],[Data/Hora de Início]]),MONTH(Tabela6[[#This Row],[Data/Hora de Início]]),DAY(Tabela6[[#This Row],[Data/Hora de Início]]))</f>
        <v/>
      </c>
    </row>
    <row r="10996">
      <c r="K10996" s="39">
        <f>DATE(YEAR(Tabela6[[#This Row],[Data/Hora de Início]]),MONTH(Tabela6[[#This Row],[Data/Hora de Início]]),DAY(Tabela6[[#This Row],[Data/Hora de Início]]))</f>
        <v/>
      </c>
    </row>
    <row r="10997">
      <c r="K10997" s="39">
        <f>DATE(YEAR(Tabela6[[#This Row],[Data/Hora de Início]]),MONTH(Tabela6[[#This Row],[Data/Hora de Início]]),DAY(Tabela6[[#This Row],[Data/Hora de Início]]))</f>
        <v/>
      </c>
    </row>
    <row r="10998">
      <c r="K10998" s="39">
        <f>DATE(YEAR(Tabela6[[#This Row],[Data/Hora de Início]]),MONTH(Tabela6[[#This Row],[Data/Hora de Início]]),DAY(Tabela6[[#This Row],[Data/Hora de Início]]))</f>
        <v/>
      </c>
    </row>
    <row r="10999">
      <c r="K10999" s="39">
        <f>DATE(YEAR(Tabela6[[#This Row],[Data/Hora de Início]]),MONTH(Tabela6[[#This Row],[Data/Hora de Início]]),DAY(Tabela6[[#This Row],[Data/Hora de Início]]))</f>
        <v/>
      </c>
    </row>
    <row r="11000">
      <c r="K11000" s="39">
        <f>DATE(YEAR(Tabela6[[#This Row],[Data/Hora de Início]]),MONTH(Tabela6[[#This Row],[Data/Hora de Início]]),DAY(Tabela6[[#This Row],[Data/Hora de Início]]))</f>
        <v/>
      </c>
    </row>
    <row r="11001">
      <c r="K11001" s="39">
        <f>DATE(YEAR(Tabela6[[#This Row],[Data/Hora de Início]]),MONTH(Tabela6[[#This Row],[Data/Hora de Início]]),DAY(Tabela6[[#This Row],[Data/Hora de Início]]))</f>
        <v/>
      </c>
    </row>
    <row r="11002">
      <c r="K11002" s="39">
        <f>DATE(YEAR(Tabela6[[#This Row],[Data/Hora de Início]]),MONTH(Tabela6[[#This Row],[Data/Hora de Início]]),DAY(Tabela6[[#This Row],[Data/Hora de Início]]))</f>
        <v/>
      </c>
    </row>
    <row r="11003">
      <c r="K11003" s="39">
        <f>DATE(YEAR(Tabela6[[#This Row],[Data/Hora de Início]]),MONTH(Tabela6[[#This Row],[Data/Hora de Início]]),DAY(Tabela6[[#This Row],[Data/Hora de Início]]))</f>
        <v/>
      </c>
    </row>
    <row r="11004">
      <c r="K11004" s="39">
        <f>DATE(YEAR(Tabela6[[#This Row],[Data/Hora de Início]]),MONTH(Tabela6[[#This Row],[Data/Hora de Início]]),DAY(Tabela6[[#This Row],[Data/Hora de Início]]))</f>
        <v/>
      </c>
    </row>
    <row r="11005">
      <c r="K11005" s="39">
        <f>DATE(YEAR(Tabela6[[#This Row],[Data/Hora de Início]]),MONTH(Tabela6[[#This Row],[Data/Hora de Início]]),DAY(Tabela6[[#This Row],[Data/Hora de Início]]))</f>
        <v/>
      </c>
    </row>
    <row r="11006">
      <c r="K11006" s="39">
        <f>DATE(YEAR(Tabela6[[#This Row],[Data/Hora de Início]]),MONTH(Tabela6[[#This Row],[Data/Hora de Início]]),DAY(Tabela6[[#This Row],[Data/Hora de Início]]))</f>
        <v/>
      </c>
    </row>
    <row r="11007">
      <c r="K11007" s="39">
        <f>DATE(YEAR(Tabela6[[#This Row],[Data/Hora de Início]]),MONTH(Tabela6[[#This Row],[Data/Hora de Início]]),DAY(Tabela6[[#This Row],[Data/Hora de Início]]))</f>
        <v/>
      </c>
    </row>
    <row r="11008">
      <c r="K11008" s="39">
        <f>DATE(YEAR(Tabela6[[#This Row],[Data/Hora de Início]]),MONTH(Tabela6[[#This Row],[Data/Hora de Início]]),DAY(Tabela6[[#This Row],[Data/Hora de Início]]))</f>
        <v/>
      </c>
    </row>
    <row r="11009">
      <c r="K11009" s="39">
        <f>DATE(YEAR(Tabela6[[#This Row],[Data/Hora de Início]]),MONTH(Tabela6[[#This Row],[Data/Hora de Início]]),DAY(Tabela6[[#This Row],[Data/Hora de Início]]))</f>
        <v/>
      </c>
    </row>
    <row r="11010">
      <c r="K11010" s="39">
        <f>DATE(YEAR(Tabela6[[#This Row],[Data/Hora de Início]]),MONTH(Tabela6[[#This Row],[Data/Hora de Início]]),DAY(Tabela6[[#This Row],[Data/Hora de Início]]))</f>
        <v/>
      </c>
    </row>
    <row r="11011">
      <c r="K11011" s="39">
        <f>DATE(YEAR(Tabela6[[#This Row],[Data/Hora de Início]]),MONTH(Tabela6[[#This Row],[Data/Hora de Início]]),DAY(Tabela6[[#This Row],[Data/Hora de Início]]))</f>
        <v/>
      </c>
    </row>
    <row r="11012">
      <c r="K11012" s="39">
        <f>DATE(YEAR(Tabela6[[#This Row],[Data/Hora de Início]]),MONTH(Tabela6[[#This Row],[Data/Hora de Início]]),DAY(Tabela6[[#This Row],[Data/Hora de Início]]))</f>
        <v/>
      </c>
    </row>
    <row r="11013">
      <c r="K11013" s="39">
        <f>DATE(YEAR(Tabela6[[#This Row],[Data/Hora de Início]]),MONTH(Tabela6[[#This Row],[Data/Hora de Início]]),DAY(Tabela6[[#This Row],[Data/Hora de Início]]))</f>
        <v/>
      </c>
    </row>
    <row r="11014">
      <c r="K11014" s="39">
        <f>DATE(YEAR(Tabela6[[#This Row],[Data/Hora de Início]]),MONTH(Tabela6[[#This Row],[Data/Hora de Início]]),DAY(Tabela6[[#This Row],[Data/Hora de Início]]))</f>
        <v/>
      </c>
    </row>
    <row r="11015">
      <c r="K11015" s="39">
        <f>DATE(YEAR(Tabela6[[#This Row],[Data/Hora de Início]]),MONTH(Tabela6[[#This Row],[Data/Hora de Início]]),DAY(Tabela6[[#This Row],[Data/Hora de Início]]))</f>
        <v/>
      </c>
    </row>
    <row r="11016">
      <c r="K11016" s="39">
        <f>DATE(YEAR(Tabela6[[#This Row],[Data/Hora de Início]]),MONTH(Tabela6[[#This Row],[Data/Hora de Início]]),DAY(Tabela6[[#This Row],[Data/Hora de Início]]))</f>
        <v/>
      </c>
    </row>
    <row r="11017">
      <c r="K11017" s="39">
        <f>DATE(YEAR(Tabela6[[#This Row],[Data/Hora de Início]]),MONTH(Tabela6[[#This Row],[Data/Hora de Início]]),DAY(Tabela6[[#This Row],[Data/Hora de Início]]))</f>
        <v/>
      </c>
    </row>
    <row r="11018">
      <c r="K11018" s="39">
        <f>DATE(YEAR(Tabela6[[#This Row],[Data/Hora de Início]]),MONTH(Tabela6[[#This Row],[Data/Hora de Início]]),DAY(Tabela6[[#This Row],[Data/Hora de Início]]))</f>
        <v/>
      </c>
    </row>
    <row r="11019">
      <c r="K11019" s="39">
        <f>DATE(YEAR(Tabela6[[#This Row],[Data/Hora de Início]]),MONTH(Tabela6[[#This Row],[Data/Hora de Início]]),DAY(Tabela6[[#This Row],[Data/Hora de Início]]))</f>
        <v/>
      </c>
    </row>
    <row r="11020">
      <c r="K11020" s="39">
        <f>DATE(YEAR(Tabela6[[#This Row],[Data/Hora de Início]]),MONTH(Tabela6[[#This Row],[Data/Hora de Início]]),DAY(Tabela6[[#This Row],[Data/Hora de Início]]))</f>
        <v/>
      </c>
    </row>
    <row r="11021">
      <c r="K11021" s="39">
        <f>DATE(YEAR(Tabela6[[#This Row],[Data/Hora de Início]]),MONTH(Tabela6[[#This Row],[Data/Hora de Início]]),DAY(Tabela6[[#This Row],[Data/Hora de Início]]))</f>
        <v/>
      </c>
    </row>
    <row r="11022">
      <c r="K11022" s="39">
        <f>DATE(YEAR(Tabela6[[#This Row],[Data/Hora de Início]]),MONTH(Tabela6[[#This Row],[Data/Hora de Início]]),DAY(Tabela6[[#This Row],[Data/Hora de Início]]))</f>
        <v/>
      </c>
    </row>
    <row r="11023">
      <c r="K11023" s="39">
        <f>DATE(YEAR(Tabela6[[#This Row],[Data/Hora de Início]]),MONTH(Tabela6[[#This Row],[Data/Hora de Início]]),DAY(Tabela6[[#This Row],[Data/Hora de Início]]))</f>
        <v/>
      </c>
    </row>
    <row r="11024">
      <c r="K11024" s="39">
        <f>DATE(YEAR(Tabela6[[#This Row],[Data/Hora de Início]]),MONTH(Tabela6[[#This Row],[Data/Hora de Início]]),DAY(Tabela6[[#This Row],[Data/Hora de Início]]))</f>
        <v/>
      </c>
    </row>
    <row r="11025">
      <c r="K11025" s="39">
        <f>DATE(YEAR(Tabela6[[#This Row],[Data/Hora de Início]]),MONTH(Tabela6[[#This Row],[Data/Hora de Início]]),DAY(Tabela6[[#This Row],[Data/Hora de Início]]))</f>
        <v/>
      </c>
    </row>
    <row r="11026">
      <c r="K11026" s="39">
        <f>DATE(YEAR(Tabela6[[#This Row],[Data/Hora de Início]]),MONTH(Tabela6[[#This Row],[Data/Hora de Início]]),DAY(Tabela6[[#This Row],[Data/Hora de Início]]))</f>
        <v/>
      </c>
    </row>
    <row r="11027">
      <c r="K11027" s="39">
        <f>DATE(YEAR(Tabela6[[#This Row],[Data/Hora de Início]]),MONTH(Tabela6[[#This Row],[Data/Hora de Início]]),DAY(Tabela6[[#This Row],[Data/Hora de Início]]))</f>
        <v/>
      </c>
    </row>
    <row r="11028">
      <c r="K11028" s="39">
        <f>DATE(YEAR(Tabela6[[#This Row],[Data/Hora de Início]]),MONTH(Tabela6[[#This Row],[Data/Hora de Início]]),DAY(Tabela6[[#This Row],[Data/Hora de Início]]))</f>
        <v/>
      </c>
    </row>
    <row r="11029">
      <c r="K11029" s="39">
        <f>DATE(YEAR(Tabela6[[#This Row],[Data/Hora de Início]]),MONTH(Tabela6[[#This Row],[Data/Hora de Início]]),DAY(Tabela6[[#This Row],[Data/Hora de Início]]))</f>
        <v/>
      </c>
    </row>
    <row r="11030">
      <c r="K11030" s="39">
        <f>DATE(YEAR(Tabela6[[#This Row],[Data/Hora de Início]]),MONTH(Tabela6[[#This Row],[Data/Hora de Início]]),DAY(Tabela6[[#This Row],[Data/Hora de Início]]))</f>
        <v/>
      </c>
    </row>
    <row r="11031">
      <c r="K11031" s="39">
        <f>DATE(YEAR(Tabela6[[#This Row],[Data/Hora de Início]]),MONTH(Tabela6[[#This Row],[Data/Hora de Início]]),DAY(Tabela6[[#This Row],[Data/Hora de Início]]))</f>
        <v/>
      </c>
    </row>
    <row r="11032">
      <c r="K11032" s="39">
        <f>DATE(YEAR(Tabela6[[#This Row],[Data/Hora de Início]]),MONTH(Tabela6[[#This Row],[Data/Hora de Início]]),DAY(Tabela6[[#This Row],[Data/Hora de Início]]))</f>
        <v/>
      </c>
    </row>
    <row r="11033">
      <c r="K11033" s="39">
        <f>DATE(YEAR(Tabela6[[#This Row],[Data/Hora de Início]]),MONTH(Tabela6[[#This Row],[Data/Hora de Início]]),DAY(Tabela6[[#This Row],[Data/Hora de Início]]))</f>
        <v/>
      </c>
    </row>
    <row r="11034">
      <c r="K11034" s="39">
        <f>DATE(YEAR(Tabela6[[#This Row],[Data/Hora de Início]]),MONTH(Tabela6[[#This Row],[Data/Hora de Início]]),DAY(Tabela6[[#This Row],[Data/Hora de Início]]))</f>
        <v/>
      </c>
    </row>
    <row r="11035">
      <c r="K11035" s="39">
        <f>DATE(YEAR(Tabela6[[#This Row],[Data/Hora de Início]]),MONTH(Tabela6[[#This Row],[Data/Hora de Início]]),DAY(Tabela6[[#This Row],[Data/Hora de Início]]))</f>
        <v/>
      </c>
    </row>
    <row r="11036">
      <c r="K11036" s="39">
        <f>DATE(YEAR(Tabela6[[#This Row],[Data/Hora de Início]]),MONTH(Tabela6[[#This Row],[Data/Hora de Início]]),DAY(Tabela6[[#This Row],[Data/Hora de Início]]))</f>
        <v/>
      </c>
    </row>
    <row r="11037">
      <c r="K11037" s="39">
        <f>DATE(YEAR(Tabela6[[#This Row],[Data/Hora de Início]]),MONTH(Tabela6[[#This Row],[Data/Hora de Início]]),DAY(Tabela6[[#This Row],[Data/Hora de Início]]))</f>
        <v/>
      </c>
    </row>
    <row r="11038">
      <c r="K11038" s="39">
        <f>DATE(YEAR(Tabela6[[#This Row],[Data/Hora de Início]]),MONTH(Tabela6[[#This Row],[Data/Hora de Início]]),DAY(Tabela6[[#This Row],[Data/Hora de Início]]))</f>
        <v/>
      </c>
    </row>
    <row r="11039">
      <c r="K11039" s="39">
        <f>DATE(YEAR(Tabela6[[#This Row],[Data/Hora de Início]]),MONTH(Tabela6[[#This Row],[Data/Hora de Início]]),DAY(Tabela6[[#This Row],[Data/Hora de Início]]))</f>
        <v/>
      </c>
    </row>
    <row r="11040">
      <c r="K11040" s="39">
        <f>DATE(YEAR(Tabela6[[#This Row],[Data/Hora de Início]]),MONTH(Tabela6[[#This Row],[Data/Hora de Início]]),DAY(Tabela6[[#This Row],[Data/Hora de Início]]))</f>
        <v/>
      </c>
    </row>
    <row r="11041">
      <c r="K11041" s="39">
        <f>DATE(YEAR(Tabela6[[#This Row],[Data/Hora de Início]]),MONTH(Tabela6[[#This Row],[Data/Hora de Início]]),DAY(Tabela6[[#This Row],[Data/Hora de Início]]))</f>
        <v/>
      </c>
    </row>
    <row r="11042">
      <c r="K11042" s="39">
        <f>DATE(YEAR(Tabela6[[#This Row],[Data/Hora de Início]]),MONTH(Tabela6[[#This Row],[Data/Hora de Início]]),DAY(Tabela6[[#This Row],[Data/Hora de Início]]))</f>
        <v/>
      </c>
    </row>
    <row r="11043">
      <c r="K11043" s="39">
        <f>DATE(YEAR(Tabela6[[#This Row],[Data/Hora de Início]]),MONTH(Tabela6[[#This Row],[Data/Hora de Início]]),DAY(Tabela6[[#This Row],[Data/Hora de Início]]))</f>
        <v/>
      </c>
    </row>
    <row r="11044">
      <c r="K11044" s="39">
        <f>DATE(YEAR(Tabela6[[#This Row],[Data/Hora de Início]]),MONTH(Tabela6[[#This Row],[Data/Hora de Início]]),DAY(Tabela6[[#This Row],[Data/Hora de Início]]))</f>
        <v/>
      </c>
    </row>
    <row r="11045">
      <c r="K11045" s="39">
        <f>DATE(YEAR(Tabela6[[#This Row],[Data/Hora de Início]]),MONTH(Tabela6[[#This Row],[Data/Hora de Início]]),DAY(Tabela6[[#This Row],[Data/Hora de Início]]))</f>
        <v/>
      </c>
    </row>
    <row r="11046">
      <c r="K11046" s="39">
        <f>DATE(YEAR(Tabela6[[#This Row],[Data/Hora de Início]]),MONTH(Tabela6[[#This Row],[Data/Hora de Início]]),DAY(Tabela6[[#This Row],[Data/Hora de Início]]))</f>
        <v/>
      </c>
    </row>
    <row r="11047">
      <c r="K11047" s="39">
        <f>DATE(YEAR(Tabela6[[#This Row],[Data/Hora de Início]]),MONTH(Tabela6[[#This Row],[Data/Hora de Início]]),DAY(Tabela6[[#This Row],[Data/Hora de Início]]))</f>
        <v/>
      </c>
    </row>
    <row r="11048">
      <c r="K11048" s="39">
        <f>DATE(YEAR(Tabela6[[#This Row],[Data/Hora de Início]]),MONTH(Tabela6[[#This Row],[Data/Hora de Início]]),DAY(Tabela6[[#This Row],[Data/Hora de Início]]))</f>
        <v/>
      </c>
    </row>
    <row r="11049">
      <c r="K11049" s="39">
        <f>DATE(YEAR(Tabela6[[#This Row],[Data/Hora de Início]]),MONTH(Tabela6[[#This Row],[Data/Hora de Início]]),DAY(Tabela6[[#This Row],[Data/Hora de Início]]))</f>
        <v/>
      </c>
    </row>
    <row r="11050">
      <c r="K11050" s="39">
        <f>DATE(YEAR(Tabela6[[#This Row],[Data/Hora de Início]]),MONTH(Tabela6[[#This Row],[Data/Hora de Início]]),DAY(Tabela6[[#This Row],[Data/Hora de Início]]))</f>
        <v/>
      </c>
    </row>
    <row r="11051">
      <c r="K11051" s="39">
        <f>DATE(YEAR(Tabela6[[#This Row],[Data/Hora de Início]]),MONTH(Tabela6[[#This Row],[Data/Hora de Início]]),DAY(Tabela6[[#This Row],[Data/Hora de Início]]))</f>
        <v/>
      </c>
    </row>
    <row r="11052">
      <c r="K11052" s="39">
        <f>DATE(YEAR(Tabela6[[#This Row],[Data/Hora de Início]]),MONTH(Tabela6[[#This Row],[Data/Hora de Início]]),DAY(Tabela6[[#This Row],[Data/Hora de Início]]))</f>
        <v/>
      </c>
    </row>
    <row r="11053">
      <c r="K11053" s="39">
        <f>DATE(YEAR(Tabela6[[#This Row],[Data/Hora de Início]]),MONTH(Tabela6[[#This Row],[Data/Hora de Início]]),DAY(Tabela6[[#This Row],[Data/Hora de Início]]))</f>
        <v/>
      </c>
    </row>
    <row r="11054">
      <c r="K11054" s="39">
        <f>DATE(YEAR(Tabela6[[#This Row],[Data/Hora de Início]]),MONTH(Tabela6[[#This Row],[Data/Hora de Início]]),DAY(Tabela6[[#This Row],[Data/Hora de Início]]))</f>
        <v/>
      </c>
    </row>
    <row r="11055">
      <c r="K11055" s="39">
        <f>DATE(YEAR(Tabela6[[#This Row],[Data/Hora de Início]]),MONTH(Tabela6[[#This Row],[Data/Hora de Início]]),DAY(Tabela6[[#This Row],[Data/Hora de Início]]))</f>
        <v/>
      </c>
    </row>
    <row r="11056">
      <c r="K11056" s="39">
        <f>DATE(YEAR(Tabela6[[#This Row],[Data/Hora de Início]]),MONTH(Tabela6[[#This Row],[Data/Hora de Início]]),DAY(Tabela6[[#This Row],[Data/Hora de Início]]))</f>
        <v/>
      </c>
    </row>
    <row r="11057">
      <c r="K11057" s="39">
        <f>DATE(YEAR(Tabela6[[#This Row],[Data/Hora de Início]]),MONTH(Tabela6[[#This Row],[Data/Hora de Início]]),DAY(Tabela6[[#This Row],[Data/Hora de Início]]))</f>
        <v/>
      </c>
    </row>
    <row r="11058">
      <c r="K11058" s="39">
        <f>DATE(YEAR(Tabela6[[#This Row],[Data/Hora de Início]]),MONTH(Tabela6[[#This Row],[Data/Hora de Início]]),DAY(Tabela6[[#This Row],[Data/Hora de Início]]))</f>
        <v/>
      </c>
    </row>
    <row r="11059">
      <c r="K11059" s="39">
        <f>DATE(YEAR(Tabela6[[#This Row],[Data/Hora de Início]]),MONTH(Tabela6[[#This Row],[Data/Hora de Início]]),DAY(Tabela6[[#This Row],[Data/Hora de Início]]))</f>
        <v/>
      </c>
    </row>
    <row r="11060">
      <c r="K11060" s="39">
        <f>DATE(YEAR(Tabela6[[#This Row],[Data/Hora de Início]]),MONTH(Tabela6[[#This Row],[Data/Hora de Início]]),DAY(Tabela6[[#This Row],[Data/Hora de Início]]))</f>
        <v/>
      </c>
    </row>
    <row r="11061">
      <c r="K11061" s="39">
        <f>DATE(YEAR(Tabela6[[#This Row],[Data/Hora de Início]]),MONTH(Tabela6[[#This Row],[Data/Hora de Início]]),DAY(Tabela6[[#This Row],[Data/Hora de Início]]))</f>
        <v/>
      </c>
    </row>
    <row r="11062">
      <c r="K11062" s="39">
        <f>DATE(YEAR(Tabela6[[#This Row],[Data/Hora de Início]]),MONTH(Tabela6[[#This Row],[Data/Hora de Início]]),DAY(Tabela6[[#This Row],[Data/Hora de Início]]))</f>
        <v/>
      </c>
    </row>
    <row r="11063">
      <c r="K11063" s="39">
        <f>DATE(YEAR(Tabela6[[#This Row],[Data/Hora de Início]]),MONTH(Tabela6[[#This Row],[Data/Hora de Início]]),DAY(Tabela6[[#This Row],[Data/Hora de Início]]))</f>
        <v/>
      </c>
    </row>
    <row r="11064">
      <c r="K11064" s="39">
        <f>DATE(YEAR(Tabela6[[#This Row],[Data/Hora de Início]]),MONTH(Tabela6[[#This Row],[Data/Hora de Início]]),DAY(Tabela6[[#This Row],[Data/Hora de Início]]))</f>
        <v/>
      </c>
    </row>
    <row r="11065">
      <c r="K11065" s="39">
        <f>DATE(YEAR(Tabela6[[#This Row],[Data/Hora de Início]]),MONTH(Tabela6[[#This Row],[Data/Hora de Início]]),DAY(Tabela6[[#This Row],[Data/Hora de Início]]))</f>
        <v/>
      </c>
    </row>
    <row r="11066">
      <c r="K11066" s="39">
        <f>DATE(YEAR(Tabela6[[#This Row],[Data/Hora de Início]]),MONTH(Tabela6[[#This Row],[Data/Hora de Início]]),DAY(Tabela6[[#This Row],[Data/Hora de Início]]))</f>
        <v/>
      </c>
    </row>
    <row r="11067">
      <c r="K11067" s="39">
        <f>DATE(YEAR(Tabela6[[#This Row],[Data/Hora de Início]]),MONTH(Tabela6[[#This Row],[Data/Hora de Início]]),DAY(Tabela6[[#This Row],[Data/Hora de Início]]))</f>
        <v/>
      </c>
    </row>
    <row r="11068">
      <c r="K11068" s="39">
        <f>DATE(YEAR(Tabela6[[#This Row],[Data/Hora de Início]]),MONTH(Tabela6[[#This Row],[Data/Hora de Início]]),DAY(Tabela6[[#This Row],[Data/Hora de Início]]))</f>
        <v/>
      </c>
    </row>
    <row r="11069">
      <c r="K11069" s="39">
        <f>DATE(YEAR(Tabela6[[#This Row],[Data/Hora de Início]]),MONTH(Tabela6[[#This Row],[Data/Hora de Início]]),DAY(Tabela6[[#This Row],[Data/Hora de Início]]))</f>
        <v/>
      </c>
    </row>
    <row r="11070">
      <c r="K11070" s="39">
        <f>DATE(YEAR(Tabela6[[#This Row],[Data/Hora de Início]]),MONTH(Tabela6[[#This Row],[Data/Hora de Início]]),DAY(Tabela6[[#This Row],[Data/Hora de Início]]))</f>
        <v/>
      </c>
    </row>
    <row r="11071">
      <c r="K11071" s="39">
        <f>DATE(YEAR(Tabela6[[#This Row],[Data/Hora de Início]]),MONTH(Tabela6[[#This Row],[Data/Hora de Início]]),DAY(Tabela6[[#This Row],[Data/Hora de Início]]))</f>
        <v/>
      </c>
    </row>
    <row r="11072">
      <c r="K11072" s="39">
        <f>DATE(YEAR(Tabela6[[#This Row],[Data/Hora de Início]]),MONTH(Tabela6[[#This Row],[Data/Hora de Início]]),DAY(Tabela6[[#This Row],[Data/Hora de Início]]))</f>
        <v/>
      </c>
    </row>
    <row r="11073">
      <c r="K11073" s="39">
        <f>DATE(YEAR(Tabela6[[#This Row],[Data/Hora de Início]]),MONTH(Tabela6[[#This Row],[Data/Hora de Início]]),DAY(Tabela6[[#This Row],[Data/Hora de Início]]))</f>
        <v/>
      </c>
    </row>
    <row r="11074">
      <c r="K11074" s="39">
        <f>DATE(YEAR(Tabela6[[#This Row],[Data/Hora de Início]]),MONTH(Tabela6[[#This Row],[Data/Hora de Início]]),DAY(Tabela6[[#This Row],[Data/Hora de Início]]))</f>
        <v/>
      </c>
    </row>
    <row r="11075">
      <c r="K11075" s="39">
        <f>DATE(YEAR(Tabela6[[#This Row],[Data/Hora de Início]]),MONTH(Tabela6[[#This Row],[Data/Hora de Início]]),DAY(Tabela6[[#This Row],[Data/Hora de Início]]))</f>
        <v/>
      </c>
    </row>
    <row r="11076">
      <c r="K11076" s="39">
        <f>DATE(YEAR(Tabela6[[#This Row],[Data/Hora de Início]]),MONTH(Tabela6[[#This Row],[Data/Hora de Início]]),DAY(Tabela6[[#This Row],[Data/Hora de Início]]))</f>
        <v/>
      </c>
    </row>
    <row r="11077">
      <c r="K11077" s="39">
        <f>DATE(YEAR(Tabela6[[#This Row],[Data/Hora de Início]]),MONTH(Tabela6[[#This Row],[Data/Hora de Início]]),DAY(Tabela6[[#This Row],[Data/Hora de Início]]))</f>
        <v/>
      </c>
    </row>
    <row r="11078">
      <c r="K11078" s="39">
        <f>DATE(YEAR(Tabela6[[#This Row],[Data/Hora de Início]]),MONTH(Tabela6[[#This Row],[Data/Hora de Início]]),DAY(Tabela6[[#This Row],[Data/Hora de Início]]))</f>
        <v/>
      </c>
    </row>
    <row r="11079">
      <c r="K11079" s="39">
        <f>DATE(YEAR(Tabela6[[#This Row],[Data/Hora de Início]]),MONTH(Tabela6[[#This Row],[Data/Hora de Início]]),DAY(Tabela6[[#This Row],[Data/Hora de Início]]))</f>
        <v/>
      </c>
    </row>
    <row r="11080">
      <c r="K11080" s="39">
        <f>DATE(YEAR(Tabela6[[#This Row],[Data/Hora de Início]]),MONTH(Tabela6[[#This Row],[Data/Hora de Início]]),DAY(Tabela6[[#This Row],[Data/Hora de Início]]))</f>
        <v/>
      </c>
    </row>
    <row r="11081">
      <c r="K11081" s="39">
        <f>DATE(YEAR(Tabela6[[#This Row],[Data/Hora de Início]]),MONTH(Tabela6[[#This Row],[Data/Hora de Início]]),DAY(Tabela6[[#This Row],[Data/Hora de Início]]))</f>
        <v/>
      </c>
    </row>
    <row r="11082">
      <c r="K11082" s="39">
        <f>DATE(YEAR(Tabela6[[#This Row],[Data/Hora de Início]]),MONTH(Tabela6[[#This Row],[Data/Hora de Início]]),DAY(Tabela6[[#This Row],[Data/Hora de Início]]))</f>
        <v/>
      </c>
    </row>
    <row r="11083">
      <c r="K11083" s="39">
        <f>DATE(YEAR(Tabela6[[#This Row],[Data/Hora de Início]]),MONTH(Tabela6[[#This Row],[Data/Hora de Início]]),DAY(Tabela6[[#This Row],[Data/Hora de Início]]))</f>
        <v/>
      </c>
    </row>
    <row r="11084">
      <c r="K11084" s="39">
        <f>DATE(YEAR(Tabela6[[#This Row],[Data/Hora de Início]]),MONTH(Tabela6[[#This Row],[Data/Hora de Início]]),DAY(Tabela6[[#This Row],[Data/Hora de Início]]))</f>
        <v/>
      </c>
    </row>
    <row r="11085">
      <c r="K11085" s="39">
        <f>DATE(YEAR(Tabela6[[#This Row],[Data/Hora de Início]]),MONTH(Tabela6[[#This Row],[Data/Hora de Início]]),DAY(Tabela6[[#This Row],[Data/Hora de Início]]))</f>
        <v/>
      </c>
    </row>
    <row r="11086">
      <c r="K11086" s="39">
        <f>DATE(YEAR(Tabela6[[#This Row],[Data/Hora de Início]]),MONTH(Tabela6[[#This Row],[Data/Hora de Início]]),DAY(Tabela6[[#This Row],[Data/Hora de Início]]))</f>
        <v/>
      </c>
    </row>
    <row r="11087">
      <c r="K11087" s="39">
        <f>DATE(YEAR(Tabela6[[#This Row],[Data/Hora de Início]]),MONTH(Tabela6[[#This Row],[Data/Hora de Início]]),DAY(Tabela6[[#This Row],[Data/Hora de Início]]))</f>
        <v/>
      </c>
    </row>
    <row r="11088">
      <c r="K11088" s="39">
        <f>DATE(YEAR(Tabela6[[#This Row],[Data/Hora de Início]]),MONTH(Tabela6[[#This Row],[Data/Hora de Início]]),DAY(Tabela6[[#This Row],[Data/Hora de Início]]))</f>
        <v/>
      </c>
    </row>
    <row r="11089">
      <c r="K11089" s="39">
        <f>DATE(YEAR(Tabela6[[#This Row],[Data/Hora de Início]]),MONTH(Tabela6[[#This Row],[Data/Hora de Início]]),DAY(Tabela6[[#This Row],[Data/Hora de Início]]))</f>
        <v/>
      </c>
    </row>
    <row r="11090">
      <c r="K11090" s="39">
        <f>DATE(YEAR(Tabela6[[#This Row],[Data/Hora de Início]]),MONTH(Tabela6[[#This Row],[Data/Hora de Início]]),DAY(Tabela6[[#This Row],[Data/Hora de Início]]))</f>
        <v/>
      </c>
    </row>
    <row r="11091">
      <c r="K11091" s="39">
        <f>DATE(YEAR(Tabela6[[#This Row],[Data/Hora de Início]]),MONTH(Tabela6[[#This Row],[Data/Hora de Início]]),DAY(Tabela6[[#This Row],[Data/Hora de Início]]))</f>
        <v/>
      </c>
    </row>
    <row r="11092">
      <c r="K11092" s="39">
        <f>DATE(YEAR(Tabela6[[#This Row],[Data/Hora de Início]]),MONTH(Tabela6[[#This Row],[Data/Hora de Início]]),DAY(Tabela6[[#This Row],[Data/Hora de Início]]))</f>
        <v/>
      </c>
    </row>
    <row r="11093">
      <c r="K11093" s="39">
        <f>DATE(YEAR(Tabela6[[#This Row],[Data/Hora de Início]]),MONTH(Tabela6[[#This Row],[Data/Hora de Início]]),DAY(Tabela6[[#This Row],[Data/Hora de Início]]))</f>
        <v/>
      </c>
    </row>
    <row r="11094">
      <c r="K11094" s="39">
        <f>DATE(YEAR(Tabela6[[#This Row],[Data/Hora de Início]]),MONTH(Tabela6[[#This Row],[Data/Hora de Início]]),DAY(Tabela6[[#This Row],[Data/Hora de Início]]))</f>
        <v/>
      </c>
    </row>
    <row r="11095">
      <c r="K11095" s="39">
        <f>DATE(YEAR(Tabela6[[#This Row],[Data/Hora de Início]]),MONTH(Tabela6[[#This Row],[Data/Hora de Início]]),DAY(Tabela6[[#This Row],[Data/Hora de Início]]))</f>
        <v/>
      </c>
    </row>
    <row r="11096">
      <c r="K11096" s="39">
        <f>DATE(YEAR(Tabela6[[#This Row],[Data/Hora de Início]]),MONTH(Tabela6[[#This Row],[Data/Hora de Início]]),DAY(Tabela6[[#This Row],[Data/Hora de Início]]))</f>
        <v/>
      </c>
    </row>
    <row r="11097">
      <c r="K11097" s="39">
        <f>DATE(YEAR(Tabela6[[#This Row],[Data/Hora de Início]]),MONTH(Tabela6[[#This Row],[Data/Hora de Início]]),DAY(Tabela6[[#This Row],[Data/Hora de Início]]))</f>
        <v/>
      </c>
    </row>
    <row r="11098">
      <c r="K11098" s="39">
        <f>DATE(YEAR(Tabela6[[#This Row],[Data/Hora de Início]]),MONTH(Tabela6[[#This Row],[Data/Hora de Início]]),DAY(Tabela6[[#This Row],[Data/Hora de Início]]))</f>
        <v/>
      </c>
    </row>
    <row r="11099">
      <c r="K11099" s="39">
        <f>DATE(YEAR(Tabela6[[#This Row],[Data/Hora de Início]]),MONTH(Tabela6[[#This Row],[Data/Hora de Início]]),DAY(Tabela6[[#This Row],[Data/Hora de Início]]))</f>
        <v/>
      </c>
    </row>
    <row r="11100">
      <c r="K11100" s="39">
        <f>DATE(YEAR(Tabela6[[#This Row],[Data/Hora de Início]]),MONTH(Tabela6[[#This Row],[Data/Hora de Início]]),DAY(Tabela6[[#This Row],[Data/Hora de Início]]))</f>
        <v/>
      </c>
    </row>
    <row r="11101">
      <c r="K11101" s="39">
        <f>DATE(YEAR(Tabela6[[#This Row],[Data/Hora de Início]]),MONTH(Tabela6[[#This Row],[Data/Hora de Início]]),DAY(Tabela6[[#This Row],[Data/Hora de Início]]))</f>
        <v/>
      </c>
    </row>
    <row r="11102">
      <c r="K11102" s="39">
        <f>DATE(YEAR(Tabela6[[#This Row],[Data/Hora de Início]]),MONTH(Tabela6[[#This Row],[Data/Hora de Início]]),DAY(Tabela6[[#This Row],[Data/Hora de Início]]))</f>
        <v/>
      </c>
    </row>
    <row r="11103">
      <c r="K11103" s="39">
        <f>DATE(YEAR(Tabela6[[#This Row],[Data/Hora de Início]]),MONTH(Tabela6[[#This Row],[Data/Hora de Início]]),DAY(Tabela6[[#This Row],[Data/Hora de Início]]))</f>
        <v/>
      </c>
    </row>
    <row r="11104">
      <c r="K11104" s="39">
        <f>DATE(YEAR(Tabela6[[#This Row],[Data/Hora de Início]]),MONTH(Tabela6[[#This Row],[Data/Hora de Início]]),DAY(Tabela6[[#This Row],[Data/Hora de Início]]))</f>
        <v/>
      </c>
    </row>
    <row r="11105">
      <c r="K11105" s="39">
        <f>DATE(YEAR(Tabela6[[#This Row],[Data/Hora de Início]]),MONTH(Tabela6[[#This Row],[Data/Hora de Início]]),DAY(Tabela6[[#This Row],[Data/Hora de Início]]))</f>
        <v/>
      </c>
    </row>
    <row r="11106">
      <c r="K11106" s="39">
        <f>DATE(YEAR(Tabela6[[#This Row],[Data/Hora de Início]]),MONTH(Tabela6[[#This Row],[Data/Hora de Início]]),DAY(Tabela6[[#This Row],[Data/Hora de Início]]))</f>
        <v/>
      </c>
    </row>
    <row r="11107">
      <c r="K11107" s="39">
        <f>DATE(YEAR(Tabela6[[#This Row],[Data/Hora de Início]]),MONTH(Tabela6[[#This Row],[Data/Hora de Início]]),DAY(Tabela6[[#This Row],[Data/Hora de Início]]))</f>
        <v/>
      </c>
    </row>
    <row r="11108">
      <c r="K11108" s="39">
        <f>DATE(YEAR(Tabela6[[#This Row],[Data/Hora de Início]]),MONTH(Tabela6[[#This Row],[Data/Hora de Início]]),DAY(Tabela6[[#This Row],[Data/Hora de Início]]))</f>
        <v/>
      </c>
    </row>
    <row r="11109">
      <c r="K11109" s="39">
        <f>DATE(YEAR(Tabela6[[#This Row],[Data/Hora de Início]]),MONTH(Tabela6[[#This Row],[Data/Hora de Início]]),DAY(Tabela6[[#This Row],[Data/Hora de Início]]))</f>
        <v/>
      </c>
    </row>
    <row r="11110">
      <c r="K11110" s="39">
        <f>DATE(YEAR(Tabela6[[#This Row],[Data/Hora de Início]]),MONTH(Tabela6[[#This Row],[Data/Hora de Início]]),DAY(Tabela6[[#This Row],[Data/Hora de Início]]))</f>
        <v/>
      </c>
    </row>
    <row r="11111">
      <c r="K11111" s="39">
        <f>DATE(YEAR(Tabela6[[#This Row],[Data/Hora de Início]]),MONTH(Tabela6[[#This Row],[Data/Hora de Início]]),DAY(Tabela6[[#This Row],[Data/Hora de Início]]))</f>
        <v/>
      </c>
    </row>
    <row r="11112">
      <c r="K11112" s="39">
        <f>DATE(YEAR(Tabela6[[#This Row],[Data/Hora de Início]]),MONTH(Tabela6[[#This Row],[Data/Hora de Início]]),DAY(Tabela6[[#This Row],[Data/Hora de Início]]))</f>
        <v/>
      </c>
    </row>
    <row r="11113">
      <c r="K11113" s="39">
        <f>DATE(YEAR(Tabela6[[#This Row],[Data/Hora de Início]]),MONTH(Tabela6[[#This Row],[Data/Hora de Início]]),DAY(Tabela6[[#This Row],[Data/Hora de Início]]))</f>
        <v/>
      </c>
    </row>
    <row r="11114">
      <c r="K11114" s="39">
        <f>DATE(YEAR(Tabela6[[#This Row],[Data/Hora de Início]]),MONTH(Tabela6[[#This Row],[Data/Hora de Início]]),DAY(Tabela6[[#This Row],[Data/Hora de Início]]))</f>
        <v/>
      </c>
    </row>
    <row r="11115">
      <c r="K11115" s="39">
        <f>DATE(YEAR(Tabela6[[#This Row],[Data/Hora de Início]]),MONTH(Tabela6[[#This Row],[Data/Hora de Início]]),DAY(Tabela6[[#This Row],[Data/Hora de Início]]))</f>
        <v/>
      </c>
    </row>
    <row r="11116">
      <c r="K11116" s="39">
        <f>DATE(YEAR(Tabela6[[#This Row],[Data/Hora de Início]]),MONTH(Tabela6[[#This Row],[Data/Hora de Início]]),DAY(Tabela6[[#This Row],[Data/Hora de Início]]))</f>
        <v/>
      </c>
    </row>
    <row r="11117">
      <c r="K11117" s="39">
        <f>DATE(YEAR(Tabela6[[#This Row],[Data/Hora de Início]]),MONTH(Tabela6[[#This Row],[Data/Hora de Início]]),DAY(Tabela6[[#This Row],[Data/Hora de Início]]))</f>
        <v/>
      </c>
    </row>
    <row r="11118">
      <c r="K11118" s="39">
        <f>DATE(YEAR(Tabela6[[#This Row],[Data/Hora de Início]]),MONTH(Tabela6[[#This Row],[Data/Hora de Início]]),DAY(Tabela6[[#This Row],[Data/Hora de Início]]))</f>
        <v/>
      </c>
    </row>
    <row r="11119">
      <c r="K11119" s="39">
        <f>DATE(YEAR(Tabela6[[#This Row],[Data/Hora de Início]]),MONTH(Tabela6[[#This Row],[Data/Hora de Início]]),DAY(Tabela6[[#This Row],[Data/Hora de Início]]))</f>
        <v/>
      </c>
    </row>
    <row r="11120">
      <c r="K11120" s="39">
        <f>DATE(YEAR(Tabela6[[#This Row],[Data/Hora de Início]]),MONTH(Tabela6[[#This Row],[Data/Hora de Início]]),DAY(Tabela6[[#This Row],[Data/Hora de Início]]))</f>
        <v/>
      </c>
    </row>
    <row r="11121">
      <c r="K11121" s="39">
        <f>DATE(YEAR(Tabela6[[#This Row],[Data/Hora de Início]]),MONTH(Tabela6[[#This Row],[Data/Hora de Início]]),DAY(Tabela6[[#This Row],[Data/Hora de Início]]))</f>
        <v/>
      </c>
    </row>
    <row r="11122">
      <c r="K11122" s="39">
        <f>DATE(YEAR(Tabela6[[#This Row],[Data/Hora de Início]]),MONTH(Tabela6[[#This Row],[Data/Hora de Início]]),DAY(Tabela6[[#This Row],[Data/Hora de Início]]))</f>
        <v/>
      </c>
    </row>
    <row r="11123">
      <c r="K11123" s="39">
        <f>DATE(YEAR(Tabela6[[#This Row],[Data/Hora de Início]]),MONTH(Tabela6[[#This Row],[Data/Hora de Início]]),DAY(Tabela6[[#This Row],[Data/Hora de Início]]))</f>
        <v/>
      </c>
    </row>
    <row r="11124">
      <c r="K11124" s="39">
        <f>DATE(YEAR(Tabela6[[#This Row],[Data/Hora de Início]]),MONTH(Tabela6[[#This Row],[Data/Hora de Início]]),DAY(Tabela6[[#This Row],[Data/Hora de Início]]))</f>
        <v/>
      </c>
    </row>
    <row r="11125">
      <c r="K11125" s="39">
        <f>DATE(YEAR(Tabela6[[#This Row],[Data/Hora de Início]]),MONTH(Tabela6[[#This Row],[Data/Hora de Início]]),DAY(Tabela6[[#This Row],[Data/Hora de Início]]))</f>
        <v/>
      </c>
    </row>
    <row r="11126">
      <c r="K11126" s="39">
        <f>DATE(YEAR(Tabela6[[#This Row],[Data/Hora de Início]]),MONTH(Tabela6[[#This Row],[Data/Hora de Início]]),DAY(Tabela6[[#This Row],[Data/Hora de Início]]))</f>
        <v/>
      </c>
    </row>
    <row r="11127">
      <c r="K11127" s="39">
        <f>DATE(YEAR(Tabela6[[#This Row],[Data/Hora de Início]]),MONTH(Tabela6[[#This Row],[Data/Hora de Início]]),DAY(Tabela6[[#This Row],[Data/Hora de Início]]))</f>
        <v/>
      </c>
    </row>
    <row r="11128">
      <c r="K11128" s="39">
        <f>DATE(YEAR(Tabela6[[#This Row],[Data/Hora de Início]]),MONTH(Tabela6[[#This Row],[Data/Hora de Início]]),DAY(Tabela6[[#This Row],[Data/Hora de Início]]))</f>
        <v/>
      </c>
    </row>
    <row r="11129">
      <c r="K11129" s="39">
        <f>DATE(YEAR(Tabela6[[#This Row],[Data/Hora de Início]]),MONTH(Tabela6[[#This Row],[Data/Hora de Início]]),DAY(Tabela6[[#This Row],[Data/Hora de Início]]))</f>
        <v/>
      </c>
    </row>
    <row r="11130">
      <c r="K11130" s="39">
        <f>DATE(YEAR(Tabela6[[#This Row],[Data/Hora de Início]]),MONTH(Tabela6[[#This Row],[Data/Hora de Início]]),DAY(Tabela6[[#This Row],[Data/Hora de Início]]))</f>
        <v/>
      </c>
    </row>
    <row r="11131">
      <c r="K11131" s="39">
        <f>DATE(YEAR(Tabela6[[#This Row],[Data/Hora de Início]]),MONTH(Tabela6[[#This Row],[Data/Hora de Início]]),DAY(Tabela6[[#This Row],[Data/Hora de Início]]))</f>
        <v/>
      </c>
    </row>
    <row r="11132">
      <c r="K11132" s="39">
        <f>DATE(YEAR(Tabela6[[#This Row],[Data/Hora de Início]]),MONTH(Tabela6[[#This Row],[Data/Hora de Início]]),DAY(Tabela6[[#This Row],[Data/Hora de Início]]))</f>
        <v/>
      </c>
    </row>
    <row r="11133">
      <c r="K11133" s="39">
        <f>DATE(YEAR(Tabela6[[#This Row],[Data/Hora de Início]]),MONTH(Tabela6[[#This Row],[Data/Hora de Início]]),DAY(Tabela6[[#This Row],[Data/Hora de Início]]))</f>
        <v/>
      </c>
    </row>
    <row r="11134">
      <c r="K11134" s="39">
        <f>DATE(YEAR(Tabela6[[#This Row],[Data/Hora de Início]]),MONTH(Tabela6[[#This Row],[Data/Hora de Início]]),DAY(Tabela6[[#This Row],[Data/Hora de Início]]))</f>
        <v/>
      </c>
    </row>
    <row r="11135">
      <c r="K11135" s="39">
        <f>DATE(YEAR(Tabela6[[#This Row],[Data/Hora de Início]]),MONTH(Tabela6[[#This Row],[Data/Hora de Início]]),DAY(Tabela6[[#This Row],[Data/Hora de Início]]))</f>
        <v/>
      </c>
    </row>
    <row r="11136">
      <c r="K11136" s="39">
        <f>DATE(YEAR(Tabela6[[#This Row],[Data/Hora de Início]]),MONTH(Tabela6[[#This Row],[Data/Hora de Início]]),DAY(Tabela6[[#This Row],[Data/Hora de Início]]))</f>
        <v/>
      </c>
    </row>
    <row r="11137">
      <c r="K11137" s="39">
        <f>DATE(YEAR(Tabela6[[#This Row],[Data/Hora de Início]]),MONTH(Tabela6[[#This Row],[Data/Hora de Início]]),DAY(Tabela6[[#This Row],[Data/Hora de Início]]))</f>
        <v/>
      </c>
    </row>
    <row r="11138">
      <c r="K11138" s="39">
        <f>DATE(YEAR(Tabela6[[#This Row],[Data/Hora de Início]]),MONTH(Tabela6[[#This Row],[Data/Hora de Início]]),DAY(Tabela6[[#This Row],[Data/Hora de Início]]))</f>
        <v/>
      </c>
    </row>
    <row r="11139">
      <c r="K11139" s="39">
        <f>DATE(YEAR(Tabela6[[#This Row],[Data/Hora de Início]]),MONTH(Tabela6[[#This Row],[Data/Hora de Início]]),DAY(Tabela6[[#This Row],[Data/Hora de Início]]))</f>
        <v/>
      </c>
    </row>
    <row r="11140">
      <c r="K11140" s="39">
        <f>DATE(YEAR(Tabela6[[#This Row],[Data/Hora de Início]]),MONTH(Tabela6[[#This Row],[Data/Hora de Início]]),DAY(Tabela6[[#This Row],[Data/Hora de Início]]))</f>
        <v/>
      </c>
    </row>
    <row r="11141">
      <c r="K11141" s="39">
        <f>DATE(YEAR(Tabela6[[#This Row],[Data/Hora de Início]]),MONTH(Tabela6[[#This Row],[Data/Hora de Início]]),DAY(Tabela6[[#This Row],[Data/Hora de Início]]))</f>
        <v/>
      </c>
    </row>
    <row r="11142">
      <c r="K11142" s="39">
        <f>DATE(YEAR(Tabela6[[#This Row],[Data/Hora de Início]]),MONTH(Tabela6[[#This Row],[Data/Hora de Início]]),DAY(Tabela6[[#This Row],[Data/Hora de Início]]))</f>
        <v/>
      </c>
    </row>
    <row r="11143">
      <c r="K11143" s="39">
        <f>DATE(YEAR(Tabela6[[#This Row],[Data/Hora de Início]]),MONTH(Tabela6[[#This Row],[Data/Hora de Início]]),DAY(Tabela6[[#This Row],[Data/Hora de Início]]))</f>
        <v/>
      </c>
    </row>
    <row r="11144">
      <c r="K11144" s="39">
        <f>DATE(YEAR(Tabela6[[#This Row],[Data/Hora de Início]]),MONTH(Tabela6[[#This Row],[Data/Hora de Início]]),DAY(Tabela6[[#This Row],[Data/Hora de Início]]))</f>
        <v/>
      </c>
    </row>
    <row r="11145">
      <c r="K11145" s="39">
        <f>DATE(YEAR(Tabela6[[#This Row],[Data/Hora de Início]]),MONTH(Tabela6[[#This Row],[Data/Hora de Início]]),DAY(Tabela6[[#This Row],[Data/Hora de Início]]))</f>
        <v/>
      </c>
    </row>
    <row r="11146">
      <c r="K11146" s="39">
        <f>DATE(YEAR(Tabela6[[#This Row],[Data/Hora de Início]]),MONTH(Tabela6[[#This Row],[Data/Hora de Início]]),DAY(Tabela6[[#This Row],[Data/Hora de Início]]))</f>
        <v/>
      </c>
    </row>
    <row r="11147">
      <c r="K11147" s="39">
        <f>DATE(YEAR(Tabela6[[#This Row],[Data/Hora de Início]]),MONTH(Tabela6[[#This Row],[Data/Hora de Início]]),DAY(Tabela6[[#This Row],[Data/Hora de Início]]))</f>
        <v/>
      </c>
    </row>
    <row r="11148">
      <c r="K11148" s="39">
        <f>DATE(YEAR(Tabela6[[#This Row],[Data/Hora de Início]]),MONTH(Tabela6[[#This Row],[Data/Hora de Início]]),DAY(Tabela6[[#This Row],[Data/Hora de Início]]))</f>
        <v/>
      </c>
    </row>
    <row r="11149">
      <c r="K11149" s="39">
        <f>DATE(YEAR(Tabela6[[#This Row],[Data/Hora de Início]]),MONTH(Tabela6[[#This Row],[Data/Hora de Início]]),DAY(Tabela6[[#This Row],[Data/Hora de Início]]))</f>
        <v/>
      </c>
    </row>
    <row r="11150">
      <c r="K11150" s="39">
        <f>DATE(YEAR(Tabela6[[#This Row],[Data/Hora de Início]]),MONTH(Tabela6[[#This Row],[Data/Hora de Início]]),DAY(Tabela6[[#This Row],[Data/Hora de Início]]))</f>
        <v/>
      </c>
    </row>
    <row r="11151">
      <c r="K11151" s="39">
        <f>DATE(YEAR(Tabela6[[#This Row],[Data/Hora de Início]]),MONTH(Tabela6[[#This Row],[Data/Hora de Início]]),DAY(Tabela6[[#This Row],[Data/Hora de Início]]))</f>
        <v/>
      </c>
    </row>
    <row r="11152">
      <c r="K11152" s="39">
        <f>DATE(YEAR(Tabela6[[#This Row],[Data/Hora de Início]]),MONTH(Tabela6[[#This Row],[Data/Hora de Início]]),DAY(Tabela6[[#This Row],[Data/Hora de Início]]))</f>
        <v/>
      </c>
    </row>
    <row r="11153">
      <c r="K11153" s="39">
        <f>DATE(YEAR(Tabela6[[#This Row],[Data/Hora de Início]]),MONTH(Tabela6[[#This Row],[Data/Hora de Início]]),DAY(Tabela6[[#This Row],[Data/Hora de Início]]))</f>
        <v/>
      </c>
    </row>
    <row r="11154">
      <c r="K11154" s="39">
        <f>DATE(YEAR(Tabela6[[#This Row],[Data/Hora de Início]]),MONTH(Tabela6[[#This Row],[Data/Hora de Início]]),DAY(Tabela6[[#This Row],[Data/Hora de Início]]))</f>
        <v/>
      </c>
    </row>
    <row r="11155">
      <c r="K11155" s="39">
        <f>DATE(YEAR(Tabela6[[#This Row],[Data/Hora de Início]]),MONTH(Tabela6[[#This Row],[Data/Hora de Início]]),DAY(Tabela6[[#This Row],[Data/Hora de Início]]))</f>
        <v/>
      </c>
    </row>
    <row r="11156">
      <c r="K11156" s="39">
        <f>DATE(YEAR(Tabela6[[#This Row],[Data/Hora de Início]]),MONTH(Tabela6[[#This Row],[Data/Hora de Início]]),DAY(Tabela6[[#This Row],[Data/Hora de Início]]))</f>
        <v/>
      </c>
    </row>
    <row r="11157">
      <c r="K11157" s="39">
        <f>DATE(YEAR(Tabela6[[#This Row],[Data/Hora de Início]]),MONTH(Tabela6[[#This Row],[Data/Hora de Início]]),DAY(Tabela6[[#This Row],[Data/Hora de Início]]))</f>
        <v/>
      </c>
    </row>
    <row r="11158">
      <c r="K11158" s="39">
        <f>DATE(YEAR(Tabela6[[#This Row],[Data/Hora de Início]]),MONTH(Tabela6[[#This Row],[Data/Hora de Início]]),DAY(Tabela6[[#This Row],[Data/Hora de Início]]))</f>
        <v/>
      </c>
    </row>
    <row r="11159">
      <c r="K11159" s="39">
        <f>DATE(YEAR(Tabela6[[#This Row],[Data/Hora de Início]]),MONTH(Tabela6[[#This Row],[Data/Hora de Início]]),DAY(Tabela6[[#This Row],[Data/Hora de Início]]))</f>
        <v/>
      </c>
    </row>
    <row r="11160">
      <c r="K11160" s="39">
        <f>DATE(YEAR(Tabela6[[#This Row],[Data/Hora de Início]]),MONTH(Tabela6[[#This Row],[Data/Hora de Início]]),DAY(Tabela6[[#This Row],[Data/Hora de Início]]))</f>
        <v/>
      </c>
    </row>
    <row r="11161">
      <c r="K11161" s="39">
        <f>DATE(YEAR(Tabela6[[#This Row],[Data/Hora de Início]]),MONTH(Tabela6[[#This Row],[Data/Hora de Início]]),DAY(Tabela6[[#This Row],[Data/Hora de Início]]))</f>
        <v/>
      </c>
    </row>
    <row r="11162">
      <c r="K11162" s="39">
        <f>DATE(YEAR(Tabela6[[#This Row],[Data/Hora de Início]]),MONTH(Tabela6[[#This Row],[Data/Hora de Início]]),DAY(Tabela6[[#This Row],[Data/Hora de Início]]))</f>
        <v/>
      </c>
    </row>
    <row r="11163">
      <c r="K11163" s="39">
        <f>DATE(YEAR(Tabela6[[#This Row],[Data/Hora de Início]]),MONTH(Tabela6[[#This Row],[Data/Hora de Início]]),DAY(Tabela6[[#This Row],[Data/Hora de Início]]))</f>
        <v/>
      </c>
    </row>
    <row r="11164">
      <c r="K11164" s="39">
        <f>DATE(YEAR(Tabela6[[#This Row],[Data/Hora de Início]]),MONTH(Tabela6[[#This Row],[Data/Hora de Início]]),DAY(Tabela6[[#This Row],[Data/Hora de Início]]))</f>
        <v/>
      </c>
    </row>
    <row r="11165">
      <c r="K11165" s="39">
        <f>DATE(YEAR(Tabela6[[#This Row],[Data/Hora de Início]]),MONTH(Tabela6[[#This Row],[Data/Hora de Início]]),DAY(Tabela6[[#This Row],[Data/Hora de Início]]))</f>
        <v/>
      </c>
    </row>
    <row r="11166">
      <c r="K11166" s="39">
        <f>DATE(YEAR(Tabela6[[#This Row],[Data/Hora de Início]]),MONTH(Tabela6[[#This Row],[Data/Hora de Início]]),DAY(Tabela6[[#This Row],[Data/Hora de Início]]))</f>
        <v/>
      </c>
    </row>
    <row r="11167">
      <c r="K11167" s="39">
        <f>DATE(YEAR(Tabela6[[#This Row],[Data/Hora de Início]]),MONTH(Tabela6[[#This Row],[Data/Hora de Início]]),DAY(Tabela6[[#This Row],[Data/Hora de Início]]))</f>
        <v/>
      </c>
    </row>
    <row r="11168">
      <c r="K11168" s="39">
        <f>DATE(YEAR(Tabela6[[#This Row],[Data/Hora de Início]]),MONTH(Tabela6[[#This Row],[Data/Hora de Início]]),DAY(Tabela6[[#This Row],[Data/Hora de Início]]))</f>
        <v/>
      </c>
    </row>
    <row r="11169">
      <c r="K11169" s="39">
        <f>DATE(YEAR(Tabela6[[#This Row],[Data/Hora de Início]]),MONTH(Tabela6[[#This Row],[Data/Hora de Início]]),DAY(Tabela6[[#This Row],[Data/Hora de Início]]))</f>
        <v/>
      </c>
    </row>
    <row r="11170">
      <c r="K11170" s="39">
        <f>DATE(YEAR(Tabela6[[#This Row],[Data/Hora de Início]]),MONTH(Tabela6[[#This Row],[Data/Hora de Início]]),DAY(Tabela6[[#This Row],[Data/Hora de Início]]))</f>
        <v/>
      </c>
    </row>
    <row r="11171">
      <c r="K11171" s="39">
        <f>DATE(YEAR(Tabela6[[#This Row],[Data/Hora de Início]]),MONTH(Tabela6[[#This Row],[Data/Hora de Início]]),DAY(Tabela6[[#This Row],[Data/Hora de Início]]))</f>
        <v/>
      </c>
    </row>
    <row r="11172">
      <c r="K11172" s="39">
        <f>DATE(YEAR(Tabela6[[#This Row],[Data/Hora de Início]]),MONTH(Tabela6[[#This Row],[Data/Hora de Início]]),DAY(Tabela6[[#This Row],[Data/Hora de Início]]))</f>
        <v/>
      </c>
    </row>
    <row r="11173">
      <c r="K11173" s="39">
        <f>DATE(YEAR(Tabela6[[#This Row],[Data/Hora de Início]]),MONTH(Tabela6[[#This Row],[Data/Hora de Início]]),DAY(Tabela6[[#This Row],[Data/Hora de Início]]))</f>
        <v/>
      </c>
    </row>
    <row r="11174">
      <c r="K11174" s="39">
        <f>DATE(YEAR(Tabela6[[#This Row],[Data/Hora de Início]]),MONTH(Tabela6[[#This Row],[Data/Hora de Início]]),DAY(Tabela6[[#This Row],[Data/Hora de Início]]))</f>
        <v/>
      </c>
    </row>
    <row r="11175">
      <c r="K11175" s="39">
        <f>DATE(YEAR(Tabela6[[#This Row],[Data/Hora de Início]]),MONTH(Tabela6[[#This Row],[Data/Hora de Início]]),DAY(Tabela6[[#This Row],[Data/Hora de Início]]))</f>
        <v/>
      </c>
    </row>
    <row r="11176">
      <c r="K11176" s="39">
        <f>DATE(YEAR(Tabela6[[#This Row],[Data/Hora de Início]]),MONTH(Tabela6[[#This Row],[Data/Hora de Início]]),DAY(Tabela6[[#This Row],[Data/Hora de Início]]))</f>
        <v/>
      </c>
    </row>
    <row r="11177">
      <c r="K11177" s="39">
        <f>DATE(YEAR(Tabela6[[#This Row],[Data/Hora de Início]]),MONTH(Tabela6[[#This Row],[Data/Hora de Início]]),DAY(Tabela6[[#This Row],[Data/Hora de Início]]))</f>
        <v/>
      </c>
    </row>
    <row r="11178">
      <c r="K11178" s="39">
        <f>DATE(YEAR(Tabela6[[#This Row],[Data/Hora de Início]]),MONTH(Tabela6[[#This Row],[Data/Hora de Início]]),DAY(Tabela6[[#This Row],[Data/Hora de Início]]))</f>
        <v/>
      </c>
    </row>
    <row r="11179">
      <c r="K11179" s="39">
        <f>DATE(YEAR(Tabela6[[#This Row],[Data/Hora de Início]]),MONTH(Tabela6[[#This Row],[Data/Hora de Início]]),DAY(Tabela6[[#This Row],[Data/Hora de Início]]))</f>
        <v/>
      </c>
    </row>
    <row r="11180">
      <c r="K11180" s="39">
        <f>DATE(YEAR(Tabela6[[#This Row],[Data/Hora de Início]]),MONTH(Tabela6[[#This Row],[Data/Hora de Início]]),DAY(Tabela6[[#This Row],[Data/Hora de Início]]))</f>
        <v/>
      </c>
    </row>
    <row r="11181">
      <c r="K11181" s="39">
        <f>DATE(YEAR(Tabela6[[#This Row],[Data/Hora de Início]]),MONTH(Tabela6[[#This Row],[Data/Hora de Início]]),DAY(Tabela6[[#This Row],[Data/Hora de Início]]))</f>
        <v/>
      </c>
    </row>
    <row r="11182">
      <c r="K11182" s="39">
        <f>DATE(YEAR(Tabela6[[#This Row],[Data/Hora de Início]]),MONTH(Tabela6[[#This Row],[Data/Hora de Início]]),DAY(Tabela6[[#This Row],[Data/Hora de Início]]))</f>
        <v/>
      </c>
    </row>
    <row r="11183">
      <c r="K11183" s="39">
        <f>DATE(YEAR(Tabela6[[#This Row],[Data/Hora de Início]]),MONTH(Tabela6[[#This Row],[Data/Hora de Início]]),DAY(Tabela6[[#This Row],[Data/Hora de Início]]))</f>
        <v/>
      </c>
    </row>
    <row r="11184">
      <c r="K11184" s="39">
        <f>DATE(YEAR(Tabela6[[#This Row],[Data/Hora de Início]]),MONTH(Tabela6[[#This Row],[Data/Hora de Início]]),DAY(Tabela6[[#This Row],[Data/Hora de Início]]))</f>
        <v/>
      </c>
    </row>
    <row r="11185">
      <c r="K11185" s="39">
        <f>DATE(YEAR(Tabela6[[#This Row],[Data/Hora de Início]]),MONTH(Tabela6[[#This Row],[Data/Hora de Início]]),DAY(Tabela6[[#This Row],[Data/Hora de Início]]))</f>
        <v/>
      </c>
    </row>
    <row r="11186">
      <c r="K11186" s="39">
        <f>DATE(YEAR(Tabela6[[#This Row],[Data/Hora de Início]]),MONTH(Tabela6[[#This Row],[Data/Hora de Início]]),DAY(Tabela6[[#This Row],[Data/Hora de Início]]))</f>
        <v/>
      </c>
    </row>
    <row r="11187">
      <c r="K11187" s="39">
        <f>DATE(YEAR(Tabela6[[#This Row],[Data/Hora de Início]]),MONTH(Tabela6[[#This Row],[Data/Hora de Início]]),DAY(Tabela6[[#This Row],[Data/Hora de Início]]))</f>
        <v/>
      </c>
    </row>
    <row r="11188">
      <c r="K11188" s="39">
        <f>DATE(YEAR(Tabela6[[#This Row],[Data/Hora de Início]]),MONTH(Tabela6[[#This Row],[Data/Hora de Início]]),DAY(Tabela6[[#This Row],[Data/Hora de Início]]))</f>
        <v/>
      </c>
    </row>
    <row r="11189">
      <c r="K11189" s="39">
        <f>DATE(YEAR(Tabela6[[#This Row],[Data/Hora de Início]]),MONTH(Tabela6[[#This Row],[Data/Hora de Início]]),DAY(Tabela6[[#This Row],[Data/Hora de Início]]))</f>
        <v/>
      </c>
    </row>
    <row r="11190">
      <c r="K11190" s="39">
        <f>DATE(YEAR(Tabela6[[#This Row],[Data/Hora de Início]]),MONTH(Tabela6[[#This Row],[Data/Hora de Início]]),DAY(Tabela6[[#This Row],[Data/Hora de Início]]))</f>
        <v/>
      </c>
    </row>
    <row r="11191">
      <c r="K11191" s="39">
        <f>DATE(YEAR(Tabela6[[#This Row],[Data/Hora de Início]]),MONTH(Tabela6[[#This Row],[Data/Hora de Início]]),DAY(Tabela6[[#This Row],[Data/Hora de Início]]))</f>
        <v/>
      </c>
    </row>
    <row r="11192">
      <c r="K11192" s="39">
        <f>DATE(YEAR(Tabela6[[#This Row],[Data/Hora de Início]]),MONTH(Tabela6[[#This Row],[Data/Hora de Início]]),DAY(Tabela6[[#This Row],[Data/Hora de Início]]))</f>
        <v/>
      </c>
    </row>
    <row r="11193">
      <c r="K11193" s="39">
        <f>DATE(YEAR(Tabela6[[#This Row],[Data/Hora de Início]]),MONTH(Tabela6[[#This Row],[Data/Hora de Início]]),DAY(Tabela6[[#This Row],[Data/Hora de Início]]))</f>
        <v/>
      </c>
    </row>
    <row r="11194">
      <c r="K11194" s="39">
        <f>DATE(YEAR(Tabela6[[#This Row],[Data/Hora de Início]]),MONTH(Tabela6[[#This Row],[Data/Hora de Início]]),DAY(Tabela6[[#This Row],[Data/Hora de Início]]))</f>
        <v/>
      </c>
    </row>
    <row r="11195">
      <c r="K11195" s="39">
        <f>DATE(YEAR(Tabela6[[#This Row],[Data/Hora de Início]]),MONTH(Tabela6[[#This Row],[Data/Hora de Início]]),DAY(Tabela6[[#This Row],[Data/Hora de Início]]))</f>
        <v/>
      </c>
    </row>
    <row r="11196">
      <c r="K11196" s="39">
        <f>DATE(YEAR(Tabela6[[#This Row],[Data/Hora de Início]]),MONTH(Tabela6[[#This Row],[Data/Hora de Início]]),DAY(Tabela6[[#This Row],[Data/Hora de Início]]))</f>
        <v/>
      </c>
    </row>
    <row r="11197">
      <c r="K11197" s="39">
        <f>DATE(YEAR(Tabela6[[#This Row],[Data/Hora de Início]]),MONTH(Tabela6[[#This Row],[Data/Hora de Início]]),DAY(Tabela6[[#This Row],[Data/Hora de Início]]))</f>
        <v/>
      </c>
    </row>
    <row r="11198">
      <c r="K11198" s="39">
        <f>DATE(YEAR(Tabela6[[#This Row],[Data/Hora de Início]]),MONTH(Tabela6[[#This Row],[Data/Hora de Início]]),DAY(Tabela6[[#This Row],[Data/Hora de Início]]))</f>
        <v/>
      </c>
    </row>
    <row r="11199">
      <c r="K11199" s="39">
        <f>DATE(YEAR(Tabela6[[#This Row],[Data/Hora de Início]]),MONTH(Tabela6[[#This Row],[Data/Hora de Início]]),DAY(Tabela6[[#This Row],[Data/Hora de Início]]))</f>
        <v/>
      </c>
    </row>
    <row r="11200">
      <c r="K11200" s="39">
        <f>DATE(YEAR(Tabela6[[#This Row],[Data/Hora de Início]]),MONTH(Tabela6[[#This Row],[Data/Hora de Início]]),DAY(Tabela6[[#This Row],[Data/Hora de Início]]))</f>
        <v/>
      </c>
    </row>
    <row r="11201">
      <c r="K11201" s="39">
        <f>DATE(YEAR(Tabela6[[#This Row],[Data/Hora de Início]]),MONTH(Tabela6[[#This Row],[Data/Hora de Início]]),DAY(Tabela6[[#This Row],[Data/Hora de Início]]))</f>
        <v/>
      </c>
    </row>
    <row r="11202">
      <c r="K11202" s="39">
        <f>DATE(YEAR(Tabela6[[#This Row],[Data/Hora de Início]]),MONTH(Tabela6[[#This Row],[Data/Hora de Início]]),DAY(Tabela6[[#This Row],[Data/Hora de Início]]))</f>
        <v/>
      </c>
    </row>
    <row r="11203">
      <c r="K11203" s="39">
        <f>DATE(YEAR(Tabela6[[#This Row],[Data/Hora de Início]]),MONTH(Tabela6[[#This Row],[Data/Hora de Início]]),DAY(Tabela6[[#This Row],[Data/Hora de Início]]))</f>
        <v/>
      </c>
    </row>
    <row r="11204">
      <c r="K11204" s="39">
        <f>DATE(YEAR(Tabela6[[#This Row],[Data/Hora de Início]]),MONTH(Tabela6[[#This Row],[Data/Hora de Início]]),DAY(Tabela6[[#This Row],[Data/Hora de Início]]))</f>
        <v/>
      </c>
    </row>
    <row r="11205">
      <c r="K11205" s="39">
        <f>DATE(YEAR(Tabela6[[#This Row],[Data/Hora de Início]]),MONTH(Tabela6[[#This Row],[Data/Hora de Início]]),DAY(Tabela6[[#This Row],[Data/Hora de Início]]))</f>
        <v/>
      </c>
    </row>
    <row r="11206">
      <c r="K11206" s="39">
        <f>DATE(YEAR(Tabela6[[#This Row],[Data/Hora de Início]]),MONTH(Tabela6[[#This Row],[Data/Hora de Início]]),DAY(Tabela6[[#This Row],[Data/Hora de Início]]))</f>
        <v/>
      </c>
    </row>
    <row r="11207">
      <c r="K11207" s="39">
        <f>DATE(YEAR(Tabela6[[#This Row],[Data/Hora de Início]]),MONTH(Tabela6[[#This Row],[Data/Hora de Início]]),DAY(Tabela6[[#This Row],[Data/Hora de Início]]))</f>
        <v/>
      </c>
    </row>
    <row r="11208">
      <c r="K11208" s="39">
        <f>DATE(YEAR(Tabela6[[#This Row],[Data/Hora de Início]]),MONTH(Tabela6[[#This Row],[Data/Hora de Início]]),DAY(Tabela6[[#This Row],[Data/Hora de Início]]))</f>
        <v/>
      </c>
    </row>
    <row r="11209">
      <c r="K11209" s="39">
        <f>DATE(YEAR(Tabela6[[#This Row],[Data/Hora de Início]]),MONTH(Tabela6[[#This Row],[Data/Hora de Início]]),DAY(Tabela6[[#This Row],[Data/Hora de Início]]))</f>
        <v/>
      </c>
    </row>
    <row r="11210">
      <c r="K11210" s="39">
        <f>DATE(YEAR(Tabela6[[#This Row],[Data/Hora de Início]]),MONTH(Tabela6[[#This Row],[Data/Hora de Início]]),DAY(Tabela6[[#This Row],[Data/Hora de Início]]))</f>
        <v/>
      </c>
    </row>
    <row r="11211">
      <c r="K11211" s="39">
        <f>DATE(YEAR(Tabela6[[#This Row],[Data/Hora de Início]]),MONTH(Tabela6[[#This Row],[Data/Hora de Início]]),DAY(Tabela6[[#This Row],[Data/Hora de Início]]))</f>
        <v/>
      </c>
    </row>
    <row r="11212">
      <c r="K11212" s="39">
        <f>DATE(YEAR(Tabela6[[#This Row],[Data/Hora de Início]]),MONTH(Tabela6[[#This Row],[Data/Hora de Início]]),DAY(Tabela6[[#This Row],[Data/Hora de Início]]))</f>
        <v/>
      </c>
    </row>
    <row r="11213">
      <c r="K11213" s="39">
        <f>DATE(YEAR(Tabela6[[#This Row],[Data/Hora de Início]]),MONTH(Tabela6[[#This Row],[Data/Hora de Início]]),DAY(Tabela6[[#This Row],[Data/Hora de Início]]))</f>
        <v/>
      </c>
    </row>
    <row r="11214">
      <c r="K11214" s="39">
        <f>DATE(YEAR(Tabela6[[#This Row],[Data/Hora de Início]]),MONTH(Tabela6[[#This Row],[Data/Hora de Início]]),DAY(Tabela6[[#This Row],[Data/Hora de Início]]))</f>
        <v/>
      </c>
    </row>
    <row r="11215">
      <c r="K11215" s="39">
        <f>DATE(YEAR(Tabela6[[#This Row],[Data/Hora de Início]]),MONTH(Tabela6[[#This Row],[Data/Hora de Início]]),DAY(Tabela6[[#This Row],[Data/Hora de Início]]))</f>
        <v/>
      </c>
    </row>
    <row r="11216">
      <c r="K11216" s="39">
        <f>DATE(YEAR(Tabela6[[#This Row],[Data/Hora de Início]]),MONTH(Tabela6[[#This Row],[Data/Hora de Início]]),DAY(Tabela6[[#This Row],[Data/Hora de Início]]))</f>
        <v/>
      </c>
    </row>
    <row r="11217">
      <c r="K11217" s="39">
        <f>DATE(YEAR(Tabela6[[#This Row],[Data/Hora de Início]]),MONTH(Tabela6[[#This Row],[Data/Hora de Início]]),DAY(Tabela6[[#This Row],[Data/Hora de Início]]))</f>
        <v/>
      </c>
    </row>
    <row r="11218">
      <c r="K11218" s="39">
        <f>DATE(YEAR(Tabela6[[#This Row],[Data/Hora de Início]]),MONTH(Tabela6[[#This Row],[Data/Hora de Início]]),DAY(Tabela6[[#This Row],[Data/Hora de Início]]))</f>
        <v/>
      </c>
    </row>
    <row r="11219">
      <c r="K11219" s="39">
        <f>DATE(YEAR(Tabela6[[#This Row],[Data/Hora de Início]]),MONTH(Tabela6[[#This Row],[Data/Hora de Início]]),DAY(Tabela6[[#This Row],[Data/Hora de Início]]))</f>
        <v/>
      </c>
    </row>
    <row r="11220">
      <c r="K11220" s="39">
        <f>DATE(YEAR(Tabela6[[#This Row],[Data/Hora de Início]]),MONTH(Tabela6[[#This Row],[Data/Hora de Início]]),DAY(Tabela6[[#This Row],[Data/Hora de Início]]))</f>
        <v/>
      </c>
    </row>
    <row r="11221">
      <c r="K11221" s="39">
        <f>DATE(YEAR(Tabela6[[#This Row],[Data/Hora de Início]]),MONTH(Tabela6[[#This Row],[Data/Hora de Início]]),DAY(Tabela6[[#This Row],[Data/Hora de Início]]))</f>
        <v/>
      </c>
    </row>
    <row r="11222">
      <c r="K11222" s="39">
        <f>DATE(YEAR(Tabela6[[#This Row],[Data/Hora de Início]]),MONTH(Tabela6[[#This Row],[Data/Hora de Início]]),DAY(Tabela6[[#This Row],[Data/Hora de Início]]))</f>
        <v/>
      </c>
    </row>
    <row r="11223">
      <c r="K11223" s="39">
        <f>DATE(YEAR(Tabela6[[#This Row],[Data/Hora de Início]]),MONTH(Tabela6[[#This Row],[Data/Hora de Início]]),DAY(Tabela6[[#This Row],[Data/Hora de Início]]))</f>
        <v/>
      </c>
    </row>
    <row r="11224">
      <c r="K11224" s="39">
        <f>DATE(YEAR(Tabela6[[#This Row],[Data/Hora de Início]]),MONTH(Tabela6[[#This Row],[Data/Hora de Início]]),DAY(Tabela6[[#This Row],[Data/Hora de Início]]))</f>
        <v/>
      </c>
    </row>
    <row r="11225">
      <c r="K11225" s="39">
        <f>DATE(YEAR(Tabela6[[#This Row],[Data/Hora de Início]]),MONTH(Tabela6[[#This Row],[Data/Hora de Início]]),DAY(Tabela6[[#This Row],[Data/Hora de Início]]))</f>
        <v/>
      </c>
    </row>
    <row r="11226">
      <c r="K11226" s="39">
        <f>DATE(YEAR(Tabela6[[#This Row],[Data/Hora de Início]]),MONTH(Tabela6[[#This Row],[Data/Hora de Início]]),DAY(Tabela6[[#This Row],[Data/Hora de Início]]))</f>
        <v/>
      </c>
    </row>
    <row r="11227">
      <c r="K11227" s="39">
        <f>DATE(YEAR(Tabela6[[#This Row],[Data/Hora de Início]]),MONTH(Tabela6[[#This Row],[Data/Hora de Início]]),DAY(Tabela6[[#This Row],[Data/Hora de Início]]))</f>
        <v/>
      </c>
    </row>
    <row r="11228">
      <c r="K11228" s="39">
        <f>DATE(YEAR(Tabela6[[#This Row],[Data/Hora de Início]]),MONTH(Tabela6[[#This Row],[Data/Hora de Início]]),DAY(Tabela6[[#This Row],[Data/Hora de Início]]))</f>
        <v/>
      </c>
    </row>
    <row r="11229">
      <c r="K11229" s="39">
        <f>DATE(YEAR(Tabela6[[#This Row],[Data/Hora de Início]]),MONTH(Tabela6[[#This Row],[Data/Hora de Início]]),DAY(Tabela6[[#This Row],[Data/Hora de Início]]))</f>
        <v/>
      </c>
    </row>
    <row r="11230">
      <c r="K11230" s="39">
        <f>DATE(YEAR(Tabela6[[#This Row],[Data/Hora de Início]]),MONTH(Tabela6[[#This Row],[Data/Hora de Início]]),DAY(Tabela6[[#This Row],[Data/Hora de Início]]))</f>
        <v/>
      </c>
    </row>
    <row r="11231">
      <c r="K11231" s="39">
        <f>DATE(YEAR(Tabela6[[#This Row],[Data/Hora de Início]]),MONTH(Tabela6[[#This Row],[Data/Hora de Início]]),DAY(Tabela6[[#This Row],[Data/Hora de Início]]))</f>
        <v/>
      </c>
    </row>
    <row r="11232">
      <c r="K11232" s="39">
        <f>DATE(YEAR(Tabela6[[#This Row],[Data/Hora de Início]]),MONTH(Tabela6[[#This Row],[Data/Hora de Início]]),DAY(Tabela6[[#This Row],[Data/Hora de Início]]))</f>
        <v/>
      </c>
    </row>
    <row r="11233">
      <c r="K11233" s="39">
        <f>DATE(YEAR(Tabela6[[#This Row],[Data/Hora de Início]]),MONTH(Tabela6[[#This Row],[Data/Hora de Início]]),DAY(Tabela6[[#This Row],[Data/Hora de Início]]))</f>
        <v/>
      </c>
    </row>
    <row r="11234">
      <c r="K11234" s="39">
        <f>DATE(YEAR(Tabela6[[#This Row],[Data/Hora de Início]]),MONTH(Tabela6[[#This Row],[Data/Hora de Início]]),DAY(Tabela6[[#This Row],[Data/Hora de Início]]))</f>
        <v/>
      </c>
    </row>
    <row r="11235">
      <c r="K11235" s="39">
        <f>DATE(YEAR(Tabela6[[#This Row],[Data/Hora de Início]]),MONTH(Tabela6[[#This Row],[Data/Hora de Início]]),DAY(Tabela6[[#This Row],[Data/Hora de Início]]))</f>
        <v/>
      </c>
    </row>
    <row r="11236">
      <c r="K11236" s="39">
        <f>DATE(YEAR(Tabela6[[#This Row],[Data/Hora de Início]]),MONTH(Tabela6[[#This Row],[Data/Hora de Início]]),DAY(Tabela6[[#This Row],[Data/Hora de Início]]))</f>
        <v/>
      </c>
    </row>
    <row r="11237">
      <c r="K11237" s="39">
        <f>DATE(YEAR(Tabela6[[#This Row],[Data/Hora de Início]]),MONTH(Tabela6[[#This Row],[Data/Hora de Início]]),DAY(Tabela6[[#This Row],[Data/Hora de Início]]))</f>
        <v/>
      </c>
    </row>
    <row r="11238">
      <c r="K11238" s="39">
        <f>DATE(YEAR(Tabela6[[#This Row],[Data/Hora de Início]]),MONTH(Tabela6[[#This Row],[Data/Hora de Início]]),DAY(Tabela6[[#This Row],[Data/Hora de Início]]))</f>
        <v/>
      </c>
    </row>
    <row r="11239">
      <c r="K11239" s="39">
        <f>DATE(YEAR(Tabela6[[#This Row],[Data/Hora de Início]]),MONTH(Tabela6[[#This Row],[Data/Hora de Início]]),DAY(Tabela6[[#This Row],[Data/Hora de Início]]))</f>
        <v/>
      </c>
    </row>
    <row r="11240">
      <c r="K11240" s="39">
        <f>DATE(YEAR(Tabela6[[#This Row],[Data/Hora de Início]]),MONTH(Tabela6[[#This Row],[Data/Hora de Início]]),DAY(Tabela6[[#This Row],[Data/Hora de Início]]))</f>
        <v/>
      </c>
    </row>
    <row r="11241">
      <c r="K11241" s="39">
        <f>DATE(YEAR(Tabela6[[#This Row],[Data/Hora de Início]]),MONTH(Tabela6[[#This Row],[Data/Hora de Início]]),DAY(Tabela6[[#This Row],[Data/Hora de Início]]))</f>
        <v/>
      </c>
    </row>
    <row r="11242">
      <c r="K11242" s="39">
        <f>DATE(YEAR(Tabela6[[#This Row],[Data/Hora de Início]]),MONTH(Tabela6[[#This Row],[Data/Hora de Início]]),DAY(Tabela6[[#This Row],[Data/Hora de Início]]))</f>
        <v/>
      </c>
    </row>
    <row r="11243">
      <c r="K11243" s="39">
        <f>DATE(YEAR(Tabela6[[#This Row],[Data/Hora de Início]]),MONTH(Tabela6[[#This Row],[Data/Hora de Início]]),DAY(Tabela6[[#This Row],[Data/Hora de Início]]))</f>
        <v/>
      </c>
    </row>
    <row r="11244">
      <c r="K11244" s="39">
        <f>DATE(YEAR(Tabela6[[#This Row],[Data/Hora de Início]]),MONTH(Tabela6[[#This Row],[Data/Hora de Início]]),DAY(Tabela6[[#This Row],[Data/Hora de Início]]))</f>
        <v/>
      </c>
    </row>
    <row r="11245">
      <c r="K11245" s="39">
        <f>DATE(YEAR(Tabela6[[#This Row],[Data/Hora de Início]]),MONTH(Tabela6[[#This Row],[Data/Hora de Início]]),DAY(Tabela6[[#This Row],[Data/Hora de Início]]))</f>
        <v/>
      </c>
    </row>
    <row r="11246">
      <c r="K11246" s="39">
        <f>DATE(YEAR(Tabela6[[#This Row],[Data/Hora de Início]]),MONTH(Tabela6[[#This Row],[Data/Hora de Início]]),DAY(Tabela6[[#This Row],[Data/Hora de Início]]))</f>
        <v/>
      </c>
    </row>
    <row r="11247">
      <c r="K11247" s="39">
        <f>DATE(YEAR(Tabela6[[#This Row],[Data/Hora de Início]]),MONTH(Tabela6[[#This Row],[Data/Hora de Início]]),DAY(Tabela6[[#This Row],[Data/Hora de Início]]))</f>
        <v/>
      </c>
    </row>
    <row r="11248">
      <c r="K11248" s="39">
        <f>DATE(YEAR(Tabela6[[#This Row],[Data/Hora de Início]]),MONTH(Tabela6[[#This Row],[Data/Hora de Início]]),DAY(Tabela6[[#This Row],[Data/Hora de Início]]))</f>
        <v/>
      </c>
    </row>
    <row r="11249">
      <c r="K11249" s="39">
        <f>DATE(YEAR(Tabela6[[#This Row],[Data/Hora de Início]]),MONTH(Tabela6[[#This Row],[Data/Hora de Início]]),DAY(Tabela6[[#This Row],[Data/Hora de Início]]))</f>
        <v/>
      </c>
    </row>
    <row r="11250">
      <c r="K11250" s="39">
        <f>DATE(YEAR(Tabela6[[#This Row],[Data/Hora de Início]]),MONTH(Tabela6[[#This Row],[Data/Hora de Início]]),DAY(Tabela6[[#This Row],[Data/Hora de Início]]))</f>
        <v/>
      </c>
    </row>
    <row r="11251">
      <c r="K11251" s="39">
        <f>DATE(YEAR(Tabela6[[#This Row],[Data/Hora de Início]]),MONTH(Tabela6[[#This Row],[Data/Hora de Início]]),DAY(Tabela6[[#This Row],[Data/Hora de Início]]))</f>
        <v/>
      </c>
    </row>
    <row r="11252">
      <c r="K11252" s="39">
        <f>DATE(YEAR(Tabela6[[#This Row],[Data/Hora de Início]]),MONTH(Tabela6[[#This Row],[Data/Hora de Início]]),DAY(Tabela6[[#This Row],[Data/Hora de Início]]))</f>
        <v/>
      </c>
    </row>
    <row r="11253">
      <c r="K11253" s="39">
        <f>DATE(YEAR(Tabela6[[#This Row],[Data/Hora de Início]]),MONTH(Tabela6[[#This Row],[Data/Hora de Início]]),DAY(Tabela6[[#This Row],[Data/Hora de Início]]))</f>
        <v/>
      </c>
    </row>
    <row r="11254">
      <c r="K11254" s="39">
        <f>DATE(YEAR(Tabela6[[#This Row],[Data/Hora de Início]]),MONTH(Tabela6[[#This Row],[Data/Hora de Início]]),DAY(Tabela6[[#This Row],[Data/Hora de Início]]))</f>
        <v/>
      </c>
    </row>
    <row r="11255">
      <c r="K11255" s="39">
        <f>DATE(YEAR(Tabela6[[#This Row],[Data/Hora de Início]]),MONTH(Tabela6[[#This Row],[Data/Hora de Início]]),DAY(Tabela6[[#This Row],[Data/Hora de Início]]))</f>
        <v/>
      </c>
    </row>
    <row r="11256">
      <c r="K11256" s="39">
        <f>DATE(YEAR(Tabela6[[#This Row],[Data/Hora de Início]]),MONTH(Tabela6[[#This Row],[Data/Hora de Início]]),DAY(Tabela6[[#This Row],[Data/Hora de Início]]))</f>
        <v/>
      </c>
    </row>
    <row r="11257">
      <c r="K11257" s="39">
        <f>DATE(YEAR(Tabela6[[#This Row],[Data/Hora de Início]]),MONTH(Tabela6[[#This Row],[Data/Hora de Início]]),DAY(Tabela6[[#This Row],[Data/Hora de Início]]))</f>
        <v/>
      </c>
    </row>
    <row r="11258">
      <c r="K11258" s="39">
        <f>DATE(YEAR(Tabela6[[#This Row],[Data/Hora de Início]]),MONTH(Tabela6[[#This Row],[Data/Hora de Início]]),DAY(Tabela6[[#This Row],[Data/Hora de Início]]))</f>
        <v/>
      </c>
    </row>
    <row r="11259">
      <c r="K11259" s="39">
        <f>DATE(YEAR(Tabela6[[#This Row],[Data/Hora de Início]]),MONTH(Tabela6[[#This Row],[Data/Hora de Início]]),DAY(Tabela6[[#This Row],[Data/Hora de Início]]))</f>
        <v/>
      </c>
    </row>
    <row r="11260">
      <c r="K11260" s="39">
        <f>DATE(YEAR(Tabela6[[#This Row],[Data/Hora de Início]]),MONTH(Tabela6[[#This Row],[Data/Hora de Início]]),DAY(Tabela6[[#This Row],[Data/Hora de Início]]))</f>
        <v/>
      </c>
    </row>
    <row r="11261">
      <c r="K11261" s="39">
        <f>DATE(YEAR(Tabela6[[#This Row],[Data/Hora de Início]]),MONTH(Tabela6[[#This Row],[Data/Hora de Início]]),DAY(Tabela6[[#This Row],[Data/Hora de Início]]))</f>
        <v/>
      </c>
    </row>
    <row r="11262">
      <c r="K11262" s="39">
        <f>DATE(YEAR(Tabela6[[#This Row],[Data/Hora de Início]]),MONTH(Tabela6[[#This Row],[Data/Hora de Início]]),DAY(Tabela6[[#This Row],[Data/Hora de Início]]))</f>
        <v/>
      </c>
    </row>
    <row r="11263">
      <c r="K11263" s="39">
        <f>DATE(YEAR(Tabela6[[#This Row],[Data/Hora de Início]]),MONTH(Tabela6[[#This Row],[Data/Hora de Início]]),DAY(Tabela6[[#This Row],[Data/Hora de Início]]))</f>
        <v/>
      </c>
    </row>
    <row r="11264">
      <c r="K11264" s="39">
        <f>DATE(YEAR(Tabela6[[#This Row],[Data/Hora de Início]]),MONTH(Tabela6[[#This Row],[Data/Hora de Início]]),DAY(Tabela6[[#This Row],[Data/Hora de Início]]))</f>
        <v/>
      </c>
    </row>
    <row r="11265">
      <c r="K11265" s="39">
        <f>DATE(YEAR(Tabela6[[#This Row],[Data/Hora de Início]]),MONTH(Tabela6[[#This Row],[Data/Hora de Início]]),DAY(Tabela6[[#This Row],[Data/Hora de Início]]))</f>
        <v/>
      </c>
    </row>
    <row r="11266">
      <c r="K11266" s="39">
        <f>DATE(YEAR(Tabela6[[#This Row],[Data/Hora de Início]]),MONTH(Tabela6[[#This Row],[Data/Hora de Início]]),DAY(Tabela6[[#This Row],[Data/Hora de Início]]))</f>
        <v/>
      </c>
    </row>
    <row r="11267">
      <c r="K11267" s="39">
        <f>DATE(YEAR(Tabela6[[#This Row],[Data/Hora de Início]]),MONTH(Tabela6[[#This Row],[Data/Hora de Início]]),DAY(Tabela6[[#This Row],[Data/Hora de Início]]))</f>
        <v/>
      </c>
    </row>
    <row r="11268">
      <c r="K11268" s="39">
        <f>DATE(YEAR(Tabela6[[#This Row],[Data/Hora de Início]]),MONTH(Tabela6[[#This Row],[Data/Hora de Início]]),DAY(Tabela6[[#This Row],[Data/Hora de Início]]))</f>
        <v/>
      </c>
    </row>
    <row r="11269">
      <c r="K11269" s="39">
        <f>DATE(YEAR(Tabela6[[#This Row],[Data/Hora de Início]]),MONTH(Tabela6[[#This Row],[Data/Hora de Início]]),DAY(Tabela6[[#This Row],[Data/Hora de Início]]))</f>
        <v/>
      </c>
    </row>
    <row r="11270">
      <c r="K11270" s="39">
        <f>DATE(YEAR(Tabela6[[#This Row],[Data/Hora de Início]]),MONTH(Tabela6[[#This Row],[Data/Hora de Início]]),DAY(Tabela6[[#This Row],[Data/Hora de Início]]))</f>
        <v/>
      </c>
    </row>
    <row r="11271">
      <c r="K11271" s="39">
        <f>DATE(YEAR(Tabela6[[#This Row],[Data/Hora de Início]]),MONTH(Tabela6[[#This Row],[Data/Hora de Início]]),DAY(Tabela6[[#This Row],[Data/Hora de Início]]))</f>
        <v/>
      </c>
    </row>
    <row r="11272">
      <c r="K11272" s="39">
        <f>DATE(YEAR(Tabela6[[#This Row],[Data/Hora de Início]]),MONTH(Tabela6[[#This Row],[Data/Hora de Início]]),DAY(Tabela6[[#This Row],[Data/Hora de Início]]))</f>
        <v/>
      </c>
    </row>
    <row r="11273">
      <c r="K11273" s="39">
        <f>DATE(YEAR(Tabela6[[#This Row],[Data/Hora de Início]]),MONTH(Tabela6[[#This Row],[Data/Hora de Início]]),DAY(Tabela6[[#This Row],[Data/Hora de Início]]))</f>
        <v/>
      </c>
    </row>
    <row r="11274">
      <c r="K11274" s="39">
        <f>DATE(YEAR(Tabela6[[#This Row],[Data/Hora de Início]]),MONTH(Tabela6[[#This Row],[Data/Hora de Início]]),DAY(Tabela6[[#This Row],[Data/Hora de Início]]))</f>
        <v/>
      </c>
    </row>
    <row r="11275">
      <c r="K11275" s="39">
        <f>DATE(YEAR(Tabela6[[#This Row],[Data/Hora de Início]]),MONTH(Tabela6[[#This Row],[Data/Hora de Início]]),DAY(Tabela6[[#This Row],[Data/Hora de Início]]))</f>
        <v/>
      </c>
    </row>
    <row r="11276">
      <c r="K11276" s="39">
        <f>DATE(YEAR(Tabela6[[#This Row],[Data/Hora de Início]]),MONTH(Tabela6[[#This Row],[Data/Hora de Início]]),DAY(Tabela6[[#This Row],[Data/Hora de Início]]))</f>
        <v/>
      </c>
    </row>
    <row r="11277">
      <c r="K11277" s="39">
        <f>DATE(YEAR(Tabela6[[#This Row],[Data/Hora de Início]]),MONTH(Tabela6[[#This Row],[Data/Hora de Início]]),DAY(Tabela6[[#This Row],[Data/Hora de Início]]))</f>
        <v/>
      </c>
    </row>
    <row r="11278">
      <c r="K11278" s="39">
        <f>DATE(YEAR(Tabela6[[#This Row],[Data/Hora de Início]]),MONTH(Tabela6[[#This Row],[Data/Hora de Início]]),DAY(Tabela6[[#This Row],[Data/Hora de Início]]))</f>
        <v/>
      </c>
    </row>
    <row r="11279">
      <c r="K11279" s="39">
        <f>DATE(YEAR(Tabela6[[#This Row],[Data/Hora de Início]]),MONTH(Tabela6[[#This Row],[Data/Hora de Início]]),DAY(Tabela6[[#This Row],[Data/Hora de Início]]))</f>
        <v/>
      </c>
    </row>
    <row r="11280">
      <c r="K11280" s="39">
        <f>DATE(YEAR(Tabela6[[#This Row],[Data/Hora de Início]]),MONTH(Tabela6[[#This Row],[Data/Hora de Início]]),DAY(Tabela6[[#This Row],[Data/Hora de Início]]))</f>
        <v/>
      </c>
    </row>
    <row r="11281">
      <c r="K11281" s="39">
        <f>DATE(YEAR(Tabela6[[#This Row],[Data/Hora de Início]]),MONTH(Tabela6[[#This Row],[Data/Hora de Início]]),DAY(Tabela6[[#This Row],[Data/Hora de Início]]))</f>
        <v/>
      </c>
    </row>
    <row r="11282">
      <c r="K11282" s="39">
        <f>DATE(YEAR(Tabela6[[#This Row],[Data/Hora de Início]]),MONTH(Tabela6[[#This Row],[Data/Hora de Início]]),DAY(Tabela6[[#This Row],[Data/Hora de Início]]))</f>
        <v/>
      </c>
    </row>
    <row r="11283">
      <c r="K11283" s="39">
        <f>DATE(YEAR(Tabela6[[#This Row],[Data/Hora de Início]]),MONTH(Tabela6[[#This Row],[Data/Hora de Início]]),DAY(Tabela6[[#This Row],[Data/Hora de Início]]))</f>
        <v/>
      </c>
    </row>
    <row r="11284">
      <c r="K11284" s="39">
        <f>DATE(YEAR(Tabela6[[#This Row],[Data/Hora de Início]]),MONTH(Tabela6[[#This Row],[Data/Hora de Início]]),DAY(Tabela6[[#This Row],[Data/Hora de Início]]))</f>
        <v/>
      </c>
    </row>
    <row r="11285">
      <c r="K11285" s="39">
        <f>DATE(YEAR(Tabela6[[#This Row],[Data/Hora de Início]]),MONTH(Tabela6[[#This Row],[Data/Hora de Início]]),DAY(Tabela6[[#This Row],[Data/Hora de Início]]))</f>
        <v/>
      </c>
    </row>
    <row r="11286">
      <c r="K11286" s="39">
        <f>DATE(YEAR(Tabela6[[#This Row],[Data/Hora de Início]]),MONTH(Tabela6[[#This Row],[Data/Hora de Início]]),DAY(Tabela6[[#This Row],[Data/Hora de Início]]))</f>
        <v/>
      </c>
    </row>
    <row r="11287">
      <c r="K11287" s="39">
        <f>DATE(YEAR(Tabela6[[#This Row],[Data/Hora de Início]]),MONTH(Tabela6[[#This Row],[Data/Hora de Início]]),DAY(Tabela6[[#This Row],[Data/Hora de Início]]))</f>
        <v/>
      </c>
    </row>
    <row r="11288">
      <c r="K11288" s="39">
        <f>DATE(YEAR(Tabela6[[#This Row],[Data/Hora de Início]]),MONTH(Tabela6[[#This Row],[Data/Hora de Início]]),DAY(Tabela6[[#This Row],[Data/Hora de Início]]))</f>
        <v/>
      </c>
    </row>
    <row r="11289">
      <c r="K11289" s="39">
        <f>DATE(YEAR(Tabela6[[#This Row],[Data/Hora de Início]]),MONTH(Tabela6[[#This Row],[Data/Hora de Início]]),DAY(Tabela6[[#This Row],[Data/Hora de Início]]))</f>
        <v/>
      </c>
    </row>
    <row r="11290">
      <c r="K11290" s="39">
        <f>DATE(YEAR(Tabela6[[#This Row],[Data/Hora de Início]]),MONTH(Tabela6[[#This Row],[Data/Hora de Início]]),DAY(Tabela6[[#This Row],[Data/Hora de Início]]))</f>
        <v/>
      </c>
    </row>
    <row r="11291">
      <c r="K11291" s="39">
        <f>DATE(YEAR(Tabela6[[#This Row],[Data/Hora de Início]]),MONTH(Tabela6[[#This Row],[Data/Hora de Início]]),DAY(Tabela6[[#This Row],[Data/Hora de Início]]))</f>
        <v/>
      </c>
    </row>
    <row r="11292">
      <c r="K11292" s="39">
        <f>DATE(YEAR(Tabela6[[#This Row],[Data/Hora de Início]]),MONTH(Tabela6[[#This Row],[Data/Hora de Início]]),DAY(Tabela6[[#This Row],[Data/Hora de Início]]))</f>
        <v/>
      </c>
    </row>
    <row r="11293">
      <c r="K11293" s="39">
        <f>DATE(YEAR(Tabela6[[#This Row],[Data/Hora de Início]]),MONTH(Tabela6[[#This Row],[Data/Hora de Início]]),DAY(Tabela6[[#This Row],[Data/Hora de Início]]))</f>
        <v/>
      </c>
    </row>
    <row r="11294">
      <c r="K11294" s="39">
        <f>DATE(YEAR(Tabela6[[#This Row],[Data/Hora de Início]]),MONTH(Tabela6[[#This Row],[Data/Hora de Início]]),DAY(Tabela6[[#This Row],[Data/Hora de Início]]))</f>
        <v/>
      </c>
    </row>
    <row r="11295">
      <c r="K11295" s="39">
        <f>DATE(YEAR(Tabela6[[#This Row],[Data/Hora de Início]]),MONTH(Tabela6[[#This Row],[Data/Hora de Início]]),DAY(Tabela6[[#This Row],[Data/Hora de Início]]))</f>
        <v/>
      </c>
    </row>
    <row r="11296">
      <c r="K11296" s="39">
        <f>DATE(YEAR(Tabela6[[#This Row],[Data/Hora de Início]]),MONTH(Tabela6[[#This Row],[Data/Hora de Início]]),DAY(Tabela6[[#This Row],[Data/Hora de Início]]))</f>
        <v/>
      </c>
    </row>
    <row r="11297">
      <c r="K11297" s="39">
        <f>DATE(YEAR(Tabela6[[#This Row],[Data/Hora de Início]]),MONTH(Tabela6[[#This Row],[Data/Hora de Início]]),DAY(Tabela6[[#This Row],[Data/Hora de Início]]))</f>
        <v/>
      </c>
    </row>
    <row r="11298">
      <c r="K11298" s="39">
        <f>DATE(YEAR(Tabela6[[#This Row],[Data/Hora de Início]]),MONTH(Tabela6[[#This Row],[Data/Hora de Início]]),DAY(Tabela6[[#This Row],[Data/Hora de Início]]))</f>
        <v/>
      </c>
    </row>
    <row r="11299">
      <c r="K11299" s="39">
        <f>DATE(YEAR(Tabela6[[#This Row],[Data/Hora de Início]]),MONTH(Tabela6[[#This Row],[Data/Hora de Início]]),DAY(Tabela6[[#This Row],[Data/Hora de Início]]))</f>
        <v/>
      </c>
    </row>
    <row r="11300">
      <c r="K11300" s="39">
        <f>DATE(YEAR(Tabela6[[#This Row],[Data/Hora de Início]]),MONTH(Tabela6[[#This Row],[Data/Hora de Início]]),DAY(Tabela6[[#This Row],[Data/Hora de Início]]))</f>
        <v/>
      </c>
    </row>
    <row r="11301">
      <c r="K11301" s="39">
        <f>DATE(YEAR(Tabela6[[#This Row],[Data/Hora de Início]]),MONTH(Tabela6[[#This Row],[Data/Hora de Início]]),DAY(Tabela6[[#This Row],[Data/Hora de Início]]))</f>
        <v/>
      </c>
    </row>
    <row r="11302">
      <c r="K11302" s="39">
        <f>DATE(YEAR(Tabela6[[#This Row],[Data/Hora de Início]]),MONTH(Tabela6[[#This Row],[Data/Hora de Início]]),DAY(Tabela6[[#This Row],[Data/Hora de Início]]))</f>
        <v/>
      </c>
    </row>
    <row r="11303">
      <c r="K11303" s="39">
        <f>DATE(YEAR(Tabela6[[#This Row],[Data/Hora de Início]]),MONTH(Tabela6[[#This Row],[Data/Hora de Início]]),DAY(Tabela6[[#This Row],[Data/Hora de Início]]))</f>
        <v/>
      </c>
    </row>
    <row r="11304">
      <c r="K11304" s="39">
        <f>DATE(YEAR(Tabela6[[#This Row],[Data/Hora de Início]]),MONTH(Tabela6[[#This Row],[Data/Hora de Início]]),DAY(Tabela6[[#This Row],[Data/Hora de Início]]))</f>
        <v/>
      </c>
    </row>
    <row r="11305">
      <c r="K11305" s="39">
        <f>DATE(YEAR(Tabela6[[#This Row],[Data/Hora de Início]]),MONTH(Tabela6[[#This Row],[Data/Hora de Início]]),DAY(Tabela6[[#This Row],[Data/Hora de Início]]))</f>
        <v/>
      </c>
    </row>
    <row r="11306">
      <c r="K11306" s="39">
        <f>DATE(YEAR(Tabela6[[#This Row],[Data/Hora de Início]]),MONTH(Tabela6[[#This Row],[Data/Hora de Início]]),DAY(Tabela6[[#This Row],[Data/Hora de Início]]))</f>
        <v/>
      </c>
    </row>
    <row r="11307">
      <c r="K11307" s="39">
        <f>DATE(YEAR(Tabela6[[#This Row],[Data/Hora de Início]]),MONTH(Tabela6[[#This Row],[Data/Hora de Início]]),DAY(Tabela6[[#This Row],[Data/Hora de Início]]))</f>
        <v/>
      </c>
    </row>
    <row r="11308">
      <c r="K11308" s="39">
        <f>DATE(YEAR(Tabela6[[#This Row],[Data/Hora de Início]]),MONTH(Tabela6[[#This Row],[Data/Hora de Início]]),DAY(Tabela6[[#This Row],[Data/Hora de Início]]))</f>
        <v/>
      </c>
    </row>
    <row r="11309">
      <c r="K11309" s="39">
        <f>DATE(YEAR(Tabela6[[#This Row],[Data/Hora de Início]]),MONTH(Tabela6[[#This Row],[Data/Hora de Início]]),DAY(Tabela6[[#This Row],[Data/Hora de Início]]))</f>
        <v/>
      </c>
    </row>
    <row r="11310">
      <c r="K11310" s="39">
        <f>DATE(YEAR(Tabela6[[#This Row],[Data/Hora de Início]]),MONTH(Tabela6[[#This Row],[Data/Hora de Início]]),DAY(Tabela6[[#This Row],[Data/Hora de Início]]))</f>
        <v/>
      </c>
    </row>
    <row r="11311">
      <c r="K11311" s="39">
        <f>DATE(YEAR(Tabela6[[#This Row],[Data/Hora de Início]]),MONTH(Tabela6[[#This Row],[Data/Hora de Início]]),DAY(Tabela6[[#This Row],[Data/Hora de Início]]))</f>
        <v/>
      </c>
    </row>
    <row r="11312">
      <c r="K11312" s="39">
        <f>DATE(YEAR(Tabela6[[#This Row],[Data/Hora de Início]]),MONTH(Tabela6[[#This Row],[Data/Hora de Início]]),DAY(Tabela6[[#This Row],[Data/Hora de Início]]))</f>
        <v/>
      </c>
    </row>
    <row r="11313">
      <c r="K11313" s="39">
        <f>DATE(YEAR(Tabela6[[#This Row],[Data/Hora de Início]]),MONTH(Tabela6[[#This Row],[Data/Hora de Início]]),DAY(Tabela6[[#This Row],[Data/Hora de Início]]))</f>
        <v/>
      </c>
    </row>
    <row r="11314">
      <c r="K11314" s="39">
        <f>DATE(YEAR(Tabela6[[#This Row],[Data/Hora de Início]]),MONTH(Tabela6[[#This Row],[Data/Hora de Início]]),DAY(Tabela6[[#This Row],[Data/Hora de Início]]))</f>
        <v/>
      </c>
    </row>
    <row r="11315">
      <c r="K11315" s="39">
        <f>DATE(YEAR(Tabela6[[#This Row],[Data/Hora de Início]]),MONTH(Tabela6[[#This Row],[Data/Hora de Início]]),DAY(Tabela6[[#This Row],[Data/Hora de Início]]))</f>
        <v/>
      </c>
    </row>
    <row r="11316">
      <c r="K11316" s="39">
        <f>DATE(YEAR(Tabela6[[#This Row],[Data/Hora de Início]]),MONTH(Tabela6[[#This Row],[Data/Hora de Início]]),DAY(Tabela6[[#This Row],[Data/Hora de Início]]))</f>
        <v/>
      </c>
    </row>
    <row r="11317">
      <c r="K11317" s="39">
        <f>DATE(YEAR(Tabela6[[#This Row],[Data/Hora de Início]]),MONTH(Tabela6[[#This Row],[Data/Hora de Início]]),DAY(Tabela6[[#This Row],[Data/Hora de Início]]))</f>
        <v/>
      </c>
    </row>
    <row r="11318">
      <c r="K11318" s="39">
        <f>DATE(YEAR(Tabela6[[#This Row],[Data/Hora de Início]]),MONTH(Tabela6[[#This Row],[Data/Hora de Início]]),DAY(Tabela6[[#This Row],[Data/Hora de Início]]))</f>
        <v/>
      </c>
    </row>
    <row r="11319">
      <c r="K11319" s="39">
        <f>DATE(YEAR(Tabela6[[#This Row],[Data/Hora de Início]]),MONTH(Tabela6[[#This Row],[Data/Hora de Início]]),DAY(Tabela6[[#This Row],[Data/Hora de Início]]))</f>
        <v/>
      </c>
    </row>
    <row r="11320">
      <c r="K11320" s="39">
        <f>DATE(YEAR(Tabela6[[#This Row],[Data/Hora de Início]]),MONTH(Tabela6[[#This Row],[Data/Hora de Início]]),DAY(Tabela6[[#This Row],[Data/Hora de Início]]))</f>
        <v/>
      </c>
    </row>
    <row r="11321">
      <c r="K11321" s="39">
        <f>DATE(YEAR(Tabela6[[#This Row],[Data/Hora de Início]]),MONTH(Tabela6[[#This Row],[Data/Hora de Início]]),DAY(Tabela6[[#This Row],[Data/Hora de Início]]))</f>
        <v/>
      </c>
    </row>
    <row r="11322">
      <c r="K11322" s="39">
        <f>DATE(YEAR(Tabela6[[#This Row],[Data/Hora de Início]]),MONTH(Tabela6[[#This Row],[Data/Hora de Início]]),DAY(Tabela6[[#This Row],[Data/Hora de Início]]))</f>
        <v/>
      </c>
    </row>
    <row r="11323">
      <c r="K11323" s="39">
        <f>DATE(YEAR(Tabela6[[#This Row],[Data/Hora de Início]]),MONTH(Tabela6[[#This Row],[Data/Hora de Início]]),DAY(Tabela6[[#This Row],[Data/Hora de Início]]))</f>
        <v/>
      </c>
    </row>
    <row r="11324">
      <c r="K11324" s="39">
        <f>DATE(YEAR(Tabela6[[#This Row],[Data/Hora de Início]]),MONTH(Tabela6[[#This Row],[Data/Hora de Início]]),DAY(Tabela6[[#This Row],[Data/Hora de Início]]))</f>
        <v/>
      </c>
    </row>
    <row r="11325">
      <c r="K11325" s="39">
        <f>DATE(YEAR(Tabela6[[#This Row],[Data/Hora de Início]]),MONTH(Tabela6[[#This Row],[Data/Hora de Início]]),DAY(Tabela6[[#This Row],[Data/Hora de Início]]))</f>
        <v/>
      </c>
    </row>
    <row r="11326">
      <c r="K11326" s="39">
        <f>DATE(YEAR(Tabela6[[#This Row],[Data/Hora de Início]]),MONTH(Tabela6[[#This Row],[Data/Hora de Início]]),DAY(Tabela6[[#This Row],[Data/Hora de Início]]))</f>
        <v/>
      </c>
    </row>
    <row r="11327">
      <c r="K11327" s="39">
        <f>DATE(YEAR(Tabela6[[#This Row],[Data/Hora de Início]]),MONTH(Tabela6[[#This Row],[Data/Hora de Início]]),DAY(Tabela6[[#This Row],[Data/Hora de Início]]))</f>
        <v/>
      </c>
    </row>
    <row r="11328">
      <c r="K11328" s="39">
        <f>DATE(YEAR(Tabela6[[#This Row],[Data/Hora de Início]]),MONTH(Tabela6[[#This Row],[Data/Hora de Início]]),DAY(Tabela6[[#This Row],[Data/Hora de Início]]))</f>
        <v/>
      </c>
    </row>
    <row r="11329">
      <c r="K11329" s="39">
        <f>DATE(YEAR(Tabela6[[#This Row],[Data/Hora de Início]]),MONTH(Tabela6[[#This Row],[Data/Hora de Início]]),DAY(Tabela6[[#This Row],[Data/Hora de Início]]))</f>
        <v/>
      </c>
    </row>
    <row r="11330">
      <c r="K11330" s="39">
        <f>DATE(YEAR(Tabela6[[#This Row],[Data/Hora de Início]]),MONTH(Tabela6[[#This Row],[Data/Hora de Início]]),DAY(Tabela6[[#This Row],[Data/Hora de Início]]))</f>
        <v/>
      </c>
    </row>
    <row r="11331">
      <c r="K11331" s="39">
        <f>DATE(YEAR(Tabela6[[#This Row],[Data/Hora de Início]]),MONTH(Tabela6[[#This Row],[Data/Hora de Início]]),DAY(Tabela6[[#This Row],[Data/Hora de Início]]))</f>
        <v/>
      </c>
    </row>
    <row r="11332">
      <c r="K11332" s="39">
        <f>DATE(YEAR(Tabela6[[#This Row],[Data/Hora de Início]]),MONTH(Tabela6[[#This Row],[Data/Hora de Início]]),DAY(Tabela6[[#This Row],[Data/Hora de Início]]))</f>
        <v/>
      </c>
    </row>
    <row r="11333">
      <c r="K11333" s="39">
        <f>DATE(YEAR(Tabela6[[#This Row],[Data/Hora de Início]]),MONTH(Tabela6[[#This Row],[Data/Hora de Início]]),DAY(Tabela6[[#This Row],[Data/Hora de Início]]))</f>
        <v/>
      </c>
    </row>
    <row r="11334">
      <c r="K11334" s="39">
        <f>DATE(YEAR(Tabela6[[#This Row],[Data/Hora de Início]]),MONTH(Tabela6[[#This Row],[Data/Hora de Início]]),DAY(Tabela6[[#This Row],[Data/Hora de Início]]))</f>
        <v/>
      </c>
    </row>
    <row r="11335">
      <c r="K11335" s="39">
        <f>DATE(YEAR(Tabela6[[#This Row],[Data/Hora de Início]]),MONTH(Tabela6[[#This Row],[Data/Hora de Início]]),DAY(Tabela6[[#This Row],[Data/Hora de Início]]))</f>
        <v/>
      </c>
    </row>
    <row r="11336">
      <c r="K11336" s="39">
        <f>DATE(YEAR(Tabela6[[#This Row],[Data/Hora de Início]]),MONTH(Tabela6[[#This Row],[Data/Hora de Início]]),DAY(Tabela6[[#This Row],[Data/Hora de Início]]))</f>
        <v/>
      </c>
    </row>
    <row r="11337">
      <c r="K11337" s="39">
        <f>DATE(YEAR(Tabela6[[#This Row],[Data/Hora de Início]]),MONTH(Tabela6[[#This Row],[Data/Hora de Início]]),DAY(Tabela6[[#This Row],[Data/Hora de Início]]))</f>
        <v/>
      </c>
    </row>
    <row r="11338">
      <c r="K11338" s="39">
        <f>DATE(YEAR(Tabela6[[#This Row],[Data/Hora de Início]]),MONTH(Tabela6[[#This Row],[Data/Hora de Início]]),DAY(Tabela6[[#This Row],[Data/Hora de Início]]))</f>
        <v/>
      </c>
    </row>
    <row r="11339">
      <c r="K11339" s="39">
        <f>DATE(YEAR(Tabela6[[#This Row],[Data/Hora de Início]]),MONTH(Tabela6[[#This Row],[Data/Hora de Início]]),DAY(Tabela6[[#This Row],[Data/Hora de Início]]))</f>
        <v/>
      </c>
    </row>
    <row r="11340">
      <c r="K11340" s="39">
        <f>DATE(YEAR(Tabela6[[#This Row],[Data/Hora de Início]]),MONTH(Tabela6[[#This Row],[Data/Hora de Início]]),DAY(Tabela6[[#This Row],[Data/Hora de Início]]))</f>
        <v/>
      </c>
    </row>
    <row r="11341">
      <c r="K11341" s="39">
        <f>DATE(YEAR(Tabela6[[#This Row],[Data/Hora de Início]]),MONTH(Tabela6[[#This Row],[Data/Hora de Início]]),DAY(Tabela6[[#This Row],[Data/Hora de Início]]))</f>
        <v/>
      </c>
    </row>
    <row r="11342">
      <c r="K11342" s="39">
        <f>DATE(YEAR(Tabela6[[#This Row],[Data/Hora de Início]]),MONTH(Tabela6[[#This Row],[Data/Hora de Início]]),DAY(Tabela6[[#This Row],[Data/Hora de Início]]))</f>
        <v/>
      </c>
    </row>
    <row r="11343">
      <c r="K11343" s="39">
        <f>DATE(YEAR(Tabela6[[#This Row],[Data/Hora de Início]]),MONTH(Tabela6[[#This Row],[Data/Hora de Início]]),DAY(Tabela6[[#This Row],[Data/Hora de Início]]))</f>
        <v/>
      </c>
    </row>
    <row r="11344">
      <c r="K11344" s="39">
        <f>DATE(YEAR(Tabela6[[#This Row],[Data/Hora de Início]]),MONTH(Tabela6[[#This Row],[Data/Hora de Início]]),DAY(Tabela6[[#This Row],[Data/Hora de Início]]))</f>
        <v/>
      </c>
    </row>
    <row r="11345">
      <c r="K11345" s="39">
        <f>DATE(YEAR(Tabela6[[#This Row],[Data/Hora de Início]]),MONTH(Tabela6[[#This Row],[Data/Hora de Início]]),DAY(Tabela6[[#This Row],[Data/Hora de Início]]))</f>
        <v/>
      </c>
    </row>
    <row r="11346">
      <c r="K11346" s="39">
        <f>DATE(YEAR(Tabela6[[#This Row],[Data/Hora de Início]]),MONTH(Tabela6[[#This Row],[Data/Hora de Início]]),DAY(Tabela6[[#This Row],[Data/Hora de Início]]))</f>
        <v/>
      </c>
    </row>
    <row r="11347">
      <c r="K11347" s="39">
        <f>DATE(YEAR(Tabela6[[#This Row],[Data/Hora de Início]]),MONTH(Tabela6[[#This Row],[Data/Hora de Início]]),DAY(Tabela6[[#This Row],[Data/Hora de Início]]))</f>
        <v/>
      </c>
    </row>
    <row r="11348">
      <c r="K11348" s="39">
        <f>DATE(YEAR(Tabela6[[#This Row],[Data/Hora de Início]]),MONTH(Tabela6[[#This Row],[Data/Hora de Início]]),DAY(Tabela6[[#This Row],[Data/Hora de Início]]))</f>
        <v/>
      </c>
    </row>
    <row r="11349">
      <c r="K11349" s="39">
        <f>DATE(YEAR(Tabela6[[#This Row],[Data/Hora de Início]]),MONTH(Tabela6[[#This Row],[Data/Hora de Início]]),DAY(Tabela6[[#This Row],[Data/Hora de Início]]))</f>
        <v/>
      </c>
    </row>
    <row r="11350">
      <c r="K11350" s="39">
        <f>DATE(YEAR(Tabela6[[#This Row],[Data/Hora de Início]]),MONTH(Tabela6[[#This Row],[Data/Hora de Início]]),DAY(Tabela6[[#This Row],[Data/Hora de Início]]))</f>
        <v/>
      </c>
    </row>
    <row r="11351">
      <c r="K11351" s="39">
        <f>DATE(YEAR(Tabela6[[#This Row],[Data/Hora de Início]]),MONTH(Tabela6[[#This Row],[Data/Hora de Início]]),DAY(Tabela6[[#This Row],[Data/Hora de Início]]))</f>
        <v/>
      </c>
    </row>
    <row r="11352">
      <c r="K11352" s="39">
        <f>DATE(YEAR(Tabela6[[#This Row],[Data/Hora de Início]]),MONTH(Tabela6[[#This Row],[Data/Hora de Início]]),DAY(Tabela6[[#This Row],[Data/Hora de Início]]))</f>
        <v/>
      </c>
    </row>
    <row r="11353">
      <c r="K11353" s="39">
        <f>DATE(YEAR(Tabela6[[#This Row],[Data/Hora de Início]]),MONTH(Tabela6[[#This Row],[Data/Hora de Início]]),DAY(Tabela6[[#This Row],[Data/Hora de Início]]))</f>
        <v/>
      </c>
    </row>
    <row r="11354">
      <c r="K11354" s="39">
        <f>DATE(YEAR(Tabela6[[#This Row],[Data/Hora de Início]]),MONTH(Tabela6[[#This Row],[Data/Hora de Início]]),DAY(Tabela6[[#This Row],[Data/Hora de Início]]))</f>
        <v/>
      </c>
    </row>
    <row r="11355">
      <c r="K11355" s="39">
        <f>DATE(YEAR(Tabela6[[#This Row],[Data/Hora de Início]]),MONTH(Tabela6[[#This Row],[Data/Hora de Início]]),DAY(Tabela6[[#This Row],[Data/Hora de Início]]))</f>
        <v/>
      </c>
    </row>
    <row r="11356">
      <c r="K11356" s="39">
        <f>DATE(YEAR(Tabela6[[#This Row],[Data/Hora de Início]]),MONTH(Tabela6[[#This Row],[Data/Hora de Início]]),DAY(Tabela6[[#This Row],[Data/Hora de Início]]))</f>
        <v/>
      </c>
    </row>
    <row r="11357">
      <c r="K11357" s="39">
        <f>DATE(YEAR(Tabela6[[#This Row],[Data/Hora de Início]]),MONTH(Tabela6[[#This Row],[Data/Hora de Início]]),DAY(Tabela6[[#This Row],[Data/Hora de Início]]))</f>
        <v/>
      </c>
    </row>
    <row r="11358">
      <c r="K11358" s="39">
        <f>DATE(YEAR(Tabela6[[#This Row],[Data/Hora de Início]]),MONTH(Tabela6[[#This Row],[Data/Hora de Início]]),DAY(Tabela6[[#This Row],[Data/Hora de Início]]))</f>
        <v/>
      </c>
    </row>
    <row r="11359">
      <c r="K11359" s="39">
        <f>DATE(YEAR(Tabela6[[#This Row],[Data/Hora de Início]]),MONTH(Tabela6[[#This Row],[Data/Hora de Início]]),DAY(Tabela6[[#This Row],[Data/Hora de Início]]))</f>
        <v/>
      </c>
    </row>
    <row r="11360">
      <c r="K11360" s="39">
        <f>DATE(YEAR(Tabela6[[#This Row],[Data/Hora de Início]]),MONTH(Tabela6[[#This Row],[Data/Hora de Início]]),DAY(Tabela6[[#This Row],[Data/Hora de Início]]))</f>
        <v/>
      </c>
    </row>
    <row r="11361">
      <c r="K11361" s="39">
        <f>DATE(YEAR(Tabela6[[#This Row],[Data/Hora de Início]]),MONTH(Tabela6[[#This Row],[Data/Hora de Início]]),DAY(Tabela6[[#This Row],[Data/Hora de Início]]))</f>
        <v/>
      </c>
    </row>
    <row r="11362">
      <c r="K11362" s="39">
        <f>DATE(YEAR(Tabela6[[#This Row],[Data/Hora de Início]]),MONTH(Tabela6[[#This Row],[Data/Hora de Início]]),DAY(Tabela6[[#This Row],[Data/Hora de Início]]))</f>
        <v/>
      </c>
    </row>
    <row r="11363">
      <c r="K11363" s="39">
        <f>DATE(YEAR(Tabela6[[#This Row],[Data/Hora de Início]]),MONTH(Tabela6[[#This Row],[Data/Hora de Início]]),DAY(Tabela6[[#This Row],[Data/Hora de Início]]))</f>
        <v/>
      </c>
    </row>
    <row r="11364">
      <c r="K11364" s="39">
        <f>DATE(YEAR(Tabela6[[#This Row],[Data/Hora de Início]]),MONTH(Tabela6[[#This Row],[Data/Hora de Início]]),DAY(Tabela6[[#This Row],[Data/Hora de Início]]))</f>
        <v/>
      </c>
    </row>
    <row r="11365">
      <c r="K11365" s="39">
        <f>DATE(YEAR(Tabela6[[#This Row],[Data/Hora de Início]]),MONTH(Tabela6[[#This Row],[Data/Hora de Início]]),DAY(Tabela6[[#This Row],[Data/Hora de Início]]))</f>
        <v/>
      </c>
    </row>
    <row r="11366">
      <c r="K11366" s="39">
        <f>DATE(YEAR(Tabela6[[#This Row],[Data/Hora de Início]]),MONTH(Tabela6[[#This Row],[Data/Hora de Início]]),DAY(Tabela6[[#This Row],[Data/Hora de Início]]))</f>
        <v/>
      </c>
    </row>
    <row r="11367">
      <c r="K11367" s="39">
        <f>DATE(YEAR(Tabela6[[#This Row],[Data/Hora de Início]]),MONTH(Tabela6[[#This Row],[Data/Hora de Início]]),DAY(Tabela6[[#This Row],[Data/Hora de Início]]))</f>
        <v/>
      </c>
    </row>
    <row r="11368">
      <c r="K11368" s="39">
        <f>DATE(YEAR(Tabela6[[#This Row],[Data/Hora de Início]]),MONTH(Tabela6[[#This Row],[Data/Hora de Início]]),DAY(Tabela6[[#This Row],[Data/Hora de Início]]))</f>
        <v/>
      </c>
    </row>
    <row r="11369">
      <c r="K11369" s="39">
        <f>DATE(YEAR(Tabela6[[#This Row],[Data/Hora de Início]]),MONTH(Tabela6[[#This Row],[Data/Hora de Início]]),DAY(Tabela6[[#This Row],[Data/Hora de Início]]))</f>
        <v/>
      </c>
    </row>
    <row r="11370">
      <c r="K11370" s="39">
        <f>DATE(YEAR(Tabela6[[#This Row],[Data/Hora de Início]]),MONTH(Tabela6[[#This Row],[Data/Hora de Início]]),DAY(Tabela6[[#This Row],[Data/Hora de Início]]))</f>
        <v/>
      </c>
    </row>
    <row r="11371">
      <c r="K11371" s="39">
        <f>DATE(YEAR(Tabela6[[#This Row],[Data/Hora de Início]]),MONTH(Tabela6[[#This Row],[Data/Hora de Início]]),DAY(Tabela6[[#This Row],[Data/Hora de Início]]))</f>
        <v/>
      </c>
    </row>
    <row r="11372">
      <c r="K11372" s="39">
        <f>DATE(YEAR(Tabela6[[#This Row],[Data/Hora de Início]]),MONTH(Tabela6[[#This Row],[Data/Hora de Início]]),DAY(Tabela6[[#This Row],[Data/Hora de Início]]))</f>
        <v/>
      </c>
    </row>
    <row r="11373">
      <c r="K11373" s="39">
        <f>DATE(YEAR(Tabela6[[#This Row],[Data/Hora de Início]]),MONTH(Tabela6[[#This Row],[Data/Hora de Início]]),DAY(Tabela6[[#This Row],[Data/Hora de Início]]))</f>
        <v/>
      </c>
    </row>
    <row r="11374">
      <c r="K11374" s="39">
        <f>DATE(YEAR(Tabela6[[#This Row],[Data/Hora de Início]]),MONTH(Tabela6[[#This Row],[Data/Hora de Início]]),DAY(Tabela6[[#This Row],[Data/Hora de Início]]))</f>
        <v/>
      </c>
    </row>
    <row r="11375">
      <c r="K11375" s="39">
        <f>DATE(YEAR(Tabela6[[#This Row],[Data/Hora de Início]]),MONTH(Tabela6[[#This Row],[Data/Hora de Início]]),DAY(Tabela6[[#This Row],[Data/Hora de Início]]))</f>
        <v/>
      </c>
    </row>
    <row r="11376">
      <c r="K11376" s="39">
        <f>DATE(YEAR(Tabela6[[#This Row],[Data/Hora de Início]]),MONTH(Tabela6[[#This Row],[Data/Hora de Início]]),DAY(Tabela6[[#This Row],[Data/Hora de Início]]))</f>
        <v/>
      </c>
    </row>
    <row r="11377">
      <c r="K11377" s="39">
        <f>DATE(YEAR(Tabela6[[#This Row],[Data/Hora de Início]]),MONTH(Tabela6[[#This Row],[Data/Hora de Início]]),DAY(Tabela6[[#This Row],[Data/Hora de Início]]))</f>
        <v/>
      </c>
    </row>
    <row r="11378">
      <c r="K11378" s="39">
        <f>DATE(YEAR(Tabela6[[#This Row],[Data/Hora de Início]]),MONTH(Tabela6[[#This Row],[Data/Hora de Início]]),DAY(Tabela6[[#This Row],[Data/Hora de Início]]))</f>
        <v/>
      </c>
    </row>
    <row r="11379">
      <c r="K11379" s="39">
        <f>DATE(YEAR(Tabela6[[#This Row],[Data/Hora de Início]]),MONTH(Tabela6[[#This Row],[Data/Hora de Início]]),DAY(Tabela6[[#This Row],[Data/Hora de Início]]))</f>
        <v/>
      </c>
    </row>
    <row r="11380">
      <c r="K11380" s="39">
        <f>DATE(YEAR(Tabela6[[#This Row],[Data/Hora de Início]]),MONTH(Tabela6[[#This Row],[Data/Hora de Início]]),DAY(Tabela6[[#This Row],[Data/Hora de Início]]))</f>
        <v/>
      </c>
    </row>
    <row r="11381">
      <c r="K11381" s="39">
        <f>DATE(YEAR(Tabela6[[#This Row],[Data/Hora de Início]]),MONTH(Tabela6[[#This Row],[Data/Hora de Início]]),DAY(Tabela6[[#This Row],[Data/Hora de Início]]))</f>
        <v/>
      </c>
    </row>
    <row r="11382">
      <c r="K11382" s="39">
        <f>DATE(YEAR(Tabela6[[#This Row],[Data/Hora de Início]]),MONTH(Tabela6[[#This Row],[Data/Hora de Início]]),DAY(Tabela6[[#This Row],[Data/Hora de Início]]))</f>
        <v/>
      </c>
    </row>
    <row r="11383">
      <c r="K11383" s="39">
        <f>DATE(YEAR(Tabela6[[#This Row],[Data/Hora de Início]]),MONTH(Tabela6[[#This Row],[Data/Hora de Início]]),DAY(Tabela6[[#This Row],[Data/Hora de Início]]))</f>
        <v/>
      </c>
    </row>
    <row r="11384">
      <c r="K11384" s="39">
        <f>DATE(YEAR(Tabela6[[#This Row],[Data/Hora de Início]]),MONTH(Tabela6[[#This Row],[Data/Hora de Início]]),DAY(Tabela6[[#This Row],[Data/Hora de Início]]))</f>
        <v/>
      </c>
    </row>
    <row r="11385">
      <c r="K11385" s="39">
        <f>DATE(YEAR(Tabela6[[#This Row],[Data/Hora de Início]]),MONTH(Tabela6[[#This Row],[Data/Hora de Início]]),DAY(Tabela6[[#This Row],[Data/Hora de Início]]))</f>
        <v/>
      </c>
    </row>
    <row r="11386">
      <c r="K11386" s="39">
        <f>DATE(YEAR(Tabela6[[#This Row],[Data/Hora de Início]]),MONTH(Tabela6[[#This Row],[Data/Hora de Início]]),DAY(Tabela6[[#This Row],[Data/Hora de Início]]))</f>
        <v/>
      </c>
    </row>
    <row r="11387">
      <c r="K11387" s="39">
        <f>DATE(YEAR(Tabela6[[#This Row],[Data/Hora de Início]]),MONTH(Tabela6[[#This Row],[Data/Hora de Início]]),DAY(Tabela6[[#This Row],[Data/Hora de Início]]))</f>
        <v/>
      </c>
    </row>
    <row r="11388">
      <c r="K11388" s="39">
        <f>DATE(YEAR(Tabela6[[#This Row],[Data/Hora de Início]]),MONTH(Tabela6[[#This Row],[Data/Hora de Início]]),DAY(Tabela6[[#This Row],[Data/Hora de Início]]))</f>
        <v/>
      </c>
    </row>
    <row r="11389">
      <c r="K11389" s="39">
        <f>DATE(YEAR(Tabela6[[#This Row],[Data/Hora de Início]]),MONTH(Tabela6[[#This Row],[Data/Hora de Início]]),DAY(Tabela6[[#This Row],[Data/Hora de Início]]))</f>
        <v/>
      </c>
    </row>
    <row r="11390">
      <c r="K11390" s="39">
        <f>DATE(YEAR(Tabela6[[#This Row],[Data/Hora de Início]]),MONTH(Tabela6[[#This Row],[Data/Hora de Início]]),DAY(Tabela6[[#This Row],[Data/Hora de Início]]))</f>
        <v/>
      </c>
    </row>
    <row r="11391">
      <c r="K11391" s="39">
        <f>DATE(YEAR(Tabela6[[#This Row],[Data/Hora de Início]]),MONTH(Tabela6[[#This Row],[Data/Hora de Início]]),DAY(Tabela6[[#This Row],[Data/Hora de Início]]))</f>
        <v/>
      </c>
    </row>
    <row r="11392">
      <c r="K11392" s="39">
        <f>DATE(YEAR(Tabela6[[#This Row],[Data/Hora de Início]]),MONTH(Tabela6[[#This Row],[Data/Hora de Início]]),DAY(Tabela6[[#This Row],[Data/Hora de Início]]))</f>
        <v/>
      </c>
    </row>
    <row r="11393">
      <c r="K11393" s="39">
        <f>DATE(YEAR(Tabela6[[#This Row],[Data/Hora de Início]]),MONTH(Tabela6[[#This Row],[Data/Hora de Início]]),DAY(Tabela6[[#This Row],[Data/Hora de Início]]))</f>
        <v/>
      </c>
    </row>
    <row r="11394">
      <c r="K11394" s="39">
        <f>DATE(YEAR(Tabela6[[#This Row],[Data/Hora de Início]]),MONTH(Tabela6[[#This Row],[Data/Hora de Início]]),DAY(Tabela6[[#This Row],[Data/Hora de Início]]))</f>
        <v/>
      </c>
    </row>
    <row r="11395">
      <c r="K11395" s="39">
        <f>DATE(YEAR(Tabela6[[#This Row],[Data/Hora de Início]]),MONTH(Tabela6[[#This Row],[Data/Hora de Início]]),DAY(Tabela6[[#This Row],[Data/Hora de Início]]))</f>
        <v/>
      </c>
    </row>
    <row r="11396">
      <c r="K11396" s="39">
        <f>DATE(YEAR(Tabela6[[#This Row],[Data/Hora de Início]]),MONTH(Tabela6[[#This Row],[Data/Hora de Início]]),DAY(Tabela6[[#This Row],[Data/Hora de Início]]))</f>
        <v/>
      </c>
    </row>
    <row r="11397">
      <c r="K11397" s="39">
        <f>DATE(YEAR(Tabela6[[#This Row],[Data/Hora de Início]]),MONTH(Tabela6[[#This Row],[Data/Hora de Início]]),DAY(Tabela6[[#This Row],[Data/Hora de Início]]))</f>
        <v/>
      </c>
    </row>
    <row r="11398">
      <c r="K11398" s="39">
        <f>DATE(YEAR(Tabela6[[#This Row],[Data/Hora de Início]]),MONTH(Tabela6[[#This Row],[Data/Hora de Início]]),DAY(Tabela6[[#This Row],[Data/Hora de Início]]))</f>
        <v/>
      </c>
    </row>
    <row r="11399">
      <c r="K11399" s="39">
        <f>DATE(YEAR(Tabela6[[#This Row],[Data/Hora de Início]]),MONTH(Tabela6[[#This Row],[Data/Hora de Início]]),DAY(Tabela6[[#This Row],[Data/Hora de Início]]))</f>
        <v/>
      </c>
    </row>
    <row r="11400">
      <c r="K11400" s="39">
        <f>DATE(YEAR(Tabela6[[#This Row],[Data/Hora de Início]]),MONTH(Tabela6[[#This Row],[Data/Hora de Início]]),DAY(Tabela6[[#This Row],[Data/Hora de Início]]))</f>
        <v/>
      </c>
    </row>
    <row r="11401">
      <c r="K11401" s="39">
        <f>DATE(YEAR(Tabela6[[#This Row],[Data/Hora de Início]]),MONTH(Tabela6[[#This Row],[Data/Hora de Início]]),DAY(Tabela6[[#This Row],[Data/Hora de Início]]))</f>
        <v/>
      </c>
    </row>
    <row r="11402">
      <c r="K11402" s="39">
        <f>DATE(YEAR(Tabela6[[#This Row],[Data/Hora de Início]]),MONTH(Tabela6[[#This Row],[Data/Hora de Início]]),DAY(Tabela6[[#This Row],[Data/Hora de Início]]))</f>
        <v/>
      </c>
    </row>
    <row r="11403">
      <c r="K11403" s="39">
        <f>DATE(YEAR(Tabela6[[#This Row],[Data/Hora de Início]]),MONTH(Tabela6[[#This Row],[Data/Hora de Início]]),DAY(Tabela6[[#This Row],[Data/Hora de Início]]))</f>
        <v/>
      </c>
    </row>
    <row r="11404">
      <c r="K11404" s="39">
        <f>DATE(YEAR(Tabela6[[#This Row],[Data/Hora de Início]]),MONTH(Tabela6[[#This Row],[Data/Hora de Início]]),DAY(Tabela6[[#This Row],[Data/Hora de Início]]))</f>
        <v/>
      </c>
    </row>
    <row r="11405">
      <c r="K11405" s="39">
        <f>DATE(YEAR(Tabela6[[#This Row],[Data/Hora de Início]]),MONTH(Tabela6[[#This Row],[Data/Hora de Início]]),DAY(Tabela6[[#This Row],[Data/Hora de Início]]))</f>
        <v/>
      </c>
    </row>
    <row r="11406">
      <c r="K11406" s="39">
        <f>DATE(YEAR(Tabela6[[#This Row],[Data/Hora de Início]]),MONTH(Tabela6[[#This Row],[Data/Hora de Início]]),DAY(Tabela6[[#This Row],[Data/Hora de Início]]))</f>
        <v/>
      </c>
    </row>
    <row r="11407">
      <c r="K11407" s="39">
        <f>DATE(YEAR(Tabela6[[#This Row],[Data/Hora de Início]]),MONTH(Tabela6[[#This Row],[Data/Hora de Início]]),DAY(Tabela6[[#This Row],[Data/Hora de Início]]))</f>
        <v/>
      </c>
    </row>
    <row r="11408">
      <c r="K11408" s="39">
        <f>DATE(YEAR(Tabela6[[#This Row],[Data/Hora de Início]]),MONTH(Tabela6[[#This Row],[Data/Hora de Início]]),DAY(Tabela6[[#This Row],[Data/Hora de Início]]))</f>
        <v/>
      </c>
    </row>
    <row r="11409">
      <c r="K11409" s="39">
        <f>DATE(YEAR(Tabela6[[#This Row],[Data/Hora de Início]]),MONTH(Tabela6[[#This Row],[Data/Hora de Início]]),DAY(Tabela6[[#This Row],[Data/Hora de Início]]))</f>
        <v/>
      </c>
    </row>
    <row r="11410">
      <c r="K11410" s="39">
        <f>DATE(YEAR(Tabela6[[#This Row],[Data/Hora de Início]]),MONTH(Tabela6[[#This Row],[Data/Hora de Início]]),DAY(Tabela6[[#This Row],[Data/Hora de Início]]))</f>
        <v/>
      </c>
    </row>
    <row r="11411">
      <c r="K11411" s="39">
        <f>DATE(YEAR(Tabela6[[#This Row],[Data/Hora de Início]]),MONTH(Tabela6[[#This Row],[Data/Hora de Início]]),DAY(Tabela6[[#This Row],[Data/Hora de Início]]))</f>
        <v/>
      </c>
    </row>
    <row r="11412">
      <c r="K11412" s="39">
        <f>DATE(YEAR(Tabela6[[#This Row],[Data/Hora de Início]]),MONTH(Tabela6[[#This Row],[Data/Hora de Início]]),DAY(Tabela6[[#This Row],[Data/Hora de Início]]))</f>
        <v/>
      </c>
    </row>
    <row r="11413">
      <c r="K11413" s="39">
        <f>DATE(YEAR(Tabela6[[#This Row],[Data/Hora de Início]]),MONTH(Tabela6[[#This Row],[Data/Hora de Início]]),DAY(Tabela6[[#This Row],[Data/Hora de Início]]))</f>
        <v/>
      </c>
    </row>
    <row r="11414">
      <c r="K11414" s="39">
        <f>DATE(YEAR(Tabela6[[#This Row],[Data/Hora de Início]]),MONTH(Tabela6[[#This Row],[Data/Hora de Início]]),DAY(Tabela6[[#This Row],[Data/Hora de Início]]))</f>
        <v/>
      </c>
    </row>
    <row r="11415">
      <c r="K11415" s="39">
        <f>DATE(YEAR(Tabela6[[#This Row],[Data/Hora de Início]]),MONTH(Tabela6[[#This Row],[Data/Hora de Início]]),DAY(Tabela6[[#This Row],[Data/Hora de Início]]))</f>
        <v/>
      </c>
    </row>
    <row r="11416">
      <c r="K11416" s="39">
        <f>DATE(YEAR(Tabela6[[#This Row],[Data/Hora de Início]]),MONTH(Tabela6[[#This Row],[Data/Hora de Início]]),DAY(Tabela6[[#This Row],[Data/Hora de Início]]))</f>
        <v/>
      </c>
    </row>
    <row r="11417">
      <c r="K11417" s="39">
        <f>DATE(YEAR(Tabela6[[#This Row],[Data/Hora de Início]]),MONTH(Tabela6[[#This Row],[Data/Hora de Início]]),DAY(Tabela6[[#This Row],[Data/Hora de Início]]))</f>
        <v/>
      </c>
    </row>
    <row r="11418">
      <c r="K11418" s="39">
        <f>DATE(YEAR(Tabela6[[#This Row],[Data/Hora de Início]]),MONTH(Tabela6[[#This Row],[Data/Hora de Início]]),DAY(Tabela6[[#This Row],[Data/Hora de Início]]))</f>
        <v/>
      </c>
    </row>
    <row r="11419">
      <c r="K11419" s="39">
        <f>DATE(YEAR(Tabela6[[#This Row],[Data/Hora de Início]]),MONTH(Tabela6[[#This Row],[Data/Hora de Início]]),DAY(Tabela6[[#This Row],[Data/Hora de Início]]))</f>
        <v/>
      </c>
    </row>
    <row r="11420">
      <c r="K11420" s="39">
        <f>DATE(YEAR(Tabela6[[#This Row],[Data/Hora de Início]]),MONTH(Tabela6[[#This Row],[Data/Hora de Início]]),DAY(Tabela6[[#This Row],[Data/Hora de Início]]))</f>
        <v/>
      </c>
    </row>
    <row r="11421">
      <c r="K11421" s="39">
        <f>DATE(YEAR(Tabela6[[#This Row],[Data/Hora de Início]]),MONTH(Tabela6[[#This Row],[Data/Hora de Início]]),DAY(Tabela6[[#This Row],[Data/Hora de Início]]))</f>
        <v/>
      </c>
    </row>
    <row r="11422">
      <c r="K11422" s="39">
        <f>DATE(YEAR(Tabela6[[#This Row],[Data/Hora de Início]]),MONTH(Tabela6[[#This Row],[Data/Hora de Início]]),DAY(Tabela6[[#This Row],[Data/Hora de Início]]))</f>
        <v/>
      </c>
    </row>
    <row r="11423">
      <c r="K11423" s="39">
        <f>DATE(YEAR(Tabela6[[#This Row],[Data/Hora de Início]]),MONTH(Tabela6[[#This Row],[Data/Hora de Início]]),DAY(Tabela6[[#This Row],[Data/Hora de Início]]))</f>
        <v/>
      </c>
    </row>
    <row r="11424">
      <c r="K11424" s="39">
        <f>DATE(YEAR(Tabela6[[#This Row],[Data/Hora de Início]]),MONTH(Tabela6[[#This Row],[Data/Hora de Início]]),DAY(Tabela6[[#This Row],[Data/Hora de Início]]))</f>
        <v/>
      </c>
    </row>
    <row r="11425">
      <c r="K11425" s="39">
        <f>DATE(YEAR(Tabela6[[#This Row],[Data/Hora de Início]]),MONTH(Tabela6[[#This Row],[Data/Hora de Início]]),DAY(Tabela6[[#This Row],[Data/Hora de Início]]))</f>
        <v/>
      </c>
    </row>
    <row r="11426">
      <c r="K11426" s="39">
        <f>DATE(YEAR(Tabela6[[#This Row],[Data/Hora de Início]]),MONTH(Tabela6[[#This Row],[Data/Hora de Início]]),DAY(Tabela6[[#This Row],[Data/Hora de Início]]))</f>
        <v/>
      </c>
    </row>
    <row r="11427">
      <c r="K11427" s="39">
        <f>DATE(YEAR(Tabela6[[#This Row],[Data/Hora de Início]]),MONTH(Tabela6[[#This Row],[Data/Hora de Início]]),DAY(Tabela6[[#This Row],[Data/Hora de Início]]))</f>
        <v/>
      </c>
    </row>
    <row r="11428">
      <c r="K11428" s="39">
        <f>DATE(YEAR(Tabela6[[#This Row],[Data/Hora de Início]]),MONTH(Tabela6[[#This Row],[Data/Hora de Início]]),DAY(Tabela6[[#This Row],[Data/Hora de Início]]))</f>
        <v/>
      </c>
    </row>
    <row r="11429">
      <c r="K11429" s="39">
        <f>DATE(YEAR(Tabela6[[#This Row],[Data/Hora de Início]]),MONTH(Tabela6[[#This Row],[Data/Hora de Início]]),DAY(Tabela6[[#This Row],[Data/Hora de Início]]))</f>
        <v/>
      </c>
    </row>
    <row r="11430">
      <c r="K11430" s="39">
        <f>DATE(YEAR(Tabela6[[#This Row],[Data/Hora de Início]]),MONTH(Tabela6[[#This Row],[Data/Hora de Início]]),DAY(Tabela6[[#This Row],[Data/Hora de Início]]))</f>
        <v/>
      </c>
    </row>
    <row r="11431">
      <c r="K11431" s="39">
        <f>DATE(YEAR(Tabela6[[#This Row],[Data/Hora de Início]]),MONTH(Tabela6[[#This Row],[Data/Hora de Início]]),DAY(Tabela6[[#This Row],[Data/Hora de Início]]))</f>
        <v/>
      </c>
    </row>
    <row r="11432">
      <c r="K11432" s="39">
        <f>DATE(YEAR(Tabela6[[#This Row],[Data/Hora de Início]]),MONTH(Tabela6[[#This Row],[Data/Hora de Início]]),DAY(Tabela6[[#This Row],[Data/Hora de Início]]))</f>
        <v/>
      </c>
    </row>
    <row r="11433">
      <c r="K11433" s="39">
        <f>DATE(YEAR(Tabela6[[#This Row],[Data/Hora de Início]]),MONTH(Tabela6[[#This Row],[Data/Hora de Início]]),DAY(Tabela6[[#This Row],[Data/Hora de Início]]))</f>
        <v/>
      </c>
    </row>
    <row r="11434">
      <c r="K11434" s="39">
        <f>DATE(YEAR(Tabela6[[#This Row],[Data/Hora de Início]]),MONTH(Tabela6[[#This Row],[Data/Hora de Início]]),DAY(Tabela6[[#This Row],[Data/Hora de Início]]))</f>
        <v/>
      </c>
    </row>
    <row r="11435">
      <c r="K11435" s="39">
        <f>DATE(YEAR(Tabela6[[#This Row],[Data/Hora de Início]]),MONTH(Tabela6[[#This Row],[Data/Hora de Início]]),DAY(Tabela6[[#This Row],[Data/Hora de Início]]))</f>
        <v/>
      </c>
    </row>
    <row r="11436">
      <c r="K11436" s="39">
        <f>DATE(YEAR(Tabela6[[#This Row],[Data/Hora de Início]]),MONTH(Tabela6[[#This Row],[Data/Hora de Início]]),DAY(Tabela6[[#This Row],[Data/Hora de Início]]))</f>
        <v/>
      </c>
    </row>
    <row r="11437">
      <c r="K11437" s="39">
        <f>DATE(YEAR(Tabela6[[#This Row],[Data/Hora de Início]]),MONTH(Tabela6[[#This Row],[Data/Hora de Início]]),DAY(Tabela6[[#This Row],[Data/Hora de Início]]))</f>
        <v/>
      </c>
    </row>
    <row r="11438">
      <c r="K11438" s="39">
        <f>DATE(YEAR(Tabela6[[#This Row],[Data/Hora de Início]]),MONTH(Tabela6[[#This Row],[Data/Hora de Início]]),DAY(Tabela6[[#This Row],[Data/Hora de Início]]))</f>
        <v/>
      </c>
    </row>
    <row r="11439">
      <c r="K11439" s="39">
        <f>DATE(YEAR(Tabela6[[#This Row],[Data/Hora de Início]]),MONTH(Tabela6[[#This Row],[Data/Hora de Início]]),DAY(Tabela6[[#This Row],[Data/Hora de Início]]))</f>
        <v/>
      </c>
    </row>
    <row r="11440">
      <c r="K11440" s="39">
        <f>DATE(YEAR(Tabela6[[#This Row],[Data/Hora de Início]]),MONTH(Tabela6[[#This Row],[Data/Hora de Início]]),DAY(Tabela6[[#This Row],[Data/Hora de Início]]))</f>
        <v/>
      </c>
    </row>
    <row r="11441">
      <c r="K11441" s="39">
        <f>DATE(YEAR(Tabela6[[#This Row],[Data/Hora de Início]]),MONTH(Tabela6[[#This Row],[Data/Hora de Início]]),DAY(Tabela6[[#This Row],[Data/Hora de Início]]))</f>
        <v/>
      </c>
    </row>
    <row r="11442">
      <c r="K11442" s="39">
        <f>DATE(YEAR(Tabela6[[#This Row],[Data/Hora de Início]]),MONTH(Tabela6[[#This Row],[Data/Hora de Início]]),DAY(Tabela6[[#This Row],[Data/Hora de Início]]))</f>
        <v/>
      </c>
    </row>
    <row r="11443">
      <c r="K11443" s="39">
        <f>DATE(YEAR(Tabela6[[#This Row],[Data/Hora de Início]]),MONTH(Tabela6[[#This Row],[Data/Hora de Início]]),DAY(Tabela6[[#This Row],[Data/Hora de Início]]))</f>
        <v/>
      </c>
    </row>
    <row r="11444">
      <c r="K11444" s="39">
        <f>DATE(YEAR(Tabela6[[#This Row],[Data/Hora de Início]]),MONTH(Tabela6[[#This Row],[Data/Hora de Início]]),DAY(Tabela6[[#This Row],[Data/Hora de Início]]))</f>
        <v/>
      </c>
    </row>
    <row r="11445">
      <c r="K11445" s="39">
        <f>DATE(YEAR(Tabela6[[#This Row],[Data/Hora de Início]]),MONTH(Tabela6[[#This Row],[Data/Hora de Início]]),DAY(Tabela6[[#This Row],[Data/Hora de Início]]))</f>
        <v/>
      </c>
    </row>
    <row r="11446">
      <c r="K11446" s="39">
        <f>DATE(YEAR(Tabela6[[#This Row],[Data/Hora de Início]]),MONTH(Tabela6[[#This Row],[Data/Hora de Início]]),DAY(Tabela6[[#This Row],[Data/Hora de Início]]))</f>
        <v/>
      </c>
    </row>
    <row r="11447">
      <c r="K11447" s="39">
        <f>DATE(YEAR(Tabela6[[#This Row],[Data/Hora de Início]]),MONTH(Tabela6[[#This Row],[Data/Hora de Início]]),DAY(Tabela6[[#This Row],[Data/Hora de Início]]))</f>
        <v/>
      </c>
    </row>
    <row r="11448">
      <c r="K11448" s="39">
        <f>DATE(YEAR(Tabela6[[#This Row],[Data/Hora de Início]]),MONTH(Tabela6[[#This Row],[Data/Hora de Início]]),DAY(Tabela6[[#This Row],[Data/Hora de Início]]))</f>
        <v/>
      </c>
    </row>
    <row r="11449">
      <c r="K11449" s="39">
        <f>DATE(YEAR(Tabela6[[#This Row],[Data/Hora de Início]]),MONTH(Tabela6[[#This Row],[Data/Hora de Início]]),DAY(Tabela6[[#This Row],[Data/Hora de Início]]))</f>
        <v/>
      </c>
    </row>
    <row r="11450">
      <c r="K11450" s="39">
        <f>DATE(YEAR(Tabela6[[#This Row],[Data/Hora de Início]]),MONTH(Tabela6[[#This Row],[Data/Hora de Início]]),DAY(Tabela6[[#This Row],[Data/Hora de Início]]))</f>
        <v/>
      </c>
    </row>
    <row r="11451">
      <c r="K11451" s="39">
        <f>DATE(YEAR(Tabela6[[#This Row],[Data/Hora de Início]]),MONTH(Tabela6[[#This Row],[Data/Hora de Início]]),DAY(Tabela6[[#This Row],[Data/Hora de Início]]))</f>
        <v/>
      </c>
    </row>
    <row r="11452">
      <c r="K11452" s="39">
        <f>DATE(YEAR(Tabela6[[#This Row],[Data/Hora de Início]]),MONTH(Tabela6[[#This Row],[Data/Hora de Início]]),DAY(Tabela6[[#This Row],[Data/Hora de Início]]))</f>
        <v/>
      </c>
    </row>
    <row r="11453">
      <c r="K11453" s="39">
        <f>DATE(YEAR(Tabela6[[#This Row],[Data/Hora de Início]]),MONTH(Tabela6[[#This Row],[Data/Hora de Início]]),DAY(Tabela6[[#This Row],[Data/Hora de Início]]))</f>
        <v/>
      </c>
    </row>
    <row r="11454">
      <c r="K11454" s="39">
        <f>DATE(YEAR(Tabela6[[#This Row],[Data/Hora de Início]]),MONTH(Tabela6[[#This Row],[Data/Hora de Início]]),DAY(Tabela6[[#This Row],[Data/Hora de Início]]))</f>
        <v/>
      </c>
    </row>
    <row r="11455">
      <c r="K11455" s="39">
        <f>DATE(YEAR(Tabela6[[#This Row],[Data/Hora de Início]]),MONTH(Tabela6[[#This Row],[Data/Hora de Início]]),DAY(Tabela6[[#This Row],[Data/Hora de Início]]))</f>
        <v/>
      </c>
    </row>
    <row r="11456">
      <c r="K11456" s="39">
        <f>DATE(YEAR(Tabela6[[#This Row],[Data/Hora de Início]]),MONTH(Tabela6[[#This Row],[Data/Hora de Início]]),DAY(Tabela6[[#This Row],[Data/Hora de Início]]))</f>
        <v/>
      </c>
    </row>
    <row r="11457">
      <c r="K11457" s="39">
        <f>DATE(YEAR(Tabela6[[#This Row],[Data/Hora de Início]]),MONTH(Tabela6[[#This Row],[Data/Hora de Início]]),DAY(Tabela6[[#This Row],[Data/Hora de Início]]))</f>
        <v/>
      </c>
    </row>
    <row r="11458">
      <c r="K11458" s="39">
        <f>DATE(YEAR(Tabela6[[#This Row],[Data/Hora de Início]]),MONTH(Tabela6[[#This Row],[Data/Hora de Início]]),DAY(Tabela6[[#This Row],[Data/Hora de Início]]))</f>
        <v/>
      </c>
    </row>
    <row r="11459">
      <c r="K11459" s="39">
        <f>DATE(YEAR(Tabela6[[#This Row],[Data/Hora de Início]]),MONTH(Tabela6[[#This Row],[Data/Hora de Início]]),DAY(Tabela6[[#This Row],[Data/Hora de Início]]))</f>
        <v/>
      </c>
    </row>
    <row r="11460">
      <c r="K11460" s="39">
        <f>DATE(YEAR(Tabela6[[#This Row],[Data/Hora de Início]]),MONTH(Tabela6[[#This Row],[Data/Hora de Início]]),DAY(Tabela6[[#This Row],[Data/Hora de Início]]))</f>
        <v/>
      </c>
    </row>
    <row r="11461">
      <c r="K11461" s="39">
        <f>DATE(YEAR(Tabela6[[#This Row],[Data/Hora de Início]]),MONTH(Tabela6[[#This Row],[Data/Hora de Início]]),DAY(Tabela6[[#This Row],[Data/Hora de Início]]))</f>
        <v/>
      </c>
    </row>
    <row r="11462">
      <c r="K11462" s="39">
        <f>DATE(YEAR(Tabela6[[#This Row],[Data/Hora de Início]]),MONTH(Tabela6[[#This Row],[Data/Hora de Início]]),DAY(Tabela6[[#This Row],[Data/Hora de Início]]))</f>
        <v/>
      </c>
    </row>
    <row r="11463">
      <c r="K11463" s="39">
        <f>DATE(YEAR(Tabela6[[#This Row],[Data/Hora de Início]]),MONTH(Tabela6[[#This Row],[Data/Hora de Início]]),DAY(Tabela6[[#This Row],[Data/Hora de Início]]))</f>
        <v/>
      </c>
    </row>
    <row r="11464">
      <c r="K11464" s="39">
        <f>DATE(YEAR(Tabela6[[#This Row],[Data/Hora de Início]]),MONTH(Tabela6[[#This Row],[Data/Hora de Início]]),DAY(Tabela6[[#This Row],[Data/Hora de Início]]))</f>
        <v/>
      </c>
    </row>
    <row r="11465">
      <c r="K11465" s="39">
        <f>DATE(YEAR(Tabela6[[#This Row],[Data/Hora de Início]]),MONTH(Tabela6[[#This Row],[Data/Hora de Início]]),DAY(Tabela6[[#This Row],[Data/Hora de Início]]))</f>
        <v/>
      </c>
    </row>
    <row r="11466">
      <c r="K11466" s="39">
        <f>DATE(YEAR(Tabela6[[#This Row],[Data/Hora de Início]]),MONTH(Tabela6[[#This Row],[Data/Hora de Início]]),DAY(Tabela6[[#This Row],[Data/Hora de Início]]))</f>
        <v/>
      </c>
    </row>
    <row r="11467">
      <c r="K11467" s="39">
        <f>DATE(YEAR(Tabela6[[#This Row],[Data/Hora de Início]]),MONTH(Tabela6[[#This Row],[Data/Hora de Início]]),DAY(Tabela6[[#This Row],[Data/Hora de Início]]))</f>
        <v/>
      </c>
    </row>
    <row r="11468">
      <c r="K11468" s="39">
        <f>DATE(YEAR(Tabela6[[#This Row],[Data/Hora de Início]]),MONTH(Tabela6[[#This Row],[Data/Hora de Início]]),DAY(Tabela6[[#This Row],[Data/Hora de Início]]))</f>
        <v/>
      </c>
    </row>
    <row r="11469">
      <c r="K11469" s="39">
        <f>DATE(YEAR(Tabela6[[#This Row],[Data/Hora de Início]]),MONTH(Tabela6[[#This Row],[Data/Hora de Início]]),DAY(Tabela6[[#This Row],[Data/Hora de Início]]))</f>
        <v/>
      </c>
    </row>
    <row r="11470">
      <c r="K11470" s="39">
        <f>DATE(YEAR(Tabela6[[#This Row],[Data/Hora de Início]]),MONTH(Tabela6[[#This Row],[Data/Hora de Início]]),DAY(Tabela6[[#This Row],[Data/Hora de Início]]))</f>
        <v/>
      </c>
    </row>
    <row r="11471">
      <c r="K11471" s="39">
        <f>DATE(YEAR(Tabela6[[#This Row],[Data/Hora de Início]]),MONTH(Tabela6[[#This Row],[Data/Hora de Início]]),DAY(Tabela6[[#This Row],[Data/Hora de Início]]))</f>
        <v/>
      </c>
    </row>
    <row r="11472">
      <c r="K11472" s="39">
        <f>DATE(YEAR(Tabela6[[#This Row],[Data/Hora de Início]]),MONTH(Tabela6[[#This Row],[Data/Hora de Início]]),DAY(Tabela6[[#This Row],[Data/Hora de Início]]))</f>
        <v/>
      </c>
    </row>
    <row r="11473">
      <c r="K11473" s="39">
        <f>DATE(YEAR(Tabela6[[#This Row],[Data/Hora de Início]]),MONTH(Tabela6[[#This Row],[Data/Hora de Início]]),DAY(Tabela6[[#This Row],[Data/Hora de Início]]))</f>
        <v/>
      </c>
    </row>
    <row r="11474">
      <c r="K11474" s="39">
        <f>DATE(YEAR(Tabela6[[#This Row],[Data/Hora de Início]]),MONTH(Tabela6[[#This Row],[Data/Hora de Início]]),DAY(Tabela6[[#This Row],[Data/Hora de Início]]))</f>
        <v/>
      </c>
    </row>
    <row r="11475">
      <c r="K11475" s="39">
        <f>DATE(YEAR(Tabela6[[#This Row],[Data/Hora de Início]]),MONTH(Tabela6[[#This Row],[Data/Hora de Início]]),DAY(Tabela6[[#This Row],[Data/Hora de Início]]))</f>
        <v/>
      </c>
    </row>
    <row r="11476">
      <c r="K11476" s="39">
        <f>DATE(YEAR(Tabela6[[#This Row],[Data/Hora de Início]]),MONTH(Tabela6[[#This Row],[Data/Hora de Início]]),DAY(Tabela6[[#This Row],[Data/Hora de Início]]))</f>
        <v/>
      </c>
    </row>
    <row r="11477">
      <c r="K11477" s="39">
        <f>DATE(YEAR(Tabela6[[#This Row],[Data/Hora de Início]]),MONTH(Tabela6[[#This Row],[Data/Hora de Início]]),DAY(Tabela6[[#This Row],[Data/Hora de Início]]))</f>
        <v/>
      </c>
    </row>
    <row r="11478">
      <c r="K11478" s="39">
        <f>DATE(YEAR(Tabela6[[#This Row],[Data/Hora de Início]]),MONTH(Tabela6[[#This Row],[Data/Hora de Início]]),DAY(Tabela6[[#This Row],[Data/Hora de Início]]))</f>
        <v/>
      </c>
    </row>
    <row r="11479">
      <c r="K11479" s="39">
        <f>DATE(YEAR(Tabela6[[#This Row],[Data/Hora de Início]]),MONTH(Tabela6[[#This Row],[Data/Hora de Início]]),DAY(Tabela6[[#This Row],[Data/Hora de Início]]))</f>
        <v/>
      </c>
    </row>
    <row r="11480">
      <c r="K11480" s="39">
        <f>DATE(YEAR(Tabela6[[#This Row],[Data/Hora de Início]]),MONTH(Tabela6[[#This Row],[Data/Hora de Início]]),DAY(Tabela6[[#This Row],[Data/Hora de Início]]))</f>
        <v/>
      </c>
    </row>
    <row r="11481">
      <c r="K11481" s="39">
        <f>DATE(YEAR(Tabela6[[#This Row],[Data/Hora de Início]]),MONTH(Tabela6[[#This Row],[Data/Hora de Início]]),DAY(Tabela6[[#This Row],[Data/Hora de Início]]))</f>
        <v/>
      </c>
    </row>
    <row r="11482">
      <c r="K11482" s="39">
        <f>DATE(YEAR(Tabela6[[#This Row],[Data/Hora de Início]]),MONTH(Tabela6[[#This Row],[Data/Hora de Início]]),DAY(Tabela6[[#This Row],[Data/Hora de Início]]))</f>
        <v/>
      </c>
    </row>
    <row r="11483">
      <c r="K11483" s="39">
        <f>DATE(YEAR(Tabela6[[#This Row],[Data/Hora de Início]]),MONTH(Tabela6[[#This Row],[Data/Hora de Início]]),DAY(Tabela6[[#This Row],[Data/Hora de Início]]))</f>
        <v/>
      </c>
    </row>
    <row r="11484">
      <c r="K11484" s="39">
        <f>DATE(YEAR(Tabela6[[#This Row],[Data/Hora de Início]]),MONTH(Tabela6[[#This Row],[Data/Hora de Início]]),DAY(Tabela6[[#This Row],[Data/Hora de Início]]))</f>
        <v/>
      </c>
    </row>
    <row r="11485">
      <c r="K11485" s="39">
        <f>DATE(YEAR(Tabela6[[#This Row],[Data/Hora de Início]]),MONTH(Tabela6[[#This Row],[Data/Hora de Início]]),DAY(Tabela6[[#This Row],[Data/Hora de Início]]))</f>
        <v/>
      </c>
    </row>
    <row r="11486">
      <c r="K11486" s="39">
        <f>DATE(YEAR(Tabela6[[#This Row],[Data/Hora de Início]]),MONTH(Tabela6[[#This Row],[Data/Hora de Início]]),DAY(Tabela6[[#This Row],[Data/Hora de Início]]))</f>
        <v/>
      </c>
    </row>
    <row r="11487">
      <c r="K11487" s="39">
        <f>DATE(YEAR(Tabela6[[#This Row],[Data/Hora de Início]]),MONTH(Tabela6[[#This Row],[Data/Hora de Início]]),DAY(Tabela6[[#This Row],[Data/Hora de Início]]))</f>
        <v/>
      </c>
    </row>
    <row r="11488">
      <c r="K11488" s="39">
        <f>DATE(YEAR(Tabela6[[#This Row],[Data/Hora de Início]]),MONTH(Tabela6[[#This Row],[Data/Hora de Início]]),DAY(Tabela6[[#This Row],[Data/Hora de Início]]))</f>
        <v/>
      </c>
    </row>
    <row r="11489">
      <c r="K11489" s="39">
        <f>DATE(YEAR(Tabela6[[#This Row],[Data/Hora de Início]]),MONTH(Tabela6[[#This Row],[Data/Hora de Início]]),DAY(Tabela6[[#This Row],[Data/Hora de Início]]))</f>
        <v/>
      </c>
    </row>
    <row r="11490">
      <c r="K11490" s="39">
        <f>DATE(YEAR(Tabela6[[#This Row],[Data/Hora de Início]]),MONTH(Tabela6[[#This Row],[Data/Hora de Início]]),DAY(Tabela6[[#This Row],[Data/Hora de Início]]))</f>
        <v/>
      </c>
    </row>
    <row r="11491">
      <c r="K11491" s="39">
        <f>DATE(YEAR(Tabela6[[#This Row],[Data/Hora de Início]]),MONTH(Tabela6[[#This Row],[Data/Hora de Início]]),DAY(Tabela6[[#This Row],[Data/Hora de Início]]))</f>
        <v/>
      </c>
    </row>
    <row r="11492">
      <c r="K11492" s="39">
        <f>DATE(YEAR(Tabela6[[#This Row],[Data/Hora de Início]]),MONTH(Tabela6[[#This Row],[Data/Hora de Início]]),DAY(Tabela6[[#This Row],[Data/Hora de Início]]))</f>
        <v/>
      </c>
    </row>
    <row r="11493">
      <c r="K11493" s="39">
        <f>DATE(YEAR(Tabela6[[#This Row],[Data/Hora de Início]]),MONTH(Tabela6[[#This Row],[Data/Hora de Início]]),DAY(Tabela6[[#This Row],[Data/Hora de Início]]))</f>
        <v/>
      </c>
    </row>
    <row r="11494">
      <c r="K11494" s="39">
        <f>DATE(YEAR(Tabela6[[#This Row],[Data/Hora de Início]]),MONTH(Tabela6[[#This Row],[Data/Hora de Início]]),DAY(Tabela6[[#This Row],[Data/Hora de Início]]))</f>
        <v/>
      </c>
    </row>
    <row r="11495">
      <c r="K11495" s="39">
        <f>DATE(YEAR(Tabela6[[#This Row],[Data/Hora de Início]]),MONTH(Tabela6[[#This Row],[Data/Hora de Início]]),DAY(Tabela6[[#This Row],[Data/Hora de Início]]))</f>
        <v/>
      </c>
    </row>
    <row r="11496">
      <c r="K11496" s="39">
        <f>DATE(YEAR(Tabela6[[#This Row],[Data/Hora de Início]]),MONTH(Tabela6[[#This Row],[Data/Hora de Início]]),DAY(Tabela6[[#This Row],[Data/Hora de Início]]))</f>
        <v/>
      </c>
    </row>
    <row r="11497">
      <c r="K11497" s="39">
        <f>DATE(YEAR(Tabela6[[#This Row],[Data/Hora de Início]]),MONTH(Tabela6[[#This Row],[Data/Hora de Início]]),DAY(Tabela6[[#This Row],[Data/Hora de Início]]))</f>
        <v/>
      </c>
    </row>
    <row r="11498">
      <c r="K11498" s="39">
        <f>DATE(YEAR(Tabela6[[#This Row],[Data/Hora de Início]]),MONTH(Tabela6[[#This Row],[Data/Hora de Início]]),DAY(Tabela6[[#This Row],[Data/Hora de Início]]))</f>
        <v/>
      </c>
    </row>
    <row r="11499">
      <c r="K11499" s="39">
        <f>DATE(YEAR(Tabela6[[#This Row],[Data/Hora de Início]]),MONTH(Tabela6[[#This Row],[Data/Hora de Início]]),DAY(Tabela6[[#This Row],[Data/Hora de Início]]))</f>
        <v/>
      </c>
    </row>
    <row r="11500">
      <c r="K11500" s="39">
        <f>DATE(YEAR(Tabela6[[#This Row],[Data/Hora de Início]]),MONTH(Tabela6[[#This Row],[Data/Hora de Início]]),DAY(Tabela6[[#This Row],[Data/Hora de Início]]))</f>
        <v/>
      </c>
    </row>
    <row r="11501">
      <c r="K11501" s="39">
        <f>DATE(YEAR(Tabela6[[#This Row],[Data/Hora de Início]]),MONTH(Tabela6[[#This Row],[Data/Hora de Início]]),DAY(Tabela6[[#This Row],[Data/Hora de Início]]))</f>
        <v/>
      </c>
    </row>
    <row r="11502">
      <c r="K11502" s="39">
        <f>DATE(YEAR(Tabela6[[#This Row],[Data/Hora de Início]]),MONTH(Tabela6[[#This Row],[Data/Hora de Início]]),DAY(Tabela6[[#This Row],[Data/Hora de Início]]))</f>
        <v/>
      </c>
    </row>
    <row r="11503">
      <c r="K11503" s="39">
        <f>DATE(YEAR(Tabela6[[#This Row],[Data/Hora de Início]]),MONTH(Tabela6[[#This Row],[Data/Hora de Início]]),DAY(Tabela6[[#This Row],[Data/Hora de Início]]))</f>
        <v/>
      </c>
    </row>
    <row r="11504">
      <c r="K11504" s="39">
        <f>DATE(YEAR(Tabela6[[#This Row],[Data/Hora de Início]]),MONTH(Tabela6[[#This Row],[Data/Hora de Início]]),DAY(Tabela6[[#This Row],[Data/Hora de Início]]))</f>
        <v/>
      </c>
    </row>
    <row r="11505">
      <c r="K11505" s="39">
        <f>DATE(YEAR(Tabela6[[#This Row],[Data/Hora de Início]]),MONTH(Tabela6[[#This Row],[Data/Hora de Início]]),DAY(Tabela6[[#This Row],[Data/Hora de Início]]))</f>
        <v/>
      </c>
    </row>
    <row r="11506">
      <c r="K11506" s="39">
        <f>DATE(YEAR(Tabela6[[#This Row],[Data/Hora de Início]]),MONTH(Tabela6[[#This Row],[Data/Hora de Início]]),DAY(Tabela6[[#This Row],[Data/Hora de Início]]))</f>
        <v/>
      </c>
    </row>
    <row r="11507">
      <c r="K11507" s="39">
        <f>DATE(YEAR(Tabela6[[#This Row],[Data/Hora de Início]]),MONTH(Tabela6[[#This Row],[Data/Hora de Início]]),DAY(Tabela6[[#This Row],[Data/Hora de Início]]))</f>
        <v/>
      </c>
    </row>
    <row r="11508">
      <c r="K11508" s="39">
        <f>DATE(YEAR(Tabela6[[#This Row],[Data/Hora de Início]]),MONTH(Tabela6[[#This Row],[Data/Hora de Início]]),DAY(Tabela6[[#This Row],[Data/Hora de Início]]))</f>
        <v/>
      </c>
    </row>
    <row r="11509">
      <c r="K11509" s="39">
        <f>DATE(YEAR(Tabela6[[#This Row],[Data/Hora de Início]]),MONTH(Tabela6[[#This Row],[Data/Hora de Início]]),DAY(Tabela6[[#This Row],[Data/Hora de Início]]))</f>
        <v/>
      </c>
    </row>
    <row r="11510">
      <c r="K11510" s="39">
        <f>DATE(YEAR(Tabela6[[#This Row],[Data/Hora de Início]]),MONTH(Tabela6[[#This Row],[Data/Hora de Início]]),DAY(Tabela6[[#This Row],[Data/Hora de Início]]))</f>
        <v/>
      </c>
    </row>
    <row r="11511">
      <c r="K11511" s="39">
        <f>DATE(YEAR(Tabela6[[#This Row],[Data/Hora de Início]]),MONTH(Tabela6[[#This Row],[Data/Hora de Início]]),DAY(Tabela6[[#This Row],[Data/Hora de Início]]))</f>
        <v/>
      </c>
    </row>
    <row r="11512">
      <c r="K11512" s="39">
        <f>DATE(YEAR(Tabela6[[#This Row],[Data/Hora de Início]]),MONTH(Tabela6[[#This Row],[Data/Hora de Início]]),DAY(Tabela6[[#This Row],[Data/Hora de Início]]))</f>
        <v/>
      </c>
    </row>
    <row r="11513">
      <c r="K11513" s="39">
        <f>DATE(YEAR(Tabela6[[#This Row],[Data/Hora de Início]]),MONTH(Tabela6[[#This Row],[Data/Hora de Início]]),DAY(Tabela6[[#This Row],[Data/Hora de Início]]))</f>
        <v/>
      </c>
    </row>
    <row r="11514">
      <c r="K11514" s="39">
        <f>DATE(YEAR(Tabela6[[#This Row],[Data/Hora de Início]]),MONTH(Tabela6[[#This Row],[Data/Hora de Início]]),DAY(Tabela6[[#This Row],[Data/Hora de Início]]))</f>
        <v/>
      </c>
    </row>
    <row r="11515">
      <c r="K11515" s="39">
        <f>DATE(YEAR(Tabela6[[#This Row],[Data/Hora de Início]]),MONTH(Tabela6[[#This Row],[Data/Hora de Início]]),DAY(Tabela6[[#This Row],[Data/Hora de Início]]))</f>
        <v/>
      </c>
    </row>
    <row r="11516">
      <c r="K11516" s="39">
        <f>DATE(YEAR(Tabela6[[#This Row],[Data/Hora de Início]]),MONTH(Tabela6[[#This Row],[Data/Hora de Início]]),DAY(Tabela6[[#This Row],[Data/Hora de Início]]))</f>
        <v/>
      </c>
    </row>
    <row r="11517">
      <c r="K11517" s="39">
        <f>DATE(YEAR(Tabela6[[#This Row],[Data/Hora de Início]]),MONTH(Tabela6[[#This Row],[Data/Hora de Início]]),DAY(Tabela6[[#This Row],[Data/Hora de Início]]))</f>
        <v/>
      </c>
    </row>
    <row r="11518">
      <c r="K11518" s="39">
        <f>DATE(YEAR(Tabela6[[#This Row],[Data/Hora de Início]]),MONTH(Tabela6[[#This Row],[Data/Hora de Início]]),DAY(Tabela6[[#This Row],[Data/Hora de Início]]))</f>
        <v/>
      </c>
    </row>
    <row r="11519">
      <c r="K11519" s="39">
        <f>DATE(YEAR(Tabela6[[#This Row],[Data/Hora de Início]]),MONTH(Tabela6[[#This Row],[Data/Hora de Início]]),DAY(Tabela6[[#This Row],[Data/Hora de Início]]))</f>
        <v/>
      </c>
    </row>
    <row r="11520">
      <c r="K11520" s="39">
        <f>DATE(YEAR(Tabela6[[#This Row],[Data/Hora de Início]]),MONTH(Tabela6[[#This Row],[Data/Hora de Início]]),DAY(Tabela6[[#This Row],[Data/Hora de Início]]))</f>
        <v/>
      </c>
    </row>
    <row r="11521">
      <c r="K11521" s="39">
        <f>DATE(YEAR(Tabela6[[#This Row],[Data/Hora de Início]]),MONTH(Tabela6[[#This Row],[Data/Hora de Início]]),DAY(Tabela6[[#This Row],[Data/Hora de Início]]))</f>
        <v/>
      </c>
    </row>
    <row r="11522">
      <c r="K11522" s="39">
        <f>DATE(YEAR(Tabela6[[#This Row],[Data/Hora de Início]]),MONTH(Tabela6[[#This Row],[Data/Hora de Início]]),DAY(Tabela6[[#This Row],[Data/Hora de Início]]))</f>
        <v/>
      </c>
    </row>
    <row r="11523">
      <c r="K11523" s="39">
        <f>DATE(YEAR(Tabela6[[#This Row],[Data/Hora de Início]]),MONTH(Tabela6[[#This Row],[Data/Hora de Início]]),DAY(Tabela6[[#This Row],[Data/Hora de Início]]))</f>
        <v/>
      </c>
    </row>
    <row r="11524">
      <c r="K11524" s="39">
        <f>DATE(YEAR(Tabela6[[#This Row],[Data/Hora de Início]]),MONTH(Tabela6[[#This Row],[Data/Hora de Início]]),DAY(Tabela6[[#This Row],[Data/Hora de Início]]))</f>
        <v/>
      </c>
    </row>
    <row r="11525">
      <c r="K11525" s="39">
        <f>DATE(YEAR(Tabela6[[#This Row],[Data/Hora de Início]]),MONTH(Tabela6[[#This Row],[Data/Hora de Início]]),DAY(Tabela6[[#This Row],[Data/Hora de Início]]))</f>
        <v/>
      </c>
    </row>
    <row r="11526">
      <c r="K11526" s="39">
        <f>DATE(YEAR(Tabela6[[#This Row],[Data/Hora de Início]]),MONTH(Tabela6[[#This Row],[Data/Hora de Início]]),DAY(Tabela6[[#This Row],[Data/Hora de Início]]))</f>
        <v/>
      </c>
    </row>
    <row r="11527">
      <c r="K11527" s="39">
        <f>DATE(YEAR(Tabela6[[#This Row],[Data/Hora de Início]]),MONTH(Tabela6[[#This Row],[Data/Hora de Início]]),DAY(Tabela6[[#This Row],[Data/Hora de Início]]))</f>
        <v/>
      </c>
    </row>
    <row r="11528">
      <c r="K11528" s="39">
        <f>DATE(YEAR(Tabela6[[#This Row],[Data/Hora de Início]]),MONTH(Tabela6[[#This Row],[Data/Hora de Início]]),DAY(Tabela6[[#This Row],[Data/Hora de Início]]))</f>
        <v/>
      </c>
    </row>
    <row r="11529">
      <c r="K11529" s="39">
        <f>DATE(YEAR(Tabela6[[#This Row],[Data/Hora de Início]]),MONTH(Tabela6[[#This Row],[Data/Hora de Início]]),DAY(Tabela6[[#This Row],[Data/Hora de Início]]))</f>
        <v/>
      </c>
    </row>
    <row r="11530">
      <c r="K11530" s="39">
        <f>DATE(YEAR(Tabela6[[#This Row],[Data/Hora de Início]]),MONTH(Tabela6[[#This Row],[Data/Hora de Início]]),DAY(Tabela6[[#This Row],[Data/Hora de Início]]))</f>
        <v/>
      </c>
    </row>
    <row r="11531">
      <c r="K11531" s="39">
        <f>DATE(YEAR(Tabela6[[#This Row],[Data/Hora de Início]]),MONTH(Tabela6[[#This Row],[Data/Hora de Início]]),DAY(Tabela6[[#This Row],[Data/Hora de Início]]))</f>
        <v/>
      </c>
    </row>
    <row r="11532">
      <c r="K11532" s="39">
        <f>DATE(YEAR(Tabela6[[#This Row],[Data/Hora de Início]]),MONTH(Tabela6[[#This Row],[Data/Hora de Início]]),DAY(Tabela6[[#This Row],[Data/Hora de Início]]))</f>
        <v/>
      </c>
    </row>
    <row r="11533">
      <c r="K11533" s="39">
        <f>DATE(YEAR(Tabela6[[#This Row],[Data/Hora de Início]]),MONTH(Tabela6[[#This Row],[Data/Hora de Início]]),DAY(Tabela6[[#This Row],[Data/Hora de Início]]))</f>
        <v/>
      </c>
    </row>
    <row r="11534">
      <c r="K11534" s="39">
        <f>DATE(YEAR(Tabela6[[#This Row],[Data/Hora de Início]]),MONTH(Tabela6[[#This Row],[Data/Hora de Início]]),DAY(Tabela6[[#This Row],[Data/Hora de Início]]))</f>
        <v/>
      </c>
    </row>
    <row r="11535">
      <c r="K11535" s="39">
        <f>DATE(YEAR(Tabela6[[#This Row],[Data/Hora de Início]]),MONTH(Tabela6[[#This Row],[Data/Hora de Início]]),DAY(Tabela6[[#This Row],[Data/Hora de Início]]))</f>
        <v/>
      </c>
    </row>
    <row r="11536">
      <c r="K11536" s="39">
        <f>DATE(YEAR(Tabela6[[#This Row],[Data/Hora de Início]]),MONTH(Tabela6[[#This Row],[Data/Hora de Início]]),DAY(Tabela6[[#This Row],[Data/Hora de Início]]))</f>
        <v/>
      </c>
    </row>
    <row r="11537">
      <c r="K11537" s="39">
        <f>DATE(YEAR(Tabela6[[#This Row],[Data/Hora de Início]]),MONTH(Tabela6[[#This Row],[Data/Hora de Início]]),DAY(Tabela6[[#This Row],[Data/Hora de Início]]))</f>
        <v/>
      </c>
    </row>
    <row r="11538">
      <c r="K11538" s="39">
        <f>DATE(YEAR(Tabela6[[#This Row],[Data/Hora de Início]]),MONTH(Tabela6[[#This Row],[Data/Hora de Início]]),DAY(Tabela6[[#This Row],[Data/Hora de Início]]))</f>
        <v/>
      </c>
    </row>
    <row r="11539">
      <c r="K11539" s="39">
        <f>DATE(YEAR(Tabela6[[#This Row],[Data/Hora de Início]]),MONTH(Tabela6[[#This Row],[Data/Hora de Início]]),DAY(Tabela6[[#This Row],[Data/Hora de Início]]))</f>
        <v/>
      </c>
    </row>
    <row r="11540">
      <c r="K11540" s="39">
        <f>DATE(YEAR(Tabela6[[#This Row],[Data/Hora de Início]]),MONTH(Tabela6[[#This Row],[Data/Hora de Início]]),DAY(Tabela6[[#This Row],[Data/Hora de Início]]))</f>
        <v/>
      </c>
    </row>
    <row r="11541">
      <c r="K11541" s="39">
        <f>DATE(YEAR(Tabela6[[#This Row],[Data/Hora de Início]]),MONTH(Tabela6[[#This Row],[Data/Hora de Início]]),DAY(Tabela6[[#This Row],[Data/Hora de Início]]))</f>
        <v/>
      </c>
    </row>
    <row r="11542">
      <c r="K11542" s="39">
        <f>DATE(YEAR(Tabela6[[#This Row],[Data/Hora de Início]]),MONTH(Tabela6[[#This Row],[Data/Hora de Início]]),DAY(Tabela6[[#This Row],[Data/Hora de Início]]))</f>
        <v/>
      </c>
    </row>
    <row r="11543">
      <c r="K11543" s="39">
        <f>DATE(YEAR(Tabela6[[#This Row],[Data/Hora de Início]]),MONTH(Tabela6[[#This Row],[Data/Hora de Início]]),DAY(Tabela6[[#This Row],[Data/Hora de Início]]))</f>
        <v/>
      </c>
    </row>
    <row r="11544">
      <c r="K11544" s="39">
        <f>DATE(YEAR(Tabela6[[#This Row],[Data/Hora de Início]]),MONTH(Tabela6[[#This Row],[Data/Hora de Início]]),DAY(Tabela6[[#This Row],[Data/Hora de Início]]))</f>
        <v/>
      </c>
    </row>
    <row r="11545">
      <c r="K11545" s="39">
        <f>DATE(YEAR(Tabela6[[#This Row],[Data/Hora de Início]]),MONTH(Tabela6[[#This Row],[Data/Hora de Início]]),DAY(Tabela6[[#This Row],[Data/Hora de Início]]))</f>
        <v/>
      </c>
    </row>
    <row r="11546">
      <c r="K11546" s="39">
        <f>DATE(YEAR(Tabela6[[#This Row],[Data/Hora de Início]]),MONTH(Tabela6[[#This Row],[Data/Hora de Início]]),DAY(Tabela6[[#This Row],[Data/Hora de Início]]))</f>
        <v/>
      </c>
    </row>
    <row r="11547">
      <c r="K11547" s="39">
        <f>DATE(YEAR(Tabela6[[#This Row],[Data/Hora de Início]]),MONTH(Tabela6[[#This Row],[Data/Hora de Início]]),DAY(Tabela6[[#This Row],[Data/Hora de Início]]))</f>
        <v/>
      </c>
    </row>
    <row r="11548">
      <c r="K11548" s="39">
        <f>DATE(YEAR(Tabela6[[#This Row],[Data/Hora de Início]]),MONTH(Tabela6[[#This Row],[Data/Hora de Início]]),DAY(Tabela6[[#This Row],[Data/Hora de Início]]))</f>
        <v/>
      </c>
    </row>
    <row r="11549">
      <c r="K11549" s="39">
        <f>DATE(YEAR(Tabela6[[#This Row],[Data/Hora de Início]]),MONTH(Tabela6[[#This Row],[Data/Hora de Início]]),DAY(Tabela6[[#This Row],[Data/Hora de Início]]))</f>
        <v/>
      </c>
    </row>
    <row r="11550">
      <c r="K11550" s="39">
        <f>DATE(YEAR(Tabela6[[#This Row],[Data/Hora de Início]]),MONTH(Tabela6[[#This Row],[Data/Hora de Início]]),DAY(Tabela6[[#This Row],[Data/Hora de Início]]))</f>
        <v/>
      </c>
    </row>
    <row r="11551">
      <c r="K11551" s="39">
        <f>DATE(YEAR(Tabela6[[#This Row],[Data/Hora de Início]]),MONTH(Tabela6[[#This Row],[Data/Hora de Início]]),DAY(Tabela6[[#This Row],[Data/Hora de Início]]))</f>
        <v/>
      </c>
    </row>
    <row r="11552">
      <c r="K11552" s="39">
        <f>DATE(YEAR(Tabela6[[#This Row],[Data/Hora de Início]]),MONTH(Tabela6[[#This Row],[Data/Hora de Início]]),DAY(Tabela6[[#This Row],[Data/Hora de Início]]))</f>
        <v/>
      </c>
    </row>
    <row r="11553">
      <c r="K11553" s="39">
        <f>DATE(YEAR(Tabela6[[#This Row],[Data/Hora de Início]]),MONTH(Tabela6[[#This Row],[Data/Hora de Início]]),DAY(Tabela6[[#This Row],[Data/Hora de Início]]))</f>
        <v/>
      </c>
    </row>
    <row r="11554">
      <c r="K11554" s="39">
        <f>DATE(YEAR(Tabela6[[#This Row],[Data/Hora de Início]]),MONTH(Tabela6[[#This Row],[Data/Hora de Início]]),DAY(Tabela6[[#This Row],[Data/Hora de Início]]))</f>
        <v/>
      </c>
    </row>
    <row r="11555">
      <c r="K11555" s="39">
        <f>DATE(YEAR(Tabela6[[#This Row],[Data/Hora de Início]]),MONTH(Tabela6[[#This Row],[Data/Hora de Início]]),DAY(Tabela6[[#This Row],[Data/Hora de Início]]))</f>
        <v/>
      </c>
    </row>
    <row r="11556">
      <c r="K11556" s="39">
        <f>DATE(YEAR(Tabela6[[#This Row],[Data/Hora de Início]]),MONTH(Tabela6[[#This Row],[Data/Hora de Início]]),DAY(Tabela6[[#This Row],[Data/Hora de Início]]))</f>
        <v/>
      </c>
    </row>
    <row r="11557">
      <c r="K11557" s="39">
        <f>DATE(YEAR(Tabela6[[#This Row],[Data/Hora de Início]]),MONTH(Tabela6[[#This Row],[Data/Hora de Início]]),DAY(Tabela6[[#This Row],[Data/Hora de Início]]))</f>
        <v/>
      </c>
    </row>
    <row r="11558">
      <c r="K11558" s="39">
        <f>DATE(YEAR(Tabela6[[#This Row],[Data/Hora de Início]]),MONTH(Tabela6[[#This Row],[Data/Hora de Início]]),DAY(Tabela6[[#This Row],[Data/Hora de Início]]))</f>
        <v/>
      </c>
    </row>
    <row r="11559">
      <c r="K11559" s="39">
        <f>DATE(YEAR(Tabela6[[#This Row],[Data/Hora de Início]]),MONTH(Tabela6[[#This Row],[Data/Hora de Início]]),DAY(Tabela6[[#This Row],[Data/Hora de Início]]))</f>
        <v/>
      </c>
    </row>
    <row r="11560">
      <c r="K11560" s="39">
        <f>DATE(YEAR(Tabela6[[#This Row],[Data/Hora de Início]]),MONTH(Tabela6[[#This Row],[Data/Hora de Início]]),DAY(Tabela6[[#This Row],[Data/Hora de Início]]))</f>
        <v/>
      </c>
    </row>
    <row r="11561">
      <c r="K11561" s="39">
        <f>DATE(YEAR(Tabela6[[#This Row],[Data/Hora de Início]]),MONTH(Tabela6[[#This Row],[Data/Hora de Início]]),DAY(Tabela6[[#This Row],[Data/Hora de Início]]))</f>
        <v/>
      </c>
    </row>
    <row r="11562">
      <c r="K11562" s="39">
        <f>DATE(YEAR(Tabela6[[#This Row],[Data/Hora de Início]]),MONTH(Tabela6[[#This Row],[Data/Hora de Início]]),DAY(Tabela6[[#This Row],[Data/Hora de Início]]))</f>
        <v/>
      </c>
    </row>
    <row r="11563">
      <c r="K11563" s="39">
        <f>DATE(YEAR(Tabela6[[#This Row],[Data/Hora de Início]]),MONTH(Tabela6[[#This Row],[Data/Hora de Início]]),DAY(Tabela6[[#This Row],[Data/Hora de Início]]))</f>
        <v/>
      </c>
    </row>
    <row r="11564">
      <c r="K11564" s="39">
        <f>DATE(YEAR(Tabela6[[#This Row],[Data/Hora de Início]]),MONTH(Tabela6[[#This Row],[Data/Hora de Início]]),DAY(Tabela6[[#This Row],[Data/Hora de Início]]))</f>
        <v/>
      </c>
    </row>
    <row r="11565">
      <c r="K11565" s="39">
        <f>DATE(YEAR(Tabela6[[#This Row],[Data/Hora de Início]]),MONTH(Tabela6[[#This Row],[Data/Hora de Início]]),DAY(Tabela6[[#This Row],[Data/Hora de Início]]))</f>
        <v/>
      </c>
    </row>
    <row r="11566">
      <c r="K11566" s="39">
        <f>DATE(YEAR(Tabela6[[#This Row],[Data/Hora de Início]]),MONTH(Tabela6[[#This Row],[Data/Hora de Início]]),DAY(Tabela6[[#This Row],[Data/Hora de Início]]))</f>
        <v/>
      </c>
    </row>
    <row r="11567">
      <c r="K11567" s="39">
        <f>DATE(YEAR(Tabela6[[#This Row],[Data/Hora de Início]]),MONTH(Tabela6[[#This Row],[Data/Hora de Início]]),DAY(Tabela6[[#This Row],[Data/Hora de Início]]))</f>
        <v/>
      </c>
    </row>
    <row r="11568">
      <c r="K11568" s="39">
        <f>DATE(YEAR(Tabela6[[#This Row],[Data/Hora de Início]]),MONTH(Tabela6[[#This Row],[Data/Hora de Início]]),DAY(Tabela6[[#This Row],[Data/Hora de Início]]))</f>
        <v/>
      </c>
    </row>
    <row r="11569">
      <c r="K11569" s="39">
        <f>DATE(YEAR(Tabela6[[#This Row],[Data/Hora de Início]]),MONTH(Tabela6[[#This Row],[Data/Hora de Início]]),DAY(Tabela6[[#This Row],[Data/Hora de Início]]))</f>
        <v/>
      </c>
    </row>
    <row r="11570">
      <c r="K11570" s="39">
        <f>DATE(YEAR(Tabela6[[#This Row],[Data/Hora de Início]]),MONTH(Tabela6[[#This Row],[Data/Hora de Início]]),DAY(Tabela6[[#This Row],[Data/Hora de Início]]))</f>
        <v/>
      </c>
    </row>
    <row r="11571">
      <c r="K11571" s="39">
        <f>DATE(YEAR(Tabela6[[#This Row],[Data/Hora de Início]]),MONTH(Tabela6[[#This Row],[Data/Hora de Início]]),DAY(Tabela6[[#This Row],[Data/Hora de Início]]))</f>
        <v/>
      </c>
    </row>
    <row r="11572">
      <c r="K11572" s="39">
        <f>DATE(YEAR(Tabela6[[#This Row],[Data/Hora de Início]]),MONTH(Tabela6[[#This Row],[Data/Hora de Início]]),DAY(Tabela6[[#This Row],[Data/Hora de Início]]))</f>
        <v/>
      </c>
    </row>
    <row r="11573">
      <c r="K11573" s="39">
        <f>DATE(YEAR(Tabela6[[#This Row],[Data/Hora de Início]]),MONTH(Tabela6[[#This Row],[Data/Hora de Início]]),DAY(Tabela6[[#This Row],[Data/Hora de Início]]))</f>
        <v/>
      </c>
    </row>
    <row r="11574">
      <c r="K11574" s="39">
        <f>DATE(YEAR(Tabela6[[#This Row],[Data/Hora de Início]]),MONTH(Tabela6[[#This Row],[Data/Hora de Início]]),DAY(Tabela6[[#This Row],[Data/Hora de Início]]))</f>
        <v/>
      </c>
    </row>
    <row r="11575">
      <c r="K11575" s="39">
        <f>DATE(YEAR(Tabela6[[#This Row],[Data/Hora de Início]]),MONTH(Tabela6[[#This Row],[Data/Hora de Início]]),DAY(Tabela6[[#This Row],[Data/Hora de Início]]))</f>
        <v/>
      </c>
    </row>
    <row r="11576">
      <c r="K11576" s="39">
        <f>DATE(YEAR(Tabela6[[#This Row],[Data/Hora de Início]]),MONTH(Tabela6[[#This Row],[Data/Hora de Início]]),DAY(Tabela6[[#This Row],[Data/Hora de Início]]))</f>
        <v/>
      </c>
    </row>
    <row r="11577">
      <c r="K11577" s="39">
        <f>DATE(YEAR(Tabela6[[#This Row],[Data/Hora de Início]]),MONTH(Tabela6[[#This Row],[Data/Hora de Início]]),DAY(Tabela6[[#This Row],[Data/Hora de Início]]))</f>
        <v/>
      </c>
    </row>
    <row r="11578">
      <c r="K11578" s="39">
        <f>DATE(YEAR(Tabela6[[#This Row],[Data/Hora de Início]]),MONTH(Tabela6[[#This Row],[Data/Hora de Início]]),DAY(Tabela6[[#This Row],[Data/Hora de Início]]))</f>
        <v/>
      </c>
    </row>
    <row r="11579">
      <c r="K11579" s="39">
        <f>DATE(YEAR(Tabela6[[#This Row],[Data/Hora de Início]]),MONTH(Tabela6[[#This Row],[Data/Hora de Início]]),DAY(Tabela6[[#This Row],[Data/Hora de Início]]))</f>
        <v/>
      </c>
    </row>
    <row r="11580">
      <c r="K11580" s="39">
        <f>DATE(YEAR(Tabela6[[#This Row],[Data/Hora de Início]]),MONTH(Tabela6[[#This Row],[Data/Hora de Início]]),DAY(Tabela6[[#This Row],[Data/Hora de Início]]))</f>
        <v/>
      </c>
    </row>
    <row r="11581">
      <c r="K11581" s="39">
        <f>DATE(YEAR(Tabela6[[#This Row],[Data/Hora de Início]]),MONTH(Tabela6[[#This Row],[Data/Hora de Início]]),DAY(Tabela6[[#This Row],[Data/Hora de Início]]))</f>
        <v/>
      </c>
    </row>
    <row r="11582">
      <c r="K11582" s="39">
        <f>DATE(YEAR(Tabela6[[#This Row],[Data/Hora de Início]]),MONTH(Tabela6[[#This Row],[Data/Hora de Início]]),DAY(Tabela6[[#This Row],[Data/Hora de Início]]))</f>
        <v/>
      </c>
    </row>
    <row r="11583">
      <c r="K11583" s="39">
        <f>DATE(YEAR(Tabela6[[#This Row],[Data/Hora de Início]]),MONTH(Tabela6[[#This Row],[Data/Hora de Início]]),DAY(Tabela6[[#This Row],[Data/Hora de Início]]))</f>
        <v/>
      </c>
    </row>
    <row r="11584">
      <c r="K11584" s="39">
        <f>DATE(YEAR(Tabela6[[#This Row],[Data/Hora de Início]]),MONTH(Tabela6[[#This Row],[Data/Hora de Início]]),DAY(Tabela6[[#This Row],[Data/Hora de Início]]))</f>
        <v/>
      </c>
    </row>
    <row r="11585">
      <c r="K11585" s="39">
        <f>DATE(YEAR(Tabela6[[#This Row],[Data/Hora de Início]]),MONTH(Tabela6[[#This Row],[Data/Hora de Início]]),DAY(Tabela6[[#This Row],[Data/Hora de Início]]))</f>
        <v/>
      </c>
    </row>
    <row r="11586">
      <c r="K11586" s="39">
        <f>DATE(YEAR(Tabela6[[#This Row],[Data/Hora de Início]]),MONTH(Tabela6[[#This Row],[Data/Hora de Início]]),DAY(Tabela6[[#This Row],[Data/Hora de Início]]))</f>
        <v/>
      </c>
    </row>
    <row r="11587">
      <c r="K11587" s="39">
        <f>DATE(YEAR(Tabela6[[#This Row],[Data/Hora de Início]]),MONTH(Tabela6[[#This Row],[Data/Hora de Início]]),DAY(Tabela6[[#This Row],[Data/Hora de Início]]))</f>
        <v/>
      </c>
    </row>
    <row r="11588">
      <c r="K11588" s="39">
        <f>DATE(YEAR(Tabela6[[#This Row],[Data/Hora de Início]]),MONTH(Tabela6[[#This Row],[Data/Hora de Início]]),DAY(Tabela6[[#This Row],[Data/Hora de Início]]))</f>
        <v/>
      </c>
    </row>
    <row r="11589">
      <c r="K11589" s="39">
        <f>DATE(YEAR(Tabela6[[#This Row],[Data/Hora de Início]]),MONTH(Tabela6[[#This Row],[Data/Hora de Início]]),DAY(Tabela6[[#This Row],[Data/Hora de Início]]))</f>
        <v/>
      </c>
    </row>
    <row r="11590">
      <c r="K11590" s="39">
        <f>DATE(YEAR(Tabela6[[#This Row],[Data/Hora de Início]]),MONTH(Tabela6[[#This Row],[Data/Hora de Início]]),DAY(Tabela6[[#This Row],[Data/Hora de Início]]))</f>
        <v/>
      </c>
    </row>
    <row r="11591">
      <c r="K11591" s="39">
        <f>DATE(YEAR(Tabela6[[#This Row],[Data/Hora de Início]]),MONTH(Tabela6[[#This Row],[Data/Hora de Início]]),DAY(Tabela6[[#This Row],[Data/Hora de Início]]))</f>
        <v/>
      </c>
    </row>
    <row r="11592">
      <c r="K11592" s="39">
        <f>DATE(YEAR(Tabela6[[#This Row],[Data/Hora de Início]]),MONTH(Tabela6[[#This Row],[Data/Hora de Início]]),DAY(Tabela6[[#This Row],[Data/Hora de Início]]))</f>
        <v/>
      </c>
    </row>
    <row r="11593">
      <c r="K11593" s="39">
        <f>DATE(YEAR(Tabela6[[#This Row],[Data/Hora de Início]]),MONTH(Tabela6[[#This Row],[Data/Hora de Início]]),DAY(Tabela6[[#This Row],[Data/Hora de Início]]))</f>
        <v/>
      </c>
    </row>
    <row r="11594">
      <c r="K11594" s="39">
        <f>DATE(YEAR(Tabela6[[#This Row],[Data/Hora de Início]]),MONTH(Tabela6[[#This Row],[Data/Hora de Início]]),DAY(Tabela6[[#This Row],[Data/Hora de Início]]))</f>
        <v/>
      </c>
    </row>
    <row r="11595">
      <c r="K11595" s="39">
        <f>DATE(YEAR(Tabela6[[#This Row],[Data/Hora de Início]]),MONTH(Tabela6[[#This Row],[Data/Hora de Início]]),DAY(Tabela6[[#This Row],[Data/Hora de Início]]))</f>
        <v/>
      </c>
    </row>
    <row r="11596">
      <c r="K11596" s="39">
        <f>DATE(YEAR(Tabela6[[#This Row],[Data/Hora de Início]]),MONTH(Tabela6[[#This Row],[Data/Hora de Início]]),DAY(Tabela6[[#This Row],[Data/Hora de Início]]))</f>
        <v/>
      </c>
    </row>
    <row r="11597">
      <c r="K11597" s="39">
        <f>DATE(YEAR(Tabela6[[#This Row],[Data/Hora de Início]]),MONTH(Tabela6[[#This Row],[Data/Hora de Início]]),DAY(Tabela6[[#This Row],[Data/Hora de Início]]))</f>
        <v/>
      </c>
    </row>
    <row r="11598">
      <c r="K11598" s="39">
        <f>DATE(YEAR(Tabela6[[#This Row],[Data/Hora de Início]]),MONTH(Tabela6[[#This Row],[Data/Hora de Início]]),DAY(Tabela6[[#This Row],[Data/Hora de Início]]))</f>
        <v/>
      </c>
    </row>
    <row r="11599">
      <c r="K11599" s="39">
        <f>DATE(YEAR(Tabela6[[#This Row],[Data/Hora de Início]]),MONTH(Tabela6[[#This Row],[Data/Hora de Início]]),DAY(Tabela6[[#This Row],[Data/Hora de Início]]))</f>
        <v/>
      </c>
    </row>
    <row r="11600">
      <c r="K11600" s="39">
        <f>DATE(YEAR(Tabela6[[#This Row],[Data/Hora de Início]]),MONTH(Tabela6[[#This Row],[Data/Hora de Início]]),DAY(Tabela6[[#This Row],[Data/Hora de Início]]))</f>
        <v/>
      </c>
    </row>
    <row r="11601">
      <c r="K11601" s="39">
        <f>DATE(YEAR(Tabela6[[#This Row],[Data/Hora de Início]]),MONTH(Tabela6[[#This Row],[Data/Hora de Início]]),DAY(Tabela6[[#This Row],[Data/Hora de Início]]))</f>
        <v/>
      </c>
    </row>
    <row r="11602">
      <c r="K11602" s="39">
        <f>DATE(YEAR(Tabela6[[#This Row],[Data/Hora de Início]]),MONTH(Tabela6[[#This Row],[Data/Hora de Início]]),DAY(Tabela6[[#This Row],[Data/Hora de Início]]))</f>
        <v/>
      </c>
    </row>
    <row r="11603">
      <c r="K11603" s="39">
        <f>DATE(YEAR(Tabela6[[#This Row],[Data/Hora de Início]]),MONTH(Tabela6[[#This Row],[Data/Hora de Início]]),DAY(Tabela6[[#This Row],[Data/Hora de Início]]))</f>
        <v/>
      </c>
    </row>
    <row r="11604">
      <c r="K11604" s="39">
        <f>DATE(YEAR(Tabela6[[#This Row],[Data/Hora de Início]]),MONTH(Tabela6[[#This Row],[Data/Hora de Início]]),DAY(Tabela6[[#This Row],[Data/Hora de Início]]))</f>
        <v/>
      </c>
    </row>
    <row r="11605">
      <c r="K11605" s="39">
        <f>DATE(YEAR(Tabela6[[#This Row],[Data/Hora de Início]]),MONTH(Tabela6[[#This Row],[Data/Hora de Início]]),DAY(Tabela6[[#This Row],[Data/Hora de Início]]))</f>
        <v/>
      </c>
    </row>
    <row r="11606">
      <c r="K11606" s="39">
        <f>DATE(YEAR(Tabela6[[#This Row],[Data/Hora de Início]]),MONTH(Tabela6[[#This Row],[Data/Hora de Início]]),DAY(Tabela6[[#This Row],[Data/Hora de Início]]))</f>
        <v/>
      </c>
    </row>
    <row r="11607">
      <c r="K11607" s="39">
        <f>DATE(YEAR(Tabela6[[#This Row],[Data/Hora de Início]]),MONTH(Tabela6[[#This Row],[Data/Hora de Início]]),DAY(Tabela6[[#This Row],[Data/Hora de Início]]))</f>
        <v/>
      </c>
    </row>
    <row r="11608">
      <c r="K11608" s="39">
        <f>DATE(YEAR(Tabela6[[#This Row],[Data/Hora de Início]]),MONTH(Tabela6[[#This Row],[Data/Hora de Início]]),DAY(Tabela6[[#This Row],[Data/Hora de Início]]))</f>
        <v/>
      </c>
    </row>
    <row r="11609">
      <c r="K11609" s="39">
        <f>DATE(YEAR(Tabela6[[#This Row],[Data/Hora de Início]]),MONTH(Tabela6[[#This Row],[Data/Hora de Início]]),DAY(Tabela6[[#This Row],[Data/Hora de Início]]))</f>
        <v/>
      </c>
    </row>
    <row r="11610">
      <c r="K11610" s="39">
        <f>DATE(YEAR(Tabela6[[#This Row],[Data/Hora de Início]]),MONTH(Tabela6[[#This Row],[Data/Hora de Início]]),DAY(Tabela6[[#This Row],[Data/Hora de Início]]))</f>
        <v/>
      </c>
    </row>
    <row r="11611">
      <c r="K11611" s="39">
        <f>DATE(YEAR(Tabela6[[#This Row],[Data/Hora de Início]]),MONTH(Tabela6[[#This Row],[Data/Hora de Início]]),DAY(Tabela6[[#This Row],[Data/Hora de Início]]))</f>
        <v/>
      </c>
    </row>
    <row r="11612">
      <c r="K11612" s="39">
        <f>DATE(YEAR(Tabela6[[#This Row],[Data/Hora de Início]]),MONTH(Tabela6[[#This Row],[Data/Hora de Início]]),DAY(Tabela6[[#This Row],[Data/Hora de Início]]))</f>
        <v/>
      </c>
    </row>
    <row r="11613">
      <c r="K11613" s="39">
        <f>DATE(YEAR(Tabela6[[#This Row],[Data/Hora de Início]]),MONTH(Tabela6[[#This Row],[Data/Hora de Início]]),DAY(Tabela6[[#This Row],[Data/Hora de Início]]))</f>
        <v/>
      </c>
    </row>
    <row r="11614">
      <c r="K11614" s="39">
        <f>DATE(YEAR(Tabela6[[#This Row],[Data/Hora de Início]]),MONTH(Tabela6[[#This Row],[Data/Hora de Início]]),DAY(Tabela6[[#This Row],[Data/Hora de Início]]))</f>
        <v/>
      </c>
    </row>
    <row r="11615">
      <c r="K11615" s="39">
        <f>DATE(YEAR(Tabela6[[#This Row],[Data/Hora de Início]]),MONTH(Tabela6[[#This Row],[Data/Hora de Início]]),DAY(Tabela6[[#This Row],[Data/Hora de Início]]))</f>
        <v/>
      </c>
    </row>
    <row r="11616">
      <c r="K11616" s="39">
        <f>DATE(YEAR(Tabela6[[#This Row],[Data/Hora de Início]]),MONTH(Tabela6[[#This Row],[Data/Hora de Início]]),DAY(Tabela6[[#This Row],[Data/Hora de Início]]))</f>
        <v/>
      </c>
    </row>
    <row r="11617">
      <c r="K11617" s="39">
        <f>DATE(YEAR(Tabela6[[#This Row],[Data/Hora de Início]]),MONTH(Tabela6[[#This Row],[Data/Hora de Início]]),DAY(Tabela6[[#This Row],[Data/Hora de Início]]))</f>
        <v/>
      </c>
    </row>
    <row r="11618">
      <c r="K11618" s="39">
        <f>DATE(YEAR(Tabela6[[#This Row],[Data/Hora de Início]]),MONTH(Tabela6[[#This Row],[Data/Hora de Início]]),DAY(Tabela6[[#This Row],[Data/Hora de Início]]))</f>
        <v/>
      </c>
    </row>
    <row r="11619">
      <c r="K11619" s="39">
        <f>DATE(YEAR(Tabela6[[#This Row],[Data/Hora de Início]]),MONTH(Tabela6[[#This Row],[Data/Hora de Início]]),DAY(Tabela6[[#This Row],[Data/Hora de Início]]))</f>
        <v/>
      </c>
    </row>
    <row r="11620">
      <c r="K11620" s="39">
        <f>DATE(YEAR(Tabela6[[#This Row],[Data/Hora de Início]]),MONTH(Tabela6[[#This Row],[Data/Hora de Início]]),DAY(Tabela6[[#This Row],[Data/Hora de Início]]))</f>
        <v/>
      </c>
    </row>
    <row r="11621">
      <c r="K11621" s="39">
        <f>DATE(YEAR(Tabela6[[#This Row],[Data/Hora de Início]]),MONTH(Tabela6[[#This Row],[Data/Hora de Início]]),DAY(Tabela6[[#This Row],[Data/Hora de Início]]))</f>
        <v/>
      </c>
    </row>
    <row r="11622">
      <c r="K11622" s="39">
        <f>DATE(YEAR(Tabela6[[#This Row],[Data/Hora de Início]]),MONTH(Tabela6[[#This Row],[Data/Hora de Início]]),DAY(Tabela6[[#This Row],[Data/Hora de Início]]))</f>
        <v/>
      </c>
    </row>
    <row r="11623">
      <c r="K11623" s="39">
        <f>DATE(YEAR(Tabela6[[#This Row],[Data/Hora de Início]]),MONTH(Tabela6[[#This Row],[Data/Hora de Início]]),DAY(Tabela6[[#This Row],[Data/Hora de Início]]))</f>
        <v/>
      </c>
    </row>
    <row r="11624">
      <c r="K11624" s="39">
        <f>DATE(YEAR(Tabela6[[#This Row],[Data/Hora de Início]]),MONTH(Tabela6[[#This Row],[Data/Hora de Início]]),DAY(Tabela6[[#This Row],[Data/Hora de Início]]))</f>
        <v/>
      </c>
    </row>
    <row r="11625">
      <c r="K11625" s="39">
        <f>DATE(YEAR(Tabela6[[#This Row],[Data/Hora de Início]]),MONTH(Tabela6[[#This Row],[Data/Hora de Início]]),DAY(Tabela6[[#This Row],[Data/Hora de Início]]))</f>
        <v/>
      </c>
    </row>
    <row r="11626">
      <c r="K11626" s="39">
        <f>DATE(YEAR(Tabela6[[#This Row],[Data/Hora de Início]]),MONTH(Tabela6[[#This Row],[Data/Hora de Início]]),DAY(Tabela6[[#This Row],[Data/Hora de Início]]))</f>
        <v/>
      </c>
    </row>
    <row r="11627">
      <c r="K11627" s="39">
        <f>DATE(YEAR(Tabela6[[#This Row],[Data/Hora de Início]]),MONTH(Tabela6[[#This Row],[Data/Hora de Início]]),DAY(Tabela6[[#This Row],[Data/Hora de Início]]))</f>
        <v/>
      </c>
    </row>
    <row r="11628">
      <c r="K11628" s="39">
        <f>DATE(YEAR(Tabela6[[#This Row],[Data/Hora de Início]]),MONTH(Tabela6[[#This Row],[Data/Hora de Início]]),DAY(Tabela6[[#This Row],[Data/Hora de Início]]))</f>
        <v/>
      </c>
    </row>
    <row r="11629">
      <c r="K11629" s="39">
        <f>DATE(YEAR(Tabela6[[#This Row],[Data/Hora de Início]]),MONTH(Tabela6[[#This Row],[Data/Hora de Início]]),DAY(Tabela6[[#This Row],[Data/Hora de Início]]))</f>
        <v/>
      </c>
    </row>
    <row r="11630">
      <c r="K11630" s="39">
        <f>DATE(YEAR(Tabela6[[#This Row],[Data/Hora de Início]]),MONTH(Tabela6[[#This Row],[Data/Hora de Início]]),DAY(Tabela6[[#This Row],[Data/Hora de Início]]))</f>
        <v/>
      </c>
    </row>
    <row r="11631">
      <c r="K11631" s="39">
        <f>DATE(YEAR(Tabela6[[#This Row],[Data/Hora de Início]]),MONTH(Tabela6[[#This Row],[Data/Hora de Início]]),DAY(Tabela6[[#This Row],[Data/Hora de Início]]))</f>
        <v/>
      </c>
    </row>
    <row r="11632">
      <c r="K11632" s="39">
        <f>DATE(YEAR(Tabela6[[#This Row],[Data/Hora de Início]]),MONTH(Tabela6[[#This Row],[Data/Hora de Início]]),DAY(Tabela6[[#This Row],[Data/Hora de Início]]))</f>
        <v/>
      </c>
    </row>
    <row r="11633">
      <c r="K11633" s="39">
        <f>DATE(YEAR(Tabela6[[#This Row],[Data/Hora de Início]]),MONTH(Tabela6[[#This Row],[Data/Hora de Início]]),DAY(Tabela6[[#This Row],[Data/Hora de Início]]))</f>
        <v/>
      </c>
    </row>
    <row r="11634">
      <c r="K11634" s="39">
        <f>DATE(YEAR(Tabela6[[#This Row],[Data/Hora de Início]]),MONTH(Tabela6[[#This Row],[Data/Hora de Início]]),DAY(Tabela6[[#This Row],[Data/Hora de Início]]))</f>
        <v/>
      </c>
    </row>
    <row r="11635">
      <c r="K11635" s="39">
        <f>DATE(YEAR(Tabela6[[#This Row],[Data/Hora de Início]]),MONTH(Tabela6[[#This Row],[Data/Hora de Início]]),DAY(Tabela6[[#This Row],[Data/Hora de Início]]))</f>
        <v/>
      </c>
    </row>
    <row r="11636">
      <c r="K11636" s="39">
        <f>DATE(YEAR(Tabela6[[#This Row],[Data/Hora de Início]]),MONTH(Tabela6[[#This Row],[Data/Hora de Início]]),DAY(Tabela6[[#This Row],[Data/Hora de Início]]))</f>
        <v/>
      </c>
    </row>
    <row r="11637">
      <c r="K11637" s="39">
        <f>DATE(YEAR(Tabela6[[#This Row],[Data/Hora de Início]]),MONTH(Tabela6[[#This Row],[Data/Hora de Início]]),DAY(Tabela6[[#This Row],[Data/Hora de Início]]))</f>
        <v/>
      </c>
    </row>
    <row r="11638">
      <c r="K11638" s="39">
        <f>DATE(YEAR(Tabela6[[#This Row],[Data/Hora de Início]]),MONTH(Tabela6[[#This Row],[Data/Hora de Início]]),DAY(Tabela6[[#This Row],[Data/Hora de Início]]))</f>
        <v/>
      </c>
    </row>
    <row r="11639">
      <c r="K11639" s="39">
        <f>DATE(YEAR(Tabela6[[#This Row],[Data/Hora de Início]]),MONTH(Tabela6[[#This Row],[Data/Hora de Início]]),DAY(Tabela6[[#This Row],[Data/Hora de Início]]))</f>
        <v/>
      </c>
    </row>
    <row r="11640">
      <c r="K11640" s="39">
        <f>DATE(YEAR(Tabela6[[#This Row],[Data/Hora de Início]]),MONTH(Tabela6[[#This Row],[Data/Hora de Início]]),DAY(Tabela6[[#This Row],[Data/Hora de Início]]))</f>
        <v/>
      </c>
    </row>
    <row r="11641">
      <c r="K11641" s="39">
        <f>DATE(YEAR(Tabela6[[#This Row],[Data/Hora de Início]]),MONTH(Tabela6[[#This Row],[Data/Hora de Início]]),DAY(Tabela6[[#This Row],[Data/Hora de Início]]))</f>
        <v/>
      </c>
    </row>
    <row r="11642">
      <c r="K11642" s="39">
        <f>DATE(YEAR(Tabela6[[#This Row],[Data/Hora de Início]]),MONTH(Tabela6[[#This Row],[Data/Hora de Início]]),DAY(Tabela6[[#This Row],[Data/Hora de Início]]))</f>
        <v/>
      </c>
    </row>
    <row r="11643">
      <c r="K11643" s="39">
        <f>DATE(YEAR(Tabela6[[#This Row],[Data/Hora de Início]]),MONTH(Tabela6[[#This Row],[Data/Hora de Início]]),DAY(Tabela6[[#This Row],[Data/Hora de Início]]))</f>
        <v/>
      </c>
    </row>
    <row r="11644">
      <c r="K11644" s="39">
        <f>DATE(YEAR(Tabela6[[#This Row],[Data/Hora de Início]]),MONTH(Tabela6[[#This Row],[Data/Hora de Início]]),DAY(Tabela6[[#This Row],[Data/Hora de Início]]))</f>
        <v/>
      </c>
    </row>
    <row r="11645">
      <c r="K11645" s="39">
        <f>DATE(YEAR(Tabela6[[#This Row],[Data/Hora de Início]]),MONTH(Tabela6[[#This Row],[Data/Hora de Início]]),DAY(Tabela6[[#This Row],[Data/Hora de Início]]))</f>
        <v/>
      </c>
    </row>
    <row r="11646">
      <c r="K11646" s="39">
        <f>DATE(YEAR(Tabela6[[#This Row],[Data/Hora de Início]]),MONTH(Tabela6[[#This Row],[Data/Hora de Início]]),DAY(Tabela6[[#This Row],[Data/Hora de Início]]))</f>
        <v/>
      </c>
    </row>
    <row r="11647">
      <c r="K11647" s="39">
        <f>DATE(YEAR(Tabela6[[#This Row],[Data/Hora de Início]]),MONTH(Tabela6[[#This Row],[Data/Hora de Início]]),DAY(Tabela6[[#This Row],[Data/Hora de Início]]))</f>
        <v/>
      </c>
    </row>
    <row r="11648">
      <c r="K11648" s="39">
        <f>DATE(YEAR(Tabela6[[#This Row],[Data/Hora de Início]]),MONTH(Tabela6[[#This Row],[Data/Hora de Início]]),DAY(Tabela6[[#This Row],[Data/Hora de Início]]))</f>
        <v/>
      </c>
    </row>
    <row r="11649">
      <c r="K11649" s="39">
        <f>DATE(YEAR(Tabela6[[#This Row],[Data/Hora de Início]]),MONTH(Tabela6[[#This Row],[Data/Hora de Início]]),DAY(Tabela6[[#This Row],[Data/Hora de Início]]))</f>
        <v/>
      </c>
    </row>
    <row r="11650">
      <c r="K11650" s="39">
        <f>DATE(YEAR(Tabela6[[#This Row],[Data/Hora de Início]]),MONTH(Tabela6[[#This Row],[Data/Hora de Início]]),DAY(Tabela6[[#This Row],[Data/Hora de Início]]))</f>
        <v/>
      </c>
    </row>
    <row r="11651">
      <c r="K11651" s="39">
        <f>DATE(YEAR(Tabela6[[#This Row],[Data/Hora de Início]]),MONTH(Tabela6[[#This Row],[Data/Hora de Início]]),DAY(Tabela6[[#This Row],[Data/Hora de Início]]))</f>
        <v/>
      </c>
    </row>
    <row r="11652">
      <c r="K11652" s="39">
        <f>DATE(YEAR(Tabela6[[#This Row],[Data/Hora de Início]]),MONTH(Tabela6[[#This Row],[Data/Hora de Início]]),DAY(Tabela6[[#This Row],[Data/Hora de Início]]))</f>
        <v/>
      </c>
    </row>
    <row r="11653">
      <c r="K11653" s="39">
        <f>DATE(YEAR(Tabela6[[#This Row],[Data/Hora de Início]]),MONTH(Tabela6[[#This Row],[Data/Hora de Início]]),DAY(Tabela6[[#This Row],[Data/Hora de Início]]))</f>
        <v/>
      </c>
    </row>
    <row r="11654">
      <c r="K11654" s="39">
        <f>DATE(YEAR(Tabela6[[#This Row],[Data/Hora de Início]]),MONTH(Tabela6[[#This Row],[Data/Hora de Início]]),DAY(Tabela6[[#This Row],[Data/Hora de Início]]))</f>
        <v/>
      </c>
    </row>
    <row r="11655">
      <c r="K11655" s="39">
        <f>DATE(YEAR(Tabela6[[#This Row],[Data/Hora de Início]]),MONTH(Tabela6[[#This Row],[Data/Hora de Início]]),DAY(Tabela6[[#This Row],[Data/Hora de Início]]))</f>
        <v/>
      </c>
    </row>
    <row r="11656">
      <c r="K11656" s="39">
        <f>DATE(YEAR(Tabela6[[#This Row],[Data/Hora de Início]]),MONTH(Tabela6[[#This Row],[Data/Hora de Início]]),DAY(Tabela6[[#This Row],[Data/Hora de Início]]))</f>
        <v/>
      </c>
    </row>
    <row r="11657">
      <c r="K11657" s="39">
        <f>DATE(YEAR(Tabela6[[#This Row],[Data/Hora de Início]]),MONTH(Tabela6[[#This Row],[Data/Hora de Início]]),DAY(Tabela6[[#This Row],[Data/Hora de Início]]))</f>
        <v/>
      </c>
    </row>
    <row r="11658">
      <c r="K11658" s="39">
        <f>DATE(YEAR(Tabela6[[#This Row],[Data/Hora de Início]]),MONTH(Tabela6[[#This Row],[Data/Hora de Início]]),DAY(Tabela6[[#This Row],[Data/Hora de Início]]))</f>
        <v/>
      </c>
    </row>
    <row r="11659">
      <c r="K11659" s="39">
        <f>DATE(YEAR(Tabela6[[#This Row],[Data/Hora de Início]]),MONTH(Tabela6[[#This Row],[Data/Hora de Início]]),DAY(Tabela6[[#This Row],[Data/Hora de Início]]))</f>
        <v/>
      </c>
    </row>
    <row r="11660">
      <c r="K11660" s="39">
        <f>DATE(YEAR(Tabela6[[#This Row],[Data/Hora de Início]]),MONTH(Tabela6[[#This Row],[Data/Hora de Início]]),DAY(Tabela6[[#This Row],[Data/Hora de Início]]))</f>
        <v/>
      </c>
    </row>
    <row r="11661">
      <c r="K11661" s="39">
        <f>DATE(YEAR(Tabela6[[#This Row],[Data/Hora de Início]]),MONTH(Tabela6[[#This Row],[Data/Hora de Início]]),DAY(Tabela6[[#This Row],[Data/Hora de Início]]))</f>
        <v/>
      </c>
    </row>
    <row r="11662">
      <c r="K11662" s="39">
        <f>DATE(YEAR(Tabela6[[#This Row],[Data/Hora de Início]]),MONTH(Tabela6[[#This Row],[Data/Hora de Início]]),DAY(Tabela6[[#This Row],[Data/Hora de Início]]))</f>
        <v/>
      </c>
    </row>
    <row r="11663">
      <c r="K11663" s="39">
        <f>DATE(YEAR(Tabela6[[#This Row],[Data/Hora de Início]]),MONTH(Tabela6[[#This Row],[Data/Hora de Início]]),DAY(Tabela6[[#This Row],[Data/Hora de Início]]))</f>
        <v/>
      </c>
    </row>
    <row r="11664">
      <c r="K11664" s="39">
        <f>DATE(YEAR(Tabela6[[#This Row],[Data/Hora de Início]]),MONTH(Tabela6[[#This Row],[Data/Hora de Início]]),DAY(Tabela6[[#This Row],[Data/Hora de Início]]))</f>
        <v/>
      </c>
    </row>
    <row r="11665">
      <c r="K11665" s="39">
        <f>DATE(YEAR(Tabela6[[#This Row],[Data/Hora de Início]]),MONTH(Tabela6[[#This Row],[Data/Hora de Início]]),DAY(Tabela6[[#This Row],[Data/Hora de Início]]))</f>
        <v/>
      </c>
    </row>
    <row r="11666">
      <c r="K11666" s="39">
        <f>DATE(YEAR(Tabela6[[#This Row],[Data/Hora de Início]]),MONTH(Tabela6[[#This Row],[Data/Hora de Início]]),DAY(Tabela6[[#This Row],[Data/Hora de Início]]))</f>
        <v/>
      </c>
    </row>
    <row r="11667">
      <c r="K11667" s="39">
        <f>DATE(YEAR(Tabela6[[#This Row],[Data/Hora de Início]]),MONTH(Tabela6[[#This Row],[Data/Hora de Início]]),DAY(Tabela6[[#This Row],[Data/Hora de Início]]))</f>
        <v/>
      </c>
    </row>
    <row r="11668">
      <c r="K11668" s="39">
        <f>DATE(YEAR(Tabela6[[#This Row],[Data/Hora de Início]]),MONTH(Tabela6[[#This Row],[Data/Hora de Início]]),DAY(Tabela6[[#This Row],[Data/Hora de Início]]))</f>
        <v/>
      </c>
    </row>
    <row r="11669">
      <c r="K11669" s="39">
        <f>DATE(YEAR(Tabela6[[#This Row],[Data/Hora de Início]]),MONTH(Tabela6[[#This Row],[Data/Hora de Início]]),DAY(Tabela6[[#This Row],[Data/Hora de Início]]))</f>
        <v/>
      </c>
    </row>
    <row r="11670">
      <c r="K11670" s="39">
        <f>DATE(YEAR(Tabela6[[#This Row],[Data/Hora de Início]]),MONTH(Tabela6[[#This Row],[Data/Hora de Início]]),DAY(Tabela6[[#This Row],[Data/Hora de Início]]))</f>
        <v/>
      </c>
    </row>
    <row r="11671">
      <c r="K11671" s="39">
        <f>DATE(YEAR(Tabela6[[#This Row],[Data/Hora de Início]]),MONTH(Tabela6[[#This Row],[Data/Hora de Início]]),DAY(Tabela6[[#This Row],[Data/Hora de Início]]))</f>
        <v/>
      </c>
    </row>
    <row r="11672">
      <c r="K11672" s="39">
        <f>DATE(YEAR(Tabela6[[#This Row],[Data/Hora de Início]]),MONTH(Tabela6[[#This Row],[Data/Hora de Início]]),DAY(Tabela6[[#This Row],[Data/Hora de Início]]))</f>
        <v/>
      </c>
    </row>
    <row r="11673">
      <c r="K11673" s="39">
        <f>DATE(YEAR(Tabela6[[#This Row],[Data/Hora de Início]]),MONTH(Tabela6[[#This Row],[Data/Hora de Início]]),DAY(Tabela6[[#This Row],[Data/Hora de Início]]))</f>
        <v/>
      </c>
    </row>
    <row r="11674">
      <c r="K11674" s="39">
        <f>DATE(YEAR(Tabela6[[#This Row],[Data/Hora de Início]]),MONTH(Tabela6[[#This Row],[Data/Hora de Início]]),DAY(Tabela6[[#This Row],[Data/Hora de Início]]))</f>
        <v/>
      </c>
    </row>
    <row r="11675">
      <c r="K11675" s="39">
        <f>DATE(YEAR(Tabela6[[#This Row],[Data/Hora de Início]]),MONTH(Tabela6[[#This Row],[Data/Hora de Início]]),DAY(Tabela6[[#This Row],[Data/Hora de Início]]))</f>
        <v/>
      </c>
    </row>
    <row r="11676">
      <c r="K11676" s="39">
        <f>DATE(YEAR(Tabela6[[#This Row],[Data/Hora de Início]]),MONTH(Tabela6[[#This Row],[Data/Hora de Início]]),DAY(Tabela6[[#This Row],[Data/Hora de Início]]))</f>
        <v/>
      </c>
    </row>
    <row r="11677">
      <c r="K11677" s="39">
        <f>DATE(YEAR(Tabela6[[#This Row],[Data/Hora de Início]]),MONTH(Tabela6[[#This Row],[Data/Hora de Início]]),DAY(Tabela6[[#This Row],[Data/Hora de Início]]))</f>
        <v/>
      </c>
    </row>
    <row r="11678">
      <c r="K11678" s="39">
        <f>DATE(YEAR(Tabela6[[#This Row],[Data/Hora de Início]]),MONTH(Tabela6[[#This Row],[Data/Hora de Início]]),DAY(Tabela6[[#This Row],[Data/Hora de Início]]))</f>
        <v/>
      </c>
    </row>
    <row r="11679">
      <c r="K11679" s="39">
        <f>DATE(YEAR(Tabela6[[#This Row],[Data/Hora de Início]]),MONTH(Tabela6[[#This Row],[Data/Hora de Início]]),DAY(Tabela6[[#This Row],[Data/Hora de Início]]))</f>
        <v/>
      </c>
    </row>
    <row r="11680">
      <c r="K11680" s="39">
        <f>DATE(YEAR(Tabela6[[#This Row],[Data/Hora de Início]]),MONTH(Tabela6[[#This Row],[Data/Hora de Início]]),DAY(Tabela6[[#This Row],[Data/Hora de Início]]))</f>
        <v/>
      </c>
    </row>
    <row r="11681">
      <c r="K11681" s="39">
        <f>DATE(YEAR(Tabela6[[#This Row],[Data/Hora de Início]]),MONTH(Tabela6[[#This Row],[Data/Hora de Início]]),DAY(Tabela6[[#This Row],[Data/Hora de Início]]))</f>
        <v/>
      </c>
    </row>
    <row r="11682">
      <c r="K11682" s="39">
        <f>DATE(YEAR(Tabela6[[#This Row],[Data/Hora de Início]]),MONTH(Tabela6[[#This Row],[Data/Hora de Início]]),DAY(Tabela6[[#This Row],[Data/Hora de Início]]))</f>
        <v/>
      </c>
    </row>
    <row r="11683">
      <c r="K11683" s="39">
        <f>DATE(YEAR(Tabela6[[#This Row],[Data/Hora de Início]]),MONTH(Tabela6[[#This Row],[Data/Hora de Início]]),DAY(Tabela6[[#This Row],[Data/Hora de Início]]))</f>
        <v/>
      </c>
    </row>
    <row r="11684">
      <c r="K11684" s="39">
        <f>DATE(YEAR(Tabela6[[#This Row],[Data/Hora de Início]]),MONTH(Tabela6[[#This Row],[Data/Hora de Início]]),DAY(Tabela6[[#This Row],[Data/Hora de Início]]))</f>
        <v/>
      </c>
    </row>
    <row r="11685">
      <c r="K11685" s="39">
        <f>DATE(YEAR(Tabela6[[#This Row],[Data/Hora de Início]]),MONTH(Tabela6[[#This Row],[Data/Hora de Início]]),DAY(Tabela6[[#This Row],[Data/Hora de Início]]))</f>
        <v/>
      </c>
    </row>
    <row r="11686">
      <c r="K11686" s="39">
        <f>DATE(YEAR(Tabela6[[#This Row],[Data/Hora de Início]]),MONTH(Tabela6[[#This Row],[Data/Hora de Início]]),DAY(Tabela6[[#This Row],[Data/Hora de Início]]))</f>
        <v/>
      </c>
    </row>
    <row r="11687">
      <c r="K11687" s="39">
        <f>DATE(YEAR(Tabela6[[#This Row],[Data/Hora de Início]]),MONTH(Tabela6[[#This Row],[Data/Hora de Início]]),DAY(Tabela6[[#This Row],[Data/Hora de Início]]))</f>
        <v/>
      </c>
    </row>
    <row r="11688">
      <c r="K11688" s="39">
        <f>DATE(YEAR(Tabela6[[#This Row],[Data/Hora de Início]]),MONTH(Tabela6[[#This Row],[Data/Hora de Início]]),DAY(Tabela6[[#This Row],[Data/Hora de Início]]))</f>
        <v/>
      </c>
    </row>
    <row r="11689">
      <c r="K11689" s="39">
        <f>DATE(YEAR(Tabela6[[#This Row],[Data/Hora de Início]]),MONTH(Tabela6[[#This Row],[Data/Hora de Início]]),DAY(Tabela6[[#This Row],[Data/Hora de Início]]))</f>
        <v/>
      </c>
    </row>
    <row r="11690">
      <c r="K11690" s="39">
        <f>DATE(YEAR(Tabela6[[#This Row],[Data/Hora de Início]]),MONTH(Tabela6[[#This Row],[Data/Hora de Início]]),DAY(Tabela6[[#This Row],[Data/Hora de Início]]))</f>
        <v/>
      </c>
    </row>
    <row r="11691">
      <c r="K11691" s="39">
        <f>DATE(YEAR(Tabela6[[#This Row],[Data/Hora de Início]]),MONTH(Tabela6[[#This Row],[Data/Hora de Início]]),DAY(Tabela6[[#This Row],[Data/Hora de Início]]))</f>
        <v/>
      </c>
    </row>
    <row r="11692">
      <c r="K11692" s="39">
        <f>DATE(YEAR(Tabela6[[#This Row],[Data/Hora de Início]]),MONTH(Tabela6[[#This Row],[Data/Hora de Início]]),DAY(Tabela6[[#This Row],[Data/Hora de Início]]))</f>
        <v/>
      </c>
    </row>
    <row r="11693">
      <c r="K11693" s="39">
        <f>DATE(YEAR(Tabela6[[#This Row],[Data/Hora de Início]]),MONTH(Tabela6[[#This Row],[Data/Hora de Início]]),DAY(Tabela6[[#This Row],[Data/Hora de Início]]))</f>
        <v/>
      </c>
    </row>
    <row r="11694">
      <c r="K11694" s="39">
        <f>DATE(YEAR(Tabela6[[#This Row],[Data/Hora de Início]]),MONTH(Tabela6[[#This Row],[Data/Hora de Início]]),DAY(Tabela6[[#This Row],[Data/Hora de Início]]))</f>
        <v/>
      </c>
    </row>
    <row r="11695">
      <c r="K11695" s="39">
        <f>DATE(YEAR(Tabela6[[#This Row],[Data/Hora de Início]]),MONTH(Tabela6[[#This Row],[Data/Hora de Início]]),DAY(Tabela6[[#This Row],[Data/Hora de Início]]))</f>
        <v/>
      </c>
    </row>
    <row r="11696">
      <c r="K11696" s="39">
        <f>DATE(YEAR(Tabela6[[#This Row],[Data/Hora de Início]]),MONTH(Tabela6[[#This Row],[Data/Hora de Início]]),DAY(Tabela6[[#This Row],[Data/Hora de Início]]))</f>
        <v/>
      </c>
    </row>
    <row r="11697">
      <c r="K11697" s="39">
        <f>DATE(YEAR(Tabela6[[#This Row],[Data/Hora de Início]]),MONTH(Tabela6[[#This Row],[Data/Hora de Início]]),DAY(Tabela6[[#This Row],[Data/Hora de Início]]))</f>
        <v/>
      </c>
    </row>
    <row r="11698">
      <c r="K11698" s="39">
        <f>DATE(YEAR(Tabela6[[#This Row],[Data/Hora de Início]]),MONTH(Tabela6[[#This Row],[Data/Hora de Início]]),DAY(Tabela6[[#This Row],[Data/Hora de Início]]))</f>
        <v/>
      </c>
    </row>
    <row r="11699">
      <c r="K11699" s="39">
        <f>DATE(YEAR(Tabela6[[#This Row],[Data/Hora de Início]]),MONTH(Tabela6[[#This Row],[Data/Hora de Início]]),DAY(Tabela6[[#This Row],[Data/Hora de Início]]))</f>
        <v/>
      </c>
    </row>
    <row r="11700">
      <c r="K11700" s="39">
        <f>DATE(YEAR(Tabela6[[#This Row],[Data/Hora de Início]]),MONTH(Tabela6[[#This Row],[Data/Hora de Início]]),DAY(Tabela6[[#This Row],[Data/Hora de Início]]))</f>
        <v/>
      </c>
    </row>
    <row r="11701">
      <c r="K11701" s="39">
        <f>DATE(YEAR(Tabela6[[#This Row],[Data/Hora de Início]]),MONTH(Tabela6[[#This Row],[Data/Hora de Início]]),DAY(Tabela6[[#This Row],[Data/Hora de Início]]))</f>
        <v/>
      </c>
    </row>
    <row r="11702">
      <c r="K11702" s="39">
        <f>DATE(YEAR(Tabela6[[#This Row],[Data/Hora de Início]]),MONTH(Tabela6[[#This Row],[Data/Hora de Início]]),DAY(Tabela6[[#This Row],[Data/Hora de Início]]))</f>
        <v/>
      </c>
    </row>
    <row r="11703">
      <c r="K11703" s="39">
        <f>DATE(YEAR(Tabela6[[#This Row],[Data/Hora de Início]]),MONTH(Tabela6[[#This Row],[Data/Hora de Início]]),DAY(Tabela6[[#This Row],[Data/Hora de Início]]))</f>
        <v/>
      </c>
    </row>
    <row r="11704">
      <c r="K11704" s="39">
        <f>DATE(YEAR(Tabela6[[#This Row],[Data/Hora de Início]]),MONTH(Tabela6[[#This Row],[Data/Hora de Início]]),DAY(Tabela6[[#This Row],[Data/Hora de Início]]))</f>
        <v/>
      </c>
    </row>
    <row r="11705">
      <c r="K11705" s="39">
        <f>DATE(YEAR(Tabela6[[#This Row],[Data/Hora de Início]]),MONTH(Tabela6[[#This Row],[Data/Hora de Início]]),DAY(Tabela6[[#This Row],[Data/Hora de Início]]))</f>
        <v/>
      </c>
    </row>
    <row r="11706">
      <c r="K11706" s="39">
        <f>DATE(YEAR(Tabela6[[#This Row],[Data/Hora de Início]]),MONTH(Tabela6[[#This Row],[Data/Hora de Início]]),DAY(Tabela6[[#This Row],[Data/Hora de Início]]))</f>
        <v/>
      </c>
    </row>
    <row r="11707">
      <c r="K11707" s="39">
        <f>DATE(YEAR(Tabela6[[#This Row],[Data/Hora de Início]]),MONTH(Tabela6[[#This Row],[Data/Hora de Início]]),DAY(Tabela6[[#This Row],[Data/Hora de Início]]))</f>
        <v/>
      </c>
    </row>
    <row r="11708">
      <c r="K11708" s="39">
        <f>DATE(YEAR(Tabela6[[#This Row],[Data/Hora de Início]]),MONTH(Tabela6[[#This Row],[Data/Hora de Início]]),DAY(Tabela6[[#This Row],[Data/Hora de Início]]))</f>
        <v/>
      </c>
    </row>
    <row r="11709">
      <c r="K11709" s="39">
        <f>DATE(YEAR(Tabela6[[#This Row],[Data/Hora de Início]]),MONTH(Tabela6[[#This Row],[Data/Hora de Início]]),DAY(Tabela6[[#This Row],[Data/Hora de Início]]))</f>
        <v/>
      </c>
    </row>
    <row r="11710">
      <c r="K11710" s="39">
        <f>DATE(YEAR(Tabela6[[#This Row],[Data/Hora de Início]]),MONTH(Tabela6[[#This Row],[Data/Hora de Início]]),DAY(Tabela6[[#This Row],[Data/Hora de Início]]))</f>
        <v/>
      </c>
    </row>
    <row r="11711">
      <c r="K11711" s="39">
        <f>DATE(YEAR(Tabela6[[#This Row],[Data/Hora de Início]]),MONTH(Tabela6[[#This Row],[Data/Hora de Início]]),DAY(Tabela6[[#This Row],[Data/Hora de Início]]))</f>
        <v/>
      </c>
    </row>
    <row r="11712">
      <c r="K11712" s="39">
        <f>DATE(YEAR(Tabela6[[#This Row],[Data/Hora de Início]]),MONTH(Tabela6[[#This Row],[Data/Hora de Início]]),DAY(Tabela6[[#This Row],[Data/Hora de Início]]))</f>
        <v/>
      </c>
    </row>
    <row r="11713">
      <c r="K11713" s="39">
        <f>DATE(YEAR(Tabela6[[#This Row],[Data/Hora de Início]]),MONTH(Tabela6[[#This Row],[Data/Hora de Início]]),DAY(Tabela6[[#This Row],[Data/Hora de Início]]))</f>
        <v/>
      </c>
    </row>
    <row r="11714">
      <c r="K11714" s="39">
        <f>DATE(YEAR(Tabela6[[#This Row],[Data/Hora de Início]]),MONTH(Tabela6[[#This Row],[Data/Hora de Início]]),DAY(Tabela6[[#This Row],[Data/Hora de Início]]))</f>
        <v/>
      </c>
    </row>
    <row r="11715">
      <c r="K11715" s="39">
        <f>DATE(YEAR(Tabela6[[#This Row],[Data/Hora de Início]]),MONTH(Tabela6[[#This Row],[Data/Hora de Início]]),DAY(Tabela6[[#This Row],[Data/Hora de Início]]))</f>
        <v/>
      </c>
    </row>
    <row r="11716">
      <c r="K11716" s="39">
        <f>DATE(YEAR(Tabela6[[#This Row],[Data/Hora de Início]]),MONTH(Tabela6[[#This Row],[Data/Hora de Início]]),DAY(Tabela6[[#This Row],[Data/Hora de Início]]))</f>
        <v/>
      </c>
    </row>
    <row r="11717">
      <c r="K11717" s="39">
        <f>DATE(YEAR(Tabela6[[#This Row],[Data/Hora de Início]]),MONTH(Tabela6[[#This Row],[Data/Hora de Início]]),DAY(Tabela6[[#This Row],[Data/Hora de Início]]))</f>
        <v/>
      </c>
    </row>
    <row r="11718">
      <c r="K11718" s="39">
        <f>DATE(YEAR(Tabela6[[#This Row],[Data/Hora de Início]]),MONTH(Tabela6[[#This Row],[Data/Hora de Início]]),DAY(Tabela6[[#This Row],[Data/Hora de Início]]))</f>
        <v/>
      </c>
    </row>
    <row r="11719">
      <c r="K11719" s="39">
        <f>DATE(YEAR(Tabela6[[#This Row],[Data/Hora de Início]]),MONTH(Tabela6[[#This Row],[Data/Hora de Início]]),DAY(Tabela6[[#This Row],[Data/Hora de Início]]))</f>
        <v/>
      </c>
    </row>
    <row r="11720">
      <c r="K11720" s="39">
        <f>DATE(YEAR(Tabela6[[#This Row],[Data/Hora de Início]]),MONTH(Tabela6[[#This Row],[Data/Hora de Início]]),DAY(Tabela6[[#This Row],[Data/Hora de Início]]))</f>
        <v/>
      </c>
    </row>
    <row r="11721">
      <c r="K11721" s="39">
        <f>DATE(YEAR(Tabela6[[#This Row],[Data/Hora de Início]]),MONTH(Tabela6[[#This Row],[Data/Hora de Início]]),DAY(Tabela6[[#This Row],[Data/Hora de Início]]))</f>
        <v/>
      </c>
    </row>
    <row r="11722">
      <c r="K11722" s="39">
        <f>DATE(YEAR(Tabela6[[#This Row],[Data/Hora de Início]]),MONTH(Tabela6[[#This Row],[Data/Hora de Início]]),DAY(Tabela6[[#This Row],[Data/Hora de Início]]))</f>
        <v/>
      </c>
    </row>
    <row r="11723">
      <c r="K11723" s="39">
        <f>DATE(YEAR(Tabela6[[#This Row],[Data/Hora de Início]]),MONTH(Tabela6[[#This Row],[Data/Hora de Início]]),DAY(Tabela6[[#This Row],[Data/Hora de Início]]))</f>
        <v/>
      </c>
    </row>
    <row r="11724">
      <c r="K11724" s="39">
        <f>DATE(YEAR(Tabela6[[#This Row],[Data/Hora de Início]]),MONTH(Tabela6[[#This Row],[Data/Hora de Início]]),DAY(Tabela6[[#This Row],[Data/Hora de Início]]))</f>
        <v/>
      </c>
    </row>
    <row r="11725">
      <c r="K11725" s="39">
        <f>DATE(YEAR(Tabela6[[#This Row],[Data/Hora de Início]]),MONTH(Tabela6[[#This Row],[Data/Hora de Início]]),DAY(Tabela6[[#This Row],[Data/Hora de Início]]))</f>
        <v/>
      </c>
    </row>
    <row r="11726">
      <c r="K11726" s="39">
        <f>DATE(YEAR(Tabela6[[#This Row],[Data/Hora de Início]]),MONTH(Tabela6[[#This Row],[Data/Hora de Início]]),DAY(Tabela6[[#This Row],[Data/Hora de Início]]))</f>
        <v/>
      </c>
    </row>
    <row r="11727">
      <c r="K11727" s="39">
        <f>DATE(YEAR(Tabela6[[#This Row],[Data/Hora de Início]]),MONTH(Tabela6[[#This Row],[Data/Hora de Início]]),DAY(Tabela6[[#This Row],[Data/Hora de Início]]))</f>
        <v/>
      </c>
    </row>
    <row r="11728">
      <c r="K11728" s="39">
        <f>DATE(YEAR(Tabela6[[#This Row],[Data/Hora de Início]]),MONTH(Tabela6[[#This Row],[Data/Hora de Início]]),DAY(Tabela6[[#This Row],[Data/Hora de Início]]))</f>
        <v/>
      </c>
    </row>
    <row r="11729">
      <c r="K11729" s="39">
        <f>DATE(YEAR(Tabela6[[#This Row],[Data/Hora de Início]]),MONTH(Tabela6[[#This Row],[Data/Hora de Início]]),DAY(Tabela6[[#This Row],[Data/Hora de Início]]))</f>
        <v/>
      </c>
    </row>
    <row r="11730">
      <c r="K11730" s="39">
        <f>DATE(YEAR(Tabela6[[#This Row],[Data/Hora de Início]]),MONTH(Tabela6[[#This Row],[Data/Hora de Início]]),DAY(Tabela6[[#This Row],[Data/Hora de Início]]))</f>
        <v/>
      </c>
    </row>
    <row r="11731">
      <c r="K11731" s="39">
        <f>DATE(YEAR(Tabela6[[#This Row],[Data/Hora de Início]]),MONTH(Tabela6[[#This Row],[Data/Hora de Início]]),DAY(Tabela6[[#This Row],[Data/Hora de Início]]))</f>
        <v/>
      </c>
    </row>
    <row r="11732">
      <c r="K11732" s="39">
        <f>DATE(YEAR(Tabela6[[#This Row],[Data/Hora de Início]]),MONTH(Tabela6[[#This Row],[Data/Hora de Início]]),DAY(Tabela6[[#This Row],[Data/Hora de Início]]))</f>
        <v/>
      </c>
    </row>
    <row r="11733">
      <c r="K11733" s="39">
        <f>DATE(YEAR(Tabela6[[#This Row],[Data/Hora de Início]]),MONTH(Tabela6[[#This Row],[Data/Hora de Início]]),DAY(Tabela6[[#This Row],[Data/Hora de Início]]))</f>
        <v/>
      </c>
    </row>
    <row r="11734">
      <c r="K11734" s="39">
        <f>DATE(YEAR(Tabela6[[#This Row],[Data/Hora de Início]]),MONTH(Tabela6[[#This Row],[Data/Hora de Início]]),DAY(Tabela6[[#This Row],[Data/Hora de Início]]))</f>
        <v/>
      </c>
    </row>
    <row r="11735">
      <c r="K11735" s="39">
        <f>DATE(YEAR(Tabela6[[#This Row],[Data/Hora de Início]]),MONTH(Tabela6[[#This Row],[Data/Hora de Início]]),DAY(Tabela6[[#This Row],[Data/Hora de Início]]))</f>
        <v/>
      </c>
    </row>
    <row r="11736">
      <c r="K11736" s="39">
        <f>DATE(YEAR(Tabela6[[#This Row],[Data/Hora de Início]]),MONTH(Tabela6[[#This Row],[Data/Hora de Início]]),DAY(Tabela6[[#This Row],[Data/Hora de Início]]))</f>
        <v/>
      </c>
    </row>
    <row r="11737">
      <c r="K11737" s="39">
        <f>DATE(YEAR(Tabela6[[#This Row],[Data/Hora de Início]]),MONTH(Tabela6[[#This Row],[Data/Hora de Início]]),DAY(Tabela6[[#This Row],[Data/Hora de Início]]))</f>
        <v/>
      </c>
    </row>
    <row r="11738">
      <c r="K11738" s="39">
        <f>DATE(YEAR(Tabela6[[#This Row],[Data/Hora de Início]]),MONTH(Tabela6[[#This Row],[Data/Hora de Início]]),DAY(Tabela6[[#This Row],[Data/Hora de Início]]))</f>
        <v/>
      </c>
    </row>
    <row r="11739">
      <c r="K11739" s="39">
        <f>DATE(YEAR(Tabela6[[#This Row],[Data/Hora de Início]]),MONTH(Tabela6[[#This Row],[Data/Hora de Início]]),DAY(Tabela6[[#This Row],[Data/Hora de Início]]))</f>
        <v/>
      </c>
    </row>
    <row r="11740">
      <c r="K11740" s="39">
        <f>DATE(YEAR(Tabela6[[#This Row],[Data/Hora de Início]]),MONTH(Tabela6[[#This Row],[Data/Hora de Início]]),DAY(Tabela6[[#This Row],[Data/Hora de Início]]))</f>
        <v/>
      </c>
    </row>
    <row r="11741">
      <c r="K11741" s="39">
        <f>DATE(YEAR(Tabela6[[#This Row],[Data/Hora de Início]]),MONTH(Tabela6[[#This Row],[Data/Hora de Início]]),DAY(Tabela6[[#This Row],[Data/Hora de Início]]))</f>
        <v/>
      </c>
    </row>
    <row r="11742">
      <c r="K11742" s="39">
        <f>DATE(YEAR(Tabela6[[#This Row],[Data/Hora de Início]]),MONTH(Tabela6[[#This Row],[Data/Hora de Início]]),DAY(Tabela6[[#This Row],[Data/Hora de Início]]))</f>
        <v/>
      </c>
    </row>
    <row r="11743">
      <c r="K11743" s="39">
        <f>DATE(YEAR(Tabela6[[#This Row],[Data/Hora de Início]]),MONTH(Tabela6[[#This Row],[Data/Hora de Início]]),DAY(Tabela6[[#This Row],[Data/Hora de Início]]))</f>
        <v/>
      </c>
    </row>
    <row r="11744">
      <c r="K11744" s="39">
        <f>DATE(YEAR(Tabela6[[#This Row],[Data/Hora de Início]]),MONTH(Tabela6[[#This Row],[Data/Hora de Início]]),DAY(Tabela6[[#This Row],[Data/Hora de Início]]))</f>
        <v/>
      </c>
    </row>
    <row r="11745">
      <c r="K11745" s="39">
        <f>DATE(YEAR(Tabela6[[#This Row],[Data/Hora de Início]]),MONTH(Tabela6[[#This Row],[Data/Hora de Início]]),DAY(Tabela6[[#This Row],[Data/Hora de Início]]))</f>
        <v/>
      </c>
    </row>
    <row r="11746">
      <c r="K11746" s="39">
        <f>DATE(YEAR(Tabela6[[#This Row],[Data/Hora de Início]]),MONTH(Tabela6[[#This Row],[Data/Hora de Início]]),DAY(Tabela6[[#This Row],[Data/Hora de Início]]))</f>
        <v/>
      </c>
    </row>
    <row r="11747">
      <c r="K11747" s="39">
        <f>DATE(YEAR(Tabela6[[#This Row],[Data/Hora de Início]]),MONTH(Tabela6[[#This Row],[Data/Hora de Início]]),DAY(Tabela6[[#This Row],[Data/Hora de Início]]))</f>
        <v/>
      </c>
    </row>
    <row r="11748">
      <c r="K11748" s="39">
        <f>DATE(YEAR(Tabela6[[#This Row],[Data/Hora de Início]]),MONTH(Tabela6[[#This Row],[Data/Hora de Início]]),DAY(Tabela6[[#This Row],[Data/Hora de Início]]))</f>
        <v/>
      </c>
    </row>
    <row r="11749">
      <c r="K11749" s="39">
        <f>DATE(YEAR(Tabela6[[#This Row],[Data/Hora de Início]]),MONTH(Tabela6[[#This Row],[Data/Hora de Início]]),DAY(Tabela6[[#This Row],[Data/Hora de Início]]))</f>
        <v/>
      </c>
    </row>
    <row r="11750">
      <c r="K11750" s="39">
        <f>DATE(YEAR(Tabela6[[#This Row],[Data/Hora de Início]]),MONTH(Tabela6[[#This Row],[Data/Hora de Início]]),DAY(Tabela6[[#This Row],[Data/Hora de Início]]))</f>
        <v/>
      </c>
    </row>
    <row r="11751">
      <c r="K11751" s="39">
        <f>DATE(YEAR(Tabela6[[#This Row],[Data/Hora de Início]]),MONTH(Tabela6[[#This Row],[Data/Hora de Início]]),DAY(Tabela6[[#This Row],[Data/Hora de Início]]))</f>
        <v/>
      </c>
    </row>
    <row r="11752">
      <c r="K11752" s="39">
        <f>DATE(YEAR(Tabela6[[#This Row],[Data/Hora de Início]]),MONTH(Tabela6[[#This Row],[Data/Hora de Início]]),DAY(Tabela6[[#This Row],[Data/Hora de Início]]))</f>
        <v/>
      </c>
    </row>
    <row r="11753">
      <c r="K11753" s="39">
        <f>DATE(YEAR(Tabela6[[#This Row],[Data/Hora de Início]]),MONTH(Tabela6[[#This Row],[Data/Hora de Início]]),DAY(Tabela6[[#This Row],[Data/Hora de Início]]))</f>
        <v/>
      </c>
    </row>
    <row r="11754">
      <c r="K11754" s="39">
        <f>DATE(YEAR(Tabela6[[#This Row],[Data/Hora de Início]]),MONTH(Tabela6[[#This Row],[Data/Hora de Início]]),DAY(Tabela6[[#This Row],[Data/Hora de Início]]))</f>
        <v/>
      </c>
    </row>
    <row r="11755">
      <c r="K11755" s="39">
        <f>DATE(YEAR(Tabela6[[#This Row],[Data/Hora de Início]]),MONTH(Tabela6[[#This Row],[Data/Hora de Início]]),DAY(Tabela6[[#This Row],[Data/Hora de Início]]))</f>
        <v/>
      </c>
    </row>
    <row r="11756">
      <c r="K11756" s="39">
        <f>DATE(YEAR(Tabela6[[#This Row],[Data/Hora de Início]]),MONTH(Tabela6[[#This Row],[Data/Hora de Início]]),DAY(Tabela6[[#This Row],[Data/Hora de Início]]))</f>
        <v/>
      </c>
    </row>
    <row r="11757">
      <c r="K11757" s="39">
        <f>DATE(YEAR(Tabela6[[#This Row],[Data/Hora de Início]]),MONTH(Tabela6[[#This Row],[Data/Hora de Início]]),DAY(Tabela6[[#This Row],[Data/Hora de Início]]))</f>
        <v/>
      </c>
    </row>
    <row r="11758">
      <c r="K11758" s="39">
        <f>DATE(YEAR(Tabela6[[#This Row],[Data/Hora de Início]]),MONTH(Tabela6[[#This Row],[Data/Hora de Início]]),DAY(Tabela6[[#This Row],[Data/Hora de Início]]))</f>
        <v/>
      </c>
    </row>
    <row r="11759">
      <c r="K11759" s="39">
        <f>DATE(YEAR(Tabela6[[#This Row],[Data/Hora de Início]]),MONTH(Tabela6[[#This Row],[Data/Hora de Início]]),DAY(Tabela6[[#This Row],[Data/Hora de Início]]))</f>
        <v/>
      </c>
    </row>
    <row r="11760">
      <c r="K11760" s="39">
        <f>DATE(YEAR(Tabela6[[#This Row],[Data/Hora de Início]]),MONTH(Tabela6[[#This Row],[Data/Hora de Início]]),DAY(Tabela6[[#This Row],[Data/Hora de Início]]))</f>
        <v/>
      </c>
    </row>
    <row r="11761">
      <c r="K11761" s="39">
        <f>DATE(YEAR(Tabela6[[#This Row],[Data/Hora de Início]]),MONTH(Tabela6[[#This Row],[Data/Hora de Início]]),DAY(Tabela6[[#This Row],[Data/Hora de Início]]))</f>
        <v/>
      </c>
    </row>
    <row r="11762">
      <c r="K11762" s="39">
        <f>DATE(YEAR(Tabela6[[#This Row],[Data/Hora de Início]]),MONTH(Tabela6[[#This Row],[Data/Hora de Início]]),DAY(Tabela6[[#This Row],[Data/Hora de Início]]))</f>
        <v/>
      </c>
    </row>
    <row r="11763">
      <c r="K11763" s="39">
        <f>DATE(YEAR(Tabela6[[#This Row],[Data/Hora de Início]]),MONTH(Tabela6[[#This Row],[Data/Hora de Início]]),DAY(Tabela6[[#This Row],[Data/Hora de Início]]))</f>
        <v/>
      </c>
    </row>
    <row r="11764">
      <c r="K11764" s="39">
        <f>DATE(YEAR(Tabela6[[#This Row],[Data/Hora de Início]]),MONTH(Tabela6[[#This Row],[Data/Hora de Início]]),DAY(Tabela6[[#This Row],[Data/Hora de Início]]))</f>
        <v/>
      </c>
    </row>
    <row r="11765">
      <c r="K11765" s="39">
        <f>DATE(YEAR(Tabela6[[#This Row],[Data/Hora de Início]]),MONTH(Tabela6[[#This Row],[Data/Hora de Início]]),DAY(Tabela6[[#This Row],[Data/Hora de Início]]))</f>
        <v/>
      </c>
    </row>
    <row r="11766">
      <c r="K11766" s="39">
        <f>DATE(YEAR(Tabela6[[#This Row],[Data/Hora de Início]]),MONTH(Tabela6[[#This Row],[Data/Hora de Início]]),DAY(Tabela6[[#This Row],[Data/Hora de Início]]))</f>
        <v/>
      </c>
    </row>
    <row r="11767">
      <c r="K11767" s="39">
        <f>DATE(YEAR(Tabela6[[#This Row],[Data/Hora de Início]]),MONTH(Tabela6[[#This Row],[Data/Hora de Início]]),DAY(Tabela6[[#This Row],[Data/Hora de Início]]))</f>
        <v/>
      </c>
    </row>
    <row r="11768">
      <c r="K11768" s="39">
        <f>DATE(YEAR(Tabela6[[#This Row],[Data/Hora de Início]]),MONTH(Tabela6[[#This Row],[Data/Hora de Início]]),DAY(Tabela6[[#This Row],[Data/Hora de Início]]))</f>
        <v/>
      </c>
    </row>
    <row r="11769">
      <c r="K11769" s="39">
        <f>DATE(YEAR(Tabela6[[#This Row],[Data/Hora de Início]]),MONTH(Tabela6[[#This Row],[Data/Hora de Início]]),DAY(Tabela6[[#This Row],[Data/Hora de Início]]))</f>
        <v/>
      </c>
    </row>
    <row r="11770">
      <c r="K11770" s="39">
        <f>DATE(YEAR(Tabela6[[#This Row],[Data/Hora de Início]]),MONTH(Tabela6[[#This Row],[Data/Hora de Início]]),DAY(Tabela6[[#This Row],[Data/Hora de Início]]))</f>
        <v/>
      </c>
    </row>
    <row r="11771">
      <c r="K11771" s="39">
        <f>DATE(YEAR(Tabela6[[#This Row],[Data/Hora de Início]]),MONTH(Tabela6[[#This Row],[Data/Hora de Início]]),DAY(Tabela6[[#This Row],[Data/Hora de Início]]))</f>
        <v/>
      </c>
    </row>
    <row r="11772">
      <c r="K11772" s="39">
        <f>DATE(YEAR(Tabela6[[#This Row],[Data/Hora de Início]]),MONTH(Tabela6[[#This Row],[Data/Hora de Início]]),DAY(Tabela6[[#This Row],[Data/Hora de Início]]))</f>
        <v/>
      </c>
    </row>
    <row r="11773">
      <c r="K11773" s="39">
        <f>DATE(YEAR(Tabela6[[#This Row],[Data/Hora de Início]]),MONTH(Tabela6[[#This Row],[Data/Hora de Início]]),DAY(Tabela6[[#This Row],[Data/Hora de Início]]))</f>
        <v/>
      </c>
    </row>
    <row r="11774">
      <c r="K11774" s="39">
        <f>DATE(YEAR(Tabela6[[#This Row],[Data/Hora de Início]]),MONTH(Tabela6[[#This Row],[Data/Hora de Início]]),DAY(Tabela6[[#This Row],[Data/Hora de Início]]))</f>
        <v/>
      </c>
    </row>
    <row r="11775">
      <c r="K11775" s="39">
        <f>DATE(YEAR(Tabela6[[#This Row],[Data/Hora de Início]]),MONTH(Tabela6[[#This Row],[Data/Hora de Início]]),DAY(Tabela6[[#This Row],[Data/Hora de Início]]))</f>
        <v/>
      </c>
    </row>
    <row r="11776">
      <c r="K11776" s="39">
        <f>DATE(YEAR(Tabela6[[#This Row],[Data/Hora de Início]]),MONTH(Tabela6[[#This Row],[Data/Hora de Início]]),DAY(Tabela6[[#This Row],[Data/Hora de Início]]))</f>
        <v/>
      </c>
    </row>
    <row r="11777">
      <c r="K11777" s="39">
        <f>DATE(YEAR(Tabela6[[#This Row],[Data/Hora de Início]]),MONTH(Tabela6[[#This Row],[Data/Hora de Início]]),DAY(Tabela6[[#This Row],[Data/Hora de Início]]))</f>
        <v/>
      </c>
    </row>
    <row r="11778">
      <c r="K11778" s="39">
        <f>DATE(YEAR(Tabela6[[#This Row],[Data/Hora de Início]]),MONTH(Tabela6[[#This Row],[Data/Hora de Início]]),DAY(Tabela6[[#This Row],[Data/Hora de Início]]))</f>
        <v/>
      </c>
    </row>
    <row r="11779">
      <c r="K11779" s="39">
        <f>DATE(YEAR(Tabela6[[#This Row],[Data/Hora de Início]]),MONTH(Tabela6[[#This Row],[Data/Hora de Início]]),DAY(Tabela6[[#This Row],[Data/Hora de Início]]))</f>
        <v/>
      </c>
    </row>
    <row r="11780">
      <c r="K11780" s="39">
        <f>DATE(YEAR(Tabela6[[#This Row],[Data/Hora de Início]]),MONTH(Tabela6[[#This Row],[Data/Hora de Início]]),DAY(Tabela6[[#This Row],[Data/Hora de Início]]))</f>
        <v/>
      </c>
    </row>
    <row r="11781">
      <c r="K11781" s="39">
        <f>DATE(YEAR(Tabela6[[#This Row],[Data/Hora de Início]]),MONTH(Tabela6[[#This Row],[Data/Hora de Início]]),DAY(Tabela6[[#This Row],[Data/Hora de Início]]))</f>
        <v/>
      </c>
    </row>
    <row r="11782">
      <c r="K11782" s="39">
        <f>DATE(YEAR(Tabela6[[#This Row],[Data/Hora de Início]]),MONTH(Tabela6[[#This Row],[Data/Hora de Início]]),DAY(Tabela6[[#This Row],[Data/Hora de Início]]))</f>
        <v/>
      </c>
    </row>
    <row r="11783">
      <c r="K11783" s="39">
        <f>DATE(YEAR(Tabela6[[#This Row],[Data/Hora de Início]]),MONTH(Tabela6[[#This Row],[Data/Hora de Início]]),DAY(Tabela6[[#This Row],[Data/Hora de Início]]))</f>
        <v/>
      </c>
    </row>
    <row r="11784">
      <c r="K11784" s="39">
        <f>DATE(YEAR(Tabela6[[#This Row],[Data/Hora de Início]]),MONTH(Tabela6[[#This Row],[Data/Hora de Início]]),DAY(Tabela6[[#This Row],[Data/Hora de Início]]))</f>
        <v/>
      </c>
    </row>
    <row r="11785">
      <c r="K11785" s="39">
        <f>DATE(YEAR(Tabela6[[#This Row],[Data/Hora de Início]]),MONTH(Tabela6[[#This Row],[Data/Hora de Início]]),DAY(Tabela6[[#This Row],[Data/Hora de Início]]))</f>
        <v/>
      </c>
    </row>
    <row r="11786">
      <c r="K11786" s="39">
        <f>DATE(YEAR(Tabela6[[#This Row],[Data/Hora de Início]]),MONTH(Tabela6[[#This Row],[Data/Hora de Início]]),DAY(Tabela6[[#This Row],[Data/Hora de Início]]))</f>
        <v/>
      </c>
    </row>
    <row r="11787">
      <c r="K11787" s="39">
        <f>DATE(YEAR(Tabela6[[#This Row],[Data/Hora de Início]]),MONTH(Tabela6[[#This Row],[Data/Hora de Início]]),DAY(Tabela6[[#This Row],[Data/Hora de Início]]))</f>
        <v/>
      </c>
    </row>
    <row r="11788">
      <c r="K11788" s="39">
        <f>DATE(YEAR(Tabela6[[#This Row],[Data/Hora de Início]]),MONTH(Tabela6[[#This Row],[Data/Hora de Início]]),DAY(Tabela6[[#This Row],[Data/Hora de Início]]))</f>
        <v/>
      </c>
    </row>
    <row r="11789">
      <c r="K11789" s="39">
        <f>DATE(YEAR(Tabela6[[#This Row],[Data/Hora de Início]]),MONTH(Tabela6[[#This Row],[Data/Hora de Início]]),DAY(Tabela6[[#This Row],[Data/Hora de Início]]))</f>
        <v/>
      </c>
    </row>
    <row r="11790">
      <c r="K11790" s="39">
        <f>DATE(YEAR(Tabela6[[#This Row],[Data/Hora de Início]]),MONTH(Tabela6[[#This Row],[Data/Hora de Início]]),DAY(Tabela6[[#This Row],[Data/Hora de Início]]))</f>
        <v/>
      </c>
    </row>
    <row r="11791">
      <c r="K11791" s="39">
        <f>DATE(YEAR(Tabela6[[#This Row],[Data/Hora de Início]]),MONTH(Tabela6[[#This Row],[Data/Hora de Início]]),DAY(Tabela6[[#This Row],[Data/Hora de Início]]))</f>
        <v/>
      </c>
    </row>
    <row r="11792">
      <c r="K11792" s="39">
        <f>DATE(YEAR(Tabela6[[#This Row],[Data/Hora de Início]]),MONTH(Tabela6[[#This Row],[Data/Hora de Início]]),DAY(Tabela6[[#This Row],[Data/Hora de Início]]))</f>
        <v/>
      </c>
    </row>
    <row r="11793">
      <c r="K11793" s="39">
        <f>DATE(YEAR(Tabela6[[#This Row],[Data/Hora de Início]]),MONTH(Tabela6[[#This Row],[Data/Hora de Início]]),DAY(Tabela6[[#This Row],[Data/Hora de Início]]))</f>
        <v/>
      </c>
    </row>
    <row r="11794">
      <c r="K11794" s="39">
        <f>DATE(YEAR(Tabela6[[#This Row],[Data/Hora de Início]]),MONTH(Tabela6[[#This Row],[Data/Hora de Início]]),DAY(Tabela6[[#This Row],[Data/Hora de Início]]))</f>
        <v/>
      </c>
    </row>
    <row r="11795">
      <c r="K11795" s="39">
        <f>DATE(YEAR(Tabela6[[#This Row],[Data/Hora de Início]]),MONTH(Tabela6[[#This Row],[Data/Hora de Início]]),DAY(Tabela6[[#This Row],[Data/Hora de Início]]))</f>
        <v/>
      </c>
    </row>
    <row r="11796">
      <c r="K11796" s="39">
        <f>DATE(YEAR(Tabela6[[#This Row],[Data/Hora de Início]]),MONTH(Tabela6[[#This Row],[Data/Hora de Início]]),DAY(Tabela6[[#This Row],[Data/Hora de Início]]))</f>
        <v/>
      </c>
    </row>
    <row r="11797">
      <c r="K11797" s="39">
        <f>DATE(YEAR(Tabela6[[#This Row],[Data/Hora de Início]]),MONTH(Tabela6[[#This Row],[Data/Hora de Início]]),DAY(Tabela6[[#This Row],[Data/Hora de Início]]))</f>
        <v/>
      </c>
    </row>
    <row r="11798">
      <c r="K11798" s="39">
        <f>DATE(YEAR(Tabela6[[#This Row],[Data/Hora de Início]]),MONTH(Tabela6[[#This Row],[Data/Hora de Início]]),DAY(Tabela6[[#This Row],[Data/Hora de Início]]))</f>
        <v/>
      </c>
    </row>
    <row r="11799">
      <c r="K11799" s="39">
        <f>DATE(YEAR(Tabela6[[#This Row],[Data/Hora de Início]]),MONTH(Tabela6[[#This Row],[Data/Hora de Início]]),DAY(Tabela6[[#This Row],[Data/Hora de Início]]))</f>
        <v/>
      </c>
    </row>
    <row r="11800">
      <c r="K11800" s="39">
        <f>DATE(YEAR(Tabela6[[#This Row],[Data/Hora de Início]]),MONTH(Tabela6[[#This Row],[Data/Hora de Início]]),DAY(Tabela6[[#This Row],[Data/Hora de Início]]))</f>
        <v/>
      </c>
    </row>
    <row r="11801">
      <c r="K11801" s="39">
        <f>DATE(YEAR(Tabela6[[#This Row],[Data/Hora de Início]]),MONTH(Tabela6[[#This Row],[Data/Hora de Início]]),DAY(Tabela6[[#This Row],[Data/Hora de Início]]))</f>
        <v/>
      </c>
    </row>
    <row r="11802">
      <c r="K11802" s="39">
        <f>DATE(YEAR(Tabela6[[#This Row],[Data/Hora de Início]]),MONTH(Tabela6[[#This Row],[Data/Hora de Início]]),DAY(Tabela6[[#This Row],[Data/Hora de Início]]))</f>
        <v/>
      </c>
    </row>
    <row r="11803">
      <c r="K11803" s="39">
        <f>DATE(YEAR(Tabela6[[#This Row],[Data/Hora de Início]]),MONTH(Tabela6[[#This Row],[Data/Hora de Início]]),DAY(Tabela6[[#This Row],[Data/Hora de Início]]))</f>
        <v/>
      </c>
    </row>
    <row r="11804">
      <c r="K11804" s="39">
        <f>DATE(YEAR(Tabela6[[#This Row],[Data/Hora de Início]]),MONTH(Tabela6[[#This Row],[Data/Hora de Início]]),DAY(Tabela6[[#This Row],[Data/Hora de Início]]))</f>
        <v/>
      </c>
    </row>
    <row r="11805">
      <c r="K11805" s="39">
        <f>DATE(YEAR(Tabela6[[#This Row],[Data/Hora de Início]]),MONTH(Tabela6[[#This Row],[Data/Hora de Início]]),DAY(Tabela6[[#This Row],[Data/Hora de Início]]))</f>
        <v/>
      </c>
    </row>
    <row r="11806">
      <c r="K11806" s="39">
        <f>DATE(YEAR(Tabela6[[#This Row],[Data/Hora de Início]]),MONTH(Tabela6[[#This Row],[Data/Hora de Início]]),DAY(Tabela6[[#This Row],[Data/Hora de Início]]))</f>
        <v/>
      </c>
    </row>
    <row r="11807">
      <c r="K11807" s="39">
        <f>DATE(YEAR(Tabela6[[#This Row],[Data/Hora de Início]]),MONTH(Tabela6[[#This Row],[Data/Hora de Início]]),DAY(Tabela6[[#This Row],[Data/Hora de Início]]))</f>
        <v/>
      </c>
    </row>
    <row r="11808">
      <c r="K11808" s="39">
        <f>DATE(YEAR(Tabela6[[#This Row],[Data/Hora de Início]]),MONTH(Tabela6[[#This Row],[Data/Hora de Início]]),DAY(Tabela6[[#This Row],[Data/Hora de Início]]))</f>
        <v/>
      </c>
    </row>
    <row r="11809">
      <c r="K11809" s="39">
        <f>DATE(YEAR(Tabela6[[#This Row],[Data/Hora de Início]]),MONTH(Tabela6[[#This Row],[Data/Hora de Início]]),DAY(Tabela6[[#This Row],[Data/Hora de Início]]))</f>
        <v/>
      </c>
    </row>
    <row r="11810">
      <c r="K11810" s="39">
        <f>DATE(YEAR(Tabela6[[#This Row],[Data/Hora de Início]]),MONTH(Tabela6[[#This Row],[Data/Hora de Início]]),DAY(Tabela6[[#This Row],[Data/Hora de Início]]))</f>
        <v/>
      </c>
    </row>
    <row r="11811">
      <c r="K11811" s="39">
        <f>DATE(YEAR(Tabela6[[#This Row],[Data/Hora de Início]]),MONTH(Tabela6[[#This Row],[Data/Hora de Início]]),DAY(Tabela6[[#This Row],[Data/Hora de Início]]))</f>
        <v/>
      </c>
    </row>
    <row r="11812">
      <c r="K11812" s="39">
        <f>DATE(YEAR(Tabela6[[#This Row],[Data/Hora de Início]]),MONTH(Tabela6[[#This Row],[Data/Hora de Início]]),DAY(Tabela6[[#This Row],[Data/Hora de Início]]))</f>
        <v/>
      </c>
    </row>
    <row r="11813">
      <c r="K11813" s="39">
        <f>DATE(YEAR(Tabela6[[#This Row],[Data/Hora de Início]]),MONTH(Tabela6[[#This Row],[Data/Hora de Início]]),DAY(Tabela6[[#This Row],[Data/Hora de Início]]))</f>
        <v/>
      </c>
    </row>
    <row r="11814">
      <c r="K11814" s="39">
        <f>DATE(YEAR(Tabela6[[#This Row],[Data/Hora de Início]]),MONTH(Tabela6[[#This Row],[Data/Hora de Início]]),DAY(Tabela6[[#This Row],[Data/Hora de Início]]))</f>
        <v/>
      </c>
    </row>
    <row r="11815">
      <c r="K11815" s="39">
        <f>DATE(YEAR(Tabela6[[#This Row],[Data/Hora de Início]]),MONTH(Tabela6[[#This Row],[Data/Hora de Início]]),DAY(Tabela6[[#This Row],[Data/Hora de Início]]))</f>
        <v/>
      </c>
    </row>
    <row r="11816">
      <c r="K11816" s="39">
        <f>DATE(YEAR(Tabela6[[#This Row],[Data/Hora de Início]]),MONTH(Tabela6[[#This Row],[Data/Hora de Início]]),DAY(Tabela6[[#This Row],[Data/Hora de Início]]))</f>
        <v/>
      </c>
    </row>
    <row r="11817">
      <c r="K11817" s="39">
        <f>DATE(YEAR(Tabela6[[#This Row],[Data/Hora de Início]]),MONTH(Tabela6[[#This Row],[Data/Hora de Início]]),DAY(Tabela6[[#This Row],[Data/Hora de Início]]))</f>
        <v/>
      </c>
    </row>
    <row r="11818">
      <c r="K11818" s="39">
        <f>DATE(YEAR(Tabela6[[#This Row],[Data/Hora de Início]]),MONTH(Tabela6[[#This Row],[Data/Hora de Início]]),DAY(Tabela6[[#This Row],[Data/Hora de Início]]))</f>
        <v/>
      </c>
    </row>
    <row r="11819">
      <c r="K11819" s="39">
        <f>DATE(YEAR(Tabela6[[#This Row],[Data/Hora de Início]]),MONTH(Tabela6[[#This Row],[Data/Hora de Início]]),DAY(Tabela6[[#This Row],[Data/Hora de Início]]))</f>
        <v/>
      </c>
    </row>
    <row r="11820">
      <c r="K11820" s="39">
        <f>DATE(YEAR(Tabela6[[#This Row],[Data/Hora de Início]]),MONTH(Tabela6[[#This Row],[Data/Hora de Início]]),DAY(Tabela6[[#This Row],[Data/Hora de Início]]))</f>
        <v/>
      </c>
    </row>
    <row r="11821">
      <c r="K11821" s="39">
        <f>DATE(YEAR(Tabela6[[#This Row],[Data/Hora de Início]]),MONTH(Tabela6[[#This Row],[Data/Hora de Início]]),DAY(Tabela6[[#This Row],[Data/Hora de Início]]))</f>
        <v/>
      </c>
    </row>
    <row r="11822">
      <c r="K11822" s="39">
        <f>DATE(YEAR(Tabela6[[#This Row],[Data/Hora de Início]]),MONTH(Tabela6[[#This Row],[Data/Hora de Início]]),DAY(Tabela6[[#This Row],[Data/Hora de Início]]))</f>
        <v/>
      </c>
    </row>
    <row r="11823">
      <c r="K11823" s="39">
        <f>DATE(YEAR(Tabela6[[#This Row],[Data/Hora de Início]]),MONTH(Tabela6[[#This Row],[Data/Hora de Início]]),DAY(Tabela6[[#This Row],[Data/Hora de Início]]))</f>
        <v/>
      </c>
    </row>
    <row r="11824">
      <c r="K11824" s="39">
        <f>DATE(YEAR(Tabela6[[#This Row],[Data/Hora de Início]]),MONTH(Tabela6[[#This Row],[Data/Hora de Início]]),DAY(Tabela6[[#This Row],[Data/Hora de Início]]))</f>
        <v/>
      </c>
    </row>
    <row r="11825">
      <c r="K11825" s="39">
        <f>DATE(YEAR(Tabela6[[#This Row],[Data/Hora de Início]]),MONTH(Tabela6[[#This Row],[Data/Hora de Início]]),DAY(Tabela6[[#This Row],[Data/Hora de Início]]))</f>
        <v/>
      </c>
    </row>
    <row r="11826">
      <c r="K11826" s="39">
        <f>DATE(YEAR(Tabela6[[#This Row],[Data/Hora de Início]]),MONTH(Tabela6[[#This Row],[Data/Hora de Início]]),DAY(Tabela6[[#This Row],[Data/Hora de Início]]))</f>
        <v/>
      </c>
    </row>
    <row r="11827">
      <c r="K11827" s="39">
        <f>DATE(YEAR(Tabela6[[#This Row],[Data/Hora de Início]]),MONTH(Tabela6[[#This Row],[Data/Hora de Início]]),DAY(Tabela6[[#This Row],[Data/Hora de Início]]))</f>
        <v/>
      </c>
    </row>
    <row r="11828">
      <c r="K11828" s="39">
        <f>DATE(YEAR(Tabela6[[#This Row],[Data/Hora de Início]]),MONTH(Tabela6[[#This Row],[Data/Hora de Início]]),DAY(Tabela6[[#This Row],[Data/Hora de Início]]))</f>
        <v/>
      </c>
    </row>
    <row r="11829">
      <c r="K11829" s="39">
        <f>DATE(YEAR(Tabela6[[#This Row],[Data/Hora de Início]]),MONTH(Tabela6[[#This Row],[Data/Hora de Início]]),DAY(Tabela6[[#This Row],[Data/Hora de Início]]))</f>
        <v/>
      </c>
    </row>
    <row r="11830">
      <c r="K11830" s="39">
        <f>DATE(YEAR(Tabela6[[#This Row],[Data/Hora de Início]]),MONTH(Tabela6[[#This Row],[Data/Hora de Início]]),DAY(Tabela6[[#This Row],[Data/Hora de Início]]))</f>
        <v/>
      </c>
    </row>
    <row r="11831">
      <c r="K11831" s="39">
        <f>DATE(YEAR(Tabela6[[#This Row],[Data/Hora de Início]]),MONTH(Tabela6[[#This Row],[Data/Hora de Início]]),DAY(Tabela6[[#This Row],[Data/Hora de Início]]))</f>
        <v/>
      </c>
    </row>
    <row r="11832">
      <c r="K11832" s="39">
        <f>DATE(YEAR(Tabela6[[#This Row],[Data/Hora de Início]]),MONTH(Tabela6[[#This Row],[Data/Hora de Início]]),DAY(Tabela6[[#This Row],[Data/Hora de Início]]))</f>
        <v/>
      </c>
    </row>
    <row r="11833">
      <c r="K11833" s="39">
        <f>DATE(YEAR(Tabela6[[#This Row],[Data/Hora de Início]]),MONTH(Tabela6[[#This Row],[Data/Hora de Início]]),DAY(Tabela6[[#This Row],[Data/Hora de Início]]))</f>
        <v/>
      </c>
    </row>
    <row r="11834">
      <c r="K11834" s="39">
        <f>DATE(YEAR(Tabela6[[#This Row],[Data/Hora de Início]]),MONTH(Tabela6[[#This Row],[Data/Hora de Início]]),DAY(Tabela6[[#This Row],[Data/Hora de Início]]))</f>
        <v/>
      </c>
    </row>
    <row r="11835">
      <c r="K11835" s="39">
        <f>DATE(YEAR(Tabela6[[#This Row],[Data/Hora de Início]]),MONTH(Tabela6[[#This Row],[Data/Hora de Início]]),DAY(Tabela6[[#This Row],[Data/Hora de Início]]))</f>
        <v/>
      </c>
    </row>
    <row r="11836">
      <c r="K11836" s="39">
        <f>DATE(YEAR(Tabela6[[#This Row],[Data/Hora de Início]]),MONTH(Tabela6[[#This Row],[Data/Hora de Início]]),DAY(Tabela6[[#This Row],[Data/Hora de Início]]))</f>
        <v/>
      </c>
    </row>
    <row r="11837">
      <c r="K11837" s="39">
        <f>DATE(YEAR(Tabela6[[#This Row],[Data/Hora de Início]]),MONTH(Tabela6[[#This Row],[Data/Hora de Início]]),DAY(Tabela6[[#This Row],[Data/Hora de Início]]))</f>
        <v/>
      </c>
    </row>
    <row r="11838">
      <c r="K11838" s="39">
        <f>DATE(YEAR(Tabela6[[#This Row],[Data/Hora de Início]]),MONTH(Tabela6[[#This Row],[Data/Hora de Início]]),DAY(Tabela6[[#This Row],[Data/Hora de Início]]))</f>
        <v/>
      </c>
    </row>
    <row r="11839">
      <c r="K11839" s="39">
        <f>DATE(YEAR(Tabela6[[#This Row],[Data/Hora de Início]]),MONTH(Tabela6[[#This Row],[Data/Hora de Início]]),DAY(Tabela6[[#This Row],[Data/Hora de Início]]))</f>
        <v/>
      </c>
    </row>
    <row r="11840">
      <c r="K11840" s="39">
        <f>DATE(YEAR(Tabela6[[#This Row],[Data/Hora de Início]]),MONTH(Tabela6[[#This Row],[Data/Hora de Início]]),DAY(Tabela6[[#This Row],[Data/Hora de Início]]))</f>
        <v/>
      </c>
    </row>
    <row r="11841">
      <c r="K11841" s="39">
        <f>DATE(YEAR(Tabela6[[#This Row],[Data/Hora de Início]]),MONTH(Tabela6[[#This Row],[Data/Hora de Início]]),DAY(Tabela6[[#This Row],[Data/Hora de Início]]))</f>
        <v/>
      </c>
    </row>
    <row r="11842">
      <c r="K11842" s="39">
        <f>DATE(YEAR(Tabela6[[#This Row],[Data/Hora de Início]]),MONTH(Tabela6[[#This Row],[Data/Hora de Início]]),DAY(Tabela6[[#This Row],[Data/Hora de Início]]))</f>
        <v/>
      </c>
    </row>
    <row r="11843">
      <c r="K11843" s="39">
        <f>DATE(YEAR(Tabela6[[#This Row],[Data/Hora de Início]]),MONTH(Tabela6[[#This Row],[Data/Hora de Início]]),DAY(Tabela6[[#This Row],[Data/Hora de Início]]))</f>
        <v/>
      </c>
    </row>
    <row r="11844">
      <c r="K11844" s="39">
        <f>DATE(YEAR(Tabela6[[#This Row],[Data/Hora de Início]]),MONTH(Tabela6[[#This Row],[Data/Hora de Início]]),DAY(Tabela6[[#This Row],[Data/Hora de Início]]))</f>
        <v/>
      </c>
    </row>
    <row r="11845">
      <c r="K11845" s="39">
        <f>DATE(YEAR(Tabela6[[#This Row],[Data/Hora de Início]]),MONTH(Tabela6[[#This Row],[Data/Hora de Início]]),DAY(Tabela6[[#This Row],[Data/Hora de Início]]))</f>
        <v/>
      </c>
    </row>
    <row r="11846">
      <c r="K11846" s="39">
        <f>DATE(YEAR(Tabela6[[#This Row],[Data/Hora de Início]]),MONTH(Tabela6[[#This Row],[Data/Hora de Início]]),DAY(Tabela6[[#This Row],[Data/Hora de Início]]))</f>
        <v/>
      </c>
    </row>
    <row r="11847">
      <c r="K11847" s="39">
        <f>DATE(YEAR(Tabela6[[#This Row],[Data/Hora de Início]]),MONTH(Tabela6[[#This Row],[Data/Hora de Início]]),DAY(Tabela6[[#This Row],[Data/Hora de Início]]))</f>
        <v/>
      </c>
    </row>
    <row r="11848">
      <c r="K11848" s="39">
        <f>DATE(YEAR(Tabela6[[#This Row],[Data/Hora de Início]]),MONTH(Tabela6[[#This Row],[Data/Hora de Início]]),DAY(Tabela6[[#This Row],[Data/Hora de Início]]))</f>
        <v/>
      </c>
    </row>
    <row r="11849">
      <c r="K11849" s="39">
        <f>DATE(YEAR(Tabela6[[#This Row],[Data/Hora de Início]]),MONTH(Tabela6[[#This Row],[Data/Hora de Início]]),DAY(Tabela6[[#This Row],[Data/Hora de Início]]))</f>
        <v/>
      </c>
    </row>
    <row r="11850">
      <c r="K11850" s="39">
        <f>DATE(YEAR(Tabela6[[#This Row],[Data/Hora de Início]]),MONTH(Tabela6[[#This Row],[Data/Hora de Início]]),DAY(Tabela6[[#This Row],[Data/Hora de Início]]))</f>
        <v/>
      </c>
    </row>
    <row r="11851">
      <c r="K11851" s="39">
        <f>DATE(YEAR(Tabela6[[#This Row],[Data/Hora de Início]]),MONTH(Tabela6[[#This Row],[Data/Hora de Início]]),DAY(Tabela6[[#This Row],[Data/Hora de Início]]))</f>
        <v/>
      </c>
    </row>
    <row r="11852">
      <c r="K11852" s="39">
        <f>DATE(YEAR(Tabela6[[#This Row],[Data/Hora de Início]]),MONTH(Tabela6[[#This Row],[Data/Hora de Início]]),DAY(Tabela6[[#This Row],[Data/Hora de Início]]))</f>
        <v/>
      </c>
    </row>
    <row r="11853">
      <c r="K11853" s="39">
        <f>DATE(YEAR(Tabela6[[#This Row],[Data/Hora de Início]]),MONTH(Tabela6[[#This Row],[Data/Hora de Início]]),DAY(Tabela6[[#This Row],[Data/Hora de Início]]))</f>
        <v/>
      </c>
    </row>
    <row r="11854">
      <c r="K11854" s="39">
        <f>DATE(YEAR(Tabela6[[#This Row],[Data/Hora de Início]]),MONTH(Tabela6[[#This Row],[Data/Hora de Início]]),DAY(Tabela6[[#This Row],[Data/Hora de Início]]))</f>
        <v/>
      </c>
    </row>
    <row r="11855">
      <c r="K11855" s="39">
        <f>DATE(YEAR(Tabela6[[#This Row],[Data/Hora de Início]]),MONTH(Tabela6[[#This Row],[Data/Hora de Início]]),DAY(Tabela6[[#This Row],[Data/Hora de Início]]))</f>
        <v/>
      </c>
    </row>
    <row r="11856">
      <c r="K11856" s="39">
        <f>DATE(YEAR(Tabela6[[#This Row],[Data/Hora de Início]]),MONTH(Tabela6[[#This Row],[Data/Hora de Início]]),DAY(Tabela6[[#This Row],[Data/Hora de Início]]))</f>
        <v/>
      </c>
    </row>
    <row r="11857">
      <c r="K11857" s="39">
        <f>DATE(YEAR(Tabela6[[#This Row],[Data/Hora de Início]]),MONTH(Tabela6[[#This Row],[Data/Hora de Início]]),DAY(Tabela6[[#This Row],[Data/Hora de Início]]))</f>
        <v/>
      </c>
    </row>
    <row r="11858">
      <c r="K11858" s="39">
        <f>DATE(YEAR(Tabela6[[#This Row],[Data/Hora de Início]]),MONTH(Tabela6[[#This Row],[Data/Hora de Início]]),DAY(Tabela6[[#This Row],[Data/Hora de Início]]))</f>
        <v/>
      </c>
    </row>
    <row r="11859">
      <c r="K11859" s="39">
        <f>DATE(YEAR(Tabela6[[#This Row],[Data/Hora de Início]]),MONTH(Tabela6[[#This Row],[Data/Hora de Início]]),DAY(Tabela6[[#This Row],[Data/Hora de Início]]))</f>
        <v/>
      </c>
    </row>
    <row r="11860">
      <c r="K11860" s="39">
        <f>DATE(YEAR(Tabela6[[#This Row],[Data/Hora de Início]]),MONTH(Tabela6[[#This Row],[Data/Hora de Início]]),DAY(Tabela6[[#This Row],[Data/Hora de Início]]))</f>
        <v/>
      </c>
    </row>
    <row r="11861">
      <c r="K11861" s="39">
        <f>DATE(YEAR(Tabela6[[#This Row],[Data/Hora de Início]]),MONTH(Tabela6[[#This Row],[Data/Hora de Início]]),DAY(Tabela6[[#This Row],[Data/Hora de Início]]))</f>
        <v/>
      </c>
    </row>
    <row r="11862">
      <c r="K11862" s="39">
        <f>DATE(YEAR(Tabela6[[#This Row],[Data/Hora de Início]]),MONTH(Tabela6[[#This Row],[Data/Hora de Início]]),DAY(Tabela6[[#This Row],[Data/Hora de Início]]))</f>
        <v/>
      </c>
    </row>
    <row r="11863">
      <c r="K11863" s="39">
        <f>DATE(YEAR(Tabela6[[#This Row],[Data/Hora de Início]]),MONTH(Tabela6[[#This Row],[Data/Hora de Início]]),DAY(Tabela6[[#This Row],[Data/Hora de Início]]))</f>
        <v/>
      </c>
    </row>
    <row r="11864">
      <c r="K11864" s="39">
        <f>DATE(YEAR(Tabela6[[#This Row],[Data/Hora de Início]]),MONTH(Tabela6[[#This Row],[Data/Hora de Início]]),DAY(Tabela6[[#This Row],[Data/Hora de Início]]))</f>
        <v/>
      </c>
    </row>
    <row r="11865">
      <c r="K11865" s="39">
        <f>DATE(YEAR(Tabela6[[#This Row],[Data/Hora de Início]]),MONTH(Tabela6[[#This Row],[Data/Hora de Início]]),DAY(Tabela6[[#This Row],[Data/Hora de Início]]))</f>
        <v/>
      </c>
    </row>
    <row r="11866">
      <c r="K11866" s="39">
        <f>DATE(YEAR(Tabela6[[#This Row],[Data/Hora de Início]]),MONTH(Tabela6[[#This Row],[Data/Hora de Início]]),DAY(Tabela6[[#This Row],[Data/Hora de Início]]))</f>
        <v/>
      </c>
    </row>
    <row r="11867">
      <c r="K11867" s="39">
        <f>DATE(YEAR(Tabela6[[#This Row],[Data/Hora de Início]]),MONTH(Tabela6[[#This Row],[Data/Hora de Início]]),DAY(Tabela6[[#This Row],[Data/Hora de Início]]))</f>
        <v/>
      </c>
    </row>
    <row r="11868">
      <c r="K11868" s="39">
        <f>DATE(YEAR(Tabela6[[#This Row],[Data/Hora de Início]]),MONTH(Tabela6[[#This Row],[Data/Hora de Início]]),DAY(Tabela6[[#This Row],[Data/Hora de Início]]))</f>
        <v/>
      </c>
    </row>
    <row r="11869">
      <c r="K11869" s="39">
        <f>DATE(YEAR(Tabela6[[#This Row],[Data/Hora de Início]]),MONTH(Tabela6[[#This Row],[Data/Hora de Início]]),DAY(Tabela6[[#This Row],[Data/Hora de Início]]))</f>
        <v/>
      </c>
    </row>
    <row r="11870">
      <c r="K11870" s="39">
        <f>DATE(YEAR(Tabela6[[#This Row],[Data/Hora de Início]]),MONTH(Tabela6[[#This Row],[Data/Hora de Início]]),DAY(Tabela6[[#This Row],[Data/Hora de Início]]))</f>
        <v/>
      </c>
    </row>
    <row r="11871">
      <c r="K11871" s="39">
        <f>DATE(YEAR(Tabela6[[#This Row],[Data/Hora de Início]]),MONTH(Tabela6[[#This Row],[Data/Hora de Início]]),DAY(Tabela6[[#This Row],[Data/Hora de Início]]))</f>
        <v/>
      </c>
    </row>
    <row r="11872">
      <c r="K11872" s="39">
        <f>DATE(YEAR(Tabela6[[#This Row],[Data/Hora de Início]]),MONTH(Tabela6[[#This Row],[Data/Hora de Início]]),DAY(Tabela6[[#This Row],[Data/Hora de Início]]))</f>
        <v/>
      </c>
    </row>
    <row r="11873">
      <c r="K11873" s="39">
        <f>DATE(YEAR(Tabela6[[#This Row],[Data/Hora de Início]]),MONTH(Tabela6[[#This Row],[Data/Hora de Início]]),DAY(Tabela6[[#This Row],[Data/Hora de Início]]))</f>
        <v/>
      </c>
    </row>
    <row r="11874">
      <c r="K11874" s="39">
        <f>DATE(YEAR(Tabela6[[#This Row],[Data/Hora de Início]]),MONTH(Tabela6[[#This Row],[Data/Hora de Início]]),DAY(Tabela6[[#This Row],[Data/Hora de Início]]))</f>
        <v/>
      </c>
    </row>
    <row r="11875">
      <c r="K11875" s="39">
        <f>DATE(YEAR(Tabela6[[#This Row],[Data/Hora de Início]]),MONTH(Tabela6[[#This Row],[Data/Hora de Início]]),DAY(Tabela6[[#This Row],[Data/Hora de Início]]))</f>
        <v/>
      </c>
    </row>
    <row r="11876">
      <c r="K11876" s="39">
        <f>DATE(YEAR(Tabela6[[#This Row],[Data/Hora de Início]]),MONTH(Tabela6[[#This Row],[Data/Hora de Início]]),DAY(Tabela6[[#This Row],[Data/Hora de Início]]))</f>
        <v/>
      </c>
    </row>
    <row r="11877">
      <c r="K11877" s="39">
        <f>DATE(YEAR(Tabela6[[#This Row],[Data/Hora de Início]]),MONTH(Tabela6[[#This Row],[Data/Hora de Início]]),DAY(Tabela6[[#This Row],[Data/Hora de Início]]))</f>
        <v/>
      </c>
    </row>
    <row r="11878">
      <c r="K11878" s="39">
        <f>DATE(YEAR(Tabela6[[#This Row],[Data/Hora de Início]]),MONTH(Tabela6[[#This Row],[Data/Hora de Início]]),DAY(Tabela6[[#This Row],[Data/Hora de Início]]))</f>
        <v/>
      </c>
    </row>
    <row r="11879">
      <c r="K11879" s="39">
        <f>DATE(YEAR(Tabela6[[#This Row],[Data/Hora de Início]]),MONTH(Tabela6[[#This Row],[Data/Hora de Início]]),DAY(Tabela6[[#This Row],[Data/Hora de Início]]))</f>
        <v/>
      </c>
    </row>
    <row r="11880">
      <c r="K11880" s="39">
        <f>DATE(YEAR(Tabela6[[#This Row],[Data/Hora de Início]]),MONTH(Tabela6[[#This Row],[Data/Hora de Início]]),DAY(Tabela6[[#This Row],[Data/Hora de Início]]))</f>
        <v/>
      </c>
    </row>
    <row r="11881">
      <c r="K11881" s="39">
        <f>DATE(YEAR(Tabela6[[#This Row],[Data/Hora de Início]]),MONTH(Tabela6[[#This Row],[Data/Hora de Início]]),DAY(Tabela6[[#This Row],[Data/Hora de Início]]))</f>
        <v/>
      </c>
    </row>
    <row r="11882">
      <c r="K11882" s="39">
        <f>DATE(YEAR(Tabela6[[#This Row],[Data/Hora de Início]]),MONTH(Tabela6[[#This Row],[Data/Hora de Início]]),DAY(Tabela6[[#This Row],[Data/Hora de Início]]))</f>
        <v/>
      </c>
    </row>
    <row r="11883">
      <c r="K11883" s="39">
        <f>DATE(YEAR(Tabela6[[#This Row],[Data/Hora de Início]]),MONTH(Tabela6[[#This Row],[Data/Hora de Início]]),DAY(Tabela6[[#This Row],[Data/Hora de Início]]))</f>
        <v/>
      </c>
    </row>
    <row r="11884">
      <c r="K11884" s="39">
        <f>DATE(YEAR(Tabela6[[#This Row],[Data/Hora de Início]]),MONTH(Tabela6[[#This Row],[Data/Hora de Início]]),DAY(Tabela6[[#This Row],[Data/Hora de Início]]))</f>
        <v/>
      </c>
    </row>
    <row r="11885">
      <c r="K11885" s="39">
        <f>DATE(YEAR(Tabela6[[#This Row],[Data/Hora de Início]]),MONTH(Tabela6[[#This Row],[Data/Hora de Início]]),DAY(Tabela6[[#This Row],[Data/Hora de Início]]))</f>
        <v/>
      </c>
    </row>
    <row r="11886">
      <c r="K11886" s="39">
        <f>DATE(YEAR(Tabela6[[#This Row],[Data/Hora de Início]]),MONTH(Tabela6[[#This Row],[Data/Hora de Início]]),DAY(Tabela6[[#This Row],[Data/Hora de Início]]))</f>
        <v/>
      </c>
    </row>
    <row r="11887">
      <c r="K11887" s="39">
        <f>DATE(YEAR(Tabela6[[#This Row],[Data/Hora de Início]]),MONTH(Tabela6[[#This Row],[Data/Hora de Início]]),DAY(Tabela6[[#This Row],[Data/Hora de Início]]))</f>
        <v/>
      </c>
    </row>
    <row r="11888">
      <c r="K11888" s="39">
        <f>DATE(YEAR(Tabela6[[#This Row],[Data/Hora de Início]]),MONTH(Tabela6[[#This Row],[Data/Hora de Início]]),DAY(Tabela6[[#This Row],[Data/Hora de Início]]))</f>
        <v/>
      </c>
    </row>
    <row r="11889">
      <c r="K11889" s="39">
        <f>DATE(YEAR(Tabela6[[#This Row],[Data/Hora de Início]]),MONTH(Tabela6[[#This Row],[Data/Hora de Início]]),DAY(Tabela6[[#This Row],[Data/Hora de Início]]))</f>
        <v/>
      </c>
    </row>
    <row r="11890">
      <c r="K11890" s="39">
        <f>DATE(YEAR(Tabela6[[#This Row],[Data/Hora de Início]]),MONTH(Tabela6[[#This Row],[Data/Hora de Início]]),DAY(Tabela6[[#This Row],[Data/Hora de Início]]))</f>
        <v/>
      </c>
    </row>
    <row r="11891">
      <c r="K11891" s="39">
        <f>DATE(YEAR(Tabela6[[#This Row],[Data/Hora de Início]]),MONTH(Tabela6[[#This Row],[Data/Hora de Início]]),DAY(Tabela6[[#This Row],[Data/Hora de Início]]))</f>
        <v/>
      </c>
    </row>
    <row r="11892">
      <c r="K11892" s="39">
        <f>DATE(YEAR(Tabela6[[#This Row],[Data/Hora de Início]]),MONTH(Tabela6[[#This Row],[Data/Hora de Início]]),DAY(Tabela6[[#This Row],[Data/Hora de Início]]))</f>
        <v/>
      </c>
    </row>
    <row r="11893">
      <c r="K11893" s="39">
        <f>DATE(YEAR(Tabela6[[#This Row],[Data/Hora de Início]]),MONTH(Tabela6[[#This Row],[Data/Hora de Início]]),DAY(Tabela6[[#This Row],[Data/Hora de Início]]))</f>
        <v/>
      </c>
    </row>
    <row r="11894">
      <c r="K11894" s="39">
        <f>DATE(YEAR(Tabela6[[#This Row],[Data/Hora de Início]]),MONTH(Tabela6[[#This Row],[Data/Hora de Início]]),DAY(Tabela6[[#This Row],[Data/Hora de Início]]))</f>
        <v/>
      </c>
    </row>
    <row r="11895">
      <c r="K11895" s="39">
        <f>DATE(YEAR(Tabela6[[#This Row],[Data/Hora de Início]]),MONTH(Tabela6[[#This Row],[Data/Hora de Início]]),DAY(Tabela6[[#This Row],[Data/Hora de Início]]))</f>
        <v/>
      </c>
    </row>
    <row r="11896">
      <c r="K11896" s="39">
        <f>DATE(YEAR(Tabela6[[#This Row],[Data/Hora de Início]]),MONTH(Tabela6[[#This Row],[Data/Hora de Início]]),DAY(Tabela6[[#This Row],[Data/Hora de Início]]))</f>
        <v/>
      </c>
    </row>
    <row r="11897">
      <c r="K11897" s="39">
        <f>DATE(YEAR(Tabela6[[#This Row],[Data/Hora de Início]]),MONTH(Tabela6[[#This Row],[Data/Hora de Início]]),DAY(Tabela6[[#This Row],[Data/Hora de Início]]))</f>
        <v/>
      </c>
    </row>
    <row r="11898">
      <c r="K11898" s="39">
        <f>DATE(YEAR(Tabela6[[#This Row],[Data/Hora de Início]]),MONTH(Tabela6[[#This Row],[Data/Hora de Início]]),DAY(Tabela6[[#This Row],[Data/Hora de Início]]))</f>
        <v/>
      </c>
    </row>
    <row r="11899">
      <c r="K11899" s="39">
        <f>DATE(YEAR(Tabela6[[#This Row],[Data/Hora de Início]]),MONTH(Tabela6[[#This Row],[Data/Hora de Início]]),DAY(Tabela6[[#This Row],[Data/Hora de Início]]))</f>
        <v/>
      </c>
    </row>
    <row r="11900">
      <c r="K11900" s="39">
        <f>DATE(YEAR(Tabela6[[#This Row],[Data/Hora de Início]]),MONTH(Tabela6[[#This Row],[Data/Hora de Início]]),DAY(Tabela6[[#This Row],[Data/Hora de Início]]))</f>
        <v/>
      </c>
    </row>
    <row r="11901">
      <c r="K11901" s="39">
        <f>DATE(YEAR(Tabela6[[#This Row],[Data/Hora de Início]]),MONTH(Tabela6[[#This Row],[Data/Hora de Início]]),DAY(Tabela6[[#This Row],[Data/Hora de Início]]))</f>
        <v/>
      </c>
    </row>
    <row r="11902">
      <c r="K11902" s="39">
        <f>DATE(YEAR(Tabela6[[#This Row],[Data/Hora de Início]]),MONTH(Tabela6[[#This Row],[Data/Hora de Início]]),DAY(Tabela6[[#This Row],[Data/Hora de Início]]))</f>
        <v/>
      </c>
    </row>
    <row r="11903">
      <c r="K11903" s="39">
        <f>DATE(YEAR(Tabela6[[#This Row],[Data/Hora de Início]]),MONTH(Tabela6[[#This Row],[Data/Hora de Início]]),DAY(Tabela6[[#This Row],[Data/Hora de Início]]))</f>
        <v/>
      </c>
    </row>
    <row r="11904">
      <c r="K11904" s="39">
        <f>DATE(YEAR(Tabela6[[#This Row],[Data/Hora de Início]]),MONTH(Tabela6[[#This Row],[Data/Hora de Início]]),DAY(Tabela6[[#This Row],[Data/Hora de Início]]))</f>
        <v/>
      </c>
    </row>
    <row r="11905">
      <c r="K11905" s="39">
        <f>DATE(YEAR(Tabela6[[#This Row],[Data/Hora de Início]]),MONTH(Tabela6[[#This Row],[Data/Hora de Início]]),DAY(Tabela6[[#This Row],[Data/Hora de Início]]))</f>
        <v/>
      </c>
    </row>
    <row r="11906">
      <c r="K11906" s="39">
        <f>DATE(YEAR(Tabela6[[#This Row],[Data/Hora de Início]]),MONTH(Tabela6[[#This Row],[Data/Hora de Início]]),DAY(Tabela6[[#This Row],[Data/Hora de Início]]))</f>
        <v/>
      </c>
    </row>
    <row r="11907">
      <c r="K11907" s="39">
        <f>DATE(YEAR(Tabela6[[#This Row],[Data/Hora de Início]]),MONTH(Tabela6[[#This Row],[Data/Hora de Início]]),DAY(Tabela6[[#This Row],[Data/Hora de Início]]))</f>
        <v/>
      </c>
    </row>
    <row r="11908">
      <c r="K11908" s="39">
        <f>DATE(YEAR(Tabela6[[#This Row],[Data/Hora de Início]]),MONTH(Tabela6[[#This Row],[Data/Hora de Início]]),DAY(Tabela6[[#This Row],[Data/Hora de Início]]))</f>
        <v/>
      </c>
    </row>
    <row r="11909">
      <c r="K11909" s="39">
        <f>DATE(YEAR(Tabela6[[#This Row],[Data/Hora de Início]]),MONTH(Tabela6[[#This Row],[Data/Hora de Início]]),DAY(Tabela6[[#This Row],[Data/Hora de Início]]))</f>
        <v/>
      </c>
    </row>
    <row r="11910">
      <c r="K11910" s="39">
        <f>DATE(YEAR(Tabela6[[#This Row],[Data/Hora de Início]]),MONTH(Tabela6[[#This Row],[Data/Hora de Início]]),DAY(Tabela6[[#This Row],[Data/Hora de Início]]))</f>
        <v/>
      </c>
    </row>
    <row r="11911">
      <c r="K11911" s="39">
        <f>DATE(YEAR(Tabela6[[#This Row],[Data/Hora de Início]]),MONTH(Tabela6[[#This Row],[Data/Hora de Início]]),DAY(Tabela6[[#This Row],[Data/Hora de Início]]))</f>
        <v/>
      </c>
    </row>
    <row r="11912">
      <c r="K11912" s="39">
        <f>DATE(YEAR(Tabela6[[#This Row],[Data/Hora de Início]]),MONTH(Tabela6[[#This Row],[Data/Hora de Início]]),DAY(Tabela6[[#This Row],[Data/Hora de Início]]))</f>
        <v/>
      </c>
    </row>
    <row r="11913">
      <c r="K11913" s="39">
        <f>DATE(YEAR(Tabela6[[#This Row],[Data/Hora de Início]]),MONTH(Tabela6[[#This Row],[Data/Hora de Início]]),DAY(Tabela6[[#This Row],[Data/Hora de Início]]))</f>
        <v/>
      </c>
    </row>
    <row r="11914">
      <c r="K11914" s="39">
        <f>DATE(YEAR(Tabela6[[#This Row],[Data/Hora de Início]]),MONTH(Tabela6[[#This Row],[Data/Hora de Início]]),DAY(Tabela6[[#This Row],[Data/Hora de Início]]))</f>
        <v/>
      </c>
    </row>
    <row r="11915">
      <c r="K11915" s="39">
        <f>DATE(YEAR(Tabela6[[#This Row],[Data/Hora de Início]]),MONTH(Tabela6[[#This Row],[Data/Hora de Início]]),DAY(Tabela6[[#This Row],[Data/Hora de Início]]))</f>
        <v/>
      </c>
    </row>
    <row r="11916">
      <c r="K11916" s="39">
        <f>DATE(YEAR(Tabela6[[#This Row],[Data/Hora de Início]]),MONTH(Tabela6[[#This Row],[Data/Hora de Início]]),DAY(Tabela6[[#This Row],[Data/Hora de Início]]))</f>
        <v/>
      </c>
    </row>
    <row r="11917">
      <c r="K11917" s="39">
        <f>DATE(YEAR(Tabela6[[#This Row],[Data/Hora de Início]]),MONTH(Tabela6[[#This Row],[Data/Hora de Início]]),DAY(Tabela6[[#This Row],[Data/Hora de Início]]))</f>
        <v/>
      </c>
    </row>
    <row r="11918">
      <c r="K11918" s="39">
        <f>DATE(YEAR(Tabela6[[#This Row],[Data/Hora de Início]]),MONTH(Tabela6[[#This Row],[Data/Hora de Início]]),DAY(Tabela6[[#This Row],[Data/Hora de Início]]))</f>
        <v/>
      </c>
    </row>
    <row r="11919">
      <c r="K11919" s="39">
        <f>DATE(YEAR(Tabela6[[#This Row],[Data/Hora de Início]]),MONTH(Tabela6[[#This Row],[Data/Hora de Início]]),DAY(Tabela6[[#This Row],[Data/Hora de Início]]))</f>
        <v/>
      </c>
    </row>
    <row r="11920">
      <c r="K11920" s="39">
        <f>DATE(YEAR(Tabela6[[#This Row],[Data/Hora de Início]]),MONTH(Tabela6[[#This Row],[Data/Hora de Início]]),DAY(Tabela6[[#This Row],[Data/Hora de Início]]))</f>
        <v/>
      </c>
    </row>
    <row r="11921">
      <c r="K11921" s="39">
        <f>DATE(YEAR(Tabela6[[#This Row],[Data/Hora de Início]]),MONTH(Tabela6[[#This Row],[Data/Hora de Início]]),DAY(Tabela6[[#This Row],[Data/Hora de Início]]))</f>
        <v/>
      </c>
    </row>
    <row r="11922">
      <c r="K11922" s="39">
        <f>DATE(YEAR(Tabela6[[#This Row],[Data/Hora de Início]]),MONTH(Tabela6[[#This Row],[Data/Hora de Início]]),DAY(Tabela6[[#This Row],[Data/Hora de Início]]))</f>
        <v/>
      </c>
    </row>
    <row r="11923">
      <c r="K11923" s="39">
        <f>DATE(YEAR(Tabela6[[#This Row],[Data/Hora de Início]]),MONTH(Tabela6[[#This Row],[Data/Hora de Início]]),DAY(Tabela6[[#This Row],[Data/Hora de Início]]))</f>
        <v/>
      </c>
    </row>
    <row r="11924">
      <c r="K11924" s="39">
        <f>DATE(YEAR(Tabela6[[#This Row],[Data/Hora de Início]]),MONTH(Tabela6[[#This Row],[Data/Hora de Início]]),DAY(Tabela6[[#This Row],[Data/Hora de Início]]))</f>
        <v/>
      </c>
    </row>
    <row r="11925">
      <c r="K11925" s="39">
        <f>DATE(YEAR(Tabela6[[#This Row],[Data/Hora de Início]]),MONTH(Tabela6[[#This Row],[Data/Hora de Início]]),DAY(Tabela6[[#This Row],[Data/Hora de Início]]))</f>
        <v/>
      </c>
    </row>
    <row r="11926">
      <c r="K11926" s="39">
        <f>DATE(YEAR(Tabela6[[#This Row],[Data/Hora de Início]]),MONTH(Tabela6[[#This Row],[Data/Hora de Início]]),DAY(Tabela6[[#This Row],[Data/Hora de Início]]))</f>
        <v/>
      </c>
    </row>
    <row r="11927">
      <c r="K11927" s="39">
        <f>DATE(YEAR(Tabela6[[#This Row],[Data/Hora de Início]]),MONTH(Tabela6[[#This Row],[Data/Hora de Início]]),DAY(Tabela6[[#This Row],[Data/Hora de Início]]))</f>
        <v/>
      </c>
    </row>
    <row r="11928">
      <c r="K11928" s="39">
        <f>DATE(YEAR(Tabela6[[#This Row],[Data/Hora de Início]]),MONTH(Tabela6[[#This Row],[Data/Hora de Início]]),DAY(Tabela6[[#This Row],[Data/Hora de Início]]))</f>
        <v/>
      </c>
    </row>
    <row r="11929">
      <c r="K11929" s="39">
        <f>DATE(YEAR(Tabela6[[#This Row],[Data/Hora de Início]]),MONTH(Tabela6[[#This Row],[Data/Hora de Início]]),DAY(Tabela6[[#This Row],[Data/Hora de Início]]))</f>
        <v/>
      </c>
    </row>
    <row r="11930">
      <c r="K11930" s="39">
        <f>DATE(YEAR(Tabela6[[#This Row],[Data/Hora de Início]]),MONTH(Tabela6[[#This Row],[Data/Hora de Início]]),DAY(Tabela6[[#This Row],[Data/Hora de Início]]))</f>
        <v/>
      </c>
    </row>
    <row r="11931">
      <c r="K11931" s="39">
        <f>DATE(YEAR(Tabela6[[#This Row],[Data/Hora de Início]]),MONTH(Tabela6[[#This Row],[Data/Hora de Início]]),DAY(Tabela6[[#This Row],[Data/Hora de Início]]))</f>
        <v/>
      </c>
    </row>
    <row r="11932">
      <c r="K11932" s="39">
        <f>DATE(YEAR(Tabela6[[#This Row],[Data/Hora de Início]]),MONTH(Tabela6[[#This Row],[Data/Hora de Início]]),DAY(Tabela6[[#This Row],[Data/Hora de Início]]))</f>
        <v/>
      </c>
    </row>
    <row r="11933">
      <c r="K11933" s="39">
        <f>DATE(YEAR(Tabela6[[#This Row],[Data/Hora de Início]]),MONTH(Tabela6[[#This Row],[Data/Hora de Início]]),DAY(Tabela6[[#This Row],[Data/Hora de Início]]))</f>
        <v/>
      </c>
    </row>
    <row r="11934">
      <c r="K11934" s="39">
        <f>DATE(YEAR(Tabela6[[#This Row],[Data/Hora de Início]]),MONTH(Tabela6[[#This Row],[Data/Hora de Início]]),DAY(Tabela6[[#This Row],[Data/Hora de Início]]))</f>
        <v/>
      </c>
    </row>
    <row r="11935">
      <c r="K11935" s="39">
        <f>DATE(YEAR(Tabela6[[#This Row],[Data/Hora de Início]]),MONTH(Tabela6[[#This Row],[Data/Hora de Início]]),DAY(Tabela6[[#This Row],[Data/Hora de Início]]))</f>
        <v/>
      </c>
    </row>
    <row r="11936">
      <c r="K11936" s="39">
        <f>DATE(YEAR(Tabela6[[#This Row],[Data/Hora de Início]]),MONTH(Tabela6[[#This Row],[Data/Hora de Início]]),DAY(Tabela6[[#This Row],[Data/Hora de Início]]))</f>
        <v/>
      </c>
    </row>
    <row r="11937">
      <c r="K11937" s="39">
        <f>DATE(YEAR(Tabela6[[#This Row],[Data/Hora de Início]]),MONTH(Tabela6[[#This Row],[Data/Hora de Início]]),DAY(Tabela6[[#This Row],[Data/Hora de Início]]))</f>
        <v/>
      </c>
    </row>
    <row r="11938">
      <c r="K11938" s="39">
        <f>DATE(YEAR(Tabela6[[#This Row],[Data/Hora de Início]]),MONTH(Tabela6[[#This Row],[Data/Hora de Início]]),DAY(Tabela6[[#This Row],[Data/Hora de Início]]))</f>
        <v/>
      </c>
    </row>
    <row r="11939">
      <c r="K11939" s="39">
        <f>DATE(YEAR(Tabela6[[#This Row],[Data/Hora de Início]]),MONTH(Tabela6[[#This Row],[Data/Hora de Início]]),DAY(Tabela6[[#This Row],[Data/Hora de Início]]))</f>
        <v/>
      </c>
    </row>
    <row r="11940">
      <c r="K11940" s="39">
        <f>DATE(YEAR(Tabela6[[#This Row],[Data/Hora de Início]]),MONTH(Tabela6[[#This Row],[Data/Hora de Início]]),DAY(Tabela6[[#This Row],[Data/Hora de Início]]))</f>
        <v/>
      </c>
    </row>
    <row r="11941">
      <c r="K11941" s="39">
        <f>DATE(YEAR(Tabela6[[#This Row],[Data/Hora de Início]]),MONTH(Tabela6[[#This Row],[Data/Hora de Início]]),DAY(Tabela6[[#This Row],[Data/Hora de Início]]))</f>
        <v/>
      </c>
    </row>
    <row r="11942">
      <c r="K11942" s="39">
        <f>DATE(YEAR(Tabela6[[#This Row],[Data/Hora de Início]]),MONTH(Tabela6[[#This Row],[Data/Hora de Início]]),DAY(Tabela6[[#This Row],[Data/Hora de Início]]))</f>
        <v/>
      </c>
    </row>
    <row r="11943">
      <c r="K11943" s="39">
        <f>DATE(YEAR(Tabela6[[#This Row],[Data/Hora de Início]]),MONTH(Tabela6[[#This Row],[Data/Hora de Início]]),DAY(Tabela6[[#This Row],[Data/Hora de Início]]))</f>
        <v/>
      </c>
    </row>
    <row r="11944">
      <c r="K11944" s="39">
        <f>DATE(YEAR(Tabela6[[#This Row],[Data/Hora de Início]]),MONTH(Tabela6[[#This Row],[Data/Hora de Início]]),DAY(Tabela6[[#This Row],[Data/Hora de Início]]))</f>
        <v/>
      </c>
    </row>
    <row r="11945">
      <c r="K11945" s="39">
        <f>DATE(YEAR(Tabela6[[#This Row],[Data/Hora de Início]]),MONTH(Tabela6[[#This Row],[Data/Hora de Início]]),DAY(Tabela6[[#This Row],[Data/Hora de Início]]))</f>
        <v/>
      </c>
    </row>
    <row r="11946">
      <c r="K11946" s="39">
        <f>DATE(YEAR(Tabela6[[#This Row],[Data/Hora de Início]]),MONTH(Tabela6[[#This Row],[Data/Hora de Início]]),DAY(Tabela6[[#This Row],[Data/Hora de Início]]))</f>
        <v/>
      </c>
    </row>
    <row r="11947">
      <c r="K11947" s="39">
        <f>DATE(YEAR(Tabela6[[#This Row],[Data/Hora de Início]]),MONTH(Tabela6[[#This Row],[Data/Hora de Início]]),DAY(Tabela6[[#This Row],[Data/Hora de Início]]))</f>
        <v/>
      </c>
    </row>
    <row r="11948">
      <c r="K11948" s="39">
        <f>DATE(YEAR(Tabela6[[#This Row],[Data/Hora de Início]]),MONTH(Tabela6[[#This Row],[Data/Hora de Início]]),DAY(Tabela6[[#This Row],[Data/Hora de Início]]))</f>
        <v/>
      </c>
    </row>
    <row r="11949">
      <c r="K11949" s="39">
        <f>DATE(YEAR(Tabela6[[#This Row],[Data/Hora de Início]]),MONTH(Tabela6[[#This Row],[Data/Hora de Início]]),DAY(Tabela6[[#This Row],[Data/Hora de Início]]))</f>
        <v/>
      </c>
    </row>
    <row r="11950">
      <c r="K11950" s="39">
        <f>DATE(YEAR(Tabela6[[#This Row],[Data/Hora de Início]]),MONTH(Tabela6[[#This Row],[Data/Hora de Início]]),DAY(Tabela6[[#This Row],[Data/Hora de Início]]))</f>
        <v/>
      </c>
    </row>
    <row r="11951">
      <c r="K11951" s="39">
        <f>DATE(YEAR(Tabela6[[#This Row],[Data/Hora de Início]]),MONTH(Tabela6[[#This Row],[Data/Hora de Início]]),DAY(Tabela6[[#This Row],[Data/Hora de Início]]))</f>
        <v/>
      </c>
    </row>
    <row r="11952">
      <c r="K11952" s="39">
        <f>DATE(YEAR(Tabela6[[#This Row],[Data/Hora de Início]]),MONTH(Tabela6[[#This Row],[Data/Hora de Início]]),DAY(Tabela6[[#This Row],[Data/Hora de Início]]))</f>
        <v/>
      </c>
    </row>
    <row r="11953">
      <c r="K11953" s="39">
        <f>DATE(YEAR(Tabela6[[#This Row],[Data/Hora de Início]]),MONTH(Tabela6[[#This Row],[Data/Hora de Início]]),DAY(Tabela6[[#This Row],[Data/Hora de Início]]))</f>
        <v/>
      </c>
    </row>
    <row r="11954">
      <c r="K11954" s="39">
        <f>DATE(YEAR(Tabela6[[#This Row],[Data/Hora de Início]]),MONTH(Tabela6[[#This Row],[Data/Hora de Início]]),DAY(Tabela6[[#This Row],[Data/Hora de Início]]))</f>
        <v/>
      </c>
    </row>
    <row r="11955">
      <c r="K11955" s="39">
        <f>DATE(YEAR(Tabela6[[#This Row],[Data/Hora de Início]]),MONTH(Tabela6[[#This Row],[Data/Hora de Início]]),DAY(Tabela6[[#This Row],[Data/Hora de Início]]))</f>
        <v/>
      </c>
    </row>
    <row r="11956">
      <c r="K11956" s="39">
        <f>DATE(YEAR(Tabela6[[#This Row],[Data/Hora de Início]]),MONTH(Tabela6[[#This Row],[Data/Hora de Início]]),DAY(Tabela6[[#This Row],[Data/Hora de Início]]))</f>
        <v/>
      </c>
    </row>
    <row r="11957">
      <c r="K11957" s="39">
        <f>DATE(YEAR(Tabela6[[#This Row],[Data/Hora de Início]]),MONTH(Tabela6[[#This Row],[Data/Hora de Início]]),DAY(Tabela6[[#This Row],[Data/Hora de Início]]))</f>
        <v/>
      </c>
    </row>
    <row r="11958">
      <c r="K11958" s="39">
        <f>DATE(YEAR(Tabela6[[#This Row],[Data/Hora de Início]]),MONTH(Tabela6[[#This Row],[Data/Hora de Início]]),DAY(Tabela6[[#This Row],[Data/Hora de Início]]))</f>
        <v/>
      </c>
    </row>
    <row r="11959">
      <c r="K11959" s="39">
        <f>DATE(YEAR(Tabela6[[#This Row],[Data/Hora de Início]]),MONTH(Tabela6[[#This Row],[Data/Hora de Início]]),DAY(Tabela6[[#This Row],[Data/Hora de Início]]))</f>
        <v/>
      </c>
    </row>
    <row r="11960">
      <c r="K11960" s="39">
        <f>DATE(YEAR(Tabela6[[#This Row],[Data/Hora de Início]]),MONTH(Tabela6[[#This Row],[Data/Hora de Início]]),DAY(Tabela6[[#This Row],[Data/Hora de Início]]))</f>
        <v/>
      </c>
    </row>
    <row r="11961">
      <c r="K11961" s="39">
        <f>DATE(YEAR(Tabela6[[#This Row],[Data/Hora de Início]]),MONTH(Tabela6[[#This Row],[Data/Hora de Início]]),DAY(Tabela6[[#This Row],[Data/Hora de Início]]))</f>
        <v/>
      </c>
    </row>
    <row r="11962">
      <c r="K11962" s="39">
        <f>DATE(YEAR(Tabela6[[#This Row],[Data/Hora de Início]]),MONTH(Tabela6[[#This Row],[Data/Hora de Início]]),DAY(Tabela6[[#This Row],[Data/Hora de Início]]))</f>
        <v/>
      </c>
    </row>
    <row r="11963">
      <c r="K11963" s="39">
        <f>DATE(YEAR(Tabela6[[#This Row],[Data/Hora de Início]]),MONTH(Tabela6[[#This Row],[Data/Hora de Início]]),DAY(Tabela6[[#This Row],[Data/Hora de Início]]))</f>
        <v/>
      </c>
    </row>
    <row r="11964">
      <c r="K11964" s="39">
        <f>DATE(YEAR(Tabela6[[#This Row],[Data/Hora de Início]]),MONTH(Tabela6[[#This Row],[Data/Hora de Início]]),DAY(Tabela6[[#This Row],[Data/Hora de Início]]))</f>
        <v/>
      </c>
    </row>
    <row r="11965">
      <c r="K11965" s="39">
        <f>DATE(YEAR(Tabela6[[#This Row],[Data/Hora de Início]]),MONTH(Tabela6[[#This Row],[Data/Hora de Início]]),DAY(Tabela6[[#This Row],[Data/Hora de Início]]))</f>
        <v/>
      </c>
    </row>
    <row r="11966">
      <c r="K11966" s="39">
        <f>DATE(YEAR(Tabela6[[#This Row],[Data/Hora de Início]]),MONTH(Tabela6[[#This Row],[Data/Hora de Início]]),DAY(Tabela6[[#This Row],[Data/Hora de Início]]))</f>
        <v/>
      </c>
    </row>
    <row r="11967">
      <c r="K11967" s="39">
        <f>DATE(YEAR(Tabela6[[#This Row],[Data/Hora de Início]]),MONTH(Tabela6[[#This Row],[Data/Hora de Início]]),DAY(Tabela6[[#This Row],[Data/Hora de Início]]))</f>
        <v/>
      </c>
    </row>
    <row r="11968">
      <c r="K11968" s="39">
        <f>DATE(YEAR(Tabela6[[#This Row],[Data/Hora de Início]]),MONTH(Tabela6[[#This Row],[Data/Hora de Início]]),DAY(Tabela6[[#This Row],[Data/Hora de Início]]))</f>
        <v/>
      </c>
    </row>
    <row r="11969">
      <c r="K11969" s="39">
        <f>DATE(YEAR(Tabela6[[#This Row],[Data/Hora de Início]]),MONTH(Tabela6[[#This Row],[Data/Hora de Início]]),DAY(Tabela6[[#This Row],[Data/Hora de Início]]))</f>
        <v/>
      </c>
    </row>
    <row r="11970">
      <c r="K11970" s="39">
        <f>DATE(YEAR(Tabela6[[#This Row],[Data/Hora de Início]]),MONTH(Tabela6[[#This Row],[Data/Hora de Início]]),DAY(Tabela6[[#This Row],[Data/Hora de Início]]))</f>
        <v/>
      </c>
    </row>
    <row r="11971">
      <c r="K11971" s="39">
        <f>DATE(YEAR(Tabela6[[#This Row],[Data/Hora de Início]]),MONTH(Tabela6[[#This Row],[Data/Hora de Início]]),DAY(Tabela6[[#This Row],[Data/Hora de Início]]))</f>
        <v/>
      </c>
    </row>
    <row r="11972">
      <c r="K11972" s="39">
        <f>DATE(YEAR(Tabela6[[#This Row],[Data/Hora de Início]]),MONTH(Tabela6[[#This Row],[Data/Hora de Início]]),DAY(Tabela6[[#This Row],[Data/Hora de Início]]))</f>
        <v/>
      </c>
    </row>
    <row r="11973">
      <c r="K11973" s="39">
        <f>DATE(YEAR(Tabela6[[#This Row],[Data/Hora de Início]]),MONTH(Tabela6[[#This Row],[Data/Hora de Início]]),DAY(Tabela6[[#This Row],[Data/Hora de Início]]))</f>
        <v/>
      </c>
    </row>
    <row r="11974">
      <c r="K11974" s="39">
        <f>DATE(YEAR(Tabela6[[#This Row],[Data/Hora de Início]]),MONTH(Tabela6[[#This Row],[Data/Hora de Início]]),DAY(Tabela6[[#This Row],[Data/Hora de Início]]))</f>
        <v/>
      </c>
    </row>
    <row r="11975">
      <c r="K11975" s="39">
        <f>DATE(YEAR(Tabela6[[#This Row],[Data/Hora de Início]]),MONTH(Tabela6[[#This Row],[Data/Hora de Início]]),DAY(Tabela6[[#This Row],[Data/Hora de Início]]))</f>
        <v/>
      </c>
    </row>
    <row r="11976">
      <c r="K11976" s="39">
        <f>DATE(YEAR(Tabela6[[#This Row],[Data/Hora de Início]]),MONTH(Tabela6[[#This Row],[Data/Hora de Início]]),DAY(Tabela6[[#This Row],[Data/Hora de Início]]))</f>
        <v/>
      </c>
    </row>
    <row r="11977">
      <c r="K11977" s="39">
        <f>DATE(YEAR(Tabela6[[#This Row],[Data/Hora de Início]]),MONTH(Tabela6[[#This Row],[Data/Hora de Início]]),DAY(Tabela6[[#This Row],[Data/Hora de Início]]))</f>
        <v/>
      </c>
    </row>
    <row r="11978">
      <c r="K11978" s="39">
        <f>DATE(YEAR(Tabela6[[#This Row],[Data/Hora de Início]]),MONTH(Tabela6[[#This Row],[Data/Hora de Início]]),DAY(Tabela6[[#This Row],[Data/Hora de Início]]))</f>
        <v/>
      </c>
    </row>
    <row r="11979">
      <c r="K11979" s="39">
        <f>DATE(YEAR(Tabela6[[#This Row],[Data/Hora de Início]]),MONTH(Tabela6[[#This Row],[Data/Hora de Início]]),DAY(Tabela6[[#This Row],[Data/Hora de Início]]))</f>
        <v/>
      </c>
    </row>
    <row r="11980">
      <c r="K11980" s="39">
        <f>DATE(YEAR(Tabela6[[#This Row],[Data/Hora de Início]]),MONTH(Tabela6[[#This Row],[Data/Hora de Início]]),DAY(Tabela6[[#This Row],[Data/Hora de Início]]))</f>
        <v/>
      </c>
    </row>
    <row r="11981">
      <c r="K11981" s="39">
        <f>DATE(YEAR(Tabela6[[#This Row],[Data/Hora de Início]]),MONTH(Tabela6[[#This Row],[Data/Hora de Início]]),DAY(Tabela6[[#This Row],[Data/Hora de Início]]))</f>
        <v/>
      </c>
    </row>
    <row r="11982">
      <c r="K11982" s="39">
        <f>DATE(YEAR(Tabela6[[#This Row],[Data/Hora de Início]]),MONTH(Tabela6[[#This Row],[Data/Hora de Início]]),DAY(Tabela6[[#This Row],[Data/Hora de Início]]))</f>
        <v/>
      </c>
    </row>
    <row r="11983">
      <c r="K11983" s="39">
        <f>DATE(YEAR(Tabela6[[#This Row],[Data/Hora de Início]]),MONTH(Tabela6[[#This Row],[Data/Hora de Início]]),DAY(Tabela6[[#This Row],[Data/Hora de Início]]))</f>
        <v/>
      </c>
    </row>
    <row r="11984">
      <c r="K11984" s="39">
        <f>DATE(YEAR(Tabela6[[#This Row],[Data/Hora de Início]]),MONTH(Tabela6[[#This Row],[Data/Hora de Início]]),DAY(Tabela6[[#This Row],[Data/Hora de Início]]))</f>
        <v/>
      </c>
    </row>
    <row r="11985">
      <c r="K11985" s="39">
        <f>DATE(YEAR(Tabela6[[#This Row],[Data/Hora de Início]]),MONTH(Tabela6[[#This Row],[Data/Hora de Início]]),DAY(Tabela6[[#This Row],[Data/Hora de Início]]))</f>
        <v/>
      </c>
    </row>
    <row r="11986">
      <c r="K11986" s="39">
        <f>DATE(YEAR(Tabela6[[#This Row],[Data/Hora de Início]]),MONTH(Tabela6[[#This Row],[Data/Hora de Início]]),DAY(Tabela6[[#This Row],[Data/Hora de Início]]))</f>
        <v/>
      </c>
    </row>
    <row r="11987">
      <c r="K11987" s="39">
        <f>DATE(YEAR(Tabela6[[#This Row],[Data/Hora de Início]]),MONTH(Tabela6[[#This Row],[Data/Hora de Início]]),DAY(Tabela6[[#This Row],[Data/Hora de Início]]))</f>
        <v/>
      </c>
    </row>
    <row r="11988">
      <c r="K11988" s="39">
        <f>DATE(YEAR(Tabela6[[#This Row],[Data/Hora de Início]]),MONTH(Tabela6[[#This Row],[Data/Hora de Início]]),DAY(Tabela6[[#This Row],[Data/Hora de Início]]))</f>
        <v/>
      </c>
    </row>
    <row r="11989">
      <c r="K11989" s="39">
        <f>DATE(YEAR(Tabela6[[#This Row],[Data/Hora de Início]]),MONTH(Tabela6[[#This Row],[Data/Hora de Início]]),DAY(Tabela6[[#This Row],[Data/Hora de Início]]))</f>
        <v/>
      </c>
    </row>
    <row r="11990">
      <c r="K11990" s="39">
        <f>DATE(YEAR(Tabela6[[#This Row],[Data/Hora de Início]]),MONTH(Tabela6[[#This Row],[Data/Hora de Início]]),DAY(Tabela6[[#This Row],[Data/Hora de Início]]))</f>
        <v/>
      </c>
    </row>
    <row r="11991">
      <c r="K11991" s="39">
        <f>DATE(YEAR(Tabela6[[#This Row],[Data/Hora de Início]]),MONTH(Tabela6[[#This Row],[Data/Hora de Início]]),DAY(Tabela6[[#This Row],[Data/Hora de Início]]))</f>
        <v/>
      </c>
    </row>
    <row r="11992">
      <c r="K11992" s="39">
        <f>DATE(YEAR(Tabela6[[#This Row],[Data/Hora de Início]]),MONTH(Tabela6[[#This Row],[Data/Hora de Início]]),DAY(Tabela6[[#This Row],[Data/Hora de Início]]))</f>
        <v/>
      </c>
    </row>
    <row r="11993">
      <c r="K11993" s="39">
        <f>DATE(YEAR(Tabela6[[#This Row],[Data/Hora de Início]]),MONTH(Tabela6[[#This Row],[Data/Hora de Início]]),DAY(Tabela6[[#This Row],[Data/Hora de Início]]))</f>
        <v/>
      </c>
    </row>
    <row r="11994">
      <c r="K11994" s="39">
        <f>DATE(YEAR(Tabela6[[#This Row],[Data/Hora de Início]]),MONTH(Tabela6[[#This Row],[Data/Hora de Início]]),DAY(Tabela6[[#This Row],[Data/Hora de Início]]))</f>
        <v/>
      </c>
    </row>
    <row r="11995">
      <c r="K11995" s="39">
        <f>DATE(YEAR(Tabela6[[#This Row],[Data/Hora de Início]]),MONTH(Tabela6[[#This Row],[Data/Hora de Início]]),DAY(Tabela6[[#This Row],[Data/Hora de Início]]))</f>
        <v/>
      </c>
    </row>
    <row r="11996">
      <c r="K11996" s="39">
        <f>DATE(YEAR(Tabela6[[#This Row],[Data/Hora de Início]]),MONTH(Tabela6[[#This Row],[Data/Hora de Início]]),DAY(Tabela6[[#This Row],[Data/Hora de Início]]))</f>
        <v/>
      </c>
    </row>
    <row r="11997">
      <c r="K11997" s="39">
        <f>DATE(YEAR(Tabela6[[#This Row],[Data/Hora de Início]]),MONTH(Tabela6[[#This Row],[Data/Hora de Início]]),DAY(Tabela6[[#This Row],[Data/Hora de Início]]))</f>
        <v/>
      </c>
    </row>
    <row r="11998">
      <c r="K11998" s="39">
        <f>DATE(YEAR(Tabela6[[#This Row],[Data/Hora de Início]]),MONTH(Tabela6[[#This Row],[Data/Hora de Início]]),DAY(Tabela6[[#This Row],[Data/Hora de Início]]))</f>
        <v/>
      </c>
    </row>
    <row r="11999">
      <c r="K11999" s="39">
        <f>DATE(YEAR(Tabela6[[#This Row],[Data/Hora de Início]]),MONTH(Tabela6[[#This Row],[Data/Hora de Início]]),DAY(Tabela6[[#This Row],[Data/Hora de Início]]))</f>
        <v/>
      </c>
    </row>
    <row r="12000">
      <c r="K12000" s="39">
        <f>DATE(YEAR(Tabela6[[#This Row],[Data/Hora de Início]]),MONTH(Tabela6[[#This Row],[Data/Hora de Início]]),DAY(Tabela6[[#This Row],[Data/Hora de Início]]))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Planilha2" filterMode="1">
    <outlinePr summaryBelow="1" summaryRight="1"/>
    <pageSetUpPr/>
  </sheetPr>
  <dimension ref="B2:F65"/>
  <sheetViews>
    <sheetView workbookViewId="0">
      <selection activeCell="F61" sqref="F61"/>
    </sheetView>
  </sheetViews>
  <sheetFormatPr baseColWidth="8" defaultRowHeight="15"/>
  <cols>
    <col width="7" bestFit="1" customWidth="1" min="2" max="2"/>
    <col width="43.5703125" bestFit="1" customWidth="1" min="3" max="3"/>
    <col width="13.7109375" customWidth="1" min="4" max="4"/>
    <col width="12.85546875" bestFit="1" customWidth="1" min="6" max="6"/>
  </cols>
  <sheetData>
    <row r="2">
      <c r="B2" s="23" t="inlineStr">
        <is>
          <t>RE</t>
        </is>
      </c>
      <c r="C2" s="23" t="inlineStr">
        <is>
          <t>FUNCIONÁRIO</t>
        </is>
      </c>
      <c r="D2" s="23" t="inlineStr">
        <is>
          <t>TURNO</t>
        </is>
      </c>
      <c r="E2" s="23" t="inlineStr">
        <is>
          <t>STATUS</t>
        </is>
      </c>
      <c r="F2" s="23" t="inlineStr">
        <is>
          <t>ATIVIDADE</t>
        </is>
      </c>
    </row>
    <row r="3" hidden="1">
      <c r="B3" s="24" t="inlineStr">
        <is>
          <t>087286</t>
        </is>
      </c>
      <c r="C3" s="24" t="inlineStr">
        <is>
          <t>ADRIAN GABRIEL SILVA DE AZEVEDO</t>
        </is>
      </c>
      <c r="D3" s="24" t="inlineStr">
        <is>
          <t>T1</t>
        </is>
      </c>
      <c r="E3" s="24" t="n"/>
      <c r="F3" s="24" t="inlineStr">
        <is>
          <t>PAPELÃO</t>
        </is>
      </c>
    </row>
    <row r="4" hidden="1">
      <c r="B4" s="24" t="inlineStr">
        <is>
          <t>087481</t>
        </is>
      </c>
      <c r="C4" s="24" t="inlineStr">
        <is>
          <t>ADRIANO HENRIQUE DA SILVA PAES</t>
        </is>
      </c>
      <c r="D4" s="24" t="inlineStr">
        <is>
          <t>T1</t>
        </is>
      </c>
      <c r="E4" s="24" t="n"/>
      <c r="F4" s="24" t="inlineStr">
        <is>
          <t>PISO</t>
        </is>
      </c>
    </row>
    <row r="5">
      <c r="B5" s="24" t="inlineStr">
        <is>
          <t>080832</t>
        </is>
      </c>
      <c r="C5" s="24" t="inlineStr">
        <is>
          <t>ALINE FERNANDES SELLMANN</t>
        </is>
      </c>
      <c r="D5" s="24" t="inlineStr">
        <is>
          <t>T1</t>
        </is>
      </c>
      <c r="E5" s="24" t="n"/>
      <c r="F5" s="24" t="inlineStr">
        <is>
          <t>BANHEIRO</t>
        </is>
      </c>
    </row>
    <row r="6" hidden="1">
      <c r="B6" s="24" t="inlineStr">
        <is>
          <t>079696</t>
        </is>
      </c>
      <c r="C6" s="24" t="inlineStr">
        <is>
          <t>ALINE MARQUES DE CAMPOS</t>
        </is>
      </c>
      <c r="D6" s="24" t="inlineStr">
        <is>
          <t>T3</t>
        </is>
      </c>
      <c r="E6" s="24" t="n"/>
      <c r="F6" s="24" t="inlineStr">
        <is>
          <t>BANHEIRO</t>
        </is>
      </c>
    </row>
    <row r="7">
      <c r="B7" s="24" t="inlineStr">
        <is>
          <t>090233</t>
        </is>
      </c>
      <c r="C7" s="24" t="inlineStr">
        <is>
          <t>ANA CRISTINA MEDEIROS SILVA</t>
        </is>
      </c>
      <c r="D7" s="24" t="inlineStr">
        <is>
          <t>T1</t>
        </is>
      </c>
      <c r="E7" s="24" t="n"/>
      <c r="F7" s="24" t="inlineStr">
        <is>
          <t>BANHEIRO</t>
        </is>
      </c>
    </row>
    <row r="8">
      <c r="B8" s="24" t="inlineStr">
        <is>
          <t>087870</t>
        </is>
      </c>
      <c r="C8" s="24" t="inlineStr">
        <is>
          <t>ANDERSON THOMAS</t>
        </is>
      </c>
      <c r="D8" s="24" t="inlineStr">
        <is>
          <t>T1</t>
        </is>
      </c>
      <c r="E8" s="24" t="n"/>
      <c r="F8" s="24" t="inlineStr">
        <is>
          <t>BANHEIRO</t>
        </is>
      </c>
    </row>
    <row r="9">
      <c r="B9" s="24" t="inlineStr">
        <is>
          <t>090138</t>
        </is>
      </c>
      <c r="C9" s="24" t="inlineStr">
        <is>
          <t>BRUNA CRUZ NUNES</t>
        </is>
      </c>
      <c r="D9" s="24" t="inlineStr">
        <is>
          <t>T1</t>
        </is>
      </c>
      <c r="E9" s="24" t="n"/>
      <c r="F9" s="24" t="inlineStr">
        <is>
          <t>BANHEIRO</t>
        </is>
      </c>
    </row>
    <row r="10" hidden="1">
      <c r="B10" s="24" t="inlineStr">
        <is>
          <t>090005</t>
        </is>
      </c>
      <c r="C10" s="24" t="inlineStr">
        <is>
          <t>BRUNO HENRIQUE DA SILVEIRA DE SOUZA</t>
        </is>
      </c>
      <c r="D10" s="24" t="inlineStr">
        <is>
          <t>T2</t>
        </is>
      </c>
      <c r="E10" s="24" t="n"/>
      <c r="F10" s="24" t="n"/>
    </row>
    <row r="11" hidden="1">
      <c r="B11" s="24" t="inlineStr">
        <is>
          <t>088960</t>
        </is>
      </c>
      <c r="C11" s="24" t="inlineStr">
        <is>
          <t>CARINA FAGUNDES DA SILVA</t>
        </is>
      </c>
      <c r="D11" s="24" t="inlineStr">
        <is>
          <t>T3</t>
        </is>
      </c>
      <c r="E11" s="24" t="n"/>
      <c r="F11" s="24" t="n"/>
    </row>
    <row r="12" hidden="1">
      <c r="B12" s="24" t="inlineStr">
        <is>
          <t>048455</t>
        </is>
      </c>
      <c r="C12" s="24" t="inlineStr">
        <is>
          <t>CECILIA LISBOA</t>
        </is>
      </c>
      <c r="D12" s="24" t="inlineStr">
        <is>
          <t>T3</t>
        </is>
      </c>
      <c r="E12" s="24" t="n"/>
      <c r="F12" s="24" t="n"/>
    </row>
    <row r="13" hidden="1">
      <c r="B13" s="24" t="inlineStr">
        <is>
          <t>087868</t>
        </is>
      </c>
      <c r="C13" s="24" t="inlineStr">
        <is>
          <t>CHAYENNE FELIX MADRUGA</t>
        </is>
      </c>
      <c r="D13" s="24" t="inlineStr">
        <is>
          <t>T2</t>
        </is>
      </c>
      <c r="E13" s="24" t="n"/>
      <c r="F13" s="24" t="n"/>
    </row>
    <row r="14" hidden="1">
      <c r="B14" s="24" t="inlineStr">
        <is>
          <t>064970</t>
        </is>
      </c>
      <c r="C14" s="24" t="inlineStr">
        <is>
          <t>CLAUDIA RIOS CORREA</t>
        </is>
      </c>
      <c r="D14" s="24" t="inlineStr">
        <is>
          <t>T2</t>
        </is>
      </c>
      <c r="E14" s="24" t="n"/>
      <c r="F14" s="24" t="n"/>
    </row>
    <row r="15" hidden="1">
      <c r="B15" s="24" t="inlineStr">
        <is>
          <t>080504</t>
        </is>
      </c>
      <c r="C15" s="24" t="inlineStr">
        <is>
          <t>CLOVIS MESSAGI</t>
        </is>
      </c>
      <c r="D15" s="24" t="inlineStr">
        <is>
          <t>T2</t>
        </is>
      </c>
      <c r="E15" s="24" t="inlineStr">
        <is>
          <t>S</t>
        </is>
      </c>
      <c r="F15" s="24" t="n"/>
    </row>
    <row r="16" hidden="1">
      <c r="B16" s="24" t="inlineStr">
        <is>
          <t>089103</t>
        </is>
      </c>
      <c r="C16" s="24" t="inlineStr">
        <is>
          <t>DAIANA ELCY RODRIGUES GARCIA</t>
        </is>
      </c>
      <c r="D16" s="24" t="inlineStr">
        <is>
          <t>T3</t>
        </is>
      </c>
      <c r="E16" s="24" t="n"/>
      <c r="F16" s="24" t="n"/>
    </row>
    <row r="17">
      <c r="B17" s="24" t="inlineStr">
        <is>
          <t>087284</t>
        </is>
      </c>
      <c r="C17" s="24" t="inlineStr">
        <is>
          <t>DANIELA COSTA DA SILVA</t>
        </is>
      </c>
      <c r="D17" s="24" t="inlineStr">
        <is>
          <t>T1</t>
        </is>
      </c>
      <c r="E17" s="24" t="n"/>
      <c r="F17" s="24" t="inlineStr">
        <is>
          <t>BANHEIRO</t>
        </is>
      </c>
    </row>
    <row r="18" hidden="1">
      <c r="B18" s="24" t="inlineStr">
        <is>
          <t>084270</t>
        </is>
      </c>
      <c r="C18" s="24" t="inlineStr">
        <is>
          <t>DENISE DE JESUS</t>
        </is>
      </c>
      <c r="D18" s="24" t="inlineStr">
        <is>
          <t>T3</t>
        </is>
      </c>
      <c r="E18" s="24" t="n"/>
      <c r="F18" s="24" t="n"/>
    </row>
    <row r="19">
      <c r="B19" s="24" t="inlineStr">
        <is>
          <t>087864</t>
        </is>
      </c>
      <c r="C19" s="24" t="inlineStr">
        <is>
          <t>ELIANE FERREIRA DOS ANJOS</t>
        </is>
      </c>
      <c r="D19" s="24" t="inlineStr">
        <is>
          <t>T1</t>
        </is>
      </c>
      <c r="E19" s="24" t="inlineStr">
        <is>
          <t>D</t>
        </is>
      </c>
      <c r="F19" s="24" t="n"/>
    </row>
    <row r="20" hidden="1">
      <c r="B20" s="24" t="inlineStr">
        <is>
          <t>090922</t>
        </is>
      </c>
      <c r="C20" s="24" t="inlineStr">
        <is>
          <t>FABRICIO SANTOS DE ANDRADE</t>
        </is>
      </c>
      <c r="D20" s="24" t="inlineStr">
        <is>
          <t>T2</t>
        </is>
      </c>
      <c r="E20" s="24" t="n"/>
      <c r="F20" s="24" t="n"/>
    </row>
    <row r="21" hidden="1">
      <c r="B21" s="24" t="inlineStr">
        <is>
          <t>089731</t>
        </is>
      </c>
      <c r="C21" s="24" t="inlineStr">
        <is>
          <t>GABRIEL BITELLO</t>
        </is>
      </c>
      <c r="D21" s="24" t="inlineStr">
        <is>
          <t>T3</t>
        </is>
      </c>
      <c r="E21" s="24" t="inlineStr">
        <is>
          <t>S</t>
        </is>
      </c>
      <c r="F21" s="24" t="n"/>
    </row>
    <row r="22">
      <c r="B22" s="24" t="inlineStr">
        <is>
          <t>088286</t>
        </is>
      </c>
      <c r="C22" s="24" t="inlineStr">
        <is>
          <t>GENI DA SILVEIRA</t>
        </is>
      </c>
      <c r="D22" s="24" t="inlineStr">
        <is>
          <t>T1</t>
        </is>
      </c>
      <c r="E22" s="24" t="n"/>
      <c r="F22" s="24" t="inlineStr">
        <is>
          <t>BANHEIRO</t>
        </is>
      </c>
    </row>
    <row r="23" hidden="1">
      <c r="B23" s="24" t="inlineStr">
        <is>
          <t>090169</t>
        </is>
      </c>
      <c r="C23" s="24" t="inlineStr">
        <is>
          <t>GESIEL LUCAS PEREIRA</t>
        </is>
      </c>
      <c r="D23" s="24" t="inlineStr">
        <is>
          <t>T3</t>
        </is>
      </c>
      <c r="E23" s="24" t="n"/>
      <c r="F23" s="24" t="inlineStr">
        <is>
          <t>BANHEIRO</t>
        </is>
      </c>
    </row>
    <row r="24" hidden="1">
      <c r="B24" s="24" t="inlineStr">
        <is>
          <t>088958</t>
        </is>
      </c>
      <c r="C24" s="24" t="inlineStr">
        <is>
          <t>GIAN PEREIRA DE MIRANDA</t>
        </is>
      </c>
      <c r="D24" s="24" t="inlineStr">
        <is>
          <t>T2</t>
        </is>
      </c>
      <c r="E24" s="24" t="inlineStr">
        <is>
          <t>S</t>
        </is>
      </c>
      <c r="F24" s="24" t="n"/>
    </row>
    <row r="25" hidden="1">
      <c r="B25" s="24" t="inlineStr">
        <is>
          <t>090551</t>
        </is>
      </c>
      <c r="C25" s="24" t="inlineStr">
        <is>
          <t>GILBERTO JUNIOR PERES REDIN</t>
        </is>
      </c>
      <c r="D25" s="24" t="inlineStr">
        <is>
          <t>T2</t>
        </is>
      </c>
      <c r="E25" s="24" t="n"/>
      <c r="F25" s="24" t="n"/>
    </row>
    <row r="26" hidden="1">
      <c r="B26" s="24" t="inlineStr">
        <is>
          <t>089673</t>
        </is>
      </c>
      <c r="C26" s="24" t="inlineStr">
        <is>
          <t>GILMARA TERESINHA LACERDA</t>
        </is>
      </c>
      <c r="D26" s="24" t="inlineStr">
        <is>
          <t>T2</t>
        </is>
      </c>
      <c r="E26" s="24" t="n"/>
      <c r="F26" s="24" t="n"/>
    </row>
    <row r="27" hidden="1">
      <c r="B27" s="24" t="inlineStr">
        <is>
          <t>048425</t>
        </is>
      </c>
      <c r="C27" s="24" t="inlineStr">
        <is>
          <t>GIOVANI NOGUEIRA SOUZA</t>
        </is>
      </c>
      <c r="D27" s="24" t="inlineStr">
        <is>
          <t>T2</t>
        </is>
      </c>
      <c r="E27" s="24" t="n"/>
      <c r="F27" s="24" t="n"/>
    </row>
    <row r="28" hidden="1">
      <c r="B28" s="24" t="inlineStr">
        <is>
          <t>087885</t>
        </is>
      </c>
      <c r="C28" s="24" t="inlineStr">
        <is>
          <t>GISELLY ALVES DE SOUSA</t>
        </is>
      </c>
      <c r="D28" s="24" t="inlineStr">
        <is>
          <t>T3</t>
        </is>
      </c>
      <c r="E28" s="24" t="inlineStr">
        <is>
          <t>D</t>
        </is>
      </c>
      <c r="F28" s="24" t="n"/>
    </row>
    <row r="29" hidden="1">
      <c r="B29" s="24" t="inlineStr">
        <is>
          <t>087719</t>
        </is>
      </c>
      <c r="C29" s="24" t="inlineStr">
        <is>
          <t>GRACIELA ALICE DETTENBORN</t>
        </is>
      </c>
      <c r="D29" s="24" t="inlineStr">
        <is>
          <t>T2</t>
        </is>
      </c>
      <c r="E29" s="24" t="n"/>
      <c r="F29" s="24" t="n"/>
    </row>
    <row r="30" hidden="1">
      <c r="B30" s="24" t="inlineStr">
        <is>
          <t>089696</t>
        </is>
      </c>
      <c r="C30" s="24" t="inlineStr">
        <is>
          <t>HENRIQUE RODRIGUES DOS SANTOS</t>
        </is>
      </c>
      <c r="D30" s="24" t="inlineStr">
        <is>
          <t>T1</t>
        </is>
      </c>
      <c r="E30" s="24" t="n"/>
      <c r="F30" s="24" t="inlineStr">
        <is>
          <t>RESÍDUO</t>
        </is>
      </c>
    </row>
    <row r="31" hidden="1">
      <c r="B31" s="24" t="inlineStr">
        <is>
          <t>074794</t>
        </is>
      </c>
      <c r="C31" s="24" t="inlineStr">
        <is>
          <t>JAQUELINE EDUARDA RODRIGUES DE LIMA</t>
        </is>
      </c>
      <c r="D31" s="24" t="inlineStr">
        <is>
          <t>T2</t>
        </is>
      </c>
      <c r="E31" s="24" t="n"/>
      <c r="F31" s="24" t="n"/>
    </row>
    <row r="32" hidden="1">
      <c r="B32" s="24" t="inlineStr">
        <is>
          <t>078923</t>
        </is>
      </c>
      <c r="C32" s="24" t="inlineStr">
        <is>
          <t>JOAO OTAVIO KOBOLT VEIGA</t>
        </is>
      </c>
      <c r="D32" s="24" t="inlineStr">
        <is>
          <t>T3</t>
        </is>
      </c>
      <c r="E32" s="24" t="n"/>
      <c r="F32" s="24" t="n"/>
    </row>
    <row r="33" hidden="1">
      <c r="B33" s="24" t="inlineStr">
        <is>
          <t>090553</t>
        </is>
      </c>
      <c r="C33" s="24" t="inlineStr">
        <is>
          <t>JONATHAN CAMARGO RODRIGUES</t>
        </is>
      </c>
      <c r="D33" s="24" t="inlineStr">
        <is>
          <t>T2</t>
        </is>
      </c>
      <c r="E33" s="24" t="n"/>
      <c r="F33" s="24" t="n"/>
    </row>
    <row r="34" hidden="1">
      <c r="B34" s="24" t="inlineStr">
        <is>
          <t>087693</t>
        </is>
      </c>
      <c r="C34" s="24" t="inlineStr">
        <is>
          <t>JORDANA MUCKE TEIXEIRA</t>
        </is>
      </c>
      <c r="D34" s="24" t="inlineStr">
        <is>
          <t>T2</t>
        </is>
      </c>
      <c r="E34" s="24" t="n"/>
      <c r="F34" s="24" t="n"/>
    </row>
    <row r="35" hidden="1">
      <c r="B35" s="24" t="inlineStr">
        <is>
          <t>089710</t>
        </is>
      </c>
      <c r="C35" s="24" t="inlineStr">
        <is>
          <t>KATIUSKA ALEXANDRA GUERRERO CASTELLANO</t>
        </is>
      </c>
      <c r="D35" s="24" t="inlineStr">
        <is>
          <t>T2</t>
        </is>
      </c>
      <c r="E35" s="24" t="n"/>
      <c r="F35" s="24" t="n"/>
    </row>
    <row r="36" hidden="1">
      <c r="B36" s="24" t="inlineStr">
        <is>
          <t>061205</t>
        </is>
      </c>
      <c r="C36" s="24" t="inlineStr">
        <is>
          <t>LEONARDO DIAS DA SILVA</t>
        </is>
      </c>
      <c r="D36" s="24" t="inlineStr">
        <is>
          <t>T3</t>
        </is>
      </c>
      <c r="E36" s="24" t="n"/>
      <c r="F36" s="24" t="n"/>
    </row>
    <row r="37" hidden="1">
      <c r="B37" s="24" t="inlineStr">
        <is>
          <t>086084</t>
        </is>
      </c>
      <c r="C37" s="24" t="inlineStr">
        <is>
          <t>LEONORA BARRETO DE OLIVEIRA</t>
        </is>
      </c>
      <c r="D37" s="24" t="inlineStr">
        <is>
          <t>T2</t>
        </is>
      </c>
      <c r="E37" s="24" t="n"/>
      <c r="F37" s="24" t="n"/>
    </row>
    <row r="38" hidden="1">
      <c r="B38" s="24" t="inlineStr">
        <is>
          <t>089364</t>
        </is>
      </c>
      <c r="C38" s="24" t="inlineStr">
        <is>
          <t>LEYDSON DINIZ PAIVA DA COSTA</t>
        </is>
      </c>
      <c r="D38" s="24" t="inlineStr">
        <is>
          <t>T1</t>
        </is>
      </c>
      <c r="E38" s="24" t="n"/>
      <c r="F38" s="24" t="inlineStr">
        <is>
          <t>PAPELÃO</t>
        </is>
      </c>
    </row>
    <row r="39" hidden="1">
      <c r="B39" s="24" t="inlineStr">
        <is>
          <t>089274</t>
        </is>
      </c>
      <c r="C39" s="24" t="inlineStr">
        <is>
          <t>LILIAN GODINHO GARCIA</t>
        </is>
      </c>
      <c r="D39" s="24" t="inlineStr">
        <is>
          <t>T3</t>
        </is>
      </c>
      <c r="E39" s="24" t="n"/>
      <c r="F39" s="24" t="n"/>
    </row>
    <row r="40" hidden="1">
      <c r="B40" s="24" t="inlineStr">
        <is>
          <t>078951</t>
        </is>
      </c>
      <c r="C40" s="24" t="inlineStr">
        <is>
          <t>LUANA DA SILVA PEREIRA</t>
        </is>
      </c>
      <c r="D40" s="24" t="inlineStr">
        <is>
          <t>T1</t>
        </is>
      </c>
      <c r="E40" s="24" t="n"/>
      <c r="F40" s="24" t="inlineStr">
        <is>
          <t>LIDER</t>
        </is>
      </c>
    </row>
    <row r="41">
      <c r="B41" s="24" t="inlineStr">
        <is>
          <t>088932</t>
        </is>
      </c>
      <c r="C41" s="24" t="inlineStr">
        <is>
          <t>LUCIANA BEATRIZ DOS SANTOS</t>
        </is>
      </c>
      <c r="D41" s="24" t="inlineStr">
        <is>
          <t>T1</t>
        </is>
      </c>
      <c r="E41" s="24" t="n"/>
      <c r="F41" s="24" t="inlineStr">
        <is>
          <t>BANHEIRO</t>
        </is>
      </c>
    </row>
    <row r="42">
      <c r="B42" s="24" t="inlineStr">
        <is>
          <t>087718</t>
        </is>
      </c>
      <c r="C42" s="24" t="inlineStr">
        <is>
          <t>MANOELA VEDOY DE MORAES</t>
        </is>
      </c>
      <c r="D42" s="24" t="inlineStr">
        <is>
          <t>T1</t>
        </is>
      </c>
      <c r="E42" s="24" t="inlineStr">
        <is>
          <t>G</t>
        </is>
      </c>
      <c r="F42" s="24" t="n"/>
    </row>
    <row r="43" hidden="1">
      <c r="B43" s="24" t="inlineStr">
        <is>
          <t>048465</t>
        </is>
      </c>
      <c r="C43" s="24" t="inlineStr">
        <is>
          <t>MARA LISE POTT</t>
        </is>
      </c>
      <c r="D43" s="24" t="inlineStr">
        <is>
          <t>T2</t>
        </is>
      </c>
      <c r="E43" s="24" t="n"/>
      <c r="F43" s="24" t="n"/>
    </row>
    <row r="44">
      <c r="B44" s="24" t="inlineStr">
        <is>
          <t>084679</t>
        </is>
      </c>
      <c r="C44" s="24" t="inlineStr">
        <is>
          <t>MARIA DAS NEVES CIQUEIRA SILVA</t>
        </is>
      </c>
      <c r="D44" s="24" t="inlineStr">
        <is>
          <t>T1</t>
        </is>
      </c>
      <c r="E44" s="24" t="n"/>
      <c r="F44" s="24" t="inlineStr">
        <is>
          <t>BANHEIRO</t>
        </is>
      </c>
    </row>
    <row r="45" hidden="1">
      <c r="B45" s="24" t="inlineStr">
        <is>
          <t>089100</t>
        </is>
      </c>
      <c r="C45" s="24" t="inlineStr">
        <is>
          <t>MATHEUS MACEDO MOREIRA DE MOREIRA</t>
        </is>
      </c>
      <c r="D45" s="24" t="inlineStr">
        <is>
          <t>T1</t>
        </is>
      </c>
      <c r="E45" s="24" t="n"/>
      <c r="F45" s="24" t="inlineStr">
        <is>
          <t>P43</t>
        </is>
      </c>
    </row>
    <row r="46" hidden="1">
      <c r="B46" s="24" t="inlineStr">
        <is>
          <t>090236</t>
        </is>
      </c>
      <c r="C46" s="24" t="inlineStr">
        <is>
          <t>NATHALIA MORAES DA SILVA</t>
        </is>
      </c>
      <c r="D46" s="24" t="inlineStr">
        <is>
          <t>T2</t>
        </is>
      </c>
      <c r="E46" s="24" t="n"/>
      <c r="F46" s="24" t="n"/>
    </row>
    <row r="47" hidden="1">
      <c r="B47" s="24" t="inlineStr">
        <is>
          <t>087883</t>
        </is>
      </c>
      <c r="C47" s="24" t="inlineStr">
        <is>
          <t>NAYRA LAISE DA SILVA</t>
        </is>
      </c>
      <c r="D47" s="24" t="inlineStr">
        <is>
          <t>T3</t>
        </is>
      </c>
      <c r="E47" s="24" t="inlineStr">
        <is>
          <t>D</t>
        </is>
      </c>
      <c r="F47" s="24" t="n"/>
    </row>
    <row r="48">
      <c r="B48" s="24" t="inlineStr">
        <is>
          <t>084425</t>
        </is>
      </c>
      <c r="C48" s="24" t="inlineStr">
        <is>
          <t>NEDIR DE ALMEIDA DA ROSA</t>
        </is>
      </c>
      <c r="D48" s="24" t="inlineStr">
        <is>
          <t>T1</t>
        </is>
      </c>
      <c r="E48" s="24" t="n"/>
      <c r="F48" s="24" t="inlineStr">
        <is>
          <t>BANHEIRO</t>
        </is>
      </c>
    </row>
    <row r="49" hidden="1">
      <c r="B49" s="24" t="inlineStr">
        <is>
          <t>087283</t>
        </is>
      </c>
      <c r="C49" s="24" t="inlineStr">
        <is>
          <t>PATRICIA DOS SANTOS TRINDADE</t>
        </is>
      </c>
      <c r="D49" s="24" t="inlineStr">
        <is>
          <t>T3</t>
        </is>
      </c>
      <c r="E49" s="24" t="n"/>
      <c r="F49" s="24" t="n"/>
    </row>
    <row r="50">
      <c r="B50" s="24" t="inlineStr">
        <is>
          <t>086868</t>
        </is>
      </c>
      <c r="C50" s="24" t="inlineStr">
        <is>
          <t>RITA DE CASSIA SOARES COSTA</t>
        </is>
      </c>
      <c r="D50" s="24" t="inlineStr">
        <is>
          <t>T1</t>
        </is>
      </c>
      <c r="E50" s="24" t="n"/>
      <c r="F50" s="24" t="inlineStr">
        <is>
          <t>SALA</t>
        </is>
      </c>
    </row>
    <row r="51" hidden="1">
      <c r="B51" s="24" t="inlineStr">
        <is>
          <t>088959</t>
        </is>
      </c>
      <c r="C51" s="24" t="inlineStr">
        <is>
          <t>ROSA DIAS GERMANO</t>
        </is>
      </c>
      <c r="D51" s="24" t="inlineStr">
        <is>
          <t>T3</t>
        </is>
      </c>
      <c r="E51" s="24" t="n"/>
      <c r="F51" s="24" t="n"/>
    </row>
    <row r="52" hidden="1">
      <c r="B52" s="24" t="inlineStr">
        <is>
          <t>083430</t>
        </is>
      </c>
      <c r="C52" s="24" t="inlineStr">
        <is>
          <t>ROSANE PEREIRA</t>
        </is>
      </c>
      <c r="D52" s="24" t="inlineStr">
        <is>
          <t>T2</t>
        </is>
      </c>
      <c r="E52" s="24" t="inlineStr">
        <is>
          <t>D</t>
        </is>
      </c>
      <c r="F52" s="24" t="n"/>
    </row>
    <row r="53" hidden="1">
      <c r="B53" s="24" t="inlineStr">
        <is>
          <t>090554</t>
        </is>
      </c>
      <c r="C53" s="24" t="inlineStr">
        <is>
          <t>RUAN PATRICK LUZ DA CUNHA</t>
        </is>
      </c>
      <c r="D53" s="24" t="inlineStr">
        <is>
          <t>T3</t>
        </is>
      </c>
      <c r="E53" s="24" t="n"/>
      <c r="F53" s="24" t="n"/>
    </row>
    <row r="54" hidden="1">
      <c r="B54" s="24" t="inlineStr">
        <is>
          <t>089101</t>
        </is>
      </c>
      <c r="C54" s="24" t="inlineStr">
        <is>
          <t>SABRINA GRASIELA GNOATTO</t>
        </is>
      </c>
      <c r="D54" s="24" t="inlineStr">
        <is>
          <t>T2</t>
        </is>
      </c>
      <c r="E54" s="24" t="n"/>
      <c r="F54" s="24" t="n"/>
    </row>
    <row r="55" hidden="1">
      <c r="B55" s="24" t="inlineStr">
        <is>
          <t>084246</t>
        </is>
      </c>
      <c r="C55" s="24" t="inlineStr">
        <is>
          <t>SILVANA DE PAULA SARMENTO</t>
        </is>
      </c>
      <c r="D55" s="24" t="inlineStr">
        <is>
          <t>T3</t>
        </is>
      </c>
      <c r="E55" s="24" t="inlineStr">
        <is>
          <t>D</t>
        </is>
      </c>
      <c r="F55" s="24" t="n"/>
    </row>
    <row r="56">
      <c r="B56" s="24" t="inlineStr">
        <is>
          <t>085749</t>
        </is>
      </c>
      <c r="C56" s="24" t="inlineStr">
        <is>
          <t>SILVANA FATIMA GIEHL</t>
        </is>
      </c>
      <c r="D56" s="24" t="inlineStr">
        <is>
          <t>T1</t>
        </is>
      </c>
      <c r="E56" s="24" t="inlineStr">
        <is>
          <t>D</t>
        </is>
      </c>
      <c r="F56" s="24" t="n"/>
    </row>
    <row r="57" hidden="1">
      <c r="B57" s="24" t="inlineStr">
        <is>
          <t>087480</t>
        </is>
      </c>
      <c r="C57" s="24" t="inlineStr">
        <is>
          <t>SONIA SEVERO</t>
        </is>
      </c>
      <c r="D57" s="24" t="inlineStr">
        <is>
          <t>T2</t>
        </is>
      </c>
      <c r="E57" s="24" t="n"/>
      <c r="F57" s="24" t="n"/>
    </row>
    <row r="58" hidden="1">
      <c r="B58" s="24" t="inlineStr">
        <is>
          <t>085659</t>
        </is>
      </c>
      <c r="C58" s="24" t="inlineStr">
        <is>
          <t>SUELI DE GODOY</t>
        </is>
      </c>
      <c r="D58" s="24" t="inlineStr">
        <is>
          <t>T3</t>
        </is>
      </c>
      <c r="E58" s="24" t="n"/>
      <c r="F58" s="24" t="n"/>
    </row>
    <row r="59" hidden="1">
      <c r="B59" s="24" t="inlineStr">
        <is>
          <t>090116</t>
        </is>
      </c>
      <c r="C59" s="24" t="inlineStr">
        <is>
          <t>THAIS FERNANDA REIS MARQUES</t>
        </is>
      </c>
      <c r="D59" s="24" t="inlineStr">
        <is>
          <t>T2</t>
        </is>
      </c>
      <c r="E59" s="24" t="n"/>
      <c r="F59" s="24" t="n"/>
    </row>
    <row r="60" hidden="1">
      <c r="B60" s="24" t="inlineStr">
        <is>
          <t>084787</t>
        </is>
      </c>
      <c r="C60" s="24" t="inlineStr">
        <is>
          <t>TIAGO MACHADO BOLDT</t>
        </is>
      </c>
      <c r="D60" s="24" t="inlineStr">
        <is>
          <t>T3</t>
        </is>
      </c>
      <c r="E60" s="24" t="n"/>
      <c r="F60" s="24" t="n"/>
    </row>
    <row r="61">
      <c r="B61" s="24" t="inlineStr">
        <is>
          <t>056651</t>
        </is>
      </c>
      <c r="C61" s="24" t="inlineStr">
        <is>
          <t>TOGNIA CAMILLE</t>
        </is>
      </c>
      <c r="D61" s="24" t="inlineStr">
        <is>
          <t>T1</t>
        </is>
      </c>
      <c r="E61" s="24" t="inlineStr">
        <is>
          <t>G</t>
        </is>
      </c>
      <c r="F61" s="24" t="n"/>
    </row>
    <row r="62" hidden="1">
      <c r="B62" s="24" t="inlineStr">
        <is>
          <t>090352</t>
        </is>
      </c>
      <c r="C62" s="24" t="inlineStr">
        <is>
          <t>VALDOIR DA SILVA</t>
        </is>
      </c>
      <c r="D62" s="24" t="inlineStr">
        <is>
          <t>T2</t>
        </is>
      </c>
      <c r="E62" s="24" t="n"/>
      <c r="F62" s="24" t="n"/>
    </row>
    <row r="63" hidden="1">
      <c r="B63" s="24" t="inlineStr">
        <is>
          <t>089232</t>
        </is>
      </c>
      <c r="C63" s="24" t="inlineStr">
        <is>
          <t>VANESSA DOS SANTOS RODRIGUES</t>
        </is>
      </c>
      <c r="D63" s="24" t="inlineStr">
        <is>
          <t>T3</t>
        </is>
      </c>
      <c r="E63" s="24" t="n"/>
      <c r="F63" s="24" t="n"/>
    </row>
    <row r="64" hidden="1">
      <c r="B64" s="24" t="inlineStr">
        <is>
          <t>087482</t>
        </is>
      </c>
      <c r="C64" s="24" t="inlineStr">
        <is>
          <t>ANDREIA PEREIRA MEDEIROS</t>
        </is>
      </c>
      <c r="D64" s="24" t="inlineStr">
        <is>
          <t>T3</t>
        </is>
      </c>
      <c r="E64" s="24" t="n"/>
      <c r="F64" s="24" t="n"/>
    </row>
    <row r="65" hidden="1">
      <c r="B65" s="24" t="inlineStr">
        <is>
          <t>087713</t>
        </is>
      </c>
      <c r="C65" s="24" t="inlineStr">
        <is>
          <t>JENIFER ELGUI CHAVES</t>
        </is>
      </c>
      <c r="D65" s="24" t="inlineStr">
        <is>
          <t>T2</t>
        </is>
      </c>
      <c r="E65" s="24" t="n"/>
      <c r="F65" s="24" t="n"/>
    </row>
  </sheetData>
  <autoFilter ref="B2:F65">
    <filterColumn colId="2" hiddenButton="0" showButton="1">
      <filters>
        <filter val="T1"/>
      </filters>
    </filterColumn>
    <filterColumn colId="4" hiddenButton="0" showButton="1">
      <filters blank="1"/>
    </filterColumn>
  </autoFilter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 codeName="Planilha8">
    <outlinePr summaryBelow="1" summaryRight="1"/>
    <pageSetUpPr/>
  </sheetPr>
  <dimension ref="A1:A1"/>
  <sheetViews>
    <sheetView showGridLines="0" workbookViewId="0">
      <selection activeCell="P16" sqref="P16"/>
    </sheetView>
  </sheetViews>
  <sheetFormatPr baseColWidth="8" defaultRowHeight="15"/>
  <sheetData/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 codeName="Planilha7">
    <outlinePr summaryBelow="1" summaryRight="1"/>
    <pageSetUpPr/>
  </sheetPr>
  <dimension ref="A41:E44"/>
  <sheetViews>
    <sheetView showGridLines="0" zoomScale="115" zoomScaleNormal="115" workbookViewId="0">
      <selection activeCell="D7" sqref="D7"/>
    </sheetView>
  </sheetViews>
  <sheetFormatPr baseColWidth="8" defaultRowHeight="15"/>
  <cols>
    <col width="11.5703125" bestFit="1" customWidth="1" min="1" max="1"/>
    <col width="30.7109375" customWidth="1" min="6" max="9"/>
  </cols>
  <sheetData>
    <row r="41">
      <c r="C41">
        <f>7.33*6*61*0.7</f>
        <v/>
      </c>
    </row>
    <row r="42">
      <c r="B42" t="inlineStr">
        <is>
          <t>Cenário 1</t>
        </is>
      </c>
      <c r="C42" t="inlineStr">
        <is>
          <t>Cenário 2</t>
        </is>
      </c>
      <c r="D42" t="inlineStr">
        <is>
          <t>Cenário 3</t>
        </is>
      </c>
      <c r="E42" t="inlineStr">
        <is>
          <t>Cenário 4</t>
        </is>
      </c>
    </row>
    <row r="43">
      <c r="A43" t="inlineStr">
        <is>
          <t>HH aplicado</t>
        </is>
      </c>
      <c r="B43" s="22">
        <f>#REF!</f>
        <v/>
      </c>
      <c r="C43" s="22">
        <f>#REF!</f>
        <v/>
      </c>
      <c r="D43" s="22">
        <f>#REF!</f>
        <v/>
      </c>
      <c r="E43" s="22">
        <f>#REF!</f>
        <v/>
      </c>
    </row>
    <row r="44">
      <c r="A44" t="inlineStr">
        <is>
          <t>HH restante</t>
        </is>
      </c>
      <c r="B44" s="18">
        <f>$C$41-B43</f>
        <v/>
      </c>
      <c r="C44" s="18">
        <f>$C$41-C43</f>
        <v/>
      </c>
      <c r="D44" s="18">
        <f>$C$41-D43</f>
        <v/>
      </c>
      <c r="E44" s="18">
        <f>$C$41-E43</f>
        <v/>
      </c>
    </row>
  </sheetData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Planilha4">
    <outlinePr summaryBelow="1" summaryRight="1"/>
    <pageSetUpPr/>
  </sheetPr>
  <dimension ref="A1:E749"/>
  <sheetViews>
    <sheetView workbookViewId="0">
      <selection activeCell="C386" sqref="C386"/>
    </sheetView>
  </sheetViews>
  <sheetFormatPr baseColWidth="8" defaultRowHeight="15"/>
  <cols>
    <col width="20.85546875" bestFit="1" customWidth="1" min="1" max="1"/>
    <col width="45.7109375" bestFit="1" customWidth="1" min="2" max="2"/>
    <col width="13" customWidth="1" min="3" max="3"/>
    <col width="10.42578125" customWidth="1" min="4" max="4"/>
    <col width="13.28515625" customWidth="1" min="5" max="5"/>
  </cols>
  <sheetData>
    <row r="1">
      <c r="A1" s="21" t="inlineStr">
        <is>
          <t>Loc.instalação</t>
        </is>
      </c>
      <c r="B1" s="21" t="inlineStr">
        <is>
          <t>Denominação</t>
        </is>
      </c>
      <c r="C1" s="21" t="inlineStr">
        <is>
          <t>Localização</t>
        </is>
      </c>
      <c r="D1" s="21" t="inlineStr">
        <is>
          <t>Frequencia</t>
        </is>
      </c>
      <c r="E1" s="21" t="inlineStr">
        <is>
          <t>Tempo</t>
        </is>
      </c>
    </row>
    <row r="2" hidden="1">
      <c r="A2" s="20" t="inlineStr">
        <is>
          <t>BR01-IES</t>
        </is>
      </c>
      <c r="B2" s="20" t="inlineStr">
        <is>
          <t>INFRA ESTRUTURA</t>
        </is>
      </c>
      <c r="C2" s="20" t="inlineStr">
        <is>
          <t>P01</t>
        </is>
      </c>
      <c r="D2" s="20" t="n"/>
      <c r="E2" s="20" t="n"/>
    </row>
    <row r="3" hidden="1">
      <c r="A3" s="20" t="inlineStr">
        <is>
          <t>BR01-IES-E01</t>
        </is>
      </c>
      <c r="B3" s="20" t="inlineStr">
        <is>
          <t>ESTACIONAMENTO PORTARIA 1</t>
        </is>
      </c>
      <c r="C3" s="20" t="inlineStr">
        <is>
          <t>P02</t>
        </is>
      </c>
      <c r="D3" s="20" t="n"/>
      <c r="E3" s="20" t="n"/>
    </row>
    <row r="4" hidden="1">
      <c r="A4" s="20" t="inlineStr">
        <is>
          <t>BR01-IES-E02</t>
        </is>
      </c>
      <c r="B4" s="20" t="inlineStr">
        <is>
          <t>ESTACIONAMENTO PORTARIA 2</t>
        </is>
      </c>
      <c r="C4" s="20" t="inlineStr">
        <is>
          <t>P15</t>
        </is>
      </c>
      <c r="D4" s="20" t="n"/>
      <c r="E4" s="20" t="n"/>
    </row>
    <row r="5" hidden="1">
      <c r="A5" s="20" t="inlineStr">
        <is>
          <t>BR01-IES-E03</t>
        </is>
      </c>
      <c r="B5" s="20" t="inlineStr">
        <is>
          <t>ESTACIONAMENTO PORTARIA 3</t>
        </is>
      </c>
      <c r="C5" s="20" t="inlineStr">
        <is>
          <t>P42</t>
        </is>
      </c>
      <c r="D5" s="20" t="n"/>
      <c r="E5" s="20" t="n"/>
    </row>
    <row r="6" hidden="1">
      <c r="A6" s="20" t="inlineStr">
        <is>
          <t>BR01-IES-E04</t>
        </is>
      </c>
      <c r="B6" s="20" t="inlineStr">
        <is>
          <t>ESTACIONAMENTO PORTARIA 4</t>
        </is>
      </c>
      <c r="C6" s="20" t="inlineStr">
        <is>
          <t>P37</t>
        </is>
      </c>
      <c r="D6" s="20" t="n"/>
      <c r="E6" s="20" t="n"/>
    </row>
    <row r="7" hidden="1">
      <c r="A7" s="20" t="inlineStr">
        <is>
          <t>BR01-IES-E05</t>
        </is>
      </c>
      <c r="B7" s="20" t="inlineStr">
        <is>
          <t>ESTACIONAMENTO GERENTES - P28</t>
        </is>
      </c>
      <c r="C7" s="20" t="inlineStr">
        <is>
          <t>P28</t>
        </is>
      </c>
      <c r="D7" s="20" t="n"/>
      <c r="E7" s="20" t="n"/>
    </row>
    <row r="8" hidden="1">
      <c r="A8" s="20" t="inlineStr">
        <is>
          <t>BR01-IES-E06</t>
        </is>
      </c>
      <c r="B8" s="20" t="inlineStr">
        <is>
          <t>ESTACIONAMENTO FROTA - P43</t>
        </is>
      </c>
      <c r="C8" s="20" t="inlineStr">
        <is>
          <t>P43</t>
        </is>
      </c>
      <c r="D8" s="20" t="n"/>
      <c r="E8" s="20" t="n"/>
    </row>
    <row r="9" hidden="1">
      <c r="A9" s="20" t="inlineStr">
        <is>
          <t>BR01-IES-E07</t>
        </is>
      </c>
      <c r="B9" s="20" t="inlineStr">
        <is>
          <t>ESTACIONAMENTO AFAS</t>
        </is>
      </c>
      <c r="C9" s="20" t="inlineStr">
        <is>
          <t>P20</t>
        </is>
      </c>
      <c r="D9" s="20" t="n"/>
      <c r="E9" s="20" t="n"/>
    </row>
    <row r="10" hidden="1">
      <c r="A10" s="20" t="inlineStr">
        <is>
          <t>BR01-IES-E08</t>
        </is>
      </c>
      <c r="B10" s="20" t="inlineStr">
        <is>
          <t>ESTACIONAMENTO VANS E ÔNIBUS</t>
        </is>
      </c>
      <c r="C10" s="20" t="inlineStr">
        <is>
          <t>P25</t>
        </is>
      </c>
      <c r="D10" s="20" t="n"/>
      <c r="E10" s="20" t="n"/>
    </row>
    <row r="11" hidden="1">
      <c r="A11" s="20" t="inlineStr">
        <is>
          <t>BR01-IES-E09</t>
        </is>
      </c>
      <c r="B11" s="20" t="inlineStr">
        <is>
          <t>ESTACIONAMENTO TERCEIROS - B2</t>
        </is>
      </c>
      <c r="C11" s="20" t="inlineStr">
        <is>
          <t>P24</t>
        </is>
      </c>
      <c r="D11" s="20" t="n"/>
      <c r="E11" s="20" t="n"/>
    </row>
    <row r="12" hidden="1">
      <c r="A12" s="20" t="inlineStr">
        <is>
          <t>BR01-IES-E10</t>
        </is>
      </c>
      <c r="B12" s="20" t="inlineStr">
        <is>
          <t>ESTACIONAMENTO MOTOS / BICICLETAS - B2</t>
        </is>
      </c>
      <c r="C12" s="20" t="inlineStr">
        <is>
          <t>P24</t>
        </is>
      </c>
      <c r="D12" s="20" t="n"/>
      <c r="E12" s="20" t="n"/>
    </row>
    <row r="13" hidden="1">
      <c r="A13" s="20" t="inlineStr">
        <is>
          <t>BR01-IES-P01</t>
        </is>
      </c>
      <c r="B13" s="20" t="inlineStr">
        <is>
          <t>MOTORES</t>
        </is>
      </c>
      <c r="C13" s="20" t="inlineStr">
        <is>
          <t>P01</t>
        </is>
      </c>
      <c r="D13" s="20" t="n"/>
      <c r="E13" s="20" t="n"/>
    </row>
    <row r="14" hidden="1">
      <c r="A14" s="20" t="inlineStr">
        <is>
          <t>BR01-IES-P01-BAN001</t>
        </is>
      </c>
      <c r="B14" s="20" t="inlineStr">
        <is>
          <t>BANHEIRO PLÁSTICO - M</t>
        </is>
      </c>
      <c r="C14" s="20" t="inlineStr">
        <is>
          <t>P01</t>
        </is>
      </c>
      <c r="D14" s="20" t="n"/>
      <c r="E14" s="20" t="n"/>
    </row>
    <row r="15" hidden="1">
      <c r="A15" s="20" t="inlineStr">
        <is>
          <t>BR01-IES-P01-BAN002</t>
        </is>
      </c>
      <c r="B15" s="20" t="inlineStr">
        <is>
          <t>BANHEIRO VIRABREQUIM - M</t>
        </is>
      </c>
      <c r="C15" s="20" t="inlineStr">
        <is>
          <t>P01</t>
        </is>
      </c>
      <c r="D15" s="20" t="n"/>
      <c r="E15" s="20" t="n"/>
    </row>
    <row r="16" hidden="1">
      <c r="A16" s="20" t="inlineStr">
        <is>
          <t>BR01-IES-P01-BAN003</t>
        </is>
      </c>
      <c r="B16" s="20" t="inlineStr">
        <is>
          <t>BANHEIRO VIRABREQUIM - M</t>
        </is>
      </c>
      <c r="C16" s="20" t="inlineStr">
        <is>
          <t>P01</t>
        </is>
      </c>
      <c r="D16" s="20" t="n"/>
      <c r="E16" s="20" t="n"/>
    </row>
    <row r="17" hidden="1">
      <c r="A17" s="20" t="inlineStr">
        <is>
          <t>BR01-IES-P01-BAN004</t>
        </is>
      </c>
      <c r="B17" s="20" t="inlineStr">
        <is>
          <t>BANHEIRO VIRABREQUIM - F</t>
        </is>
      </c>
      <c r="C17" s="20" t="inlineStr">
        <is>
          <t>P01</t>
        </is>
      </c>
      <c r="D17" s="20" t="n"/>
      <c r="E17" s="20" t="n"/>
    </row>
    <row r="18" hidden="1">
      <c r="A18" s="20" t="inlineStr">
        <is>
          <t>BR01-IES-P01-FIN</t>
        </is>
      </c>
      <c r="B18" s="20" t="inlineStr">
        <is>
          <t>INSPEÇAO 100% FINAL</t>
        </is>
      </c>
      <c r="C18" s="20" t="inlineStr">
        <is>
          <t>P01</t>
        </is>
      </c>
      <c r="D18" s="20" t="n"/>
      <c r="E18" s="20" t="n"/>
    </row>
    <row r="19" hidden="1">
      <c r="A19" s="20" t="inlineStr">
        <is>
          <t>BR01-IES-P01-PIN</t>
        </is>
      </c>
      <c r="B19" s="20" t="inlineStr">
        <is>
          <t>PINTURA</t>
        </is>
      </c>
      <c r="C19" s="20" t="inlineStr">
        <is>
          <t>P01</t>
        </is>
      </c>
      <c r="D19" s="20" t="n"/>
      <c r="E19" s="20" t="n"/>
    </row>
    <row r="20" hidden="1">
      <c r="A20" s="20" t="inlineStr">
        <is>
          <t>BR01-IES-P01-PORAO1</t>
        </is>
      </c>
      <c r="B20" s="20" t="inlineStr">
        <is>
          <t>PORAO FUNDIÇAO MAGNESIO</t>
        </is>
      </c>
      <c r="C20" s="20" t="inlineStr">
        <is>
          <t>P01</t>
        </is>
      </c>
      <c r="D20" s="20" t="n"/>
      <c r="E20" s="20" t="n"/>
    </row>
    <row r="21" hidden="1">
      <c r="A21" s="20" t="inlineStr">
        <is>
          <t>BR01-IES-P01-PSL</t>
        </is>
      </c>
      <c r="B21" s="20" t="inlineStr">
        <is>
          <t>LOGISTICA</t>
        </is>
      </c>
      <c r="C21" s="20" t="inlineStr">
        <is>
          <t>P01</t>
        </is>
      </c>
      <c r="D21" s="20" t="n"/>
      <c r="E21" s="20" t="n"/>
    </row>
    <row r="22" hidden="1">
      <c r="A22" s="20" t="inlineStr">
        <is>
          <t>BR01-IES-P01-SALA01</t>
        </is>
      </c>
      <c r="B22" s="20" t="inlineStr">
        <is>
          <t>SALA MONTAGEM BOMBA DE OLEO</t>
        </is>
      </c>
      <c r="C22" s="20" t="inlineStr">
        <is>
          <t>P01</t>
        </is>
      </c>
      <c r="D22" s="20" t="n"/>
      <c r="E22" s="20" t="n"/>
    </row>
    <row r="23" hidden="1">
      <c r="A23" s="20" t="inlineStr">
        <is>
          <t>BR01-IES-P01-SALA02</t>
        </is>
      </c>
      <c r="B23" s="20" t="inlineStr">
        <is>
          <t>SALA QUARENTENA</t>
        </is>
      </c>
      <c r="C23" s="20" t="inlineStr">
        <is>
          <t>P01</t>
        </is>
      </c>
      <c r="D23" s="20" t="n"/>
      <c r="E23" s="20" t="n"/>
    </row>
    <row r="24" hidden="1">
      <c r="A24" s="20" t="inlineStr">
        <is>
          <t>BR01-IES-P01-SALA03</t>
        </is>
      </c>
      <c r="B24" s="20" t="inlineStr">
        <is>
          <t>SALA SUPERVISAO VIRABREQUIM</t>
        </is>
      </c>
      <c r="C24" s="20" t="inlineStr">
        <is>
          <t>P01</t>
        </is>
      </c>
      <c r="D24" s="20" t="n"/>
      <c r="E24" s="20" t="n"/>
    </row>
    <row r="25" hidden="1">
      <c r="A25" s="20" t="inlineStr">
        <is>
          <t>BR01-IES-P01-SALA07</t>
        </is>
      </c>
      <c r="B25" s="20" t="inlineStr">
        <is>
          <t>MULTIMEC - SALA LOGISTICA</t>
        </is>
      </c>
      <c r="C25" s="20" t="inlineStr">
        <is>
          <t>P01</t>
        </is>
      </c>
      <c r="D25" s="20" t="n"/>
      <c r="E25" s="20" t="n"/>
    </row>
    <row r="26" hidden="1">
      <c r="A26" s="20" t="inlineStr">
        <is>
          <t>BR01-IES-P01-SALA11</t>
        </is>
      </c>
      <c r="B26" s="20" t="inlineStr">
        <is>
          <t>MULTIMEC - SALA ADM</t>
        </is>
      </c>
      <c r="C26" s="20" t="inlineStr">
        <is>
          <t>P01</t>
        </is>
      </c>
      <c r="D26" s="20" t="n"/>
      <c r="E26" s="20" t="n"/>
    </row>
    <row r="27" hidden="1">
      <c r="A27" s="20" t="inlineStr">
        <is>
          <t>BR01-IES-P01-SALA12</t>
        </is>
      </c>
      <c r="B27" s="20" t="inlineStr">
        <is>
          <t>MULTIMEC - SALA ADM 2</t>
        </is>
      </c>
      <c r="C27" s="20" t="inlineStr">
        <is>
          <t>P01</t>
        </is>
      </c>
      <c r="D27" s="20" t="n"/>
      <c r="E27" s="20" t="n"/>
    </row>
    <row r="28" hidden="1">
      <c r="A28" s="20" t="inlineStr">
        <is>
          <t>BR01-IES-P01-SALA13</t>
        </is>
      </c>
      <c r="B28" s="20" t="inlineStr">
        <is>
          <t>JURIDICO - SALA ADM</t>
        </is>
      </c>
      <c r="C28" s="20" t="inlineStr">
        <is>
          <t>P01</t>
        </is>
      </c>
      <c r="D28" s="20" t="n"/>
      <c r="E28" s="20" t="n"/>
    </row>
    <row r="29" hidden="1">
      <c r="A29" s="20" t="inlineStr">
        <is>
          <t>BR01-IES-P01-SALA15</t>
        </is>
      </c>
      <c r="B29" s="20" t="inlineStr">
        <is>
          <t>JURIDICO - SALA ESPECIALISTA</t>
        </is>
      </c>
      <c r="C29" s="20" t="inlineStr">
        <is>
          <t>P01</t>
        </is>
      </c>
      <c r="D29" s="20" t="n"/>
      <c r="E29" s="20" t="n"/>
    </row>
    <row r="30" hidden="1">
      <c r="A30" s="20" t="inlineStr">
        <is>
          <t>BR01-IES-P01-SALA20</t>
        </is>
      </c>
      <c r="B30" s="20" t="inlineStr">
        <is>
          <t>SALA CENTRAL DE MANUTENÇAO MOTORES</t>
        </is>
      </c>
      <c r="C30" s="20" t="inlineStr">
        <is>
          <t>P01</t>
        </is>
      </c>
      <c r="D30" s="20" t="n"/>
      <c r="E30" s="20" t="n"/>
    </row>
    <row r="31" hidden="1">
      <c r="A31" s="20" t="inlineStr">
        <is>
          <t>BR01-IES-P01-SALA21</t>
        </is>
      </c>
      <c r="B31" s="20" t="inlineStr">
        <is>
          <t>SALA METROLOGIA TRIDIMENSIONAL</t>
        </is>
      </c>
      <c r="C31" s="20" t="inlineStr">
        <is>
          <t>P01</t>
        </is>
      </c>
      <c r="D31" s="20" t="n"/>
      <c r="E31" s="20" t="n"/>
    </row>
    <row r="32" hidden="1">
      <c r="A32" s="20" t="inlineStr">
        <is>
          <t>BR01-IES-P01-SALA22</t>
        </is>
      </c>
      <c r="B32" s="20" t="inlineStr">
        <is>
          <t>SALA METROLOGIA VIRABREQUIM</t>
        </is>
      </c>
      <c r="C32" s="20" t="inlineStr">
        <is>
          <t>P01</t>
        </is>
      </c>
      <c r="D32" s="20" t="n"/>
      <c r="E32" s="20" t="n"/>
    </row>
    <row r="33" hidden="1">
      <c r="A33" s="20" t="inlineStr">
        <is>
          <t>BR01-IES-P01-SALA28</t>
        </is>
      </c>
      <c r="B33" s="20" t="inlineStr">
        <is>
          <t>TRF - SALA ADM</t>
        </is>
      </c>
      <c r="C33" s="20" t="inlineStr">
        <is>
          <t>P01</t>
        </is>
      </c>
      <c r="D33" s="20" t="n"/>
      <c r="E33" s="20" t="n"/>
    </row>
    <row r="34" hidden="1">
      <c r="A34" s="20" t="inlineStr">
        <is>
          <t>BR01-IES-P01-SALA29</t>
        </is>
      </c>
      <c r="B34" s="20" t="inlineStr">
        <is>
          <t>SALA IMPRESSAO DE ETIQUETAS</t>
        </is>
      </c>
      <c r="C34" s="20" t="inlineStr">
        <is>
          <t>P01</t>
        </is>
      </c>
      <c r="D34" s="20" t="n"/>
      <c r="E34" s="20" t="n"/>
    </row>
    <row r="35" hidden="1">
      <c r="A35" s="20" t="inlineStr">
        <is>
          <t>BR01-IES-P01-SALA38</t>
        </is>
      </c>
      <c r="B35" s="20" t="inlineStr">
        <is>
          <t>SALA SUPERVISAO MANUTENÇAO</t>
        </is>
      </c>
      <c r="C35" s="20" t="inlineStr">
        <is>
          <t>P01</t>
        </is>
      </c>
      <c r="D35" s="20" t="n"/>
      <c r="E35" s="20" t="n"/>
    </row>
    <row r="36" hidden="1">
      <c r="A36" s="20" t="inlineStr">
        <is>
          <t>BR01-IES-P01-SALA41</t>
        </is>
      </c>
      <c r="B36" s="20" t="inlineStr">
        <is>
          <t>TRF - SALA REUNIAO I</t>
        </is>
      </c>
      <c r="C36" s="20" t="inlineStr">
        <is>
          <t>P01</t>
        </is>
      </c>
      <c r="D36" s="20" t="n"/>
      <c r="E36" s="20" t="n"/>
    </row>
    <row r="37" hidden="1">
      <c r="A37" s="20" t="inlineStr">
        <is>
          <t>BR01-IES-P01-SALA42</t>
        </is>
      </c>
      <c r="B37" s="20" t="inlineStr">
        <is>
          <t>SALA LABORATORIO PLASTICO</t>
        </is>
      </c>
      <c r="C37" s="20" t="inlineStr">
        <is>
          <t>P01</t>
        </is>
      </c>
      <c r="D37" s="20" t="n"/>
      <c r="E37" s="20" t="n"/>
    </row>
    <row r="38" hidden="1">
      <c r="A38" s="20" t="inlineStr">
        <is>
          <t>BR01-IES-P01-SALA44</t>
        </is>
      </c>
      <c r="B38" s="20" t="inlineStr">
        <is>
          <t>TRF - SALA OFICINA</t>
        </is>
      </c>
      <c r="C38" s="20" t="inlineStr">
        <is>
          <t>P01</t>
        </is>
      </c>
      <c r="D38" s="20" t="n"/>
      <c r="E38" s="20" t="n"/>
    </row>
    <row r="39" hidden="1">
      <c r="A39" s="20" t="inlineStr">
        <is>
          <t>BR01-IES-P01-SALA58</t>
        </is>
      </c>
      <c r="B39" s="20" t="inlineStr">
        <is>
          <t>SALA PRE AUDITORIA MONTAGEM</t>
        </is>
      </c>
      <c r="C39" s="20" t="inlineStr">
        <is>
          <t>P01</t>
        </is>
      </c>
      <c r="D39" s="20" t="n"/>
      <c r="E39" s="20" t="n"/>
    </row>
    <row r="40" hidden="1">
      <c r="A40" s="20" t="inlineStr">
        <is>
          <t>BR01-IES-P01-SALA60</t>
        </is>
      </c>
      <c r="B40" s="20" t="inlineStr">
        <is>
          <t>MULTIMEC - SALA DEPOSITO</t>
        </is>
      </c>
      <c r="C40" s="20" t="inlineStr">
        <is>
          <t>P01</t>
        </is>
      </c>
      <c r="D40" s="20" t="n"/>
      <c r="E40" s="20" t="n"/>
    </row>
    <row r="41" hidden="1">
      <c r="A41" s="20" t="inlineStr">
        <is>
          <t>BR01-IES-P01-SALA61</t>
        </is>
      </c>
      <c r="B41" s="20" t="inlineStr">
        <is>
          <t>SALA TRF MOTORES - DISPOSITIVOS</t>
        </is>
      </c>
      <c r="C41" s="20" t="inlineStr">
        <is>
          <t>P01</t>
        </is>
      </c>
      <c r="D41" s="20" t="n"/>
      <c r="E41" s="20" t="n"/>
    </row>
    <row r="42" hidden="1">
      <c r="A42" s="20" t="inlineStr">
        <is>
          <t>BR01-IES-P01-SALA62</t>
        </is>
      </c>
      <c r="B42" s="20" t="inlineStr">
        <is>
          <t>SALA ALMOXARIFADO DO P50</t>
        </is>
      </c>
      <c r="C42" s="20" t="inlineStr">
        <is>
          <t>P01</t>
        </is>
      </c>
      <c r="D42" s="20" t="n"/>
      <c r="E42" s="20" t="n"/>
    </row>
    <row r="43" hidden="1">
      <c r="A43" s="20" t="inlineStr">
        <is>
          <t>BR01-IES-P01-SALA63</t>
        </is>
      </c>
      <c r="B43" s="20" t="inlineStr">
        <is>
          <t>JURIDICO - SALA GERENCIA</t>
        </is>
      </c>
      <c r="C43" s="20" t="inlineStr">
        <is>
          <t>P01</t>
        </is>
      </c>
      <c r="D43" s="20" t="n"/>
      <c r="E43" s="20" t="n"/>
    </row>
    <row r="44" hidden="1">
      <c r="A44" s="20" t="inlineStr">
        <is>
          <t>BR01-IES-P01-SALA64</t>
        </is>
      </c>
      <c r="B44" s="20" t="inlineStr">
        <is>
          <t>JURIDICO - COPA</t>
        </is>
      </c>
      <c r="C44" s="20" t="inlineStr">
        <is>
          <t>P01</t>
        </is>
      </c>
      <c r="D44" s="20" t="n"/>
      <c r="E44" s="20" t="n"/>
    </row>
    <row r="45" hidden="1">
      <c r="A45" s="20" t="inlineStr">
        <is>
          <t>BR01-IES-P01-UMG</t>
        </is>
      </c>
      <c r="B45" s="20" t="inlineStr">
        <is>
          <t>USINAGEM DE MAGNESIO</t>
        </is>
      </c>
      <c r="C45" s="20" t="inlineStr">
        <is>
          <t>P01</t>
        </is>
      </c>
      <c r="D45" s="20" t="n"/>
      <c r="E45" s="20" t="n"/>
    </row>
    <row r="46" hidden="1">
      <c r="A46" s="20" t="inlineStr">
        <is>
          <t>BR01-IES-P01-UMO</t>
        </is>
      </c>
      <c r="B46" s="20" t="inlineStr">
        <is>
          <t>MONTAGEM</t>
        </is>
      </c>
      <c r="C46" s="20" t="inlineStr">
        <is>
          <t>P01</t>
        </is>
      </c>
      <c r="D46" s="20" t="n"/>
      <c r="E46" s="20" t="n"/>
    </row>
    <row r="47" hidden="1">
      <c r="A47" s="20" t="inlineStr">
        <is>
          <t>BR01-IES-P01-UMP</t>
        </is>
      </c>
      <c r="B47" s="20" t="inlineStr">
        <is>
          <t>PLASTICO / PINTURA</t>
        </is>
      </c>
      <c r="C47" s="20" t="inlineStr">
        <is>
          <t>P01</t>
        </is>
      </c>
      <c r="D47" s="20" t="n"/>
      <c r="E47" s="20" t="n"/>
    </row>
    <row r="48" hidden="1">
      <c r="A48" s="20" t="inlineStr">
        <is>
          <t>BR01-IES-P01-UMV</t>
        </is>
      </c>
      <c r="B48" s="20" t="inlineStr">
        <is>
          <t>VIRABREQUIM</t>
        </is>
      </c>
      <c r="C48" s="20" t="inlineStr">
        <is>
          <t>P01</t>
        </is>
      </c>
      <c r="D48" s="20" t="n"/>
      <c r="E48" s="20" t="n"/>
    </row>
    <row r="49" hidden="1">
      <c r="A49" s="20" t="inlineStr">
        <is>
          <t>BR01-IES-P02</t>
        </is>
      </c>
      <c r="B49" s="20" t="inlineStr">
        <is>
          <t>PORTARIA 1</t>
        </is>
      </c>
      <c r="C49" s="20" t="inlineStr">
        <is>
          <t>P02</t>
        </is>
      </c>
      <c r="D49" s="20" t="n"/>
      <c r="E49" s="20" t="n"/>
    </row>
    <row r="50" hidden="1">
      <c r="A50" s="20" t="inlineStr">
        <is>
          <t>BR01-IES-P02-BAN006</t>
        </is>
      </c>
      <c r="B50" s="20" t="inlineStr">
        <is>
          <t>BANHEIRO PORTARIA 1 - VIGILANTES</t>
        </is>
      </c>
      <c r="C50" s="20" t="inlineStr">
        <is>
          <t>P02</t>
        </is>
      </c>
      <c r="D50" s="20" t="n"/>
      <c r="E50" s="20" t="n"/>
    </row>
    <row r="51" hidden="1">
      <c r="A51" s="20" t="inlineStr">
        <is>
          <t>BR01-IES-P02-BAN007</t>
        </is>
      </c>
      <c r="B51" s="20" t="inlineStr">
        <is>
          <t>BANHEIRO PORTARIA 1 - RECEPÇAO</t>
        </is>
      </c>
      <c r="C51" s="20" t="inlineStr">
        <is>
          <t>P02</t>
        </is>
      </c>
      <c r="D51" s="20" t="n"/>
      <c r="E51" s="20" t="n"/>
    </row>
    <row r="52" hidden="1">
      <c r="A52" s="20" t="inlineStr">
        <is>
          <t>BR01-IES-P02-SALA01</t>
        </is>
      </c>
      <c r="B52" s="20" t="inlineStr">
        <is>
          <t>SALA DE ESPERA</t>
        </is>
      </c>
      <c r="C52" s="20" t="inlineStr">
        <is>
          <t>P02</t>
        </is>
      </c>
      <c r="D52" s="20" t="n"/>
      <c r="E52" s="20" t="n"/>
    </row>
    <row r="53" hidden="1">
      <c r="A53" s="20" t="inlineStr">
        <is>
          <t>BR01-IES-P02-SALA02</t>
        </is>
      </c>
      <c r="B53" s="20" t="inlineStr">
        <is>
          <t>SALA RECEPÇAO</t>
        </is>
      </c>
      <c r="C53" s="20" t="inlineStr">
        <is>
          <t>P02</t>
        </is>
      </c>
      <c r="D53" s="20" t="n"/>
      <c r="E53" s="20" t="n"/>
    </row>
    <row r="54" hidden="1">
      <c r="A54" s="20" t="inlineStr">
        <is>
          <t>BR01-IES-P02-SALA03</t>
        </is>
      </c>
      <c r="B54" s="20" t="inlineStr">
        <is>
          <t>SALA DESPENSA</t>
        </is>
      </c>
      <c r="C54" s="20" t="inlineStr">
        <is>
          <t>P02</t>
        </is>
      </c>
      <c r="D54" s="20" t="n"/>
      <c r="E54" s="20" t="n"/>
    </row>
    <row r="55" hidden="1">
      <c r="A55" s="20" t="inlineStr">
        <is>
          <t>BR01-IES-P02-SALA04</t>
        </is>
      </c>
      <c r="B55" s="20" t="inlineStr">
        <is>
          <t>SALA ARMARIOS VIGILANTES</t>
        </is>
      </c>
      <c r="C55" s="20" t="inlineStr">
        <is>
          <t>P02</t>
        </is>
      </c>
      <c r="D55" s="20" t="n"/>
      <c r="E55" s="20" t="n"/>
    </row>
    <row r="56" hidden="1">
      <c r="A56" s="20" t="inlineStr">
        <is>
          <t>BR01-IES-P03</t>
        </is>
      </c>
      <c r="B56" s="20" t="inlineStr">
        <is>
          <t>TECNOLOGIA DA INFORMAÇAO</t>
        </is>
      </c>
      <c r="C56" s="20" t="inlineStr">
        <is>
          <t>P03</t>
        </is>
      </c>
      <c r="D56" s="20" t="n"/>
      <c r="E56" s="20" t="n"/>
    </row>
    <row r="57" hidden="1">
      <c r="A57" s="20" t="inlineStr">
        <is>
          <t>BR01-IES-P03-BAN008</t>
        </is>
      </c>
      <c r="B57" s="20" t="inlineStr">
        <is>
          <t>BANHEIRO ATI - M</t>
        </is>
      </c>
      <c r="C57" s="20" t="inlineStr">
        <is>
          <t>P03</t>
        </is>
      </c>
      <c r="D57" s="20" t="n"/>
      <c r="E57" s="20" t="n"/>
    </row>
    <row r="58" hidden="1">
      <c r="A58" s="20" t="inlineStr">
        <is>
          <t>BR01-IES-P03-BAN009</t>
        </is>
      </c>
      <c r="B58" s="20" t="inlineStr">
        <is>
          <t>BANHEIRO ATI - F</t>
        </is>
      </c>
      <c r="C58" s="20" t="inlineStr">
        <is>
          <t>P03</t>
        </is>
      </c>
      <c r="D58" s="20" t="n"/>
      <c r="E58" s="20" t="n"/>
    </row>
    <row r="59" hidden="1">
      <c r="A59" s="20" t="inlineStr">
        <is>
          <t>BR01-IES-P03-SALA01</t>
        </is>
      </c>
      <c r="B59" s="20" t="inlineStr">
        <is>
          <t>HALL DE ENTRADA</t>
        </is>
      </c>
      <c r="C59" s="20" t="inlineStr">
        <is>
          <t>P03</t>
        </is>
      </c>
      <c r="D59" s="20" t="n"/>
      <c r="E59" s="20" t="n"/>
    </row>
    <row r="60" hidden="1">
      <c r="A60" s="20" t="inlineStr">
        <is>
          <t>BR01-IES-P03-SALA02</t>
        </is>
      </c>
      <c r="B60" s="20" t="inlineStr">
        <is>
          <t>SALA DATA CENTER</t>
        </is>
      </c>
      <c r="C60" s="20" t="inlineStr">
        <is>
          <t>P03</t>
        </is>
      </c>
      <c r="D60" s="20" t="n"/>
      <c r="E60" s="20" t="n"/>
    </row>
    <row r="61" hidden="1">
      <c r="A61" s="20" t="inlineStr">
        <is>
          <t>BR01-IES-P03-SALA03</t>
        </is>
      </c>
      <c r="B61" s="20" t="inlineStr">
        <is>
          <t>SALA UPS</t>
        </is>
      </c>
      <c r="C61" s="20" t="inlineStr">
        <is>
          <t>P03</t>
        </is>
      </c>
      <c r="D61" s="20" t="n"/>
      <c r="E61" s="20" t="n"/>
    </row>
    <row r="62" hidden="1">
      <c r="A62" s="20" t="inlineStr">
        <is>
          <t>BR01-IES-P03-SALA05</t>
        </is>
      </c>
      <c r="B62" s="20" t="inlineStr">
        <is>
          <t>SALA GERENCIA ATI</t>
        </is>
      </c>
      <c r="C62" s="20" t="inlineStr">
        <is>
          <t>P03</t>
        </is>
      </c>
      <c r="D62" s="20" t="n"/>
      <c r="E62" s="20" t="n"/>
    </row>
    <row r="63" hidden="1">
      <c r="A63" s="20" t="inlineStr">
        <is>
          <t>BR01-IES-P03-SALA06</t>
        </is>
      </c>
      <c r="B63" s="20" t="inlineStr">
        <is>
          <t>SALA REUNIAO SISTEMAS</t>
        </is>
      </c>
      <c r="C63" s="20" t="inlineStr">
        <is>
          <t>P03</t>
        </is>
      </c>
      <c r="D63" s="20" t="n"/>
      <c r="E63" s="20" t="n"/>
    </row>
    <row r="64" hidden="1">
      <c r="A64" s="20" t="inlineStr">
        <is>
          <t>BR01-IES-P03-SALA07</t>
        </is>
      </c>
      <c r="B64" s="20" t="inlineStr">
        <is>
          <t>SALA ADM SISTEMAS</t>
        </is>
      </c>
      <c r="C64" s="20" t="inlineStr">
        <is>
          <t>P03</t>
        </is>
      </c>
      <c r="D64" s="20" t="n"/>
      <c r="E64" s="20" t="n"/>
    </row>
    <row r="65" hidden="1">
      <c r="A65" s="20" t="inlineStr">
        <is>
          <t>BR01-IES-P03-SALA08</t>
        </is>
      </c>
      <c r="B65" s="20" t="inlineStr">
        <is>
          <t>SALA MONITORAMENTO</t>
        </is>
      </c>
      <c r="C65" s="20" t="inlineStr">
        <is>
          <t>P03</t>
        </is>
      </c>
      <c r="D65" s="20" t="n"/>
      <c r="E65" s="20" t="n"/>
    </row>
    <row r="66" hidden="1">
      <c r="A66" s="20" t="inlineStr">
        <is>
          <t>BR01-IES-P03-SALA09</t>
        </is>
      </c>
      <c r="B66" s="20" t="inlineStr">
        <is>
          <t>SALA HELPDESK</t>
        </is>
      </c>
      <c r="C66" s="20" t="inlineStr">
        <is>
          <t>P03</t>
        </is>
      </c>
      <c r="D66" s="20" t="n"/>
      <c r="E66" s="20" t="n"/>
    </row>
    <row r="67" hidden="1">
      <c r="A67" s="20" t="inlineStr">
        <is>
          <t>BR01-IES-P03-SALA10</t>
        </is>
      </c>
      <c r="B67" s="20" t="inlineStr">
        <is>
          <t>SALA REUNIAO INFRAESTRUTURA</t>
        </is>
      </c>
      <c r="C67" s="20" t="inlineStr">
        <is>
          <t>P03</t>
        </is>
      </c>
      <c r="D67" s="20" t="n"/>
      <c r="E67" s="20" t="n"/>
    </row>
    <row r="68" hidden="1">
      <c r="A68" s="20" t="inlineStr">
        <is>
          <t>BR01-IES-P03-SALA11</t>
        </is>
      </c>
      <c r="B68" s="20" t="inlineStr">
        <is>
          <t>COPA</t>
        </is>
      </c>
      <c r="C68" s="20" t="inlineStr">
        <is>
          <t>P03</t>
        </is>
      </c>
      <c r="D68" s="20" t="n"/>
      <c r="E68" s="20" t="n"/>
    </row>
    <row r="69" hidden="1">
      <c r="A69" s="20" t="inlineStr">
        <is>
          <t>BR01-IES-P03-SALA12</t>
        </is>
      </c>
      <c r="B69" s="20" t="inlineStr">
        <is>
          <t>SALA INFRAESTRUTURA</t>
        </is>
      </c>
      <c r="C69" s="20" t="inlineStr">
        <is>
          <t>P03</t>
        </is>
      </c>
      <c r="D69" s="20" t="n"/>
      <c r="E69" s="20" t="n"/>
    </row>
    <row r="70" hidden="1">
      <c r="A70" s="20" t="inlineStr">
        <is>
          <t>BR01-IES-P03-SALA4</t>
        </is>
      </c>
      <c r="B70" s="20" t="inlineStr">
        <is>
          <t>SALA NOBREAK</t>
        </is>
      </c>
      <c r="C70" s="20" t="inlineStr">
        <is>
          <t>P03</t>
        </is>
      </c>
      <c r="D70" s="20" t="n"/>
      <c r="E70" s="20" t="n"/>
    </row>
    <row r="71" hidden="1">
      <c r="A71" s="20" t="inlineStr">
        <is>
          <t>BR01-IES-P04</t>
        </is>
      </c>
      <c r="B71" s="20" t="inlineStr">
        <is>
          <t>CONTROLADORIA / FINANCEIRO / JURIDICO</t>
        </is>
      </c>
      <c r="C71" s="20" t="inlineStr">
        <is>
          <t>P04</t>
        </is>
      </c>
      <c r="D71" s="20" t="n"/>
      <c r="E71" s="20" t="n"/>
    </row>
    <row r="72" hidden="1">
      <c r="A72" s="20" t="inlineStr">
        <is>
          <t>BR01-IES-P04-BAN010</t>
        </is>
      </c>
      <c r="B72" s="20" t="inlineStr">
        <is>
          <t>BANHEIRO FINANCEIRO - M</t>
        </is>
      </c>
      <c r="C72" s="20" t="inlineStr">
        <is>
          <t>P04</t>
        </is>
      </c>
      <c r="D72" s="20" t="n"/>
      <c r="E72" s="20" t="n"/>
    </row>
    <row r="73" hidden="1">
      <c r="A73" s="20" t="inlineStr">
        <is>
          <t>BR01-IES-P04-BAN011</t>
        </is>
      </c>
      <c r="B73" s="20" t="inlineStr">
        <is>
          <t>BANHEIRO FINANCEIRO - F</t>
        </is>
      </c>
      <c r="C73" s="20" t="inlineStr">
        <is>
          <t>P04</t>
        </is>
      </c>
      <c r="D73" s="20" t="n"/>
      <c r="E73" s="20" t="n"/>
    </row>
    <row r="74" hidden="1">
      <c r="A74" s="20" t="inlineStr">
        <is>
          <t>BR01-IES-P04-BAN012</t>
        </is>
      </c>
      <c r="B74" s="20" t="inlineStr">
        <is>
          <t>BANHEIRO FINANCEIRO - C</t>
        </is>
      </c>
      <c r="C74" s="20" t="inlineStr">
        <is>
          <t>P04</t>
        </is>
      </c>
      <c r="D74" s="20" t="n"/>
      <c r="E74" s="20" t="n"/>
    </row>
    <row r="75" hidden="1">
      <c r="A75" s="20" t="inlineStr">
        <is>
          <t>BR01-IES-P04-SALA01</t>
        </is>
      </c>
      <c r="B75" s="20" t="inlineStr">
        <is>
          <t>HALL DE ENTRADA</t>
        </is>
      </c>
      <c r="C75" s="20" t="inlineStr">
        <is>
          <t>P04</t>
        </is>
      </c>
      <c r="D75" s="20" t="n"/>
      <c r="E75" s="20" t="n"/>
    </row>
    <row r="76" hidden="1">
      <c r="A76" s="20" t="inlineStr">
        <is>
          <t>BR01-IES-P04-SALA02</t>
        </is>
      </c>
      <c r="B76" s="20" t="inlineStr">
        <is>
          <t>CONTABILIDADE - SALA REUNIAO I</t>
        </is>
      </c>
      <c r="C76" s="20" t="inlineStr">
        <is>
          <t>P04</t>
        </is>
      </c>
      <c r="D76" s="20" t="n"/>
      <c r="E76" s="20" t="n"/>
    </row>
    <row r="77" hidden="1">
      <c r="A77" s="20" t="inlineStr">
        <is>
          <t>BR01-IES-P04-SALA03</t>
        </is>
      </c>
      <c r="B77" s="20" t="inlineStr">
        <is>
          <t>CONTROLADORIA - SALA REUNIAO II</t>
        </is>
      </c>
      <c r="C77" s="20" t="inlineStr">
        <is>
          <t>P04</t>
        </is>
      </c>
      <c r="D77" s="20" t="n"/>
      <c r="E77" s="20" t="n"/>
    </row>
    <row r="78" hidden="1">
      <c r="A78" s="20" t="inlineStr">
        <is>
          <t>BR01-IES-P04-SALA05</t>
        </is>
      </c>
      <c r="B78" s="20" t="inlineStr">
        <is>
          <t>FINANCEIRO - SALA GERENCIA</t>
        </is>
      </c>
      <c r="C78" s="20" t="inlineStr">
        <is>
          <t>P04</t>
        </is>
      </c>
      <c r="D78" s="20" t="n"/>
      <c r="E78" s="20" t="n"/>
    </row>
    <row r="79" hidden="1">
      <c r="A79" s="20" t="inlineStr">
        <is>
          <t>BR01-IES-P04-SALA06</t>
        </is>
      </c>
      <c r="B79" s="20" t="inlineStr">
        <is>
          <t>CONTABILIDADE - SALA GERENCIA</t>
        </is>
      </c>
      <c r="C79" s="20" t="inlineStr">
        <is>
          <t>P04</t>
        </is>
      </c>
      <c r="D79" s="20" t="n"/>
      <c r="E79" s="20" t="n"/>
    </row>
    <row r="80" hidden="1">
      <c r="A80" s="20" t="inlineStr">
        <is>
          <t>BR01-IES-P04-SALA07</t>
        </is>
      </c>
      <c r="B80" s="20" t="inlineStr">
        <is>
          <t>JURIDICO - SALA ADM</t>
        </is>
      </c>
      <c r="C80" s="20" t="inlineStr">
        <is>
          <t>P04</t>
        </is>
      </c>
      <c r="D80" s="20" t="n"/>
      <c r="E80" s="20" t="n"/>
    </row>
    <row r="81" hidden="1">
      <c r="A81" s="20" t="inlineStr">
        <is>
          <t>BR01-IES-P04-SALA08</t>
        </is>
      </c>
      <c r="B81" s="20" t="inlineStr">
        <is>
          <t>CONTROLADORIA - SALA ADM</t>
        </is>
      </c>
      <c r="C81" s="20" t="inlineStr">
        <is>
          <t>P04</t>
        </is>
      </c>
      <c r="D81" s="20" t="n"/>
      <c r="E81" s="20" t="n"/>
    </row>
    <row r="82" hidden="1">
      <c r="A82" s="20" t="inlineStr">
        <is>
          <t>BR01-IES-P04-SALA09</t>
        </is>
      </c>
      <c r="B82" s="20" t="inlineStr">
        <is>
          <t>FINANCEIRO / CONTABILIDADE - SALA ADM</t>
        </is>
      </c>
      <c r="C82" s="20" t="inlineStr">
        <is>
          <t>P04</t>
        </is>
      </c>
      <c r="D82" s="20" t="n"/>
      <c r="E82" s="20" t="n"/>
    </row>
    <row r="83" hidden="1">
      <c r="A83" s="20" t="inlineStr">
        <is>
          <t>BR01-IES-P04-SALA10</t>
        </is>
      </c>
      <c r="B83" s="20" t="inlineStr">
        <is>
          <t>COPA</t>
        </is>
      </c>
      <c r="C83" s="20" t="inlineStr">
        <is>
          <t>P04</t>
        </is>
      </c>
      <c r="D83" s="20" t="n"/>
      <c r="E83" s="20" t="n"/>
    </row>
    <row r="84" hidden="1">
      <c r="A84" s="20" t="inlineStr">
        <is>
          <t>BR01-IES-P04-SALA11</t>
        </is>
      </c>
      <c r="B84" s="20" t="inlineStr">
        <is>
          <t>CONTROLADORIA - SALA GERENCIA</t>
        </is>
      </c>
      <c r="C84" s="20" t="inlineStr">
        <is>
          <t>P04</t>
        </is>
      </c>
      <c r="D84" s="20" t="n"/>
      <c r="E84" s="20" t="n"/>
    </row>
    <row r="85" hidden="1">
      <c r="A85" s="20" t="inlineStr">
        <is>
          <t>BR01-IES-P04-SALA12</t>
        </is>
      </c>
      <c r="B85" s="20" t="inlineStr">
        <is>
          <t>SALA DE TI</t>
        </is>
      </c>
      <c r="C85" s="20" t="inlineStr">
        <is>
          <t>P04</t>
        </is>
      </c>
      <c r="D85" s="20" t="n"/>
      <c r="E85" s="20" t="n"/>
    </row>
    <row r="86" hidden="1">
      <c r="A86" s="20" t="inlineStr">
        <is>
          <t>BR01-IES-P07</t>
        </is>
      </c>
      <c r="B86" s="20" t="inlineStr">
        <is>
          <t>MANSERV / ALMOX</t>
        </is>
      </c>
      <c r="C86" s="20" t="inlineStr">
        <is>
          <t>P07</t>
        </is>
      </c>
      <c r="D86" s="20" t="n"/>
      <c r="E86" s="20" t="n"/>
    </row>
    <row r="87" hidden="1">
      <c r="A87" s="20" t="inlineStr">
        <is>
          <t>BR01-IES-P07-BAN016</t>
        </is>
      </c>
      <c r="B87" s="20" t="inlineStr">
        <is>
          <t>BANHEIRO ALMOXARIFADO - M</t>
        </is>
      </c>
      <c r="C87" s="20" t="inlineStr">
        <is>
          <t>P07</t>
        </is>
      </c>
      <c r="D87" s="20" t="n"/>
      <c r="E87" s="20" t="n"/>
    </row>
    <row r="88" hidden="1">
      <c r="A88" s="20" t="inlineStr">
        <is>
          <t>BR01-IES-P07-SALA01</t>
        </is>
      </c>
      <c r="B88" s="20" t="inlineStr">
        <is>
          <t>LOGISTICA - SALA ADM</t>
        </is>
      </c>
      <c r="C88" s="20" t="inlineStr">
        <is>
          <t>P07</t>
        </is>
      </c>
      <c r="D88" s="20" t="n"/>
      <c r="E88" s="20" t="n"/>
    </row>
    <row r="89" hidden="1">
      <c r="A89" s="20" t="inlineStr">
        <is>
          <t>BR01-IES-P07-SALA02</t>
        </is>
      </c>
      <c r="B89" s="20" t="inlineStr">
        <is>
          <t>MANSERV - SALA ADM</t>
        </is>
      </c>
      <c r="C89" s="20" t="inlineStr">
        <is>
          <t>P07</t>
        </is>
      </c>
      <c r="D89" s="20" t="n"/>
      <c r="E89" s="20" t="n"/>
    </row>
    <row r="90" hidden="1">
      <c r="A90" s="20" t="inlineStr">
        <is>
          <t>BR01-IES-P07-SALA03</t>
        </is>
      </c>
      <c r="B90" s="20" t="inlineStr">
        <is>
          <t>FASTENAL - SALA ADM</t>
        </is>
      </c>
      <c r="C90" s="20" t="inlineStr">
        <is>
          <t>P07</t>
        </is>
      </c>
      <c r="D90" s="20" t="n"/>
      <c r="E90" s="20" t="n"/>
    </row>
    <row r="91" hidden="1">
      <c r="A91" s="20" t="inlineStr">
        <is>
          <t>BR01-IES-P07-SALA04</t>
        </is>
      </c>
      <c r="B91" s="20" t="inlineStr">
        <is>
          <t>MANSERV - SALA REUNIAO I</t>
        </is>
      </c>
      <c r="C91" s="20" t="inlineStr">
        <is>
          <t>P07</t>
        </is>
      </c>
      <c r="D91" s="20" t="n"/>
      <c r="E91" s="20" t="n"/>
    </row>
    <row r="92" hidden="1">
      <c r="A92" s="20" t="inlineStr">
        <is>
          <t>BR01-IES-P07-SALA05</t>
        </is>
      </c>
      <c r="B92" s="20" t="inlineStr">
        <is>
          <t>SALA MONTAGEM B3</t>
        </is>
      </c>
      <c r="C92" s="20" t="inlineStr">
        <is>
          <t>P07</t>
        </is>
      </c>
      <c r="D92" s="20" t="n"/>
      <c r="E92" s="20" t="n"/>
    </row>
    <row r="93" hidden="1">
      <c r="A93" s="20" t="inlineStr">
        <is>
          <t>BR01-IES-P07-SALA06</t>
        </is>
      </c>
      <c r="B93" s="20" t="inlineStr">
        <is>
          <t>MANSERV - SALA VESTIARIO FEMININO</t>
        </is>
      </c>
      <c r="C93" s="20" t="inlineStr">
        <is>
          <t>P07</t>
        </is>
      </c>
      <c r="D93" s="20" t="n"/>
      <c r="E93" s="20" t="n"/>
    </row>
    <row r="94" hidden="1">
      <c r="A94" s="20" t="inlineStr">
        <is>
          <t>BR01-IES-P07-SALA07</t>
        </is>
      </c>
      <c r="B94" s="20" t="inlineStr">
        <is>
          <t>FASTENAL - MEZANINO</t>
        </is>
      </c>
      <c r="C94" s="20" t="inlineStr">
        <is>
          <t>P07</t>
        </is>
      </c>
      <c r="D94" s="20" t="n"/>
      <c r="E94" s="20" t="n"/>
    </row>
    <row r="95" hidden="1">
      <c r="A95" s="20" t="inlineStr">
        <is>
          <t>BR01-IES-P07-SALA08</t>
        </is>
      </c>
      <c r="B95" s="20" t="inlineStr">
        <is>
          <t>LOGISTICA - ALMOXARIFADO</t>
        </is>
      </c>
      <c r="C95" s="20" t="inlineStr">
        <is>
          <t>P07</t>
        </is>
      </c>
      <c r="D95" s="20" t="n"/>
      <c r="E95" s="20" t="n"/>
    </row>
    <row r="96" hidden="1">
      <c r="A96" s="20" t="inlineStr">
        <is>
          <t>BR01-IES-P07-SALA09</t>
        </is>
      </c>
      <c r="B96" s="20" t="inlineStr">
        <is>
          <t>MANSERV - SALA JARDINAGEM</t>
        </is>
      </c>
      <c r="C96" s="20" t="inlineStr">
        <is>
          <t>P07</t>
        </is>
      </c>
      <c r="D96" s="20" t="n"/>
      <c r="E96" s="20" t="n"/>
    </row>
    <row r="97" hidden="1">
      <c r="A97" s="20" t="inlineStr">
        <is>
          <t>BR01-IES-P07-SALA10</t>
        </is>
      </c>
      <c r="B97" s="20" t="inlineStr">
        <is>
          <t>MANSERV - SALA DILUIÇAO</t>
        </is>
      </c>
      <c r="C97" s="20" t="inlineStr">
        <is>
          <t>P07</t>
        </is>
      </c>
      <c r="D97" s="20" t="n"/>
      <c r="E97" s="20" t="n"/>
    </row>
    <row r="98" hidden="1">
      <c r="A98" s="20" t="inlineStr">
        <is>
          <t>BR01-IES-P07-SALA11</t>
        </is>
      </c>
      <c r="B98" s="20" t="inlineStr">
        <is>
          <t>MANSERV - SALA ALMOXARIFADO</t>
        </is>
      </c>
      <c r="C98" s="20" t="inlineStr">
        <is>
          <t>P07</t>
        </is>
      </c>
      <c r="D98" s="20" t="n"/>
      <c r="E98" s="20" t="n"/>
    </row>
    <row r="99" hidden="1">
      <c r="A99" s="20" t="inlineStr">
        <is>
          <t>BR01-IES-P07-SALA12</t>
        </is>
      </c>
      <c r="B99" s="20" t="inlineStr">
        <is>
          <t>MANSERV - SALA EPIS</t>
        </is>
      </c>
      <c r="C99" s="20" t="inlineStr">
        <is>
          <t>P07</t>
        </is>
      </c>
      <c r="D99" s="20" t="n"/>
      <c r="E99" s="20" t="n"/>
    </row>
    <row r="100" hidden="1">
      <c r="A100" s="20" t="inlineStr">
        <is>
          <t>BR01-IES-P07-SALA13</t>
        </is>
      </c>
      <c r="B100" s="20" t="inlineStr">
        <is>
          <t>TRANSPOTECH - OFICINA</t>
        </is>
      </c>
      <c r="C100" s="20" t="inlineStr">
        <is>
          <t>P07</t>
        </is>
      </c>
      <c r="D100" s="20" t="n"/>
      <c r="E100" s="20" t="n"/>
    </row>
    <row r="101" hidden="1">
      <c r="A101" s="20" t="inlineStr">
        <is>
          <t>BR01-IES-P07-SALA14</t>
        </is>
      </c>
      <c r="B101" s="20" t="inlineStr">
        <is>
          <t>MANSERV - SALA PONTO DOS CAFES</t>
        </is>
      </c>
      <c r="C101" s="20" t="inlineStr">
        <is>
          <t>P07</t>
        </is>
      </c>
      <c r="D101" s="20" t="n"/>
      <c r="E101" s="20" t="n"/>
    </row>
    <row r="102" hidden="1">
      <c r="A102" s="20" t="inlineStr">
        <is>
          <t>BR01-IES-P07-SALA15</t>
        </is>
      </c>
      <c r="B102" s="20" t="inlineStr">
        <is>
          <t>MANSERV - OFICINA</t>
        </is>
      </c>
      <c r="C102" s="20" t="inlineStr">
        <is>
          <t>P07</t>
        </is>
      </c>
      <c r="D102" s="20" t="n"/>
      <c r="E102" s="20" t="n"/>
    </row>
    <row r="103" hidden="1">
      <c r="A103" s="20" t="inlineStr">
        <is>
          <t>BR01-IES-P08</t>
        </is>
      </c>
      <c r="B103" s="20" t="inlineStr">
        <is>
          <t>DEPOSITO DE INFLAMAVEIS</t>
        </is>
      </c>
      <c r="C103" s="20" t="inlineStr">
        <is>
          <t>P08</t>
        </is>
      </c>
      <c r="D103" s="20" t="n"/>
      <c r="E103" s="20" t="n"/>
    </row>
    <row r="104" hidden="1">
      <c r="A104" s="20" t="inlineStr">
        <is>
          <t>BR01-IES-P08-SALA01</t>
        </is>
      </c>
      <c r="B104" s="20" t="inlineStr">
        <is>
          <t>DEPOSITO - BAIA CROMO</t>
        </is>
      </c>
      <c r="C104" s="20" t="inlineStr">
        <is>
          <t>P08</t>
        </is>
      </c>
      <c r="D104" s="20" t="n"/>
      <c r="E104" s="20" t="n"/>
    </row>
    <row r="105" hidden="1">
      <c r="A105" s="20" t="inlineStr">
        <is>
          <t>BR01-IES-P08-SALA02</t>
        </is>
      </c>
      <c r="B105" s="20" t="inlineStr">
        <is>
          <t>DEPOSITO - BAIA ALCALINOS</t>
        </is>
      </c>
      <c r="C105" s="20" t="inlineStr">
        <is>
          <t>P08</t>
        </is>
      </c>
      <c r="D105" s="20" t="n"/>
      <c r="E105" s="20" t="n"/>
    </row>
    <row r="106" hidden="1">
      <c r="A106" s="20" t="inlineStr">
        <is>
          <t>BR01-IES-P08-SALA03</t>
        </is>
      </c>
      <c r="B106" s="20" t="inlineStr">
        <is>
          <t>DEPOSITO - BAIA SAIS</t>
        </is>
      </c>
      <c r="C106" s="20" t="inlineStr">
        <is>
          <t>P08</t>
        </is>
      </c>
      <c r="D106" s="20" t="n"/>
      <c r="E106" s="20" t="n"/>
    </row>
    <row r="107" hidden="1">
      <c r="A107" s="20" t="inlineStr">
        <is>
          <t>BR01-IES-P08-SALA04</t>
        </is>
      </c>
      <c r="B107" s="20" t="inlineStr">
        <is>
          <t>DEPOSITO - BAIA ACIDOS</t>
        </is>
      </c>
      <c r="C107" s="20" t="inlineStr">
        <is>
          <t>P08</t>
        </is>
      </c>
      <c r="D107" s="20" t="n"/>
      <c r="E107" s="20" t="n"/>
    </row>
    <row r="108" hidden="1">
      <c r="A108" s="20" t="inlineStr">
        <is>
          <t>BR01-IES-P08-SALA05</t>
        </is>
      </c>
      <c r="B108" s="20" t="inlineStr">
        <is>
          <t>DEPOSITO - BAIA COMBUSTIVEIS / INFLAMAV.</t>
        </is>
      </c>
      <c r="C108" s="20" t="inlineStr">
        <is>
          <t>P08</t>
        </is>
      </c>
      <c r="D108" s="20" t="n"/>
      <c r="E108" s="20" t="n"/>
    </row>
    <row r="109" hidden="1">
      <c r="A109" s="20" t="inlineStr">
        <is>
          <t>BR01-IES-P08-SALA06</t>
        </is>
      </c>
      <c r="B109" s="20" t="inlineStr">
        <is>
          <t>DEPOSITO - BAIA CILINDROS PRESSURIZADOS</t>
        </is>
      </c>
      <c r="C109" s="20" t="inlineStr">
        <is>
          <t>P08</t>
        </is>
      </c>
      <c r="D109" s="20" t="n"/>
      <c r="E109" s="20" t="n"/>
    </row>
    <row r="110" hidden="1">
      <c r="A110" s="20" t="inlineStr">
        <is>
          <t>BR01-IES-P10</t>
        </is>
      </c>
      <c r="B110" s="20" t="inlineStr">
        <is>
          <t>COMPRESSORES MOTORES</t>
        </is>
      </c>
      <c r="C110" s="20" t="inlineStr">
        <is>
          <t>P10</t>
        </is>
      </c>
      <c r="D110" s="20" t="n"/>
      <c r="E110" s="20" t="n"/>
    </row>
    <row r="111" hidden="1">
      <c r="A111" s="20" t="inlineStr">
        <is>
          <t>BR01-IES-P11</t>
        </is>
      </c>
      <c r="B111" s="20" t="inlineStr">
        <is>
          <t>CILINDRO (FUNDIÇÃO POR GRAVIDADE)</t>
        </is>
      </c>
      <c r="C111" s="20" t="inlineStr">
        <is>
          <t>P11</t>
        </is>
      </c>
      <c r="D111" s="20" t="n"/>
      <c r="E111" s="20" t="n"/>
    </row>
    <row r="112" hidden="1">
      <c r="A112" s="20" t="inlineStr">
        <is>
          <t>BR01-IES-P11-BAN017</t>
        </is>
      </c>
      <c r="B112" s="20" t="inlineStr">
        <is>
          <t>BANHEIRO CENTRAL QUALIDADE - M</t>
        </is>
      </c>
      <c r="C112" s="20" t="inlineStr">
        <is>
          <t>P11</t>
        </is>
      </c>
      <c r="D112" s="20" t="n"/>
      <c r="E112" s="20" t="n"/>
    </row>
    <row r="113" hidden="1">
      <c r="A113" s="20" t="inlineStr">
        <is>
          <t>BR01-IES-P11-BAN018</t>
        </is>
      </c>
      <c r="B113" s="20" t="inlineStr">
        <is>
          <t>BANHEIRO CENTRAL QUALIDADE - F</t>
        </is>
      </c>
      <c r="C113" s="20" t="inlineStr">
        <is>
          <t>P11</t>
        </is>
      </c>
      <c r="D113" s="20" t="n"/>
      <c r="E113" s="20" t="n"/>
    </row>
    <row r="114" hidden="1">
      <c r="A114" s="20" t="inlineStr">
        <is>
          <t>BR01-IES-P11-BAN019</t>
        </is>
      </c>
      <c r="B114" s="20" t="inlineStr">
        <is>
          <t>BANHEIRO FUNDIÇÃO GRAVIDADE - M</t>
        </is>
      </c>
      <c r="C114" s="20" t="inlineStr">
        <is>
          <t>P11</t>
        </is>
      </c>
      <c r="D114" s="20" t="n"/>
      <c r="E114" s="20" t="n"/>
    </row>
    <row r="115" hidden="1">
      <c r="A115" s="20" t="inlineStr">
        <is>
          <t>BR01-IES-P11-BAN020</t>
        </is>
      </c>
      <c r="B115" s="20" t="inlineStr">
        <is>
          <t>BANHEIRO FUNDIÇÃO GRAVIDADE - F</t>
        </is>
      </c>
      <c r="C115" s="20" t="inlineStr">
        <is>
          <t>P11</t>
        </is>
      </c>
      <c r="D115" s="20" t="n"/>
      <c r="E115" s="20" t="n"/>
    </row>
    <row r="116" hidden="1">
      <c r="A116" s="20" t="inlineStr">
        <is>
          <t>BR01-IES-P11-BAN022</t>
        </is>
      </c>
      <c r="B116" s="20" t="inlineStr">
        <is>
          <t>BANHEIRO MELHORIA CONTÍNUA - M</t>
        </is>
      </c>
      <c r="C116" s="20" t="inlineStr">
        <is>
          <t>P11</t>
        </is>
      </c>
      <c r="D116" s="20" t="n"/>
      <c r="E116" s="20" t="n"/>
    </row>
    <row r="117" hidden="1">
      <c r="A117" s="20" t="inlineStr">
        <is>
          <t>BR01-IES-P11-BAN023</t>
        </is>
      </c>
      <c r="B117" s="20" t="inlineStr">
        <is>
          <t>BANHEIRO MELHORIA CONTÍNUA - F</t>
        </is>
      </c>
      <c r="C117" s="20" t="inlineStr">
        <is>
          <t>P11</t>
        </is>
      </c>
      <c r="D117" s="20" t="n"/>
      <c r="E117" s="20" t="n"/>
    </row>
    <row r="118" hidden="1">
      <c r="A118" s="20" t="inlineStr">
        <is>
          <t>BR01-IES-P11-ESCD01</t>
        </is>
      </c>
      <c r="B118" s="20" t="inlineStr">
        <is>
          <t>ESCADARIA HALL PEO</t>
        </is>
      </c>
      <c r="C118" s="20" t="inlineStr">
        <is>
          <t>P11</t>
        </is>
      </c>
      <c r="D118" s="20" t="n"/>
      <c r="E118" s="20" t="n"/>
    </row>
    <row r="119" hidden="1">
      <c r="A119" s="20" t="inlineStr">
        <is>
          <t>BR01-IES-P11-ESCD02</t>
        </is>
      </c>
      <c r="B119" s="20" t="inlineStr">
        <is>
          <t>ESCADARIA HALL PQA</t>
        </is>
      </c>
      <c r="C119" s="20" t="inlineStr">
        <is>
          <t>P11</t>
        </is>
      </c>
      <c r="D119" s="20" t="n"/>
      <c r="E119" s="20" t="n"/>
    </row>
    <row r="120" hidden="1">
      <c r="A120" s="20" t="inlineStr">
        <is>
          <t>BR01-IES-P11-OFC</t>
        </is>
      </c>
      <c r="B120" s="20" t="inlineStr">
        <is>
          <t>OFICINAS MANUTENÇAO</t>
        </is>
      </c>
      <c r="C120" s="20" t="inlineStr">
        <is>
          <t>P11</t>
        </is>
      </c>
      <c r="D120" s="20" t="n"/>
      <c r="E120" s="20" t="n"/>
    </row>
    <row r="121" hidden="1">
      <c r="A121" s="20" t="inlineStr">
        <is>
          <t>BR01-IES-P11-SALA01</t>
        </is>
      </c>
      <c r="B121" s="20" t="inlineStr">
        <is>
          <t>PEO - SALA EXCELENCIA OPERACIONAL</t>
        </is>
      </c>
      <c r="C121" s="20" t="inlineStr">
        <is>
          <t>P11</t>
        </is>
      </c>
      <c r="D121" s="20" t="n"/>
      <c r="E121" s="20" t="n"/>
    </row>
    <row r="122" hidden="1">
      <c r="A122" s="20" t="inlineStr">
        <is>
          <t>BR01-IES-P11-SALA02</t>
        </is>
      </c>
      <c r="B122" s="20" t="inlineStr">
        <is>
          <t>PEO - SALA GERENCIA</t>
        </is>
      </c>
      <c r="C122" s="20" t="inlineStr">
        <is>
          <t>P11</t>
        </is>
      </c>
      <c r="D122" s="20" t="n"/>
      <c r="E122" s="20" t="n"/>
    </row>
    <row r="123" hidden="1">
      <c r="A123" s="20" t="inlineStr">
        <is>
          <t>BR01-IES-P11-SALA03</t>
        </is>
      </c>
      <c r="B123" s="20" t="inlineStr">
        <is>
          <t>CENTRAL QUALIDADE - SALA ADM</t>
        </is>
      </c>
      <c r="C123" s="20" t="inlineStr">
        <is>
          <t>P11</t>
        </is>
      </c>
      <c r="D123" s="20" t="n"/>
      <c r="E123" s="20" t="n"/>
    </row>
    <row r="124" hidden="1">
      <c r="A124" s="20" t="inlineStr">
        <is>
          <t>BR01-IES-P11-SALA04</t>
        </is>
      </c>
      <c r="B124" s="20" t="inlineStr">
        <is>
          <t>SALA FERRAMENTARIA ZFG</t>
        </is>
      </c>
      <c r="C124" s="20" t="inlineStr">
        <is>
          <t>P11</t>
        </is>
      </c>
      <c r="D124" s="20" t="n"/>
      <c r="E124" s="20" t="n"/>
    </row>
    <row r="125" hidden="1">
      <c r="A125" s="20" t="inlineStr">
        <is>
          <t>BR01-IES-P11-SALA08</t>
        </is>
      </c>
      <c r="B125" s="20" t="inlineStr">
        <is>
          <t>CENTRAL QUALIDADE - COPA</t>
        </is>
      </c>
      <c r="C125" s="20" t="inlineStr">
        <is>
          <t>P11</t>
        </is>
      </c>
      <c r="D125" s="20" t="n"/>
      <c r="E125" s="20" t="n"/>
    </row>
    <row r="126" hidden="1">
      <c r="A126" s="20" t="inlineStr">
        <is>
          <t>BR01-IES-P11-SALA15</t>
        </is>
      </c>
      <c r="B126" s="20" t="inlineStr">
        <is>
          <t>SALA LABORATORIO MATERIAIS QUIMICOS I</t>
        </is>
      </c>
      <c r="C126" s="20" t="inlineStr">
        <is>
          <t>P11</t>
        </is>
      </c>
      <c r="D126" s="20" t="n"/>
      <c r="E126" s="20" t="n"/>
    </row>
    <row r="127" hidden="1">
      <c r="A127" s="20" t="inlineStr">
        <is>
          <t>BR01-IES-P11-SALA16</t>
        </is>
      </c>
      <c r="B127" s="20" t="inlineStr">
        <is>
          <t>SALA LABORATORIO METALURGICO</t>
        </is>
      </c>
      <c r="C127" s="20" t="inlineStr">
        <is>
          <t>P11</t>
        </is>
      </c>
      <c r="D127" s="20" t="n"/>
      <c r="E127" s="20" t="n"/>
    </row>
    <row r="128" hidden="1">
      <c r="A128" s="20" t="inlineStr">
        <is>
          <t>BR01-IES-P11-SALA19</t>
        </is>
      </c>
      <c r="B128" s="20" t="inlineStr">
        <is>
          <t>CENTRAL QUALIDADE - SALA REUNIAO I</t>
        </is>
      </c>
      <c r="C128" s="20" t="inlineStr">
        <is>
          <t>P11</t>
        </is>
      </c>
      <c r="D128" s="20" t="n"/>
      <c r="E128" s="20" t="n"/>
    </row>
    <row r="129" hidden="1">
      <c r="A129" s="20" t="inlineStr">
        <is>
          <t>BR01-IES-P11-SALA24</t>
        </is>
      </c>
      <c r="B129" s="20" t="inlineStr">
        <is>
          <t>SALA SUPERVISAO GRAVIDADE</t>
        </is>
      </c>
      <c r="C129" s="20" t="inlineStr">
        <is>
          <t>P11</t>
        </is>
      </c>
      <c r="D129" s="20" t="n"/>
      <c r="E129" s="20" t="n"/>
    </row>
    <row r="130" hidden="1">
      <c r="A130" s="20" t="inlineStr">
        <is>
          <t>BR01-IES-P11-SALA25</t>
        </is>
      </c>
      <c r="B130" s="20" t="inlineStr">
        <is>
          <t>SALA DEPOSITO SUPERVISAO GRAVIDADE</t>
        </is>
      </c>
      <c r="C130" s="20" t="inlineStr">
        <is>
          <t>P11</t>
        </is>
      </c>
      <c r="D130" s="20" t="n"/>
      <c r="E130" s="20" t="n"/>
    </row>
    <row r="131" hidden="1">
      <c r="A131" s="20" t="inlineStr">
        <is>
          <t>BR01-IES-P11-SALA28</t>
        </is>
      </c>
      <c r="B131" s="20" t="inlineStr">
        <is>
          <t>CENTRAL QUALIDADE - GERENCIA</t>
        </is>
      </c>
      <c r="C131" s="20" t="inlineStr">
        <is>
          <t>P11</t>
        </is>
      </c>
      <c r="D131" s="20" t="n"/>
      <c r="E131" s="20" t="n"/>
    </row>
    <row r="132" hidden="1">
      <c r="A132" s="20" t="inlineStr">
        <is>
          <t>BR01-IES-P11-SALA29</t>
        </is>
      </c>
      <c r="B132" s="20" t="inlineStr">
        <is>
          <t>SEP - SALA ADM</t>
        </is>
      </c>
      <c r="C132" s="20" t="inlineStr">
        <is>
          <t>P11</t>
        </is>
      </c>
      <c r="D132" s="20" t="n"/>
      <c r="E132" s="20" t="n"/>
    </row>
    <row r="133" hidden="1">
      <c r="A133" s="20" t="inlineStr">
        <is>
          <t>BR01-IES-P11-SALA30</t>
        </is>
      </c>
      <c r="B133" s="20" t="inlineStr">
        <is>
          <t>INHAUS - SALA ADM</t>
        </is>
      </c>
      <c r="C133" s="20" t="inlineStr">
        <is>
          <t>P11</t>
        </is>
      </c>
      <c r="D133" s="20" t="n"/>
      <c r="E133" s="20" t="n"/>
    </row>
    <row r="134" hidden="1">
      <c r="A134" s="20" t="inlineStr">
        <is>
          <t>BR01-IES-P11-SALA33</t>
        </is>
      </c>
      <c r="B134" s="20" t="inlineStr">
        <is>
          <t>SALA LABORATORIO MATERIAIS / INSTRUMENT</t>
        </is>
      </c>
      <c r="C134" s="20" t="inlineStr">
        <is>
          <t>P11</t>
        </is>
      </c>
      <c r="D134" s="20" t="n"/>
      <c r="E134" s="20" t="n"/>
    </row>
    <row r="135" hidden="1">
      <c r="A135" s="20" t="inlineStr">
        <is>
          <t>BR01-IES-P11-SALA34</t>
        </is>
      </c>
      <c r="B135" s="20" t="inlineStr">
        <is>
          <t>SALA LABORATORIO MATERIAIS QUIMICOS II</t>
        </is>
      </c>
      <c r="C135" s="20" t="inlineStr">
        <is>
          <t>P11</t>
        </is>
      </c>
      <c r="D135" s="20" t="n"/>
      <c r="E135" s="20" t="n"/>
    </row>
    <row r="136" hidden="1">
      <c r="A136" s="20" t="inlineStr">
        <is>
          <t>BR01-IES-P11-SALA35</t>
        </is>
      </c>
      <c r="B136" s="20" t="inlineStr">
        <is>
          <t>SALA AUDITORIA</t>
        </is>
      </c>
      <c r="C136" s="20" t="inlineStr">
        <is>
          <t>P11</t>
        </is>
      </c>
      <c r="D136" s="20" t="n"/>
      <c r="E136" s="20" t="n"/>
    </row>
    <row r="137" hidden="1">
      <c r="A137" s="20" t="inlineStr">
        <is>
          <t>BR01-IES-P11-SALA38</t>
        </is>
      </c>
      <c r="B137" s="20" t="inlineStr">
        <is>
          <t>SALA LABORATORIO MECANICA FINA</t>
        </is>
      </c>
      <c r="C137" s="20" t="inlineStr">
        <is>
          <t>P11</t>
        </is>
      </c>
      <c r="D137" s="20" t="n"/>
      <c r="E137" s="20" t="n"/>
    </row>
    <row r="138" hidden="1">
      <c r="A138" s="20" t="inlineStr">
        <is>
          <t>BR01-IES-P11-SALA39</t>
        </is>
      </c>
      <c r="B138" s="20" t="inlineStr">
        <is>
          <t>SALA LABORATORIO CALIBRAÇAO</t>
        </is>
      </c>
      <c r="C138" s="20" t="inlineStr">
        <is>
          <t>P11</t>
        </is>
      </c>
      <c r="D138" s="20" t="n"/>
      <c r="E138" s="20" t="n"/>
    </row>
    <row r="139" hidden="1">
      <c r="A139" s="20" t="inlineStr">
        <is>
          <t>BR01-IES-P11-SALA40</t>
        </is>
      </c>
      <c r="B139" s="20" t="inlineStr">
        <is>
          <t>SALA LABORATORIO HIDRAULICA</t>
        </is>
      </c>
      <c r="C139" s="20" t="inlineStr">
        <is>
          <t>P11</t>
        </is>
      </c>
      <c r="D139" s="20" t="n"/>
      <c r="E139" s="20" t="n"/>
    </row>
    <row r="140" hidden="1">
      <c r="A140" s="20" t="inlineStr">
        <is>
          <t>BR01-IES-P11-SALA41</t>
        </is>
      </c>
      <c r="B140" s="20" t="inlineStr">
        <is>
          <t>INHAUS - SALA COORDENAÇAO</t>
        </is>
      </c>
      <c r="C140" s="20" t="inlineStr">
        <is>
          <t>P11</t>
        </is>
      </c>
      <c r="D140" s="20" t="n"/>
      <c r="E140" s="20" t="n"/>
    </row>
    <row r="141" hidden="1">
      <c r="A141" s="20" t="inlineStr">
        <is>
          <t>BR01-IES-P11-SALA42</t>
        </is>
      </c>
      <c r="B141" s="20" t="inlineStr">
        <is>
          <t>SALA LABORATORIO ELETRONICA E CALIBRAÇAO</t>
        </is>
      </c>
      <c r="C141" s="20" t="inlineStr">
        <is>
          <t>P11</t>
        </is>
      </c>
      <c r="D141" s="20" t="n"/>
      <c r="E141" s="20" t="n"/>
    </row>
    <row r="142" hidden="1">
      <c r="A142" s="20" t="inlineStr">
        <is>
          <t>BR01-IES-P11-SALA43</t>
        </is>
      </c>
      <c r="B142" s="20" t="inlineStr">
        <is>
          <t>SALA LABORATORIO ZFG</t>
        </is>
      </c>
      <c r="C142" s="20" t="inlineStr">
        <is>
          <t>P11</t>
        </is>
      </c>
      <c r="D142" s="20" t="n"/>
      <c r="E142" s="20" t="n"/>
    </row>
    <row r="143" hidden="1">
      <c r="A143" s="20" t="inlineStr">
        <is>
          <t>BR01-IES-P11-SALA44</t>
        </is>
      </c>
      <c r="B143" s="20" t="inlineStr">
        <is>
          <t>SALA QUALIDADE / LABORATORIO - MEZANINO</t>
        </is>
      </c>
      <c r="C143" s="20" t="inlineStr">
        <is>
          <t>P11</t>
        </is>
      </c>
      <c r="D143" s="20" t="n"/>
      <c r="E143" s="20" t="n"/>
    </row>
    <row r="144" hidden="1">
      <c r="A144" s="20" t="inlineStr">
        <is>
          <t>BR01-IES-P11-SALA46</t>
        </is>
      </c>
      <c r="B144" s="20" t="inlineStr">
        <is>
          <t>PEO - SALA KAIZEN I</t>
        </is>
      </c>
      <c r="C144" s="20" t="inlineStr">
        <is>
          <t>P11</t>
        </is>
      </c>
      <c r="D144" s="20" t="n"/>
      <c r="E144" s="20" t="n"/>
    </row>
    <row r="145" hidden="1">
      <c r="A145" s="20" t="inlineStr">
        <is>
          <t>BR01-IES-P11-SALA47</t>
        </is>
      </c>
      <c r="B145" s="20" t="inlineStr">
        <is>
          <t>PEO - SALA KAIZEN II</t>
        </is>
      </c>
      <c r="C145" s="20" t="inlineStr">
        <is>
          <t>P11</t>
        </is>
      </c>
      <c r="D145" s="20" t="n"/>
      <c r="E145" s="20" t="n"/>
    </row>
    <row r="146" hidden="1">
      <c r="A146" s="20" t="inlineStr">
        <is>
          <t>BR01-IES-P11-SALA49</t>
        </is>
      </c>
      <c r="B146" s="20" t="inlineStr">
        <is>
          <t>SALA ENGENHARIA PROCESSOS</t>
        </is>
      </c>
      <c r="C146" s="20" t="inlineStr">
        <is>
          <t>P11</t>
        </is>
      </c>
      <c r="D146" s="20" t="n"/>
      <c r="E146" s="20" t="n"/>
    </row>
    <row r="147" hidden="1">
      <c r="A147" s="20" t="inlineStr">
        <is>
          <t>BR01-IES-P11-SALA53</t>
        </is>
      </c>
      <c r="B147" s="20" t="inlineStr">
        <is>
          <t>PEO - COPA</t>
        </is>
      </c>
      <c r="C147" s="20" t="inlineStr">
        <is>
          <t>P11</t>
        </is>
      </c>
      <c r="D147" s="20" t="n"/>
      <c r="E147" s="20" t="n"/>
    </row>
    <row r="148" hidden="1">
      <c r="A148" s="20" t="inlineStr">
        <is>
          <t>BR01-IES-P11-ZFG</t>
        </is>
      </c>
      <c r="B148" s="20" t="inlineStr">
        <is>
          <t>FUNDIÇÃO POR GRAVIDADE</t>
        </is>
      </c>
      <c r="C148" s="20" t="inlineStr">
        <is>
          <t>P11</t>
        </is>
      </c>
      <c r="D148" s="20" t="n"/>
      <c r="E148" s="20" t="n"/>
    </row>
    <row r="149" hidden="1">
      <c r="A149" s="20" t="inlineStr">
        <is>
          <t>BR01-IES-P15</t>
        </is>
      </c>
      <c r="B149" s="20" t="inlineStr">
        <is>
          <t>EXPEDIÇÃO / VESTIÁRIOS / PORTARIA 2</t>
        </is>
      </c>
      <c r="C149" s="20" t="inlineStr">
        <is>
          <t>P15</t>
        </is>
      </c>
      <c r="D149" s="20" t="n"/>
      <c r="E149" s="20" t="n"/>
    </row>
    <row r="150" hidden="1">
      <c r="A150" s="20" t="inlineStr">
        <is>
          <t>BR01-IES-P15-BAN027</t>
        </is>
      </c>
      <c r="B150" s="20" t="inlineStr">
        <is>
          <t>BANHEIRO PORTARIA 2 - VIGILANTES</t>
        </is>
      </c>
      <c r="C150" s="20" t="inlineStr">
        <is>
          <t>P15</t>
        </is>
      </c>
      <c r="D150" s="20" t="n"/>
      <c r="E150" s="20" t="n"/>
    </row>
    <row r="151" hidden="1">
      <c r="A151" s="20" t="inlineStr">
        <is>
          <t>BR01-IES-P15-BAN028</t>
        </is>
      </c>
      <c r="B151" s="20" t="inlineStr">
        <is>
          <t>BANHEIRO PORTARIA 2 - RECEPÇÃO</t>
        </is>
      </c>
      <c r="C151" s="20" t="inlineStr">
        <is>
          <t>P15</t>
        </is>
      </c>
      <c r="D151" s="20" t="n"/>
      <c r="E151" s="20" t="n"/>
    </row>
    <row r="152" hidden="1">
      <c r="A152" s="20" t="inlineStr">
        <is>
          <t>BR01-IES-P15-BAN029</t>
        </is>
      </c>
      <c r="B152" s="20" t="inlineStr">
        <is>
          <t>BANHEIRO PORTARIA 2 - C</t>
        </is>
      </c>
      <c r="C152" s="20" t="inlineStr">
        <is>
          <t>P15</t>
        </is>
      </c>
      <c r="D152" s="20" t="n"/>
      <c r="E152" s="20" t="n"/>
    </row>
    <row r="153" hidden="1">
      <c r="A153" s="20" t="inlineStr">
        <is>
          <t>BR01-IES-P15-BAN030</t>
        </is>
      </c>
      <c r="B153" s="20" t="inlineStr">
        <is>
          <t>BANHEIRO LOGÍSTICA - M</t>
        </is>
      </c>
      <c r="C153" s="20" t="inlineStr">
        <is>
          <t>P15</t>
        </is>
      </c>
      <c r="D153" s="20" t="n"/>
      <c r="E153" s="20" t="n"/>
    </row>
    <row r="154" hidden="1">
      <c r="A154" s="20" t="inlineStr">
        <is>
          <t>BR01-IES-P15-BAN031</t>
        </is>
      </c>
      <c r="B154" s="20" t="inlineStr">
        <is>
          <t>BANHEIRO LOGÍSTICA - F</t>
        </is>
      </c>
      <c r="C154" s="20" t="inlineStr">
        <is>
          <t>P15</t>
        </is>
      </c>
      <c r="D154" s="20" t="n"/>
      <c r="E154" s="20" t="n"/>
    </row>
    <row r="155" hidden="1">
      <c r="A155" s="20" t="inlineStr">
        <is>
          <t>BR01-IES-P15-CENBAT</t>
        </is>
      </c>
      <c r="B155" s="20" t="inlineStr">
        <is>
          <t>CENTRAL DE BATERIAS DE EMPILHADEIRAS</t>
        </is>
      </c>
      <c r="C155" s="20" t="inlineStr">
        <is>
          <t>P15</t>
        </is>
      </c>
      <c r="D155" s="20" t="n"/>
      <c r="E155" s="20" t="n"/>
    </row>
    <row r="156" hidden="1">
      <c r="A156" s="20" t="inlineStr">
        <is>
          <t>BR01-IES-P15-PSL</t>
        </is>
      </c>
      <c r="B156" s="20" t="inlineStr">
        <is>
          <t>LOGISTICA</t>
        </is>
      </c>
      <c r="C156" s="20" t="inlineStr">
        <is>
          <t>P15</t>
        </is>
      </c>
      <c r="D156" s="20" t="n"/>
      <c r="E156" s="20" t="n"/>
    </row>
    <row r="157" hidden="1">
      <c r="A157" s="20" t="inlineStr">
        <is>
          <t>BR01-IES-P15-SALA01</t>
        </is>
      </c>
      <c r="B157" s="20" t="inlineStr">
        <is>
          <t>LOGISTICA - SALA ADM</t>
        </is>
      </c>
      <c r="C157" s="20" t="inlineStr">
        <is>
          <t>P15</t>
        </is>
      </c>
      <c r="D157" s="20" t="n"/>
      <c r="E157" s="20" t="n"/>
    </row>
    <row r="158" hidden="1">
      <c r="A158" s="20" t="inlineStr">
        <is>
          <t>BR01-IES-P15-SALA03</t>
        </is>
      </c>
      <c r="B158" s="20" t="inlineStr">
        <is>
          <t>LOGISTICA - SALA REUNIAO I</t>
        </is>
      </c>
      <c r="C158" s="20" t="inlineStr">
        <is>
          <t>P15</t>
        </is>
      </c>
      <c r="D158" s="20" t="n"/>
      <c r="E158" s="20" t="n"/>
    </row>
    <row r="159" hidden="1">
      <c r="A159" s="20" t="inlineStr">
        <is>
          <t>BR01-IES-P15-SALA04</t>
        </is>
      </c>
      <c r="B159" s="20" t="inlineStr">
        <is>
          <t>LOGISTICA - SALA DE TI</t>
        </is>
      </c>
      <c r="C159" s="20" t="inlineStr">
        <is>
          <t>P15</t>
        </is>
      </c>
      <c r="D159" s="20" t="n"/>
      <c r="E159" s="20" t="n"/>
    </row>
    <row r="160" hidden="1">
      <c r="A160" s="20" t="inlineStr">
        <is>
          <t>BR01-IES-P15-SALA05</t>
        </is>
      </c>
      <c r="B160" s="20" t="inlineStr">
        <is>
          <t>PORTARIA 2 - SALA RECEPÇAO</t>
        </is>
      </c>
      <c r="C160" s="20" t="inlineStr">
        <is>
          <t>P15</t>
        </is>
      </c>
      <c r="D160" s="20" t="n"/>
      <c r="E160" s="20" t="n"/>
    </row>
    <row r="161" hidden="1">
      <c r="A161" s="20" t="inlineStr">
        <is>
          <t>BR01-IES-P15-SALA06</t>
        </is>
      </c>
      <c r="B161" s="20" t="inlineStr">
        <is>
          <t>PORTARIA 2 - SALA RECEBIMENTO FISCAL</t>
        </is>
      </c>
      <c r="C161" s="20" t="inlineStr">
        <is>
          <t>P15</t>
        </is>
      </c>
      <c r="D161" s="20" t="n"/>
      <c r="E161" s="20" t="n"/>
    </row>
    <row r="162" hidden="1">
      <c r="A162" s="20" t="inlineStr">
        <is>
          <t>BR01-IES-P15-SALA07</t>
        </is>
      </c>
      <c r="B162" s="20" t="inlineStr">
        <is>
          <t>PORTARIA 2 - SALA DE ESPERA</t>
        </is>
      </c>
      <c r="C162" s="20" t="inlineStr">
        <is>
          <t>P15</t>
        </is>
      </c>
      <c r="D162" s="20" t="n"/>
      <c r="E162" s="20" t="n"/>
    </row>
    <row r="163" hidden="1">
      <c r="A163" s="20" t="inlineStr">
        <is>
          <t>BR01-IES-P15-SALA09</t>
        </is>
      </c>
      <c r="B163" s="20" t="inlineStr">
        <is>
          <t>LOGISTICA - SALA SUPERVISAO</t>
        </is>
      </c>
      <c r="C163" s="20" t="inlineStr">
        <is>
          <t>P15</t>
        </is>
      </c>
      <c r="D163" s="20" t="n"/>
      <c r="E163" s="20" t="n"/>
    </row>
    <row r="164" hidden="1">
      <c r="A164" s="20" t="inlineStr">
        <is>
          <t>BR01-IES-P15-SALA10</t>
        </is>
      </c>
      <c r="B164" s="20" t="inlineStr">
        <is>
          <t>SALA GUICHE ALMOXARIFADO</t>
        </is>
      </c>
      <c r="C164" s="20" t="inlineStr">
        <is>
          <t>P15</t>
        </is>
      </c>
      <c r="D164" s="20" t="n"/>
      <c r="E164" s="20" t="n"/>
    </row>
    <row r="165" hidden="1">
      <c r="A165" s="20" t="inlineStr">
        <is>
          <t>BR01-IES-P15-SALA11</t>
        </is>
      </c>
      <c r="B165" s="20" t="inlineStr">
        <is>
          <t>PQR - SALA LABORATORIO DIMENSIONAL</t>
        </is>
      </c>
      <c r="C165" s="20" t="inlineStr">
        <is>
          <t>P15</t>
        </is>
      </c>
      <c r="D165" s="20" t="n"/>
      <c r="E165" s="20" t="n"/>
    </row>
    <row r="166" hidden="1">
      <c r="A166" s="20" t="inlineStr">
        <is>
          <t>BR01-IES-P15-SALA12</t>
        </is>
      </c>
      <c r="B166" s="20" t="inlineStr">
        <is>
          <t>PQR - SALA CABINE DE TESTES</t>
        </is>
      </c>
      <c r="C166" s="20" t="inlineStr">
        <is>
          <t>P15</t>
        </is>
      </c>
      <c r="D166" s="20" t="n"/>
      <c r="E166" s="20" t="n"/>
    </row>
    <row r="167" hidden="1">
      <c r="A167" s="20" t="inlineStr">
        <is>
          <t>BR01-IES-P15-SALA13</t>
        </is>
      </c>
      <c r="B167" s="20" t="inlineStr">
        <is>
          <t>SALA BRIGADA DE EMERGENCIA</t>
        </is>
      </c>
      <c r="C167" s="20" t="inlineStr">
        <is>
          <t>P15</t>
        </is>
      </c>
      <c r="D167" s="20" t="n"/>
      <c r="E167" s="20" t="n"/>
    </row>
    <row r="168" hidden="1">
      <c r="A168" s="20" t="inlineStr">
        <is>
          <t>BR01-IES-P15-SALA14</t>
        </is>
      </c>
      <c r="B168" s="20" t="inlineStr">
        <is>
          <t>PQR - SALA ADM</t>
        </is>
      </c>
      <c r="C168" s="20" t="inlineStr">
        <is>
          <t>P15</t>
        </is>
      </c>
      <c r="D168" s="20" t="n"/>
      <c r="E168" s="20" t="n"/>
    </row>
    <row r="169" hidden="1">
      <c r="A169" s="20" t="inlineStr">
        <is>
          <t>BR01-IES-P15-SALA15</t>
        </is>
      </c>
      <c r="B169" s="20" t="inlineStr">
        <is>
          <t>LOGISTICA - RECEBIMENTO</t>
        </is>
      </c>
      <c r="C169" s="20" t="inlineStr">
        <is>
          <t>P15</t>
        </is>
      </c>
      <c r="D169" s="20" t="n"/>
      <c r="E169" s="20" t="n"/>
    </row>
    <row r="170" hidden="1">
      <c r="A170" s="20" t="inlineStr">
        <is>
          <t>BR01-IES-P15-SALA16</t>
        </is>
      </c>
      <c r="B170" s="20" t="inlineStr">
        <is>
          <t>PQR - SALA BANCADA DE TESTES</t>
        </is>
      </c>
      <c r="C170" s="20" t="inlineStr">
        <is>
          <t>P15</t>
        </is>
      </c>
      <c r="D170" s="20" t="n"/>
      <c r="E170" s="20" t="n"/>
    </row>
    <row r="171" hidden="1">
      <c r="A171" s="20" t="inlineStr">
        <is>
          <t>BR01-IES-P15-SALA17</t>
        </is>
      </c>
      <c r="B171" s="20" t="inlineStr">
        <is>
          <t>PQR - SALA REUNIAO I</t>
        </is>
      </c>
      <c r="C171" s="20" t="inlineStr">
        <is>
          <t>P15</t>
        </is>
      </c>
      <c r="D171" s="20" t="n"/>
      <c r="E171" s="20" t="n"/>
    </row>
    <row r="172" hidden="1">
      <c r="A172" s="20" t="inlineStr">
        <is>
          <t>BR01-IES-P15-SALA18</t>
        </is>
      </c>
      <c r="B172" s="20" t="inlineStr">
        <is>
          <t>LOGISTICA - COPA</t>
        </is>
      </c>
      <c r="C172" s="20" t="inlineStr">
        <is>
          <t>P15</t>
        </is>
      </c>
      <c r="D172" s="20" t="n"/>
      <c r="E172" s="20" t="n"/>
    </row>
    <row r="173" hidden="1">
      <c r="A173" s="20" t="inlineStr">
        <is>
          <t>BR01-IES-P15-SALA19</t>
        </is>
      </c>
      <c r="B173" s="20" t="inlineStr">
        <is>
          <t>SALA SPCI</t>
        </is>
      </c>
      <c r="C173" s="20" t="inlineStr">
        <is>
          <t>P15</t>
        </is>
      </c>
      <c r="D173" s="20" t="n"/>
      <c r="E173" s="20" t="n"/>
    </row>
    <row r="174" hidden="1">
      <c r="A174" s="20" t="inlineStr">
        <is>
          <t>BR01-IES-P16</t>
        </is>
      </c>
      <c r="B174" s="20" t="inlineStr">
        <is>
          <t>SABRES (CONJUNTO DE CORTE)</t>
        </is>
      </c>
      <c r="C174" s="20" t="inlineStr">
        <is>
          <t>P16</t>
        </is>
      </c>
      <c r="D174" s="20" t="n"/>
      <c r="E174" s="20" t="n"/>
    </row>
    <row r="175" hidden="1">
      <c r="A175" s="20" t="inlineStr">
        <is>
          <t>BR01-IES-P16-BAN034</t>
        </is>
      </c>
      <c r="B175" s="20" t="inlineStr">
        <is>
          <t>BANHEIRO SABRES - M</t>
        </is>
      </c>
      <c r="C175" s="20" t="inlineStr">
        <is>
          <t>P16</t>
        </is>
      </c>
      <c r="D175" s="20" t="n"/>
      <c r="E175" s="20" t="n"/>
    </row>
    <row r="176" hidden="1">
      <c r="A176" s="20" t="inlineStr">
        <is>
          <t>BR01-IES-P16-BAN035</t>
        </is>
      </c>
      <c r="B176" s="20" t="inlineStr">
        <is>
          <t>PIA EXTERNA - SABRES</t>
        </is>
      </c>
      <c r="C176" s="20" t="inlineStr">
        <is>
          <t>P16</t>
        </is>
      </c>
      <c r="D176" s="20" t="n"/>
      <c r="E176" s="20" t="n"/>
    </row>
    <row r="177" hidden="1">
      <c r="A177" s="20" t="inlineStr">
        <is>
          <t>BR01-IES-P16-BAN036</t>
        </is>
      </c>
      <c r="B177" s="20" t="inlineStr">
        <is>
          <t>BANHEIRO AUDITORIO - F</t>
        </is>
      </c>
      <c r="C177" s="20" t="inlineStr">
        <is>
          <t>P16</t>
        </is>
      </c>
      <c r="D177" s="20" t="n"/>
      <c r="E177" s="20" t="n"/>
    </row>
    <row r="178" hidden="1">
      <c r="A178" s="20" t="inlineStr">
        <is>
          <t>BR01-IES-P16-BAN037</t>
        </is>
      </c>
      <c r="B178" s="20" t="inlineStr">
        <is>
          <t>BANHEIRO AUDITORIO - M</t>
        </is>
      </c>
      <c r="C178" s="20" t="inlineStr">
        <is>
          <t>P16</t>
        </is>
      </c>
      <c r="D178" s="20" t="n"/>
      <c r="E178" s="20" t="n"/>
    </row>
    <row r="179" hidden="1">
      <c r="A179" s="20" t="inlineStr">
        <is>
          <t>BR01-IES-P16-ESCD01</t>
        </is>
      </c>
      <c r="B179" s="20" t="inlineStr">
        <is>
          <t>ESCADARIA AUDITORIO</t>
        </is>
      </c>
      <c r="C179" s="20" t="inlineStr">
        <is>
          <t>P16</t>
        </is>
      </c>
      <c r="D179" s="20" t="n"/>
      <c r="E179" s="20" t="n"/>
    </row>
    <row r="180" hidden="1">
      <c r="A180" s="20" t="inlineStr">
        <is>
          <t>BR01-IES-P16-LAS</t>
        </is>
      </c>
      <c r="B180" s="20" t="inlineStr">
        <is>
          <t>SABRES - CORTE A LASER</t>
        </is>
      </c>
      <c r="C180" s="20" t="inlineStr">
        <is>
          <t>P16</t>
        </is>
      </c>
      <c r="D180" s="20" t="n"/>
      <c r="E180" s="20" t="n"/>
    </row>
    <row r="181" hidden="1">
      <c r="A181" s="20" t="inlineStr">
        <is>
          <t>BR01-IES-P16-REB</t>
        </is>
      </c>
      <c r="B181" s="20" t="inlineStr">
        <is>
          <t>SABRES - REBARBAÇAO</t>
        </is>
      </c>
      <c r="C181" s="20" t="inlineStr">
        <is>
          <t>P16</t>
        </is>
      </c>
      <c r="D181" s="20" t="n"/>
      <c r="E181" s="20" t="n"/>
    </row>
    <row r="182" hidden="1">
      <c r="A182" s="20" t="inlineStr">
        <is>
          <t>BR01-IES-P16-SALA01</t>
        </is>
      </c>
      <c r="B182" s="20" t="inlineStr">
        <is>
          <t>AUDITORIO</t>
        </is>
      </c>
      <c r="C182" s="20" t="inlineStr">
        <is>
          <t>P16</t>
        </is>
      </c>
      <c r="D182" s="20" t="n"/>
      <c r="E182" s="20" t="n"/>
    </row>
    <row r="183" hidden="1">
      <c r="A183" s="20" t="inlineStr">
        <is>
          <t>BR01-IES-P16-SALA02</t>
        </is>
      </c>
      <c r="B183" s="20" t="inlineStr">
        <is>
          <t>SALA SUPERVISAO SABRES</t>
        </is>
      </c>
      <c r="C183" s="20" t="inlineStr">
        <is>
          <t>P16</t>
        </is>
      </c>
      <c r="D183" s="20" t="n"/>
      <c r="E183" s="20" t="n"/>
    </row>
    <row r="184" hidden="1">
      <c r="A184" s="20" t="inlineStr">
        <is>
          <t>BR01-IES-P16-SALA03</t>
        </is>
      </c>
      <c r="B184" s="20" t="inlineStr">
        <is>
          <t>SALA LABORATORIO METALURGICO</t>
        </is>
      </c>
      <c r="C184" s="20" t="inlineStr">
        <is>
          <t>P16</t>
        </is>
      </c>
      <c r="D184" s="20" t="n"/>
      <c r="E184" s="20" t="n"/>
    </row>
    <row r="185" hidden="1">
      <c r="A185" s="20" t="inlineStr">
        <is>
          <t>BR01-IES-P16-SALA05</t>
        </is>
      </c>
      <c r="B185" s="20" t="inlineStr">
        <is>
          <t>SALA MONTAGEM ROLLER HEAD</t>
        </is>
      </c>
      <c r="C185" s="20" t="inlineStr">
        <is>
          <t>P16</t>
        </is>
      </c>
      <c r="D185" s="20" t="n"/>
      <c r="E185" s="20" t="n"/>
    </row>
    <row r="186" hidden="1">
      <c r="A186" s="20" t="inlineStr">
        <is>
          <t>BR01-IES-P16-SALA07</t>
        </is>
      </c>
      <c r="B186" s="20" t="inlineStr">
        <is>
          <t>SALA DEPOSITO SABRES</t>
        </is>
      </c>
      <c r="C186" s="20" t="inlineStr">
        <is>
          <t>P16</t>
        </is>
      </c>
      <c r="D186" s="20" t="n"/>
      <c r="E186" s="20" t="n"/>
    </row>
    <row r="187" hidden="1">
      <c r="A187" s="20" t="inlineStr">
        <is>
          <t>BR01-IES-P16-SALA08</t>
        </is>
      </c>
      <c r="B187" s="20" t="inlineStr">
        <is>
          <t>SALA TRATAMENTO TERMICO</t>
        </is>
      </c>
      <c r="C187" s="20" t="inlineStr">
        <is>
          <t>P16</t>
        </is>
      </c>
      <c r="D187" s="20" t="n"/>
      <c r="E187" s="20" t="n"/>
    </row>
    <row r="188" hidden="1">
      <c r="A188" s="20" t="inlineStr">
        <is>
          <t>BR01-IES-P16-SALA09</t>
        </is>
      </c>
      <c r="B188" s="20" t="inlineStr">
        <is>
          <t>SALA TRF SABRES</t>
        </is>
      </c>
      <c r="C188" s="20" t="inlineStr">
        <is>
          <t>P16</t>
        </is>
      </c>
      <c r="D188" s="20" t="n"/>
      <c r="E188" s="20" t="n"/>
    </row>
    <row r="189" hidden="1">
      <c r="A189" s="20" t="inlineStr">
        <is>
          <t>BR01-IES-P16-SALA12</t>
        </is>
      </c>
      <c r="B189" s="20" t="inlineStr">
        <is>
          <t>HALL AUDITORIO</t>
        </is>
      </c>
      <c r="C189" s="20" t="inlineStr">
        <is>
          <t>P16</t>
        </is>
      </c>
      <c r="D189" s="20" t="n"/>
      <c r="E189" s="20" t="n"/>
    </row>
    <row r="190" hidden="1">
      <c r="A190" s="20" t="inlineStr">
        <is>
          <t>BR01-IES-P17</t>
        </is>
      </c>
      <c r="B190" s="20" t="inlineStr">
        <is>
          <t>RESERVATORIO DE AGUA</t>
        </is>
      </c>
      <c r="C190" s="20" t="inlineStr">
        <is>
          <t>P17</t>
        </is>
      </c>
      <c r="D190" s="20" t="n"/>
      <c r="E190" s="20" t="n"/>
    </row>
    <row r="191" hidden="1">
      <c r="A191" s="20" t="inlineStr">
        <is>
          <t>BR01-IES-P18</t>
        </is>
      </c>
      <c r="B191" s="20" t="inlineStr">
        <is>
          <t>DIRETORIA / QUALID. / PLANEJ. / COMPRAS</t>
        </is>
      </c>
      <c r="C191" s="20" t="inlineStr">
        <is>
          <t>P18</t>
        </is>
      </c>
      <c r="D191" s="20" t="n"/>
      <c r="E191" s="20" t="n"/>
    </row>
    <row r="192" hidden="1">
      <c r="A192" s="20" t="inlineStr">
        <is>
          <t>BR01-IES-P18-BAN038</t>
        </is>
      </c>
      <c r="B192" s="20" t="inlineStr">
        <is>
          <t>BANHEIRO COMPRAS / PLANEJ - M</t>
        </is>
      </c>
      <c r="C192" s="20" t="inlineStr">
        <is>
          <t>P18</t>
        </is>
      </c>
      <c r="D192" s="20" t="n"/>
      <c r="E192" s="20" t="n"/>
    </row>
    <row r="193" hidden="1">
      <c r="A193" s="20" t="inlineStr">
        <is>
          <t>BR01-IES-P18-BAN039</t>
        </is>
      </c>
      <c r="B193" s="20" t="inlineStr">
        <is>
          <t>BANHEIRO COMPRAS / PLANEJ - F</t>
        </is>
      </c>
      <c r="C193" s="20" t="inlineStr">
        <is>
          <t>P18</t>
        </is>
      </c>
      <c r="D193" s="20" t="n"/>
      <c r="E193" s="20" t="n"/>
    </row>
    <row r="194" hidden="1">
      <c r="A194" s="20" t="inlineStr">
        <is>
          <t>BR01-IES-P18-BAN040</t>
        </is>
      </c>
      <c r="B194" s="20" t="inlineStr">
        <is>
          <t>BANHEIRO PRESIDENCIA - M</t>
        </is>
      </c>
      <c r="C194" s="20" t="inlineStr">
        <is>
          <t>P18</t>
        </is>
      </c>
      <c r="D194" s="20" t="n"/>
      <c r="E194" s="20" t="n"/>
    </row>
    <row r="195" hidden="1">
      <c r="A195" s="20" t="inlineStr">
        <is>
          <t>BR01-IES-P18-BAN041</t>
        </is>
      </c>
      <c r="B195" s="20" t="inlineStr">
        <is>
          <t>BANHEIRO PRESIDENCIA - F</t>
        </is>
      </c>
      <c r="C195" s="20" t="inlineStr">
        <is>
          <t>P18</t>
        </is>
      </c>
      <c r="D195" s="20" t="n"/>
      <c r="E195" s="20" t="n"/>
    </row>
    <row r="196" hidden="1">
      <c r="A196" s="20" t="inlineStr">
        <is>
          <t>BR01-IES-P18-ESCD01</t>
        </is>
      </c>
      <c r="B196" s="20" t="inlineStr">
        <is>
          <t>ESCADARIA DIRETORIA</t>
        </is>
      </c>
      <c r="C196" s="20" t="inlineStr">
        <is>
          <t>P18</t>
        </is>
      </c>
      <c r="D196" s="20" t="n"/>
      <c r="E196" s="20" t="n"/>
    </row>
    <row r="197" hidden="1">
      <c r="A197" s="20" t="inlineStr">
        <is>
          <t>BR01-IES-P18-SALA01</t>
        </is>
      </c>
      <c r="B197" s="20" t="inlineStr">
        <is>
          <t>PRESIDENCIA - HALL DE ENTRADA</t>
        </is>
      </c>
      <c r="C197" s="20" t="inlineStr">
        <is>
          <t>P18</t>
        </is>
      </c>
      <c r="D197" s="20" t="n"/>
      <c r="E197" s="20" t="n"/>
    </row>
    <row r="198" hidden="1">
      <c r="A198" s="20" t="inlineStr">
        <is>
          <t>BR01-IES-P18-SALA02</t>
        </is>
      </c>
      <c r="B198" s="20" t="inlineStr">
        <is>
          <t>PRESIDENCIA - SALA VP OPERAÇOES</t>
        </is>
      </c>
      <c r="C198" s="20" t="inlineStr">
        <is>
          <t>P18</t>
        </is>
      </c>
      <c r="D198" s="20" t="n"/>
      <c r="E198" s="20" t="n"/>
    </row>
    <row r="199" hidden="1">
      <c r="A199" s="20" t="inlineStr">
        <is>
          <t>BR01-IES-P18-SALA03</t>
        </is>
      </c>
      <c r="B199" s="20" t="inlineStr">
        <is>
          <t>PRESIDENCIA - SALA REUNIAO II VIDEOCONF</t>
        </is>
      </c>
      <c r="C199" s="20" t="inlineStr">
        <is>
          <t>P18</t>
        </is>
      </c>
      <c r="D199" s="20" t="n"/>
      <c r="E199" s="20" t="n"/>
    </row>
    <row r="200" hidden="1">
      <c r="A200" s="20" t="inlineStr">
        <is>
          <t>BR01-IES-P18-SALA04</t>
        </is>
      </c>
      <c r="B200" s="20" t="inlineStr">
        <is>
          <t>PRESIDENCIA - SALA PRESIDENTE</t>
        </is>
      </c>
      <c r="C200" s="20" t="inlineStr">
        <is>
          <t>P18</t>
        </is>
      </c>
      <c r="D200" s="20" t="n"/>
      <c r="E200" s="20" t="n"/>
    </row>
    <row r="201" hidden="1">
      <c r="A201" s="20" t="inlineStr">
        <is>
          <t>BR01-IES-P18-SALA05</t>
        </is>
      </c>
      <c r="B201" s="20" t="inlineStr">
        <is>
          <t>PRESIDENCIA - SALA VP MARKETING</t>
        </is>
      </c>
      <c r="C201" s="20" t="inlineStr">
        <is>
          <t>P18</t>
        </is>
      </c>
      <c r="D201" s="20" t="n"/>
      <c r="E201" s="20" t="n"/>
    </row>
    <row r="202" hidden="1">
      <c r="A202" s="20" t="inlineStr">
        <is>
          <t>BR01-IES-P18-SALA06</t>
        </is>
      </c>
      <c r="B202" s="20" t="inlineStr">
        <is>
          <t>PRESIDENCIA - SALA VP FINANÇAS</t>
        </is>
      </c>
      <c r="C202" s="20" t="inlineStr">
        <is>
          <t>P18</t>
        </is>
      </c>
      <c r="D202" s="20" t="n"/>
      <c r="E202" s="20" t="n"/>
    </row>
    <row r="203" hidden="1">
      <c r="A203" s="20" t="inlineStr">
        <is>
          <t>BR01-IES-P18-SALA07</t>
        </is>
      </c>
      <c r="B203" s="20" t="inlineStr">
        <is>
          <t>PRESIDENCIA - SALA REUNIAO I</t>
        </is>
      </c>
      <c r="C203" s="20" t="inlineStr">
        <is>
          <t>P18</t>
        </is>
      </c>
      <c r="D203" s="20" t="n"/>
      <c r="E203" s="20" t="n"/>
    </row>
    <row r="204" hidden="1">
      <c r="A204" s="20" t="inlineStr">
        <is>
          <t>BR01-IES-P18-SALA08</t>
        </is>
      </c>
      <c r="B204" s="20" t="inlineStr">
        <is>
          <t>COMPRAS - SALA REUNIAO II</t>
        </is>
      </c>
      <c r="C204" s="20" t="inlineStr">
        <is>
          <t>P18</t>
        </is>
      </c>
      <c r="D204" s="20" t="n"/>
      <c r="E204" s="20" t="n"/>
    </row>
    <row r="205" hidden="1">
      <c r="A205" s="20" t="inlineStr">
        <is>
          <t>BR01-IES-P18-SALA09</t>
        </is>
      </c>
      <c r="B205" s="20" t="inlineStr">
        <is>
          <t>COMPRAS - SALA ADM</t>
        </is>
      </c>
      <c r="C205" s="20" t="inlineStr">
        <is>
          <t>P18</t>
        </is>
      </c>
      <c r="D205" s="20" t="n"/>
      <c r="E205" s="20" t="n"/>
    </row>
    <row r="206" hidden="1">
      <c r="A206" s="20" t="inlineStr">
        <is>
          <t>BR01-IES-P18-SALA10</t>
        </is>
      </c>
      <c r="B206" s="20" t="inlineStr">
        <is>
          <t>COMPRAS - SALA REUNIAO I</t>
        </is>
      </c>
      <c r="C206" s="20" t="inlineStr">
        <is>
          <t>P18</t>
        </is>
      </c>
      <c r="D206" s="20" t="n"/>
      <c r="E206" s="20" t="n"/>
    </row>
    <row r="207" hidden="1">
      <c r="A207" s="20" t="inlineStr">
        <is>
          <t>BR01-IES-P18-SALA11</t>
        </is>
      </c>
      <c r="B207" s="20" t="inlineStr">
        <is>
          <t>SALA DE TI</t>
        </is>
      </c>
      <c r="C207" s="20" t="inlineStr">
        <is>
          <t>P18</t>
        </is>
      </c>
      <c r="D207" s="20" t="n"/>
      <c r="E207" s="20" t="n"/>
    </row>
    <row r="208" hidden="1">
      <c r="A208" s="20" t="inlineStr">
        <is>
          <t>BR01-IES-P18-SALA12</t>
        </is>
      </c>
      <c r="B208" s="20" t="inlineStr">
        <is>
          <t>SALA DE MAQUINAS</t>
        </is>
      </c>
      <c r="C208" s="20" t="inlineStr">
        <is>
          <t>P18</t>
        </is>
      </c>
      <c r="D208" s="20" t="n"/>
      <c r="E208" s="20" t="n"/>
    </row>
    <row r="209" hidden="1">
      <c r="A209" s="20" t="inlineStr">
        <is>
          <t>BR01-IES-P18-SALA13</t>
        </is>
      </c>
      <c r="B209" s="20" t="inlineStr">
        <is>
          <t>COMPRAS - SALA GERENCIA COMPRAS</t>
        </is>
      </c>
      <c r="C209" s="20" t="inlineStr">
        <is>
          <t>P18</t>
        </is>
      </c>
      <c r="D209" s="20" t="n"/>
      <c r="E209" s="20" t="n"/>
    </row>
    <row r="210" hidden="1">
      <c r="A210" s="20" t="inlineStr">
        <is>
          <t>BR01-IES-P18-SALA14</t>
        </is>
      </c>
      <c r="B210" s="20" t="inlineStr">
        <is>
          <t>COMPRAS - SALA GERENCIA SUPPLY CHAIN</t>
        </is>
      </c>
      <c r="C210" s="20" t="inlineStr">
        <is>
          <t>P18</t>
        </is>
      </c>
      <c r="D210" s="20" t="n"/>
      <c r="E210" s="20" t="n"/>
    </row>
    <row r="211" hidden="1">
      <c r="A211" s="20" t="inlineStr">
        <is>
          <t>BR01-IES-P18-SALA15</t>
        </is>
      </c>
      <c r="B211" s="20" t="inlineStr">
        <is>
          <t>PRESIDENCIA - COPA</t>
        </is>
      </c>
      <c r="C211" s="20" t="inlineStr">
        <is>
          <t>P18</t>
        </is>
      </c>
      <c r="D211" s="20" t="n"/>
      <c r="E211" s="20" t="n"/>
    </row>
    <row r="212" hidden="1">
      <c r="A212" s="20" t="inlineStr">
        <is>
          <t>BR01-IES-P18-SALA17</t>
        </is>
      </c>
      <c r="B212" s="20" t="inlineStr">
        <is>
          <t>COMPRAS - COPA</t>
        </is>
      </c>
      <c r="C212" s="20" t="inlineStr">
        <is>
          <t>P18</t>
        </is>
      </c>
      <c r="D212" s="20" t="n"/>
      <c r="E212" s="20" t="n"/>
    </row>
    <row r="213" hidden="1">
      <c r="A213" s="20" t="inlineStr">
        <is>
          <t>BR01-IES-P18-SALA18</t>
        </is>
      </c>
      <c r="B213" s="20" t="inlineStr">
        <is>
          <t>HALL DE ENTRADA</t>
        </is>
      </c>
      <c r="C213" s="20" t="inlineStr">
        <is>
          <t>P18</t>
        </is>
      </c>
      <c r="D213" s="20" t="n"/>
      <c r="E213" s="20" t="n"/>
    </row>
    <row r="214" hidden="1">
      <c r="A214" s="20" t="inlineStr">
        <is>
          <t>BR01-IES-P19</t>
        </is>
      </c>
      <c r="B214" s="20" t="inlineStr">
        <is>
          <t>SUBESTAÇÃO 1 (3MVA)</t>
        </is>
      </c>
      <c r="C214" s="20" t="inlineStr">
        <is>
          <t>P19</t>
        </is>
      </c>
      <c r="D214" s="20" t="n"/>
      <c r="E214" s="20" t="n"/>
    </row>
    <row r="215" hidden="1">
      <c r="A215" s="20" t="inlineStr">
        <is>
          <t>BR01-IES-P20</t>
        </is>
      </c>
      <c r="B215" s="20" t="inlineStr">
        <is>
          <t>ESTRUTURA DE LAZER SOCIAL</t>
        </is>
      </c>
      <c r="C215" s="20" t="inlineStr">
        <is>
          <t>P20</t>
        </is>
      </c>
      <c r="D215" s="20" t="n"/>
      <c r="E215" s="20" t="n"/>
    </row>
    <row r="216" hidden="1">
      <c r="A216" s="20" t="inlineStr">
        <is>
          <t>BR01-IES-P20-BAN042</t>
        </is>
      </c>
      <c r="B216" s="20" t="inlineStr">
        <is>
          <t>BANHEIRO AFAS GALPAO - M</t>
        </is>
      </c>
      <c r="C216" s="20" t="inlineStr">
        <is>
          <t>P20</t>
        </is>
      </c>
      <c r="D216" s="20" t="n"/>
      <c r="E216" s="20" t="n"/>
    </row>
    <row r="217" hidden="1">
      <c r="A217" s="20" t="inlineStr">
        <is>
          <t>BR01-IES-P20-BAN043</t>
        </is>
      </c>
      <c r="B217" s="20" t="inlineStr">
        <is>
          <t>BANHEIRO AFAS GALPAO - F</t>
        </is>
      </c>
      <c r="C217" s="20" t="inlineStr">
        <is>
          <t>P20</t>
        </is>
      </c>
      <c r="D217" s="20" t="n"/>
      <c r="E217" s="20" t="n"/>
    </row>
    <row r="218" hidden="1">
      <c r="A218" s="20" t="inlineStr">
        <is>
          <t>BR01-IES-P20-SALA02</t>
        </is>
      </c>
      <c r="B218" s="20" t="inlineStr">
        <is>
          <t>PORTARIA / GUARITA AFAS</t>
        </is>
      </c>
      <c r="C218" s="20" t="inlineStr">
        <is>
          <t>P20</t>
        </is>
      </c>
      <c r="D218" s="20" t="n"/>
      <c r="E218" s="20" t="n"/>
    </row>
    <row r="219" hidden="1">
      <c r="A219" s="20" t="inlineStr">
        <is>
          <t>BR01-IES-P20-SALA03</t>
        </is>
      </c>
      <c r="B219" s="20" t="inlineStr">
        <is>
          <t>COZINHA / CHURRASQUEIRA</t>
        </is>
      </c>
      <c r="C219" s="20" t="inlineStr">
        <is>
          <t>P20</t>
        </is>
      </c>
      <c r="D219" s="20" t="n"/>
      <c r="E219" s="20" t="n"/>
    </row>
    <row r="220" hidden="1">
      <c r="A220" s="20" t="inlineStr">
        <is>
          <t>BR01-IES-P20-SALA04</t>
        </is>
      </c>
      <c r="B220" s="20" t="inlineStr">
        <is>
          <t>SALA DE AUDIO E VIDEO</t>
        </is>
      </c>
      <c r="C220" s="20" t="inlineStr">
        <is>
          <t>P20</t>
        </is>
      </c>
      <c r="D220" s="20" t="n"/>
      <c r="E220" s="20" t="n"/>
    </row>
    <row r="221" hidden="1">
      <c r="A221" s="20" t="inlineStr">
        <is>
          <t>BR01-IES-P20-SALA05</t>
        </is>
      </c>
      <c r="B221" s="20" t="inlineStr">
        <is>
          <t>GALPAO PRINCIPAL</t>
        </is>
      </c>
      <c r="C221" s="20" t="inlineStr">
        <is>
          <t>P20</t>
        </is>
      </c>
      <c r="D221" s="20" t="n"/>
      <c r="E221" s="20" t="n"/>
    </row>
    <row r="222" hidden="1">
      <c r="A222" s="20" t="inlineStr">
        <is>
          <t>BR01-IES-P20-SALA06</t>
        </is>
      </c>
      <c r="B222" s="20" t="inlineStr">
        <is>
          <t>CORREDOR</t>
        </is>
      </c>
      <c r="C222" s="20" t="inlineStr">
        <is>
          <t>P20</t>
        </is>
      </c>
      <c r="D222" s="20" t="n"/>
      <c r="E222" s="20" t="n"/>
    </row>
    <row r="223" hidden="1">
      <c r="A223" s="20" t="inlineStr">
        <is>
          <t>BR01-IES-P22</t>
        </is>
      </c>
      <c r="B223" s="20" t="inlineStr">
        <is>
          <t>CALDEIRARIA</t>
        </is>
      </c>
      <c r="C223" s="20" t="inlineStr">
        <is>
          <t>P22</t>
        </is>
      </c>
      <c r="D223" s="20" t="n"/>
      <c r="E223" s="20" t="n"/>
    </row>
    <row r="224" hidden="1">
      <c r="A224" s="20" t="inlineStr">
        <is>
          <t>BR01-IES-P22-CAL</t>
        </is>
      </c>
      <c r="B224" s="20" t="inlineStr">
        <is>
          <t>CALDEIRARIA</t>
        </is>
      </c>
      <c r="C224" s="20" t="inlineStr">
        <is>
          <t>P22</t>
        </is>
      </c>
      <c r="D224" s="20" t="n"/>
      <c r="E224" s="20" t="n"/>
    </row>
    <row r="225" hidden="1">
      <c r="A225" s="20" t="inlineStr">
        <is>
          <t>BR01-IES-P22-SALA01</t>
        </is>
      </c>
      <c r="B225" s="20" t="inlineStr">
        <is>
          <t>SALA BRIGADA DE EMERGENCIA</t>
        </is>
      </c>
      <c r="C225" s="20" t="inlineStr">
        <is>
          <t>P22</t>
        </is>
      </c>
      <c r="D225" s="20" t="n"/>
      <c r="E225" s="20" t="n"/>
    </row>
    <row r="226" hidden="1">
      <c r="A226" s="20" t="inlineStr">
        <is>
          <t>BR01-IES-P26</t>
        </is>
      </c>
      <c r="B226" s="20" t="inlineStr">
        <is>
          <t>CENTRAL DE RESIDUOS</t>
        </is>
      </c>
      <c r="C226" s="20" t="inlineStr">
        <is>
          <t>P26</t>
        </is>
      </c>
      <c r="D226" s="20" t="n"/>
      <c r="E226" s="20" t="n"/>
    </row>
    <row r="227" hidden="1">
      <c r="A227" s="20" t="inlineStr">
        <is>
          <t>BR01-IES-P26-BAN046</t>
        </is>
      </c>
      <c r="B227" s="20" t="inlineStr">
        <is>
          <t>BANHEIRO CENTRAL DE RESIDUOS - M</t>
        </is>
      </c>
      <c r="C227" s="20" t="inlineStr">
        <is>
          <t>P26</t>
        </is>
      </c>
      <c r="D227" s="20" t="n"/>
      <c r="E227" s="20" t="n"/>
    </row>
    <row r="228" hidden="1">
      <c r="A228" s="20" t="inlineStr">
        <is>
          <t>BR01-IES-P26-CTR</t>
        </is>
      </c>
      <c r="B228" s="20" t="inlineStr">
        <is>
          <t>PATIO CENTRAL DE RESIDUOS</t>
        </is>
      </c>
      <c r="C228" s="20" t="inlineStr">
        <is>
          <t>P26</t>
        </is>
      </c>
      <c r="D228" s="20" t="n"/>
      <c r="E228" s="20" t="n"/>
    </row>
    <row r="229" hidden="1">
      <c r="A229" s="20" t="inlineStr">
        <is>
          <t>BR01-IES-P26-SALA01</t>
        </is>
      </c>
      <c r="B229" s="20" t="inlineStr">
        <is>
          <t>ESCRITORIO CENTRAL DE RESIDUOS</t>
        </is>
      </c>
      <c r="C229" s="20" t="inlineStr">
        <is>
          <t>P26</t>
        </is>
      </c>
      <c r="D229" s="20" t="n"/>
      <c r="E229" s="20" t="n"/>
    </row>
    <row r="230" hidden="1">
      <c r="A230" s="20" t="inlineStr">
        <is>
          <t>BR01-IES-P27</t>
        </is>
      </c>
      <c r="B230" s="20" t="inlineStr">
        <is>
          <t>RESTAURANTE / CENTRAL DE SERVIÇOS</t>
        </is>
      </c>
      <c r="C230" s="20" t="inlineStr">
        <is>
          <t>P27</t>
        </is>
      </c>
      <c r="D230" s="20" t="n"/>
      <c r="E230" s="20" t="n"/>
    </row>
    <row r="231" hidden="1">
      <c r="A231" s="20" t="inlineStr">
        <is>
          <t>BR01-IES-P27-BAN047</t>
        </is>
      </c>
      <c r="B231" s="20" t="inlineStr">
        <is>
          <t>BANHEIRO COZINHA - M</t>
        </is>
      </c>
      <c r="C231" s="20" t="inlineStr">
        <is>
          <t>P27</t>
        </is>
      </c>
      <c r="D231" s="20" t="n"/>
      <c r="E231" s="20" t="n"/>
    </row>
    <row r="232" hidden="1">
      <c r="A232" s="20" t="inlineStr">
        <is>
          <t>BR01-IES-P27-BAN048</t>
        </is>
      </c>
      <c r="B232" s="20" t="inlineStr">
        <is>
          <t>BANHEIRO COZINHA - USO COMUM</t>
        </is>
      </c>
      <c r="C232" s="20" t="inlineStr">
        <is>
          <t>P27</t>
        </is>
      </c>
      <c r="D232" s="20" t="n"/>
      <c r="E232" s="20" t="n"/>
    </row>
    <row r="233" hidden="1">
      <c r="A233" s="20" t="inlineStr">
        <is>
          <t>BR01-IES-P27-BAN049</t>
        </is>
      </c>
      <c r="B233" s="20" t="inlineStr">
        <is>
          <t>BANHEIRO CENTRAL DE SERVIÇOS - M</t>
        </is>
      </c>
      <c r="C233" s="20" t="inlineStr">
        <is>
          <t>P27</t>
        </is>
      </c>
      <c r="D233" s="20" t="n"/>
      <c r="E233" s="20" t="n"/>
    </row>
    <row r="234" hidden="1">
      <c r="A234" s="20" t="inlineStr">
        <is>
          <t>BR01-IES-P27-BAN050</t>
        </is>
      </c>
      <c r="B234" s="20" t="inlineStr">
        <is>
          <t>BANHEIRO CENTRAL DE SERVIÇOS - F</t>
        </is>
      </c>
      <c r="C234" s="20" t="inlineStr">
        <is>
          <t>P27</t>
        </is>
      </c>
      <c r="D234" s="20" t="n"/>
      <c r="E234" s="20" t="n"/>
    </row>
    <row r="235" hidden="1">
      <c r="A235" s="20" t="inlineStr">
        <is>
          <t>BR01-IES-P27-BAN051</t>
        </is>
      </c>
      <c r="B235" s="20" t="inlineStr">
        <is>
          <t>BANHEIRO AMBULATORIO - USO COMUM</t>
        </is>
      </c>
      <c r="C235" s="20" t="inlineStr">
        <is>
          <t>P27</t>
        </is>
      </c>
      <c r="D235" s="20" t="n"/>
      <c r="E235" s="20" t="n"/>
    </row>
    <row r="236" hidden="1">
      <c r="A236" s="20" t="inlineStr">
        <is>
          <t>BR01-IES-P27-ESCD01</t>
        </is>
      </c>
      <c r="B236" s="20" t="inlineStr">
        <is>
          <t>ESCADARIAS RESTAURANTE</t>
        </is>
      </c>
      <c r="C236" s="20" t="inlineStr">
        <is>
          <t>P27</t>
        </is>
      </c>
      <c r="D236" s="20" t="n"/>
      <c r="E236" s="20" t="n"/>
    </row>
    <row r="237" hidden="1">
      <c r="A237" s="20" t="inlineStr">
        <is>
          <t>BR01-IES-P27-SALA01</t>
        </is>
      </c>
      <c r="B237" s="20" t="inlineStr">
        <is>
          <t>RESTAURANTE</t>
        </is>
      </c>
      <c r="C237" s="20" t="inlineStr">
        <is>
          <t>P27</t>
        </is>
      </c>
      <c r="D237" s="20" t="n"/>
      <c r="E237" s="20" t="n"/>
    </row>
    <row r="238" hidden="1">
      <c r="A238" s="20" t="inlineStr">
        <is>
          <t>BR01-IES-P27-SALA02</t>
        </is>
      </c>
      <c r="B238" s="20" t="inlineStr">
        <is>
          <t>COZINHA</t>
        </is>
      </c>
      <c r="C238" s="20" t="inlineStr">
        <is>
          <t>P27</t>
        </is>
      </c>
      <c r="D238" s="20" t="n"/>
      <c r="E238" s="20" t="n"/>
    </row>
    <row r="239" hidden="1">
      <c r="A239" s="20" t="inlineStr">
        <is>
          <t>BR01-IES-P27-SALA03</t>
        </is>
      </c>
      <c r="B239" s="20" t="inlineStr">
        <is>
          <t>AGENCIA BANCARIA</t>
        </is>
      </c>
      <c r="C239" s="20" t="inlineStr">
        <is>
          <t>P27</t>
        </is>
      </c>
      <c r="D239" s="20" t="n"/>
      <c r="E239" s="20" t="n"/>
    </row>
    <row r="240" hidden="1">
      <c r="A240" s="20" t="inlineStr">
        <is>
          <t>BR01-IES-P27-SALA06</t>
        </is>
      </c>
      <c r="B240" s="20" t="inlineStr">
        <is>
          <t>AMBULATORIO - HALL DE ENTRADA</t>
        </is>
      </c>
      <c r="C240" s="20" t="inlineStr">
        <is>
          <t>P27</t>
        </is>
      </c>
      <c r="D240" s="20" t="n"/>
      <c r="E240" s="20" t="n"/>
    </row>
    <row r="241" hidden="1">
      <c r="A241" s="20" t="inlineStr">
        <is>
          <t>BR01-IES-P27-SALA07</t>
        </is>
      </c>
      <c r="B241" s="20" t="inlineStr">
        <is>
          <t>AMBULATORIO - SALA PROCEDIMENTOS I</t>
        </is>
      </c>
      <c r="C241" s="20" t="inlineStr">
        <is>
          <t>P27</t>
        </is>
      </c>
      <c r="D241" s="20" t="n"/>
      <c r="E241" s="20" t="n"/>
    </row>
    <row r="242" hidden="1">
      <c r="A242" s="20" t="inlineStr">
        <is>
          <t>BR01-IES-P27-SALA08</t>
        </is>
      </c>
      <c r="B242" s="20" t="inlineStr">
        <is>
          <t>AMBULATORIO - AUDIOMETRIA</t>
        </is>
      </c>
      <c r="C242" s="20" t="inlineStr">
        <is>
          <t>P27</t>
        </is>
      </c>
      <c r="D242" s="20" t="n"/>
      <c r="E242" s="20" t="n"/>
    </row>
    <row r="243" hidden="1">
      <c r="A243" s="20" t="inlineStr">
        <is>
          <t>BR01-IES-P27-SALA09</t>
        </is>
      </c>
      <c r="B243" s="20" t="inlineStr">
        <is>
          <t>AMBULATORIO - SALA ENFERMEIRAS II</t>
        </is>
      </c>
      <c r="C243" s="20" t="inlineStr">
        <is>
          <t>P27</t>
        </is>
      </c>
      <c r="D243" s="20" t="n"/>
      <c r="E243" s="20" t="n"/>
    </row>
    <row r="244" hidden="1">
      <c r="A244" s="20" t="inlineStr">
        <is>
          <t>BR01-IES-P27-SALA10</t>
        </is>
      </c>
      <c r="B244" s="20" t="inlineStr">
        <is>
          <t>AMBULATORIO - SALA ENFERMEIRAS I</t>
        </is>
      </c>
      <c r="C244" s="20" t="inlineStr">
        <is>
          <t>P27</t>
        </is>
      </c>
      <c r="D244" s="20" t="n"/>
      <c r="E244" s="20" t="n"/>
    </row>
    <row r="245" hidden="1">
      <c r="A245" s="20" t="inlineStr">
        <is>
          <t>BR01-IES-P27-SALA11</t>
        </is>
      </c>
      <c r="B245" s="20" t="inlineStr">
        <is>
          <t>AMBULATORIO - CONSULTORIO MEDICO I</t>
        </is>
      </c>
      <c r="C245" s="20" t="inlineStr">
        <is>
          <t>P27</t>
        </is>
      </c>
      <c r="D245" s="20" t="n"/>
      <c r="E245" s="20" t="n"/>
    </row>
    <row r="246" hidden="1">
      <c r="A246" s="20" t="inlineStr">
        <is>
          <t>BR01-IES-P27-SALA12</t>
        </is>
      </c>
      <c r="B246" s="20" t="inlineStr">
        <is>
          <t>AMBULATORIO - CONSULTORIO MEDICO II</t>
        </is>
      </c>
      <c r="C246" s="20" t="inlineStr">
        <is>
          <t>P27</t>
        </is>
      </c>
      <c r="D246" s="20" t="n"/>
      <c r="E246" s="20" t="n"/>
    </row>
    <row r="247" hidden="1">
      <c r="A247" s="20" t="inlineStr">
        <is>
          <t>BR01-IES-P27-SALA13</t>
        </is>
      </c>
      <c r="B247" s="20" t="inlineStr">
        <is>
          <t>AGENCIA BANCARIA - SALA CAIXA ELETRONICO</t>
        </is>
      </c>
      <c r="C247" s="20" t="inlineStr">
        <is>
          <t>P27</t>
        </is>
      </c>
      <c r="D247" s="20" t="n"/>
      <c r="E247" s="20" t="n"/>
    </row>
    <row r="248" hidden="1">
      <c r="A248" s="20" t="inlineStr">
        <is>
          <t>BR01-IES-P27-SALA14</t>
        </is>
      </c>
      <c r="B248" s="20" t="inlineStr">
        <is>
          <t>COZINHA - SALA ADM SAPORE</t>
        </is>
      </c>
      <c r="C248" s="20" t="inlineStr">
        <is>
          <t>P27</t>
        </is>
      </c>
      <c r="D248" s="20" t="n"/>
      <c r="E248" s="20" t="n"/>
    </row>
    <row r="249" hidden="1">
      <c r="A249" s="20" t="inlineStr">
        <is>
          <t>BR01-IES-P27-SALA18</t>
        </is>
      </c>
      <c r="B249" s="20" t="inlineStr">
        <is>
          <t>AMBULATORIO - CONSULTORIO MEDICO III</t>
        </is>
      </c>
      <c r="C249" s="20" t="inlineStr">
        <is>
          <t>P27</t>
        </is>
      </c>
      <c r="D249" s="20" t="n"/>
      <c r="E249" s="20" t="n"/>
    </row>
    <row r="250" hidden="1">
      <c r="A250" s="20" t="inlineStr">
        <is>
          <t>BR01-IES-P27-SALA19</t>
        </is>
      </c>
      <c r="B250" s="20" t="inlineStr">
        <is>
          <t>CENTRAL DE SERVIÇOS - LOJA STIHL</t>
        </is>
      </c>
      <c r="C250" s="20" t="inlineStr">
        <is>
          <t>P27</t>
        </is>
      </c>
      <c r="D250" s="20" t="n"/>
      <c r="E250" s="20" t="n"/>
    </row>
    <row r="251" hidden="1">
      <c r="A251" s="20" t="inlineStr">
        <is>
          <t>BR01-IES-P27-SALA20</t>
        </is>
      </c>
      <c r="B251" s="20" t="inlineStr">
        <is>
          <t>AGENCIA BANCARIA - GERENCIA</t>
        </is>
      </c>
      <c r="C251" s="20" t="inlineStr">
        <is>
          <t>P27</t>
        </is>
      </c>
      <c r="D251" s="20" t="n"/>
      <c r="E251" s="20" t="n"/>
    </row>
    <row r="252" hidden="1">
      <c r="A252" s="20" t="inlineStr">
        <is>
          <t>BR01-IES-P27-SALA21</t>
        </is>
      </c>
      <c r="B252" s="20" t="inlineStr">
        <is>
          <t>AMBULATORIO - SALA PROCEDIMENTOS II</t>
        </is>
      </c>
      <c r="C252" s="20" t="inlineStr">
        <is>
          <t>P27</t>
        </is>
      </c>
      <c r="D252" s="20" t="n"/>
      <c r="E252" s="20" t="n"/>
    </row>
    <row r="253" hidden="1">
      <c r="A253" s="20" t="inlineStr">
        <is>
          <t>BR01-IES-P27-SALA22</t>
        </is>
      </c>
      <c r="B253" s="20" t="inlineStr">
        <is>
          <t>COZINHA - DEPOSITO</t>
        </is>
      </c>
      <c r="C253" s="20" t="inlineStr">
        <is>
          <t>P27</t>
        </is>
      </c>
      <c r="D253" s="20" t="n"/>
      <c r="E253" s="20" t="n"/>
    </row>
    <row r="254" hidden="1">
      <c r="A254" s="20" t="inlineStr">
        <is>
          <t>BR01-IES-P27-SALA23</t>
        </is>
      </c>
      <c r="B254" s="20" t="inlineStr">
        <is>
          <t>RESTAURANTE - LAVAGEM DE UTENSILIOS</t>
        </is>
      </c>
      <c r="C254" s="20" t="inlineStr">
        <is>
          <t>P27</t>
        </is>
      </c>
      <c r="D254" s="20" t="n"/>
      <c r="E254" s="20" t="n"/>
    </row>
    <row r="255" hidden="1">
      <c r="A255" s="20" t="inlineStr">
        <is>
          <t>BR01-IES-P27-SALA24</t>
        </is>
      </c>
      <c r="B255" s="20" t="inlineStr">
        <is>
          <t>CENTRAL DE SERVIÇOS</t>
        </is>
      </c>
      <c r="C255" s="20" t="inlineStr">
        <is>
          <t>P27</t>
        </is>
      </c>
      <c r="D255" s="20" t="n"/>
      <c r="E255" s="20" t="n"/>
    </row>
    <row r="256" hidden="1">
      <c r="A256" s="20" t="inlineStr">
        <is>
          <t>BR01-IES-P27-SALA25</t>
        </is>
      </c>
      <c r="B256" s="20" t="inlineStr">
        <is>
          <t>CENTRAL DE SERVIÇOS - LANCHERIA</t>
        </is>
      </c>
      <c r="C256" s="20" t="inlineStr">
        <is>
          <t>P27</t>
        </is>
      </c>
      <c r="D256" s="20" t="n"/>
      <c r="E256" s="20" t="n"/>
    </row>
    <row r="257" hidden="1">
      <c r="A257" s="20" t="inlineStr">
        <is>
          <t>BR01-IES-P27-SALA26</t>
        </is>
      </c>
      <c r="B257" s="20" t="inlineStr">
        <is>
          <t>COZINHA - CAMARA FRIA</t>
        </is>
      </c>
      <c r="C257" s="20" t="inlineStr">
        <is>
          <t>P27</t>
        </is>
      </c>
      <c r="D257" s="20" t="n"/>
      <c r="E257" s="20" t="n"/>
    </row>
    <row r="258" hidden="1">
      <c r="A258" s="20" t="inlineStr">
        <is>
          <t>BR01-IES-P27-SALA27</t>
        </is>
      </c>
      <c r="B258" s="20" t="inlineStr">
        <is>
          <t>COZINHA - SALA REFRIGERADA PARA LIXO</t>
        </is>
      </c>
      <c r="C258" s="20" t="inlineStr">
        <is>
          <t>P27</t>
        </is>
      </c>
      <c r="D258" s="20" t="n"/>
      <c r="E258" s="20" t="n"/>
    </row>
    <row r="259" hidden="1">
      <c r="A259" s="20" t="inlineStr">
        <is>
          <t>BR01-IES-P27-SALA28</t>
        </is>
      </c>
      <c r="B259" s="20" t="inlineStr">
        <is>
          <t>AMBULATORIO - COPA</t>
        </is>
      </c>
      <c r="C259" s="20" t="inlineStr">
        <is>
          <t>P27</t>
        </is>
      </c>
      <c r="D259" s="20" t="n"/>
      <c r="E259" s="20" t="n"/>
    </row>
    <row r="260" hidden="1">
      <c r="A260" s="20" t="inlineStr">
        <is>
          <t>BR01-IES-P27-SALA29</t>
        </is>
      </c>
      <c r="B260" s="20" t="inlineStr">
        <is>
          <t>CENTRAL DE SERVIÇOS - SALA DE TI</t>
        </is>
      </c>
      <c r="C260" s="20" t="inlineStr">
        <is>
          <t>P27</t>
        </is>
      </c>
      <c r="D260" s="20" t="n"/>
      <c r="E260" s="20" t="n"/>
    </row>
    <row r="261" hidden="1">
      <c r="A261" s="20" t="inlineStr">
        <is>
          <t>BR01-IES-P27-SALA31</t>
        </is>
      </c>
      <c r="B261" s="20" t="inlineStr">
        <is>
          <t>AMBULATORIO - CORREDOR</t>
        </is>
      </c>
      <c r="C261" s="20" t="inlineStr">
        <is>
          <t>P27</t>
        </is>
      </c>
      <c r="D261" s="20" t="n"/>
      <c r="E261" s="20" t="n"/>
    </row>
    <row r="262" hidden="1">
      <c r="A262" s="20" t="inlineStr">
        <is>
          <t>BR01-IES-P28</t>
        </is>
      </c>
      <c r="B262" s="20" t="inlineStr">
        <is>
          <t>CILINDRO (FUND. / USIN. / CROMO / BRUN.)</t>
        </is>
      </c>
      <c r="C262" s="20" t="inlineStr">
        <is>
          <t>P28</t>
        </is>
      </c>
      <c r="D262" s="20" t="n"/>
      <c r="E262" s="20" t="n"/>
    </row>
    <row r="263" hidden="1">
      <c r="A263" s="20" t="inlineStr">
        <is>
          <t>BR01-IES-P28-BAN052</t>
        </is>
      </c>
      <c r="B263" s="20" t="inlineStr">
        <is>
          <t>BANHEIRO FUNDIÇAO ALUMINIO - M</t>
        </is>
      </c>
      <c r="C263" s="20" t="inlineStr">
        <is>
          <t>P28</t>
        </is>
      </c>
      <c r="D263" s="20" t="n"/>
      <c r="E263" s="20" t="n"/>
    </row>
    <row r="264" hidden="1">
      <c r="A264" s="20" t="inlineStr">
        <is>
          <t>BR01-IES-P28-BAN053</t>
        </is>
      </c>
      <c r="B264" s="20" t="inlineStr">
        <is>
          <t>BANHEIRO FUNDIÇAO ALUMINIO - F</t>
        </is>
      </c>
      <c r="C264" s="20" t="inlineStr">
        <is>
          <t>P28</t>
        </is>
      </c>
      <c r="D264" s="20" t="n"/>
      <c r="E264" s="20" t="n"/>
    </row>
    <row r="265" hidden="1">
      <c r="A265" s="20" t="inlineStr">
        <is>
          <t>BR01-IES-P28-BAN054</t>
        </is>
      </c>
      <c r="B265" s="20" t="inlineStr">
        <is>
          <t>BANHEIRO ADM CILINDROS OESTE - M</t>
        </is>
      </c>
      <c r="C265" s="20" t="inlineStr">
        <is>
          <t>P28</t>
        </is>
      </c>
      <c r="D265" s="20" t="n"/>
      <c r="E265" s="20" t="n"/>
    </row>
    <row r="266" hidden="1">
      <c r="A266" s="20" t="inlineStr">
        <is>
          <t>BR01-IES-P28-BAN055</t>
        </is>
      </c>
      <c r="B266" s="20" t="inlineStr">
        <is>
          <t>BANHEIRO ADM CILINDROS OESTE - F</t>
        </is>
      </c>
      <c r="C266" s="20" t="inlineStr">
        <is>
          <t>P28</t>
        </is>
      </c>
      <c r="D266" s="20" t="n"/>
      <c r="E266" s="20" t="n"/>
    </row>
    <row r="267" hidden="1">
      <c r="A267" s="20" t="inlineStr">
        <is>
          <t>BR01-IES-P28-BAN056</t>
        </is>
      </c>
      <c r="B267" s="20" t="inlineStr">
        <is>
          <t>BANHEIRO USINAGEM CILINDROS - M</t>
        </is>
      </c>
      <c r="C267" s="20" t="inlineStr">
        <is>
          <t>P28</t>
        </is>
      </c>
      <c r="D267" s="20" t="n"/>
      <c r="E267" s="20" t="n"/>
    </row>
    <row r="268" hidden="1">
      <c r="A268" s="20" t="inlineStr">
        <is>
          <t>BR01-IES-P28-BAN057</t>
        </is>
      </c>
      <c r="B268" s="20" t="inlineStr">
        <is>
          <t>BANHEIRO USINAGEM CILINDROS - F</t>
        </is>
      </c>
      <c r="C268" s="20" t="inlineStr">
        <is>
          <t>P28</t>
        </is>
      </c>
      <c r="D268" s="20" t="n"/>
      <c r="E268" s="20" t="n"/>
    </row>
    <row r="269" hidden="1">
      <c r="A269" s="20" t="inlineStr">
        <is>
          <t>BR01-IES-P28-BAN058</t>
        </is>
      </c>
      <c r="B269" s="20" t="inlineStr">
        <is>
          <t>BANHEIRO ADM CILINDROS LESTE - M</t>
        </is>
      </c>
      <c r="C269" s="20" t="inlineStr">
        <is>
          <t>P28</t>
        </is>
      </c>
      <c r="D269" s="20" t="n"/>
      <c r="E269" s="20" t="n"/>
    </row>
    <row r="270" hidden="1">
      <c r="A270" s="20" t="inlineStr">
        <is>
          <t>BR01-IES-P28-BAN059</t>
        </is>
      </c>
      <c r="B270" s="20" t="inlineStr">
        <is>
          <t>BANHEIRO ADM CILINDROS LESTE - F</t>
        </is>
      </c>
      <c r="C270" s="20" t="inlineStr">
        <is>
          <t>P28</t>
        </is>
      </c>
      <c r="D270" s="20" t="n"/>
      <c r="E270" s="20" t="n"/>
    </row>
    <row r="271" hidden="1">
      <c r="A271" s="20" t="inlineStr">
        <is>
          <t>BR01-IES-P28-ESCD01</t>
        </is>
      </c>
      <c r="B271" s="20" t="inlineStr">
        <is>
          <t>ADM CILINDROS - ESCADARIA OESTE</t>
        </is>
      </c>
      <c r="C271" s="20" t="inlineStr">
        <is>
          <t>P28</t>
        </is>
      </c>
      <c r="D271" s="20" t="n"/>
      <c r="E271" s="20" t="n"/>
    </row>
    <row r="272" hidden="1">
      <c r="A272" s="20" t="inlineStr">
        <is>
          <t>BR01-IES-P28-ESCD02</t>
        </is>
      </c>
      <c r="B272" s="20" t="inlineStr">
        <is>
          <t>ADM CILINDROS - ESCADARIA LESTE</t>
        </is>
      </c>
      <c r="C272" s="20" t="inlineStr">
        <is>
          <t>P28</t>
        </is>
      </c>
      <c r="D272" s="20" t="n"/>
      <c r="E272" s="20" t="n"/>
    </row>
    <row r="273" hidden="1">
      <c r="A273" s="20" t="inlineStr">
        <is>
          <t>BR01-IES-P28-PSL</t>
        </is>
      </c>
      <c r="B273" s="20" t="inlineStr">
        <is>
          <t>PLATAFORMA LOGISTICA</t>
        </is>
      </c>
      <c r="C273" s="20" t="inlineStr">
        <is>
          <t>P28</t>
        </is>
      </c>
      <c r="D273" s="20" t="n"/>
      <c r="E273" s="20" t="n"/>
    </row>
    <row r="274" hidden="1">
      <c r="A274" s="20" t="inlineStr">
        <is>
          <t>BR01-IES-P28-PZCR</t>
        </is>
      </c>
      <c r="B274" s="20" t="inlineStr">
        <is>
          <t>PORAO CROMO II</t>
        </is>
      </c>
      <c r="C274" s="20" t="inlineStr">
        <is>
          <t>P28</t>
        </is>
      </c>
      <c r="D274" s="20" t="n"/>
      <c r="E274" s="20" t="n"/>
    </row>
    <row r="275" hidden="1">
      <c r="A275" s="20" t="inlineStr">
        <is>
          <t>BR01-IES-P28-SALA02</t>
        </is>
      </c>
      <c r="B275" s="20" t="inlineStr">
        <is>
          <t>SALA METROTOM</t>
        </is>
      </c>
      <c r="C275" s="20" t="inlineStr">
        <is>
          <t>P28</t>
        </is>
      </c>
      <c r="D275" s="20" t="n"/>
      <c r="E275" s="20" t="n"/>
    </row>
    <row r="276" hidden="1">
      <c r="A276" s="20" t="inlineStr">
        <is>
          <t>BR01-IES-P28-SALA03</t>
        </is>
      </c>
      <c r="B276" s="20" t="inlineStr">
        <is>
          <t>SALA METROLOGIA TRIDIMENSIONAL</t>
        </is>
      </c>
      <c r="C276" s="20" t="inlineStr">
        <is>
          <t>P28</t>
        </is>
      </c>
      <c r="D276" s="20" t="n"/>
      <c r="E276" s="20" t="n"/>
    </row>
    <row r="277" hidden="1">
      <c r="A277" s="20" t="inlineStr">
        <is>
          <t>BR01-IES-P28-SALA04</t>
        </is>
      </c>
      <c r="B277" s="20" t="inlineStr">
        <is>
          <t>SALA QUALIDADE METROLOGIA</t>
        </is>
      </c>
      <c r="C277" s="20" t="inlineStr">
        <is>
          <t>P28</t>
        </is>
      </c>
      <c r="D277" s="20" t="n"/>
      <c r="E277" s="20" t="n"/>
    </row>
    <row r="278" hidden="1">
      <c r="A278" s="20" t="inlineStr">
        <is>
          <t>BR01-IES-P28-SALA05</t>
        </is>
      </c>
      <c r="B278" s="20" t="inlineStr">
        <is>
          <t>SALA METROLOGIA CALIBRAÇAO</t>
        </is>
      </c>
      <c r="C278" s="20" t="inlineStr">
        <is>
          <t>P28</t>
        </is>
      </c>
      <c r="D278" s="20" t="n"/>
      <c r="E278" s="20" t="n"/>
    </row>
    <row r="279" hidden="1">
      <c r="A279" s="20" t="inlineStr">
        <is>
          <t>BR01-IES-P28-SALA07</t>
        </is>
      </c>
      <c r="B279" s="20" t="inlineStr">
        <is>
          <t>SALA CENTRAL RAIO X</t>
        </is>
      </c>
      <c r="C279" s="20" t="inlineStr">
        <is>
          <t>P28</t>
        </is>
      </c>
      <c r="D279" s="20" t="n"/>
      <c r="E279" s="20" t="n"/>
    </row>
    <row r="280" hidden="1">
      <c r="A280" s="20" t="inlineStr">
        <is>
          <t>BR01-IES-P28-SALA08</t>
        </is>
      </c>
      <c r="B280" s="20" t="inlineStr">
        <is>
          <t>SALA TRF - USINAGEM PRESET FERRAMENTAS</t>
        </is>
      </c>
      <c r="C280" s="20" t="inlineStr">
        <is>
          <t>P28</t>
        </is>
      </c>
      <c r="D280" s="20" t="n"/>
      <c r="E280" s="20" t="n"/>
    </row>
    <row r="281" hidden="1">
      <c r="A281" s="20" t="inlineStr">
        <is>
          <t>BR01-IES-P28-SALA09</t>
        </is>
      </c>
      <c r="B281" s="20" t="inlineStr">
        <is>
          <t>ADM CILINDROS - SALA REUNIAO ZUC</t>
        </is>
      </c>
      <c r="C281" s="20" t="inlineStr">
        <is>
          <t>P28</t>
        </is>
      </c>
      <c r="D281" s="20" t="n"/>
      <c r="E281" s="20" t="n"/>
    </row>
    <row r="282" hidden="1">
      <c r="A282" s="20" t="inlineStr">
        <is>
          <t>BR01-IES-P28-SALA10</t>
        </is>
      </c>
      <c r="B282" s="20" t="inlineStr">
        <is>
          <t>ADM CILINDROS - SALA ADM</t>
        </is>
      </c>
      <c r="C282" s="20" t="inlineStr">
        <is>
          <t>P28</t>
        </is>
      </c>
      <c r="D282" s="20" t="n"/>
      <c r="E282" s="20" t="n"/>
    </row>
    <row r="283" hidden="1">
      <c r="A283" s="20" t="inlineStr">
        <is>
          <t>BR01-IES-P28-SALA13</t>
        </is>
      </c>
      <c r="B283" s="20" t="inlineStr">
        <is>
          <t>SALA TRF - FUNDIÇAO PREP FERRAMENTAS</t>
        </is>
      </c>
      <c r="C283" s="20" t="inlineStr">
        <is>
          <t>P28</t>
        </is>
      </c>
      <c r="D283" s="20" t="n"/>
      <c r="E283" s="20" t="n"/>
    </row>
    <row r="284" hidden="1">
      <c r="A284" s="20" t="inlineStr">
        <is>
          <t>BR01-IES-P28-SALA15</t>
        </is>
      </c>
      <c r="B284" s="20" t="inlineStr">
        <is>
          <t>SALA DIRKO - COLA</t>
        </is>
      </c>
      <c r="C284" s="20" t="inlineStr">
        <is>
          <t>P28</t>
        </is>
      </c>
      <c r="D284" s="20" t="n"/>
      <c r="E284" s="20" t="n"/>
    </row>
    <row r="285" hidden="1">
      <c r="A285" s="20" t="inlineStr">
        <is>
          <t>BR01-IES-P28-SALA16</t>
        </is>
      </c>
      <c r="B285" s="20" t="inlineStr">
        <is>
          <t>PORAO - SALA DE PAINEIS</t>
        </is>
      </c>
      <c r="C285" s="20" t="inlineStr">
        <is>
          <t>P28</t>
        </is>
      </c>
      <c r="D285" s="20" t="n"/>
      <c r="E285" s="20" t="n"/>
    </row>
    <row r="286" hidden="1">
      <c r="A286" s="20" t="inlineStr">
        <is>
          <t>BR01-IES-P28-SALA19</t>
        </is>
      </c>
      <c r="B286" s="20" t="inlineStr">
        <is>
          <t>SALA ESTOQUE DE INSTRUMENTOS</t>
        </is>
      </c>
      <c r="C286" s="20" t="inlineStr">
        <is>
          <t>P28</t>
        </is>
      </c>
      <c r="D286" s="20" t="n"/>
      <c r="E286" s="20" t="n"/>
    </row>
    <row r="287" hidden="1">
      <c r="A287" s="20" t="inlineStr">
        <is>
          <t>BR01-IES-P28-SALA21</t>
        </is>
      </c>
      <c r="B287" s="20" t="inlineStr">
        <is>
          <t>ADM CILINDROS - SALA SUPERVISAO ZFA</t>
        </is>
      </c>
      <c r="C287" s="20" t="inlineStr">
        <is>
          <t>P28</t>
        </is>
      </c>
      <c r="D287" s="20" t="n"/>
      <c r="E287" s="20" t="n"/>
    </row>
    <row r="288" hidden="1">
      <c r="A288" s="20" t="inlineStr">
        <is>
          <t>BR01-IES-P28-SALA23</t>
        </is>
      </c>
      <c r="B288" s="20" t="inlineStr">
        <is>
          <t>SALA MANUTENÇAO MINI FABRICA USINAGEM</t>
        </is>
      </c>
      <c r="C288" s="20" t="inlineStr">
        <is>
          <t>P28</t>
        </is>
      </c>
      <c r="D288" s="20" t="n"/>
      <c r="E288" s="20" t="n"/>
    </row>
    <row r="289" hidden="1">
      <c r="A289" s="20" t="inlineStr">
        <is>
          <t>BR01-IES-P28-SALA24</t>
        </is>
      </c>
      <c r="B289" s="20" t="inlineStr">
        <is>
          <t>SALA TECNICOS MANUTENÇAO</t>
        </is>
      </c>
      <c r="C289" s="20" t="inlineStr">
        <is>
          <t>P28</t>
        </is>
      </c>
      <c r="D289" s="20" t="n"/>
      <c r="E289" s="20" t="n"/>
    </row>
    <row r="290" hidden="1">
      <c r="A290" s="20" t="inlineStr">
        <is>
          <t>BR01-IES-P28-SALA31</t>
        </is>
      </c>
      <c r="B290" s="20" t="inlineStr">
        <is>
          <t>ADM CILINDROS - COPA</t>
        </is>
      </c>
      <c r="C290" s="20" t="inlineStr">
        <is>
          <t>P28</t>
        </is>
      </c>
      <c r="D290" s="20" t="n"/>
      <c r="E290" s="20" t="n"/>
    </row>
    <row r="291" hidden="1">
      <c r="A291" s="20" t="inlineStr">
        <is>
          <t>BR01-IES-P28-SALA32</t>
        </is>
      </c>
      <c r="B291" s="20" t="inlineStr">
        <is>
          <t>ADM CILINDROS - SALA GERENCIA PQM</t>
        </is>
      </c>
      <c r="C291" s="20" t="inlineStr">
        <is>
          <t>P28</t>
        </is>
      </c>
      <c r="D291" s="20" t="n"/>
      <c r="E291" s="20" t="n"/>
    </row>
    <row r="292" hidden="1">
      <c r="A292" s="20" t="inlineStr">
        <is>
          <t>BR01-IES-P28-SALA33</t>
        </is>
      </c>
      <c r="B292" s="20" t="inlineStr">
        <is>
          <t>ADM CILINDROS - SALA GERENCIA ZUC</t>
        </is>
      </c>
      <c r="C292" s="20" t="inlineStr">
        <is>
          <t>P28</t>
        </is>
      </c>
      <c r="D292" s="20" t="n"/>
      <c r="E292" s="20" t="n"/>
    </row>
    <row r="293" hidden="1">
      <c r="A293" s="20" t="inlineStr">
        <is>
          <t>BR01-IES-P28-SALA34</t>
        </is>
      </c>
      <c r="B293" s="20" t="inlineStr">
        <is>
          <t>ADM CILINDROS - SALA GERENCIA ZFN</t>
        </is>
      </c>
      <c r="C293" s="20" t="inlineStr">
        <is>
          <t>P28</t>
        </is>
      </c>
      <c r="D293" s="20" t="n"/>
      <c r="E293" s="20" t="n"/>
    </row>
    <row r="294" hidden="1">
      <c r="A294" s="20" t="inlineStr">
        <is>
          <t>BR01-IES-P28-SALA35</t>
        </is>
      </c>
      <c r="B294" s="20" t="inlineStr">
        <is>
          <t>ADM CILINDROS - SALA GERENCIA ZYG</t>
        </is>
      </c>
      <c r="C294" s="20" t="inlineStr">
        <is>
          <t>P28</t>
        </is>
      </c>
      <c r="D294" s="20" t="n"/>
      <c r="E294" s="20" t="n"/>
    </row>
    <row r="295" hidden="1">
      <c r="A295" s="20" t="inlineStr">
        <is>
          <t>BR01-IES-P28-SALA36</t>
        </is>
      </c>
      <c r="B295" s="20" t="inlineStr">
        <is>
          <t>SALA FERRAMENTARIA</t>
        </is>
      </c>
      <c r="C295" s="20" t="inlineStr">
        <is>
          <t>P28</t>
        </is>
      </c>
      <c r="D295" s="20" t="n"/>
      <c r="E295" s="20" t="n"/>
    </row>
    <row r="296" hidden="1">
      <c r="A296" s="20" t="inlineStr">
        <is>
          <t>BR01-IES-P28-SALA37</t>
        </is>
      </c>
      <c r="B296" s="20" t="inlineStr">
        <is>
          <t>SALA DML MANSERV</t>
        </is>
      </c>
      <c r="C296" s="20" t="inlineStr">
        <is>
          <t>P28</t>
        </is>
      </c>
      <c r="D296" s="20" t="n"/>
      <c r="E296" s="20" t="n"/>
    </row>
    <row r="297" hidden="1">
      <c r="A297" s="20" t="inlineStr">
        <is>
          <t>BR01-IES-P28-SALA38</t>
        </is>
      </c>
      <c r="B297" s="20" t="inlineStr">
        <is>
          <t>SALA PREPARADOR</t>
        </is>
      </c>
      <c r="C297" s="20" t="inlineStr">
        <is>
          <t>P28</t>
        </is>
      </c>
      <c r="D297" s="20" t="n"/>
      <c r="E297" s="20" t="n"/>
    </row>
    <row r="298" hidden="1">
      <c r="A298" s="20" t="inlineStr">
        <is>
          <t>BR01-IES-P28-ZCH</t>
        </is>
      </c>
      <c r="B298" s="20" t="inlineStr">
        <is>
          <t>CHIRON</t>
        </is>
      </c>
      <c r="C298" s="20" t="inlineStr">
        <is>
          <t>P28</t>
        </is>
      </c>
      <c r="D298" s="20" t="n"/>
      <c r="E298" s="20" t="n"/>
    </row>
    <row r="299" hidden="1">
      <c r="A299" s="20" t="inlineStr">
        <is>
          <t>BR01-IES-P28-ZCP</t>
        </is>
      </c>
      <c r="B299" s="20" t="inlineStr">
        <is>
          <t>BRUNIMENTO</t>
        </is>
      </c>
      <c r="C299" s="20" t="inlineStr">
        <is>
          <t>P28</t>
        </is>
      </c>
      <c r="D299" s="20" t="n"/>
      <c r="E299" s="20" t="n"/>
    </row>
    <row r="300" hidden="1">
      <c r="A300" s="20" t="inlineStr">
        <is>
          <t>BR01-IES-P28-ZCR</t>
        </is>
      </c>
      <c r="B300" s="20" t="inlineStr">
        <is>
          <t>CROMO II</t>
        </is>
      </c>
      <c r="C300" s="20" t="inlineStr">
        <is>
          <t>P28</t>
        </is>
      </c>
      <c r="D300" s="20" t="n"/>
      <c r="E300" s="20" t="n"/>
    </row>
    <row r="301" hidden="1">
      <c r="A301" s="20" t="inlineStr">
        <is>
          <t>BR01-IES-P28-ZFA</t>
        </is>
      </c>
      <c r="B301" s="20" t="inlineStr">
        <is>
          <t>FUNDIÇAO DE ALUMINIO</t>
        </is>
      </c>
      <c r="C301" s="20" t="inlineStr">
        <is>
          <t>P28</t>
        </is>
      </c>
      <c r="D301" s="20" t="n"/>
      <c r="E301" s="20" t="n"/>
    </row>
    <row r="302" hidden="1">
      <c r="A302" s="20" t="inlineStr">
        <is>
          <t>BR01-IES-P28-ZFE</t>
        </is>
      </c>
      <c r="B302" s="20" t="inlineStr">
        <is>
          <t>FORNO DE REFUSAO</t>
        </is>
      </c>
      <c r="C302" s="20" t="inlineStr">
        <is>
          <t>P28</t>
        </is>
      </c>
      <c r="D302" s="20" t="n"/>
      <c r="E302" s="20" t="n"/>
    </row>
    <row r="303" hidden="1">
      <c r="A303" s="20" t="inlineStr">
        <is>
          <t>BR01-IES-P29</t>
        </is>
      </c>
      <c r="B303" s="20" t="inlineStr">
        <is>
          <t>CENTRO DE TREINAMENTO STIHL (CTS)</t>
        </is>
      </c>
      <c r="C303" s="20" t="inlineStr">
        <is>
          <t>P29</t>
        </is>
      </c>
      <c r="D303" s="20" t="n"/>
      <c r="E303" s="20" t="n"/>
    </row>
    <row r="304" hidden="1">
      <c r="A304" s="20" t="inlineStr">
        <is>
          <t>BR01-IES-P29-BAN060</t>
        </is>
      </c>
      <c r="B304" s="20" t="inlineStr">
        <is>
          <t>BANHEIRO CQS - M</t>
        </is>
      </c>
      <c r="C304" s="20" t="inlineStr">
        <is>
          <t>P29</t>
        </is>
      </c>
      <c r="D304" s="20" t="n"/>
      <c r="E304" s="20" t="n"/>
    </row>
    <row r="305" hidden="1">
      <c r="A305" s="20" t="inlineStr">
        <is>
          <t>BR01-IES-P29-BAN061</t>
        </is>
      </c>
      <c r="B305" s="20" t="inlineStr">
        <is>
          <t>BANHEIRO CQS - F</t>
        </is>
      </c>
      <c r="C305" s="20" t="inlineStr">
        <is>
          <t>P29</t>
        </is>
      </c>
      <c r="D305" s="20" t="n"/>
      <c r="E305" s="20" t="n"/>
    </row>
    <row r="306" hidden="1">
      <c r="A306" s="20" t="inlineStr">
        <is>
          <t>BR01-IES-P29-ESCD01</t>
        </is>
      </c>
      <c r="B306" s="20" t="inlineStr">
        <is>
          <t>ESCADARIAS CQS</t>
        </is>
      </c>
      <c r="C306" s="20" t="inlineStr">
        <is>
          <t>P29</t>
        </is>
      </c>
      <c r="D306" s="20" t="n"/>
      <c r="E306" s="20" t="n"/>
    </row>
    <row r="307" hidden="1">
      <c r="A307" s="20" t="inlineStr">
        <is>
          <t>BR01-IES-P29-SALA01</t>
        </is>
      </c>
      <c r="B307" s="20" t="inlineStr">
        <is>
          <t>MUSEU</t>
        </is>
      </c>
      <c r="C307" s="20" t="inlineStr">
        <is>
          <t>P29</t>
        </is>
      </c>
      <c r="D307" s="20" t="n"/>
      <c r="E307" s="20" t="n"/>
    </row>
    <row r="308" hidden="1">
      <c r="A308" s="20" t="inlineStr">
        <is>
          <t>BR01-IES-P29-SALA02</t>
        </is>
      </c>
      <c r="B308" s="20" t="inlineStr">
        <is>
          <t>SALA DE TREINAMENTO I - SOPRADOR</t>
        </is>
      </c>
      <c r="C308" s="20" t="inlineStr">
        <is>
          <t>P29</t>
        </is>
      </c>
      <c r="D308" s="20" t="n"/>
      <c r="E308" s="20" t="n"/>
    </row>
    <row r="309" hidden="1">
      <c r="A309" s="20" t="inlineStr">
        <is>
          <t>BR01-IES-P29-SALA03</t>
        </is>
      </c>
      <c r="B309" s="20" t="inlineStr">
        <is>
          <t>SALA DE TREINAMENTO II - PERFURADOR</t>
        </is>
      </c>
      <c r="C309" s="20" t="inlineStr">
        <is>
          <t>P29</t>
        </is>
      </c>
      <c r="D309" s="20" t="n"/>
      <c r="E309" s="20" t="n"/>
    </row>
    <row r="310" hidden="1">
      <c r="A310" s="20" t="inlineStr">
        <is>
          <t>BR01-IES-P29-SALA09</t>
        </is>
      </c>
      <c r="B310" s="20" t="inlineStr">
        <is>
          <t>SHOWROOM</t>
        </is>
      </c>
      <c r="C310" s="20" t="inlineStr">
        <is>
          <t>P29</t>
        </is>
      </c>
      <c r="D310" s="20" t="n"/>
      <c r="E310" s="20" t="n"/>
    </row>
    <row r="311" hidden="1">
      <c r="A311" s="20" t="inlineStr">
        <is>
          <t>BR01-IES-P29-SALA12</t>
        </is>
      </c>
      <c r="B311" s="20" t="inlineStr">
        <is>
          <t>SALA DE MAQUINAS</t>
        </is>
      </c>
      <c r="C311" s="20" t="inlineStr">
        <is>
          <t>P29</t>
        </is>
      </c>
      <c r="D311" s="20" t="n"/>
      <c r="E311" s="20" t="n"/>
    </row>
    <row r="312" hidden="1">
      <c r="A312" s="20" t="inlineStr">
        <is>
          <t>BR01-IES-P29-SALA13</t>
        </is>
      </c>
      <c r="B312" s="20" t="inlineStr">
        <is>
          <t>SALA INSTRUTORES 1</t>
        </is>
      </c>
      <c r="C312" s="20" t="inlineStr">
        <is>
          <t>P29</t>
        </is>
      </c>
      <c r="D312" s="20" t="n"/>
      <c r="E312" s="20" t="n"/>
    </row>
    <row r="313" hidden="1">
      <c r="A313" s="20" t="inlineStr">
        <is>
          <t>BR01-IES-P29-SALA14</t>
        </is>
      </c>
      <c r="B313" s="20" t="inlineStr">
        <is>
          <t>SALA INSTRUTORES 2</t>
        </is>
      </c>
      <c r="C313" s="20" t="inlineStr">
        <is>
          <t>P29</t>
        </is>
      </c>
      <c r="D313" s="20" t="n"/>
      <c r="E313" s="20" t="n"/>
    </row>
    <row r="314" hidden="1">
      <c r="A314" s="20" t="inlineStr">
        <is>
          <t>BR01-IES-P29-SALA15</t>
        </is>
      </c>
      <c r="B314" s="20" t="inlineStr">
        <is>
          <t>SALA OFICINA</t>
        </is>
      </c>
      <c r="C314" s="20" t="inlineStr">
        <is>
          <t>P29</t>
        </is>
      </c>
      <c r="D314" s="20" t="n"/>
      <c r="E314" s="20" t="n"/>
    </row>
    <row r="315" hidden="1">
      <c r="A315" s="20" t="inlineStr">
        <is>
          <t>BR01-IES-P29-SALA16</t>
        </is>
      </c>
      <c r="B315" s="20" t="inlineStr">
        <is>
          <t>HALL DE ENTRADA</t>
        </is>
      </c>
      <c r="C315" s="20" t="inlineStr">
        <is>
          <t>P29</t>
        </is>
      </c>
      <c r="D315" s="20" t="n"/>
      <c r="E315" s="20" t="n"/>
    </row>
    <row r="316" hidden="1">
      <c r="A316" s="20" t="inlineStr">
        <is>
          <t>BR01-IES-P29-SALA17</t>
        </is>
      </c>
      <c r="B316" s="20" t="inlineStr">
        <is>
          <t>REALIDADE VIRTUAL</t>
        </is>
      </c>
      <c r="C316" s="20" t="inlineStr">
        <is>
          <t>P29</t>
        </is>
      </c>
      <c r="D316" s="20" t="n"/>
      <c r="E316" s="20" t="n"/>
    </row>
    <row r="317" hidden="1">
      <c r="A317" s="20" t="inlineStr">
        <is>
          <t>BR01-IES-P29-SALA19</t>
        </is>
      </c>
      <c r="B317" s="20" t="inlineStr">
        <is>
          <t>CORREDOR</t>
        </is>
      </c>
      <c r="C317" s="20" t="inlineStr">
        <is>
          <t>P29</t>
        </is>
      </c>
      <c r="D317" s="20" t="n"/>
      <c r="E317" s="20" t="n"/>
    </row>
    <row r="318" hidden="1">
      <c r="A318" s="20" t="inlineStr">
        <is>
          <t>BR01-IES-P30</t>
        </is>
      </c>
      <c r="B318" s="20" t="inlineStr">
        <is>
          <t>SALA DOS GERADORES</t>
        </is>
      </c>
      <c r="C318" s="20" t="inlineStr">
        <is>
          <t>P30</t>
        </is>
      </c>
      <c r="D318" s="20" t="n"/>
      <c r="E318" s="20" t="n"/>
    </row>
    <row r="319" hidden="1">
      <c r="A319" s="20" t="inlineStr">
        <is>
          <t>BR01-IES-P30-SALA01</t>
        </is>
      </c>
      <c r="B319" s="20" t="inlineStr">
        <is>
          <t>SALA GERADORES</t>
        </is>
      </c>
      <c r="C319" s="20" t="inlineStr">
        <is>
          <t>P30</t>
        </is>
      </c>
      <c r="D319" s="20" t="n"/>
      <c r="E319" s="20" t="n"/>
    </row>
    <row r="320">
      <c r="A320" s="20" t="inlineStr">
        <is>
          <t>BR01-IES-P31</t>
        </is>
      </c>
      <c r="B320" s="20" t="inlineStr">
        <is>
          <t>PREDIO NOVO CILINDRO / CROMO NOVO</t>
        </is>
      </c>
      <c r="C320" s="20" t="inlineStr">
        <is>
          <t>P31</t>
        </is>
      </c>
      <c r="D320" s="20" t="n"/>
      <c r="E320" s="20" t="n"/>
    </row>
    <row r="321">
      <c r="A321" s="20" t="inlineStr">
        <is>
          <t>BR01-IES-P31-BAN062</t>
        </is>
      </c>
      <c r="B321" s="20" t="inlineStr">
        <is>
          <t>BANHEIRO FUNDIÇAO MAGNESIO - M</t>
        </is>
      </c>
      <c r="C321" s="20" t="inlineStr">
        <is>
          <t>P31</t>
        </is>
      </c>
      <c r="D321" s="20" t="n"/>
      <c r="E321" s="20" t="n"/>
    </row>
    <row r="322">
      <c r="A322" s="20" t="inlineStr">
        <is>
          <t>BR01-IES-P31-BAN063</t>
        </is>
      </c>
      <c r="B322" s="20" t="inlineStr">
        <is>
          <t>BANHEIRO FUNDIÇAO MAGNESIO - F</t>
        </is>
      </c>
      <c r="C322" s="20" t="inlineStr">
        <is>
          <t>P31</t>
        </is>
      </c>
      <c r="D322" s="20" t="n"/>
      <c r="E322" s="20" t="n"/>
    </row>
    <row r="323">
      <c r="A323" s="20" t="inlineStr">
        <is>
          <t>BR01-IES-P31-BAN064</t>
        </is>
      </c>
      <c r="B323" s="20" t="inlineStr">
        <is>
          <t>BANHEIRO ENG FERRAMENTARIA 2º PISO - M</t>
        </is>
      </c>
      <c r="C323" s="20" t="inlineStr">
        <is>
          <t>P31</t>
        </is>
      </c>
      <c r="D323" s="20" t="n"/>
      <c r="E323" s="20" t="n"/>
    </row>
    <row r="324">
      <c r="A324" s="20" t="inlineStr">
        <is>
          <t>BR01-IES-P31-BAN065</t>
        </is>
      </c>
      <c r="B324" s="20" t="inlineStr">
        <is>
          <t>BANHEIRO ENG FERRAMENTARIA 2º PISO - F</t>
        </is>
      </c>
      <c r="C324" s="20" t="inlineStr">
        <is>
          <t>P31</t>
        </is>
      </c>
      <c r="D324" s="20" t="n"/>
      <c r="E324" s="20" t="n"/>
    </row>
    <row r="325">
      <c r="A325" s="20" t="inlineStr">
        <is>
          <t>BR01-IES-P31-BAN066</t>
        </is>
      </c>
      <c r="B325" s="20" t="inlineStr">
        <is>
          <t>BANHEIRO ENG MANUTENÇAO 3º PISO - M</t>
        </is>
      </c>
      <c r="C325" s="20" t="inlineStr">
        <is>
          <t>P31</t>
        </is>
      </c>
      <c r="D325" s="20" t="n"/>
      <c r="E325" s="20" t="n"/>
    </row>
    <row r="326">
      <c r="A326" s="20" t="inlineStr">
        <is>
          <t>BR01-IES-P31-BAN067</t>
        </is>
      </c>
      <c r="B326" s="20" t="inlineStr">
        <is>
          <t>BANHEIRO ENG MANUTENÇAO 3º PISO - F</t>
        </is>
      </c>
      <c r="C326" s="20" t="inlineStr">
        <is>
          <t>P31</t>
        </is>
      </c>
      <c r="D326" s="20" t="n"/>
      <c r="E326" s="20" t="n"/>
    </row>
    <row r="327">
      <c r="A327" s="20" t="inlineStr">
        <is>
          <t>BR01-IES-P31-BAN068</t>
        </is>
      </c>
      <c r="B327" s="20" t="inlineStr">
        <is>
          <t>BANHEIRO BRUNIMENTO SUL - M</t>
        </is>
      </c>
      <c r="C327" s="20" t="inlineStr">
        <is>
          <t>P31</t>
        </is>
      </c>
      <c r="D327" s="20" t="n"/>
      <c r="E327" s="20" t="n"/>
    </row>
    <row r="328">
      <c r="A328" s="20" t="inlineStr">
        <is>
          <t>BR01-IES-P31-BAN069</t>
        </is>
      </c>
      <c r="B328" s="20" t="inlineStr">
        <is>
          <t>BANHEIRO BRUNIMENTO SUL - F</t>
        </is>
      </c>
      <c r="C328" s="20" t="inlineStr">
        <is>
          <t>P31</t>
        </is>
      </c>
      <c r="D328" s="20" t="n"/>
      <c r="E328" s="20" t="n"/>
    </row>
    <row r="329">
      <c r="A329" s="20" t="inlineStr">
        <is>
          <t>BR01-IES-P31-BAN070</t>
        </is>
      </c>
      <c r="B329" s="20" t="inlineStr">
        <is>
          <t>BANHEIRO BRUNIMENTO NORTE - M</t>
        </is>
      </c>
      <c r="C329" s="20" t="inlineStr">
        <is>
          <t>P31</t>
        </is>
      </c>
      <c r="D329" s="20" t="n"/>
      <c r="E329" s="20" t="n"/>
    </row>
    <row r="330">
      <c r="A330" s="20" t="inlineStr">
        <is>
          <t>BR01-IES-P31-BAN071</t>
        </is>
      </c>
      <c r="B330" s="20" t="inlineStr">
        <is>
          <t>BANHEIRO BRUNIMENTO NORTE - F</t>
        </is>
      </c>
      <c r="C330" s="20" t="inlineStr">
        <is>
          <t>P31</t>
        </is>
      </c>
      <c r="D330" s="20" t="n"/>
      <c r="E330" s="20" t="n"/>
    </row>
    <row r="331">
      <c r="A331" s="20" t="inlineStr">
        <is>
          <t>BR01-IES-P31-BAN072</t>
        </is>
      </c>
      <c r="B331" s="20" t="inlineStr">
        <is>
          <t>BANHEIRO TREINAMENTOS 2º PISO SUL - M</t>
        </is>
      </c>
      <c r="C331" s="20" t="inlineStr">
        <is>
          <t>P31</t>
        </is>
      </c>
      <c r="D331" s="20" t="n"/>
      <c r="E331" s="20" t="n"/>
    </row>
    <row r="332">
      <c r="A332" s="20" t="inlineStr">
        <is>
          <t>BR01-IES-P31-BAN073</t>
        </is>
      </c>
      <c r="B332" s="20" t="inlineStr">
        <is>
          <t>BANHEIRO TREINAMENTOS 2º PISO SUL - F</t>
        </is>
      </c>
      <c r="C332" s="20" t="inlineStr">
        <is>
          <t>P31</t>
        </is>
      </c>
      <c r="D332" s="20" t="n"/>
      <c r="E332" s="20" t="n"/>
    </row>
    <row r="333">
      <c r="A333" s="20" t="inlineStr">
        <is>
          <t>BR01-IES-P31-BAN074</t>
        </is>
      </c>
      <c r="B333" s="20" t="inlineStr">
        <is>
          <t>BANHEIRO TREINAMENTOS 2º PISO NORTE - M</t>
        </is>
      </c>
      <c r="C333" s="20" t="inlineStr">
        <is>
          <t>P31</t>
        </is>
      </c>
      <c r="D333" s="20" t="n"/>
      <c r="E333" s="20" t="n"/>
    </row>
    <row r="334">
      <c r="A334" s="20" t="inlineStr">
        <is>
          <t>BR01-IES-P31-BAN075</t>
        </is>
      </c>
      <c r="B334" s="20" t="inlineStr">
        <is>
          <t>BANHEIRO TREINAMENTOS 2º PISO NORTE - F</t>
        </is>
      </c>
      <c r="C334" s="20" t="inlineStr">
        <is>
          <t>P31</t>
        </is>
      </c>
      <c r="D334" s="20" t="n"/>
      <c r="E334" s="20" t="n"/>
    </row>
    <row r="335">
      <c r="A335" s="20" t="inlineStr">
        <is>
          <t>BR01-IES-P31-BAN076</t>
        </is>
      </c>
      <c r="B335" s="20" t="inlineStr">
        <is>
          <t>BANHEIRO ENG CILINDROS 3º PISO SUL - M</t>
        </is>
      </c>
      <c r="C335" s="20" t="inlineStr">
        <is>
          <t>P31</t>
        </is>
      </c>
      <c r="D335" s="20" t="n"/>
      <c r="E335" s="20" t="n"/>
    </row>
    <row r="336">
      <c r="A336" s="20" t="inlineStr">
        <is>
          <t>BR01-IES-P31-BAN077</t>
        </is>
      </c>
      <c r="B336" s="20" t="inlineStr">
        <is>
          <t>BANHEIRO ENG CILINDROS 3º PISO SUL - F</t>
        </is>
      </c>
      <c r="C336" s="20" t="inlineStr">
        <is>
          <t>P31</t>
        </is>
      </c>
      <c r="D336" s="20" t="n"/>
      <c r="E336" s="20" t="n"/>
    </row>
    <row r="337">
      <c r="A337" s="20" t="inlineStr">
        <is>
          <t>BR01-IES-P31-BAN078</t>
        </is>
      </c>
      <c r="B337" s="20" t="inlineStr">
        <is>
          <t>BANHEIRO ENG CILINDROS 3º PISO NORTE - M</t>
        </is>
      </c>
      <c r="C337" s="20" t="inlineStr">
        <is>
          <t>P31</t>
        </is>
      </c>
      <c r="D337" s="20" t="n"/>
      <c r="E337" s="20" t="n"/>
    </row>
    <row r="338">
      <c r="A338" s="20" t="inlineStr">
        <is>
          <t>BR01-IES-P31-BAN079</t>
        </is>
      </c>
      <c r="B338" s="20" t="inlineStr">
        <is>
          <t>BANHEIRO ENG CILINDROS 3º PISO NORTE - F</t>
        </is>
      </c>
      <c r="C338" s="20" t="inlineStr">
        <is>
          <t>P31</t>
        </is>
      </c>
      <c r="D338" s="20" t="n"/>
      <c r="E338" s="20" t="n"/>
    </row>
    <row r="339">
      <c r="A339" s="20" t="inlineStr">
        <is>
          <t>BR01-IES-P31-ESCD01</t>
        </is>
      </c>
      <c r="B339" s="20" t="inlineStr">
        <is>
          <t>ESCADARIA MEZANINO OESTE</t>
        </is>
      </c>
      <c r="C339" s="20" t="inlineStr">
        <is>
          <t>P31</t>
        </is>
      </c>
      <c r="D339" s="20" t="n"/>
      <c r="E339" s="20" t="n"/>
    </row>
    <row r="340">
      <c r="A340" s="20" t="inlineStr">
        <is>
          <t>BR01-IES-P31-ESCD02</t>
        </is>
      </c>
      <c r="B340" s="20" t="inlineStr">
        <is>
          <t>ESCADARIA NORTE MEZANINO LESTE</t>
        </is>
      </c>
      <c r="C340" s="20" t="inlineStr">
        <is>
          <t>P31</t>
        </is>
      </c>
      <c r="D340" s="20" t="n"/>
      <c r="E340" s="20" t="n"/>
    </row>
    <row r="341">
      <c r="A341" s="20" t="inlineStr">
        <is>
          <t>BR01-IES-P31-ESCD03</t>
        </is>
      </c>
      <c r="B341" s="20" t="inlineStr">
        <is>
          <t>ESCADARIA SUL MEZANINO LESTE</t>
        </is>
      </c>
      <c r="C341" s="20" t="inlineStr">
        <is>
          <t>P31</t>
        </is>
      </c>
      <c r="D341" s="20" t="n"/>
      <c r="E341" s="20" t="n"/>
    </row>
    <row r="342">
      <c r="A342" s="20" t="inlineStr">
        <is>
          <t>BR01-IES-P31-MZCR</t>
        </is>
      </c>
      <c r="B342" s="20" t="inlineStr">
        <is>
          <t>MEZANINO CROMO III</t>
        </is>
      </c>
      <c r="C342" s="20" t="inlineStr">
        <is>
          <t>P31</t>
        </is>
      </c>
      <c r="D342" s="20" t="n"/>
      <c r="E342" s="20" t="n"/>
    </row>
    <row r="343">
      <c r="A343" s="20" t="inlineStr">
        <is>
          <t>BR01-IES-P31-PSL</t>
        </is>
      </c>
      <c r="B343" s="20" t="inlineStr">
        <is>
          <t>LOGISTICA</t>
        </is>
      </c>
      <c r="C343" s="20" t="inlineStr">
        <is>
          <t>P31</t>
        </is>
      </c>
      <c r="D343" s="20" t="n"/>
      <c r="E343" s="20" t="n"/>
    </row>
    <row r="344">
      <c r="A344" s="20" t="inlineStr">
        <is>
          <t>BR01-IES-P31-PZCR</t>
        </is>
      </c>
      <c r="B344" s="20" t="inlineStr">
        <is>
          <t>PORAO CROMO III</t>
        </is>
      </c>
      <c r="C344" s="20" t="inlineStr">
        <is>
          <t>P31</t>
        </is>
      </c>
      <c r="D344" s="20" t="n"/>
      <c r="E344" s="20" t="n"/>
    </row>
    <row r="345">
      <c r="A345" s="20" t="inlineStr">
        <is>
          <t>BR01-IES-P31-SALA01</t>
        </is>
      </c>
      <c r="B345" s="20" t="inlineStr">
        <is>
          <t>TREINAMENTOS - SALA ROÇADEIRA</t>
        </is>
      </c>
      <c r="C345" s="20" t="inlineStr">
        <is>
          <t>P31</t>
        </is>
      </c>
      <c r="D345" s="20" t="n"/>
      <c r="E345" s="20" t="n"/>
    </row>
    <row r="346">
      <c r="A346" s="20" t="inlineStr">
        <is>
          <t>BR01-IES-P31-SALA02</t>
        </is>
      </c>
      <c r="B346" s="20" t="inlineStr">
        <is>
          <t>TREINAMENTOS - SALA PODADOR</t>
        </is>
      </c>
      <c r="C346" s="20" t="inlineStr">
        <is>
          <t>P31</t>
        </is>
      </c>
      <c r="D346" s="20" t="n"/>
      <c r="E346" s="20" t="n"/>
    </row>
    <row r="347">
      <c r="A347" s="20" t="inlineStr">
        <is>
          <t>BR01-IES-P31-SALA03</t>
        </is>
      </c>
      <c r="B347" s="20" t="inlineStr">
        <is>
          <t>TREINAMENTOS - SALA PULVERIZADOR / EAD</t>
        </is>
      </c>
      <c r="C347" s="20" t="inlineStr">
        <is>
          <t>P31</t>
        </is>
      </c>
      <c r="D347" s="20" t="n"/>
      <c r="E347" s="20" t="n"/>
    </row>
    <row r="348">
      <c r="A348" s="20" t="inlineStr">
        <is>
          <t>BR01-IES-P31-SALA04</t>
        </is>
      </c>
      <c r="B348" s="20" t="inlineStr">
        <is>
          <t>TREINAMENTOS - SALA MOTOPODA</t>
        </is>
      </c>
      <c r="C348" s="20" t="inlineStr">
        <is>
          <t>P31</t>
        </is>
      </c>
      <c r="D348" s="20" t="n"/>
      <c r="E348" s="20" t="n"/>
    </row>
    <row r="349">
      <c r="A349" s="20" t="inlineStr">
        <is>
          <t>BR01-IES-P31-SALA05</t>
        </is>
      </c>
      <c r="B349" s="20" t="inlineStr">
        <is>
          <t>TREINAMENTOS - SALA LAVADORA</t>
        </is>
      </c>
      <c r="C349" s="20" t="inlineStr">
        <is>
          <t>P31</t>
        </is>
      </c>
      <c r="D349" s="20" t="n"/>
      <c r="E349" s="20" t="n"/>
    </row>
    <row r="350">
      <c r="A350" s="20" t="inlineStr">
        <is>
          <t>BR01-IES-P31-SALA06</t>
        </is>
      </c>
      <c r="B350" s="20" t="inlineStr">
        <is>
          <t>TREINAMENTOS - SALA DE PAINEIS</t>
        </is>
      </c>
      <c r="C350" s="20" t="inlineStr">
        <is>
          <t>P31</t>
        </is>
      </c>
      <c r="D350" s="20" t="n"/>
      <c r="E350" s="20" t="n"/>
    </row>
    <row r="351">
      <c r="A351" s="20" t="inlineStr">
        <is>
          <t>BR01-IES-P31-SALA07</t>
        </is>
      </c>
      <c r="B351" s="20" t="inlineStr">
        <is>
          <t>TREINAMENTOS - SALA OFICINA DE IDEIAS</t>
        </is>
      </c>
      <c r="C351" s="20" t="inlineStr">
        <is>
          <t>P31</t>
        </is>
      </c>
      <c r="D351" s="20" t="n"/>
      <c r="E351" s="20" t="n"/>
    </row>
    <row r="352">
      <c r="A352" s="20" t="inlineStr">
        <is>
          <t>BR01-IES-P31-SALA08</t>
        </is>
      </c>
      <c r="B352" s="20" t="inlineStr">
        <is>
          <t>ENGENHARIA PROCESSOS - SALA ADM</t>
        </is>
      </c>
      <c r="C352" s="20" t="inlineStr">
        <is>
          <t>P31</t>
        </is>
      </c>
      <c r="D352" s="20" t="n"/>
      <c r="E352" s="20" t="n"/>
    </row>
    <row r="353">
      <c r="A353" s="20" t="inlineStr">
        <is>
          <t>BR01-IES-P31-SALA09</t>
        </is>
      </c>
      <c r="B353" s="20" t="inlineStr">
        <is>
          <t>BRUNIMENTO - SALA DE PAINEIS</t>
        </is>
      </c>
      <c r="C353" s="20" t="inlineStr">
        <is>
          <t>P31</t>
        </is>
      </c>
      <c r="D353" s="20" t="n"/>
      <c r="E353" s="20" t="n"/>
    </row>
    <row r="354">
      <c r="A354" s="20" t="inlineStr">
        <is>
          <t>BR01-IES-P31-SALA10</t>
        </is>
      </c>
      <c r="B354" s="20" t="inlineStr">
        <is>
          <t>ENGENHARIA PROCESSOS - SALA REUNIAO I</t>
        </is>
      </c>
      <c r="C354" s="20" t="inlineStr">
        <is>
          <t>P31</t>
        </is>
      </c>
      <c r="D354" s="20" t="n"/>
      <c r="E354" s="20" t="n"/>
    </row>
    <row r="355">
      <c r="A355" s="20" t="inlineStr">
        <is>
          <t>BR01-IES-P31-SALA12</t>
        </is>
      </c>
      <c r="B355" s="20" t="inlineStr">
        <is>
          <t>BRUNIMENTO - SALA SUPERVISAO</t>
        </is>
      </c>
      <c r="C355" s="20" t="inlineStr">
        <is>
          <t>P31</t>
        </is>
      </c>
      <c r="D355" s="20" t="n"/>
      <c r="E355" s="20" t="n"/>
    </row>
    <row r="356">
      <c r="A356" s="20" t="inlineStr">
        <is>
          <t>BR01-IES-P31-SALA13</t>
        </is>
      </c>
      <c r="B356" s="20" t="inlineStr">
        <is>
          <t>BRUNIMENTO - SALA DA COLA</t>
        </is>
      </c>
      <c r="C356" s="20" t="inlineStr">
        <is>
          <t>P31</t>
        </is>
      </c>
      <c r="D356" s="20" t="n"/>
      <c r="E356" s="20" t="n"/>
    </row>
    <row r="357">
      <c r="A357" s="20" t="inlineStr">
        <is>
          <t>BR01-IES-P31-SALA14</t>
        </is>
      </c>
      <c r="B357" s="20" t="inlineStr">
        <is>
          <t>TRF - SALA ADM MEZANINO</t>
        </is>
      </c>
      <c r="C357" s="20" t="inlineStr">
        <is>
          <t>P31</t>
        </is>
      </c>
      <c r="D357" s="20" t="n"/>
      <c r="E357" s="20" t="n"/>
    </row>
    <row r="358">
      <c r="A358" s="20" t="inlineStr">
        <is>
          <t>BR01-IES-P31-SALA15</t>
        </is>
      </c>
      <c r="B358" s="20" t="inlineStr">
        <is>
          <t>TRF - SALA DE REUNIAO MEZANINO</t>
        </is>
      </c>
      <c r="C358" s="20" t="inlineStr">
        <is>
          <t>P31</t>
        </is>
      </c>
      <c r="D358" s="20" t="n"/>
      <c r="E358" s="20" t="n"/>
    </row>
    <row r="359">
      <c r="A359" s="20" t="inlineStr">
        <is>
          <t>BR01-IES-P31-SALA16</t>
        </is>
      </c>
      <c r="B359" s="20" t="inlineStr">
        <is>
          <t>CROMO III - SALA PAINEIS ELETRICOS</t>
        </is>
      </c>
      <c r="C359" s="20" t="inlineStr">
        <is>
          <t>P31</t>
        </is>
      </c>
      <c r="D359" s="20" t="n"/>
      <c r="E359" s="20" t="n"/>
    </row>
    <row r="360">
      <c r="A360" s="20" t="inlineStr">
        <is>
          <t>BR01-IES-P31-SALA18</t>
        </is>
      </c>
      <c r="B360" s="20" t="inlineStr">
        <is>
          <t>CROMO III - SALA RETIFICADORES I</t>
        </is>
      </c>
      <c r="C360" s="20" t="inlineStr">
        <is>
          <t>P31</t>
        </is>
      </c>
      <c r="D360" s="20" t="n"/>
      <c r="E360" s="20" t="n"/>
    </row>
    <row r="361">
      <c r="A361" s="20" t="inlineStr">
        <is>
          <t>BR01-IES-P31-SALA19</t>
        </is>
      </c>
      <c r="B361" s="20" t="inlineStr">
        <is>
          <t>CROMO III - SALA RETIFICADORES II</t>
        </is>
      </c>
      <c r="C361" s="20" t="inlineStr">
        <is>
          <t>P31</t>
        </is>
      </c>
      <c r="D361" s="20" t="n"/>
      <c r="E361" s="20" t="n"/>
    </row>
    <row r="362">
      <c r="A362" s="20" t="inlineStr">
        <is>
          <t>BR01-IES-P31-SALA20</t>
        </is>
      </c>
      <c r="B362" s="20" t="inlineStr">
        <is>
          <t>FUNDIÇAO - SALA METROLOGIA 3D</t>
        </is>
      </c>
      <c r="C362" s="20" t="inlineStr">
        <is>
          <t>P31</t>
        </is>
      </c>
      <c r="D362" s="20" t="n"/>
      <c r="E362" s="20" t="n"/>
    </row>
    <row r="363">
      <c r="A363" s="20" t="inlineStr">
        <is>
          <t>BR01-IES-P31-SALA26</t>
        </is>
      </c>
      <c r="B363" s="20" t="inlineStr">
        <is>
          <t>ENGENHARIA PROCESSOS - FUNDIÇAO MAGNESIO</t>
        </is>
      </c>
      <c r="C363" s="20" t="inlineStr">
        <is>
          <t>P31</t>
        </is>
      </c>
      <c r="D363" s="20" t="n"/>
      <c r="E363" s="20" t="n"/>
    </row>
    <row r="364">
      <c r="A364" s="20" t="inlineStr">
        <is>
          <t>BR01-IES-P31-SALA28</t>
        </is>
      </c>
      <c r="B364" s="20" t="inlineStr">
        <is>
          <t>PLANEJAMENTO INDUSTRIAL - SALA IMS I</t>
        </is>
      </c>
      <c r="C364" s="20" t="inlineStr">
        <is>
          <t>P31</t>
        </is>
      </c>
      <c r="D364" s="20" t="n"/>
      <c r="E364" s="20" t="n"/>
    </row>
    <row r="365">
      <c r="A365" s="20" t="inlineStr">
        <is>
          <t>BR01-IES-P31-SALA29</t>
        </is>
      </c>
      <c r="B365" s="20" t="inlineStr">
        <is>
          <t>PLANEJAMENTO INDUSTRIAL - SALA IMS II</t>
        </is>
      </c>
      <c r="C365" s="20" t="inlineStr">
        <is>
          <t>P31</t>
        </is>
      </c>
      <c r="D365" s="20" t="n"/>
      <c r="E365" s="20" t="n"/>
    </row>
    <row r="366">
      <c r="A366" s="20" t="inlineStr">
        <is>
          <t>BR01-IES-P31-SALA30</t>
        </is>
      </c>
      <c r="B366" s="20" t="inlineStr">
        <is>
          <t>PLANEJAMENTO INDUSTRIAL - SALA IMS IV</t>
        </is>
      </c>
      <c r="C366" s="20" t="inlineStr">
        <is>
          <t>P31</t>
        </is>
      </c>
      <c r="D366" s="20" t="n"/>
      <c r="E366" s="20" t="n"/>
    </row>
    <row r="367">
      <c r="A367" s="20" t="inlineStr">
        <is>
          <t>BR01-IES-P31-SALA31</t>
        </is>
      </c>
      <c r="B367" s="20" t="inlineStr">
        <is>
          <t>PLANEJAMENTO INDUSTRIAL - SALA IMS III</t>
        </is>
      </c>
      <c r="C367" s="20" t="inlineStr">
        <is>
          <t>P31</t>
        </is>
      </c>
      <c r="D367" s="20" t="n"/>
      <c r="E367" s="20" t="n"/>
    </row>
    <row r="368">
      <c r="A368" s="20" t="inlineStr">
        <is>
          <t>BR01-IES-P31-SALA32</t>
        </is>
      </c>
      <c r="B368" s="20" t="inlineStr">
        <is>
          <t>ENGENHARIA MANUTENÇAO - PROJETOS I</t>
        </is>
      </c>
      <c r="C368" s="20" t="inlineStr">
        <is>
          <t>P31</t>
        </is>
      </c>
      <c r="D368" s="20" t="n"/>
      <c r="E368" s="20" t="n"/>
    </row>
    <row r="369">
      <c r="A369" s="20" t="inlineStr">
        <is>
          <t>BR01-IES-P31-SALA33</t>
        </is>
      </c>
      <c r="B369" s="20" t="inlineStr">
        <is>
          <t>ENGENHARIA MANUTENÇAO - PROJETOS II</t>
        </is>
      </c>
      <c r="C369" s="20" t="inlineStr">
        <is>
          <t>P31</t>
        </is>
      </c>
      <c r="D369" s="20" t="n"/>
      <c r="E369" s="20" t="n"/>
    </row>
    <row r="370">
      <c r="A370" s="20" t="inlineStr">
        <is>
          <t>BR01-IES-P31-SALA34</t>
        </is>
      </c>
      <c r="B370" s="20" t="inlineStr">
        <is>
          <t>ENGENHARIA MANUTENÇAO - SALA ADM</t>
        </is>
      </c>
      <c r="C370" s="20" t="inlineStr">
        <is>
          <t>P31</t>
        </is>
      </c>
      <c r="D370" s="20" t="n"/>
      <c r="E370" s="20" t="n"/>
    </row>
    <row r="371">
      <c r="A371" s="20" t="inlineStr">
        <is>
          <t>BR01-IES-P31-SALA35</t>
        </is>
      </c>
      <c r="B371" s="20" t="inlineStr">
        <is>
          <t>PORAO GALERIA FUNDIÇAO MAGNESIO</t>
        </is>
      </c>
      <c r="C371" s="20" t="inlineStr">
        <is>
          <t>P31</t>
        </is>
      </c>
      <c r="D371" s="20" t="n"/>
      <c r="E371" s="20" t="n"/>
    </row>
    <row r="372">
      <c r="A372" s="20" t="inlineStr">
        <is>
          <t>BR01-IES-P31-SALA36</t>
        </is>
      </c>
      <c r="B372" s="20" t="inlineStr">
        <is>
          <t>PORAO DE MOLDES FERRAMENTARIA</t>
        </is>
      </c>
      <c r="C372" s="20" t="inlineStr">
        <is>
          <t>P31</t>
        </is>
      </c>
      <c r="D372" s="20" t="n"/>
      <c r="E372" s="20" t="n"/>
    </row>
    <row r="373">
      <c r="A373" s="20" t="inlineStr">
        <is>
          <t>BR01-IES-P31-SALA37</t>
        </is>
      </c>
      <c r="B373" s="20" t="inlineStr">
        <is>
          <t>CROMO III - SALA PAINEIS PORAO</t>
        </is>
      </c>
      <c r="C373" s="20" t="inlineStr">
        <is>
          <t>P31</t>
        </is>
      </c>
      <c r="D373" s="20" t="n"/>
      <c r="E373" s="20" t="n"/>
    </row>
    <row r="374">
      <c r="A374" s="20" t="inlineStr">
        <is>
          <t>BR01-IES-P31-SALA39</t>
        </is>
      </c>
      <c r="B374" s="20" t="inlineStr">
        <is>
          <t>COMPRESSORES</t>
        </is>
      </c>
      <c r="C374" s="20" t="inlineStr">
        <is>
          <t>P31</t>
        </is>
      </c>
      <c r="D374" s="20" t="n"/>
      <c r="E374" s="20" t="n"/>
    </row>
    <row r="375">
      <c r="A375" s="20" t="inlineStr">
        <is>
          <t>BR01-IES-P31-SALA40</t>
        </is>
      </c>
      <c r="B375" s="20" t="inlineStr">
        <is>
          <t>CENTRAL DE MANUTENÇAO - OFICINA</t>
        </is>
      </c>
      <c r="C375" s="20" t="inlineStr">
        <is>
          <t>P31</t>
        </is>
      </c>
      <c r="D375" s="20" t="n"/>
      <c r="E375" s="20" t="n"/>
    </row>
    <row r="376">
      <c r="A376" s="20" t="inlineStr">
        <is>
          <t>BR01-IES-P31-SALA41</t>
        </is>
      </c>
      <c r="B376" s="20" t="inlineStr">
        <is>
          <t>CENTRAL DE MANUTENÇAO - SALA DEPOSITO</t>
        </is>
      </c>
      <c r="C376" s="20" t="inlineStr">
        <is>
          <t>P31</t>
        </is>
      </c>
      <c r="D376" s="20" t="n"/>
      <c r="E376" s="20" t="n"/>
    </row>
    <row r="377">
      <c r="A377" s="20" t="inlineStr">
        <is>
          <t>BR01-IES-P31-SALA42</t>
        </is>
      </c>
      <c r="B377" s="20" t="inlineStr">
        <is>
          <t>SALA TOMOGRAFIA COMPUTADORIZADA</t>
        </is>
      </c>
      <c r="C377" s="20" t="inlineStr">
        <is>
          <t>P31</t>
        </is>
      </c>
      <c r="D377" s="20" t="n"/>
      <c r="E377" s="20" t="n"/>
    </row>
    <row r="378">
      <c r="A378" s="20" t="inlineStr">
        <is>
          <t>BR01-IES-P31-SALA43</t>
        </is>
      </c>
      <c r="B378" s="20" t="inlineStr">
        <is>
          <t>SALA DOS TECNICOS MAGNESIO</t>
        </is>
      </c>
      <c r="C378" s="20" t="inlineStr">
        <is>
          <t>P31</t>
        </is>
      </c>
      <c r="D378" s="20" t="n"/>
      <c r="E378" s="20" t="n"/>
    </row>
    <row r="379">
      <c r="A379" s="20" t="inlineStr">
        <is>
          <t>BR01-IES-P31-SALA48</t>
        </is>
      </c>
      <c r="B379" s="20" t="inlineStr">
        <is>
          <t>EMBARQUE CONTROLADO</t>
        </is>
      </c>
      <c r="C379" s="20" t="inlineStr">
        <is>
          <t>P31</t>
        </is>
      </c>
      <c r="D379" s="20" t="n"/>
      <c r="E379" s="20" t="n"/>
    </row>
    <row r="380">
      <c r="A380" s="20" t="inlineStr">
        <is>
          <t>BR01-IES-P31-SALA49</t>
        </is>
      </c>
      <c r="B380" s="20" t="inlineStr">
        <is>
          <t>CROMO III - LABORATORIO</t>
        </is>
      </c>
      <c r="C380" s="20" t="inlineStr">
        <is>
          <t>P31</t>
        </is>
      </c>
      <c r="D380" s="20" t="n"/>
      <c r="E380" s="20" t="n"/>
    </row>
    <row r="381">
      <c r="A381" s="20" t="inlineStr">
        <is>
          <t>BR01-IES-P31-SALA51</t>
        </is>
      </c>
      <c r="B381" s="20" t="inlineStr">
        <is>
          <t>USINAGEM - SALA RAIO X</t>
        </is>
      </c>
      <c r="C381" s="20" t="inlineStr">
        <is>
          <t>P31</t>
        </is>
      </c>
      <c r="D381" s="20" t="n"/>
      <c r="E381" s="20" t="n"/>
    </row>
    <row r="382">
      <c r="A382" s="20" t="inlineStr">
        <is>
          <t>BR01-IES-P31-SALA52</t>
        </is>
      </c>
      <c r="B382" s="20" t="inlineStr">
        <is>
          <t>SALA DE PAINEIS MAGNESIO</t>
        </is>
      </c>
      <c r="C382" s="20" t="inlineStr">
        <is>
          <t>P31</t>
        </is>
      </c>
      <c r="D382" s="20" t="n"/>
      <c r="E382" s="20" t="n"/>
    </row>
    <row r="383">
      <c r="A383" s="20" t="inlineStr">
        <is>
          <t>BR01-IES-P31-SALA58</t>
        </is>
      </c>
      <c r="B383" s="20" t="inlineStr">
        <is>
          <t>SALA GERENCIA PROJETOS SIMULAÇAO</t>
        </is>
      </c>
      <c r="C383" s="20" t="inlineStr">
        <is>
          <t>P31</t>
        </is>
      </c>
      <c r="D383" s="20" t="n"/>
      <c r="E383" s="20" t="n"/>
    </row>
    <row r="384">
      <c r="A384" s="20" t="inlineStr">
        <is>
          <t>BR01-IES-P31-SALA60</t>
        </is>
      </c>
      <c r="B384" s="20" t="inlineStr">
        <is>
          <t>ENGENHARIA MANUTENÇAO - COPA</t>
        </is>
      </c>
      <c r="C384" s="20" t="inlineStr">
        <is>
          <t>P31</t>
        </is>
      </c>
      <c r="D384" s="20" t="n"/>
      <c r="E384" s="20" t="n"/>
    </row>
    <row r="385">
      <c r="A385" s="20" t="inlineStr">
        <is>
          <t>BR01-IES-P31-SALA61</t>
        </is>
      </c>
      <c r="B385" s="20" t="inlineStr">
        <is>
          <t>ENGENHARIA PROCESSOS CILINDROS - COPA</t>
        </is>
      </c>
      <c r="C385" s="20" t="inlineStr">
        <is>
          <t>P31</t>
        </is>
      </c>
      <c r="D385" s="20" t="n"/>
      <c r="E385" s="20" t="n"/>
    </row>
    <row r="386">
      <c r="A386" s="20" t="inlineStr">
        <is>
          <t>BR01-IES-P31-SALA63</t>
        </is>
      </c>
      <c r="B386" s="20" t="inlineStr">
        <is>
          <t>ENGENHARIA MANUTENÇAO - HALL</t>
        </is>
      </c>
      <c r="C386" s="20" t="inlineStr">
        <is>
          <t>P31</t>
        </is>
      </c>
      <c r="D386" s="20" t="n"/>
      <c r="E386" s="20" t="n"/>
    </row>
    <row r="387">
      <c r="A387" s="20" t="inlineStr">
        <is>
          <t>BR01-IES-P31-SALA64</t>
        </is>
      </c>
      <c r="B387" s="20" t="inlineStr">
        <is>
          <t>PLANEJAMENTO INDUSTRIAL - HALL</t>
        </is>
      </c>
      <c r="C387" s="20" t="inlineStr">
        <is>
          <t>P31</t>
        </is>
      </c>
      <c r="D387" s="20" t="n"/>
      <c r="E387" s="20" t="n"/>
    </row>
    <row r="388">
      <c r="A388" s="20" t="inlineStr">
        <is>
          <t>BR01-IES-P31-SALA69</t>
        </is>
      </c>
      <c r="B388" s="20" t="inlineStr">
        <is>
          <t>ENGENHARIA PROCESSOS - HALL NORTE</t>
        </is>
      </c>
      <c r="C388" s="20" t="inlineStr">
        <is>
          <t>P31</t>
        </is>
      </c>
      <c r="D388" s="20" t="n"/>
      <c r="E388" s="20" t="n"/>
    </row>
    <row r="389">
      <c r="A389" s="20" t="inlineStr">
        <is>
          <t>BR01-IES-P31-SALA70</t>
        </is>
      </c>
      <c r="B389" s="20" t="inlineStr">
        <is>
          <t>ENGENHARIA PROCESSOS - HALL SUL</t>
        </is>
      </c>
      <c r="C389" s="20" t="inlineStr">
        <is>
          <t>P31</t>
        </is>
      </c>
      <c r="D389" s="20" t="n"/>
      <c r="E389" s="20" t="n"/>
    </row>
    <row r="390">
      <c r="A390" s="20" t="inlineStr">
        <is>
          <t>BR01-IES-P31-SALA71</t>
        </is>
      </c>
      <c r="B390" s="20" t="inlineStr">
        <is>
          <t>TREINAMENTOS - HALL NORTE</t>
        </is>
      </c>
      <c r="C390" s="20" t="inlineStr">
        <is>
          <t>P31</t>
        </is>
      </c>
      <c r="D390" s="20" t="n"/>
      <c r="E390" s="20" t="n"/>
    </row>
    <row r="391">
      <c r="A391" s="20" t="inlineStr">
        <is>
          <t>BR01-IES-P31-SALA72</t>
        </is>
      </c>
      <c r="B391" s="20" t="inlineStr">
        <is>
          <t>TREINAMENTOS - HALL SUL</t>
        </is>
      </c>
      <c r="C391" s="20" t="inlineStr">
        <is>
          <t>P31</t>
        </is>
      </c>
      <c r="D391" s="20" t="n"/>
      <c r="E391" s="20" t="n"/>
    </row>
    <row r="392">
      <c r="A392" s="20" t="inlineStr">
        <is>
          <t>BR01-IES-P31-SALA74</t>
        </is>
      </c>
      <c r="B392" s="20" t="inlineStr">
        <is>
          <t>TREINAMENTOS - CORREDOR</t>
        </is>
      </c>
      <c r="C392" s="20" t="inlineStr">
        <is>
          <t>P31</t>
        </is>
      </c>
      <c r="D392" s="20" t="n"/>
      <c r="E392" s="20" t="n"/>
    </row>
    <row r="393">
      <c r="A393" s="20" t="inlineStr">
        <is>
          <t>BR01-IES-P31-SALA75</t>
        </is>
      </c>
      <c r="B393" s="20" t="inlineStr">
        <is>
          <t>TRF - ADM OFICINA</t>
        </is>
      </c>
      <c r="C393" s="20" t="inlineStr">
        <is>
          <t>P31</t>
        </is>
      </c>
      <c r="D393" s="20" t="n"/>
      <c r="E393" s="20" t="n"/>
    </row>
    <row r="394">
      <c r="A394" s="20" t="inlineStr">
        <is>
          <t>BR01-IES-P31-SALA76</t>
        </is>
      </c>
      <c r="B394" s="20" t="inlineStr">
        <is>
          <t>TRF - OFICINA</t>
        </is>
      </c>
      <c r="C394" s="20" t="inlineStr">
        <is>
          <t>P31</t>
        </is>
      </c>
      <c r="D394" s="20" t="n"/>
      <c r="E394" s="20" t="n"/>
    </row>
    <row r="395">
      <c r="A395" s="20" t="inlineStr">
        <is>
          <t>BR01-IES-P31-SALA77</t>
        </is>
      </c>
      <c r="B395" s="20" t="inlineStr">
        <is>
          <t>SALA VENTILAÇAO</t>
        </is>
      </c>
      <c r="C395" s="20" t="inlineStr">
        <is>
          <t>P31</t>
        </is>
      </c>
      <c r="D395" s="20" t="n"/>
      <c r="E395" s="20" t="n"/>
    </row>
    <row r="396">
      <c r="A396" s="20" t="inlineStr">
        <is>
          <t>BR01-IES-P31-SALA78</t>
        </is>
      </c>
      <c r="B396" s="20" t="inlineStr">
        <is>
          <t>SALA REFRIGERAÇAO</t>
        </is>
      </c>
      <c r="C396" s="20" t="inlineStr">
        <is>
          <t>P31</t>
        </is>
      </c>
      <c r="D396" s="20" t="n"/>
      <c r="E396" s="20" t="n"/>
    </row>
    <row r="397">
      <c r="A397" s="20" t="inlineStr">
        <is>
          <t>BR01-IES-P31-SALA81</t>
        </is>
      </c>
      <c r="B397" s="20" t="inlineStr">
        <is>
          <t>ENGENHARIA MANUTENÇAO - SALA GERENCIA</t>
        </is>
      </c>
      <c r="C397" s="20" t="inlineStr">
        <is>
          <t>P31</t>
        </is>
      </c>
      <c r="D397" s="20" t="n"/>
      <c r="E397" s="20" t="n"/>
    </row>
    <row r="398">
      <c r="A398" s="20" t="inlineStr">
        <is>
          <t>BR01-IES-P31-SALA82</t>
        </is>
      </c>
      <c r="B398" s="20" t="inlineStr">
        <is>
          <t>TRF - COPA</t>
        </is>
      </c>
      <c r="C398" s="20" t="inlineStr">
        <is>
          <t>P31</t>
        </is>
      </c>
      <c r="D398" s="20" t="n"/>
      <c r="E398" s="20" t="n"/>
    </row>
    <row r="399">
      <c r="A399" s="20" t="inlineStr">
        <is>
          <t>BR01-IES-P31-SALA83</t>
        </is>
      </c>
      <c r="B399" s="20" t="inlineStr">
        <is>
          <t>ALUVIAO</t>
        </is>
      </c>
      <c r="C399" s="20" t="inlineStr">
        <is>
          <t>P31</t>
        </is>
      </c>
      <c r="D399" s="20" t="n"/>
      <c r="E399" s="20" t="n"/>
    </row>
    <row r="400">
      <c r="A400" s="20" t="inlineStr">
        <is>
          <t>BR01-IES-P31-VOL</t>
        </is>
      </c>
      <c r="B400" s="20" t="inlineStr">
        <is>
          <t>AREA DE VOLANTES</t>
        </is>
      </c>
      <c r="C400" s="20" t="inlineStr">
        <is>
          <t>P31</t>
        </is>
      </c>
      <c r="D400" s="20" t="n"/>
      <c r="E400" s="20" t="n"/>
    </row>
    <row r="401">
      <c r="A401" s="20" t="inlineStr">
        <is>
          <t>BR01-IES-P31-ZCH</t>
        </is>
      </c>
      <c r="B401" s="20" t="inlineStr">
        <is>
          <t>CHIRON</t>
        </is>
      </c>
      <c r="C401" s="20" t="inlineStr">
        <is>
          <t>P31</t>
        </is>
      </c>
      <c r="D401" s="20" t="n"/>
      <c r="E401" s="20" t="n"/>
    </row>
    <row r="402">
      <c r="A402" s="20" t="inlineStr">
        <is>
          <t>BR01-IES-P31-ZCP</t>
        </is>
      </c>
      <c r="B402" s="20" t="inlineStr">
        <is>
          <t>BRUNIMENTO</t>
        </is>
      </c>
      <c r="C402" s="20" t="inlineStr">
        <is>
          <t>P31</t>
        </is>
      </c>
      <c r="D402" s="20" t="n"/>
      <c r="E402" s="20" t="n"/>
    </row>
    <row r="403">
      <c r="A403" s="20" t="inlineStr">
        <is>
          <t>BR01-IES-P31-ZCQ</t>
        </is>
      </c>
      <c r="B403" s="20" t="inlineStr">
        <is>
          <t>BRUNIMENTO</t>
        </is>
      </c>
      <c r="C403" s="20" t="inlineStr">
        <is>
          <t>P31</t>
        </is>
      </c>
      <c r="D403" s="20" t="n"/>
      <c r="E403" s="20" t="n"/>
    </row>
    <row r="404">
      <c r="A404" s="20" t="inlineStr">
        <is>
          <t>BR01-IES-P31-ZCR</t>
        </is>
      </c>
      <c r="B404" s="20" t="inlineStr">
        <is>
          <t>CROMO III</t>
        </is>
      </c>
      <c r="C404" s="20" t="inlineStr">
        <is>
          <t>P31</t>
        </is>
      </c>
      <c r="D404" s="20" t="n"/>
      <c r="E404" s="20" t="n"/>
    </row>
    <row r="405">
      <c r="A405" s="20" t="inlineStr">
        <is>
          <t>BR01-IES-P31-ZFA</t>
        </is>
      </c>
      <c r="B405" s="20" t="inlineStr">
        <is>
          <t>FUNDIÇAO DE ALUMINIO</t>
        </is>
      </c>
      <c r="C405" s="20" t="inlineStr">
        <is>
          <t>P31</t>
        </is>
      </c>
      <c r="D405" s="20" t="n"/>
      <c r="E405" s="20" t="n"/>
    </row>
    <row r="406">
      <c r="A406" s="20" t="inlineStr">
        <is>
          <t>BR01-IES-P31-ZFE</t>
        </is>
      </c>
      <c r="B406" s="20" t="inlineStr">
        <is>
          <t>FORNO DE REFUSAO</t>
        </is>
      </c>
      <c r="C406" s="20" t="inlineStr">
        <is>
          <t>P31</t>
        </is>
      </c>
      <c r="D406" s="20" t="n"/>
      <c r="E406" s="20" t="n"/>
    </row>
    <row r="407">
      <c r="A407" s="20" t="inlineStr">
        <is>
          <t>BR01-IES-P31-ZFM</t>
        </is>
      </c>
      <c r="B407" s="20" t="inlineStr">
        <is>
          <t>FUNDIÇAO DE MAGNESIO</t>
        </is>
      </c>
      <c r="C407" s="20" t="inlineStr">
        <is>
          <t>P31</t>
        </is>
      </c>
      <c r="D407" s="20" t="n"/>
      <c r="E407" s="20" t="n"/>
    </row>
    <row r="408" hidden="1">
      <c r="A408" s="20" t="inlineStr">
        <is>
          <t>BR01-IES-P32</t>
        </is>
      </c>
      <c r="B408" s="20" t="inlineStr">
        <is>
          <t>E.T.E.</t>
        </is>
      </c>
      <c r="C408" s="20" t="inlineStr">
        <is>
          <t>P32</t>
        </is>
      </c>
      <c r="D408" s="20" t="n"/>
      <c r="E408" s="20" t="n"/>
    </row>
    <row r="409" hidden="1">
      <c r="A409" s="20" t="inlineStr">
        <is>
          <t>BR01-IES-P32-BAN080</t>
        </is>
      </c>
      <c r="B409" s="20" t="inlineStr">
        <is>
          <t>BANHEIRO ETE - M</t>
        </is>
      </c>
      <c r="C409" s="20" t="inlineStr">
        <is>
          <t>P32</t>
        </is>
      </c>
      <c r="D409" s="20" t="n"/>
      <c r="E409" s="20" t="n"/>
    </row>
    <row r="410" hidden="1">
      <c r="A410" s="20" t="inlineStr">
        <is>
          <t>BR01-IES-P32-ETE</t>
        </is>
      </c>
      <c r="B410" s="20" t="inlineStr">
        <is>
          <t>ESTACAO DE TRATAMENTO DE EFLUENTES</t>
        </is>
      </c>
      <c r="C410" s="20" t="inlineStr">
        <is>
          <t>P32</t>
        </is>
      </c>
      <c r="D410" s="20" t="n"/>
      <c r="E410" s="20" t="n"/>
    </row>
    <row r="411" hidden="1">
      <c r="A411" s="20" t="inlineStr">
        <is>
          <t>BR01-IES-P32-LAV</t>
        </is>
      </c>
      <c r="B411" s="20" t="inlineStr">
        <is>
          <t>AREA DE LAVAGEM</t>
        </is>
      </c>
      <c r="C411" s="20" t="inlineStr">
        <is>
          <t>P32</t>
        </is>
      </c>
      <c r="D411" s="20" t="n"/>
      <c r="E411" s="20" t="n"/>
    </row>
    <row r="412" hidden="1">
      <c r="A412" s="20" t="inlineStr">
        <is>
          <t>BR01-IES-P32-SALA01</t>
        </is>
      </c>
      <c r="B412" s="20" t="inlineStr">
        <is>
          <t>SALA DE CONTROLE</t>
        </is>
      </c>
      <c r="C412" s="20" t="inlineStr">
        <is>
          <t>P32</t>
        </is>
      </c>
      <c r="D412" s="20" t="n"/>
      <c r="E412" s="20" t="n"/>
    </row>
    <row r="413" hidden="1">
      <c r="A413" s="20" t="inlineStr">
        <is>
          <t>BR01-IES-P32-SALA02</t>
        </is>
      </c>
      <c r="B413" s="20" t="inlineStr">
        <is>
          <t>SALA PAINEIS ETE</t>
        </is>
      </c>
      <c r="C413" s="20" t="inlineStr">
        <is>
          <t>P32</t>
        </is>
      </c>
      <c r="D413" s="20" t="n"/>
      <c r="E413" s="20" t="n"/>
    </row>
    <row r="414" hidden="1">
      <c r="A414" s="20" t="inlineStr">
        <is>
          <t>BR01-IES-P32-SALA03</t>
        </is>
      </c>
      <c r="B414" s="20" t="inlineStr">
        <is>
          <t>LABORATORIO QUIMICO</t>
        </is>
      </c>
      <c r="C414" s="20" t="inlineStr">
        <is>
          <t>P32</t>
        </is>
      </c>
      <c r="D414" s="20" t="n"/>
      <c r="E414" s="20" t="n"/>
    </row>
    <row r="415" hidden="1">
      <c r="A415" s="20" t="inlineStr">
        <is>
          <t>BR01-IES-P35</t>
        </is>
      </c>
      <c r="B415" s="20" t="inlineStr">
        <is>
          <t>COMPRESSORES CILINDRO</t>
        </is>
      </c>
      <c r="C415" s="20" t="inlineStr">
        <is>
          <t>P35</t>
        </is>
      </c>
      <c r="D415" s="20" t="n"/>
      <c r="E415" s="20" t="n"/>
    </row>
    <row r="416" hidden="1">
      <c r="A416" s="20" t="inlineStr">
        <is>
          <t>BR01-IES-P35-SALA01</t>
        </is>
      </c>
      <c r="B416" s="20" t="inlineStr">
        <is>
          <t>SALA COMPRESSORES</t>
        </is>
      </c>
      <c r="C416" s="20" t="inlineStr">
        <is>
          <t>P35</t>
        </is>
      </c>
      <c r="D416" s="20" t="n"/>
      <c r="E416" s="20" t="n"/>
    </row>
    <row r="417" hidden="1">
      <c r="A417" s="20" t="inlineStr">
        <is>
          <t>BR01-IES-P37</t>
        </is>
      </c>
      <c r="B417" s="20" t="inlineStr">
        <is>
          <t>PORTARIA 4</t>
        </is>
      </c>
      <c r="C417" s="20" t="inlineStr">
        <is>
          <t>P37</t>
        </is>
      </c>
      <c r="D417" s="20" t="n"/>
      <c r="E417" s="20" t="n"/>
    </row>
    <row r="418" hidden="1">
      <c r="A418" s="20" t="inlineStr">
        <is>
          <t>BR01-IES-P37-SALA01</t>
        </is>
      </c>
      <c r="B418" s="20" t="inlineStr">
        <is>
          <t>PORTARIA 4</t>
        </is>
      </c>
      <c r="C418" s="20" t="inlineStr">
        <is>
          <t>P37</t>
        </is>
      </c>
      <c r="D418" s="20" t="n"/>
      <c r="E418" s="20" t="n"/>
    </row>
    <row r="419" hidden="1">
      <c r="A419" s="20" t="inlineStr">
        <is>
          <t>BR01-IES-P38</t>
        </is>
      </c>
      <c r="B419" s="20" t="inlineStr">
        <is>
          <t>CENTRO DE QUALIFICAÇÃO TECNICA</t>
        </is>
      </c>
      <c r="C419" s="20" t="inlineStr">
        <is>
          <t>P38</t>
        </is>
      </c>
      <c r="D419" s="20" t="n"/>
      <c r="E419" s="20" t="n"/>
    </row>
    <row r="420" hidden="1">
      <c r="A420" s="20" t="inlineStr">
        <is>
          <t>BR01-IES-P38-BAN081</t>
        </is>
      </c>
      <c r="B420" s="20" t="inlineStr">
        <is>
          <t>BANHEIRO CQT - M</t>
        </is>
      </c>
      <c r="C420" s="20" t="inlineStr">
        <is>
          <t>P38</t>
        </is>
      </c>
      <c r="D420" s="20" t="n"/>
      <c r="E420" s="20" t="n"/>
    </row>
    <row r="421" hidden="1">
      <c r="A421" s="20" t="inlineStr">
        <is>
          <t>BR01-IES-P38-BAN082</t>
        </is>
      </c>
      <c r="B421" s="20" t="inlineStr">
        <is>
          <t>BANHEIRO CQT - F</t>
        </is>
      </c>
      <c r="C421" s="20" t="inlineStr">
        <is>
          <t>P38</t>
        </is>
      </c>
      <c r="D421" s="20" t="n"/>
      <c r="E421" s="20" t="n"/>
    </row>
    <row r="422" hidden="1">
      <c r="A422" s="20" t="inlineStr">
        <is>
          <t>BR01-IES-P38-BAN083</t>
        </is>
      </c>
      <c r="B422" s="20" t="inlineStr">
        <is>
          <t>BANHEIRO CQT TREINAMENTOS - M</t>
        </is>
      </c>
      <c r="C422" s="20" t="inlineStr">
        <is>
          <t>P38</t>
        </is>
      </c>
      <c r="D422" s="20" t="n"/>
      <c r="E422" s="20" t="n"/>
    </row>
    <row r="423" hidden="1">
      <c r="A423" s="20" t="inlineStr">
        <is>
          <t>BR01-IES-P38-SALA01</t>
        </is>
      </c>
      <c r="B423" s="20" t="inlineStr">
        <is>
          <t>BIBLIOTECA</t>
        </is>
      </c>
      <c r="C423" s="20" t="inlineStr">
        <is>
          <t>P38</t>
        </is>
      </c>
      <c r="D423" s="20" t="n"/>
      <c r="E423" s="20" t="n"/>
    </row>
    <row r="424" hidden="1">
      <c r="A424" s="20" t="inlineStr">
        <is>
          <t>BR01-IES-P38-SALA02</t>
        </is>
      </c>
      <c r="B424" s="20" t="inlineStr">
        <is>
          <t>DERRIÇADOR</t>
        </is>
      </c>
      <c r="C424" s="20" t="inlineStr">
        <is>
          <t>P38</t>
        </is>
      </c>
      <c r="D424" s="20" t="n"/>
      <c r="E424" s="20" t="n"/>
    </row>
    <row r="425" hidden="1">
      <c r="A425" s="20" t="inlineStr">
        <is>
          <t>BR01-IES-P38-SALA03</t>
        </is>
      </c>
      <c r="B425" s="20" t="inlineStr">
        <is>
          <t>CORTADOR DE GRAMA</t>
        </is>
      </c>
      <c r="C425" s="20" t="inlineStr">
        <is>
          <t>P38</t>
        </is>
      </c>
      <c r="D425" s="20" t="n"/>
      <c r="E425" s="20" t="n"/>
    </row>
    <row r="426" hidden="1">
      <c r="A426" s="20" t="inlineStr">
        <is>
          <t>BR01-IES-P38-SALA04</t>
        </is>
      </c>
      <c r="B426" s="20" t="inlineStr">
        <is>
          <t>KAMBAN</t>
        </is>
      </c>
      <c r="C426" s="20" t="inlineStr">
        <is>
          <t>P38</t>
        </is>
      </c>
      <c r="D426" s="20" t="n"/>
      <c r="E426" s="20" t="n"/>
    </row>
    <row r="427" hidden="1">
      <c r="A427" s="20" t="inlineStr">
        <is>
          <t>BR01-IES-P38-SALA05</t>
        </is>
      </c>
      <c r="B427" s="20" t="inlineStr">
        <is>
          <t>LABORATORIO MECATRONICA</t>
        </is>
      </c>
      <c r="C427" s="20" t="inlineStr">
        <is>
          <t>P38</t>
        </is>
      </c>
      <c r="D427" s="20" t="n"/>
      <c r="E427" s="20" t="n"/>
    </row>
    <row r="428" hidden="1">
      <c r="A428" s="20" t="inlineStr">
        <is>
          <t>BR01-IES-P38-SALA06</t>
        </is>
      </c>
      <c r="B428" s="20" t="inlineStr">
        <is>
          <t>LABORATORIO AUTOMAÇAO</t>
        </is>
      </c>
      <c r="C428" s="20" t="inlineStr">
        <is>
          <t>P38</t>
        </is>
      </c>
      <c r="D428" s="20" t="n"/>
      <c r="E428" s="20" t="n"/>
    </row>
    <row r="429" hidden="1">
      <c r="A429" s="20" t="inlineStr">
        <is>
          <t>BR01-IES-P38-SALA07</t>
        </is>
      </c>
      <c r="B429" s="20" t="inlineStr">
        <is>
          <t>LABORATÓRIO HIDRAULICA E PNEUMATICA</t>
        </is>
      </c>
      <c r="C429" s="20" t="inlineStr">
        <is>
          <t>P38</t>
        </is>
      </c>
      <c r="D429" s="20" t="n"/>
      <c r="E429" s="20" t="n"/>
    </row>
    <row r="430" hidden="1">
      <c r="A430" s="20" t="inlineStr">
        <is>
          <t>BR01-IES-P38-SALA08</t>
        </is>
      </c>
      <c r="B430" s="20" t="inlineStr">
        <is>
          <t>SOPRADOR</t>
        </is>
      </c>
      <c r="C430" s="20" t="inlineStr">
        <is>
          <t>P38</t>
        </is>
      </c>
      <c r="D430" s="20" t="n"/>
      <c r="E430" s="20" t="n"/>
    </row>
    <row r="431" hidden="1">
      <c r="A431" s="20" t="inlineStr">
        <is>
          <t>BR01-IES-P38-SALA09</t>
        </is>
      </c>
      <c r="B431" s="20" t="inlineStr">
        <is>
          <t>SALA DO CORTADOR A DISCO</t>
        </is>
      </c>
      <c r="C431" s="20" t="inlineStr">
        <is>
          <t>P38</t>
        </is>
      </c>
      <c r="D431" s="20" t="n"/>
      <c r="E431" s="20" t="n"/>
    </row>
    <row r="432" hidden="1">
      <c r="A432" s="20" t="inlineStr">
        <is>
          <t>BR01-IES-P38-SALA10</t>
        </is>
      </c>
      <c r="B432" s="20" t="inlineStr">
        <is>
          <t>COORDENAÇAO</t>
        </is>
      </c>
      <c r="C432" s="20" t="inlineStr">
        <is>
          <t>P38</t>
        </is>
      </c>
      <c r="D432" s="20" t="n"/>
      <c r="E432" s="20" t="n"/>
    </row>
    <row r="433" hidden="1">
      <c r="A433" s="20" t="inlineStr">
        <is>
          <t>BR01-IES-P38-SALA11</t>
        </is>
      </c>
      <c r="B433" s="20" t="inlineStr">
        <is>
          <t>PERFURADOR</t>
        </is>
      </c>
      <c r="C433" s="20" t="inlineStr">
        <is>
          <t>P38</t>
        </is>
      </c>
      <c r="D433" s="20" t="n"/>
      <c r="E433" s="20" t="n"/>
    </row>
    <row r="434" hidden="1">
      <c r="A434" s="20" t="inlineStr">
        <is>
          <t>BR01-IES-P38-SALA12</t>
        </is>
      </c>
      <c r="B434" s="20" t="inlineStr">
        <is>
          <t>SALA VARREDEIRA</t>
        </is>
      </c>
      <c r="C434" s="20" t="inlineStr">
        <is>
          <t>P38</t>
        </is>
      </c>
      <c r="D434" s="20" t="n"/>
      <c r="E434" s="20" t="n"/>
    </row>
    <row r="435" hidden="1">
      <c r="A435" s="20" t="inlineStr">
        <is>
          <t>BR01-IES-P38-SALA13</t>
        </is>
      </c>
      <c r="B435" s="20" t="inlineStr">
        <is>
          <t>SALA DINÂMICA</t>
        </is>
      </c>
      <c r="C435" s="20" t="inlineStr">
        <is>
          <t>P38</t>
        </is>
      </c>
      <c r="D435" s="20" t="n"/>
      <c r="E435" s="20" t="n"/>
    </row>
    <row r="436" hidden="1">
      <c r="A436" s="20" t="inlineStr">
        <is>
          <t>BR01-IES-P38-SALA14</t>
        </is>
      </c>
      <c r="B436" s="20" t="inlineStr">
        <is>
          <t>SALA MOTOSSERRA</t>
        </is>
      </c>
      <c r="C436" s="20" t="inlineStr">
        <is>
          <t>P38</t>
        </is>
      </c>
      <c r="D436" s="20" t="n"/>
      <c r="E436" s="20" t="n"/>
    </row>
    <row r="437" hidden="1">
      <c r="A437" s="20" t="inlineStr">
        <is>
          <t>BR01-IES-P38-SALA15</t>
        </is>
      </c>
      <c r="B437" s="20" t="inlineStr">
        <is>
          <t>SALA MOTOBOMBA</t>
        </is>
      </c>
      <c r="C437" s="20" t="inlineStr">
        <is>
          <t>P38</t>
        </is>
      </c>
      <c r="D437" s="20" t="n"/>
      <c r="E437" s="20" t="n"/>
    </row>
    <row r="438" hidden="1">
      <c r="A438" s="20" t="inlineStr">
        <is>
          <t>BR01-IES-P38-SALA16</t>
        </is>
      </c>
      <c r="B438" s="20" t="inlineStr">
        <is>
          <t>SALA MULTIFUNCIONAL</t>
        </is>
      </c>
      <c r="C438" s="20" t="inlineStr">
        <is>
          <t>P38</t>
        </is>
      </c>
      <c r="D438" s="20" t="n"/>
      <c r="E438" s="20" t="n"/>
    </row>
    <row r="439" hidden="1">
      <c r="A439" s="20" t="inlineStr">
        <is>
          <t>BR01-IES-P38-SALA17</t>
        </is>
      </c>
      <c r="B439" s="20" t="inlineStr">
        <is>
          <t>ENGENHARIA DE AUTOMAÇAO</t>
        </is>
      </c>
      <c r="C439" s="20" t="inlineStr">
        <is>
          <t>P38</t>
        </is>
      </c>
      <c r="D439" s="20" t="n"/>
      <c r="E439" s="20" t="n"/>
    </row>
    <row r="440" hidden="1">
      <c r="A440" s="20" t="inlineStr">
        <is>
          <t>BR01-IES-P38-SALA18</t>
        </is>
      </c>
      <c r="B440" s="20" t="inlineStr">
        <is>
          <t>SALA MANOBRA</t>
        </is>
      </c>
      <c r="C440" s="20" t="inlineStr">
        <is>
          <t>P38</t>
        </is>
      </c>
      <c r="D440" s="20" t="n"/>
      <c r="E440" s="20" t="n"/>
    </row>
    <row r="441" hidden="1">
      <c r="A441" s="20" t="inlineStr">
        <is>
          <t>BR01-IES-P38-SALA19</t>
        </is>
      </c>
      <c r="B441" s="20" t="inlineStr">
        <is>
          <t>HALL DE ENTRADA</t>
        </is>
      </c>
      <c r="C441" s="20" t="inlineStr">
        <is>
          <t>P38</t>
        </is>
      </c>
      <c r="D441" s="20" t="n"/>
      <c r="E441" s="20" t="n"/>
    </row>
    <row r="442" hidden="1">
      <c r="A442" s="20" t="inlineStr">
        <is>
          <t>BR01-IES-P38-SALA20</t>
        </is>
      </c>
      <c r="B442" s="20" t="inlineStr">
        <is>
          <t>OFICINA</t>
        </is>
      </c>
      <c r="C442" s="20" t="inlineStr">
        <is>
          <t>P38</t>
        </is>
      </c>
      <c r="D442" s="20" t="n"/>
      <c r="E442" s="20" t="n"/>
    </row>
    <row r="443" hidden="1">
      <c r="A443" s="20" t="inlineStr">
        <is>
          <t>BR01-IES-P39</t>
        </is>
      </c>
      <c r="B443" s="20" t="inlineStr">
        <is>
          <t>SUBESTAÇAO 138 kV - CASA DE CONTROLE</t>
        </is>
      </c>
      <c r="C443" s="20" t="inlineStr">
        <is>
          <t>P39</t>
        </is>
      </c>
      <c r="D443" s="20" t="n"/>
      <c r="E443" s="20" t="n"/>
    </row>
    <row r="444" hidden="1">
      <c r="A444" s="20" t="inlineStr">
        <is>
          <t>BR01-IES-P42</t>
        </is>
      </c>
      <c r="B444" s="20" t="inlineStr">
        <is>
          <t>PORTARIA 3</t>
        </is>
      </c>
      <c r="C444" s="20" t="inlineStr">
        <is>
          <t>P42</t>
        </is>
      </c>
      <c r="D444" s="20" t="n"/>
      <c r="E444" s="20" t="n"/>
    </row>
    <row r="445" hidden="1">
      <c r="A445" s="20" t="inlineStr">
        <is>
          <t>BR01-IES-P42-BAN084</t>
        </is>
      </c>
      <c r="B445" s="20" t="inlineStr">
        <is>
          <t>BANHEIRO PORTARIA 3 - F</t>
        </is>
      </c>
      <c r="C445" s="20" t="inlineStr">
        <is>
          <t>P42</t>
        </is>
      </c>
      <c r="D445" s="20" t="n"/>
      <c r="E445" s="20" t="n"/>
    </row>
    <row r="446" hidden="1">
      <c r="A446" s="20" t="inlineStr">
        <is>
          <t>BR01-IES-P42-BAN085</t>
        </is>
      </c>
      <c r="B446" s="20" t="inlineStr">
        <is>
          <t>BANHEIRO PORTARIA 3 - M</t>
        </is>
      </c>
      <c r="C446" s="20" t="inlineStr">
        <is>
          <t>P42</t>
        </is>
      </c>
      <c r="D446" s="20" t="n"/>
      <c r="E446" s="20" t="n"/>
    </row>
    <row r="447" hidden="1">
      <c r="A447" s="20" t="inlineStr">
        <is>
          <t>BR01-IES-P42-BAN086</t>
        </is>
      </c>
      <c r="B447" s="20" t="inlineStr">
        <is>
          <t>BANHEIRO PORTARIA 3 - C</t>
        </is>
      </c>
      <c r="C447" s="20" t="inlineStr">
        <is>
          <t>P42</t>
        </is>
      </c>
      <c r="D447" s="20" t="n"/>
      <c r="E447" s="20" t="n"/>
    </row>
    <row r="448" hidden="1">
      <c r="A448" s="20" t="inlineStr">
        <is>
          <t>BR01-IES-P42-SALA01</t>
        </is>
      </c>
      <c r="B448" s="20" t="inlineStr">
        <is>
          <t>PORTARIA 3 - SALA DE ESPERA</t>
        </is>
      </c>
      <c r="C448" s="20" t="inlineStr">
        <is>
          <t>P42</t>
        </is>
      </c>
      <c r="D448" s="20" t="n"/>
      <c r="E448" s="20" t="n"/>
    </row>
    <row r="449" hidden="1">
      <c r="A449" s="20" t="inlineStr">
        <is>
          <t>BR01-IES-P42-SALA02</t>
        </is>
      </c>
      <c r="B449" s="20" t="inlineStr">
        <is>
          <t>PORTARIA 3 - RECEPÇAO</t>
        </is>
      </c>
      <c r="C449" s="20" t="inlineStr">
        <is>
          <t>P42</t>
        </is>
      </c>
      <c r="D449" s="20" t="n"/>
      <c r="E449" s="20" t="n"/>
    </row>
    <row r="450" hidden="1">
      <c r="A450" s="20" t="inlineStr">
        <is>
          <t>BR01-IES-P42-SALA03</t>
        </is>
      </c>
      <c r="B450" s="20" t="inlineStr">
        <is>
          <t>PORTARIA 3 - SALA CLAVICULARIO</t>
        </is>
      </c>
      <c r="C450" s="20" t="inlineStr">
        <is>
          <t>P42</t>
        </is>
      </c>
      <c r="D450" s="20" t="n"/>
      <c r="E450" s="20" t="n"/>
    </row>
    <row r="451" hidden="1">
      <c r="A451" s="20" t="inlineStr">
        <is>
          <t>BR01-IES-P43</t>
        </is>
      </c>
      <c r="B451" s="20" t="inlineStr">
        <is>
          <t>CENTRO DE DISTRIBUIÇAO</t>
        </is>
      </c>
      <c r="C451" s="20" t="inlineStr">
        <is>
          <t>P43</t>
        </is>
      </c>
      <c r="D451" s="20" t="n"/>
      <c r="E451" s="20" t="n"/>
    </row>
    <row r="452" hidden="1">
      <c r="A452" s="20" t="inlineStr">
        <is>
          <t>BR01-IES-P43-BAN087</t>
        </is>
      </c>
      <c r="B452" s="20" t="inlineStr">
        <is>
          <t>BANHEIRO EXPEDIÇAO - M</t>
        </is>
      </c>
      <c r="C452" s="20" t="inlineStr">
        <is>
          <t>P43</t>
        </is>
      </c>
      <c r="D452" s="20" t="n"/>
      <c r="E452" s="20" t="n"/>
    </row>
    <row r="453" hidden="1">
      <c r="A453" s="20" t="inlineStr">
        <is>
          <t>BR01-IES-P43-BAN088</t>
        </is>
      </c>
      <c r="B453" s="20" t="inlineStr">
        <is>
          <t>BANHEIRO EXPEDIÇAO - F</t>
        </is>
      </c>
      <c r="C453" s="20" t="inlineStr">
        <is>
          <t>P43</t>
        </is>
      </c>
      <c r="D453" s="20" t="n"/>
      <c r="E453" s="20" t="n"/>
    </row>
    <row r="454" hidden="1">
      <c r="A454" s="20" t="inlineStr">
        <is>
          <t>BR01-IES-P43-BAN089</t>
        </is>
      </c>
      <c r="B454" s="20" t="inlineStr">
        <is>
          <t>BANHEIRO EMBALAGEM - F</t>
        </is>
      </c>
      <c r="C454" s="20" t="inlineStr">
        <is>
          <t>P43</t>
        </is>
      </c>
      <c r="D454" s="20" t="n"/>
      <c r="E454" s="20" t="n"/>
    </row>
    <row r="455" hidden="1">
      <c r="A455" s="20" t="inlineStr">
        <is>
          <t>BR01-IES-P43-BAN090</t>
        </is>
      </c>
      <c r="B455" s="20" t="inlineStr">
        <is>
          <t>BANHEIRO MOTORISTAS - F</t>
        </is>
      </c>
      <c r="C455" s="20" t="inlineStr">
        <is>
          <t>P43</t>
        </is>
      </c>
      <c r="D455" s="20" t="n"/>
      <c r="E455" s="20" t="n"/>
    </row>
    <row r="456" hidden="1">
      <c r="A456" s="20" t="inlineStr">
        <is>
          <t>BR01-IES-P43-BAN091</t>
        </is>
      </c>
      <c r="B456" s="20" t="inlineStr">
        <is>
          <t>BANHEIRO MOTORISTAS - M</t>
        </is>
      </c>
      <c r="C456" s="20" t="inlineStr">
        <is>
          <t>P43</t>
        </is>
      </c>
      <c r="D456" s="20" t="n"/>
      <c r="E456" s="20" t="n"/>
    </row>
    <row r="457" hidden="1">
      <c r="A457" s="20" t="inlineStr">
        <is>
          <t>BR01-IES-P43-BAN092</t>
        </is>
      </c>
      <c r="B457" s="20" t="inlineStr">
        <is>
          <t>BANHEIRO RECURSOS HUMANOS 1º PISO - M</t>
        </is>
      </c>
      <c r="C457" s="20" t="inlineStr">
        <is>
          <t>P43</t>
        </is>
      </c>
      <c r="D457" s="20" t="n"/>
      <c r="E457" s="20" t="n"/>
    </row>
    <row r="458" hidden="1">
      <c r="A458" s="20" t="inlineStr">
        <is>
          <t>BR01-IES-P43-BAN093</t>
        </is>
      </c>
      <c r="B458" s="20" t="inlineStr">
        <is>
          <t>BANHEIRO RECURSOS HUMANOS 1º PISO - F</t>
        </is>
      </c>
      <c r="C458" s="20" t="inlineStr">
        <is>
          <t>P43</t>
        </is>
      </c>
      <c r="D458" s="20" t="n"/>
      <c r="E458" s="20" t="n"/>
    </row>
    <row r="459" hidden="1">
      <c r="A459" s="20" t="inlineStr">
        <is>
          <t>BR01-IES-P43-BAN094</t>
        </is>
      </c>
      <c r="B459" s="20" t="inlineStr">
        <is>
          <t>BANHEIRO MARKETING 2º PISO - M</t>
        </is>
      </c>
      <c r="C459" s="20" t="inlineStr">
        <is>
          <t>P43</t>
        </is>
      </c>
      <c r="D459" s="20" t="n"/>
      <c r="E459" s="20" t="n"/>
    </row>
    <row r="460" hidden="1">
      <c r="A460" s="20" t="inlineStr">
        <is>
          <t>BR01-IES-P43-BAN095</t>
        </is>
      </c>
      <c r="B460" s="20" t="inlineStr">
        <is>
          <t>BANHEIRO MARKETING 2º PISO - F</t>
        </is>
      </c>
      <c r="C460" s="20" t="inlineStr">
        <is>
          <t>P43</t>
        </is>
      </c>
      <c r="D460" s="20" t="n"/>
      <c r="E460" s="20" t="n"/>
    </row>
    <row r="461" hidden="1">
      <c r="A461" s="20" t="inlineStr">
        <is>
          <t>BR01-IES-P43-BAN096</t>
        </is>
      </c>
      <c r="B461" s="20" t="inlineStr">
        <is>
          <t>BANHEIRO VENDAS 2º PISO - M</t>
        </is>
      </c>
      <c r="C461" s="20" t="inlineStr">
        <is>
          <t>P43</t>
        </is>
      </c>
      <c r="D461" s="20" t="n"/>
      <c r="E461" s="20" t="n"/>
    </row>
    <row r="462" hidden="1">
      <c r="A462" s="20" t="inlineStr">
        <is>
          <t>BR01-IES-P43-BAN097</t>
        </is>
      </c>
      <c r="B462" s="20" t="inlineStr">
        <is>
          <t>BANHEIRO VENDAS 2º PISO - F</t>
        </is>
      </c>
      <c r="C462" s="20" t="inlineStr">
        <is>
          <t>P43</t>
        </is>
      </c>
      <c r="D462" s="20" t="n"/>
      <c r="E462" s="20" t="n"/>
    </row>
    <row r="463" hidden="1">
      <c r="A463" s="20" t="inlineStr">
        <is>
          <t>BR01-IES-P43-BAN098</t>
        </is>
      </c>
      <c r="B463" s="20" t="inlineStr">
        <is>
          <t>BANHEIRO INFRAESTRUTURA 1º PISO - M</t>
        </is>
      </c>
      <c r="C463" s="20" t="inlineStr">
        <is>
          <t>P43</t>
        </is>
      </c>
      <c r="D463" s="20" t="n"/>
      <c r="E463" s="20" t="n"/>
    </row>
    <row r="464" hidden="1">
      <c r="A464" s="20" t="inlineStr">
        <is>
          <t>BR01-IES-P43-BAN099</t>
        </is>
      </c>
      <c r="B464" s="20" t="inlineStr">
        <is>
          <t>BANHEIRO INFRAESTRUTURA 1º PISO - F</t>
        </is>
      </c>
      <c r="C464" s="20" t="inlineStr">
        <is>
          <t>P43</t>
        </is>
      </c>
      <c r="D464" s="20" t="n"/>
      <c r="E464" s="20" t="n"/>
    </row>
    <row r="465" hidden="1">
      <c r="A465" s="20" t="inlineStr">
        <is>
          <t>BR01-IES-P43-ELEV01</t>
        </is>
      </c>
      <c r="B465" s="20" t="inlineStr">
        <is>
          <t>ELEVADOR SOCIAL</t>
        </is>
      </c>
      <c r="C465" s="20" t="inlineStr">
        <is>
          <t>P43</t>
        </is>
      </c>
      <c r="D465" s="20" t="n"/>
      <c r="E465" s="20" t="n"/>
    </row>
    <row r="466" hidden="1">
      <c r="A466" s="20" t="inlineStr">
        <is>
          <t>BR01-IES-P43-EMB</t>
        </is>
      </c>
      <c r="B466" s="20" t="inlineStr">
        <is>
          <t>EMBALAGEM</t>
        </is>
      </c>
      <c r="C466" s="20" t="inlineStr">
        <is>
          <t>P43</t>
        </is>
      </c>
      <c r="D466" s="20" t="n"/>
      <c r="E466" s="20" t="n"/>
    </row>
    <row r="467" hidden="1">
      <c r="A467" s="20" t="inlineStr">
        <is>
          <t>BR01-IES-P43-ESCD01</t>
        </is>
      </c>
      <c r="B467" s="20" t="inlineStr">
        <is>
          <t>ESCADARIAS OESTE INFRA / RH / MVV</t>
        </is>
      </c>
      <c r="C467" s="20" t="inlineStr">
        <is>
          <t>P43</t>
        </is>
      </c>
      <c r="D467" s="20" t="n"/>
      <c r="E467" s="20" t="n"/>
    </row>
    <row r="468" hidden="1">
      <c r="A468" s="20" t="inlineStr">
        <is>
          <t>BR01-IES-P43-ESCD02</t>
        </is>
      </c>
      <c r="B468" s="20" t="inlineStr">
        <is>
          <t>ESCADARIAS LESTE INFRA / RH / MVV</t>
        </is>
      </c>
      <c r="C468" s="20" t="inlineStr">
        <is>
          <t>P43</t>
        </is>
      </c>
      <c r="D468" s="20" t="n"/>
      <c r="E468" s="20" t="n"/>
    </row>
    <row r="469" hidden="1">
      <c r="A469" s="20" t="inlineStr">
        <is>
          <t>BR01-IES-P43-MEZ</t>
        </is>
      </c>
      <c r="B469" s="20" t="inlineStr">
        <is>
          <t>MEZANINOS EXPEDIÇÃO</t>
        </is>
      </c>
      <c r="C469" s="20" t="inlineStr">
        <is>
          <t>P43</t>
        </is>
      </c>
      <c r="D469" s="20" t="n"/>
      <c r="E469" s="20" t="n"/>
    </row>
    <row r="470" hidden="1">
      <c r="A470" s="20" t="inlineStr">
        <is>
          <t>BR01-IES-P43-SALA01</t>
        </is>
      </c>
      <c r="B470" s="20" t="inlineStr">
        <is>
          <t>HALL DE ENTRADA</t>
        </is>
      </c>
      <c r="C470" s="20" t="inlineStr">
        <is>
          <t>P43</t>
        </is>
      </c>
      <c r="D470" s="20" t="n"/>
      <c r="E470" s="20" t="n"/>
    </row>
    <row r="471" hidden="1">
      <c r="A471" s="20" t="inlineStr">
        <is>
          <t>BR01-IES-P43-SALA02</t>
        </is>
      </c>
      <c r="B471" s="20" t="inlineStr">
        <is>
          <t>EXPEDIÇAO - SALA ADM</t>
        </is>
      </c>
      <c r="C471" s="20" t="inlineStr">
        <is>
          <t>P43</t>
        </is>
      </c>
      <c r="D471" s="20" t="n"/>
      <c r="E471" s="20" t="n"/>
    </row>
    <row r="472" hidden="1">
      <c r="A472" s="20" t="inlineStr">
        <is>
          <t>BR01-IES-P43-SALA03</t>
        </is>
      </c>
      <c r="B472" s="20" t="inlineStr">
        <is>
          <t>EXPEDIÇAO - SALA DE REUNIAO I</t>
        </is>
      </c>
      <c r="C472" s="20" t="inlineStr">
        <is>
          <t>P43</t>
        </is>
      </c>
      <c r="D472" s="20" t="n"/>
      <c r="E472" s="20" t="n"/>
    </row>
    <row r="473" hidden="1">
      <c r="A473" s="20" t="inlineStr">
        <is>
          <t>BR01-IES-P43-SALA04</t>
        </is>
      </c>
      <c r="B473" s="20" t="inlineStr">
        <is>
          <t>EXPEDIÇAO - COPA</t>
        </is>
      </c>
      <c r="C473" s="20" t="inlineStr">
        <is>
          <t>P43</t>
        </is>
      </c>
      <c r="D473" s="20" t="n"/>
      <c r="E473" s="20" t="n"/>
    </row>
    <row r="474" hidden="1">
      <c r="A474" s="20" t="inlineStr">
        <is>
          <t>BR01-IES-P43-SALA05</t>
        </is>
      </c>
      <c r="B474" s="20" t="inlineStr">
        <is>
          <t>RH - SALA ADM</t>
        </is>
      </c>
      <c r="C474" s="20" t="inlineStr">
        <is>
          <t>P43</t>
        </is>
      </c>
      <c r="D474" s="20" t="n"/>
      <c r="E474" s="20" t="n"/>
    </row>
    <row r="475" hidden="1">
      <c r="A475" s="20" t="inlineStr">
        <is>
          <t>BR01-IES-P43-SALA06</t>
        </is>
      </c>
      <c r="B475" s="20" t="inlineStr">
        <is>
          <t>MVV - HALL DE ENTRADA</t>
        </is>
      </c>
      <c r="C475" s="20" t="inlineStr">
        <is>
          <t>P43</t>
        </is>
      </c>
      <c r="D475" s="20" t="n"/>
      <c r="E475" s="20" t="n"/>
    </row>
    <row r="476" hidden="1">
      <c r="A476" s="20" t="inlineStr">
        <is>
          <t>BR01-IES-P43-SALA10</t>
        </is>
      </c>
      <c r="B476" s="20" t="inlineStr">
        <is>
          <t>RH - SALA DIRETORIA</t>
        </is>
      </c>
      <c r="C476" s="20" t="inlineStr">
        <is>
          <t>P43</t>
        </is>
      </c>
      <c r="D476" s="20" t="n"/>
      <c r="E476" s="20" t="n"/>
    </row>
    <row r="477" hidden="1">
      <c r="A477" s="20" t="inlineStr">
        <is>
          <t>BR01-IES-P43-SALA11</t>
        </is>
      </c>
      <c r="B477" s="20" t="inlineStr">
        <is>
          <t>RH - HALL DE ENTRADA</t>
        </is>
      </c>
      <c r="C477" s="20" t="inlineStr">
        <is>
          <t>P43</t>
        </is>
      </c>
      <c r="D477" s="20" t="n"/>
      <c r="E477" s="20" t="n"/>
    </row>
    <row r="478" hidden="1">
      <c r="A478" s="20" t="inlineStr">
        <is>
          <t>BR01-IES-P43-SALA12</t>
        </is>
      </c>
      <c r="B478" s="20" t="inlineStr">
        <is>
          <t>RH - SALA REUNIAO I</t>
        </is>
      </c>
      <c r="C478" s="20" t="inlineStr">
        <is>
          <t>P43</t>
        </is>
      </c>
      <c r="D478" s="20" t="n"/>
      <c r="E478" s="20" t="n"/>
    </row>
    <row r="479" hidden="1">
      <c r="A479" s="20" t="inlineStr">
        <is>
          <t>BR01-IES-P43-SALA13</t>
        </is>
      </c>
      <c r="B479" s="20" t="inlineStr">
        <is>
          <t>RH - SALA GERENCIA</t>
        </is>
      </c>
      <c r="C479" s="20" t="inlineStr">
        <is>
          <t>P43</t>
        </is>
      </c>
      <c r="D479" s="20" t="n"/>
      <c r="E479" s="20" t="n"/>
    </row>
    <row r="480" hidden="1">
      <c r="A480" s="20" t="inlineStr">
        <is>
          <t>BR01-IES-P43-SALA14</t>
        </is>
      </c>
      <c r="B480" s="20" t="inlineStr">
        <is>
          <t>RH - SALA ARQUIVO</t>
        </is>
      </c>
      <c r="C480" s="20" t="inlineStr">
        <is>
          <t>P43</t>
        </is>
      </c>
      <c r="D480" s="20" t="n"/>
      <c r="E480" s="20" t="n"/>
    </row>
    <row r="481" hidden="1">
      <c r="A481" s="20" t="inlineStr">
        <is>
          <t>BR01-IES-P43-SALA15</t>
        </is>
      </c>
      <c r="B481" s="20" t="inlineStr">
        <is>
          <t>MVV - SALA VICE PRESIDENCIA</t>
        </is>
      </c>
      <c r="C481" s="20" t="inlineStr">
        <is>
          <t>P43</t>
        </is>
      </c>
      <c r="D481" s="20" t="n"/>
      <c r="E481" s="20" t="n"/>
    </row>
    <row r="482" hidden="1">
      <c r="A482" s="20" t="inlineStr">
        <is>
          <t>BR01-IES-P43-SALA16</t>
        </is>
      </c>
      <c r="B482" s="20" t="inlineStr">
        <is>
          <t>MVV - SALA SECRETARIA VP</t>
        </is>
      </c>
      <c r="C482" s="20" t="inlineStr">
        <is>
          <t>P43</t>
        </is>
      </c>
      <c r="D482" s="20" t="n"/>
      <c r="E482" s="20" t="n"/>
    </row>
    <row r="483" hidden="1">
      <c r="A483" s="20" t="inlineStr">
        <is>
          <t>BR01-IES-P43-SALA18</t>
        </is>
      </c>
      <c r="B483" s="20" t="inlineStr">
        <is>
          <t>MKT - SALA REUNIAO II</t>
        </is>
      </c>
      <c r="C483" s="20" t="inlineStr">
        <is>
          <t>P43</t>
        </is>
      </c>
      <c r="D483" s="20" t="n"/>
      <c r="E483" s="20" t="n"/>
    </row>
    <row r="484" hidden="1">
      <c r="A484" s="20" t="inlineStr">
        <is>
          <t>BR01-IES-P43-SALA20</t>
        </is>
      </c>
      <c r="B484" s="20" t="inlineStr">
        <is>
          <t>VLD - SALA POS-VENDAS</t>
        </is>
      </c>
      <c r="C484" s="20" t="inlineStr">
        <is>
          <t>P43</t>
        </is>
      </c>
      <c r="D484" s="20" t="n"/>
      <c r="E484" s="20" t="n"/>
    </row>
    <row r="485" hidden="1">
      <c r="A485" s="20" t="inlineStr">
        <is>
          <t>BR01-IES-P43-SALA21</t>
        </is>
      </c>
      <c r="B485" s="20" t="inlineStr">
        <is>
          <t>RH - COPA</t>
        </is>
      </c>
      <c r="C485" s="20" t="inlineStr">
        <is>
          <t>P43</t>
        </is>
      </c>
      <c r="D485" s="20" t="n"/>
      <c r="E485" s="20" t="n"/>
    </row>
    <row r="486" hidden="1">
      <c r="A486" s="20" t="inlineStr">
        <is>
          <t>BR01-IES-P43-SALA23</t>
        </is>
      </c>
      <c r="B486" s="20" t="inlineStr">
        <is>
          <t>SALA DATA CENTER</t>
        </is>
      </c>
      <c r="C486" s="20" t="inlineStr">
        <is>
          <t>P43</t>
        </is>
      </c>
      <c r="D486" s="20" t="n"/>
      <c r="E486" s="20" t="n"/>
    </row>
    <row r="487" hidden="1">
      <c r="A487" s="20" t="inlineStr">
        <is>
          <t>BR01-IES-P43-SALA24</t>
        </is>
      </c>
      <c r="B487" s="20" t="inlineStr">
        <is>
          <t>EXPEDIÇAO - SALA DE ESPERA TRANSP.</t>
        </is>
      </c>
      <c r="C487" s="20" t="inlineStr">
        <is>
          <t>P43</t>
        </is>
      </c>
      <c r="D487" s="20" t="n"/>
      <c r="E487" s="20" t="n"/>
    </row>
    <row r="488" hidden="1">
      <c r="A488" s="20" t="inlineStr">
        <is>
          <t>BR01-IES-P43-SALA25</t>
        </is>
      </c>
      <c r="B488" s="20" t="inlineStr">
        <is>
          <t>RH - SALA DINAMICA I</t>
        </is>
      </c>
      <c r="C488" s="20" t="inlineStr">
        <is>
          <t>P43</t>
        </is>
      </c>
      <c r="D488" s="20" t="n"/>
      <c r="E488" s="20" t="n"/>
    </row>
    <row r="489" hidden="1">
      <c r="A489" s="20" t="inlineStr">
        <is>
          <t>BR01-IES-P43-SALA26</t>
        </is>
      </c>
      <c r="B489" s="20" t="inlineStr">
        <is>
          <t>RH - SALA VIDEOCONFERENCIA</t>
        </is>
      </c>
      <c r="C489" s="20" t="inlineStr">
        <is>
          <t>P43</t>
        </is>
      </c>
      <c r="D489" s="20" t="n"/>
      <c r="E489" s="20" t="n"/>
    </row>
    <row r="490" hidden="1">
      <c r="A490" s="20" t="inlineStr">
        <is>
          <t>BR01-IES-P43-SALA27</t>
        </is>
      </c>
      <c r="B490" s="20" t="inlineStr">
        <is>
          <t>UIE - SALA REUNIAO I</t>
        </is>
      </c>
      <c r="C490" s="20" t="inlineStr">
        <is>
          <t>P43</t>
        </is>
      </c>
      <c r="D490" s="20" t="n"/>
      <c r="E490" s="20" t="n"/>
    </row>
    <row r="491" hidden="1">
      <c r="A491" s="20" t="inlineStr">
        <is>
          <t>BR01-IES-P43-SALA28</t>
        </is>
      </c>
      <c r="B491" s="20" t="inlineStr">
        <is>
          <t>UIE - SALA GERENCIA INFRAESTRUTURA</t>
        </is>
      </c>
      <c r="C491" s="20" t="inlineStr">
        <is>
          <t>P43</t>
        </is>
      </c>
      <c r="D491" s="20" t="n"/>
      <c r="E491" s="20" t="n"/>
    </row>
    <row r="492" hidden="1">
      <c r="A492" s="20" t="inlineStr">
        <is>
          <t>BR01-IES-P43-SALA29</t>
        </is>
      </c>
      <c r="B492" s="20" t="inlineStr">
        <is>
          <t>ASM - SALA GERENCIA SEGURANÇA</t>
        </is>
      </c>
      <c r="C492" s="20" t="inlineStr">
        <is>
          <t>P43</t>
        </is>
      </c>
      <c r="D492" s="20" t="n"/>
      <c r="E492" s="20" t="n"/>
    </row>
    <row r="493" hidden="1">
      <c r="A493" s="20" t="inlineStr">
        <is>
          <t>BR01-IES-P43-SALA30</t>
        </is>
      </c>
      <c r="B493" s="20" t="inlineStr">
        <is>
          <t>UIE - SALA REUNIAO IV</t>
        </is>
      </c>
      <c r="C493" s="20" t="inlineStr">
        <is>
          <t>P43</t>
        </is>
      </c>
      <c r="D493" s="20" t="n"/>
      <c r="E493" s="20" t="n"/>
    </row>
    <row r="494" hidden="1">
      <c r="A494" s="20" t="inlineStr">
        <is>
          <t>BR01-IES-P43-SALA31</t>
        </is>
      </c>
      <c r="B494" s="20" t="inlineStr">
        <is>
          <t>UIE - SALA ADM</t>
        </is>
      </c>
      <c r="C494" s="20" t="inlineStr">
        <is>
          <t>P43</t>
        </is>
      </c>
      <c r="D494" s="20" t="n"/>
      <c r="E494" s="20" t="n"/>
    </row>
    <row r="495" hidden="1">
      <c r="A495" s="20" t="inlineStr">
        <is>
          <t>BR01-IES-P43-SALA32</t>
        </is>
      </c>
      <c r="B495" s="20" t="inlineStr">
        <is>
          <t>MVV - SALA REUNIAO II</t>
        </is>
      </c>
      <c r="C495" s="20" t="inlineStr">
        <is>
          <t>P43</t>
        </is>
      </c>
      <c r="D495" s="20" t="n"/>
      <c r="E495" s="20" t="n"/>
    </row>
    <row r="496" hidden="1">
      <c r="A496" s="20" t="inlineStr">
        <is>
          <t>BR01-IES-P43-SALA33</t>
        </is>
      </c>
      <c r="B496" s="20" t="inlineStr">
        <is>
          <t>MVV - SALA REUNIAO I</t>
        </is>
      </c>
      <c r="C496" s="20" t="inlineStr">
        <is>
          <t>P43</t>
        </is>
      </c>
      <c r="D496" s="20" t="n"/>
      <c r="E496" s="20" t="n"/>
    </row>
    <row r="497" hidden="1">
      <c r="A497" s="20" t="inlineStr">
        <is>
          <t>BR01-IES-P43-SALA34</t>
        </is>
      </c>
      <c r="B497" s="20" t="inlineStr">
        <is>
          <t>VLD - SALA GERENCIA</t>
        </is>
      </c>
      <c r="C497" s="20" t="inlineStr">
        <is>
          <t>P43</t>
        </is>
      </c>
      <c r="D497" s="20" t="n"/>
      <c r="E497" s="20" t="n"/>
    </row>
    <row r="498" hidden="1">
      <c r="A498" s="20" t="inlineStr">
        <is>
          <t>BR01-IES-P43-SALA35</t>
        </is>
      </c>
      <c r="B498" s="20" t="inlineStr">
        <is>
          <t>VLD - SALA GERENCIAS REGIONAIS</t>
        </is>
      </c>
      <c r="C498" s="20" t="inlineStr">
        <is>
          <t>P43</t>
        </is>
      </c>
      <c r="D498" s="20" t="n"/>
      <c r="E498" s="20" t="n"/>
    </row>
    <row r="499" hidden="1">
      <c r="A499" s="20" t="inlineStr">
        <is>
          <t>BR01-IES-P43-SALA36</t>
        </is>
      </c>
      <c r="B499" s="20" t="inlineStr">
        <is>
          <t>MKT - SALA REUNIAO I</t>
        </is>
      </c>
      <c r="C499" s="20" t="inlineStr">
        <is>
          <t>P43</t>
        </is>
      </c>
      <c r="D499" s="20" t="n"/>
      <c r="E499" s="20" t="n"/>
    </row>
    <row r="500" hidden="1">
      <c r="A500" s="20" t="inlineStr">
        <is>
          <t>BR01-IES-P43-SALA37</t>
        </is>
      </c>
      <c r="B500" s="20" t="inlineStr">
        <is>
          <t>MVV - SALA ADM</t>
        </is>
      </c>
      <c r="C500" s="20" t="inlineStr">
        <is>
          <t>P43</t>
        </is>
      </c>
      <c r="D500" s="20" t="n"/>
      <c r="E500" s="20" t="n"/>
    </row>
    <row r="501" hidden="1">
      <c r="A501" s="20" t="inlineStr">
        <is>
          <t>BR01-IES-P43-SALA43</t>
        </is>
      </c>
      <c r="B501" s="20" t="inlineStr">
        <is>
          <t>UIE - COPA</t>
        </is>
      </c>
      <c r="C501" s="20" t="inlineStr">
        <is>
          <t>P43</t>
        </is>
      </c>
      <c r="D501" s="20" t="n"/>
      <c r="E501" s="20" t="n"/>
    </row>
    <row r="502" hidden="1">
      <c r="A502" s="20" t="inlineStr">
        <is>
          <t>BR01-IES-P43-SALA44</t>
        </is>
      </c>
      <c r="B502" s="20" t="inlineStr">
        <is>
          <t>MVV - COPA I</t>
        </is>
      </c>
      <c r="C502" s="20" t="inlineStr">
        <is>
          <t>P43</t>
        </is>
      </c>
      <c r="D502" s="20" t="n"/>
      <c r="E502" s="20" t="n"/>
    </row>
    <row r="503" hidden="1">
      <c r="A503" s="20" t="inlineStr">
        <is>
          <t>BR01-IES-P43-SALA45</t>
        </is>
      </c>
      <c r="B503" s="20" t="inlineStr">
        <is>
          <t>MVV - COPA II</t>
        </is>
      </c>
      <c r="C503" s="20" t="inlineStr">
        <is>
          <t>P43</t>
        </is>
      </c>
      <c r="D503" s="20" t="n"/>
      <c r="E503" s="20" t="n"/>
    </row>
    <row r="504" hidden="1">
      <c r="A504" s="20" t="inlineStr">
        <is>
          <t>BR01-IES-P43-SALA46</t>
        </is>
      </c>
      <c r="B504" s="20" t="inlineStr">
        <is>
          <t>MQC - SALA GERENCIA</t>
        </is>
      </c>
      <c r="C504" s="20" t="inlineStr">
        <is>
          <t>P43</t>
        </is>
      </c>
      <c r="D504" s="20" t="n"/>
      <c r="E504" s="20" t="n"/>
    </row>
    <row r="505" hidden="1">
      <c r="A505" s="20" t="inlineStr">
        <is>
          <t>BR01-IES-P43-SALA47</t>
        </is>
      </c>
      <c r="B505" s="20" t="inlineStr">
        <is>
          <t>MKT - SALA GERENCIA</t>
        </is>
      </c>
      <c r="C505" s="20" t="inlineStr">
        <is>
          <t>P43</t>
        </is>
      </c>
      <c r="D505" s="20" t="n"/>
      <c r="E505" s="20" t="n"/>
    </row>
    <row r="506" hidden="1">
      <c r="A506" s="20" t="inlineStr">
        <is>
          <t>BR01-IES-P43-SALA48</t>
        </is>
      </c>
      <c r="B506" s="20" t="inlineStr">
        <is>
          <t>UIE - SALA ARQUIVO</t>
        </is>
      </c>
      <c r="C506" s="20" t="inlineStr">
        <is>
          <t>P43</t>
        </is>
      </c>
      <c r="D506" s="20" t="n"/>
      <c r="E506" s="20" t="n"/>
    </row>
    <row r="507" hidden="1">
      <c r="A507" s="20" t="inlineStr">
        <is>
          <t>BR01-IES-P43-SALA49</t>
        </is>
      </c>
      <c r="B507" s="20" t="inlineStr">
        <is>
          <t>EXPEDIÇAO - HALL DE ENTRADA</t>
        </is>
      </c>
      <c r="C507" s="20" t="inlineStr">
        <is>
          <t>P43</t>
        </is>
      </c>
      <c r="D507" s="20" t="n"/>
      <c r="E507" s="20" t="n"/>
    </row>
    <row r="508" hidden="1">
      <c r="A508" s="20" t="inlineStr">
        <is>
          <t>BR01-IES-P43-SALA51</t>
        </is>
      </c>
      <c r="B508" s="20" t="inlineStr">
        <is>
          <t>EXPEDIÇAO - AREA DE LAZER</t>
        </is>
      </c>
      <c r="C508" s="20" t="inlineStr">
        <is>
          <t>P43</t>
        </is>
      </c>
      <c r="D508" s="20" t="n"/>
      <c r="E508" s="20" t="n"/>
    </row>
    <row r="509" hidden="1">
      <c r="A509" s="20" t="inlineStr">
        <is>
          <t>BR01-IES-P43-SALA52</t>
        </is>
      </c>
      <c r="B509" s="20" t="inlineStr">
        <is>
          <t>UIE - AREA DE LAZER</t>
        </is>
      </c>
      <c r="C509" s="20" t="inlineStr">
        <is>
          <t>P43</t>
        </is>
      </c>
      <c r="D509" s="20" t="n"/>
      <c r="E509" s="20" t="n"/>
    </row>
    <row r="510" hidden="1">
      <c r="A510" s="20" t="inlineStr">
        <is>
          <t>BR01-IES-P43-SALA53</t>
        </is>
      </c>
      <c r="B510" s="20" t="inlineStr">
        <is>
          <t>RH / UIE - CORREDOR</t>
        </is>
      </c>
      <c r="C510" s="20" t="inlineStr">
        <is>
          <t>P43</t>
        </is>
      </c>
      <c r="D510" s="20" t="n"/>
      <c r="E510" s="20" t="n"/>
    </row>
    <row r="511" hidden="1">
      <c r="A511" s="20" t="inlineStr">
        <is>
          <t>BR01-IES-P43-SALA54</t>
        </is>
      </c>
      <c r="B511" s="20" t="inlineStr">
        <is>
          <t>SALA EMPRESTIMO DE MAQUINAS</t>
        </is>
      </c>
      <c r="C511" s="20" t="inlineStr">
        <is>
          <t>P43</t>
        </is>
      </c>
      <c r="D511" s="20" t="n"/>
      <c r="E511" s="20" t="n"/>
    </row>
    <row r="512" hidden="1">
      <c r="A512" s="20" t="inlineStr">
        <is>
          <t>BR01-IES-P43-SALA55</t>
        </is>
      </c>
      <c r="B512" s="20" t="inlineStr">
        <is>
          <t>MVV- SALA DE TI</t>
        </is>
      </c>
      <c r="C512" s="20" t="inlineStr">
        <is>
          <t>P43</t>
        </is>
      </c>
      <c r="D512" s="20" t="n"/>
      <c r="E512" s="20" t="n"/>
    </row>
    <row r="513" hidden="1">
      <c r="A513" s="20" t="inlineStr">
        <is>
          <t>BR01-IES-P43-SALA57</t>
        </is>
      </c>
      <c r="B513" s="20" t="inlineStr">
        <is>
          <t>VLD - SALA POS-VENDAS DEPOSITO</t>
        </is>
      </c>
      <c r="C513" s="20" t="inlineStr">
        <is>
          <t>P43</t>
        </is>
      </c>
      <c r="D513" s="20" t="n"/>
      <c r="E513" s="20" t="n"/>
    </row>
    <row r="514" hidden="1">
      <c r="A514" s="20" t="inlineStr">
        <is>
          <t>BR01-IES-P43-SALA58</t>
        </is>
      </c>
      <c r="B514" s="20" t="inlineStr">
        <is>
          <t>MVV - SALA VENDAS AMERICA LATINA</t>
        </is>
      </c>
      <c r="C514" s="20" t="inlineStr">
        <is>
          <t>P43</t>
        </is>
      </c>
      <c r="D514" s="20" t="n"/>
      <c r="E514" s="20" t="n"/>
    </row>
    <row r="515" hidden="1">
      <c r="A515" s="20" t="inlineStr">
        <is>
          <t>BR01-IES-P43-SALA59</t>
        </is>
      </c>
      <c r="B515" s="20" t="inlineStr">
        <is>
          <t>RH - SALA DEPOSITO</t>
        </is>
      </c>
      <c r="C515" s="20" t="inlineStr">
        <is>
          <t>P43</t>
        </is>
      </c>
      <c r="D515" s="20" t="n"/>
      <c r="E515" s="20" t="n"/>
    </row>
    <row r="516" hidden="1">
      <c r="A516" s="20" t="inlineStr">
        <is>
          <t>BR01-IES-P43-SALA60</t>
        </is>
      </c>
      <c r="B516" s="20" t="inlineStr">
        <is>
          <t>VLD - SALA DEPOSITO</t>
        </is>
      </c>
      <c r="C516" s="20" t="inlineStr">
        <is>
          <t>P43</t>
        </is>
      </c>
      <c r="D516" s="20" t="n"/>
      <c r="E516" s="20" t="n"/>
    </row>
    <row r="517" hidden="1">
      <c r="A517" s="20" t="inlineStr">
        <is>
          <t>BR01-IES-P43-TRC</t>
        </is>
      </c>
      <c r="B517" s="20" t="inlineStr">
        <is>
          <t>TERRAÇO</t>
        </is>
      </c>
      <c r="C517" s="20" t="inlineStr">
        <is>
          <t>P43</t>
        </is>
      </c>
      <c r="D517" s="20" t="n"/>
      <c r="E517" s="20" t="n"/>
    </row>
    <row r="518" hidden="1">
      <c r="A518" s="20" t="inlineStr">
        <is>
          <t>BR01-IES-P43-VLE</t>
        </is>
      </c>
      <c r="B518" s="20" t="inlineStr">
        <is>
          <t>EXPEDIÇAO</t>
        </is>
      </c>
      <c r="C518" s="20" t="inlineStr">
        <is>
          <t>P43</t>
        </is>
      </c>
      <c r="D518" s="20" t="n"/>
      <c r="E518" s="20" t="n"/>
    </row>
    <row r="519" hidden="1">
      <c r="A519" s="20" t="inlineStr">
        <is>
          <t>BR01-IES-P44</t>
        </is>
      </c>
      <c r="B519" s="20" t="inlineStr">
        <is>
          <t>AREA DE TESTES MQC</t>
        </is>
      </c>
      <c r="C519" s="20" t="inlineStr">
        <is>
          <t>P44</t>
        </is>
      </c>
      <c r="D519" s="20" t="n"/>
      <c r="E519" s="20" t="n"/>
    </row>
    <row r="520" hidden="1">
      <c r="A520" s="20" t="inlineStr">
        <is>
          <t>BR01-IES-P48</t>
        </is>
      </c>
      <c r="B520" s="20" t="inlineStr">
        <is>
          <t>RTI-2 (RESERVA TECNICA CONTRA INCENDIO)</t>
        </is>
      </c>
      <c r="C520" s="20" t="inlineStr">
        <is>
          <t>P43</t>
        </is>
      </c>
      <c r="D520" s="20" t="n"/>
      <c r="E520" s="20" t="n"/>
    </row>
    <row r="521" hidden="1">
      <c r="A521" s="20" t="inlineStr">
        <is>
          <t>BR01-IES-P49</t>
        </is>
      </c>
      <c r="B521" s="20" t="inlineStr">
        <is>
          <t>PESQUISA &amp; DESENVOLVIMENTO</t>
        </is>
      </c>
      <c r="C521" s="20" t="inlineStr">
        <is>
          <t>P49</t>
        </is>
      </c>
      <c r="D521" s="20" t="n"/>
      <c r="E521" s="20" t="n"/>
    </row>
    <row r="522" hidden="1">
      <c r="A522" s="20" t="inlineStr">
        <is>
          <t>BR01-IES-P49-BAN100</t>
        </is>
      </c>
      <c r="B522" s="20" t="inlineStr">
        <is>
          <t>BANHEIRO VESTIARIO TERREO - M</t>
        </is>
      </c>
      <c r="C522" s="20" t="inlineStr">
        <is>
          <t>P49</t>
        </is>
      </c>
      <c r="D522" s="20" t="n"/>
      <c r="E522" s="20" t="n"/>
    </row>
    <row r="523" hidden="1">
      <c r="A523" s="20" t="inlineStr">
        <is>
          <t>BR01-IES-P49-BAN101</t>
        </is>
      </c>
      <c r="B523" s="20" t="inlineStr">
        <is>
          <t>BANHEIRO VESTIARIO ZPT 2º ANDAR - F</t>
        </is>
      </c>
      <c r="C523" s="20" t="inlineStr">
        <is>
          <t>P49</t>
        </is>
      </c>
      <c r="D523" s="20" t="n"/>
      <c r="E523" s="20" t="n"/>
    </row>
    <row r="524" hidden="1">
      <c r="A524" s="20" t="inlineStr">
        <is>
          <t>BR01-IES-P49-BAN102</t>
        </is>
      </c>
      <c r="B524" s="20" t="inlineStr">
        <is>
          <t>BANHEIRO ZPT 2º ANDAR - M</t>
        </is>
      </c>
      <c r="C524" s="20" t="inlineStr">
        <is>
          <t>P49</t>
        </is>
      </c>
      <c r="D524" s="20" t="n"/>
      <c r="E524" s="20" t="n"/>
    </row>
    <row r="525" hidden="1">
      <c r="A525" s="20" t="inlineStr">
        <is>
          <t>BR01-IES-P49-BAN103</t>
        </is>
      </c>
      <c r="B525" s="20" t="inlineStr">
        <is>
          <t>BANHEIRO ENG PRODUTO 4º ANDAR - F</t>
        </is>
      </c>
      <c r="C525" s="20" t="inlineStr">
        <is>
          <t>P49</t>
        </is>
      </c>
      <c r="D525" s="20" t="n"/>
      <c r="E525" s="20" t="n"/>
    </row>
    <row r="526" hidden="1">
      <c r="A526" s="20" t="inlineStr">
        <is>
          <t>BR01-IES-P49-BAN104</t>
        </is>
      </c>
      <c r="B526" s="20" t="inlineStr">
        <is>
          <t>BANHEIRO ENG PRODUTO 4º ANDAR - C</t>
        </is>
      </c>
      <c r="C526" s="20" t="inlineStr">
        <is>
          <t>P49</t>
        </is>
      </c>
      <c r="D526" s="20" t="n"/>
      <c r="E526" s="20" t="n"/>
    </row>
    <row r="527" hidden="1">
      <c r="A527" s="20" t="inlineStr">
        <is>
          <t>BR01-IES-P49-BAN105</t>
        </is>
      </c>
      <c r="B527" s="20" t="inlineStr">
        <is>
          <t>BANHEIRO ENG PRODUTO 4º ANDAR - M</t>
        </is>
      </c>
      <c r="C527" s="20" t="inlineStr">
        <is>
          <t>P49</t>
        </is>
      </c>
      <c r="D527" s="20" t="n"/>
      <c r="E527" s="20" t="n"/>
    </row>
    <row r="528" hidden="1">
      <c r="A528" s="20" t="inlineStr">
        <is>
          <t>BR01-IES-P49-ELEV01</t>
        </is>
      </c>
      <c r="B528" s="20" t="inlineStr">
        <is>
          <t>ELEVADOR SOCIAL</t>
        </is>
      </c>
      <c r="C528" s="20" t="inlineStr">
        <is>
          <t>P49</t>
        </is>
      </c>
      <c r="D528" s="20" t="n"/>
      <c r="E528" s="20" t="n"/>
    </row>
    <row r="529" hidden="1">
      <c r="A529" s="20" t="inlineStr">
        <is>
          <t>BR01-IES-P49-ESCD01</t>
        </is>
      </c>
      <c r="B529" s="20" t="inlineStr">
        <is>
          <t>ESCADARIA</t>
        </is>
      </c>
      <c r="C529" s="20" t="inlineStr">
        <is>
          <t>P49</t>
        </is>
      </c>
      <c r="D529" s="20" t="n"/>
      <c r="E529" s="20" t="n"/>
    </row>
    <row r="530" hidden="1">
      <c r="A530" s="20" t="inlineStr">
        <is>
          <t>BR01-IES-P49-SALA01</t>
        </is>
      </c>
      <c r="B530" s="20" t="inlineStr">
        <is>
          <t>TERREO - HALL DE ENTRADA</t>
        </is>
      </c>
      <c r="C530" s="20" t="inlineStr">
        <is>
          <t>P49</t>
        </is>
      </c>
      <c r="D530" s="20" t="n"/>
      <c r="E530" s="20" t="n"/>
    </row>
    <row r="531" hidden="1">
      <c r="A531" s="20" t="inlineStr">
        <is>
          <t>BR01-IES-P49-SALA03</t>
        </is>
      </c>
      <c r="B531" s="20" t="inlineStr">
        <is>
          <t>TERREO - OFICINA TESTE DINAMICO E CAMPO</t>
        </is>
      </c>
      <c r="C531" s="20" t="inlineStr">
        <is>
          <t>P49</t>
        </is>
      </c>
      <c r="D531" s="20" t="n"/>
      <c r="E531" s="20" t="n"/>
    </row>
    <row r="532" hidden="1">
      <c r="A532" s="20" t="inlineStr">
        <is>
          <t>BR01-IES-P49-SALA06</t>
        </is>
      </c>
      <c r="B532" s="20" t="inlineStr">
        <is>
          <t>TERREO - SALA TESTE DINAMICO</t>
        </is>
      </c>
      <c r="C532" s="20" t="inlineStr">
        <is>
          <t>P49</t>
        </is>
      </c>
      <c r="D532" s="20" t="n"/>
      <c r="E532" s="20" t="n"/>
    </row>
    <row r="533" hidden="1">
      <c r="A533" s="20" t="inlineStr">
        <is>
          <t>BR01-IES-P49-SALA07</t>
        </is>
      </c>
      <c r="B533" s="20" t="inlineStr">
        <is>
          <t>TERREO - SALA VERIFICAÇAO DE TRINCA</t>
        </is>
      </c>
      <c r="C533" s="20" t="inlineStr">
        <is>
          <t>P49</t>
        </is>
      </c>
      <c r="D533" s="20" t="n"/>
      <c r="E533" s="20" t="n"/>
    </row>
    <row r="534" hidden="1">
      <c r="A534" s="20" t="inlineStr">
        <is>
          <t>BR01-IES-P49-SALA08</t>
        </is>
      </c>
      <c r="B534" s="20" t="inlineStr">
        <is>
          <t>TERREO - SALA SHAKER</t>
        </is>
      </c>
      <c r="C534" s="20" t="inlineStr">
        <is>
          <t>P49</t>
        </is>
      </c>
      <c r="D534" s="20" t="n"/>
      <c r="E534" s="20" t="n"/>
    </row>
    <row r="535" hidden="1">
      <c r="A535" s="20" t="inlineStr">
        <is>
          <t>BR01-IES-P49-SALA10</t>
        </is>
      </c>
      <c r="B535" s="20" t="inlineStr">
        <is>
          <t>TERREO - SALA PREPARAÇAO EXTENSOMETRO</t>
        </is>
      </c>
      <c r="C535" s="20" t="inlineStr">
        <is>
          <t>P49</t>
        </is>
      </c>
      <c r="D535" s="20" t="n"/>
      <c r="E535" s="20" t="n"/>
    </row>
    <row r="536" hidden="1">
      <c r="A536" s="20" t="inlineStr">
        <is>
          <t>BR01-IES-P49-SALA11</t>
        </is>
      </c>
      <c r="B536" s="20" t="inlineStr">
        <is>
          <t>TERREO - SALA CABINE DMS</t>
        </is>
      </c>
      <c r="C536" s="20" t="inlineStr">
        <is>
          <t>P49</t>
        </is>
      </c>
      <c r="D536" s="20" t="n"/>
      <c r="E536" s="20" t="n"/>
    </row>
    <row r="537" hidden="1">
      <c r="A537" s="20" t="inlineStr">
        <is>
          <t>BR01-IES-P49-SALA12</t>
        </is>
      </c>
      <c r="B537" s="20" t="inlineStr">
        <is>
          <t>TERREO - SALA TESTE SWN</t>
        </is>
      </c>
      <c r="C537" s="20" t="inlineStr">
        <is>
          <t>P49</t>
        </is>
      </c>
      <c r="D537" s="20" t="n"/>
      <c r="E537" s="20" t="n"/>
    </row>
    <row r="538" hidden="1">
      <c r="A538" s="20" t="inlineStr">
        <is>
          <t>BR01-IES-P49-SALA13</t>
        </is>
      </c>
      <c r="B538" s="20" t="inlineStr">
        <is>
          <t>TERREO - SALA DEPOSITO 01</t>
        </is>
      </c>
      <c r="C538" s="20" t="inlineStr">
        <is>
          <t>P49</t>
        </is>
      </c>
      <c r="D538" s="20" t="n"/>
      <c r="E538" s="20" t="n"/>
    </row>
    <row r="539" hidden="1">
      <c r="A539" s="20" t="inlineStr">
        <is>
          <t>BR01-IES-P49-SALA14</t>
        </is>
      </c>
      <c r="B539" s="20" t="inlineStr">
        <is>
          <t>TERREO - SALA DE CORTE</t>
        </is>
      </c>
      <c r="C539" s="20" t="inlineStr">
        <is>
          <t>P49</t>
        </is>
      </c>
      <c r="D539" s="20" t="n"/>
      <c r="E539" s="20" t="n"/>
    </row>
    <row r="540" hidden="1">
      <c r="A540" s="20" t="inlineStr">
        <is>
          <t>BR01-IES-P49-SALA15</t>
        </is>
      </c>
      <c r="B540" s="20" t="inlineStr">
        <is>
          <t>TERREO - RECEBIMENTO DE MERCADORIAS</t>
        </is>
      </c>
      <c r="C540" s="20" t="inlineStr">
        <is>
          <t>P49</t>
        </is>
      </c>
      <c r="D540" s="20" t="n"/>
      <c r="E540" s="20" t="n"/>
    </row>
    <row r="541" hidden="1">
      <c r="A541" s="20" t="inlineStr">
        <is>
          <t>BR01-IES-P49-SALA19</t>
        </is>
      </c>
      <c r="B541" s="20" t="inlineStr">
        <is>
          <t>TERREO - SALA CENTRAL DE COMBUSTIVEL</t>
        </is>
      </c>
      <c r="C541" s="20" t="inlineStr">
        <is>
          <t>P49</t>
        </is>
      </c>
      <c r="D541" s="20" t="n"/>
      <c r="E541" s="20" t="n"/>
    </row>
    <row r="542" hidden="1">
      <c r="A542" s="20" t="inlineStr">
        <is>
          <t>BR01-IES-P49-SALA20</t>
        </is>
      </c>
      <c r="B542" s="20" t="inlineStr">
        <is>
          <t>TERREO - SALA UTILIDADES / FREIO D'AGUA</t>
        </is>
      </c>
      <c r="C542" s="20" t="inlineStr">
        <is>
          <t>P49</t>
        </is>
      </c>
      <c r="D542" s="20" t="n"/>
      <c r="E542" s="20" t="n"/>
    </row>
    <row r="543" hidden="1">
      <c r="A543" s="20" t="inlineStr">
        <is>
          <t>BR01-IES-P49-SALA21</t>
        </is>
      </c>
      <c r="B543" s="20" t="inlineStr">
        <is>
          <t>TERREO - SALA FERRAMENTARIA DE PROTOTIPO</t>
        </is>
      </c>
      <c r="C543" s="20" t="inlineStr">
        <is>
          <t>P49</t>
        </is>
      </c>
      <c r="D543" s="20" t="n"/>
      <c r="E543" s="20" t="n"/>
    </row>
    <row r="544" hidden="1">
      <c r="A544" s="20" t="inlineStr">
        <is>
          <t>BR01-IES-P49-SALA22</t>
        </is>
      </c>
      <c r="B544" s="20" t="inlineStr">
        <is>
          <t>TERREO - SALA CENTRAL ALARME DE INCENDIO</t>
        </is>
      </c>
      <c r="C544" s="20" t="inlineStr">
        <is>
          <t>P49</t>
        </is>
      </c>
      <c r="D544" s="20" t="n"/>
      <c r="E544" s="20" t="n"/>
    </row>
    <row r="545" hidden="1">
      <c r="A545" s="20" t="inlineStr">
        <is>
          <t>BR01-IES-P49-SALA23</t>
        </is>
      </c>
      <c r="B545" s="20" t="inlineStr">
        <is>
          <t>TERREO - POSTO DE COMBUSTIVEL</t>
        </is>
      </c>
      <c r="C545" s="20" t="inlineStr">
        <is>
          <t>P49</t>
        </is>
      </c>
      <c r="D545" s="20" t="n"/>
      <c r="E545" s="20" t="n"/>
    </row>
    <row r="546" hidden="1">
      <c r="A546" s="20" t="inlineStr">
        <is>
          <t>BR01-IES-P49-SALA26</t>
        </is>
      </c>
      <c r="B546" s="20" t="inlineStr">
        <is>
          <t>1º ANDAR - HALL DE ENTRADA</t>
        </is>
      </c>
      <c r="C546" s="20" t="inlineStr">
        <is>
          <t>P49</t>
        </is>
      </c>
      <c r="D546" s="20" t="n"/>
      <c r="E546" s="20" t="n"/>
    </row>
    <row r="547" hidden="1">
      <c r="A547" s="20" t="inlineStr">
        <is>
          <t>BR01-IES-P49-SALA27</t>
        </is>
      </c>
      <c r="B547" s="20" t="inlineStr">
        <is>
          <t>1º ANDAR - SALA DEPOSITO 03</t>
        </is>
      </c>
      <c r="C547" s="20" t="inlineStr">
        <is>
          <t>P49</t>
        </is>
      </c>
      <c r="D547" s="20" t="n"/>
      <c r="E547" s="20" t="n"/>
    </row>
    <row r="548" hidden="1">
      <c r="A548" s="20" t="inlineStr">
        <is>
          <t>BR01-IES-P49-SALA28</t>
        </is>
      </c>
      <c r="B548" s="20" t="inlineStr">
        <is>
          <t>1º ANDAR - SALA MATERIAIS DE LIMPEZA</t>
        </is>
      </c>
      <c r="C548" s="20" t="inlineStr">
        <is>
          <t>P49</t>
        </is>
      </c>
      <c r="D548" s="20" t="n"/>
      <c r="E548" s="20" t="n"/>
    </row>
    <row r="549" hidden="1">
      <c r="A549" s="20" t="inlineStr">
        <is>
          <t>BR01-IES-P49-SALA29</t>
        </is>
      </c>
      <c r="B549" s="20" t="inlineStr">
        <is>
          <t>1º ANDAR - SALA DEPOSITO 02</t>
        </is>
      </c>
      <c r="C549" s="20" t="inlineStr">
        <is>
          <t>P49</t>
        </is>
      </c>
      <c r="D549" s="20" t="n"/>
      <c r="E549" s="20" t="n"/>
    </row>
    <row r="550" hidden="1">
      <c r="A550" s="20" t="inlineStr">
        <is>
          <t>BR01-IES-P49-SALA30</t>
        </is>
      </c>
      <c r="B550" s="20" t="inlineStr">
        <is>
          <t>2º ANDAR - HALL DE ENTRADA</t>
        </is>
      </c>
      <c r="C550" s="20" t="inlineStr">
        <is>
          <t>P49</t>
        </is>
      </c>
      <c r="D550" s="20" t="n"/>
      <c r="E550" s="20" t="n"/>
    </row>
    <row r="551" hidden="1">
      <c r="A551" s="20" t="inlineStr">
        <is>
          <t>BR01-IES-P49-SALA31</t>
        </is>
      </c>
      <c r="B551" s="20" t="inlineStr">
        <is>
          <t>2º ANDAR - SALA SERVIÇOS PESADOS</t>
        </is>
      </c>
      <c r="C551" s="20" t="inlineStr">
        <is>
          <t>P49</t>
        </is>
      </c>
      <c r="D551" s="20" t="n"/>
      <c r="E551" s="20" t="n"/>
    </row>
    <row r="552" hidden="1">
      <c r="A552" s="20" t="inlineStr">
        <is>
          <t>BR01-IES-P49-SALA32</t>
        </is>
      </c>
      <c r="B552" s="20" t="inlineStr">
        <is>
          <t>2º ANDAR - OFICINA DURABILIDADE E FUNÇAO</t>
        </is>
      </c>
      <c r="C552" s="20" t="inlineStr">
        <is>
          <t>P49</t>
        </is>
      </c>
      <c r="D552" s="20" t="n"/>
      <c r="E552" s="20" t="n"/>
    </row>
    <row r="553" hidden="1">
      <c r="A553" s="20" t="inlineStr">
        <is>
          <t>BR01-IES-P49-SALA33</t>
        </is>
      </c>
      <c r="B553" s="20" t="inlineStr">
        <is>
          <t>2º ANDAR - SALA REUNIAO 02.01</t>
        </is>
      </c>
      <c r="C553" s="20" t="inlineStr">
        <is>
          <t>P49</t>
        </is>
      </c>
      <c r="D553" s="20" t="n"/>
      <c r="E553" s="20" t="n"/>
    </row>
    <row r="554" hidden="1">
      <c r="A554" s="20" t="inlineStr">
        <is>
          <t>BR01-IES-P49-SALA34</t>
        </is>
      </c>
      <c r="B554" s="20" t="inlineStr">
        <is>
          <t>2º ANDAR - SALA REUNIAO 02.02</t>
        </is>
      </c>
      <c r="C554" s="20" t="inlineStr">
        <is>
          <t>P49</t>
        </is>
      </c>
      <c r="D554" s="20" t="n"/>
      <c r="E554" s="20" t="n"/>
    </row>
    <row r="555" hidden="1">
      <c r="A555" s="20" t="inlineStr">
        <is>
          <t>BR01-IES-P49-SALA35</t>
        </is>
      </c>
      <c r="B555" s="20" t="inlineStr">
        <is>
          <t>2º ANDAR - COPA</t>
        </is>
      </c>
      <c r="C555" s="20" t="inlineStr">
        <is>
          <t>P49</t>
        </is>
      </c>
      <c r="D555" s="20" t="n"/>
      <c r="E555" s="20" t="n"/>
    </row>
    <row r="556" hidden="1">
      <c r="A556" s="20" t="inlineStr">
        <is>
          <t>BR01-IES-P49-SALA37</t>
        </is>
      </c>
      <c r="B556" s="20" t="inlineStr">
        <is>
          <t>2º ANDAR - CABINE AJUSTE DE MOTORES</t>
        </is>
      </c>
      <c r="C556" s="20" t="inlineStr">
        <is>
          <t>P49</t>
        </is>
      </c>
      <c r="D556" s="20" t="n"/>
      <c r="E556" s="20" t="n"/>
    </row>
    <row r="557" hidden="1">
      <c r="A557" s="20" t="inlineStr">
        <is>
          <t>BR01-IES-P49-SALA38</t>
        </is>
      </c>
      <c r="B557" s="20" t="inlineStr">
        <is>
          <t>2º ANDAR - CABINE DINAMOMETRO 01</t>
        </is>
      </c>
      <c r="C557" s="20" t="inlineStr">
        <is>
          <t>P49</t>
        </is>
      </c>
      <c r="D557" s="20" t="n"/>
      <c r="E557" s="20" t="n"/>
    </row>
    <row r="558" hidden="1">
      <c r="A558" s="20" t="inlineStr">
        <is>
          <t>BR01-IES-P49-SALA39</t>
        </is>
      </c>
      <c r="B558" s="20" t="inlineStr">
        <is>
          <t>2º ANDAR - CABINE DINAMOMETRO 02</t>
        </is>
      </c>
      <c r="C558" s="20" t="inlineStr">
        <is>
          <t>P49</t>
        </is>
      </c>
      <c r="D558" s="20" t="n"/>
      <c r="E558" s="20" t="n"/>
    </row>
    <row r="559" hidden="1">
      <c r="A559" s="20" t="inlineStr">
        <is>
          <t>BR01-IES-P49-SALA40</t>
        </is>
      </c>
      <c r="B559" s="20" t="inlineStr">
        <is>
          <t>2º ANDAR - CABINE FRENAGEM CORRENTES 01</t>
        </is>
      </c>
      <c r="C559" s="20" t="inlineStr">
        <is>
          <t>P49</t>
        </is>
      </c>
      <c r="D559" s="20" t="n"/>
      <c r="E559" s="20" t="n"/>
    </row>
    <row r="560" hidden="1">
      <c r="A560" s="20" t="inlineStr">
        <is>
          <t>BR01-IES-P49-SALA41</t>
        </is>
      </c>
      <c r="B560" s="20" t="inlineStr">
        <is>
          <t>2º ANDAR - CABINE FRENAGEM CORRENTES 02</t>
        </is>
      </c>
      <c r="C560" s="20" t="inlineStr">
        <is>
          <t>P49</t>
        </is>
      </c>
      <c r="D560" s="20" t="n"/>
      <c r="E560" s="20" t="n"/>
    </row>
    <row r="561" hidden="1">
      <c r="A561" s="20" t="inlineStr">
        <is>
          <t>BR01-IES-P49-SALA42</t>
        </is>
      </c>
      <c r="B561" s="20" t="inlineStr">
        <is>
          <t>2º ANDAR - CABINE DURABILIDADE 01</t>
        </is>
      </c>
      <c r="C561" s="20" t="inlineStr">
        <is>
          <t>P49</t>
        </is>
      </c>
      <c r="D561" s="20" t="n"/>
      <c r="E561" s="20" t="n"/>
    </row>
    <row r="562" hidden="1">
      <c r="A562" s="20" t="inlineStr">
        <is>
          <t>BR01-IES-P49-SALA43</t>
        </is>
      </c>
      <c r="B562" s="20" t="inlineStr">
        <is>
          <t>2º ANDAR - CABINE DURABILIDADE 02</t>
        </is>
      </c>
      <c r="C562" s="20" t="inlineStr">
        <is>
          <t>P49</t>
        </is>
      </c>
      <c r="D562" s="20" t="n"/>
      <c r="E562" s="20" t="n"/>
    </row>
    <row r="563" hidden="1">
      <c r="A563" s="20" t="inlineStr">
        <is>
          <t>BR01-IES-P49-SALA44</t>
        </is>
      </c>
      <c r="B563" s="20" t="inlineStr">
        <is>
          <t>2º ANDAR - CABINE DURABILIDADE 03</t>
        </is>
      </c>
      <c r="C563" s="20" t="inlineStr">
        <is>
          <t>P49</t>
        </is>
      </c>
      <c r="D563" s="20" t="n"/>
      <c r="E563" s="20" t="n"/>
    </row>
    <row r="564" hidden="1">
      <c r="A564" s="20" t="inlineStr">
        <is>
          <t>BR01-IES-P49-SALA45</t>
        </is>
      </c>
      <c r="B564" s="20" t="inlineStr">
        <is>
          <t>2º ANDAR - CABINE DURABILIDADE 04</t>
        </is>
      </c>
      <c r="C564" s="20" t="inlineStr">
        <is>
          <t>P49</t>
        </is>
      </c>
      <c r="D564" s="20" t="n"/>
      <c r="E564" s="20" t="n"/>
    </row>
    <row r="565" hidden="1">
      <c r="A565" s="20" t="inlineStr">
        <is>
          <t>BR01-IES-P49-SALA46</t>
        </is>
      </c>
      <c r="B565" s="20" t="inlineStr">
        <is>
          <t>2º ANDAR - CABINE DURABILIDADE 05</t>
        </is>
      </c>
      <c r="C565" s="20" t="inlineStr">
        <is>
          <t>P49</t>
        </is>
      </c>
      <c r="D565" s="20" t="n"/>
      <c r="E565" s="20" t="n"/>
    </row>
    <row r="566" hidden="1">
      <c r="A566" s="20" t="inlineStr">
        <is>
          <t>BR01-IES-P49-SALA47</t>
        </is>
      </c>
      <c r="B566" s="20" t="inlineStr">
        <is>
          <t>2º ANDAR - CABINE DURABILIDADE 06</t>
        </is>
      </c>
      <c r="C566" s="20" t="inlineStr">
        <is>
          <t>P49</t>
        </is>
      </c>
      <c r="D566" s="20" t="n"/>
      <c r="E566" s="20" t="n"/>
    </row>
    <row r="567" hidden="1">
      <c r="A567" s="20" t="inlineStr">
        <is>
          <t>BR01-IES-P49-SALA48</t>
        </is>
      </c>
      <c r="B567" s="20" t="inlineStr">
        <is>
          <t>2º ANDAR - CABINE DURABILIDADE 07</t>
        </is>
      </c>
      <c r="C567" s="20" t="inlineStr">
        <is>
          <t>P49</t>
        </is>
      </c>
      <c r="D567" s="20" t="n"/>
      <c r="E567" s="20" t="n"/>
    </row>
    <row r="568" hidden="1">
      <c r="A568" s="20" t="inlineStr">
        <is>
          <t>BR01-IES-P49-SALA49</t>
        </is>
      </c>
      <c r="B568" s="20" t="inlineStr">
        <is>
          <t>2º ANDAR - CABINE DURABILIDADE 08</t>
        </is>
      </c>
      <c r="C568" s="20" t="inlineStr">
        <is>
          <t>P49</t>
        </is>
      </c>
      <c r="D568" s="20" t="n"/>
      <c r="E568" s="20" t="n"/>
    </row>
    <row r="569" hidden="1">
      <c r="A569" s="20" t="inlineStr">
        <is>
          <t>BR01-IES-P49-SALA50</t>
        </is>
      </c>
      <c r="B569" s="20" t="inlineStr">
        <is>
          <t>2º ANDAR - CABINE DURABILIDADE 09</t>
        </is>
      </c>
      <c r="C569" s="20" t="inlineStr">
        <is>
          <t>P49</t>
        </is>
      </c>
      <c r="D569" s="20" t="n"/>
      <c r="E569" s="20" t="n"/>
    </row>
    <row r="570" hidden="1">
      <c r="A570" s="20" t="inlineStr">
        <is>
          <t>BR01-IES-P49-SALA51</t>
        </is>
      </c>
      <c r="B570" s="20" t="inlineStr">
        <is>
          <t>2º ANDAR - CABINE DURABILIDADE 10</t>
        </is>
      </c>
      <c r="C570" s="20" t="inlineStr">
        <is>
          <t>P49</t>
        </is>
      </c>
      <c r="D570" s="20" t="n"/>
      <c r="E570" s="20" t="n"/>
    </row>
    <row r="571" hidden="1">
      <c r="A571" s="20" t="inlineStr">
        <is>
          <t>BR01-IES-P49-SALA52</t>
        </is>
      </c>
      <c r="B571" s="20" t="inlineStr">
        <is>
          <t>2º ANDAR - CABINE DURABILIDADE 11</t>
        </is>
      </c>
      <c r="C571" s="20" t="inlineStr">
        <is>
          <t>P49</t>
        </is>
      </c>
      <c r="D571" s="20" t="n"/>
      <c r="E571" s="20" t="n"/>
    </row>
    <row r="572" hidden="1">
      <c r="A572" s="20" t="inlineStr">
        <is>
          <t>BR01-IES-P49-SALA53</t>
        </is>
      </c>
      <c r="B572" s="20" t="inlineStr">
        <is>
          <t>2º ANDAR - CABINE DURABILIDADE 12</t>
        </is>
      </c>
      <c r="C572" s="20" t="inlineStr">
        <is>
          <t>P49</t>
        </is>
      </c>
      <c r="D572" s="20" t="n"/>
      <c r="E572" s="20" t="n"/>
    </row>
    <row r="573" hidden="1">
      <c r="A573" s="20" t="inlineStr">
        <is>
          <t>BR01-IES-P49-SALA54</t>
        </is>
      </c>
      <c r="B573" s="20" t="inlineStr">
        <is>
          <t>2º ANDAR - CABINE DURABILIDADE 13</t>
        </is>
      </c>
      <c r="C573" s="20" t="inlineStr">
        <is>
          <t>P49</t>
        </is>
      </c>
      <c r="D573" s="20" t="n"/>
      <c r="E573" s="20" t="n"/>
    </row>
    <row r="574" hidden="1">
      <c r="A574" s="20" t="inlineStr">
        <is>
          <t>BR01-IES-P49-SALA55</t>
        </is>
      </c>
      <c r="B574" s="20" t="inlineStr">
        <is>
          <t>2º ANDAR - CABINE DURABILIDADE 14</t>
        </is>
      </c>
      <c r="C574" s="20" t="inlineStr">
        <is>
          <t>P49</t>
        </is>
      </c>
      <c r="D574" s="20" t="n"/>
      <c r="E574" s="20" t="n"/>
    </row>
    <row r="575" hidden="1">
      <c r="A575" s="20" t="inlineStr">
        <is>
          <t>BR01-IES-P49-SALA56</t>
        </is>
      </c>
      <c r="B575" s="20" t="inlineStr">
        <is>
          <t>2º ANDAR - CABINE DURABILIDADE DUPLA 01</t>
        </is>
      </c>
      <c r="C575" s="20" t="inlineStr">
        <is>
          <t>P49</t>
        </is>
      </c>
      <c r="D575" s="20" t="n"/>
      <c r="E575" s="20" t="n"/>
    </row>
    <row r="576" hidden="1">
      <c r="A576" s="20" t="inlineStr">
        <is>
          <t>BR01-IES-P49-SALA57</t>
        </is>
      </c>
      <c r="B576" s="20" t="inlineStr">
        <is>
          <t>2º ANDAR - CABINE DURABILIDADE DUPLA 02</t>
        </is>
      </c>
      <c r="C576" s="20" t="inlineStr">
        <is>
          <t>P49</t>
        </is>
      </c>
      <c r="D576" s="20" t="n"/>
      <c r="E576" s="20" t="n"/>
    </row>
    <row r="577" hidden="1">
      <c r="A577" s="20" t="inlineStr">
        <is>
          <t>BR01-IES-P49-SALA58</t>
        </is>
      </c>
      <c r="B577" s="20" t="inlineStr">
        <is>
          <t>2º ANDAR - CABINE DURABILIDADE DUPLA 03</t>
        </is>
      </c>
      <c r="C577" s="20" t="inlineStr">
        <is>
          <t>P49</t>
        </is>
      </c>
      <c r="D577" s="20" t="n"/>
      <c r="E577" s="20" t="n"/>
    </row>
    <row r="578" hidden="1">
      <c r="A578" s="20" t="inlineStr">
        <is>
          <t>BR01-IES-P49-SALA59</t>
        </is>
      </c>
      <c r="B578" s="20" t="inlineStr">
        <is>
          <t>2º ANDAR - CABINE AMACIAMENTO 01</t>
        </is>
      </c>
      <c r="C578" s="20" t="inlineStr">
        <is>
          <t>P49</t>
        </is>
      </c>
      <c r="D578" s="20" t="n"/>
      <c r="E578" s="20" t="n"/>
    </row>
    <row r="579" hidden="1">
      <c r="A579" s="20" t="inlineStr">
        <is>
          <t>BR01-IES-P49-SALA60</t>
        </is>
      </c>
      <c r="B579" s="20" t="inlineStr">
        <is>
          <t>2º ANDAR - CABINE AMACIAMENTO 02</t>
        </is>
      </c>
      <c r="C579" s="20" t="inlineStr">
        <is>
          <t>P49</t>
        </is>
      </c>
      <c r="D579" s="20" t="n"/>
      <c r="E579" s="20" t="n"/>
    </row>
    <row r="580" hidden="1">
      <c r="A580" s="20" t="inlineStr">
        <is>
          <t>BR01-IES-P49-SALA61</t>
        </is>
      </c>
      <c r="B580" s="20" t="inlineStr">
        <is>
          <t>2º ANDAR - CABINE COMPORTAMENTO 01</t>
        </is>
      </c>
      <c r="C580" s="20" t="inlineStr">
        <is>
          <t>P49</t>
        </is>
      </c>
      <c r="D580" s="20" t="n"/>
      <c r="E580" s="20" t="n"/>
    </row>
    <row r="581" hidden="1">
      <c r="A581" s="20" t="inlineStr">
        <is>
          <t>BR01-IES-P49-SALA62</t>
        </is>
      </c>
      <c r="B581" s="20" t="inlineStr">
        <is>
          <t>2º ANDAR - CABINE COMPORTAMENTO 02</t>
        </is>
      </c>
      <c r="C581" s="20" t="inlineStr">
        <is>
          <t>P49</t>
        </is>
      </c>
      <c r="D581" s="20" t="n"/>
      <c r="E581" s="20" t="n"/>
    </row>
    <row r="582" hidden="1">
      <c r="A582" s="20" t="inlineStr">
        <is>
          <t>BR01-IES-P49-SALA63</t>
        </is>
      </c>
      <c r="B582" s="20" t="inlineStr">
        <is>
          <t>2º ANDAR - CABINE CVS DYNO</t>
        </is>
      </c>
      <c r="C582" s="20" t="inlineStr">
        <is>
          <t>P49</t>
        </is>
      </c>
      <c r="D582" s="20" t="n"/>
      <c r="E582" s="20" t="n"/>
    </row>
    <row r="583" hidden="1">
      <c r="A583" s="20" t="inlineStr">
        <is>
          <t>BR01-IES-P49-SALA64</t>
        </is>
      </c>
      <c r="B583" s="20" t="inlineStr">
        <is>
          <t>3º ANDAR - HALL DE ENTRADA</t>
        </is>
      </c>
      <c r="C583" s="20" t="inlineStr">
        <is>
          <t>P49</t>
        </is>
      </c>
      <c r="D583" s="20" t="n"/>
      <c r="E583" s="20" t="n"/>
    </row>
    <row r="584" hidden="1">
      <c r="A584" s="20" t="inlineStr">
        <is>
          <t>BR01-IES-P49-SALA65</t>
        </is>
      </c>
      <c r="B584" s="20" t="inlineStr">
        <is>
          <t>3º ANDAR - SALA ADM DTD/DSS</t>
        </is>
      </c>
      <c r="C584" s="20" t="inlineStr">
        <is>
          <t>P49</t>
        </is>
      </c>
      <c r="D584" s="20" t="n"/>
      <c r="E584" s="20" t="n"/>
    </row>
    <row r="585" hidden="1">
      <c r="A585" s="20" t="inlineStr">
        <is>
          <t>BR01-IES-P49-SALA66</t>
        </is>
      </c>
      <c r="B585" s="20" t="inlineStr">
        <is>
          <t>4º ANDAR - HALL DE ENTRADA</t>
        </is>
      </c>
      <c r="C585" s="20" t="inlineStr">
        <is>
          <t>P49</t>
        </is>
      </c>
      <c r="D585" s="20" t="n"/>
      <c r="E585" s="20" t="n"/>
    </row>
    <row r="586" hidden="1">
      <c r="A586" s="20" t="inlineStr">
        <is>
          <t>BR01-IES-P49-SALA67</t>
        </is>
      </c>
      <c r="B586" s="20" t="inlineStr">
        <is>
          <t>4º ANDAR - SALA REUNIAO 04.01</t>
        </is>
      </c>
      <c r="C586" s="20" t="inlineStr">
        <is>
          <t>P49</t>
        </is>
      </c>
      <c r="D586" s="20" t="n"/>
      <c r="E586" s="20" t="n"/>
    </row>
    <row r="587" hidden="1">
      <c r="A587" s="20" t="inlineStr">
        <is>
          <t>BR01-IES-P49-SALA68</t>
        </is>
      </c>
      <c r="B587" s="20" t="inlineStr">
        <is>
          <t>4º ANDAR - SALA REUNIAO 04.02 VIDEOCONF</t>
        </is>
      </c>
      <c r="C587" s="20" t="inlineStr">
        <is>
          <t>P49</t>
        </is>
      </c>
      <c r="D587" s="20" t="n"/>
      <c r="E587" s="20" t="n"/>
    </row>
    <row r="588" hidden="1">
      <c r="A588" s="20" t="inlineStr">
        <is>
          <t>BR01-IES-P49-SALA69</t>
        </is>
      </c>
      <c r="B588" s="20" t="inlineStr">
        <is>
          <t>4º ANDAR - SALA REUNIAO 04.03</t>
        </is>
      </c>
      <c r="C588" s="20" t="inlineStr">
        <is>
          <t>P49</t>
        </is>
      </c>
      <c r="D588" s="20" t="n"/>
      <c r="E588" s="20" t="n"/>
    </row>
    <row r="589" hidden="1">
      <c r="A589" s="20" t="inlineStr">
        <is>
          <t>BR01-IES-P49-SALA70</t>
        </is>
      </c>
      <c r="B589" s="20" t="inlineStr">
        <is>
          <t>4º ANDAR - COPA</t>
        </is>
      </c>
      <c r="C589" s="20" t="inlineStr">
        <is>
          <t>P49</t>
        </is>
      </c>
      <c r="D589" s="20" t="n"/>
      <c r="E589" s="20" t="n"/>
    </row>
    <row r="590" hidden="1">
      <c r="A590" s="20" t="inlineStr">
        <is>
          <t>BR01-IES-P49-SALA71</t>
        </is>
      </c>
      <c r="B590" s="20" t="inlineStr">
        <is>
          <t>4º ANDAR - ENG PRODUTO - SALA ADM</t>
        </is>
      </c>
      <c r="C590" s="20" t="inlineStr">
        <is>
          <t>P49</t>
        </is>
      </c>
      <c r="D590" s="20" t="n"/>
      <c r="E590" s="20" t="n"/>
    </row>
    <row r="591" hidden="1">
      <c r="A591" s="20" t="inlineStr">
        <is>
          <t>BR01-IES-P49-SALA72</t>
        </is>
      </c>
      <c r="B591" s="20" t="inlineStr">
        <is>
          <t>4º ANDAR - ENG PRODUTO - SALA GERENCIA</t>
        </is>
      </c>
      <c r="C591" s="20" t="inlineStr">
        <is>
          <t>P49</t>
        </is>
      </c>
      <c r="D591" s="20" t="n"/>
      <c r="E591" s="20" t="n"/>
    </row>
    <row r="592" hidden="1">
      <c r="A592" s="20" t="inlineStr">
        <is>
          <t>BR01-IES-P49-SALA73</t>
        </is>
      </c>
      <c r="B592" s="20" t="inlineStr">
        <is>
          <t>5º ANDAR - HALL DE ENTRADA</t>
        </is>
      </c>
      <c r="C592" s="20" t="inlineStr">
        <is>
          <t>P49</t>
        </is>
      </c>
      <c r="D592" s="20" t="n"/>
      <c r="E592" s="20" t="n"/>
    </row>
    <row r="593" hidden="1">
      <c r="A593" s="20" t="inlineStr">
        <is>
          <t>BR01-IES-P49-SALA74</t>
        </is>
      </c>
      <c r="B593" s="20" t="inlineStr">
        <is>
          <t>5º ANDAR - SALA VIDEOCONF</t>
        </is>
      </c>
      <c r="C593" s="20" t="inlineStr">
        <is>
          <t>P49</t>
        </is>
      </c>
      <c r="D593" s="20" t="n"/>
      <c r="E593" s="20" t="n"/>
    </row>
    <row r="594" hidden="1">
      <c r="A594" s="20" t="inlineStr">
        <is>
          <t>BR01-IES-P49-SALA75</t>
        </is>
      </c>
      <c r="B594" s="20" t="inlineStr">
        <is>
          <t>5º ANDAR - SALA ADM</t>
        </is>
      </c>
      <c r="C594" s="20" t="inlineStr">
        <is>
          <t>P49</t>
        </is>
      </c>
      <c r="D594" s="20" t="n"/>
      <c r="E594" s="20" t="n"/>
    </row>
    <row r="595" hidden="1">
      <c r="A595" s="20" t="inlineStr">
        <is>
          <t>BR01-IES-P49-SALA76</t>
        </is>
      </c>
      <c r="B595" s="20" t="inlineStr">
        <is>
          <t>5º ANDAR - TERRAÇO CISTERNAS</t>
        </is>
      </c>
      <c r="C595" s="20" t="inlineStr">
        <is>
          <t>P49</t>
        </is>
      </c>
      <c r="D595" s="20" t="n"/>
      <c r="E595" s="20" t="n"/>
    </row>
    <row r="596" hidden="1">
      <c r="A596" s="20" t="inlineStr">
        <is>
          <t>BR01-IES-P49-SALA77</t>
        </is>
      </c>
      <c r="B596" s="20" t="inlineStr">
        <is>
          <t>6º ANDAR - TERRAÇO HVAC E FACILITIES</t>
        </is>
      </c>
      <c r="C596" s="20" t="inlineStr">
        <is>
          <t>P49</t>
        </is>
      </c>
      <c r="D596" s="20" t="n"/>
      <c r="E596" s="20" t="n"/>
    </row>
    <row r="597" hidden="1">
      <c r="A597" s="20" t="inlineStr">
        <is>
          <t>BR01-IES-P49-SALA78</t>
        </is>
      </c>
      <c r="B597" s="20" t="inlineStr">
        <is>
          <t>4º ANDAR - SALA DE PAINEIS</t>
        </is>
      </c>
      <c r="C597" s="20" t="inlineStr">
        <is>
          <t>P49</t>
        </is>
      </c>
      <c r="D597" s="20" t="n"/>
      <c r="E597" s="20" t="n"/>
    </row>
    <row r="598" hidden="1">
      <c r="A598" s="20" t="inlineStr">
        <is>
          <t>BR01-IES-P49-SALA79</t>
        </is>
      </c>
      <c r="B598" s="20" t="inlineStr">
        <is>
          <t>4º ANDAR - SALA TECNICA</t>
        </is>
      </c>
      <c r="C598" s="20" t="inlineStr">
        <is>
          <t>P49</t>
        </is>
      </c>
      <c r="D598" s="20" t="n"/>
      <c r="E598" s="20" t="n"/>
    </row>
    <row r="599" hidden="1">
      <c r="A599" s="20" t="inlineStr">
        <is>
          <t>BR01-IES-P49-SALA80</t>
        </is>
      </c>
      <c r="B599" s="20" t="inlineStr">
        <is>
          <t>4º ANDAR - SALA VP OPERAÇOES</t>
        </is>
      </c>
      <c r="C599" s="20" t="inlineStr">
        <is>
          <t>P49</t>
        </is>
      </c>
      <c r="D599" s="20" t="n"/>
      <c r="E599" s="20" t="n"/>
    </row>
    <row r="600" hidden="1">
      <c r="A600" s="20" t="inlineStr">
        <is>
          <t>BR01-IES-P49-SALA81</t>
        </is>
      </c>
      <c r="B600" s="20" t="inlineStr">
        <is>
          <t>4º ANDAR - SALA DE TI</t>
        </is>
      </c>
      <c r="C600" s="20" t="inlineStr">
        <is>
          <t>P49</t>
        </is>
      </c>
      <c r="D600" s="20" t="n"/>
      <c r="E600" s="20" t="n"/>
    </row>
    <row r="601" hidden="1">
      <c r="A601" s="20" t="inlineStr">
        <is>
          <t>BR01-IES-P49-SUBEST</t>
        </is>
      </c>
      <c r="B601" s="20" t="inlineStr">
        <is>
          <t>SUBESTAÇAO 08</t>
        </is>
      </c>
      <c r="C601" s="20" t="inlineStr">
        <is>
          <t>P49</t>
        </is>
      </c>
      <c r="D601" s="20" t="n"/>
      <c r="E601" s="20" t="n"/>
    </row>
    <row r="602" hidden="1">
      <c r="A602" s="20" t="inlineStr">
        <is>
          <t>BR01-IES-P50</t>
        </is>
      </c>
      <c r="B602" s="20" t="inlineStr">
        <is>
          <t>NOVO MOTORES</t>
        </is>
      </c>
      <c r="C602" s="20" t="inlineStr">
        <is>
          <t>P50</t>
        </is>
      </c>
      <c r="D602" s="20" t="n"/>
      <c r="E602" s="20" t="n"/>
    </row>
    <row r="603" hidden="1">
      <c r="A603" s="20" t="inlineStr">
        <is>
          <t>BR01-IES-P50-BAN106</t>
        </is>
      </c>
      <c r="B603" s="20" t="inlineStr">
        <is>
          <t>BANHEIRO MONTAGEM - M</t>
        </is>
      </c>
      <c r="C603" s="20" t="inlineStr">
        <is>
          <t>P50</t>
        </is>
      </c>
      <c r="D603" s="20" t="n"/>
      <c r="E603" s="20" t="n"/>
    </row>
    <row r="604" hidden="1">
      <c r="A604" s="20" t="inlineStr">
        <is>
          <t>BR01-IES-P50-BAN107</t>
        </is>
      </c>
      <c r="B604" s="20" t="inlineStr">
        <is>
          <t>BANHEIRO MONTAGEM - F</t>
        </is>
      </c>
      <c r="C604" s="20" t="inlineStr">
        <is>
          <t>P50</t>
        </is>
      </c>
      <c r="D604" s="20" t="n"/>
      <c r="E604" s="20" t="n"/>
    </row>
    <row r="605" hidden="1">
      <c r="A605" s="20" t="inlineStr">
        <is>
          <t>BR01-IES-P50-BAN108</t>
        </is>
      </c>
      <c r="B605" s="20" t="inlineStr">
        <is>
          <t>BANHEIRO MONTAGEM - C</t>
        </is>
      </c>
      <c r="C605" s="20" t="inlineStr">
        <is>
          <t>P50</t>
        </is>
      </c>
      <c r="D605" s="20" t="n"/>
      <c r="E605" s="20" t="n"/>
    </row>
    <row r="606" hidden="1">
      <c r="A606" s="20" t="inlineStr">
        <is>
          <t>BR01-IES-P50-BAN109</t>
        </is>
      </c>
      <c r="B606" s="20" t="inlineStr">
        <is>
          <t>BANHEIRO PINTURA - M</t>
        </is>
      </c>
      <c r="C606" s="20" t="inlineStr">
        <is>
          <t>P50</t>
        </is>
      </c>
      <c r="D606" s="20" t="n"/>
      <c r="E606" s="20" t="n"/>
    </row>
    <row r="607" hidden="1">
      <c r="A607" s="20" t="inlineStr">
        <is>
          <t>BR01-IES-P50-BAN110</t>
        </is>
      </c>
      <c r="B607" s="20" t="inlineStr">
        <is>
          <t>BANHEIRO PINTURA - F</t>
        </is>
      </c>
      <c r="C607" s="20" t="inlineStr">
        <is>
          <t>P50</t>
        </is>
      </c>
      <c r="D607" s="20" t="n"/>
      <c r="E607" s="20" t="n"/>
    </row>
    <row r="608" hidden="1">
      <c r="A608" s="20" t="inlineStr">
        <is>
          <t>BR01-IES-P50-BAN111</t>
        </is>
      </c>
      <c r="B608" s="20" t="inlineStr">
        <is>
          <t>BANHEIRO MEZANINO OESTE - M</t>
        </is>
      </c>
      <c r="C608" s="20" t="inlineStr">
        <is>
          <t>P50</t>
        </is>
      </c>
      <c r="D608" s="20" t="n"/>
      <c r="E608" s="20" t="n"/>
    </row>
    <row r="609" hidden="1">
      <c r="A609" s="20" t="inlineStr">
        <is>
          <t>BR01-IES-P50-BAN112</t>
        </is>
      </c>
      <c r="B609" s="20" t="inlineStr">
        <is>
          <t>BANHEIRO MEZANINO OESTE - F</t>
        </is>
      </c>
      <c r="C609" s="20" t="inlineStr">
        <is>
          <t>P50</t>
        </is>
      </c>
      <c r="D609" s="20" t="n"/>
      <c r="E609" s="20" t="n"/>
    </row>
    <row r="610" hidden="1">
      <c r="A610" s="20" t="inlineStr">
        <is>
          <t>BR01-IES-P50-BAN113</t>
        </is>
      </c>
      <c r="B610" s="20" t="inlineStr">
        <is>
          <t>BANHEIRO MEZANINO OESTE - C</t>
        </is>
      </c>
      <c r="C610" s="20" t="inlineStr">
        <is>
          <t>P50</t>
        </is>
      </c>
      <c r="D610" s="20" t="n"/>
      <c r="E610" s="20" t="n"/>
    </row>
    <row r="611" hidden="1">
      <c r="A611" s="20" t="inlineStr">
        <is>
          <t>BR01-IES-P50-BAN114</t>
        </is>
      </c>
      <c r="B611" s="20" t="inlineStr">
        <is>
          <t>BANHEIRO MEZANINO LESTE - M</t>
        </is>
      </c>
      <c r="C611" s="20" t="inlineStr">
        <is>
          <t>P50</t>
        </is>
      </c>
      <c r="D611" s="20" t="n"/>
      <c r="E611" s="20" t="n"/>
    </row>
    <row r="612" hidden="1">
      <c r="A612" s="20" t="inlineStr">
        <is>
          <t>BR01-IES-P50-BAN115</t>
        </is>
      </c>
      <c r="B612" s="20" t="inlineStr">
        <is>
          <t>BANHEIRO MEZANINO LESTE - F</t>
        </is>
      </c>
      <c r="C612" s="20" t="inlineStr">
        <is>
          <t>P50</t>
        </is>
      </c>
      <c r="D612" s="20" t="n"/>
      <c r="E612" s="20" t="n"/>
    </row>
    <row r="613" hidden="1">
      <c r="A613" s="20" t="inlineStr">
        <is>
          <t>BR01-IES-P50-ELEV01</t>
        </is>
      </c>
      <c r="B613" s="20" t="inlineStr">
        <is>
          <t>ELEVADOR</t>
        </is>
      </c>
      <c r="C613" s="20" t="inlineStr">
        <is>
          <t>P50</t>
        </is>
      </c>
      <c r="D613" s="20" t="n"/>
      <c r="E613" s="20" t="n"/>
    </row>
    <row r="614" hidden="1">
      <c r="A614" s="20" t="inlineStr">
        <is>
          <t>BR01-IES-P50-ESCD01</t>
        </is>
      </c>
      <c r="B614" s="20" t="inlineStr">
        <is>
          <t>ESCADARIA 01</t>
        </is>
      </c>
      <c r="C614" s="20" t="inlineStr">
        <is>
          <t>P50</t>
        </is>
      </c>
      <c r="D614" s="20" t="n"/>
      <c r="E614" s="20" t="n"/>
    </row>
    <row r="615" hidden="1">
      <c r="A615" s="20" t="inlineStr">
        <is>
          <t>BR01-IES-P50-ESCD02</t>
        </is>
      </c>
      <c r="B615" s="20" t="inlineStr">
        <is>
          <t>ESCADARIA 02</t>
        </is>
      </c>
      <c r="C615" s="20" t="inlineStr">
        <is>
          <t>P50</t>
        </is>
      </c>
      <c r="D615" s="20" t="n"/>
      <c r="E615" s="20" t="n"/>
    </row>
    <row r="616" hidden="1">
      <c r="A616" s="20" t="inlineStr">
        <is>
          <t>BR01-IES-P50-MEZ</t>
        </is>
      </c>
      <c r="B616" s="20" t="inlineStr">
        <is>
          <t>MEZANINOS</t>
        </is>
      </c>
      <c r="C616" s="20" t="inlineStr">
        <is>
          <t>P50</t>
        </is>
      </c>
      <c r="D616" s="20" t="n"/>
      <c r="E616" s="20" t="n"/>
    </row>
    <row r="617" hidden="1">
      <c r="A617" s="20" t="inlineStr">
        <is>
          <t>BR01-IES-P50-PIN</t>
        </is>
      </c>
      <c r="B617" s="20" t="inlineStr">
        <is>
          <t>PINTURA</t>
        </is>
      </c>
      <c r="C617" s="20" t="inlineStr">
        <is>
          <t>P50</t>
        </is>
      </c>
      <c r="D617" s="20" t="n"/>
      <c r="E617" s="20" t="n"/>
    </row>
    <row r="618" hidden="1">
      <c r="A618" s="20" t="inlineStr">
        <is>
          <t>BR01-IES-P50-PSL</t>
        </is>
      </c>
      <c r="B618" s="20" t="inlineStr">
        <is>
          <t>LOGISTICA</t>
        </is>
      </c>
      <c r="C618" s="20" t="inlineStr">
        <is>
          <t>P50</t>
        </is>
      </c>
      <c r="D618" s="20" t="n"/>
      <c r="E618" s="20" t="n"/>
    </row>
    <row r="619" hidden="1">
      <c r="A619" s="20" t="inlineStr">
        <is>
          <t>BR01-IES-P50-SALA01</t>
        </is>
      </c>
      <c r="B619" s="20" t="inlineStr">
        <is>
          <t>ENTRADA PRINCIPAL</t>
        </is>
      </c>
      <c r="C619" s="20" t="inlineStr">
        <is>
          <t>P50</t>
        </is>
      </c>
      <c r="D619" s="20" t="n"/>
      <c r="E619" s="20" t="n"/>
    </row>
    <row r="620" hidden="1">
      <c r="A620" s="20" t="inlineStr">
        <is>
          <t>BR01-IES-P50-SALA02</t>
        </is>
      </c>
      <c r="B620" s="20" t="inlineStr">
        <is>
          <t>SALA TECNICA</t>
        </is>
      </c>
      <c r="C620" s="20" t="inlineStr">
        <is>
          <t>P50</t>
        </is>
      </c>
      <c r="D620" s="20" t="n"/>
      <c r="E620" s="20" t="n"/>
    </row>
    <row r="621" hidden="1">
      <c r="A621" s="20" t="inlineStr">
        <is>
          <t>BR01-IES-P50-SALA05</t>
        </is>
      </c>
      <c r="B621" s="20" t="inlineStr">
        <is>
          <t>AUDITORIA DE PRODUTO</t>
        </is>
      </c>
      <c r="C621" s="20" t="inlineStr">
        <is>
          <t>P50</t>
        </is>
      </c>
      <c r="D621" s="20" t="n"/>
      <c r="E621" s="20" t="n"/>
    </row>
    <row r="622" hidden="1">
      <c r="A622" s="20" t="inlineStr">
        <is>
          <t>BR01-IES-P50-SALA06</t>
        </is>
      </c>
      <c r="B622" s="20" t="inlineStr">
        <is>
          <t>AUDITORIA DE PRODUTO - COPA</t>
        </is>
      </c>
      <c r="C622" s="20" t="inlineStr">
        <is>
          <t>P50</t>
        </is>
      </c>
      <c r="D622" s="20" t="n"/>
      <c r="E622" s="20" t="n"/>
    </row>
    <row r="623" hidden="1">
      <c r="A623" s="20" t="inlineStr">
        <is>
          <t>BR01-IES-P50-SALA07</t>
        </is>
      </c>
      <c r="B623" s="20" t="inlineStr">
        <is>
          <t>SALA DOS TECNICOS</t>
        </is>
      </c>
      <c r="C623" s="20" t="inlineStr">
        <is>
          <t>P50</t>
        </is>
      </c>
      <c r="D623" s="20" t="n"/>
      <c r="E623" s="20" t="n"/>
    </row>
    <row r="624" hidden="1">
      <c r="A624" s="20" t="inlineStr">
        <is>
          <t>BR01-IES-P50-SALA08</t>
        </is>
      </c>
      <c r="B624" s="20" t="inlineStr">
        <is>
          <t>SALA DOS TECNICOS - COPA</t>
        </is>
      </c>
      <c r="C624" s="20" t="inlineStr">
        <is>
          <t>P50</t>
        </is>
      </c>
      <c r="D624" s="20" t="n"/>
      <c r="E624" s="20" t="n"/>
    </row>
    <row r="625" hidden="1">
      <c r="A625" s="20" t="inlineStr">
        <is>
          <t>BR01-IES-P50-SALA09</t>
        </is>
      </c>
      <c r="B625" s="20" t="inlineStr">
        <is>
          <t>SALA DOS TECNICOS - REUNIAO 01</t>
        </is>
      </c>
      <c r="C625" s="20" t="inlineStr">
        <is>
          <t>P50</t>
        </is>
      </c>
      <c r="D625" s="20" t="n"/>
      <c r="E625" s="20" t="n"/>
    </row>
    <row r="626" hidden="1">
      <c r="A626" s="20" t="inlineStr">
        <is>
          <t>BR01-IES-P50-SALA10</t>
        </is>
      </c>
      <c r="B626" s="20" t="inlineStr">
        <is>
          <t>SALA DOS TECNICOS - REUNIAO 02</t>
        </is>
      </c>
      <c r="C626" s="20" t="inlineStr">
        <is>
          <t>P50</t>
        </is>
      </c>
      <c r="D626" s="20" t="n"/>
      <c r="E626" s="20" t="n"/>
    </row>
    <row r="627" hidden="1">
      <c r="A627" s="20" t="inlineStr">
        <is>
          <t>BR01-IES-P50-SALA11</t>
        </is>
      </c>
      <c r="B627" s="20" t="inlineStr">
        <is>
          <t>TRF</t>
        </is>
      </c>
      <c r="C627" s="20" t="inlineStr">
        <is>
          <t>P50</t>
        </is>
      </c>
      <c r="D627" s="20" t="n"/>
      <c r="E627" s="20" t="n"/>
    </row>
    <row r="628" hidden="1">
      <c r="A628" s="20" t="inlineStr">
        <is>
          <t>BR01-IES-P50-SALA12</t>
        </is>
      </c>
      <c r="B628" s="20" t="inlineStr">
        <is>
          <t>SALA DE ETIQUETAS</t>
        </is>
      </c>
      <c r="C628" s="20" t="inlineStr">
        <is>
          <t>P50</t>
        </is>
      </c>
      <c r="D628" s="20" t="n"/>
      <c r="E628" s="20" t="n"/>
    </row>
    <row r="629" hidden="1">
      <c r="A629" s="20" t="inlineStr">
        <is>
          <t>BR01-IES-P50-SALA13</t>
        </is>
      </c>
      <c r="B629" s="20" t="inlineStr">
        <is>
          <t>MANUTENÇAO CHAVES DE FENDA</t>
        </is>
      </c>
      <c r="C629" s="20" t="inlineStr">
        <is>
          <t>P50</t>
        </is>
      </c>
      <c r="D629" s="20" t="n"/>
      <c r="E629" s="20" t="n"/>
    </row>
    <row r="630" hidden="1">
      <c r="A630" s="20" t="inlineStr">
        <is>
          <t>BR01-IES-P50-SALA14</t>
        </is>
      </c>
      <c r="B630" s="20" t="inlineStr">
        <is>
          <t>TRF - ARQUIVOS</t>
        </is>
      </c>
      <c r="C630" s="20" t="inlineStr">
        <is>
          <t>P50</t>
        </is>
      </c>
      <c r="D630" s="20" t="n"/>
      <c r="E630" s="20" t="n"/>
    </row>
    <row r="631" hidden="1">
      <c r="A631" s="20" t="inlineStr">
        <is>
          <t>BR01-IES-P50-SALA15</t>
        </is>
      </c>
      <c r="B631" s="20" t="inlineStr">
        <is>
          <t>SALA DE TREINAMENTO</t>
        </is>
      </c>
      <c r="C631" s="20" t="inlineStr">
        <is>
          <t>P50</t>
        </is>
      </c>
      <c r="D631" s="20" t="n"/>
      <c r="E631" s="20" t="n"/>
    </row>
    <row r="632" hidden="1">
      <c r="A632" s="20" t="inlineStr">
        <is>
          <t>BR01-IES-P50-SALA16</t>
        </is>
      </c>
      <c r="B632" s="20" t="inlineStr">
        <is>
          <t>METROLOGIA</t>
        </is>
      </c>
      <c r="C632" s="20" t="inlineStr">
        <is>
          <t>P50</t>
        </is>
      </c>
      <c r="D632" s="20" t="n"/>
      <c r="E632" s="20" t="n"/>
    </row>
    <row r="633" hidden="1">
      <c r="A633" s="20" t="inlineStr">
        <is>
          <t>BR01-IES-P50-SALA17</t>
        </is>
      </c>
      <c r="B633" s="20" t="inlineStr">
        <is>
          <t>LABORATORIO</t>
        </is>
      </c>
      <c r="C633" s="20" t="inlineStr">
        <is>
          <t>P50</t>
        </is>
      </c>
      <c r="D633" s="20" t="n"/>
      <c r="E633" s="20" t="n"/>
    </row>
    <row r="634" hidden="1">
      <c r="A634" s="20" t="inlineStr">
        <is>
          <t>BR01-IES-P50-SALA18</t>
        </is>
      </c>
      <c r="B634" s="20" t="inlineStr">
        <is>
          <t>SUPERVISAO</t>
        </is>
      </c>
      <c r="C634" s="20" t="inlineStr">
        <is>
          <t>P50</t>
        </is>
      </c>
      <c r="D634" s="20" t="n"/>
      <c r="E634" s="20" t="n"/>
    </row>
    <row r="635" hidden="1">
      <c r="A635" s="20" t="inlineStr">
        <is>
          <t>BR01-IES-P50-SALA19</t>
        </is>
      </c>
      <c r="B635" s="20" t="inlineStr">
        <is>
          <t>SUPERVISAO - COPA</t>
        </is>
      </c>
      <c r="C635" s="20" t="inlineStr">
        <is>
          <t>P50</t>
        </is>
      </c>
      <c r="D635" s="20" t="n"/>
      <c r="E635" s="20" t="n"/>
    </row>
    <row r="636" hidden="1">
      <c r="A636" s="20" t="inlineStr">
        <is>
          <t>BR01-IES-P50-SALA20</t>
        </is>
      </c>
      <c r="B636" s="20" t="inlineStr">
        <is>
          <t>SUPERVISAO - REUNIAO 01</t>
        </is>
      </c>
      <c r="C636" s="20" t="inlineStr">
        <is>
          <t>P50</t>
        </is>
      </c>
      <c r="D636" s="20" t="n"/>
      <c r="E636" s="20" t="n"/>
    </row>
    <row r="637" hidden="1">
      <c r="A637" s="20" t="inlineStr">
        <is>
          <t>BR01-IES-P50-SALA21</t>
        </is>
      </c>
      <c r="B637" s="20" t="inlineStr">
        <is>
          <t>SALA DOS QUIMICOS - PINTURA</t>
        </is>
      </c>
      <c r="C637" s="20" t="inlineStr">
        <is>
          <t>P50</t>
        </is>
      </c>
      <c r="D637" s="20" t="n"/>
      <c r="E637" s="20" t="n"/>
    </row>
    <row r="638" hidden="1">
      <c r="A638" s="20" t="inlineStr">
        <is>
          <t>BR01-IES-P50-SALA22</t>
        </is>
      </c>
      <c r="B638" s="20" t="inlineStr">
        <is>
          <t>LABORATORIO VIRABREQUIM</t>
        </is>
      </c>
      <c r="C638" s="20" t="inlineStr">
        <is>
          <t>P50</t>
        </is>
      </c>
      <c r="D638" s="20" t="n"/>
      <c r="E638" s="20" t="n"/>
    </row>
    <row r="639" hidden="1">
      <c r="A639" s="20" t="inlineStr">
        <is>
          <t>BR01-IES-P50-SALA23</t>
        </is>
      </c>
      <c r="B639" s="20" t="inlineStr">
        <is>
          <t>LABORATORIO POLIMEROS</t>
        </is>
      </c>
      <c r="C639" s="20" t="inlineStr">
        <is>
          <t>P50</t>
        </is>
      </c>
      <c r="D639" s="20" t="n"/>
      <c r="E639" s="20" t="n"/>
    </row>
    <row r="640" hidden="1">
      <c r="A640" s="20" t="inlineStr">
        <is>
          <t>BR01-IES-P50-SALA24</t>
        </is>
      </c>
      <c r="B640" s="20" t="inlineStr">
        <is>
          <t>HALL MEZANINO</t>
        </is>
      </c>
      <c r="C640" s="20" t="inlineStr">
        <is>
          <t>P50</t>
        </is>
      </c>
      <c r="D640" s="20" t="n"/>
      <c r="E640" s="20" t="n"/>
    </row>
    <row r="641" hidden="1">
      <c r="A641" s="20" t="inlineStr">
        <is>
          <t>BR01-IES-P50-SALA27</t>
        </is>
      </c>
      <c r="B641" s="20" t="inlineStr">
        <is>
          <t>ACESSO PLATAFORMA TECNICA</t>
        </is>
      </c>
      <c r="C641" s="20" t="inlineStr">
        <is>
          <t>P50</t>
        </is>
      </c>
      <c r="D641" s="20" t="n"/>
      <c r="E641" s="20" t="n"/>
    </row>
    <row r="642" hidden="1">
      <c r="A642" s="20" t="inlineStr">
        <is>
          <t>BR01-IES-P50-SALA28</t>
        </is>
      </c>
      <c r="B642" s="20" t="inlineStr">
        <is>
          <t>SALA DE PAINEIS 01</t>
        </is>
      </c>
      <c r="C642" s="20" t="inlineStr">
        <is>
          <t>P50</t>
        </is>
      </c>
      <c r="D642" s="20" t="n"/>
      <c r="E642" s="20" t="n"/>
    </row>
    <row r="643" hidden="1">
      <c r="A643" s="20" t="inlineStr">
        <is>
          <t>BR01-IES-P50-SALA29</t>
        </is>
      </c>
      <c r="B643" s="20" t="inlineStr">
        <is>
          <t>AREA DE ESTAR 01</t>
        </is>
      </c>
      <c r="C643" s="20" t="inlineStr">
        <is>
          <t>P50</t>
        </is>
      </c>
      <c r="D643" s="20" t="n"/>
      <c r="E643" s="20" t="n"/>
    </row>
    <row r="644" hidden="1">
      <c r="A644" s="20" t="inlineStr">
        <is>
          <t>BR01-IES-P50-SALA30</t>
        </is>
      </c>
      <c r="B644" s="20" t="inlineStr">
        <is>
          <t>COPA 01</t>
        </is>
      </c>
      <c r="C644" s="20" t="inlineStr">
        <is>
          <t>P50</t>
        </is>
      </c>
      <c r="D644" s="20" t="n"/>
      <c r="E644" s="20" t="n"/>
    </row>
    <row r="645" hidden="1">
      <c r="A645" s="20" t="inlineStr">
        <is>
          <t>BR01-IES-P50-SALA31</t>
        </is>
      </c>
      <c r="B645" s="20" t="inlineStr">
        <is>
          <t>SALA DE ENCONTRO 01</t>
        </is>
      </c>
      <c r="C645" s="20" t="inlineStr">
        <is>
          <t>P50</t>
        </is>
      </c>
      <c r="D645" s="20" t="n"/>
      <c r="E645" s="20" t="n"/>
    </row>
    <row r="646" hidden="1">
      <c r="A646" s="20" t="inlineStr">
        <is>
          <t>BR01-IES-P50-SALA32</t>
        </is>
      </c>
      <c r="B646" s="20" t="inlineStr">
        <is>
          <t>SALA DE ENCONTRO 02</t>
        </is>
      </c>
      <c r="C646" s="20" t="inlineStr">
        <is>
          <t>P50</t>
        </is>
      </c>
      <c r="D646" s="20" t="n"/>
      <c r="E646" s="20" t="n"/>
    </row>
    <row r="647" hidden="1">
      <c r="A647" s="20" t="inlineStr">
        <is>
          <t>BR01-IES-P50-SALA33</t>
        </is>
      </c>
      <c r="B647" s="20" t="inlineStr">
        <is>
          <t>SALA DE TREINAMENTO</t>
        </is>
      </c>
      <c r="C647" s="20" t="inlineStr">
        <is>
          <t>P50</t>
        </is>
      </c>
      <c r="D647" s="20" t="n"/>
      <c r="E647" s="20" t="n"/>
    </row>
    <row r="648" hidden="1">
      <c r="A648" s="20" t="inlineStr">
        <is>
          <t>BR01-IES-P50-SALA34</t>
        </is>
      </c>
      <c r="B648" s="20" t="inlineStr">
        <is>
          <t>SALA DE ARQUIVO 01</t>
        </is>
      </c>
      <c r="C648" s="20" t="inlineStr">
        <is>
          <t>P50</t>
        </is>
      </c>
      <c r="D648" s="20" t="n"/>
      <c r="E648" s="20" t="n"/>
    </row>
    <row r="649" hidden="1">
      <c r="A649" s="20" t="inlineStr">
        <is>
          <t>BR01-IES-P50-SALA35</t>
        </is>
      </c>
      <c r="B649" s="20" t="inlineStr">
        <is>
          <t>SALA GERENTE 01</t>
        </is>
      </c>
      <c r="C649" s="20" t="inlineStr">
        <is>
          <t>P50</t>
        </is>
      </c>
      <c r="D649" s="20" t="n"/>
      <c r="E649" s="20" t="n"/>
    </row>
    <row r="650" hidden="1">
      <c r="A650" s="20" t="inlineStr">
        <is>
          <t>BR01-IES-P50-SALA36</t>
        </is>
      </c>
      <c r="B650" s="20" t="inlineStr">
        <is>
          <t>SALA GERENTE 02</t>
        </is>
      </c>
      <c r="C650" s="20" t="inlineStr">
        <is>
          <t>P50</t>
        </is>
      </c>
      <c r="D650" s="20" t="n"/>
      <c r="E650" s="20" t="n"/>
    </row>
    <row r="651" hidden="1">
      <c r="A651" s="20" t="inlineStr">
        <is>
          <t>BR01-IES-P50-SALA37</t>
        </is>
      </c>
      <c r="B651" s="20" t="inlineStr">
        <is>
          <t>SALA GERENTE 03</t>
        </is>
      </c>
      <c r="C651" s="20" t="inlineStr">
        <is>
          <t>P50</t>
        </is>
      </c>
      <c r="D651" s="20" t="n"/>
      <c r="E651" s="20" t="n"/>
    </row>
    <row r="652" hidden="1">
      <c r="A652" s="20" t="inlineStr">
        <is>
          <t>BR01-IES-P50-SALA38</t>
        </is>
      </c>
      <c r="B652" s="20" t="inlineStr">
        <is>
          <t>SALA GERENTE 04</t>
        </is>
      </c>
      <c r="C652" s="20" t="inlineStr">
        <is>
          <t>P50</t>
        </is>
      </c>
      <c r="D652" s="20" t="n"/>
      <c r="E652" s="20" t="n"/>
    </row>
    <row r="653" hidden="1">
      <c r="A653" s="20" t="inlineStr">
        <is>
          <t>BR01-IES-P50-SALA39</t>
        </is>
      </c>
      <c r="B653" s="20" t="inlineStr">
        <is>
          <t>SALA VICE PRESIDENTE 01</t>
        </is>
      </c>
      <c r="C653" s="20" t="inlineStr">
        <is>
          <t>P50</t>
        </is>
      </c>
      <c r="D653" s="20" t="n"/>
      <c r="E653" s="20" t="n"/>
    </row>
    <row r="654" hidden="1">
      <c r="A654" s="20" t="inlineStr">
        <is>
          <t>BR01-IES-P50-SALA40</t>
        </is>
      </c>
      <c r="B654" s="20" t="inlineStr">
        <is>
          <t>SALA VICE PRESIDENTE 02</t>
        </is>
      </c>
      <c r="C654" s="20" t="inlineStr">
        <is>
          <t>P50</t>
        </is>
      </c>
      <c r="D654" s="20" t="n"/>
      <c r="E654" s="20" t="n"/>
    </row>
    <row r="655" hidden="1">
      <c r="A655" s="20" t="inlineStr">
        <is>
          <t>BR01-IES-P50-SALA41</t>
        </is>
      </c>
      <c r="B655" s="20" t="inlineStr">
        <is>
          <t>SALA DE REUNIAO 01</t>
        </is>
      </c>
      <c r="C655" s="20" t="inlineStr">
        <is>
          <t>P50</t>
        </is>
      </c>
      <c r="D655" s="20" t="n"/>
      <c r="E655" s="20" t="n"/>
    </row>
    <row r="656" hidden="1">
      <c r="A656" s="20" t="inlineStr">
        <is>
          <t>BR01-IES-P50-SALA42</t>
        </is>
      </c>
      <c r="B656" s="20" t="inlineStr">
        <is>
          <t>ENGENHARIA DE PROCESSOS DE MOTORES</t>
        </is>
      </c>
      <c r="C656" s="20" t="inlineStr">
        <is>
          <t>P50</t>
        </is>
      </c>
      <c r="D656" s="20" t="n"/>
      <c r="E656" s="20" t="n"/>
    </row>
    <row r="657" hidden="1">
      <c r="A657" s="20" t="inlineStr">
        <is>
          <t>BR01-IES-P50-SALA43</t>
        </is>
      </c>
      <c r="B657" s="20" t="inlineStr">
        <is>
          <t>SALA DE REUNIAO 02</t>
        </is>
      </c>
      <c r="C657" s="20" t="inlineStr">
        <is>
          <t>P50</t>
        </is>
      </c>
      <c r="D657" s="20" t="n"/>
      <c r="E657" s="20" t="n"/>
    </row>
    <row r="658" hidden="1">
      <c r="A658" s="20" t="inlineStr">
        <is>
          <t>BR01-IES-P50-SALA45</t>
        </is>
      </c>
      <c r="B658" s="20" t="inlineStr">
        <is>
          <t>SALA DE REUNIAO 03</t>
        </is>
      </c>
      <c r="C658" s="20" t="inlineStr">
        <is>
          <t>P50</t>
        </is>
      </c>
      <c r="D658" s="20" t="n"/>
      <c r="E658" s="20" t="n"/>
    </row>
    <row r="659" hidden="1">
      <c r="A659" s="20" t="inlineStr">
        <is>
          <t>BR01-IES-P50-SALA46</t>
        </is>
      </c>
      <c r="B659" s="20" t="inlineStr">
        <is>
          <t>AREA DE DESCANSO</t>
        </is>
      </c>
      <c r="C659" s="20" t="inlineStr">
        <is>
          <t>P50</t>
        </is>
      </c>
      <c r="D659" s="20" t="n"/>
      <c r="E659" s="20" t="n"/>
    </row>
    <row r="660" hidden="1">
      <c r="A660" s="20" t="inlineStr">
        <is>
          <t>BR01-IES-P50-SALA48</t>
        </is>
      </c>
      <c r="B660" s="20" t="inlineStr">
        <is>
          <t>ZEF</t>
        </is>
      </c>
      <c r="C660" s="20" t="inlineStr">
        <is>
          <t>P50</t>
        </is>
      </c>
      <c r="D660" s="20" t="n"/>
      <c r="E660" s="20" t="n"/>
    </row>
    <row r="661" hidden="1">
      <c r="A661" s="20" t="inlineStr">
        <is>
          <t>BR01-IES-P50-SALA49</t>
        </is>
      </c>
      <c r="B661" s="20" t="inlineStr">
        <is>
          <t>ENGENHARIA DE CILINDROS - PROJETISTAS</t>
        </is>
      </c>
      <c r="C661" s="20" t="inlineStr">
        <is>
          <t>P50</t>
        </is>
      </c>
      <c r="D661" s="20" t="n"/>
      <c r="E661" s="20" t="n"/>
    </row>
    <row r="662" hidden="1">
      <c r="A662" s="20" t="inlineStr">
        <is>
          <t>BR01-IES-P50-SALA50</t>
        </is>
      </c>
      <c r="B662" s="20" t="inlineStr">
        <is>
          <t>SALA COWORKING</t>
        </is>
      </c>
      <c r="C662" s="20" t="inlineStr">
        <is>
          <t>P50</t>
        </is>
      </c>
      <c r="D662" s="20" t="n"/>
      <c r="E662" s="20" t="n"/>
    </row>
    <row r="663" hidden="1">
      <c r="A663" s="20" t="inlineStr">
        <is>
          <t>BR01-IES-P50-SALA52</t>
        </is>
      </c>
      <c r="B663" s="20" t="inlineStr">
        <is>
          <t>QUALIDADE</t>
        </is>
      </c>
      <c r="C663" s="20" t="inlineStr">
        <is>
          <t>P50</t>
        </is>
      </c>
      <c r="D663" s="20" t="n"/>
      <c r="E663" s="20" t="n"/>
    </row>
    <row r="664" hidden="1">
      <c r="A664" s="20" t="inlineStr">
        <is>
          <t>BR01-IES-P50-SALA53</t>
        </is>
      </c>
      <c r="B664" s="20" t="inlineStr">
        <is>
          <t>SALA DE REUNIAO 04</t>
        </is>
      </c>
      <c r="C664" s="20" t="inlineStr">
        <is>
          <t>P50</t>
        </is>
      </c>
      <c r="D664" s="20" t="n"/>
      <c r="E664" s="20" t="n"/>
    </row>
    <row r="665" hidden="1">
      <c r="A665" s="20" t="inlineStr">
        <is>
          <t>BR01-IES-P50-SALA55</t>
        </is>
      </c>
      <c r="B665" s="20" t="inlineStr">
        <is>
          <t>SALA DE ARQUIVO 02</t>
        </is>
      </c>
      <c r="C665" s="20" t="inlineStr">
        <is>
          <t>P50</t>
        </is>
      </c>
      <c r="D665" s="20" t="n"/>
      <c r="E665" s="20" t="n"/>
    </row>
    <row r="666" hidden="1">
      <c r="A666" s="20" t="inlineStr">
        <is>
          <t>BR01-IES-P50-SALA58</t>
        </is>
      </c>
      <c r="B666" s="20" t="inlineStr">
        <is>
          <t>AREA DE ESTAR 02</t>
        </is>
      </c>
      <c r="C666" s="20" t="inlineStr">
        <is>
          <t>P50</t>
        </is>
      </c>
      <c r="D666" s="20" t="n"/>
      <c r="E666" s="20" t="n"/>
    </row>
    <row r="667" hidden="1">
      <c r="A667" s="20" t="inlineStr">
        <is>
          <t>BR01-IES-P50-SALA59</t>
        </is>
      </c>
      <c r="B667" s="20" t="inlineStr">
        <is>
          <t>COPA 02</t>
        </is>
      </c>
      <c r="C667" s="20" t="inlineStr">
        <is>
          <t>P50</t>
        </is>
      </c>
      <c r="D667" s="20" t="n"/>
      <c r="E667" s="20" t="n"/>
    </row>
    <row r="668" hidden="1">
      <c r="A668" s="20" t="inlineStr">
        <is>
          <t>BR01-IES-P50-SALA60</t>
        </is>
      </c>
      <c r="B668" s="20" t="inlineStr">
        <is>
          <t>SALA DE ENCONTRO 03</t>
        </is>
      </c>
      <c r="C668" s="20" t="inlineStr">
        <is>
          <t>P50</t>
        </is>
      </c>
      <c r="D668" s="20" t="n"/>
      <c r="E668" s="20" t="n"/>
    </row>
    <row r="669" hidden="1">
      <c r="A669" s="20" t="inlineStr">
        <is>
          <t>BR01-IES-P50-SALA61</t>
        </is>
      </c>
      <c r="B669" s="20" t="inlineStr">
        <is>
          <t>SALA DE ENCONTRO 04</t>
        </is>
      </c>
      <c r="C669" s="20" t="inlineStr">
        <is>
          <t>P50</t>
        </is>
      </c>
      <c r="D669" s="20" t="n"/>
      <c r="E669" s="20" t="n"/>
    </row>
    <row r="670" hidden="1">
      <c r="A670" s="20" t="inlineStr">
        <is>
          <t>BR01-IES-P50-SALA62</t>
        </is>
      </c>
      <c r="B670" s="20" t="inlineStr">
        <is>
          <t>SALA DE PAINEIS 03</t>
        </is>
      </c>
      <c r="C670" s="20" t="inlineStr">
        <is>
          <t>P50</t>
        </is>
      </c>
      <c r="D670" s="20" t="n"/>
      <c r="E670" s="20" t="n"/>
    </row>
    <row r="671" hidden="1">
      <c r="A671" s="20" t="inlineStr">
        <is>
          <t>BR01-IES-P50-SALA63</t>
        </is>
      </c>
      <c r="B671" s="20" t="inlineStr">
        <is>
          <t>ACESSO PISO TECNICO</t>
        </is>
      </c>
      <c r="C671" s="20" t="inlineStr">
        <is>
          <t>P50</t>
        </is>
      </c>
      <c r="D671" s="20" t="n"/>
      <c r="E671" s="20" t="n"/>
    </row>
    <row r="672" hidden="1">
      <c r="A672" s="20" t="inlineStr">
        <is>
          <t>BR01-IES-P50-SALA64</t>
        </is>
      </c>
      <c r="B672" s="20" t="inlineStr">
        <is>
          <t>SALA DE PAINEIS</t>
        </is>
      </c>
      <c r="C672" s="20" t="inlineStr">
        <is>
          <t>P50</t>
        </is>
      </c>
      <c r="D672" s="20" t="n"/>
      <c r="E672" s="20" t="n"/>
    </row>
    <row r="673" hidden="1">
      <c r="A673" s="20" t="inlineStr">
        <is>
          <t>BR01-IES-P50-SALA65</t>
        </is>
      </c>
      <c r="B673" s="20" t="inlineStr">
        <is>
          <t>SHAFT - PLATAFORMA METALICA</t>
        </is>
      </c>
      <c r="C673" s="20" t="inlineStr">
        <is>
          <t>P50</t>
        </is>
      </c>
      <c r="D673" s="20" t="n"/>
      <c r="E673" s="20" t="n"/>
    </row>
    <row r="674" hidden="1">
      <c r="A674" s="20" t="inlineStr">
        <is>
          <t>BR01-IES-P50-SALA66</t>
        </is>
      </c>
      <c r="B674" s="20" t="inlineStr">
        <is>
          <t>PISO TECNICO 01</t>
        </is>
      </c>
      <c r="C674" s="20" t="inlineStr">
        <is>
          <t>P50</t>
        </is>
      </c>
      <c r="D674" s="20" t="n"/>
      <c r="E674" s="20" t="n"/>
    </row>
    <row r="675" hidden="1">
      <c r="A675" s="20" t="inlineStr">
        <is>
          <t>BR01-IES-P50-SALA67</t>
        </is>
      </c>
      <c r="B675" s="20" t="inlineStr">
        <is>
          <t>PISO TECNICO 02</t>
        </is>
      </c>
      <c r="C675" s="20" t="inlineStr">
        <is>
          <t>P50</t>
        </is>
      </c>
      <c r="D675" s="20" t="n"/>
      <c r="E675" s="20" t="n"/>
    </row>
    <row r="676" hidden="1">
      <c r="A676" s="20" t="inlineStr">
        <is>
          <t>BR01-IES-P50-SALA68</t>
        </is>
      </c>
      <c r="B676" s="20" t="inlineStr">
        <is>
          <t>PISO TECNICO 03</t>
        </is>
      </c>
      <c r="C676" s="20" t="inlineStr">
        <is>
          <t>P50</t>
        </is>
      </c>
      <c r="D676" s="20" t="n"/>
      <c r="E676" s="20" t="n"/>
    </row>
    <row r="677" hidden="1">
      <c r="A677" s="20" t="inlineStr">
        <is>
          <t>BR01-IES-P50-SALA69</t>
        </is>
      </c>
      <c r="B677" s="20" t="inlineStr">
        <is>
          <t>PISO TECNICO 04</t>
        </is>
      </c>
      <c r="C677" s="20" t="inlineStr">
        <is>
          <t>P50</t>
        </is>
      </c>
      <c r="D677" s="20" t="n"/>
      <c r="E677" s="20" t="n"/>
    </row>
    <row r="678" hidden="1">
      <c r="A678" s="20" t="inlineStr">
        <is>
          <t>BR01-IES-P50-TRC</t>
        </is>
      </c>
      <c r="B678" s="20" t="inlineStr">
        <is>
          <t>TERRAÇO</t>
        </is>
      </c>
      <c r="C678" s="20" t="inlineStr">
        <is>
          <t>P50</t>
        </is>
      </c>
      <c r="D678" s="20" t="n"/>
      <c r="E678" s="20" t="n"/>
    </row>
    <row r="679" hidden="1">
      <c r="A679" s="20" t="inlineStr">
        <is>
          <t>BR01-IES-P50-UMG</t>
        </is>
      </c>
      <c r="B679" s="20" t="inlineStr">
        <is>
          <t>USINAGEM DE MAGNESIO</t>
        </is>
      </c>
      <c r="C679" s="20" t="inlineStr">
        <is>
          <t>P50</t>
        </is>
      </c>
      <c r="D679" s="20" t="n"/>
      <c r="E679" s="20" t="n"/>
    </row>
    <row r="680" hidden="1">
      <c r="A680" s="20" t="inlineStr">
        <is>
          <t>BR01-IES-P50-UMO</t>
        </is>
      </c>
      <c r="B680" s="20" t="inlineStr">
        <is>
          <t>MONTAGEM</t>
        </is>
      </c>
      <c r="C680" s="20" t="inlineStr">
        <is>
          <t>P50</t>
        </is>
      </c>
      <c r="D680" s="20" t="n"/>
      <c r="E680" s="20" t="n"/>
    </row>
    <row r="681" hidden="1">
      <c r="A681" s="20" t="inlineStr">
        <is>
          <t>BR01-IES-P50-UMP</t>
        </is>
      </c>
      <c r="B681" s="20" t="inlineStr">
        <is>
          <t>PLASTICO</t>
        </is>
      </c>
      <c r="C681" s="20" t="inlineStr">
        <is>
          <t>P50</t>
        </is>
      </c>
      <c r="D681" s="20" t="n"/>
      <c r="E681" s="20" t="n"/>
    </row>
    <row r="682" hidden="1">
      <c r="A682" s="20" t="inlineStr">
        <is>
          <t>BR01-IES-P50-UMV</t>
        </is>
      </c>
      <c r="B682" s="20" t="inlineStr">
        <is>
          <t>VIRABREQUIM</t>
        </is>
      </c>
      <c r="C682" s="20" t="inlineStr">
        <is>
          <t>P50</t>
        </is>
      </c>
      <c r="D682" s="20" t="n"/>
      <c r="E682" s="20" t="n"/>
    </row>
    <row r="683" hidden="1">
      <c r="A683" s="20" t="inlineStr">
        <is>
          <t>BR01-IES-P52</t>
        </is>
      </c>
      <c r="B683" s="20" t="inlineStr">
        <is>
          <t>FERRAMENTARIA</t>
        </is>
      </c>
      <c r="C683" s="20" t="inlineStr">
        <is>
          <t>P52</t>
        </is>
      </c>
      <c r="D683" s="20" t="n"/>
      <c r="E683" s="20" t="n"/>
    </row>
    <row r="684" hidden="1">
      <c r="A684" s="20" t="inlineStr">
        <is>
          <t>BR01-IES-P52-BAN116</t>
        </is>
      </c>
      <c r="B684" s="20" t="inlineStr">
        <is>
          <t>BANHEIRO TERREO - M</t>
        </is>
      </c>
      <c r="C684" s="20" t="inlineStr">
        <is>
          <t>P52</t>
        </is>
      </c>
      <c r="D684" s="20" t="n"/>
      <c r="E684" s="20" t="n"/>
    </row>
    <row r="685" hidden="1">
      <c r="A685" s="20" t="inlineStr">
        <is>
          <t>BR01-IES-P52-BAN117</t>
        </is>
      </c>
      <c r="B685" s="20" t="inlineStr">
        <is>
          <t>BANHEIRO TERREO - F / PNE</t>
        </is>
      </c>
      <c r="C685" s="20" t="inlineStr">
        <is>
          <t>P52</t>
        </is>
      </c>
      <c r="D685" s="20" t="n"/>
      <c r="E685" s="20" t="n"/>
    </row>
    <row r="686" hidden="1">
      <c r="A686" s="20" t="inlineStr">
        <is>
          <t>BR01-IES-P52-BAN118</t>
        </is>
      </c>
      <c r="B686" s="20" t="inlineStr">
        <is>
          <t>BANHEIRO MEZANINO - M</t>
        </is>
      </c>
      <c r="C686" s="20" t="inlineStr">
        <is>
          <t>P52</t>
        </is>
      </c>
      <c r="D686" s="20" t="n"/>
      <c r="E686" s="20" t="n"/>
    </row>
    <row r="687" hidden="1">
      <c r="A687" s="20" t="inlineStr">
        <is>
          <t>BR01-IES-P52-BAN119</t>
        </is>
      </c>
      <c r="B687" s="20" t="inlineStr">
        <is>
          <t>BANHEIRO MEZANINO - F</t>
        </is>
      </c>
      <c r="C687" s="20" t="inlineStr">
        <is>
          <t>P52</t>
        </is>
      </c>
      <c r="D687" s="20" t="n"/>
      <c r="E687" s="20" t="n"/>
    </row>
    <row r="688" hidden="1">
      <c r="A688" s="20" t="inlineStr">
        <is>
          <t>BR01-IES-P52-COPA01</t>
        </is>
      </c>
      <c r="B688" s="20" t="inlineStr">
        <is>
          <t>COPA MEZANINO</t>
        </is>
      </c>
      <c r="C688" s="20" t="inlineStr">
        <is>
          <t>P52</t>
        </is>
      </c>
      <c r="D688" s="20" t="n"/>
      <c r="E688" s="20" t="n"/>
    </row>
    <row r="689" hidden="1">
      <c r="A689" s="20" t="inlineStr">
        <is>
          <t>BR01-IES-P52-SALA01</t>
        </is>
      </c>
      <c r="B689" s="20" t="inlineStr">
        <is>
          <t>HALL DE ENTRADA</t>
        </is>
      </c>
      <c r="C689" s="20" t="inlineStr">
        <is>
          <t>P52</t>
        </is>
      </c>
      <c r="D689" s="20" t="n"/>
      <c r="E689" s="20" t="n"/>
    </row>
    <row r="690" hidden="1">
      <c r="A690" s="20" t="inlineStr">
        <is>
          <t>BR01-IES-P52-SALA03</t>
        </is>
      </c>
      <c r="B690" s="20" t="inlineStr">
        <is>
          <t>SALA CAM - PROCESSOS</t>
        </is>
      </c>
      <c r="C690" s="20" t="inlineStr">
        <is>
          <t>P52</t>
        </is>
      </c>
      <c r="D690" s="20" t="n"/>
      <c r="E690" s="20" t="n"/>
    </row>
    <row r="691" hidden="1">
      <c r="A691" s="20" t="inlineStr">
        <is>
          <t>BR01-IES-P52-SALA05</t>
        </is>
      </c>
      <c r="B691" s="20" t="inlineStr">
        <is>
          <t>SALA SUPERVISAO</t>
        </is>
      </c>
      <c r="C691" s="20" t="inlineStr">
        <is>
          <t>P52</t>
        </is>
      </c>
      <c r="D691" s="20" t="n"/>
      <c r="E691" s="20" t="n"/>
    </row>
    <row r="692" hidden="1">
      <c r="A692" s="20" t="inlineStr">
        <is>
          <t>BR01-IES-P52-SALA06</t>
        </is>
      </c>
      <c r="B692" s="20" t="inlineStr">
        <is>
          <t>SALA CAM - SUPORTE</t>
        </is>
      </c>
      <c r="C692" s="20" t="inlineStr">
        <is>
          <t>P52</t>
        </is>
      </c>
      <c r="D692" s="20" t="n"/>
      <c r="E692" s="20" t="n"/>
    </row>
    <row r="693" hidden="1">
      <c r="A693" s="20" t="inlineStr">
        <is>
          <t>BR01-IES-P52-SALA07</t>
        </is>
      </c>
      <c r="B693" s="20" t="inlineStr">
        <is>
          <t>SALA USINAGEM A GRAFITE</t>
        </is>
      </c>
      <c r="C693" s="20" t="inlineStr">
        <is>
          <t>P52</t>
        </is>
      </c>
      <c r="D693" s="20" t="n"/>
      <c r="E693" s="20" t="n"/>
    </row>
    <row r="694" hidden="1">
      <c r="A694" s="20" t="inlineStr">
        <is>
          <t>BR01-IES-P52-SALA08</t>
        </is>
      </c>
      <c r="B694" s="20" t="inlineStr">
        <is>
          <t>SALA DE OPERAÇOES</t>
        </is>
      </c>
      <c r="C694" s="20" t="inlineStr">
        <is>
          <t>P52</t>
        </is>
      </c>
      <c r="D694" s="20" t="n"/>
      <c r="E694" s="20" t="n"/>
    </row>
    <row r="695" hidden="1">
      <c r="A695" s="20" t="inlineStr">
        <is>
          <t>BR01-IES-P52-SALA09</t>
        </is>
      </c>
      <c r="B695" s="20" t="inlineStr">
        <is>
          <t>HALL QUALIDADE</t>
        </is>
      </c>
      <c r="C695" s="20" t="inlineStr">
        <is>
          <t>P52</t>
        </is>
      </c>
      <c r="D695" s="20" t="n"/>
      <c r="E695" s="20" t="n"/>
    </row>
    <row r="696" hidden="1">
      <c r="A696" s="20" t="inlineStr">
        <is>
          <t>BR01-IES-P52-SALA10</t>
        </is>
      </c>
      <c r="B696" s="20" t="inlineStr">
        <is>
          <t>SALA QUALIDADE</t>
        </is>
      </c>
      <c r="C696" s="20" t="inlineStr">
        <is>
          <t>P52</t>
        </is>
      </c>
      <c r="D696" s="20" t="n"/>
      <c r="E696" s="20" t="n"/>
    </row>
    <row r="697" hidden="1">
      <c r="A697" s="20" t="inlineStr">
        <is>
          <t>BR01-IES-P52-SALA11</t>
        </is>
      </c>
      <c r="B697" s="20" t="inlineStr">
        <is>
          <t>SALA DE PINTURA</t>
        </is>
      </c>
      <c r="C697" s="20" t="inlineStr">
        <is>
          <t>P52</t>
        </is>
      </c>
      <c r="D697" s="20" t="n"/>
      <c r="E697" s="20" t="n"/>
    </row>
    <row r="698" hidden="1">
      <c r="A698" s="20" t="inlineStr">
        <is>
          <t>BR01-IES-P52-SALA12</t>
        </is>
      </c>
      <c r="B698" s="20" t="inlineStr">
        <is>
          <t>HALL MEZANINO</t>
        </is>
      </c>
      <c r="C698" s="20" t="inlineStr">
        <is>
          <t>P52</t>
        </is>
      </c>
      <c r="D698" s="20" t="n"/>
      <c r="E698" s="20" t="n"/>
    </row>
    <row r="699" hidden="1">
      <c r="A699" s="20" t="inlineStr">
        <is>
          <t>BR01-IES-P52-SALA13</t>
        </is>
      </c>
      <c r="B699" s="20" t="inlineStr">
        <is>
          <t>SALA DE REUNIAO 01 - MEZANINO</t>
        </is>
      </c>
      <c r="C699" s="20" t="inlineStr">
        <is>
          <t>P52</t>
        </is>
      </c>
      <c r="D699" s="20" t="n"/>
      <c r="E699" s="20" t="n"/>
    </row>
    <row r="700" hidden="1">
      <c r="A700" s="20" t="inlineStr">
        <is>
          <t>BR01-IES-P52-SALA14</t>
        </is>
      </c>
      <c r="B700" s="20" t="inlineStr">
        <is>
          <t>ENGENHARIA DE FERRAMENTARIA</t>
        </is>
      </c>
      <c r="C700" s="20" t="inlineStr">
        <is>
          <t>P52</t>
        </is>
      </c>
      <c r="D700" s="20" t="n"/>
      <c r="E700" s="20" t="n"/>
    </row>
    <row r="701" hidden="1">
      <c r="A701" s="20" t="inlineStr">
        <is>
          <t>BR01-IES-P52-SALA15</t>
        </is>
      </c>
      <c r="B701" s="20" t="inlineStr">
        <is>
          <t>SALA GERENTE</t>
        </is>
      </c>
      <c r="C701" s="20" t="inlineStr">
        <is>
          <t>P52</t>
        </is>
      </c>
      <c r="D701" s="20" t="n"/>
      <c r="E701" s="20" t="n"/>
    </row>
    <row r="702" hidden="1">
      <c r="A702" s="20" t="inlineStr">
        <is>
          <t>BR01-IES-P52-SALA16</t>
        </is>
      </c>
      <c r="B702" s="20" t="inlineStr">
        <is>
          <t>SALA DE REUNIAO 02 - MEZANINO</t>
        </is>
      </c>
      <c r="C702" s="20" t="inlineStr">
        <is>
          <t>P52</t>
        </is>
      </c>
      <c r="D702" s="20" t="n"/>
      <c r="E702" s="20" t="n"/>
    </row>
    <row r="703" hidden="1">
      <c r="A703" s="20" t="inlineStr">
        <is>
          <t>BR01-IES-P52-SALA17</t>
        </is>
      </c>
      <c r="B703" s="20" t="inlineStr">
        <is>
          <t>PROJETOS FERRAMENTARIA</t>
        </is>
      </c>
      <c r="C703" s="20" t="inlineStr">
        <is>
          <t>P52</t>
        </is>
      </c>
      <c r="D703" s="20" t="n"/>
      <c r="E703" s="20" t="n"/>
    </row>
    <row r="704" hidden="1">
      <c r="A704" s="20" t="inlineStr">
        <is>
          <t>BR01-IES-P52-SALA18</t>
        </is>
      </c>
      <c r="B704" s="20" t="inlineStr">
        <is>
          <t>PLATAFORMA METALICA</t>
        </is>
      </c>
      <c r="C704" s="20" t="inlineStr">
        <is>
          <t>P52</t>
        </is>
      </c>
      <c r="D704" s="20" t="n"/>
      <c r="E704" s="20" t="n"/>
    </row>
    <row r="705" hidden="1">
      <c r="A705" s="20" t="inlineStr">
        <is>
          <t>BR01-IES-P52-SALA19</t>
        </is>
      </c>
      <c r="B705" s="20" t="inlineStr">
        <is>
          <t>PISO TECNICO</t>
        </is>
      </c>
      <c r="C705" s="20" t="inlineStr">
        <is>
          <t>P52</t>
        </is>
      </c>
      <c r="D705" s="20" t="n"/>
      <c r="E705" s="20" t="n"/>
    </row>
    <row r="706" hidden="1">
      <c r="A706" s="20" t="inlineStr">
        <is>
          <t>BR01-IES-P52-SALA20</t>
        </is>
      </c>
      <c r="B706" s="20" t="inlineStr">
        <is>
          <t>SALA DE REUNIAO 03 - MEZANINO</t>
        </is>
      </c>
      <c r="C706" s="20" t="inlineStr">
        <is>
          <t>P52</t>
        </is>
      </c>
      <c r="D706" s="20" t="n"/>
      <c r="E706" s="20" t="n"/>
    </row>
    <row r="707" hidden="1">
      <c r="A707" s="20" t="inlineStr">
        <is>
          <t>BR01-IES-P52-SUBEST</t>
        </is>
      </c>
      <c r="B707" s="20" t="inlineStr">
        <is>
          <t>SUBESTAÇAO 11</t>
        </is>
      </c>
      <c r="C707" s="20" t="inlineStr">
        <is>
          <t>P52</t>
        </is>
      </c>
      <c r="D707" s="20" t="n"/>
      <c r="E707" s="20" t="n"/>
    </row>
    <row r="708" hidden="1">
      <c r="A708" s="20" t="inlineStr">
        <is>
          <t>BR01-IES-P52-ZFP</t>
        </is>
      </c>
      <c r="B708" s="20" t="inlineStr">
        <is>
          <t>FERRAMENTARIA</t>
        </is>
      </c>
      <c r="C708" s="20" t="inlineStr">
        <is>
          <t>P52</t>
        </is>
      </c>
      <c r="D708" s="20" t="n"/>
      <c r="E708" s="20" t="n"/>
    </row>
    <row r="709" hidden="1">
      <c r="A709" s="20" t="inlineStr">
        <is>
          <t>BR01-IES-P56</t>
        </is>
      </c>
      <c r="B709" s="20" t="inlineStr">
        <is>
          <t>VESTIARIO / AMBULATORIO</t>
        </is>
      </c>
      <c r="C709" s="20" t="inlineStr">
        <is>
          <t>P56</t>
        </is>
      </c>
      <c r="D709" s="20" t="n"/>
      <c r="E709" s="20" t="n"/>
    </row>
    <row r="710" hidden="1">
      <c r="A710" s="20" t="inlineStr">
        <is>
          <t>BR01-IES-P56-BAN120</t>
        </is>
      </c>
      <c r="B710" s="20" t="inlineStr">
        <is>
          <t>BANHEIRO HALL TERREO - PNE</t>
        </is>
      </c>
      <c r="C710" s="20" t="inlineStr">
        <is>
          <t>P56</t>
        </is>
      </c>
      <c r="D710" s="20" t="n"/>
      <c r="E710" s="20" t="n"/>
    </row>
    <row r="711" hidden="1">
      <c r="A711" s="20" t="inlineStr">
        <is>
          <t>BR01-IES-P56-BAN121</t>
        </is>
      </c>
      <c r="B711" s="20" t="inlineStr">
        <is>
          <t>BANHEIRO AMBULATORIO - M / PNE</t>
        </is>
      </c>
      <c r="C711" s="20" t="inlineStr">
        <is>
          <t>P56</t>
        </is>
      </c>
      <c r="D711" s="20" t="n"/>
      <c r="E711" s="20" t="n"/>
    </row>
    <row r="712" hidden="1">
      <c r="A712" s="20" t="inlineStr">
        <is>
          <t>BR01-IES-P56-BAN122</t>
        </is>
      </c>
      <c r="B712" s="20" t="inlineStr">
        <is>
          <t>BANHEIRO AMBULATORIO - F / PNE</t>
        </is>
      </c>
      <c r="C712" s="20" t="inlineStr">
        <is>
          <t>P56</t>
        </is>
      </c>
      <c r="D712" s="20" t="n"/>
      <c r="E712" s="20" t="n"/>
    </row>
    <row r="713" hidden="1">
      <c r="A713" s="20" t="inlineStr">
        <is>
          <t>BR01-IES-P56-BAN123</t>
        </is>
      </c>
      <c r="B713" s="20" t="inlineStr">
        <is>
          <t>BANHEIRO CONVIVIO - M</t>
        </is>
      </c>
      <c r="C713" s="20" t="inlineStr">
        <is>
          <t>P56</t>
        </is>
      </c>
      <c r="D713" s="20" t="n"/>
      <c r="E713" s="20" t="n"/>
    </row>
    <row r="714" hidden="1">
      <c r="A714" s="20" t="inlineStr">
        <is>
          <t>BR01-IES-P56-BAN124</t>
        </is>
      </c>
      <c r="B714" s="20" t="inlineStr">
        <is>
          <t>BANHEIRO CONVIVIO - F / PNE</t>
        </is>
      </c>
      <c r="C714" s="20" t="inlineStr">
        <is>
          <t>P56</t>
        </is>
      </c>
      <c r="D714" s="20" t="n"/>
      <c r="E714" s="20" t="n"/>
    </row>
    <row r="715" hidden="1">
      <c r="A715" s="20" t="inlineStr">
        <is>
          <t>BR01-IES-P56-BAN125</t>
        </is>
      </c>
      <c r="B715" s="20" t="inlineStr">
        <is>
          <t>VESTIARIO RESTAURANTE - M</t>
        </is>
      </c>
      <c r="C715" s="20" t="inlineStr">
        <is>
          <t>P56</t>
        </is>
      </c>
      <c r="D715" s="20" t="n"/>
      <c r="E715" s="20" t="n"/>
    </row>
    <row r="716" hidden="1">
      <c r="A716" s="20" t="inlineStr">
        <is>
          <t>BR01-IES-P56-BAN126</t>
        </is>
      </c>
      <c r="B716" s="20" t="inlineStr">
        <is>
          <t>VESTIARIO RESTAURANTE - F</t>
        </is>
      </c>
      <c r="C716" s="20" t="inlineStr">
        <is>
          <t>P56</t>
        </is>
      </c>
      <c r="D716" s="20" t="n"/>
      <c r="E716" s="20" t="n"/>
    </row>
    <row r="717" hidden="1">
      <c r="A717" s="20" t="inlineStr">
        <is>
          <t>BR01-IES-P56-BAN127</t>
        </is>
      </c>
      <c r="B717" s="20" t="inlineStr">
        <is>
          <t>VESTIARIO CAMPO - M</t>
        </is>
      </c>
      <c r="C717" s="20" t="inlineStr">
        <is>
          <t>P56</t>
        </is>
      </c>
      <c r="D717" s="20" t="n"/>
      <c r="E717" s="20" t="n"/>
    </row>
    <row r="718" hidden="1">
      <c r="A718" s="20" t="inlineStr">
        <is>
          <t>BR01-IES-P56-BAN128</t>
        </is>
      </c>
      <c r="B718" s="20" t="inlineStr">
        <is>
          <t>VESTIARIO CAMPO - F</t>
        </is>
      </c>
      <c r="C718" s="20" t="inlineStr">
        <is>
          <t>P56</t>
        </is>
      </c>
      <c r="D718" s="20" t="n"/>
      <c r="E718" s="20" t="n"/>
    </row>
    <row r="719" hidden="1">
      <c r="A719" s="20" t="inlineStr">
        <is>
          <t>BR01-IES-P56-BAN129</t>
        </is>
      </c>
      <c r="B719" s="20" t="inlineStr">
        <is>
          <t>VESTIARIO 2º PAVIMENTO - M</t>
        </is>
      </c>
      <c r="C719" s="20" t="inlineStr">
        <is>
          <t>P56</t>
        </is>
      </c>
      <c r="D719" s="20" t="n"/>
      <c r="E719" s="20" t="n"/>
    </row>
    <row r="720" hidden="1">
      <c r="A720" s="20" t="inlineStr">
        <is>
          <t>BR01-IES-P56-BAN130</t>
        </is>
      </c>
      <c r="B720" s="20" t="inlineStr">
        <is>
          <t>VESTIARIO 3º PAVIMENTO - F</t>
        </is>
      </c>
      <c r="C720" s="20" t="inlineStr">
        <is>
          <t>P56</t>
        </is>
      </c>
      <c r="D720" s="20" t="n"/>
      <c r="E720" s="20" t="n"/>
    </row>
    <row r="721" hidden="1">
      <c r="A721" s="20" t="inlineStr">
        <is>
          <t>BR01-IES-P56-BAN131</t>
        </is>
      </c>
      <c r="B721" s="20" t="inlineStr">
        <is>
          <t>VESTIARIO 3º PAVIMENTO - M</t>
        </is>
      </c>
      <c r="C721" s="20" t="inlineStr">
        <is>
          <t>P56</t>
        </is>
      </c>
      <c r="D721" s="20" t="n"/>
      <c r="E721" s="20" t="n"/>
    </row>
    <row r="722" hidden="1">
      <c r="A722" s="20" t="inlineStr">
        <is>
          <t>BR01-IES-P56-COPA01</t>
        </is>
      </c>
      <c r="B722" s="20" t="inlineStr">
        <is>
          <t>AMBULATORIO - COPA</t>
        </is>
      </c>
      <c r="C722" s="20" t="inlineStr">
        <is>
          <t>P56</t>
        </is>
      </c>
      <c r="D722" s="20" t="n"/>
      <c r="E722" s="20" t="n"/>
    </row>
    <row r="723" hidden="1">
      <c r="A723" s="20" t="inlineStr">
        <is>
          <t>BR01-IES-P56-ELEV01</t>
        </is>
      </c>
      <c r="B723" s="20" t="inlineStr">
        <is>
          <t>ELEVADOR SOCIAL - VESTIARIO</t>
        </is>
      </c>
      <c r="C723" s="20" t="inlineStr">
        <is>
          <t>P56</t>
        </is>
      </c>
      <c r="D723" s="20" t="n"/>
      <c r="E723" s="20" t="n"/>
    </row>
    <row r="724" hidden="1">
      <c r="A724" s="20" t="inlineStr">
        <is>
          <t>BR01-IES-P56-ELEV02</t>
        </is>
      </c>
      <c r="B724" s="20" t="inlineStr">
        <is>
          <t>ELEVADOR DE CARGA - RENOVA</t>
        </is>
      </c>
      <c r="C724" s="20" t="inlineStr">
        <is>
          <t>P56</t>
        </is>
      </c>
      <c r="D724" s="20" t="n"/>
      <c r="E724" s="20" t="n"/>
    </row>
    <row r="725" hidden="1">
      <c r="A725" s="20" t="inlineStr">
        <is>
          <t>BR01-IES-P56-ESCD01</t>
        </is>
      </c>
      <c r="B725" s="20" t="inlineStr">
        <is>
          <t>ESCADARIA VESTIÁRIOS</t>
        </is>
      </c>
      <c r="C725" s="20" t="inlineStr">
        <is>
          <t>P56</t>
        </is>
      </c>
      <c r="D725" s="20" t="n"/>
      <c r="E725" s="20" t="n"/>
    </row>
    <row r="726" hidden="1">
      <c r="A726" s="20" t="inlineStr">
        <is>
          <t>BR01-IES-P56-ESCD02</t>
        </is>
      </c>
      <c r="B726" s="20" t="inlineStr">
        <is>
          <t>ESCADARIA EXTERNA</t>
        </is>
      </c>
      <c r="C726" s="20" t="inlineStr">
        <is>
          <t>P56</t>
        </is>
      </c>
      <c r="D726" s="20" t="n"/>
      <c r="E726" s="20" t="n"/>
    </row>
    <row r="727" hidden="1">
      <c r="A727" s="20" t="inlineStr">
        <is>
          <t>BR01-IES-P56-SALA01</t>
        </is>
      </c>
      <c r="B727" s="20" t="inlineStr">
        <is>
          <t>HALL DE ENTRADA - TÉRREO</t>
        </is>
      </c>
      <c r="C727" s="20" t="inlineStr">
        <is>
          <t>P56</t>
        </is>
      </c>
      <c r="D727" s="20" t="n"/>
      <c r="E727" s="20" t="n"/>
    </row>
    <row r="728" hidden="1">
      <c r="A728" s="20" t="inlineStr">
        <is>
          <t>BR01-IES-P56-SALA02</t>
        </is>
      </c>
      <c r="B728" s="20" t="inlineStr">
        <is>
          <t>AMBULATÓRIO - SALA DE ESPERA</t>
        </is>
      </c>
      <c r="C728" s="20" t="inlineStr">
        <is>
          <t>P56</t>
        </is>
      </c>
      <c r="D728" s="20" t="n"/>
      <c r="E728" s="20" t="n"/>
    </row>
    <row r="729" hidden="1">
      <c r="A729" s="20" t="inlineStr">
        <is>
          <t>BR01-IES-P56-SALA03</t>
        </is>
      </c>
      <c r="B729" s="20" t="inlineStr">
        <is>
          <t>AMBULATORIO - SALA NQV I</t>
        </is>
      </c>
      <c r="C729" s="20" t="inlineStr">
        <is>
          <t>P56</t>
        </is>
      </c>
      <c r="D729" s="20" t="n"/>
      <c r="E729" s="20" t="n"/>
    </row>
    <row r="730" hidden="1">
      <c r="A730" s="20" t="inlineStr">
        <is>
          <t>BR01-IES-P56-SALA04</t>
        </is>
      </c>
      <c r="B730" s="20" t="inlineStr">
        <is>
          <t>AMBULATORIO - SALA DE AMAMENTAÇÃO</t>
        </is>
      </c>
      <c r="C730" s="20" t="inlineStr">
        <is>
          <t>P56</t>
        </is>
      </c>
      <c r="D730" s="20" t="n"/>
      <c r="E730" s="20" t="n"/>
    </row>
    <row r="731" hidden="1">
      <c r="A731" s="20" t="inlineStr">
        <is>
          <t>BR01-IES-P56-SALA05</t>
        </is>
      </c>
      <c r="B731" s="20" t="inlineStr">
        <is>
          <t>AMBULATORIO - SALA NQV II</t>
        </is>
      </c>
      <c r="C731" s="20" t="inlineStr">
        <is>
          <t>P56</t>
        </is>
      </c>
      <c r="D731" s="20" t="n"/>
      <c r="E731" s="20" t="n"/>
    </row>
    <row r="732" hidden="1">
      <c r="A732" s="20" t="inlineStr">
        <is>
          <t>BR01-IES-P56-SALA06</t>
        </is>
      </c>
      <c r="B732" s="20" t="inlineStr">
        <is>
          <t>AMBULATORIO - SALA DE TRIAGEM</t>
        </is>
      </c>
      <c r="C732" s="20" t="inlineStr">
        <is>
          <t>P56</t>
        </is>
      </c>
      <c r="D732" s="20" t="n"/>
      <c r="E732" s="20" t="n"/>
    </row>
    <row r="733" hidden="1">
      <c r="A733" s="20" t="inlineStr">
        <is>
          <t>BR01-IES-P56-SALA07</t>
        </is>
      </c>
      <c r="B733" s="20" t="inlineStr">
        <is>
          <t>AMBULATORIO - SALA CONSULTORIO II</t>
        </is>
      </c>
      <c r="C733" s="20" t="inlineStr">
        <is>
          <t>P56</t>
        </is>
      </c>
      <c r="D733" s="20" t="n"/>
      <c r="E733" s="20" t="n"/>
    </row>
    <row r="734" hidden="1">
      <c r="A734" s="20" t="inlineStr">
        <is>
          <t>BR01-IES-P56-SALA08</t>
        </is>
      </c>
      <c r="B734" s="20" t="inlineStr">
        <is>
          <t>AMBULATORIO - SALA CONSULTORIO III</t>
        </is>
      </c>
      <c r="C734" s="20" t="inlineStr">
        <is>
          <t>P56</t>
        </is>
      </c>
      <c r="D734" s="20" t="n"/>
      <c r="E734" s="20" t="n"/>
    </row>
    <row r="735" hidden="1">
      <c r="A735" s="20" t="inlineStr">
        <is>
          <t>BR01-IES-P56-SALA09</t>
        </is>
      </c>
      <c r="B735" s="20" t="inlineStr">
        <is>
          <t>AMBULATORIO - SALA LABORATORIO POSTURAL</t>
        </is>
      </c>
      <c r="C735" s="20" t="inlineStr">
        <is>
          <t>P56</t>
        </is>
      </c>
      <c r="D735" s="20" t="n"/>
      <c r="E735" s="20" t="n"/>
    </row>
    <row r="736" hidden="1">
      <c r="A736" s="20" t="inlineStr">
        <is>
          <t>BR01-IES-P56-SALA10</t>
        </is>
      </c>
      <c r="B736" s="20" t="inlineStr">
        <is>
          <t>AMBULATORIO - SALA PROGRAMA CUIDAR</t>
        </is>
      </c>
      <c r="C736" s="20" t="inlineStr">
        <is>
          <t>P56</t>
        </is>
      </c>
      <c r="D736" s="20" t="n"/>
      <c r="E736" s="20" t="n"/>
    </row>
    <row r="737" hidden="1">
      <c r="A737" s="20" t="inlineStr">
        <is>
          <t>BR01-IES-P56-SALA11</t>
        </is>
      </c>
      <c r="B737" s="20" t="inlineStr">
        <is>
          <t>AMBULATORIO - SALA GESTAO E SAUDE</t>
        </is>
      </c>
      <c r="C737" s="20" t="inlineStr">
        <is>
          <t>P56</t>
        </is>
      </c>
      <c r="D737" s="20" t="n"/>
      <c r="E737" s="20" t="n"/>
    </row>
    <row r="738" hidden="1">
      <c r="A738" s="20" t="inlineStr">
        <is>
          <t>BR01-IES-P56-SALA12</t>
        </is>
      </c>
      <c r="B738" s="20" t="inlineStr">
        <is>
          <t>AMBULATORIO - SALA CONSULTORIO I</t>
        </is>
      </c>
      <c r="C738" s="20" t="inlineStr">
        <is>
          <t>P56</t>
        </is>
      </c>
      <c r="D738" s="20" t="n"/>
      <c r="E738" s="20" t="n"/>
    </row>
    <row r="739" hidden="1">
      <c r="A739" s="20" t="inlineStr">
        <is>
          <t>BR01-IES-P56-SALA13</t>
        </is>
      </c>
      <c r="B739" s="20" t="inlineStr">
        <is>
          <t>AREA DE CONVIVIO</t>
        </is>
      </c>
      <c r="C739" s="20" t="inlineStr">
        <is>
          <t>P56</t>
        </is>
      </c>
      <c r="D739" s="20" t="n"/>
      <c r="E739" s="20" t="n"/>
    </row>
    <row r="740" hidden="1">
      <c r="A740" s="20" t="inlineStr">
        <is>
          <t>BR01-IES-P56-SALA14</t>
        </is>
      </c>
      <c r="B740" s="20" t="inlineStr">
        <is>
          <t>SALA MANSERV - DMG</t>
        </is>
      </c>
      <c r="C740" s="20" t="inlineStr">
        <is>
          <t>P56</t>
        </is>
      </c>
      <c r="D740" s="20" t="n"/>
      <c r="E740" s="20" t="n"/>
    </row>
    <row r="741" hidden="1">
      <c r="A741" s="20" t="inlineStr">
        <is>
          <t>BR01-IES-P56-SALA15</t>
        </is>
      </c>
      <c r="B741" s="20" t="inlineStr">
        <is>
          <t>PROVADOR</t>
        </is>
      </c>
      <c r="C741" s="20" t="inlineStr">
        <is>
          <t>P56</t>
        </is>
      </c>
      <c r="D741" s="20" t="n"/>
      <c r="E741" s="20" t="n"/>
    </row>
    <row r="742" hidden="1">
      <c r="A742" s="20" t="inlineStr">
        <is>
          <t>BR01-IES-P56-SALA16</t>
        </is>
      </c>
      <c r="B742" s="20" t="inlineStr">
        <is>
          <t>SALA RENOVA</t>
        </is>
      </c>
      <c r="C742" s="20" t="inlineStr">
        <is>
          <t>P56</t>
        </is>
      </c>
      <c r="D742" s="20" t="n"/>
      <c r="E742" s="20" t="n"/>
    </row>
    <row r="743" hidden="1">
      <c r="A743" s="20" t="inlineStr">
        <is>
          <t>BR01-IES-P56-SALA17</t>
        </is>
      </c>
      <c r="B743" s="20" t="inlineStr">
        <is>
          <t>SALA TECNICA</t>
        </is>
      </c>
      <c r="C743" s="20" t="inlineStr">
        <is>
          <t>P56</t>
        </is>
      </c>
      <c r="D743" s="20" t="n"/>
      <c r="E743" s="20" t="n"/>
    </row>
    <row r="744" hidden="1">
      <c r="A744" s="20" t="inlineStr">
        <is>
          <t>BR01-IES-P56-SALA18</t>
        </is>
      </c>
      <c r="B744" s="20" t="inlineStr">
        <is>
          <t>SALA DE TI</t>
        </is>
      </c>
      <c r="C744" s="20" t="inlineStr">
        <is>
          <t>P56</t>
        </is>
      </c>
      <c r="D744" s="20" t="n"/>
      <c r="E744" s="20" t="n"/>
    </row>
    <row r="745" hidden="1">
      <c r="A745" s="20" t="inlineStr">
        <is>
          <t>BR01-IES-P56-SALA19</t>
        </is>
      </c>
      <c r="B745" s="20" t="inlineStr">
        <is>
          <t>1º PAVIMENTO - HALL</t>
        </is>
      </c>
      <c r="C745" s="20" t="inlineStr">
        <is>
          <t>P56</t>
        </is>
      </c>
      <c r="D745" s="20" t="n"/>
      <c r="E745" s="20" t="n"/>
    </row>
    <row r="746" hidden="1">
      <c r="A746" s="20" t="inlineStr">
        <is>
          <t>BR01-IES-P56-SALA20</t>
        </is>
      </c>
      <c r="B746" s="20" t="inlineStr">
        <is>
          <t>1º PAVIMENTO - SALA RENOVA</t>
        </is>
      </c>
      <c r="C746" s="20" t="inlineStr">
        <is>
          <t>P56</t>
        </is>
      </c>
      <c r="D746" s="20" t="n"/>
      <c r="E746" s="20" t="n"/>
    </row>
    <row r="747" hidden="1">
      <c r="A747" s="20" t="inlineStr">
        <is>
          <t>BR01-IES-P56-SALA21</t>
        </is>
      </c>
      <c r="B747" s="20" t="inlineStr">
        <is>
          <t>2º PAVIMENTO - HALL</t>
        </is>
      </c>
      <c r="C747" s="20" t="inlineStr">
        <is>
          <t>P56</t>
        </is>
      </c>
      <c r="D747" s="20" t="n"/>
      <c r="E747" s="20" t="n"/>
    </row>
    <row r="748" hidden="1">
      <c r="A748" s="20" t="inlineStr">
        <is>
          <t>BR01-IES-P56-SALA22</t>
        </is>
      </c>
      <c r="B748" s="20" t="inlineStr">
        <is>
          <t>2º PAVIMENTO - SALA MANSERV DML</t>
        </is>
      </c>
      <c r="C748" s="20" t="inlineStr">
        <is>
          <t>P56</t>
        </is>
      </c>
      <c r="D748" s="20" t="n"/>
      <c r="E748" s="20" t="n"/>
    </row>
    <row r="749" hidden="1">
      <c r="A749" s="20" t="inlineStr">
        <is>
          <t>BR01-IES-P56-TRC</t>
        </is>
      </c>
      <c r="B749" s="20" t="inlineStr">
        <is>
          <t>TERRAÇO</t>
        </is>
      </c>
      <c r="C749" s="20" t="inlineStr">
        <is>
          <t>P56</t>
        </is>
      </c>
      <c r="D749" s="20" t="n"/>
      <c r="E749" s="20" t="n"/>
    </row>
  </sheetData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Planilha9">
    <outlinePr summaryBelow="1" summaryRight="1"/>
    <pageSetUpPr fitToPage="1"/>
  </sheetPr>
  <dimension ref="A1:AN471"/>
  <sheetViews>
    <sheetView topLeftCell="K1" zoomScaleNormal="100" workbookViewId="0">
      <selection activeCell="M6" sqref="M6"/>
    </sheetView>
  </sheetViews>
  <sheetFormatPr baseColWidth="8" defaultRowHeight="15"/>
  <cols>
    <col width="11" customWidth="1" min="1" max="5"/>
    <col width="15.42578125" bestFit="1" customWidth="1" min="6" max="6"/>
    <col width="18.5703125" bestFit="1" customWidth="1" min="7" max="7"/>
    <col width="17" customWidth="1" min="8" max="8"/>
    <col width="18.85546875" customWidth="1" min="9" max="9"/>
    <col width="18.42578125" customWidth="1" min="10" max="10"/>
    <col width="18.85546875" customWidth="1" min="11" max="11"/>
    <col width="20.5703125" customWidth="1" min="12" max="12"/>
    <col width="22.85546875" customWidth="1" min="13" max="13"/>
    <col width="45.7109375" bestFit="1" customWidth="1" min="14" max="14"/>
    <col width="9.28515625" customWidth="1" min="15" max="15"/>
    <col width="9" customWidth="1" min="16" max="16"/>
    <col width="9.28515625" customWidth="1" min="17" max="17"/>
    <col width="12.85546875" customWidth="1" min="18" max="18"/>
    <col width="10" customWidth="1" min="19" max="19"/>
    <col width="17.85546875" customWidth="1" min="20" max="20"/>
    <col width="6.42578125" customWidth="1" min="21" max="21"/>
    <col width="14.42578125" customWidth="1" min="22" max="22"/>
    <col width="6.7109375" customWidth="1" min="23" max="23"/>
    <col width="6.7109375" bestFit="1" customWidth="1" min="24" max="24"/>
    <col width="7.7109375" customWidth="1" min="26" max="27"/>
    <col width="7.42578125" customWidth="1" min="28" max="29"/>
  </cols>
  <sheetData>
    <row r="1">
      <c r="A1" t="inlineStr">
        <is>
          <t>T1</t>
        </is>
      </c>
      <c r="B1" t="inlineStr">
        <is>
          <t>T2</t>
        </is>
      </c>
      <c r="C1" t="inlineStr">
        <is>
          <t>T3</t>
        </is>
      </c>
      <c r="D1" t="inlineStr">
        <is>
          <t>T2E</t>
        </is>
      </c>
      <c r="E1" t="inlineStr">
        <is>
          <t>T3E</t>
        </is>
      </c>
      <c r="F1" t="inlineStr">
        <is>
          <t>Pessoa T1</t>
        </is>
      </c>
      <c r="G1" t="inlineStr">
        <is>
          <t>Pessoa T2</t>
        </is>
      </c>
      <c r="H1" t="inlineStr">
        <is>
          <t>Pessoa T3</t>
        </is>
      </c>
      <c r="I1" t="inlineStr">
        <is>
          <t>Pessoa T2E</t>
        </is>
      </c>
      <c r="J1" t="inlineStr">
        <is>
          <t>Pessoa T3E</t>
        </is>
      </c>
      <c r="K1" t="inlineStr">
        <is>
          <t>Local Ins Superior</t>
        </is>
      </c>
      <c r="L1" t="inlineStr">
        <is>
          <t>Local Instalação</t>
        </is>
      </c>
      <c r="M1" t="inlineStr">
        <is>
          <t>Arvore Prisma4 / Pro</t>
        </is>
      </c>
      <c r="N1" t="inlineStr">
        <is>
          <t>Descrição</t>
        </is>
      </c>
      <c r="O1" t="inlineStr">
        <is>
          <t>Prio T1</t>
        </is>
      </c>
      <c r="P1" t="inlineStr">
        <is>
          <t>Prio T2</t>
        </is>
      </c>
      <c r="Q1" t="inlineStr">
        <is>
          <t>Prio T3</t>
        </is>
      </c>
      <c r="R1" t="inlineStr">
        <is>
          <t>m²</t>
        </is>
      </c>
      <c r="S1" t="inlineStr">
        <is>
          <t>Mesas</t>
        </is>
      </c>
      <c r="T1" t="inlineStr">
        <is>
          <t>HH</t>
        </is>
      </c>
      <c r="U1" t="inlineStr">
        <is>
          <t>Frequência</t>
        </is>
      </c>
      <c r="V1" t="inlineStr">
        <is>
          <t>Turnos</t>
        </is>
      </c>
      <c r="W1" t="inlineStr">
        <is>
          <t>Tempos MS PRO</t>
        </is>
      </c>
      <c r="X1" s="1" t="inlineStr">
        <is>
          <t>SEG</t>
        </is>
      </c>
      <c r="Y1" s="1" t="inlineStr">
        <is>
          <t>TER</t>
        </is>
      </c>
      <c r="Z1" s="1" t="inlineStr">
        <is>
          <t>QUA</t>
        </is>
      </c>
      <c r="AA1" s="1" t="inlineStr">
        <is>
          <t>QUI</t>
        </is>
      </c>
      <c r="AB1" s="1" t="inlineStr">
        <is>
          <t>SEX</t>
        </is>
      </c>
      <c r="AC1" s="1" t="inlineStr">
        <is>
          <t>SÁB</t>
        </is>
      </c>
      <c r="AD1" s="1" t="inlineStr">
        <is>
          <t>EX</t>
        </is>
      </c>
    </row>
    <row r="2">
      <c r="G2" t="inlineStr">
        <is>
          <t>Keyla Santos</t>
        </is>
      </c>
      <c r="H2" t="inlineStr">
        <is>
          <t>Fabiana Lima</t>
        </is>
      </c>
      <c r="I2" t="inlineStr">
        <is>
          <t>Nair Silveira</t>
        </is>
      </c>
      <c r="J2" t="inlineStr">
        <is>
          <t>Cecilia Lisboa</t>
        </is>
      </c>
      <c r="K2" t="inlineStr">
        <is>
          <t>BR01-IES-P01</t>
        </is>
      </c>
      <c r="L2" t="inlineStr">
        <is>
          <t>BR01-IES-P01-BAN001</t>
        </is>
      </c>
      <c r="M2" t="inlineStr">
        <is>
          <t>RS-ST01-01-00T-WCM01</t>
        </is>
      </c>
      <c r="N2" t="inlineStr">
        <is>
          <t>BANHEIRO PLASTICO - M</t>
        </is>
      </c>
      <c r="O2" t="n">
        <v>2</v>
      </c>
      <c r="P2" t="n">
        <v>2</v>
      </c>
      <c r="Q2" t="n">
        <v>2</v>
      </c>
      <c r="R2" t="inlineStr">
        <is>
          <t>17</t>
        </is>
      </c>
      <c r="T2" s="18" t="n">
        <v>0.66</v>
      </c>
      <c r="U2" s="1" t="n">
        <v>2</v>
      </c>
      <c r="V2" s="1" t="inlineStr">
        <is>
          <t>T2, T3</t>
        </is>
      </c>
      <c r="W2" s="1" t="n">
        <v>0.66</v>
      </c>
      <c r="X2" s="1" t="inlineStr">
        <is>
          <t>X</t>
        </is>
      </c>
      <c r="Y2" s="1" t="inlineStr">
        <is>
          <t>X</t>
        </is>
      </c>
      <c r="Z2" s="1" t="inlineStr">
        <is>
          <t>X</t>
        </is>
      </c>
      <c r="AA2" s="1" t="inlineStr">
        <is>
          <t>X</t>
        </is>
      </c>
      <c r="AB2" s="1" t="inlineStr">
        <is>
          <t>X</t>
        </is>
      </c>
      <c r="AC2" s="1" t="inlineStr">
        <is>
          <t>X</t>
        </is>
      </c>
      <c r="AD2" s="38">
        <f>VLOOKUP(Tabela49[[#This Row],[Descrição]],CUMPRIMENTO!$E$2:$G$475,3,0)</f>
        <v/>
      </c>
      <c r="AE2" s="25" t="n"/>
      <c r="AM2" t="n">
        <v>5</v>
      </c>
      <c r="AN2" t="n">
        <v>1</v>
      </c>
    </row>
    <row r="3">
      <c r="G3" t="inlineStr">
        <is>
          <t>Keyla Santos</t>
        </is>
      </c>
      <c r="H3" t="inlineStr">
        <is>
          <t>Fabiana Lima</t>
        </is>
      </c>
      <c r="I3" t="inlineStr">
        <is>
          <t>Nair Silveira</t>
        </is>
      </c>
      <c r="J3" t="inlineStr">
        <is>
          <t>Cecilia Lisboa</t>
        </is>
      </c>
      <c r="K3" t="inlineStr">
        <is>
          <t>BR01-IES-P01</t>
        </is>
      </c>
      <c r="L3" t="inlineStr">
        <is>
          <t>BR01-IES-P01-BAN002</t>
        </is>
      </c>
      <c r="M3" t="inlineStr">
        <is>
          <t>RS-ST01-01-00T-WCM02</t>
        </is>
      </c>
      <c r="N3" t="inlineStr">
        <is>
          <t>BANHEIRO VIRABREQUIM - M</t>
        </is>
      </c>
      <c r="O3" t="n">
        <v>3</v>
      </c>
      <c r="P3" t="n">
        <v>3</v>
      </c>
      <c r="Q3" t="n">
        <v>3</v>
      </c>
      <c r="R3" t="inlineStr">
        <is>
          <t>2</t>
        </is>
      </c>
      <c r="T3" s="18" t="n">
        <v>0.4</v>
      </c>
      <c r="U3" s="1" t="n">
        <v>2</v>
      </c>
      <c r="V3" s="1" t="inlineStr">
        <is>
          <t>T2, T3</t>
        </is>
      </c>
      <c r="W3" s="1" t="n">
        <v>0.4</v>
      </c>
      <c r="X3" s="1" t="inlineStr">
        <is>
          <t>X</t>
        </is>
      </c>
      <c r="Y3" s="1" t="inlineStr">
        <is>
          <t>X</t>
        </is>
      </c>
      <c r="Z3" s="1" t="inlineStr">
        <is>
          <t>X</t>
        </is>
      </c>
      <c r="AA3" s="1" t="inlineStr">
        <is>
          <t>X</t>
        </is>
      </c>
      <c r="AB3" s="1" t="inlineStr">
        <is>
          <t>X</t>
        </is>
      </c>
      <c r="AC3" s="1" t="inlineStr">
        <is>
          <t>X</t>
        </is>
      </c>
      <c r="AD3" s="38">
        <f>VLOOKUP(Tabela49[[#This Row],[Descrição]],CUMPRIMENTO!$E$2:$G$475,3,0)</f>
        <v/>
      </c>
      <c r="AE3" s="25" t="n"/>
    </row>
    <row r="4">
      <c r="G4" t="inlineStr">
        <is>
          <t>Keyla Santos</t>
        </is>
      </c>
      <c r="H4" t="inlineStr">
        <is>
          <t>Fabiana Lima</t>
        </is>
      </c>
      <c r="I4" t="inlineStr">
        <is>
          <t>Nair Silveira</t>
        </is>
      </c>
      <c r="J4" t="inlineStr">
        <is>
          <t>Cecilia Lisboa</t>
        </is>
      </c>
      <c r="K4" t="inlineStr">
        <is>
          <t>BR01-IES-P01</t>
        </is>
      </c>
      <c r="L4" t="inlineStr">
        <is>
          <t>BR01-IES-P01-BAN003</t>
        </is>
      </c>
      <c r="M4" t="inlineStr">
        <is>
          <t>RS-ST01-01-00T-WCM03</t>
        </is>
      </c>
      <c r="N4" t="inlineStr">
        <is>
          <t>BANHEIRO VIRABREQUIM - M</t>
        </is>
      </c>
      <c r="O4" t="n">
        <v>3</v>
      </c>
      <c r="P4" t="n">
        <v>3</v>
      </c>
      <c r="Q4" t="n">
        <v>3</v>
      </c>
      <c r="R4" t="inlineStr">
        <is>
          <t>5</t>
        </is>
      </c>
      <c r="T4" s="18" t="n">
        <v>0.4</v>
      </c>
      <c r="U4" s="1" t="n">
        <v>2</v>
      </c>
      <c r="V4" s="1" t="inlineStr">
        <is>
          <t>T2, T3</t>
        </is>
      </c>
      <c r="W4" s="1" t="n">
        <v>0.4</v>
      </c>
      <c r="X4" s="1" t="inlineStr">
        <is>
          <t>X</t>
        </is>
      </c>
      <c r="Y4" s="1" t="inlineStr">
        <is>
          <t>X</t>
        </is>
      </c>
      <c r="Z4" s="1" t="inlineStr">
        <is>
          <t>X</t>
        </is>
      </c>
      <c r="AA4" s="1" t="inlineStr">
        <is>
          <t>X</t>
        </is>
      </c>
      <c r="AB4" s="1" t="inlineStr">
        <is>
          <t>X</t>
        </is>
      </c>
      <c r="AC4" s="1" t="inlineStr">
        <is>
          <t>X</t>
        </is>
      </c>
      <c r="AD4" s="38">
        <f>VLOOKUP(Tabela49[[#This Row],[Descrição]],CUMPRIMENTO!$E$2:$G$475,3,0)</f>
        <v/>
      </c>
      <c r="AE4" s="25" t="n"/>
    </row>
    <row r="5">
      <c r="G5" t="inlineStr">
        <is>
          <t>Keyla Santos</t>
        </is>
      </c>
      <c r="H5" t="inlineStr">
        <is>
          <t>Fabiana Lima</t>
        </is>
      </c>
      <c r="I5" t="inlineStr">
        <is>
          <t>Nair Silveira</t>
        </is>
      </c>
      <c r="J5" t="inlineStr">
        <is>
          <t>Cecilia Lisboa</t>
        </is>
      </c>
      <c r="K5" t="inlineStr">
        <is>
          <t>BR01-IES-P01</t>
        </is>
      </c>
      <c r="L5" t="inlineStr">
        <is>
          <t>BR01-IES-P01-BAN004</t>
        </is>
      </c>
      <c r="M5" t="inlineStr">
        <is>
          <t>RS-ST01-01-00T-WCF01</t>
        </is>
      </c>
      <c r="N5" t="inlineStr">
        <is>
          <t>BANHEIRO VIRABREQUIM - F</t>
        </is>
      </c>
      <c r="O5" t="n">
        <v>3</v>
      </c>
      <c r="P5" t="n">
        <v>3</v>
      </c>
      <c r="Q5" t="n">
        <v>3</v>
      </c>
      <c r="R5" t="inlineStr">
        <is>
          <t>6</t>
        </is>
      </c>
      <c r="T5" s="18" t="n">
        <v>0.4</v>
      </c>
      <c r="U5" s="1" t="n">
        <v>2</v>
      </c>
      <c r="V5" s="1" t="inlineStr">
        <is>
          <t>T2, T3</t>
        </is>
      </c>
      <c r="W5" s="1" t="n">
        <v>0.4</v>
      </c>
      <c r="X5" s="1" t="inlineStr">
        <is>
          <t>X</t>
        </is>
      </c>
      <c r="Y5" s="1" t="inlineStr">
        <is>
          <t>X</t>
        </is>
      </c>
      <c r="Z5" s="1" t="inlineStr">
        <is>
          <t>X</t>
        </is>
      </c>
      <c r="AA5" s="1" t="inlineStr">
        <is>
          <t>X</t>
        </is>
      </c>
      <c r="AB5" s="1" t="inlineStr">
        <is>
          <t>X</t>
        </is>
      </c>
      <c r="AC5" s="1" t="inlineStr">
        <is>
          <t>X</t>
        </is>
      </c>
      <c r="AD5" s="38">
        <f>VLOOKUP(Tabela49[[#This Row],[Descrição]],CUMPRIMENTO!$E$2:$G$475,3,0)</f>
        <v/>
      </c>
      <c r="AE5" s="25" t="n"/>
    </row>
    <row r="6">
      <c r="I6" t="inlineStr">
        <is>
          <t>Nair Silveira</t>
        </is>
      </c>
      <c r="K6" t="inlineStr">
        <is>
          <t>BR01-IES-P01</t>
        </is>
      </c>
      <c r="L6" t="inlineStr">
        <is>
          <t>BR01-IES-P01-SALA02</t>
        </is>
      </c>
      <c r="M6" t="inlineStr">
        <is>
          <t>RS-ST01-01-00T-SLA01</t>
        </is>
      </c>
      <c r="N6" t="inlineStr">
        <is>
          <t>SALA QUARENTENA</t>
        </is>
      </c>
      <c r="Q6" t="n">
        <v>3</v>
      </c>
      <c r="R6" t="inlineStr">
        <is>
          <t>15</t>
        </is>
      </c>
      <c r="S6" t="inlineStr">
        <is>
          <t>NA</t>
        </is>
      </c>
      <c r="T6" s="18">
        <f>IF(MID(L6,14,4)="SALA",0.25,IF(MID(L6,14,3)="BAN",0.4,0))*IF(Tabela49[[#This Row],[Frequência]]=3,1,IF(Tabela49[[#This Row],[Frequência]]=4,0.5,0.16667))</f>
        <v/>
      </c>
      <c r="U6" s="1" t="n">
        <v>4</v>
      </c>
      <c r="V6" s="1" t="inlineStr">
        <is>
          <t>T2E</t>
        </is>
      </c>
      <c r="W6" s="1" t="n">
        <v>0.25</v>
      </c>
      <c r="X6" s="1" t="inlineStr">
        <is>
          <t>X</t>
        </is>
      </c>
      <c r="Y6" s="1" t="n"/>
      <c r="Z6" s="1" t="inlineStr">
        <is>
          <t>X</t>
        </is>
      </c>
      <c r="AA6" s="1" t="n"/>
      <c r="AB6" s="1" t="inlineStr">
        <is>
          <t>X</t>
        </is>
      </c>
      <c r="AC6" s="1" t="n"/>
      <c r="AD6" s="38">
        <f>VLOOKUP(Tabela49[[#This Row],[Descrição]],CUMPRIMENTO!$E$2:$G$475,3,0)</f>
        <v/>
      </c>
      <c r="AE6" s="25" t="n"/>
    </row>
    <row r="7">
      <c r="I7" t="inlineStr">
        <is>
          <t>Nair Silveira</t>
        </is>
      </c>
      <c r="K7" t="inlineStr">
        <is>
          <t>BR01-IES-P01</t>
        </is>
      </c>
      <c r="L7" t="inlineStr">
        <is>
          <t>BR01-IES-P01-SALA03</t>
        </is>
      </c>
      <c r="M7" t="inlineStr">
        <is>
          <t>RS-ST01-01-00T-SLA03</t>
        </is>
      </c>
      <c r="N7" t="inlineStr">
        <is>
          <t>SALA SUPERVISAO VIRABREQUIM</t>
        </is>
      </c>
      <c r="Q7" t="n">
        <v>3</v>
      </c>
      <c r="R7" t="inlineStr">
        <is>
          <t>15</t>
        </is>
      </c>
      <c r="S7" t="inlineStr">
        <is>
          <t>NA</t>
        </is>
      </c>
      <c r="T7" s="18">
        <f>IF(MID(L7,14,4)="SALA",0.25,IF(MID(L7,14,3)="BAN",0.4,0))*IF(Tabela49[[#This Row],[Frequência]]=3,1,IF(Tabela49[[#This Row],[Frequência]]=4,0.5,0.16667))</f>
        <v/>
      </c>
      <c r="U7" s="1" t="n">
        <v>4</v>
      </c>
      <c r="V7" s="1" t="inlineStr">
        <is>
          <t>T2E</t>
        </is>
      </c>
      <c r="W7" s="1" t="n">
        <v>0.25</v>
      </c>
      <c r="X7" s="1" t="inlineStr">
        <is>
          <t>X</t>
        </is>
      </c>
      <c r="Y7" s="1" t="n"/>
      <c r="Z7" s="1" t="inlineStr">
        <is>
          <t>X</t>
        </is>
      </c>
      <c r="AA7" s="1" t="n"/>
      <c r="AB7" s="1" t="inlineStr">
        <is>
          <t>X</t>
        </is>
      </c>
      <c r="AC7" s="1" t="n"/>
      <c r="AD7" s="38">
        <f>VLOOKUP(Tabela49[[#This Row],[Descrição]],CUMPRIMENTO!$E$2:$G$475,3,0)</f>
        <v/>
      </c>
      <c r="AE7" s="25" t="n"/>
    </row>
    <row r="8">
      <c r="I8" t="inlineStr">
        <is>
          <t>Nair Silveira</t>
        </is>
      </c>
      <c r="K8" t="inlineStr">
        <is>
          <t>BR01-IES-P01</t>
        </is>
      </c>
      <c r="L8" t="inlineStr">
        <is>
          <t>BR01-IES-P01-SALA11</t>
        </is>
      </c>
      <c r="M8" t="inlineStr">
        <is>
          <t>RS-ST01-01-01P-SLA24</t>
        </is>
      </c>
      <c r="N8" t="inlineStr">
        <is>
          <t>MULTMEC - SALA ADM</t>
        </is>
      </c>
      <c r="Q8" t="n">
        <v>3</v>
      </c>
      <c r="R8" t="inlineStr">
        <is>
          <t>52</t>
        </is>
      </c>
      <c r="S8" t="inlineStr">
        <is>
          <t>NA</t>
        </is>
      </c>
      <c r="T8" s="18">
        <f>IF(MID(L8,14,4)="SALA",0.25,IF(MID(L8,14,3)="BAN",0.4,0))*IF(Tabela49[[#This Row],[Frequência]]=3,1,IF(Tabela49[[#This Row],[Frequência]]=4,0.5,0.16667))</f>
        <v/>
      </c>
      <c r="U8" s="1" t="n">
        <v>4</v>
      </c>
      <c r="V8" s="1" t="inlineStr">
        <is>
          <t>T2E</t>
        </is>
      </c>
      <c r="W8" s="1" t="n">
        <v>0.25</v>
      </c>
      <c r="X8" s="1" t="inlineStr">
        <is>
          <t>X</t>
        </is>
      </c>
      <c r="Y8" s="1" t="n"/>
      <c r="Z8" s="1" t="inlineStr">
        <is>
          <t>X</t>
        </is>
      </c>
      <c r="AA8" s="1" t="n"/>
      <c r="AB8" s="1" t="inlineStr">
        <is>
          <t>X</t>
        </is>
      </c>
      <c r="AC8" s="1" t="n"/>
      <c r="AD8" s="38">
        <f>VLOOKUP(Tabela49[[#This Row],[Descrição]],CUMPRIMENTO!$E$2:$G$475,3,0)</f>
        <v/>
      </c>
      <c r="AE8" s="25" t="n"/>
    </row>
    <row r="9">
      <c r="I9" t="inlineStr">
        <is>
          <t>Nair Silveira</t>
        </is>
      </c>
      <c r="K9" t="inlineStr">
        <is>
          <t>BR01-IES-P01</t>
        </is>
      </c>
      <c r="L9" t="inlineStr">
        <is>
          <t>BR01-IES-P01-SALA12</t>
        </is>
      </c>
      <c r="M9" t="inlineStr">
        <is>
          <t>RS-ST01-01-01P-SLA02</t>
        </is>
      </c>
      <c r="N9" t="inlineStr">
        <is>
          <t>MULTMEC - SALA ADM 2</t>
        </is>
      </c>
      <c r="Q9" t="n">
        <v>3</v>
      </c>
      <c r="R9" t="inlineStr">
        <is>
          <t>27</t>
        </is>
      </c>
      <c r="S9" t="inlineStr">
        <is>
          <t>NA</t>
        </is>
      </c>
      <c r="T9" s="18">
        <f>IF(MID(L9,14,4)="SALA",0.25,IF(MID(L9,14,3)="BAN",0.4,0))*IF(Tabela49[[#This Row],[Frequência]]=3,1,IF(Tabela49[[#This Row],[Frequência]]=4,0.5,0.16667))</f>
        <v/>
      </c>
      <c r="U9" s="1" t="n">
        <v>4</v>
      </c>
      <c r="V9" s="1" t="inlineStr">
        <is>
          <t>T2E</t>
        </is>
      </c>
      <c r="W9" s="1" t="n">
        <v>0.25</v>
      </c>
      <c r="X9" s="1" t="inlineStr">
        <is>
          <t>X</t>
        </is>
      </c>
      <c r="Y9" s="1" t="n"/>
      <c r="Z9" s="1" t="inlineStr">
        <is>
          <t>X</t>
        </is>
      </c>
      <c r="AA9" s="1" t="n"/>
      <c r="AB9" s="1" t="inlineStr">
        <is>
          <t>X</t>
        </is>
      </c>
      <c r="AC9" s="1" t="n"/>
      <c r="AD9" s="38">
        <f>VLOOKUP(Tabela49[[#This Row],[Descrição]],CUMPRIMENTO!$E$2:$G$475,3,0)</f>
        <v/>
      </c>
      <c r="AE9" s="25" t="n"/>
    </row>
    <row r="10">
      <c r="I10" t="inlineStr">
        <is>
          <t>Nair Silveira</t>
        </is>
      </c>
      <c r="K10" t="inlineStr">
        <is>
          <t>BR01-IES-P01</t>
        </is>
      </c>
      <c r="L10" t="inlineStr">
        <is>
          <t>BR01-IES-P01-SALA20</t>
        </is>
      </c>
      <c r="M10" t="inlineStr">
        <is>
          <t>RS-ST01-01-00T-SLA08</t>
        </is>
      </c>
      <c r="N10" t="inlineStr">
        <is>
          <t>SALA CENTRAL DE MANUTENCAO MOTORES</t>
        </is>
      </c>
      <c r="Q10" t="n">
        <v>5</v>
      </c>
      <c r="R10" t="inlineStr">
        <is>
          <t>24</t>
        </is>
      </c>
      <c r="S10" t="inlineStr">
        <is>
          <t>NA</t>
        </is>
      </c>
      <c r="T10" s="18">
        <f>IF(MID(L10,14,4)="SALA",0.25,IF(MID(L10,14,3)="BAN",0.4,0))*IF(Tabela49[[#This Row],[Frequência]]=3,1,IF(Tabela49[[#This Row],[Frequência]]=4,0.5,0.16667))</f>
        <v/>
      </c>
      <c r="U10" s="1" t="n">
        <v>5</v>
      </c>
      <c r="V10" s="1" t="inlineStr">
        <is>
          <t>T2E</t>
        </is>
      </c>
      <c r="W10" s="1" t="n">
        <v>0.25</v>
      </c>
      <c r="X10" s="1" t="n"/>
      <c r="Y10" s="1" t="n"/>
      <c r="Z10" s="1" t="n"/>
      <c r="AA10" s="1" t="n"/>
      <c r="AB10" s="1" t="inlineStr">
        <is>
          <t>X</t>
        </is>
      </c>
      <c r="AC10" s="1" t="n"/>
      <c r="AD10" s="38">
        <f>VLOOKUP(Tabela49[[#This Row],[Descrição]],CUMPRIMENTO!$E$2:$G$475,3,0)</f>
        <v/>
      </c>
      <c r="AE10" s="25" t="n"/>
    </row>
    <row r="11">
      <c r="I11" t="inlineStr">
        <is>
          <t>Nair Silveira</t>
        </is>
      </c>
      <c r="K11" t="inlineStr">
        <is>
          <t>BR01-IES-P01</t>
        </is>
      </c>
      <c r="L11" t="inlineStr">
        <is>
          <t>BR01-IES-P01-SALA38</t>
        </is>
      </c>
      <c r="M11" t="inlineStr">
        <is>
          <t>RS-ST01-01-00T-SLA25</t>
        </is>
      </c>
      <c r="N11" t="inlineStr">
        <is>
          <t>SALA SUPERVISAO MANUTENCAO</t>
        </is>
      </c>
      <c r="Q11" t="n">
        <v>3</v>
      </c>
      <c r="R11" t="inlineStr">
        <is>
          <t>48</t>
        </is>
      </c>
      <c r="S11" t="inlineStr">
        <is>
          <t>NA</t>
        </is>
      </c>
      <c r="T11" s="18">
        <f>IF(MID(L11,14,4)="SALA",0.25,IF(MID(L11,14,3)="BAN",0.4,0))*IF(Tabela49[[#This Row],[Frequência]]=3,1,IF(Tabela49[[#This Row],[Frequência]]=4,0.5,0.16667))</f>
        <v/>
      </c>
      <c r="U11" s="1" t="n">
        <v>4</v>
      </c>
      <c r="V11" s="1" t="inlineStr">
        <is>
          <t>T2E</t>
        </is>
      </c>
      <c r="W11" s="1" t="n">
        <v>0.25</v>
      </c>
      <c r="X11" s="1" t="inlineStr">
        <is>
          <t>X</t>
        </is>
      </c>
      <c r="Y11" s="1" t="n"/>
      <c r="Z11" s="1" t="inlineStr">
        <is>
          <t>X</t>
        </is>
      </c>
      <c r="AA11" s="1" t="n"/>
      <c r="AB11" s="1" t="inlineStr">
        <is>
          <t>X</t>
        </is>
      </c>
      <c r="AC11" s="1" t="n"/>
      <c r="AD11" s="38">
        <f>VLOOKUP(Tabela49[[#This Row],[Descrição]],CUMPRIMENTO!$E$2:$G$475,3,0)</f>
        <v/>
      </c>
      <c r="AE11" s="25" t="n"/>
    </row>
    <row r="12">
      <c r="I12" t="inlineStr">
        <is>
          <t>Nair Silveira</t>
        </is>
      </c>
      <c r="K12" t="inlineStr">
        <is>
          <t>BR01-IES-P01</t>
        </is>
      </c>
      <c r="L12" t="inlineStr">
        <is>
          <t>BR01-IES-P01-SALA44</t>
        </is>
      </c>
      <c r="M12" t="inlineStr">
        <is>
          <t>RS-ST01-01-00T-SLA30</t>
        </is>
      </c>
      <c r="N12" t="inlineStr">
        <is>
          <t>TRF - SALA OFICINA</t>
        </is>
      </c>
      <c r="Q12" t="n">
        <v>4</v>
      </c>
      <c r="R12" t="inlineStr">
        <is>
          <t>42</t>
        </is>
      </c>
      <c r="S12" t="inlineStr">
        <is>
          <t>NA</t>
        </is>
      </c>
      <c r="T12" s="18">
        <f>IF(MID(L12,14,4)="SALA",0.25,IF(MID(L12,14,3)="BAN",0.4,0))*IF(Tabela49[[#This Row],[Frequência]]=3,1,IF(Tabela49[[#This Row],[Frequência]]=4,0.5,0.16667))</f>
        <v/>
      </c>
      <c r="U12" s="1" t="n">
        <v>4</v>
      </c>
      <c r="V12" s="1" t="inlineStr">
        <is>
          <t>T2E</t>
        </is>
      </c>
      <c r="W12" s="1" t="n">
        <v>0.25</v>
      </c>
      <c r="X12" s="1" t="inlineStr">
        <is>
          <t>X</t>
        </is>
      </c>
      <c r="Y12" s="1" t="n"/>
      <c r="Z12" s="1" t="inlineStr">
        <is>
          <t>X</t>
        </is>
      </c>
      <c r="AA12" s="1" t="n"/>
      <c r="AB12" s="1" t="inlineStr">
        <is>
          <t>X</t>
        </is>
      </c>
      <c r="AC12" s="1" t="n"/>
      <c r="AD12" s="38">
        <f>VLOOKUP(Tabela49[[#This Row],[Descrição]],CUMPRIMENTO!$E$2:$G$475,3,0)</f>
        <v/>
      </c>
      <c r="AE12" s="25" t="n"/>
    </row>
    <row r="13">
      <c r="I13" t="inlineStr">
        <is>
          <t>Nair Silveira</t>
        </is>
      </c>
      <c r="K13" t="inlineStr">
        <is>
          <t>BR01-IES-P01</t>
        </is>
      </c>
      <c r="L13" t="inlineStr">
        <is>
          <t>BR01-IES-P01-SALA58</t>
        </is>
      </c>
      <c r="M13" t="inlineStr">
        <is>
          <t>RS-ST01-01-00T-SLA37</t>
        </is>
      </c>
      <c r="N13" t="inlineStr">
        <is>
          <t>SALA PRE AUDITORIA MONTAGEM</t>
        </is>
      </c>
      <c r="Q13" t="n">
        <v>5</v>
      </c>
      <c r="R13" t="inlineStr">
        <is>
          <t>7</t>
        </is>
      </c>
      <c r="S13" t="inlineStr">
        <is>
          <t>NA</t>
        </is>
      </c>
      <c r="T13" s="18">
        <f>IF(MID(L13,14,4)="SALA",0.25,IF(MID(L13,14,3)="BAN",0.4,0))*IF(Tabela49[[#This Row],[Frequência]]=3,1,IF(Tabela49[[#This Row],[Frequência]]=4,0.5,0.16667))</f>
        <v/>
      </c>
      <c r="U13" s="1" t="n">
        <v>5</v>
      </c>
      <c r="V13" s="1" t="inlineStr">
        <is>
          <t>T2E</t>
        </is>
      </c>
      <c r="W13" s="1" t="n">
        <v>0.25</v>
      </c>
      <c r="X13" s="1" t="n"/>
      <c r="Y13" s="1" t="n"/>
      <c r="Z13" s="1" t="n"/>
      <c r="AA13" s="1" t="n"/>
      <c r="AB13" s="1" t="inlineStr">
        <is>
          <t>X</t>
        </is>
      </c>
      <c r="AC13" s="1" t="n"/>
      <c r="AD13" s="38">
        <f>VLOOKUP(Tabela49[[#This Row],[Descrição]],CUMPRIMENTO!$E$2:$G$475,3,0)</f>
        <v/>
      </c>
      <c r="AE13" s="25" t="n"/>
    </row>
    <row r="14">
      <c r="I14" t="inlineStr">
        <is>
          <t>Nair Silveira</t>
        </is>
      </c>
      <c r="K14" t="inlineStr">
        <is>
          <t>BR01-IES-P02</t>
        </is>
      </c>
      <c r="L14" s="20" t="inlineStr">
        <is>
          <t>BR01-IES-P02-BAN006</t>
        </is>
      </c>
      <c r="M14" s="20" t="inlineStr">
        <is>
          <t>RS-ST01-02-00T-WCU01</t>
        </is>
      </c>
      <c r="N14" s="20" t="inlineStr">
        <is>
          <t>BANHEIRO PORTARIA 1 - VIGILANTES</t>
        </is>
      </c>
      <c r="O14" s="20" t="n"/>
      <c r="P14" s="20" t="n"/>
      <c r="Q14" s="20" t="inlineStr">
        <is>
          <t>2</t>
        </is>
      </c>
      <c r="R14" t="inlineStr">
        <is>
          <t>6</t>
        </is>
      </c>
      <c r="S14" s="20" t="n"/>
      <c r="T14" s="18">
        <f>IF(MID(L14,14,4)="SALA",0.25,IF(MID(L14,14,3)="BAN",0.4,0))*IF(Tabela49[[#This Row],[Frequência]]=3,1,IF(Tabela49[[#This Row],[Frequência]]=4,0.5,0.16667))</f>
        <v/>
      </c>
      <c r="U14" s="1" t="n">
        <v>3</v>
      </c>
      <c r="V14" s="1" t="inlineStr">
        <is>
          <t>T2E</t>
        </is>
      </c>
      <c r="W14" s="1" t="n">
        <v>0.4</v>
      </c>
      <c r="X14" s="1" t="inlineStr">
        <is>
          <t>X</t>
        </is>
      </c>
      <c r="Y14" s="1" t="inlineStr">
        <is>
          <t>X</t>
        </is>
      </c>
      <c r="Z14" s="1" t="inlineStr">
        <is>
          <t>X</t>
        </is>
      </c>
      <c r="AA14" s="1" t="inlineStr">
        <is>
          <t>X</t>
        </is>
      </c>
      <c r="AB14" s="1" t="inlineStr">
        <is>
          <t>X</t>
        </is>
      </c>
      <c r="AC14" s="1" t="n"/>
      <c r="AD14" s="38">
        <f>VLOOKUP(Tabela49[[#This Row],[Descrição]],CUMPRIMENTO!$E$2:$G$475,3,0)</f>
        <v/>
      </c>
      <c r="AE14" s="25" t="n"/>
    </row>
    <row r="15">
      <c r="I15" t="inlineStr">
        <is>
          <t>Nair Silveira</t>
        </is>
      </c>
      <c r="K15" t="inlineStr">
        <is>
          <t>BR01-IES-P02</t>
        </is>
      </c>
      <c r="L15" s="20" t="inlineStr">
        <is>
          <t>BR01-IES-P02-BAN007</t>
        </is>
      </c>
      <c r="M15" s="20" t="inlineStr">
        <is>
          <t>RS-ST01-02-00T-WCU02</t>
        </is>
      </c>
      <c r="N15" s="20" t="inlineStr">
        <is>
          <t>BANHEIRO PORTARIA 1 - RECEPCAO</t>
        </is>
      </c>
      <c r="O15" s="20" t="n"/>
      <c r="P15" s="20" t="n"/>
      <c r="Q15" s="20" t="inlineStr">
        <is>
          <t>2</t>
        </is>
      </c>
      <c r="R15" t="inlineStr">
        <is>
          <t>4</t>
        </is>
      </c>
      <c r="S15" s="20" t="n"/>
      <c r="T15" s="18">
        <f>IF(MID(L15,14,4)="SALA",0.25,IF(MID(L15,14,3)="BAN",0.4,0))*IF(Tabela49[[#This Row],[Frequência]]=3,1,IF(Tabela49[[#This Row],[Frequência]]=4,0.5,0.16667))</f>
        <v/>
      </c>
      <c r="U15" s="1" t="n">
        <v>3</v>
      </c>
      <c r="V15" s="1" t="inlineStr">
        <is>
          <t>T2E</t>
        </is>
      </c>
      <c r="W15" s="1" t="n">
        <v>0.4</v>
      </c>
      <c r="X15" s="1" t="inlineStr">
        <is>
          <t>X</t>
        </is>
      </c>
      <c r="Y15" s="1" t="inlineStr">
        <is>
          <t>X</t>
        </is>
      </c>
      <c r="Z15" s="1" t="inlineStr">
        <is>
          <t>X</t>
        </is>
      </c>
      <c r="AA15" s="1" t="inlineStr">
        <is>
          <t>X</t>
        </is>
      </c>
      <c r="AB15" s="1" t="inlineStr">
        <is>
          <t>X</t>
        </is>
      </c>
      <c r="AC15" s="1" t="n"/>
      <c r="AD15" s="38">
        <f>VLOOKUP(Tabela49[[#This Row],[Descrição]],CUMPRIMENTO!$E$2:$G$475,3,0)</f>
        <v/>
      </c>
      <c r="AE15" s="25" t="n"/>
    </row>
    <row r="16">
      <c r="I16" t="inlineStr">
        <is>
          <t>Nair Silveira</t>
        </is>
      </c>
      <c r="K16" t="inlineStr">
        <is>
          <t>BR01-IES-P02</t>
        </is>
      </c>
      <c r="L16" s="20" t="inlineStr">
        <is>
          <t>BR01-IES-P02-SALA01</t>
        </is>
      </c>
      <c r="M16" s="20" t="inlineStr">
        <is>
          <t>RS-ST01-02-00T-SLA01</t>
        </is>
      </c>
      <c r="N16" s="20" t="inlineStr">
        <is>
          <t>SALA DE ESPERA</t>
        </is>
      </c>
      <c r="O16" s="20" t="n"/>
      <c r="P16" s="20" t="n"/>
      <c r="Q16" s="20" t="inlineStr">
        <is>
          <t>3</t>
        </is>
      </c>
      <c r="R16" t="inlineStr">
        <is>
          <t>41</t>
        </is>
      </c>
      <c r="S16" s="20" t="inlineStr">
        <is>
          <t>NA</t>
        </is>
      </c>
      <c r="T16" s="18">
        <f>IF(MID(L16,14,4)="SALA",0.25,IF(MID(L16,14,3)="BAN",0.4,0))*IF(Tabela49[[#This Row],[Frequência]]=3,1,IF(Tabela49[[#This Row],[Frequência]]=4,0.5,0.16667))</f>
        <v/>
      </c>
      <c r="U16" s="1" t="n">
        <v>3</v>
      </c>
      <c r="V16" s="1" t="inlineStr">
        <is>
          <t>T2E</t>
        </is>
      </c>
      <c r="W16" s="1" t="n">
        <v>0.25</v>
      </c>
      <c r="X16" s="1" t="inlineStr">
        <is>
          <t>X</t>
        </is>
      </c>
      <c r="Y16" s="1" t="inlineStr">
        <is>
          <t>X</t>
        </is>
      </c>
      <c r="Z16" s="1" t="inlineStr">
        <is>
          <t>X</t>
        </is>
      </c>
      <c r="AA16" s="1" t="inlineStr">
        <is>
          <t>X</t>
        </is>
      </c>
      <c r="AB16" s="1" t="inlineStr">
        <is>
          <t>X</t>
        </is>
      </c>
      <c r="AC16" s="1" t="n"/>
      <c r="AD16" s="38">
        <f>VLOOKUP(Tabela49[[#This Row],[Descrição]],CUMPRIMENTO!$E$2:$G$475,3,0)</f>
        <v/>
      </c>
      <c r="AE16" s="25" t="n"/>
    </row>
    <row r="17">
      <c r="I17" t="inlineStr">
        <is>
          <t>Nair Silveira</t>
        </is>
      </c>
      <c r="K17" t="inlineStr">
        <is>
          <t>BR01-IES-P02</t>
        </is>
      </c>
      <c r="L17" s="20" t="inlineStr">
        <is>
          <t>BR01-IES-P02-SALA02</t>
        </is>
      </c>
      <c r="M17" s="20" t="inlineStr">
        <is>
          <t>RS-ST01-02-00T-SLA02</t>
        </is>
      </c>
      <c r="N17" s="20" t="inlineStr">
        <is>
          <t>SALA RECEPCAO</t>
        </is>
      </c>
      <c r="O17" s="20" t="n"/>
      <c r="P17" s="20" t="n"/>
      <c r="Q17" s="20" t="inlineStr">
        <is>
          <t>3</t>
        </is>
      </c>
      <c r="R17" t="inlineStr">
        <is>
          <t>15</t>
        </is>
      </c>
      <c r="S17" s="20" t="inlineStr">
        <is>
          <t>NA</t>
        </is>
      </c>
      <c r="T17" s="18">
        <f>IF(MID(L17,14,4)="SALA",0.25,IF(MID(L17,14,3)="BAN",0.4,0))*IF(Tabela49[[#This Row],[Frequência]]=3,1,IF(Tabela49[[#This Row],[Frequência]]=4,0.5,0.16667))</f>
        <v/>
      </c>
      <c r="U17" s="1" t="n">
        <v>3</v>
      </c>
      <c r="V17" s="1" t="inlineStr">
        <is>
          <t>T2E</t>
        </is>
      </c>
      <c r="W17" s="1" t="n">
        <v>0.25</v>
      </c>
      <c r="X17" s="1" t="inlineStr">
        <is>
          <t>X</t>
        </is>
      </c>
      <c r="Y17" s="1" t="inlineStr">
        <is>
          <t>X</t>
        </is>
      </c>
      <c r="Z17" s="1" t="inlineStr">
        <is>
          <t>X</t>
        </is>
      </c>
      <c r="AA17" s="1" t="inlineStr">
        <is>
          <t>X</t>
        </is>
      </c>
      <c r="AB17" s="1" t="inlineStr">
        <is>
          <t>X</t>
        </is>
      </c>
      <c r="AC17" s="1" t="n"/>
      <c r="AD17" s="38">
        <f>VLOOKUP(Tabela49[[#This Row],[Descrição]],CUMPRIMENTO!$E$2:$G$475,3,0)</f>
        <v/>
      </c>
      <c r="AE17" s="25" t="n"/>
    </row>
    <row r="18">
      <c r="I18" t="inlineStr">
        <is>
          <t>Eliane Baruffi</t>
        </is>
      </c>
      <c r="K18" t="inlineStr">
        <is>
          <t>BR01-IES-P03</t>
        </is>
      </c>
      <c r="L18" s="20" t="inlineStr">
        <is>
          <t>BR01-IES-P03-BAN008</t>
        </is>
      </c>
      <c r="M18" s="20" t="inlineStr">
        <is>
          <t>RS-ST01-03-00T-WCM01</t>
        </is>
      </c>
      <c r="N18" s="20" t="inlineStr">
        <is>
          <t>BANHEIRO ATI - M</t>
        </is>
      </c>
      <c r="O18" s="20" t="n"/>
      <c r="P18" s="20" t="inlineStr">
        <is>
          <t>2</t>
        </is>
      </c>
      <c r="Q18" s="20" t="inlineStr">
        <is>
          <t>2</t>
        </is>
      </c>
      <c r="R18" t="inlineStr">
        <is>
          <t>10</t>
        </is>
      </c>
      <c r="S18" s="20" t="n"/>
      <c r="T18" s="18" t="n">
        <v>0.66</v>
      </c>
      <c r="U18" s="1" t="n">
        <v>3</v>
      </c>
      <c r="V18" s="1" t="inlineStr">
        <is>
          <t>T2E</t>
        </is>
      </c>
      <c r="W18" s="1" t="n">
        <v>0.4</v>
      </c>
      <c r="X18" s="1" t="inlineStr">
        <is>
          <t>X</t>
        </is>
      </c>
      <c r="Y18" s="1" t="inlineStr">
        <is>
          <t>X</t>
        </is>
      </c>
      <c r="Z18" s="1" t="inlineStr">
        <is>
          <t>X</t>
        </is>
      </c>
      <c r="AA18" s="1" t="inlineStr">
        <is>
          <t>X</t>
        </is>
      </c>
      <c r="AB18" s="1" t="inlineStr">
        <is>
          <t>X</t>
        </is>
      </c>
      <c r="AC18" s="1" t="n"/>
      <c r="AD18" s="38">
        <f>VLOOKUP(Tabela49[[#This Row],[Descrição]],CUMPRIMENTO!$E$2:$G$475,3,0)</f>
        <v/>
      </c>
      <c r="AE18" s="25" t="n"/>
    </row>
    <row r="19">
      <c r="I19" t="inlineStr">
        <is>
          <t>Eliane Baruffi</t>
        </is>
      </c>
      <c r="K19" t="inlineStr">
        <is>
          <t>BR01-IES-P03</t>
        </is>
      </c>
      <c r="L19" s="20" t="inlineStr">
        <is>
          <t>BR01-IES-P03-BAN009</t>
        </is>
      </c>
      <c r="M19" s="20" t="inlineStr">
        <is>
          <t>RS-ST01-03-00T-WCF01</t>
        </is>
      </c>
      <c r="N19" s="20" t="inlineStr">
        <is>
          <t>BANHEIRO ATI - F</t>
        </is>
      </c>
      <c r="O19" s="20" t="n"/>
      <c r="P19" s="20" t="n"/>
      <c r="Q19" s="20" t="inlineStr">
        <is>
          <t>2</t>
        </is>
      </c>
      <c r="R19" t="inlineStr">
        <is>
          <t>10</t>
        </is>
      </c>
      <c r="S19" s="20" t="n"/>
      <c r="T19" s="18">
        <f>IF(MID(L19,14,4)="SALA",0.25,IF(MID(L19,14,3)="BAN",0.4,0))*IF(Tabela49[[#This Row],[Frequência]]=3,1,IF(Tabela49[[#This Row],[Frequência]]=4,0.5,0.16667))</f>
        <v/>
      </c>
      <c r="U19" s="1" t="n">
        <v>3</v>
      </c>
      <c r="V19" s="1" t="inlineStr">
        <is>
          <t>T2E</t>
        </is>
      </c>
      <c r="W19" s="1" t="n">
        <v>0.4</v>
      </c>
      <c r="X19" s="1" t="inlineStr">
        <is>
          <t>X</t>
        </is>
      </c>
      <c r="Y19" s="1" t="inlineStr">
        <is>
          <t>X</t>
        </is>
      </c>
      <c r="Z19" s="1" t="inlineStr">
        <is>
          <t>X</t>
        </is>
      </c>
      <c r="AA19" s="1" t="inlineStr">
        <is>
          <t>X</t>
        </is>
      </c>
      <c r="AB19" s="1" t="inlineStr">
        <is>
          <t>X</t>
        </is>
      </c>
      <c r="AC19" s="1" t="n"/>
      <c r="AD19" s="38">
        <f>VLOOKUP(Tabela49[[#This Row],[Descrição]],CUMPRIMENTO!$E$2:$G$475,3,0)</f>
        <v/>
      </c>
      <c r="AE19" s="25" t="n"/>
    </row>
    <row r="20">
      <c r="I20" t="inlineStr">
        <is>
          <t>Eliane Baruffi</t>
        </is>
      </c>
      <c r="K20" t="inlineStr">
        <is>
          <t>BR01-IES-P03</t>
        </is>
      </c>
      <c r="L20" s="20" t="inlineStr">
        <is>
          <t>BR01-IES-P03-SALA01</t>
        </is>
      </c>
      <c r="M20" s="20" t="inlineStr">
        <is>
          <t>RS-ST01-03-00T-SLA01</t>
        </is>
      </c>
      <c r="N20" s="20" t="inlineStr">
        <is>
          <t>HALL DE ENTRADA</t>
        </is>
      </c>
      <c r="O20" s="20" t="n"/>
      <c r="P20" s="20" t="n"/>
      <c r="Q20" s="20" t="inlineStr">
        <is>
          <t>3</t>
        </is>
      </c>
      <c r="R20" t="inlineStr">
        <is>
          <t>31</t>
        </is>
      </c>
      <c r="S20" s="20" t="inlineStr">
        <is>
          <t>NA</t>
        </is>
      </c>
      <c r="T20" s="18">
        <f>IF(MID(L20,14,4)="SALA",0.25,IF(MID(L20,14,3)="BAN",0.4,0))*IF(Tabela49[[#This Row],[Frequência]]=3,1,IF(Tabela49[[#This Row],[Frequência]]=4,0.5,0.16667))</f>
        <v/>
      </c>
      <c r="U20" s="1" t="n">
        <v>4</v>
      </c>
      <c r="V20" s="1" t="inlineStr">
        <is>
          <t>T2E</t>
        </is>
      </c>
      <c r="W20" s="1" t="n">
        <v>0.25</v>
      </c>
      <c r="X20" s="1" t="inlineStr">
        <is>
          <t>X</t>
        </is>
      </c>
      <c r="Y20" s="1" t="n"/>
      <c r="Z20" s="1" t="inlineStr">
        <is>
          <t>X</t>
        </is>
      </c>
      <c r="AA20" s="1" t="n"/>
      <c r="AB20" s="1" t="inlineStr">
        <is>
          <t>X</t>
        </is>
      </c>
      <c r="AC20" s="1" t="n"/>
      <c r="AD20" s="38">
        <f>VLOOKUP(Tabela49[[#This Row],[Descrição]],CUMPRIMENTO!$E$2:$G$475,3,0)</f>
        <v/>
      </c>
      <c r="AE20" s="25" t="n"/>
    </row>
    <row r="21">
      <c r="I21" t="inlineStr">
        <is>
          <t>Eliane Baruffi</t>
        </is>
      </c>
      <c r="K21" t="inlineStr">
        <is>
          <t>BR01-IES-P03</t>
        </is>
      </c>
      <c r="L21" s="20" t="inlineStr">
        <is>
          <t>BR01-IES-P03-SALA05</t>
        </is>
      </c>
      <c r="M21" s="20" t="inlineStr">
        <is>
          <t>RS-ST01-03-00T-SLA04</t>
        </is>
      </c>
      <c r="N21" s="20" t="inlineStr">
        <is>
          <t>SALA GERENCIA ATI</t>
        </is>
      </c>
      <c r="O21" s="20" t="n"/>
      <c r="P21" s="20" t="n"/>
      <c r="Q21" s="20" t="inlineStr">
        <is>
          <t>4</t>
        </is>
      </c>
      <c r="R21" t="inlineStr">
        <is>
          <t>19</t>
        </is>
      </c>
      <c r="S21" s="20" t="inlineStr">
        <is>
          <t>MESA</t>
        </is>
      </c>
      <c r="T21" s="18">
        <f>IF(MID(L21,14,4)="SALA",0.25,IF(MID(L21,14,3)="BAN",0.4,0))*IF(Tabela49[[#This Row],[Frequência]]=3,1,IF(Tabela49[[#This Row],[Frequência]]=4,0.5,0.16667))</f>
        <v/>
      </c>
      <c r="U21" s="1" t="n">
        <v>4</v>
      </c>
      <c r="V21" s="1" t="inlineStr">
        <is>
          <t>T2E</t>
        </is>
      </c>
      <c r="W21" s="1" t="n">
        <v>0.25</v>
      </c>
      <c r="X21" s="1" t="inlineStr">
        <is>
          <t>X</t>
        </is>
      </c>
      <c r="Y21" s="1" t="n"/>
      <c r="Z21" s="1" t="inlineStr">
        <is>
          <t>X</t>
        </is>
      </c>
      <c r="AA21" s="1" t="n"/>
      <c r="AB21" s="1" t="inlineStr">
        <is>
          <t>X</t>
        </is>
      </c>
      <c r="AC21" s="1" t="n"/>
      <c r="AD21" s="38">
        <f>VLOOKUP(Tabela49[[#This Row],[Descrição]],CUMPRIMENTO!$E$2:$G$475,3,0)</f>
        <v/>
      </c>
      <c r="AE21" s="25" t="n"/>
    </row>
    <row r="22">
      <c r="I22" t="inlineStr">
        <is>
          <t>Eliane Baruffi</t>
        </is>
      </c>
      <c r="K22" t="inlineStr">
        <is>
          <t>BR01-IES-P03</t>
        </is>
      </c>
      <c r="L22" s="20" t="inlineStr">
        <is>
          <t>BR01-IES-P03-SALA06</t>
        </is>
      </c>
      <c r="M22" s="20" t="inlineStr">
        <is>
          <t>RS-ST01-03-00T-SLA05</t>
        </is>
      </c>
      <c r="N22" s="20" t="inlineStr">
        <is>
          <t>SALA REUNIAO SISTEMAS</t>
        </is>
      </c>
      <c r="O22" s="20" t="n"/>
      <c r="P22" s="20" t="n"/>
      <c r="Q22" s="20" t="inlineStr">
        <is>
          <t>3</t>
        </is>
      </c>
      <c r="R22" t="inlineStr">
        <is>
          <t>28</t>
        </is>
      </c>
      <c r="S22" s="20" t="inlineStr">
        <is>
          <t>MESA</t>
        </is>
      </c>
      <c r="T22" s="18">
        <f>IF(MID(L22,14,4)="SALA",0.25,IF(MID(L22,14,3)="BAN",0.4,0))*IF(Tabela49[[#This Row],[Frequência]]=3,1,IF(Tabela49[[#This Row],[Frequência]]=4,0.5,0.16667))</f>
        <v/>
      </c>
      <c r="U22" s="1" t="n">
        <v>4</v>
      </c>
      <c r="V22" s="1" t="inlineStr">
        <is>
          <t>T2E</t>
        </is>
      </c>
      <c r="W22" s="1" t="n">
        <v>0.25</v>
      </c>
      <c r="X22" s="1" t="inlineStr">
        <is>
          <t>X</t>
        </is>
      </c>
      <c r="Y22" s="1" t="n"/>
      <c r="Z22" s="1" t="inlineStr">
        <is>
          <t>X</t>
        </is>
      </c>
      <c r="AA22" s="1" t="n"/>
      <c r="AB22" s="1" t="inlineStr">
        <is>
          <t>X</t>
        </is>
      </c>
      <c r="AC22" s="1" t="n"/>
      <c r="AD22" s="38">
        <f>VLOOKUP(Tabela49[[#This Row],[Descrição]],CUMPRIMENTO!$E$2:$G$475,3,0)</f>
        <v/>
      </c>
      <c r="AE22" s="25" t="n"/>
    </row>
    <row r="23">
      <c r="I23" t="inlineStr">
        <is>
          <t>Eliane Baruffi</t>
        </is>
      </c>
      <c r="K23" t="inlineStr">
        <is>
          <t>BR01-IES-P03</t>
        </is>
      </c>
      <c r="L23" s="20" t="inlineStr">
        <is>
          <t>BR01-IES-P03-SALA07</t>
        </is>
      </c>
      <c r="M23" s="20" t="inlineStr">
        <is>
          <t>RS-ST01-03-00T-SLA06</t>
        </is>
      </c>
      <c r="N23" s="20" t="inlineStr">
        <is>
          <t>SALA ADM SISTEMAS</t>
        </is>
      </c>
      <c r="O23" s="20" t="n"/>
      <c r="P23" s="20" t="n"/>
      <c r="Q23" s="20" t="inlineStr">
        <is>
          <t>3</t>
        </is>
      </c>
      <c r="R23" t="inlineStr">
        <is>
          <t>84</t>
        </is>
      </c>
      <c r="S23" s="20" t="inlineStr">
        <is>
          <t>NA</t>
        </is>
      </c>
      <c r="T23" s="18">
        <f>IF(MID(L23,14,4)="SALA",0.25,IF(MID(L23,14,3)="BAN",0.4,0))*IF(Tabela49[[#This Row],[Frequência]]=3,1,IF(Tabela49[[#This Row],[Frequência]]=4,0.5,0.16667))</f>
        <v/>
      </c>
      <c r="U23" s="1" t="n">
        <v>4</v>
      </c>
      <c r="V23" s="1" t="inlineStr">
        <is>
          <t>T2E</t>
        </is>
      </c>
      <c r="W23" s="1" t="n">
        <v>1</v>
      </c>
      <c r="X23" s="1" t="inlineStr">
        <is>
          <t>X</t>
        </is>
      </c>
      <c r="Y23" s="1" t="n"/>
      <c r="Z23" s="1" t="inlineStr">
        <is>
          <t>X</t>
        </is>
      </c>
      <c r="AA23" s="1" t="n"/>
      <c r="AB23" s="1" t="inlineStr">
        <is>
          <t>X</t>
        </is>
      </c>
      <c r="AC23" s="1" t="n"/>
      <c r="AD23" s="38">
        <f>VLOOKUP(Tabela49[[#This Row],[Descrição]],CUMPRIMENTO!$E$2:$G$475,3,0)</f>
        <v/>
      </c>
      <c r="AE23" s="25" t="n"/>
    </row>
    <row r="24">
      <c r="I24" t="inlineStr">
        <is>
          <t>Eliane Baruffi</t>
        </is>
      </c>
      <c r="K24" t="inlineStr">
        <is>
          <t>BR01-IES-P03</t>
        </is>
      </c>
      <c r="L24" s="20" t="inlineStr">
        <is>
          <t>BR01-IES-P03-SALA08</t>
        </is>
      </c>
      <c r="M24" s="20" t="inlineStr">
        <is>
          <t>RS-ST01-03-00T-SLA07</t>
        </is>
      </c>
      <c r="N24" s="20" t="inlineStr">
        <is>
          <t>SALA MONITORAMENTO</t>
        </is>
      </c>
      <c r="O24" s="20" t="n"/>
      <c r="P24" s="20" t="n"/>
      <c r="Q24" s="20" t="inlineStr">
        <is>
          <t>3</t>
        </is>
      </c>
      <c r="R24" t="inlineStr">
        <is>
          <t>37</t>
        </is>
      </c>
      <c r="S24" s="20" t="inlineStr">
        <is>
          <t>NA</t>
        </is>
      </c>
      <c r="T24" s="18">
        <f>IF(MID(L24,14,4)="SALA",0.25,IF(MID(L24,14,3)="BAN",0.4,0))*IF(Tabela49[[#This Row],[Frequência]]=3,1,IF(Tabela49[[#This Row],[Frequência]]=4,0.5,0.16667))</f>
        <v/>
      </c>
      <c r="U24" s="1" t="n">
        <v>4</v>
      </c>
      <c r="V24" s="1" t="inlineStr">
        <is>
          <t>T2E</t>
        </is>
      </c>
      <c r="W24" s="1" t="n">
        <v>0.25</v>
      </c>
      <c r="X24" s="1" t="inlineStr">
        <is>
          <t>X</t>
        </is>
      </c>
      <c r="Y24" s="1" t="n"/>
      <c r="Z24" s="1" t="inlineStr">
        <is>
          <t>X</t>
        </is>
      </c>
      <c r="AA24" s="1" t="n"/>
      <c r="AB24" s="1" t="inlineStr">
        <is>
          <t>X</t>
        </is>
      </c>
      <c r="AC24" s="1" t="n"/>
      <c r="AD24" s="38">
        <f>VLOOKUP(Tabela49[[#This Row],[Descrição]],CUMPRIMENTO!$E$2:$G$475,3,0)</f>
        <v/>
      </c>
      <c r="AE24" s="25" t="n"/>
    </row>
    <row r="25">
      <c r="I25" t="inlineStr">
        <is>
          <t>Eliane Baruffi</t>
        </is>
      </c>
      <c r="K25" t="inlineStr">
        <is>
          <t>BR01-IES-P03</t>
        </is>
      </c>
      <c r="L25" s="20" t="inlineStr">
        <is>
          <t>BR01-IES-P03-SALA09</t>
        </is>
      </c>
      <c r="M25" s="20" t="inlineStr">
        <is>
          <t>RS-ST01-03-00T-SLA08</t>
        </is>
      </c>
      <c r="N25" s="20" t="inlineStr">
        <is>
          <t>SALA HELPDESK</t>
        </is>
      </c>
      <c r="O25" s="20" t="n"/>
      <c r="P25" s="20" t="n"/>
      <c r="Q25" s="20" t="inlineStr">
        <is>
          <t>3</t>
        </is>
      </c>
      <c r="R25" t="inlineStr">
        <is>
          <t>65</t>
        </is>
      </c>
      <c r="S25" s="20" t="inlineStr">
        <is>
          <t>NA</t>
        </is>
      </c>
      <c r="T25" s="18">
        <f>IF(MID(L25,14,4)="SALA",0.25,IF(MID(L25,14,3)="BAN",0.4,0))*IF(Tabela49[[#This Row],[Frequência]]=3,1,IF(Tabela49[[#This Row],[Frequência]]=4,0.5,0.16667))</f>
        <v/>
      </c>
      <c r="U25" s="1" t="n">
        <v>4</v>
      </c>
      <c r="V25" s="1" t="inlineStr">
        <is>
          <t>T2E</t>
        </is>
      </c>
      <c r="W25" s="1" t="n">
        <v>0.5</v>
      </c>
      <c r="X25" s="1" t="inlineStr">
        <is>
          <t>X</t>
        </is>
      </c>
      <c r="Y25" s="1" t="n"/>
      <c r="Z25" s="1" t="inlineStr">
        <is>
          <t>X</t>
        </is>
      </c>
      <c r="AA25" s="1" t="n"/>
      <c r="AB25" s="1" t="inlineStr">
        <is>
          <t>X</t>
        </is>
      </c>
      <c r="AC25" s="1" t="n"/>
      <c r="AD25" s="38">
        <f>VLOOKUP(Tabela49[[#This Row],[Descrição]],CUMPRIMENTO!$E$2:$G$475,3,0)</f>
        <v/>
      </c>
      <c r="AE25" s="25" t="n"/>
    </row>
    <row r="26">
      <c r="I26" t="inlineStr">
        <is>
          <t>Eliane Baruffi</t>
        </is>
      </c>
      <c r="K26" t="inlineStr">
        <is>
          <t>BR01-IES-P03</t>
        </is>
      </c>
      <c r="L26" s="20" t="inlineStr">
        <is>
          <t>BR01-IES-P03-SALA10</t>
        </is>
      </c>
      <c r="M26" s="20" t="inlineStr">
        <is>
          <t>RS-ST01-03-00T-SLA09</t>
        </is>
      </c>
      <c r="N26" s="20" t="inlineStr">
        <is>
          <t>SALA REUNIAO INFRAESTRUTURA</t>
        </is>
      </c>
      <c r="O26" s="20" t="n"/>
      <c r="P26" s="20" t="n"/>
      <c r="Q26" s="20" t="inlineStr">
        <is>
          <t>3</t>
        </is>
      </c>
      <c r="R26" t="inlineStr">
        <is>
          <t>25</t>
        </is>
      </c>
      <c r="S26" s="20" t="inlineStr">
        <is>
          <t>MESA</t>
        </is>
      </c>
      <c r="T26" s="18">
        <f>IF(MID(L26,14,4)="SALA",0.25,IF(MID(L26,14,3)="BAN",0.4,0))*IF(Tabela49[[#This Row],[Frequência]]=3,1,IF(Tabela49[[#This Row],[Frequência]]=4,0.5,0.16667))</f>
        <v/>
      </c>
      <c r="U26" s="1" t="n">
        <v>4</v>
      </c>
      <c r="V26" s="1" t="inlineStr">
        <is>
          <t>T2E</t>
        </is>
      </c>
      <c r="W26" s="1" t="n">
        <v>0.25</v>
      </c>
      <c r="X26" s="1" t="inlineStr">
        <is>
          <t>X</t>
        </is>
      </c>
      <c r="Y26" s="1" t="n"/>
      <c r="Z26" s="1" t="inlineStr">
        <is>
          <t>X</t>
        </is>
      </c>
      <c r="AA26" s="1" t="n"/>
      <c r="AB26" s="1" t="inlineStr">
        <is>
          <t>X</t>
        </is>
      </c>
      <c r="AC26" s="1" t="n"/>
      <c r="AD26" s="38">
        <f>VLOOKUP(Tabela49[[#This Row],[Descrição]],CUMPRIMENTO!$E$2:$G$475,3,0)</f>
        <v/>
      </c>
      <c r="AE26" s="25" t="n"/>
    </row>
    <row r="27">
      <c r="I27" t="inlineStr">
        <is>
          <t>Eliane Baruffi</t>
        </is>
      </c>
      <c r="K27" t="inlineStr">
        <is>
          <t>BR01-IES-P03</t>
        </is>
      </c>
      <c r="L27" s="20" t="inlineStr">
        <is>
          <t>BR01-IES-P03-SALA11</t>
        </is>
      </c>
      <c r="M27" s="20" t="inlineStr">
        <is>
          <t>RS-ST01-03-00T-SLA10</t>
        </is>
      </c>
      <c r="N27" s="20" t="inlineStr">
        <is>
          <t>COPA</t>
        </is>
      </c>
      <c r="O27" s="20" t="n"/>
      <c r="P27" s="20" t="n"/>
      <c r="Q27" s="20" t="inlineStr">
        <is>
          <t>2</t>
        </is>
      </c>
      <c r="R27" t="inlineStr">
        <is>
          <t>8</t>
        </is>
      </c>
      <c r="S27" s="20" t="n"/>
      <c r="T27" s="18">
        <f>IF(MID(L27,14,4)="SALA",0.25,IF(MID(L27,14,3)="BAN",0.4,0))*IF(Tabela49[[#This Row],[Frequência]]=3,1,IF(Tabela49[[#This Row],[Frequência]]=4,0.5,0.16667))</f>
        <v/>
      </c>
      <c r="U27" s="1" t="n">
        <v>3</v>
      </c>
      <c r="V27" s="1" t="inlineStr">
        <is>
          <t>T2E</t>
        </is>
      </c>
      <c r="W27" s="1" t="n">
        <v>0.25</v>
      </c>
      <c r="X27" s="1" t="inlineStr">
        <is>
          <t>X</t>
        </is>
      </c>
      <c r="Y27" s="1" t="inlineStr">
        <is>
          <t>X</t>
        </is>
      </c>
      <c r="Z27" s="1" t="inlineStr">
        <is>
          <t>X</t>
        </is>
      </c>
      <c r="AA27" s="1" t="inlineStr">
        <is>
          <t>X</t>
        </is>
      </c>
      <c r="AB27" s="1" t="inlineStr">
        <is>
          <t>X</t>
        </is>
      </c>
      <c r="AC27" s="1" t="n"/>
      <c r="AD27" s="38">
        <f>VLOOKUP(Tabela49[[#This Row],[Descrição]],CUMPRIMENTO!$E$2:$G$475,3,0)</f>
        <v/>
      </c>
      <c r="AE27" s="25" t="n"/>
    </row>
    <row r="28">
      <c r="I28" t="inlineStr">
        <is>
          <t>Eliane Baruffi</t>
        </is>
      </c>
      <c r="K28" t="inlineStr">
        <is>
          <t>BR01-IES-P03</t>
        </is>
      </c>
      <c r="L28" s="20" t="inlineStr">
        <is>
          <t>BR01-IES-P03-SALA12</t>
        </is>
      </c>
      <c r="M28" s="20" t="inlineStr">
        <is>
          <t>RS-ST01-03-00T-SLA11</t>
        </is>
      </c>
      <c r="N28" s="20" t="inlineStr">
        <is>
          <t>SALA INFRAESTRUTURA</t>
        </is>
      </c>
      <c r="O28" s="20" t="n"/>
      <c r="P28" s="20" t="n"/>
      <c r="Q28" s="20" t="inlineStr">
        <is>
          <t>3</t>
        </is>
      </c>
      <c r="R28" t="inlineStr">
        <is>
          <t>51</t>
        </is>
      </c>
      <c r="S28" s="20" t="inlineStr">
        <is>
          <t>NA</t>
        </is>
      </c>
      <c r="T28" s="18">
        <f>IF(MID(L28,14,4)="SALA",0.25,IF(MID(L28,14,3)="BAN",0.4,0))*IF(Tabela49[[#This Row],[Frequência]]=3,1,IF(Tabela49[[#This Row],[Frequência]]=4,0.5,0.16667))</f>
        <v/>
      </c>
      <c r="U28" s="1" t="n">
        <v>4</v>
      </c>
      <c r="V28" s="1" t="inlineStr">
        <is>
          <t>T2E</t>
        </is>
      </c>
      <c r="W28" s="1" t="n">
        <v>1</v>
      </c>
      <c r="X28" s="1" t="inlineStr">
        <is>
          <t>X</t>
        </is>
      </c>
      <c r="Y28" s="1" t="n"/>
      <c r="Z28" s="1" t="inlineStr">
        <is>
          <t>X</t>
        </is>
      </c>
      <c r="AA28" s="1" t="n"/>
      <c r="AB28" s="1" t="inlineStr">
        <is>
          <t>X</t>
        </is>
      </c>
      <c r="AC28" s="1" t="n"/>
      <c r="AD28" s="38">
        <f>VLOOKUP(Tabela49[[#This Row],[Descrição]],CUMPRIMENTO!$E$2:$G$475,3,0)</f>
        <v/>
      </c>
      <c r="AE28" s="25" t="n"/>
    </row>
    <row r="29">
      <c r="I29" t="inlineStr">
        <is>
          <t>Eliane Baruffi</t>
        </is>
      </c>
      <c r="K29" t="inlineStr">
        <is>
          <t>BR01-IES-P04</t>
        </is>
      </c>
      <c r="L29" s="20" t="inlineStr">
        <is>
          <t>BR01-IES-P04-BAN010</t>
        </is>
      </c>
      <c r="M29" s="20" t="inlineStr">
        <is>
          <t>RS-ST01-04-00T-WCM01</t>
        </is>
      </c>
      <c r="N29" s="20" t="inlineStr">
        <is>
          <t>BANHEIRO FINANCEIRO - M</t>
        </is>
      </c>
      <c r="O29" s="20" t="n"/>
      <c r="P29" s="20" t="inlineStr">
        <is>
          <t>2</t>
        </is>
      </c>
      <c r="Q29" s="20" t="inlineStr">
        <is>
          <t>2</t>
        </is>
      </c>
      <c r="R29" t="inlineStr">
        <is>
          <t>9</t>
        </is>
      </c>
      <c r="S29" s="20" t="n"/>
      <c r="T29" s="18" t="n">
        <v>0.4</v>
      </c>
      <c r="U29" s="1" t="n">
        <v>3</v>
      </c>
      <c r="V29" s="1" t="inlineStr">
        <is>
          <t>T2E</t>
        </is>
      </c>
      <c r="W29" s="1" t="n">
        <v>0.4</v>
      </c>
      <c r="X29" s="1" t="inlineStr">
        <is>
          <t>X</t>
        </is>
      </c>
      <c r="Y29" s="1" t="inlineStr">
        <is>
          <t>X</t>
        </is>
      </c>
      <c r="Z29" s="1" t="inlineStr">
        <is>
          <t>X</t>
        </is>
      </c>
      <c r="AA29" s="1" t="inlineStr">
        <is>
          <t>X</t>
        </is>
      </c>
      <c r="AB29" s="1" t="inlineStr">
        <is>
          <t>X</t>
        </is>
      </c>
      <c r="AC29" s="1" t="n"/>
      <c r="AD29" s="38">
        <f>VLOOKUP(Tabela49[[#This Row],[Descrição]],CUMPRIMENTO!$E$2:$G$475,3,0)</f>
        <v/>
      </c>
      <c r="AE29" s="25" t="n"/>
    </row>
    <row r="30">
      <c r="I30" t="inlineStr">
        <is>
          <t>Eliane Baruffi</t>
        </is>
      </c>
      <c r="K30" t="inlineStr">
        <is>
          <t>BR01-IES-P04</t>
        </is>
      </c>
      <c r="L30" s="20" t="inlineStr">
        <is>
          <t>BR01-IES-P04-BAN011</t>
        </is>
      </c>
      <c r="M30" s="20" t="inlineStr">
        <is>
          <t>RS-ST01-04-00T-WCF01</t>
        </is>
      </c>
      <c r="N30" s="20" t="inlineStr">
        <is>
          <t>BANHEIRO FINANCEIRO - F</t>
        </is>
      </c>
      <c r="O30" s="20" t="n"/>
      <c r="P30" s="20" t="inlineStr">
        <is>
          <t>2</t>
        </is>
      </c>
      <c r="Q30" s="20" t="inlineStr">
        <is>
          <t>2</t>
        </is>
      </c>
      <c r="R30" t="inlineStr">
        <is>
          <t>9</t>
        </is>
      </c>
      <c r="S30" s="20" t="n"/>
      <c r="T30" s="18" t="n">
        <v>0.4</v>
      </c>
      <c r="U30" s="1" t="n">
        <v>3</v>
      </c>
      <c r="V30" s="1" t="inlineStr">
        <is>
          <t>T2E</t>
        </is>
      </c>
      <c r="W30" s="1" t="n">
        <v>0.4</v>
      </c>
      <c r="X30" s="1" t="inlineStr">
        <is>
          <t>X</t>
        </is>
      </c>
      <c r="Y30" s="1" t="inlineStr">
        <is>
          <t>X</t>
        </is>
      </c>
      <c r="Z30" s="1" t="inlineStr">
        <is>
          <t>X</t>
        </is>
      </c>
      <c r="AA30" s="1" t="inlineStr">
        <is>
          <t>X</t>
        </is>
      </c>
      <c r="AB30" s="1" t="inlineStr">
        <is>
          <t>X</t>
        </is>
      </c>
      <c r="AC30" s="1" t="n"/>
      <c r="AD30" s="38">
        <f>VLOOKUP(Tabela49[[#This Row],[Descrição]],CUMPRIMENTO!$E$2:$G$475,3,0)</f>
        <v/>
      </c>
      <c r="AE30" s="25" t="n"/>
    </row>
    <row r="31">
      <c r="I31" t="inlineStr">
        <is>
          <t>Eliane Baruffi</t>
        </is>
      </c>
      <c r="K31" t="inlineStr">
        <is>
          <t>BR01-IES-P04</t>
        </is>
      </c>
      <c r="L31" s="20" t="inlineStr">
        <is>
          <t>BR01-IES-P04-BAN012</t>
        </is>
      </c>
      <c r="M31" s="20" t="inlineStr">
        <is>
          <t>RS-ST01-04-00T-WPU01</t>
        </is>
      </c>
      <c r="N31" s="20" t="inlineStr">
        <is>
          <t>BANHEIRO FINANCEIRO - C</t>
        </is>
      </c>
      <c r="O31" s="20" t="n"/>
      <c r="P31" s="20" t="n"/>
      <c r="Q31" s="20" t="inlineStr">
        <is>
          <t>2</t>
        </is>
      </c>
      <c r="R31" t="inlineStr">
        <is>
          <t>3</t>
        </is>
      </c>
      <c r="S31" s="20" t="n"/>
      <c r="T31" s="18" t="n">
        <v>0.4</v>
      </c>
      <c r="U31" s="1" t="n">
        <v>5</v>
      </c>
      <c r="V31" s="1" t="inlineStr">
        <is>
          <t>T2E</t>
        </is>
      </c>
      <c r="W31" s="1" t="n">
        <v>0.4</v>
      </c>
      <c r="X31" s="1" t="n"/>
      <c r="Y31" s="1" t="n"/>
      <c r="Z31" s="1" t="n"/>
      <c r="AA31" s="1" t="n"/>
      <c r="AB31" s="1" t="inlineStr">
        <is>
          <t>X</t>
        </is>
      </c>
      <c r="AC31" s="1" t="n"/>
      <c r="AD31" s="38">
        <f>VLOOKUP(Tabela49[[#This Row],[Descrição]],CUMPRIMENTO!$E$2:$G$475,3,0)</f>
        <v/>
      </c>
      <c r="AE31" s="25" t="n"/>
    </row>
    <row r="32">
      <c r="I32" t="inlineStr">
        <is>
          <t>Eliane Baruffi</t>
        </is>
      </c>
      <c r="K32" t="inlineStr">
        <is>
          <t>BR01-IES-P04</t>
        </is>
      </c>
      <c r="L32" s="20" t="inlineStr">
        <is>
          <t>BR01-IES-P04-SALA01</t>
        </is>
      </c>
      <c r="M32" s="20" t="inlineStr">
        <is>
          <t>RS-ST01-04-00T-SLA01</t>
        </is>
      </c>
      <c r="N32" s="20" t="inlineStr">
        <is>
          <t>HALL DE ENTRADA</t>
        </is>
      </c>
      <c r="O32" s="20" t="n"/>
      <c r="P32" s="20" t="n"/>
      <c r="Q32" s="20" t="inlineStr">
        <is>
          <t>3</t>
        </is>
      </c>
      <c r="R32" t="inlineStr">
        <is>
          <t>20</t>
        </is>
      </c>
      <c r="S32" s="20" t="n"/>
      <c r="T32" s="18">
        <f>IF(MID(L32,14,4)="SALA",0.25,IF(MID(L32,14,3)="BAN",0.4,0))*IF(Tabela49[[#This Row],[Frequência]]=3,1,IF(Tabela49[[#This Row],[Frequência]]=4,0.5,0.16667))</f>
        <v/>
      </c>
      <c r="U32" s="1" t="n">
        <v>4</v>
      </c>
      <c r="V32" s="1" t="inlineStr">
        <is>
          <t>T2E</t>
        </is>
      </c>
      <c r="W32" s="1" t="n">
        <v>0.25</v>
      </c>
      <c r="X32" s="1" t="n"/>
      <c r="Y32" s="1" t="inlineStr">
        <is>
          <t>X</t>
        </is>
      </c>
      <c r="Z32" s="1" t="n"/>
      <c r="AA32" s="1" t="inlineStr">
        <is>
          <t>X</t>
        </is>
      </c>
      <c r="AB32" s="1" t="n"/>
      <c r="AC32" s="1" t="n"/>
      <c r="AD32" s="38">
        <f>VLOOKUP(Tabela49[[#This Row],[Descrição]],CUMPRIMENTO!$E$2:$G$475,3,0)</f>
        <v/>
      </c>
      <c r="AE32" s="25" t="n"/>
    </row>
    <row r="33">
      <c r="I33" t="inlineStr">
        <is>
          <t>Eliane Baruffi</t>
        </is>
      </c>
      <c r="K33" t="inlineStr">
        <is>
          <t>BR01-IES-P04</t>
        </is>
      </c>
      <c r="L33" s="20" t="inlineStr">
        <is>
          <t>BR01-IES-P04-SALA02</t>
        </is>
      </c>
      <c r="M33" s="20" t="inlineStr">
        <is>
          <t>RS-ST01-04-00T-SLA12</t>
        </is>
      </c>
      <c r="N33" s="20" t="inlineStr">
        <is>
          <t>CONTABILIDADE - SALA REUNIAO I</t>
        </is>
      </c>
      <c r="O33" s="20" t="n"/>
      <c r="P33" s="20" t="n"/>
      <c r="Q33" s="20" t="inlineStr">
        <is>
          <t>3</t>
        </is>
      </c>
      <c r="R33" t="inlineStr">
        <is>
          <t>18</t>
        </is>
      </c>
      <c r="S33" s="20" t="inlineStr">
        <is>
          <t>MESA</t>
        </is>
      </c>
      <c r="T33" s="18">
        <f>IF(MID(L33,14,4)="SALA",0.25,IF(MID(L33,14,3)="BAN",0.4,0))*IF(Tabela49[[#This Row],[Frequência]]=3,1,IF(Tabela49[[#This Row],[Frequência]]=4,0.5,0.16667))</f>
        <v/>
      </c>
      <c r="U33" s="1" t="n">
        <v>4</v>
      </c>
      <c r="V33" s="1" t="inlineStr">
        <is>
          <t>T2E</t>
        </is>
      </c>
      <c r="W33" s="1" t="n">
        <v>0.25</v>
      </c>
      <c r="X33" s="1" t="n"/>
      <c r="Y33" s="1" t="inlineStr">
        <is>
          <t>X</t>
        </is>
      </c>
      <c r="Z33" s="1" t="n"/>
      <c r="AA33" s="1" t="inlineStr">
        <is>
          <t>X</t>
        </is>
      </c>
      <c r="AB33" s="1" t="n"/>
      <c r="AC33" s="1" t="n"/>
      <c r="AD33" s="38">
        <f>VLOOKUP(Tabela49[[#This Row],[Descrição]],CUMPRIMENTO!$E$2:$G$475,3,0)</f>
        <v/>
      </c>
      <c r="AE33" s="25" t="n"/>
    </row>
    <row r="34">
      <c r="I34" t="inlineStr">
        <is>
          <t>Eliane Baruffi</t>
        </is>
      </c>
      <c r="K34" t="inlineStr">
        <is>
          <t>BR01-IES-P04</t>
        </is>
      </c>
      <c r="L34" s="20" t="inlineStr">
        <is>
          <t>BR01-IES-P04-SALA03</t>
        </is>
      </c>
      <c r="M34" s="20" t="inlineStr">
        <is>
          <t>RS-ST01-04-00T-SLA03</t>
        </is>
      </c>
      <c r="N34" s="20" t="inlineStr">
        <is>
          <t>CONTROLADORIA - SALA REUNIAO II</t>
        </is>
      </c>
      <c r="O34" s="20" t="n"/>
      <c r="P34" s="20" t="n"/>
      <c r="Q34" s="20" t="inlineStr">
        <is>
          <t>3</t>
        </is>
      </c>
      <c r="R34" t="inlineStr">
        <is>
          <t>10</t>
        </is>
      </c>
      <c r="S34" s="20" t="inlineStr">
        <is>
          <t>MESA</t>
        </is>
      </c>
      <c r="T34" s="18">
        <f>IF(MID(L34,14,4)="SALA",0.25,IF(MID(L34,14,3)="BAN",0.4,0))*IF(Tabela49[[#This Row],[Frequência]]=3,1,IF(Tabela49[[#This Row],[Frequência]]=4,0.5,0.16667))</f>
        <v/>
      </c>
      <c r="U34" s="1" t="n">
        <v>4</v>
      </c>
      <c r="V34" s="1" t="inlineStr">
        <is>
          <t>T2E</t>
        </is>
      </c>
      <c r="W34" s="1" t="n">
        <v>0.25</v>
      </c>
      <c r="X34" s="1" t="n"/>
      <c r="Y34" s="1" t="inlineStr">
        <is>
          <t>X</t>
        </is>
      </c>
      <c r="Z34" s="1" t="n"/>
      <c r="AA34" s="1" t="inlineStr">
        <is>
          <t>X</t>
        </is>
      </c>
      <c r="AB34" s="1" t="n"/>
      <c r="AC34" s="1" t="n"/>
      <c r="AD34" s="38">
        <f>VLOOKUP(Tabela49[[#This Row],[Descrição]],CUMPRIMENTO!$E$2:$G$475,3,0)</f>
        <v/>
      </c>
      <c r="AE34" s="25" t="n"/>
    </row>
    <row r="35">
      <c r="I35" t="inlineStr">
        <is>
          <t>Eliane Baruffi</t>
        </is>
      </c>
      <c r="K35" t="inlineStr">
        <is>
          <t>BR01-IES-P04</t>
        </is>
      </c>
      <c r="L35" s="20" t="inlineStr">
        <is>
          <t>BR01-IES-P04-SALA05</t>
        </is>
      </c>
      <c r="M35" s="20" t="inlineStr">
        <is>
          <t>RS-ST01-04-00T-SLA05</t>
        </is>
      </c>
      <c r="N35" s="20" t="inlineStr">
        <is>
          <t>FINANCEIRO - SALA GERENCIA</t>
        </is>
      </c>
      <c r="O35" s="20" t="n"/>
      <c r="P35" s="20" t="n"/>
      <c r="Q35" s="20" t="inlineStr">
        <is>
          <t>4</t>
        </is>
      </c>
      <c r="R35" t="inlineStr">
        <is>
          <t>16</t>
        </is>
      </c>
      <c r="S35" s="20" t="inlineStr">
        <is>
          <t>MESA</t>
        </is>
      </c>
      <c r="T35" s="18">
        <f>IF(MID(L35,14,4)="SALA",0.25,IF(MID(L35,14,3)="BAN",0.4,0))*IF(Tabela49[[#This Row],[Frequência]]=3,1,IF(Tabela49[[#This Row],[Frequência]]=4,0.5,0.16667))</f>
        <v/>
      </c>
      <c r="U35" s="1" t="n">
        <v>4</v>
      </c>
      <c r="V35" s="1" t="inlineStr">
        <is>
          <t>T2E</t>
        </is>
      </c>
      <c r="W35" s="1" t="n">
        <v>0.25</v>
      </c>
      <c r="X35" s="1" t="n"/>
      <c r="Y35" s="1" t="inlineStr">
        <is>
          <t>X</t>
        </is>
      </c>
      <c r="Z35" s="1" t="n"/>
      <c r="AA35" s="1" t="inlineStr">
        <is>
          <t>X</t>
        </is>
      </c>
      <c r="AB35" s="1" t="n"/>
      <c r="AC35" s="1" t="n"/>
      <c r="AD35" s="38">
        <f>VLOOKUP(Tabela49[[#This Row],[Descrição]],CUMPRIMENTO!$E$2:$G$475,3,0)</f>
        <v/>
      </c>
      <c r="AE35" s="25" t="n"/>
    </row>
    <row r="36">
      <c r="I36" t="inlineStr">
        <is>
          <t>Eliane Baruffi</t>
        </is>
      </c>
      <c r="K36" t="inlineStr">
        <is>
          <t>BR01-IES-P04</t>
        </is>
      </c>
      <c r="L36" s="20" t="inlineStr">
        <is>
          <t>BR01-IES-P04-SALA06</t>
        </is>
      </c>
      <c r="M36" s="20" t="inlineStr">
        <is>
          <t>RS-ST01-04-00T-SLA06</t>
        </is>
      </c>
      <c r="N36" s="20" t="inlineStr">
        <is>
          <t>CONTABILIDADE - SALA GERENCIA</t>
        </is>
      </c>
      <c r="O36" s="20" t="n"/>
      <c r="P36" s="20" t="n"/>
      <c r="Q36" s="20" t="inlineStr">
        <is>
          <t>4</t>
        </is>
      </c>
      <c r="R36" t="inlineStr">
        <is>
          <t>15</t>
        </is>
      </c>
      <c r="S36" s="20" t="inlineStr">
        <is>
          <t>MESA</t>
        </is>
      </c>
      <c r="T36" s="18">
        <f>IF(MID(L36,14,4)="SALA",0.25,IF(MID(L36,14,3)="BAN",0.4,0))*IF(Tabela49[[#This Row],[Frequência]]=3,1,IF(Tabela49[[#This Row],[Frequência]]=4,0.5,0.16667))</f>
        <v/>
      </c>
      <c r="U36" s="1" t="n">
        <v>4</v>
      </c>
      <c r="V36" s="1" t="inlineStr">
        <is>
          <t>T2E</t>
        </is>
      </c>
      <c r="W36" s="1" t="n">
        <v>0.25</v>
      </c>
      <c r="X36" s="1" t="n"/>
      <c r="Y36" s="1" t="inlineStr">
        <is>
          <t>X</t>
        </is>
      </c>
      <c r="Z36" s="1" t="n"/>
      <c r="AA36" s="1" t="inlineStr">
        <is>
          <t>X</t>
        </is>
      </c>
      <c r="AB36" s="1" t="n"/>
      <c r="AC36" s="1" t="n"/>
      <c r="AD36" s="38">
        <f>VLOOKUP(Tabela49[[#This Row],[Descrição]],CUMPRIMENTO!$E$2:$G$475,3,0)</f>
        <v/>
      </c>
      <c r="AE36" s="25" t="n"/>
    </row>
    <row r="37">
      <c r="I37" t="inlineStr">
        <is>
          <t>Eliane Baruffi</t>
        </is>
      </c>
      <c r="K37" t="inlineStr">
        <is>
          <t>BR01-IES-P04</t>
        </is>
      </c>
      <c r="L37" s="20" t="inlineStr">
        <is>
          <t>BR01-IES-P04-SALA07</t>
        </is>
      </c>
      <c r="M37" s="20" t="inlineStr">
        <is>
          <t>RS-ST01-04-00T-SLA07</t>
        </is>
      </c>
      <c r="N37" s="20" t="inlineStr">
        <is>
          <t>JURIDICO - SALA ADM</t>
        </is>
      </c>
      <c r="O37" s="20" t="n"/>
      <c r="P37" s="20" t="n"/>
      <c r="Q37" s="20" t="inlineStr">
        <is>
          <t>3</t>
        </is>
      </c>
      <c r="R37" t="inlineStr">
        <is>
          <t>20</t>
        </is>
      </c>
      <c r="S37" s="20" t="inlineStr">
        <is>
          <t>NA</t>
        </is>
      </c>
      <c r="T37" s="18">
        <f>IF(MID(L37,14,4)="SALA",0.25,IF(MID(L37,14,3)="BAN",0.4,0))*IF(Tabela49[[#This Row],[Frequência]]=3,1,IF(Tabela49[[#This Row],[Frequência]]=4,0.5,0.16667))</f>
        <v/>
      </c>
      <c r="U37" s="1" t="n">
        <v>4</v>
      </c>
      <c r="V37" s="1" t="inlineStr">
        <is>
          <t>T2E</t>
        </is>
      </c>
      <c r="W37" s="1" t="n">
        <v>0.25</v>
      </c>
      <c r="X37" s="1" t="n"/>
      <c r="Y37" s="1" t="inlineStr">
        <is>
          <t>X</t>
        </is>
      </c>
      <c r="Z37" s="1" t="n"/>
      <c r="AA37" s="1" t="inlineStr">
        <is>
          <t>X</t>
        </is>
      </c>
      <c r="AB37" s="1" t="n"/>
      <c r="AC37" s="1" t="n"/>
      <c r="AD37" s="38">
        <f>VLOOKUP(Tabela49[[#This Row],[Descrição]],CUMPRIMENTO!$E$2:$G$475,3,0)</f>
        <v/>
      </c>
      <c r="AE37" s="25" t="n"/>
    </row>
    <row r="38">
      <c r="I38" t="inlineStr">
        <is>
          <t>Eliane Baruffi</t>
        </is>
      </c>
      <c r="K38" t="inlineStr">
        <is>
          <t>BR01-IES-P04</t>
        </is>
      </c>
      <c r="L38" s="20" t="inlineStr">
        <is>
          <t>BR01-IES-P04-SALA08</t>
        </is>
      </c>
      <c r="M38" s="20" t="inlineStr">
        <is>
          <t>RS-ST01-04-00T-SLA08</t>
        </is>
      </c>
      <c r="N38" s="20" t="inlineStr">
        <is>
          <t>CONTROLADORIA - SALA ADM</t>
        </is>
      </c>
      <c r="O38" s="20" t="n"/>
      <c r="P38" s="20" t="n"/>
      <c r="Q38" s="20" t="inlineStr">
        <is>
          <t>3</t>
        </is>
      </c>
      <c r="R38" t="inlineStr">
        <is>
          <t>55</t>
        </is>
      </c>
      <c r="S38" s="20" t="inlineStr">
        <is>
          <t>NA</t>
        </is>
      </c>
      <c r="T38" s="18">
        <f>IF(MID(L38,14,4)="SALA",0.25,IF(MID(L38,14,3)="BAN",0.4,0))*IF(Tabela49[[#This Row],[Frequência]]=3,1,IF(Tabela49[[#This Row],[Frequência]]=4,0.5,0.16667))</f>
        <v/>
      </c>
      <c r="U38" s="1" t="n">
        <v>4</v>
      </c>
      <c r="V38" s="1" t="inlineStr">
        <is>
          <t>T2E</t>
        </is>
      </c>
      <c r="W38" s="1" t="n">
        <v>1.5</v>
      </c>
      <c r="X38" s="1" t="n"/>
      <c r="Y38" s="1" t="inlineStr">
        <is>
          <t>X</t>
        </is>
      </c>
      <c r="Z38" s="1" t="n"/>
      <c r="AA38" s="1" t="inlineStr">
        <is>
          <t>X</t>
        </is>
      </c>
      <c r="AB38" s="1" t="n"/>
      <c r="AC38" s="1" t="n"/>
      <c r="AD38" s="38">
        <f>VLOOKUP(Tabela49[[#This Row],[Descrição]],CUMPRIMENTO!$E$2:$G$475,3,0)</f>
        <v/>
      </c>
      <c r="AE38" s="25" t="n"/>
    </row>
    <row r="39">
      <c r="I39" t="inlineStr">
        <is>
          <t>Eliane Baruffi</t>
        </is>
      </c>
      <c r="K39" t="inlineStr">
        <is>
          <t>BR01-IES-P04</t>
        </is>
      </c>
      <c r="L39" s="20" t="inlineStr">
        <is>
          <t>BR01-IES-P04-SALA09</t>
        </is>
      </c>
      <c r="M39" s="20" t="inlineStr">
        <is>
          <t>RS-ST01-04-00T-SLA09</t>
        </is>
      </c>
      <c r="N39" s="20" t="inlineStr">
        <is>
          <t>FINANCEIRO / CONTABILIDADE - SALA ADM</t>
        </is>
      </c>
      <c r="O39" s="20" t="n"/>
      <c r="P39" s="20" t="n"/>
      <c r="Q39" s="20" t="inlineStr">
        <is>
          <t>3</t>
        </is>
      </c>
      <c r="R39" t="inlineStr">
        <is>
          <t>110</t>
        </is>
      </c>
      <c r="S39" s="20" t="inlineStr">
        <is>
          <t>NA</t>
        </is>
      </c>
      <c r="T39" s="18">
        <f>IF(MID(L39,14,4)="SALA",0.25,IF(MID(L39,14,3)="BAN",0.4,0))*IF(Tabela49[[#This Row],[Frequência]]=3,1,IF(Tabela49[[#This Row],[Frequência]]=4,0.5,0.16667))</f>
        <v/>
      </c>
      <c r="U39" s="1" t="n">
        <v>4</v>
      </c>
      <c r="V39" s="1" t="inlineStr">
        <is>
          <t>T2E</t>
        </is>
      </c>
      <c r="W39" s="1" t="n">
        <v>1</v>
      </c>
      <c r="X39" s="1" t="n"/>
      <c r="Y39" s="1" t="inlineStr">
        <is>
          <t>X</t>
        </is>
      </c>
      <c r="Z39" s="1" t="n"/>
      <c r="AA39" s="1" t="inlineStr">
        <is>
          <t>X</t>
        </is>
      </c>
      <c r="AB39" s="1" t="n"/>
      <c r="AC39" s="1" t="n"/>
      <c r="AD39" s="38">
        <f>VLOOKUP(Tabela49[[#This Row],[Descrição]],CUMPRIMENTO!$E$2:$G$475,3,0)</f>
        <v/>
      </c>
      <c r="AE39" s="25" t="n"/>
    </row>
    <row r="40">
      <c r="I40" t="inlineStr">
        <is>
          <t>Eliane Baruffi</t>
        </is>
      </c>
      <c r="K40" t="inlineStr">
        <is>
          <t>BR01-IES-P04</t>
        </is>
      </c>
      <c r="L40" s="20" t="inlineStr">
        <is>
          <t>BR01-IES-P04-SALA10</t>
        </is>
      </c>
      <c r="M40" s="20" t="inlineStr">
        <is>
          <t>RS-ST01-04-00T-SLA10</t>
        </is>
      </c>
      <c r="N40" s="20" t="inlineStr">
        <is>
          <t>COPA</t>
        </is>
      </c>
      <c r="O40" s="20" t="n"/>
      <c r="P40" s="20" t="n"/>
      <c r="Q40" s="20" t="inlineStr">
        <is>
          <t>2</t>
        </is>
      </c>
      <c r="R40" t="inlineStr">
        <is>
          <t>6</t>
        </is>
      </c>
      <c r="S40" s="20" t="n"/>
      <c r="T40" s="18">
        <f>IF(MID(L40,14,4)="SALA",0.25,IF(MID(L40,14,3)="BAN",0.4,0))*IF(Tabela49[[#This Row],[Frequência]]=3,1,IF(Tabela49[[#This Row],[Frequência]]=4,0.5,0.16667))</f>
        <v/>
      </c>
      <c r="U40" s="1" t="n">
        <v>3</v>
      </c>
      <c r="V40" s="1" t="inlineStr">
        <is>
          <t>T2E</t>
        </is>
      </c>
      <c r="W40" s="1" t="n">
        <v>0.25</v>
      </c>
      <c r="X40" s="1" t="inlineStr">
        <is>
          <t>X</t>
        </is>
      </c>
      <c r="Y40" s="1" t="inlineStr">
        <is>
          <t>X</t>
        </is>
      </c>
      <c r="Z40" s="1" t="inlineStr">
        <is>
          <t>X</t>
        </is>
      </c>
      <c r="AA40" s="1" t="inlineStr">
        <is>
          <t>X</t>
        </is>
      </c>
      <c r="AB40" s="1" t="inlineStr">
        <is>
          <t>X</t>
        </is>
      </c>
      <c r="AC40" s="1" t="n"/>
      <c r="AD40" s="38">
        <f>VLOOKUP(Tabela49[[#This Row],[Descrição]],CUMPRIMENTO!$E$2:$G$475,3,0)</f>
        <v/>
      </c>
      <c r="AE40" s="25" t="n"/>
    </row>
    <row r="41">
      <c r="I41" t="inlineStr">
        <is>
          <t>Eliane Baruffi</t>
        </is>
      </c>
      <c r="K41" t="inlineStr">
        <is>
          <t>BR01-IES-P04</t>
        </is>
      </c>
      <c r="L41" s="20" t="inlineStr">
        <is>
          <t>BR01-IES-P04-SALA11</t>
        </is>
      </c>
      <c r="M41" s="20" t="inlineStr">
        <is>
          <t>RS-ST01-04-00T-SLA11</t>
        </is>
      </c>
      <c r="N41" s="20" t="inlineStr">
        <is>
          <t>CONTROLADORIA - SALA GERENCIA</t>
        </is>
      </c>
      <c r="O41" s="20" t="n"/>
      <c r="P41" s="20" t="n"/>
      <c r="Q41" s="20" t="inlineStr">
        <is>
          <t>4</t>
        </is>
      </c>
      <c r="R41" t="inlineStr">
        <is>
          <t>13</t>
        </is>
      </c>
      <c r="S41" s="20" t="inlineStr">
        <is>
          <t>MESA</t>
        </is>
      </c>
      <c r="T41" s="18">
        <f>IF(MID(L41,14,4)="SALA",0.25,IF(MID(L41,14,3)="BAN",0.4,0))*IF(Tabela49[[#This Row],[Frequência]]=3,1,IF(Tabela49[[#This Row],[Frequência]]=4,0.5,0.16667))</f>
        <v/>
      </c>
      <c r="U41" s="1" t="n">
        <v>4</v>
      </c>
      <c r="V41" s="1" t="inlineStr">
        <is>
          <t>T2E</t>
        </is>
      </c>
      <c r="W41" s="1" t="n">
        <v>0.25</v>
      </c>
      <c r="X41" s="1" t="n"/>
      <c r="Y41" s="1" t="inlineStr">
        <is>
          <t>X</t>
        </is>
      </c>
      <c r="Z41" s="1" t="n"/>
      <c r="AA41" s="1" t="inlineStr">
        <is>
          <t>X</t>
        </is>
      </c>
      <c r="AB41" s="1" t="n"/>
      <c r="AC41" s="1" t="n"/>
      <c r="AD41" s="38">
        <f>VLOOKUP(Tabela49[[#This Row],[Descrição]],CUMPRIMENTO!$E$2:$G$475,3,0)</f>
        <v/>
      </c>
      <c r="AE41" s="25" t="n"/>
    </row>
    <row r="42">
      <c r="J42" t="inlineStr">
        <is>
          <t>Leonardo Dias</t>
        </is>
      </c>
      <c r="K42" t="inlineStr">
        <is>
          <t>BR01-IES-P07</t>
        </is>
      </c>
      <c r="L42" s="20" t="inlineStr">
        <is>
          <t>BR01-IES-P07-BAN016</t>
        </is>
      </c>
      <c r="M42" s="20" t="inlineStr">
        <is>
          <t>RS-ST01-07-00T-WCM01</t>
        </is>
      </c>
      <c r="N42" s="20" t="inlineStr">
        <is>
          <t>BANHEIRO ALMOXARIFADO - M</t>
        </is>
      </c>
      <c r="O42" s="20" t="n"/>
      <c r="P42" s="20" t="inlineStr">
        <is>
          <t>2</t>
        </is>
      </c>
      <c r="Q42" s="20" t="inlineStr">
        <is>
          <t>2</t>
        </is>
      </c>
      <c r="R42" t="inlineStr">
        <is>
          <t>2</t>
        </is>
      </c>
      <c r="S42" s="20" t="n"/>
      <c r="T42" s="18" t="n">
        <v>0.3</v>
      </c>
      <c r="U42" s="1" t="n">
        <v>3</v>
      </c>
      <c r="V42" s="1" t="inlineStr">
        <is>
          <t>T3E</t>
        </is>
      </c>
      <c r="W42" s="1" t="n">
        <v>0.4</v>
      </c>
      <c r="X42" s="1" t="inlineStr">
        <is>
          <t>X</t>
        </is>
      </c>
      <c r="Y42" s="1" t="inlineStr">
        <is>
          <t>X</t>
        </is>
      </c>
      <c r="Z42" s="1" t="inlineStr">
        <is>
          <t>X</t>
        </is>
      </c>
      <c r="AA42" s="1" t="inlineStr">
        <is>
          <t>X</t>
        </is>
      </c>
      <c r="AB42" s="1" t="inlineStr">
        <is>
          <t>X</t>
        </is>
      </c>
      <c r="AC42" s="1" t="n"/>
      <c r="AD42" s="38">
        <f>VLOOKUP(Tabela49[[#This Row],[Descrição]],CUMPRIMENTO!$E$2:$G$475,3,0)</f>
        <v/>
      </c>
      <c r="AE42" s="25" t="n"/>
    </row>
    <row r="43">
      <c r="J43" t="inlineStr">
        <is>
          <t>Leonardo Dias</t>
        </is>
      </c>
      <c r="K43" t="inlineStr">
        <is>
          <t>BR01-IES-P07</t>
        </is>
      </c>
      <c r="L43" s="20" t="inlineStr">
        <is>
          <t>BR01-IES-P07-SALA01</t>
        </is>
      </c>
      <c r="M43" s="20" t="inlineStr">
        <is>
          <t>RS-ST01-07-00T-SLA01</t>
        </is>
      </c>
      <c r="N43" s="20" t="inlineStr">
        <is>
          <t>LOGISTICA - SALA ADM</t>
        </is>
      </c>
      <c r="O43" s="20" t="n"/>
      <c r="P43" s="20" t="n"/>
      <c r="Q43" s="20" t="inlineStr">
        <is>
          <t>3</t>
        </is>
      </c>
      <c r="R43" t="inlineStr">
        <is>
          <t>12</t>
        </is>
      </c>
      <c r="S43" s="20" t="inlineStr">
        <is>
          <t>NA</t>
        </is>
      </c>
      <c r="T43" s="18">
        <f>IF(MID(L43,14,4)="SALA",0.25,IF(MID(L43,14,3)="BAN",0.4,0))*IF(Tabela49[[#This Row],[Frequência]]=3,1,IF(Tabela49[[#This Row],[Frequência]]=4,0.5,0.16667))</f>
        <v/>
      </c>
      <c r="U43" s="1" t="n">
        <v>4</v>
      </c>
      <c r="V43" s="1" t="inlineStr">
        <is>
          <t>T3E</t>
        </is>
      </c>
      <c r="W43" s="1" t="n">
        <v>0.25</v>
      </c>
      <c r="X43" s="1" t="inlineStr">
        <is>
          <t>X</t>
        </is>
      </c>
      <c r="Y43" s="1" t="n"/>
      <c r="Z43" s="1" t="inlineStr">
        <is>
          <t>X</t>
        </is>
      </c>
      <c r="AA43" s="1" t="n"/>
      <c r="AB43" s="1" t="inlineStr">
        <is>
          <t>X</t>
        </is>
      </c>
      <c r="AC43" s="1" t="n"/>
      <c r="AD43" s="38">
        <f>VLOOKUP(Tabela49[[#This Row],[Descrição]],CUMPRIMENTO!$E$2:$G$475,3,0)</f>
        <v/>
      </c>
      <c r="AE43" s="25" t="n"/>
    </row>
    <row r="44">
      <c r="G44" t="inlineStr">
        <is>
          <t>Nicole de Morais</t>
        </is>
      </c>
      <c r="K44" t="inlineStr">
        <is>
          <t>BR01-IES-P07</t>
        </is>
      </c>
      <c r="L44" s="20" t="inlineStr">
        <is>
          <t>BR01-IES-P07-SALA02</t>
        </is>
      </c>
      <c r="M44" s="20" t="inlineStr">
        <is>
          <t>RS-ST01-07-00T-SLA02</t>
        </is>
      </c>
      <c r="N44" s="20" t="inlineStr">
        <is>
          <t>MANSERV - SALA ADM</t>
        </is>
      </c>
      <c r="O44" s="20" t="n"/>
      <c r="P44" s="20" t="inlineStr">
        <is>
          <t>3</t>
        </is>
      </c>
      <c r="Q44" s="20" t="n"/>
      <c r="R44" t="inlineStr">
        <is>
          <t>55</t>
        </is>
      </c>
      <c r="S44" s="20" t="inlineStr">
        <is>
          <t>NA</t>
        </is>
      </c>
      <c r="T44" s="18" t="n">
        <v>0.4</v>
      </c>
      <c r="U44" s="1" t="n">
        <v>4</v>
      </c>
      <c r="V44" s="1" t="inlineStr">
        <is>
          <t>T2E</t>
        </is>
      </c>
      <c r="W44" s="1" t="n">
        <v>1</v>
      </c>
      <c r="X44" s="1" t="n"/>
      <c r="Y44" s="1" t="inlineStr">
        <is>
          <t>X</t>
        </is>
      </c>
      <c r="Z44" s="1" t="n"/>
      <c r="AA44" s="1" t="inlineStr">
        <is>
          <t>X</t>
        </is>
      </c>
      <c r="AB44" s="1" t="n"/>
      <c r="AC44" s="1" t="n"/>
      <c r="AD44" s="38">
        <f>VLOOKUP(Tabela49[[#This Row],[Descrição]],CUMPRIMENTO!$E$2:$G$475,3,0)</f>
        <v/>
      </c>
      <c r="AE44" s="25" t="n"/>
    </row>
    <row r="45">
      <c r="J45" t="inlineStr">
        <is>
          <t>Leonardo Dias</t>
        </is>
      </c>
      <c r="K45" t="inlineStr">
        <is>
          <t>BR01-IES-P07</t>
        </is>
      </c>
      <c r="L45" s="20" t="inlineStr">
        <is>
          <t>BR01-IES-P07-SALA03</t>
        </is>
      </c>
      <c r="M45" s="20" t="inlineStr">
        <is>
          <t>RS-ST01-07-00T-SLA03</t>
        </is>
      </c>
      <c r="N45" s="20" t="inlineStr">
        <is>
          <t>FASTENAL - SALA ADM</t>
        </is>
      </c>
      <c r="O45" s="20" t="n"/>
      <c r="P45" s="20" t="n"/>
      <c r="Q45" s="20" t="inlineStr">
        <is>
          <t>3</t>
        </is>
      </c>
      <c r="R45" t="inlineStr">
        <is>
          <t>6</t>
        </is>
      </c>
      <c r="S45" s="20" t="inlineStr">
        <is>
          <t>NA</t>
        </is>
      </c>
      <c r="T45" s="18">
        <f>IF(MID(L45,14,4)="SALA",0.25,IF(MID(L45,14,3)="BAN",0.4,0))*IF(Tabela49[[#This Row],[Frequência]]=3,1,IF(Tabela49[[#This Row],[Frequência]]=4,0.5,0.16667))</f>
        <v/>
      </c>
      <c r="U45" s="1" t="n">
        <v>4</v>
      </c>
      <c r="V45" s="1" t="inlineStr">
        <is>
          <t>T3E</t>
        </is>
      </c>
      <c r="W45" s="1" t="n">
        <v>0.25</v>
      </c>
      <c r="X45" s="1" t="inlineStr">
        <is>
          <t>X</t>
        </is>
      </c>
      <c r="Y45" s="1" t="n"/>
      <c r="Z45" s="1" t="inlineStr">
        <is>
          <t>X</t>
        </is>
      </c>
      <c r="AA45" s="1" t="n"/>
      <c r="AB45" s="1" t="inlineStr">
        <is>
          <t>X</t>
        </is>
      </c>
      <c r="AC45" s="1" t="n"/>
      <c r="AD45" s="38">
        <f>VLOOKUP(Tabela49[[#This Row],[Descrição]],CUMPRIMENTO!$E$2:$G$475,3,0)</f>
        <v/>
      </c>
      <c r="AE45" s="25" t="n"/>
    </row>
    <row r="46">
      <c r="G46" t="inlineStr">
        <is>
          <t>Nicole de Morais</t>
        </is>
      </c>
      <c r="K46" t="inlineStr">
        <is>
          <t>BR01-IES-P07</t>
        </is>
      </c>
      <c r="L46" s="20" t="inlineStr">
        <is>
          <t>BR01-IES-P07-SALA04</t>
        </is>
      </c>
      <c r="M46" s="20" t="inlineStr">
        <is>
          <t>RS-ST01-07-00T-SLA04</t>
        </is>
      </c>
      <c r="N46" s="20" t="inlineStr">
        <is>
          <t>MANSERV - SALA REUNIAO I</t>
        </is>
      </c>
      <c r="O46" s="20" t="n"/>
      <c r="P46" s="20" t="n"/>
      <c r="Q46" s="20" t="inlineStr">
        <is>
          <t>3</t>
        </is>
      </c>
      <c r="R46" t="inlineStr">
        <is>
          <t>5</t>
        </is>
      </c>
      <c r="S46" s="20" t="inlineStr">
        <is>
          <t>NA</t>
        </is>
      </c>
      <c r="T46" s="18" t="n">
        <v>0.1</v>
      </c>
      <c r="U46" s="1" t="n">
        <v>5</v>
      </c>
      <c r="V46" s="1" t="inlineStr">
        <is>
          <t>T2E</t>
        </is>
      </c>
      <c r="W46" s="1" t="n">
        <v>0.25</v>
      </c>
      <c r="X46" s="1" t="n"/>
      <c r="Y46" s="1" t="inlineStr">
        <is>
          <t>X</t>
        </is>
      </c>
      <c r="Z46" s="1" t="n"/>
      <c r="AA46" s="1" t="inlineStr">
        <is>
          <t>X</t>
        </is>
      </c>
      <c r="AB46" s="1" t="n"/>
      <c r="AC46" s="1" t="n"/>
      <c r="AD46" s="38">
        <f>VLOOKUP(Tabela49[[#This Row],[Descrição]],CUMPRIMENTO!$E$2:$G$475,3,0)</f>
        <v/>
      </c>
      <c r="AE46" s="25" t="n"/>
    </row>
    <row r="47">
      <c r="I47" t="inlineStr">
        <is>
          <t>Claudia Rios</t>
        </is>
      </c>
      <c r="K47" t="inlineStr">
        <is>
          <t>BR01-IES-P07</t>
        </is>
      </c>
      <c r="L47" s="20" t="inlineStr">
        <is>
          <t>BR01-IES-P07-SALA13</t>
        </is>
      </c>
      <c r="M47" s="20" t="inlineStr">
        <is>
          <t>RS-ST01-07-00T-SLA06</t>
        </is>
      </c>
      <c r="N47" s="20" t="inlineStr">
        <is>
          <t>TRANSPOTECH - OFICINA</t>
        </is>
      </c>
      <c r="O47" s="20" t="n"/>
      <c r="P47" s="20" t="inlineStr">
        <is>
          <t>3</t>
        </is>
      </c>
      <c r="Q47" s="20" t="n"/>
      <c r="R47" t="inlineStr">
        <is>
          <t>62</t>
        </is>
      </c>
      <c r="S47" s="20" t="inlineStr">
        <is>
          <t>NA</t>
        </is>
      </c>
      <c r="T47" s="18">
        <f>IF(MID(L47,14,4)="SALA",0.25,IF(MID(L47,14,3)="BAN",0.4,0))*IF(Tabela49[[#This Row],[Frequência]]=3,1,IF(Tabela49[[#This Row],[Frequência]]=4,0.5,0.16667))</f>
        <v/>
      </c>
      <c r="U47" s="1" t="n">
        <v>4</v>
      </c>
      <c r="V47" s="1" t="inlineStr">
        <is>
          <t>T2E</t>
        </is>
      </c>
      <c r="W47" s="1" t="n">
        <v>0.25</v>
      </c>
      <c r="X47" s="1" t="n"/>
      <c r="Y47" s="1" t="inlineStr">
        <is>
          <t>X</t>
        </is>
      </c>
      <c r="Z47" s="1" t="n"/>
      <c r="AA47" s="1" t="inlineStr">
        <is>
          <t>X</t>
        </is>
      </c>
      <c r="AB47" s="1" t="n"/>
      <c r="AC47" s="1" t="n"/>
      <c r="AD47" s="38">
        <f>VLOOKUP(Tabela49[[#This Row],[Descrição]],CUMPRIMENTO!$E$2:$G$475,3,0)</f>
        <v/>
      </c>
      <c r="AE47" s="25" t="n"/>
    </row>
    <row r="48">
      <c r="H48" s="32" t="inlineStr">
        <is>
          <t>Geni Silveira</t>
        </is>
      </c>
      <c r="J48" s="32" t="n"/>
      <c r="K48" t="inlineStr">
        <is>
          <t>BR01-IES-P11</t>
        </is>
      </c>
      <c r="L48" t="inlineStr">
        <is>
          <t>BR01-IES-P11-BAN017</t>
        </is>
      </c>
      <c r="M48" t="inlineStr">
        <is>
          <t>RS-ST01-11-01P-WCM01</t>
        </is>
      </c>
      <c r="N48" t="inlineStr">
        <is>
          <t>BANHEIRO CENTRAL QUALIDADE - M</t>
        </is>
      </c>
      <c r="Q48" t="n">
        <v>2</v>
      </c>
      <c r="R48" t="inlineStr">
        <is>
          <t>22</t>
        </is>
      </c>
      <c r="T48" s="18">
        <f>IF(MID(L48,14,4)="SALA",0.25,IF(MID(L48,14,3)="BAN",0.4,0))*IF(Tabela49[[#This Row],[Frequência]]=3,1,IF(Tabela49[[#This Row],[Frequência]]=4,0.5,0.16667))</f>
        <v/>
      </c>
      <c r="U48" s="1" t="n">
        <v>3</v>
      </c>
      <c r="V48" s="1" t="inlineStr">
        <is>
          <t>T3E</t>
        </is>
      </c>
      <c r="W48" s="1" t="n">
        <v>0.4</v>
      </c>
      <c r="X48" s="1" t="inlineStr">
        <is>
          <t>X</t>
        </is>
      </c>
      <c r="Y48" s="1" t="inlineStr">
        <is>
          <t>X</t>
        </is>
      </c>
      <c r="Z48" s="1" t="inlineStr">
        <is>
          <t>X</t>
        </is>
      </c>
      <c r="AA48" s="1" t="inlineStr">
        <is>
          <t>X</t>
        </is>
      </c>
      <c r="AB48" s="1" t="inlineStr">
        <is>
          <t>X</t>
        </is>
      </c>
      <c r="AC48" s="1" t="n"/>
      <c r="AD48" s="38">
        <f>VLOOKUP(Tabela49[[#This Row],[Descrição]],CUMPRIMENTO!$E$2:$G$475,3,0)</f>
        <v/>
      </c>
      <c r="AE48" s="25" t="n"/>
    </row>
    <row r="49">
      <c r="H49" s="32" t="inlineStr">
        <is>
          <t>Geni Silveira</t>
        </is>
      </c>
      <c r="J49" s="32" t="n"/>
      <c r="K49" t="inlineStr">
        <is>
          <t>BR01-IES-P11</t>
        </is>
      </c>
      <c r="L49" t="inlineStr">
        <is>
          <t>BR01-IES-P11-BAN018</t>
        </is>
      </c>
      <c r="M49" t="inlineStr">
        <is>
          <t>RS-ST01-11-01P-WCF01</t>
        </is>
      </c>
      <c r="N49" t="inlineStr">
        <is>
          <t>BANHEIRO CENTRAL QUALIDADE - F</t>
        </is>
      </c>
      <c r="Q49" t="n">
        <v>2</v>
      </c>
      <c r="R49" t="inlineStr">
        <is>
          <t>22</t>
        </is>
      </c>
      <c r="T49" s="18">
        <f>IF(MID(L49,14,4)="SALA",0.25,IF(MID(L49,14,3)="BAN",0.4,0))*IF(Tabela49[[#This Row],[Frequência]]=3,1,IF(Tabela49[[#This Row],[Frequência]]=4,0.5,0.16667))</f>
        <v/>
      </c>
      <c r="U49" s="1" t="n">
        <v>3</v>
      </c>
      <c r="V49" s="1" t="inlineStr">
        <is>
          <t>T3E</t>
        </is>
      </c>
      <c r="W49" s="1" t="n">
        <v>0.4</v>
      </c>
      <c r="X49" s="1" t="inlineStr">
        <is>
          <t>X</t>
        </is>
      </c>
      <c r="Y49" s="1" t="inlineStr">
        <is>
          <t>X</t>
        </is>
      </c>
      <c r="Z49" s="1" t="inlineStr">
        <is>
          <t>X</t>
        </is>
      </c>
      <c r="AA49" s="1" t="inlineStr">
        <is>
          <t>X</t>
        </is>
      </c>
      <c r="AB49" s="1" t="inlineStr">
        <is>
          <t>X</t>
        </is>
      </c>
      <c r="AC49" s="1" t="n"/>
      <c r="AD49" s="38">
        <f>VLOOKUP(Tabela49[[#This Row],[Descrição]],CUMPRIMENTO!$E$2:$G$475,3,0)</f>
        <v/>
      </c>
      <c r="AE49" s="25" t="n"/>
    </row>
    <row r="50">
      <c r="G50" t="inlineStr">
        <is>
          <t>Keyla Santos</t>
        </is>
      </c>
      <c r="H50" s="32" t="inlineStr">
        <is>
          <t>Fabiana Lima</t>
        </is>
      </c>
      <c r="J50" s="32" t="inlineStr">
        <is>
          <t>Cecilia Lisboa</t>
        </is>
      </c>
      <c r="K50" t="inlineStr">
        <is>
          <t>BR01-IES-P11</t>
        </is>
      </c>
      <c r="L50" t="inlineStr">
        <is>
          <t>BR01-IES-P11-BAN019</t>
        </is>
      </c>
      <c r="M50" t="inlineStr">
        <is>
          <t>RS-ST01-11-00T-WCM01</t>
        </is>
      </c>
      <c r="N50" t="inlineStr">
        <is>
          <t>BANHEIRO FUNDICAO GRAVIDADE - M</t>
        </is>
      </c>
      <c r="O50" t="n">
        <v>3</v>
      </c>
      <c r="P50" t="n">
        <v>2</v>
      </c>
      <c r="Q50" t="n">
        <v>2</v>
      </c>
      <c r="R50" t="inlineStr">
        <is>
          <t>21</t>
        </is>
      </c>
      <c r="T50" s="18" t="n">
        <v>0.4</v>
      </c>
      <c r="U50" s="1" t="n">
        <v>1</v>
      </c>
      <c r="V50" s="1" t="inlineStr">
        <is>
          <t>T2, T3</t>
        </is>
      </c>
      <c r="W50" s="1" t="n">
        <v>0.4</v>
      </c>
      <c r="X50" s="1" t="inlineStr">
        <is>
          <t>X</t>
        </is>
      </c>
      <c r="Y50" s="1" t="inlineStr">
        <is>
          <t>X</t>
        </is>
      </c>
      <c r="Z50" s="1" t="inlineStr">
        <is>
          <t>X</t>
        </is>
      </c>
      <c r="AA50" s="1" t="inlineStr">
        <is>
          <t>X</t>
        </is>
      </c>
      <c r="AB50" s="1" t="inlineStr">
        <is>
          <t>X</t>
        </is>
      </c>
      <c r="AC50" s="1" t="inlineStr">
        <is>
          <t>X</t>
        </is>
      </c>
      <c r="AD50" s="38">
        <f>VLOOKUP(Tabela49[[#This Row],[Descrição]],CUMPRIMENTO!$E$2:$G$475,3,0)</f>
        <v/>
      </c>
      <c r="AE50" s="25" t="n"/>
    </row>
    <row r="51">
      <c r="G51" t="inlineStr">
        <is>
          <t>Keyla Santos</t>
        </is>
      </c>
      <c r="H51" s="32" t="inlineStr">
        <is>
          <t>Fabiana Lima</t>
        </is>
      </c>
      <c r="J51" s="32" t="inlineStr">
        <is>
          <t>Cecilia Lisboa</t>
        </is>
      </c>
      <c r="K51" t="inlineStr">
        <is>
          <t>BR01-IES-P11</t>
        </is>
      </c>
      <c r="L51" t="inlineStr">
        <is>
          <t>BR01-IES-P11-BAN020</t>
        </is>
      </c>
      <c r="M51" t="inlineStr">
        <is>
          <t>RS-ST01-11-00T-WCF01</t>
        </is>
      </c>
      <c r="N51" t="inlineStr">
        <is>
          <t>BANHEIRO FUNDICAO GRAVIDADE - F</t>
        </is>
      </c>
      <c r="O51" t="n">
        <v>3</v>
      </c>
      <c r="P51" t="n">
        <v>2</v>
      </c>
      <c r="Q51" t="n">
        <v>2</v>
      </c>
      <c r="R51" t="inlineStr">
        <is>
          <t>17</t>
        </is>
      </c>
      <c r="T51" s="18" t="n">
        <v>0.4</v>
      </c>
      <c r="U51" s="1" t="n">
        <v>1</v>
      </c>
      <c r="V51" s="1" t="inlineStr">
        <is>
          <t>T2, T3</t>
        </is>
      </c>
      <c r="W51" s="1" t="n">
        <v>0.4</v>
      </c>
      <c r="X51" s="1" t="inlineStr">
        <is>
          <t>X</t>
        </is>
      </c>
      <c r="Y51" s="1" t="inlineStr">
        <is>
          <t>X</t>
        </is>
      </c>
      <c r="Z51" s="1" t="inlineStr">
        <is>
          <t>X</t>
        </is>
      </c>
      <c r="AA51" s="1" t="inlineStr">
        <is>
          <t>X</t>
        </is>
      </c>
      <c r="AB51" s="1" t="inlineStr">
        <is>
          <t>X</t>
        </is>
      </c>
      <c r="AC51" s="1" t="inlineStr">
        <is>
          <t>X</t>
        </is>
      </c>
      <c r="AD51" s="38">
        <f>VLOOKUP(Tabela49[[#This Row],[Descrição]],CUMPRIMENTO!$E$2:$G$475,3,0)</f>
        <v/>
      </c>
      <c r="AE51" s="25" t="n"/>
    </row>
    <row r="52">
      <c r="G52" t="inlineStr">
        <is>
          <t>Keyla Santos</t>
        </is>
      </c>
      <c r="J52" s="32" t="n"/>
      <c r="K52" t="inlineStr">
        <is>
          <t>BR01-IES-P11</t>
        </is>
      </c>
      <c r="L52" t="inlineStr">
        <is>
          <t>BR01-IES-P11-BAN022</t>
        </is>
      </c>
      <c r="M52" t="inlineStr">
        <is>
          <t>RS-ST01-11-01P-WCM02</t>
        </is>
      </c>
      <c r="N52" t="inlineStr">
        <is>
          <t>BANHEIRO MELHORIA CONTINUA - M</t>
        </is>
      </c>
      <c r="P52" t="n">
        <v>2</v>
      </c>
      <c r="R52" t="inlineStr">
        <is>
          <t>18</t>
        </is>
      </c>
      <c r="T52" s="18">
        <f>IF(MID(L52,14,4)="SALA",0.25,IF(MID(L52,14,3)="BAN",0.4,0))*IF(Tabela49[[#This Row],[Frequência]]=3,1,IF(Tabela49[[#This Row],[Frequência]]=4,0.5,0.16667))</f>
        <v/>
      </c>
      <c r="U52" s="1" t="n">
        <v>3</v>
      </c>
      <c r="V52" s="1" t="inlineStr">
        <is>
          <t>T2E</t>
        </is>
      </c>
      <c r="W52" s="1" t="n">
        <v>0.4</v>
      </c>
      <c r="X52" s="1" t="inlineStr">
        <is>
          <t>X</t>
        </is>
      </c>
      <c r="Y52" s="1" t="inlineStr">
        <is>
          <t>X</t>
        </is>
      </c>
      <c r="Z52" s="1" t="inlineStr">
        <is>
          <t>X</t>
        </is>
      </c>
      <c r="AA52" s="1" t="inlineStr">
        <is>
          <t>X</t>
        </is>
      </c>
      <c r="AB52" s="1" t="inlineStr">
        <is>
          <t>X</t>
        </is>
      </c>
      <c r="AC52" s="1" t="n"/>
      <c r="AD52" s="38">
        <f>VLOOKUP(Tabela49[[#This Row],[Descrição]],CUMPRIMENTO!$E$2:$G$475,3,0)</f>
        <v/>
      </c>
      <c r="AE52" s="25" t="n"/>
    </row>
    <row r="53">
      <c r="G53" t="inlineStr">
        <is>
          <t>Keyla Santos</t>
        </is>
      </c>
      <c r="J53" s="32" t="n"/>
      <c r="K53" t="inlineStr">
        <is>
          <t>BR01-IES-P11</t>
        </is>
      </c>
      <c r="L53" t="inlineStr">
        <is>
          <t>BR01-IES-P11-BAN023</t>
        </is>
      </c>
      <c r="M53" t="inlineStr">
        <is>
          <t>RS-ST01-11-01P-WCF02</t>
        </is>
      </c>
      <c r="N53" t="inlineStr">
        <is>
          <t>BANHEIRO MELHORIA CONTINUA - F</t>
        </is>
      </c>
      <c r="P53" t="n">
        <v>2</v>
      </c>
      <c r="R53" t="inlineStr">
        <is>
          <t>7</t>
        </is>
      </c>
      <c r="T53" s="18">
        <f>IF(MID(L53,14,4)="SALA",0.25,IF(MID(L53,14,3)="BAN",0.4,0))*IF(Tabela49[[#This Row],[Frequência]]=3,1,IF(Tabela49[[#This Row],[Frequência]]=4,0.5,0.16667))</f>
        <v/>
      </c>
      <c r="U53" s="1" t="n">
        <v>3</v>
      </c>
      <c r="V53" s="1" t="inlineStr">
        <is>
          <t>T2E</t>
        </is>
      </c>
      <c r="W53" s="1" t="n">
        <v>0.4</v>
      </c>
      <c r="X53" s="1" t="inlineStr">
        <is>
          <t>X</t>
        </is>
      </c>
      <c r="Y53" s="1" t="inlineStr">
        <is>
          <t>X</t>
        </is>
      </c>
      <c r="Z53" s="1" t="inlineStr">
        <is>
          <t>X</t>
        </is>
      </c>
      <c r="AA53" s="1" t="inlineStr">
        <is>
          <t>X</t>
        </is>
      </c>
      <c r="AB53" s="1" t="inlineStr">
        <is>
          <t>X</t>
        </is>
      </c>
      <c r="AC53" s="1" t="n"/>
      <c r="AD53" s="38">
        <f>VLOOKUP(Tabela49[[#This Row],[Descrição]],CUMPRIMENTO!$E$2:$G$475,3,0)</f>
        <v/>
      </c>
      <c r="AE53" s="25" t="n"/>
    </row>
    <row r="54">
      <c r="G54" t="inlineStr">
        <is>
          <t>Keyla Santos</t>
        </is>
      </c>
      <c r="J54" s="32" t="n"/>
      <c r="K54" t="inlineStr">
        <is>
          <t>BR01-IES-P11</t>
        </is>
      </c>
      <c r="L54" t="inlineStr">
        <is>
          <t>BR01-IES-P11-ESCD01</t>
        </is>
      </c>
      <c r="M54" t="inlineStr">
        <is>
          <t>RS-ST01-11-00T-ESD01</t>
        </is>
      </c>
      <c r="N54" t="inlineStr">
        <is>
          <t>ESCADARIA HALL PEO</t>
        </is>
      </c>
      <c r="P54" t="n">
        <v>3</v>
      </c>
      <c r="R54" t="inlineStr">
        <is>
          <t>18</t>
        </is>
      </c>
      <c r="T54" s="18">
        <f>IF(MID(L54,14,4)="SALA",0.25,IF(MID(L54,14,3)="BAN",0.4,0))*IF(Tabela49[[#This Row],[Frequência]]=3,1,IF(Tabela49[[#This Row],[Frequência]]=4,0.5,0.16667))</f>
        <v/>
      </c>
      <c r="U54" s="1" t="n">
        <v>5</v>
      </c>
      <c r="V54" s="1" t="inlineStr">
        <is>
          <t>T2E</t>
        </is>
      </c>
      <c r="W54" s="1" t="n">
        <v>0.2</v>
      </c>
      <c r="X54" s="1" t="n"/>
      <c r="Y54" s="1" t="n"/>
      <c r="Z54" s="1" t="n"/>
      <c r="AA54" s="1" t="n"/>
      <c r="AB54" s="1" t="n"/>
      <c r="AC54" s="1" t="n"/>
      <c r="AD54" s="38">
        <f>VLOOKUP(Tabela49[[#This Row],[Descrição]],CUMPRIMENTO!$E$2:$G$475,3,0)</f>
        <v/>
      </c>
      <c r="AE54" s="25" t="n"/>
    </row>
    <row r="55">
      <c r="H55" s="32" t="inlineStr">
        <is>
          <t>Geni Silveira</t>
        </is>
      </c>
      <c r="J55" s="32" t="n"/>
      <c r="K55" t="inlineStr">
        <is>
          <t>BR01-IES-P11</t>
        </is>
      </c>
      <c r="L55" t="inlineStr">
        <is>
          <t>BR01-IES-P11-ESCD02</t>
        </is>
      </c>
      <c r="M55" t="inlineStr">
        <is>
          <t>RS-ST01-11-00T-ESD02</t>
        </is>
      </c>
      <c r="N55" t="inlineStr">
        <is>
          <t>ESCADARIA HALL PQA</t>
        </is>
      </c>
      <c r="Q55" t="n">
        <v>3</v>
      </c>
      <c r="R55" t="inlineStr">
        <is>
          <t>18</t>
        </is>
      </c>
      <c r="T55" s="18">
        <f>IF(MID(L55,14,4)="SALA",0.25,IF(MID(L55,14,3)="BAN",0.4,0))*IF(Tabela49[[#This Row],[Frequência]]=3,1,IF(Tabela49[[#This Row],[Frequência]]=4,0.5,0.16667))</f>
        <v/>
      </c>
      <c r="U55" s="1" t="n">
        <v>5</v>
      </c>
      <c r="V55" s="1" t="inlineStr">
        <is>
          <t>T3E</t>
        </is>
      </c>
      <c r="W55" s="1" t="n">
        <v>0.2</v>
      </c>
      <c r="X55" s="1" t="n"/>
      <c r="Y55" s="1" t="n"/>
      <c r="Z55" s="1" t="n"/>
      <c r="AA55" s="1" t="n"/>
      <c r="AB55" s="1" t="n"/>
      <c r="AC55" s="1" t="n"/>
      <c r="AD55" s="38">
        <f>VLOOKUP(Tabela49[[#This Row],[Descrição]],CUMPRIMENTO!$E$2:$G$475,3,0)</f>
        <v/>
      </c>
      <c r="AE55" s="25" t="n"/>
    </row>
    <row r="56">
      <c r="G56" t="inlineStr">
        <is>
          <t>Keyla Santos</t>
        </is>
      </c>
      <c r="J56" s="32" t="n"/>
      <c r="K56" t="inlineStr">
        <is>
          <t>BR01-IES-P11</t>
        </is>
      </c>
      <c r="L56" t="inlineStr">
        <is>
          <t>BR01-IES-P11-SALA01</t>
        </is>
      </c>
      <c r="M56" t="inlineStr">
        <is>
          <t>RS-ST01-11-01P-SLA01</t>
        </is>
      </c>
      <c r="N56" t="inlineStr">
        <is>
          <t>PEO - SALA EXCELENCIA OPERACIONAL</t>
        </is>
      </c>
      <c r="P56" t="n">
        <v>3</v>
      </c>
      <c r="R56" t="inlineStr">
        <is>
          <t>129</t>
        </is>
      </c>
      <c r="S56" t="inlineStr">
        <is>
          <t>NA</t>
        </is>
      </c>
      <c r="T56" s="18">
        <f>IF(MID(L56,14,4)="SALA",0.25,IF(MID(L56,14,3)="BAN",0.4,0))*IF(Tabela49[[#This Row],[Frequência]]=3,1,IF(Tabela49[[#This Row],[Frequência]]=4,0.5,0.16667))</f>
        <v/>
      </c>
      <c r="U56" s="1" t="n">
        <v>4</v>
      </c>
      <c r="V56" s="1" t="inlineStr">
        <is>
          <t>T2E</t>
        </is>
      </c>
      <c r="W56" s="1" t="n">
        <v>1</v>
      </c>
      <c r="X56" s="1" t="n"/>
      <c r="Y56" s="1" t="inlineStr">
        <is>
          <t>X</t>
        </is>
      </c>
      <c r="Z56" s="1" t="n"/>
      <c r="AA56" s="1" t="inlineStr">
        <is>
          <t>X</t>
        </is>
      </c>
      <c r="AB56" s="1" t="n"/>
      <c r="AC56" s="1" t="n"/>
      <c r="AD56" s="38">
        <f>VLOOKUP(Tabela49[[#This Row],[Descrição]],CUMPRIMENTO!$E$2:$G$475,3,0)</f>
        <v/>
      </c>
      <c r="AE56" s="25" t="n"/>
    </row>
    <row r="57">
      <c r="H57" s="32" t="inlineStr">
        <is>
          <t>Geni Silveira</t>
        </is>
      </c>
      <c r="J57" s="32" t="n"/>
      <c r="K57" t="inlineStr">
        <is>
          <t>BR01-IES-P11</t>
        </is>
      </c>
      <c r="L57" t="inlineStr">
        <is>
          <t>BR01-IES-P11-SALA03</t>
        </is>
      </c>
      <c r="M57" t="inlineStr">
        <is>
          <t>RS-ST01-11-01P-SLA03</t>
        </is>
      </c>
      <c r="N57" t="inlineStr">
        <is>
          <t>CENTRAL QUALIDADE - SALA ADM</t>
        </is>
      </c>
      <c r="Q57" t="n">
        <v>3</v>
      </c>
      <c r="R57" t="inlineStr">
        <is>
          <t>155</t>
        </is>
      </c>
      <c r="S57" t="inlineStr">
        <is>
          <t>NA</t>
        </is>
      </c>
      <c r="T57" s="18">
        <f>IF(MID(L57,14,4)="SALA",0.25,IF(MID(L57,14,3)="BAN",0.4,0))*IF(Tabela49[[#This Row],[Frequência]]=3,1,IF(Tabela49[[#This Row],[Frequência]]=4,0.5,0.16667))</f>
        <v/>
      </c>
      <c r="U57" s="1" t="n">
        <v>4</v>
      </c>
      <c r="V57" s="1" t="inlineStr">
        <is>
          <t>T3E</t>
        </is>
      </c>
      <c r="W57" s="1" t="n">
        <v>1</v>
      </c>
      <c r="X57" s="1" t="inlineStr">
        <is>
          <t>X</t>
        </is>
      </c>
      <c r="Y57" s="1" t="n"/>
      <c r="Z57" s="1" t="inlineStr">
        <is>
          <t>X</t>
        </is>
      </c>
      <c r="AA57" s="1" t="n"/>
      <c r="AB57" s="1" t="inlineStr">
        <is>
          <t>X</t>
        </is>
      </c>
      <c r="AC57" s="1" t="n"/>
      <c r="AD57" s="38">
        <f>VLOOKUP(Tabela49[[#This Row],[Descrição]],CUMPRIMENTO!$E$2:$G$475,3,0)</f>
        <v/>
      </c>
      <c r="AE57" s="25" t="n"/>
    </row>
    <row r="58">
      <c r="G58" t="inlineStr">
        <is>
          <t>Keyla Santos</t>
        </is>
      </c>
      <c r="K58" t="inlineStr">
        <is>
          <t>BR01-IES-P11</t>
        </is>
      </c>
      <c r="L58" t="inlineStr">
        <is>
          <t>BR01-IES-P11-SALA04</t>
        </is>
      </c>
      <c r="M58" t="inlineStr">
        <is>
          <t>RS-ST01-11-00T-SLA01</t>
        </is>
      </c>
      <c r="N58" t="inlineStr">
        <is>
          <t>SALA FERRAMENTARIA ZFG</t>
        </is>
      </c>
      <c r="P58" t="n">
        <v>3</v>
      </c>
      <c r="R58" t="inlineStr">
        <is>
          <t>20</t>
        </is>
      </c>
      <c r="S58" t="inlineStr">
        <is>
          <t>NA</t>
        </is>
      </c>
      <c r="T58" s="18">
        <f>IF(MID(L58,14,4)="SALA",0.25,IF(MID(L58,14,3)="BAN",0.4,0))*IF(Tabela49[[#This Row],[Frequência]]=3,1,IF(Tabela49[[#This Row],[Frequência]]=4,0.5,0.16667))</f>
        <v/>
      </c>
      <c r="U58" s="1" t="n">
        <v>4</v>
      </c>
      <c r="V58" s="1" t="inlineStr">
        <is>
          <t>T2E</t>
        </is>
      </c>
      <c r="W58" s="1" t="n">
        <v>0.25</v>
      </c>
      <c r="X58" s="1" t="n"/>
      <c r="Y58" s="1" t="inlineStr">
        <is>
          <t>X</t>
        </is>
      </c>
      <c r="Z58" s="1" t="n"/>
      <c r="AA58" s="1" t="inlineStr">
        <is>
          <t>X</t>
        </is>
      </c>
      <c r="AB58" s="1" t="n"/>
      <c r="AC58" s="1" t="n"/>
      <c r="AD58" s="38">
        <f>VLOOKUP(Tabela49[[#This Row],[Descrição]],CUMPRIMENTO!$E$2:$G$475,3,0)</f>
        <v/>
      </c>
      <c r="AE58" s="25" t="n"/>
    </row>
    <row r="59">
      <c r="H59" s="32" t="inlineStr">
        <is>
          <t>Geni Silveira</t>
        </is>
      </c>
      <c r="J59" s="32" t="n"/>
      <c r="K59" t="inlineStr">
        <is>
          <t>BR01-IES-P11</t>
        </is>
      </c>
      <c r="L59" t="inlineStr">
        <is>
          <t>BR01-IES-P11-SALA08</t>
        </is>
      </c>
      <c r="M59" t="inlineStr">
        <is>
          <t>RS-ST01-11-01P-SLA04</t>
        </is>
      </c>
      <c r="N59" t="inlineStr">
        <is>
          <t>CENTRAL QUALIDADE - COPA</t>
        </is>
      </c>
      <c r="Q59" t="n">
        <v>2</v>
      </c>
      <c r="R59" t="inlineStr">
        <is>
          <t>13</t>
        </is>
      </c>
      <c r="T59" s="18">
        <f>IF(MID(L59,14,4)="SALA",0.25,IF(MID(L59,14,3)="BAN",0.4,0))*IF(Tabela49[[#This Row],[Frequência]]=3,1,IF(Tabela49[[#This Row],[Frequência]]=4,0.5,0.16667))</f>
        <v/>
      </c>
      <c r="U59" s="1" t="n">
        <v>3</v>
      </c>
      <c r="V59" s="1" t="inlineStr">
        <is>
          <t>T3E</t>
        </is>
      </c>
      <c r="W59" s="1" t="n">
        <v>0.25</v>
      </c>
      <c r="X59" s="1" t="inlineStr">
        <is>
          <t>X</t>
        </is>
      </c>
      <c r="Y59" s="1" t="inlineStr">
        <is>
          <t>X</t>
        </is>
      </c>
      <c r="Z59" s="1" t="inlineStr">
        <is>
          <t>X</t>
        </is>
      </c>
      <c r="AA59" s="1" t="inlineStr">
        <is>
          <t>X</t>
        </is>
      </c>
      <c r="AB59" s="1" t="inlineStr">
        <is>
          <t>X</t>
        </is>
      </c>
      <c r="AC59" s="1" t="n"/>
      <c r="AD59" s="38">
        <f>VLOOKUP(Tabela49[[#This Row],[Descrição]],CUMPRIMENTO!$E$2:$G$475,3,0)</f>
        <v/>
      </c>
      <c r="AE59" s="25" t="n"/>
    </row>
    <row r="60">
      <c r="G60" t="inlineStr">
        <is>
          <t>Keyla Santos</t>
        </is>
      </c>
      <c r="K60" t="inlineStr">
        <is>
          <t>BR01-IES-P11</t>
        </is>
      </c>
      <c r="L60" t="inlineStr">
        <is>
          <t>BR01-IES-P11-SALA15</t>
        </is>
      </c>
      <c r="M60" t="inlineStr">
        <is>
          <t>RS-ST01-11-00T-SLA08</t>
        </is>
      </c>
      <c r="N60" t="inlineStr">
        <is>
          <t>SALA LABORATORIO MATERIAIS QUIMICOS I</t>
        </is>
      </c>
      <c r="P60" t="n">
        <v>3</v>
      </c>
      <c r="R60" t="inlineStr">
        <is>
          <t>126</t>
        </is>
      </c>
      <c r="S60" t="inlineStr">
        <is>
          <t>NA</t>
        </is>
      </c>
      <c r="T60" s="18">
        <f>IF(MID(L60,14,4)="SALA",0.25,IF(MID(L60,14,3)="BAN",0.4,0))*IF(Tabela49[[#This Row],[Frequência]]=3,1,IF(Tabela49[[#This Row],[Frequência]]=4,0.5,0.16667))</f>
        <v/>
      </c>
      <c r="U60" s="1" t="n">
        <v>3</v>
      </c>
      <c r="V60" s="1" t="inlineStr">
        <is>
          <t>T2E</t>
        </is>
      </c>
      <c r="W60" s="1" t="n">
        <v>0.75</v>
      </c>
      <c r="X60" s="1" t="inlineStr">
        <is>
          <t>X</t>
        </is>
      </c>
      <c r="Y60" s="1" t="inlineStr">
        <is>
          <t>X</t>
        </is>
      </c>
      <c r="Z60" s="1" t="inlineStr">
        <is>
          <t>X</t>
        </is>
      </c>
      <c r="AA60" s="1" t="inlineStr">
        <is>
          <t>X</t>
        </is>
      </c>
      <c r="AB60" s="1" t="inlineStr">
        <is>
          <t>X</t>
        </is>
      </c>
      <c r="AC60" s="1" t="n"/>
      <c r="AD60" s="38">
        <f>VLOOKUP(Tabela49[[#This Row],[Descrição]],CUMPRIMENTO!$E$2:$G$475,3,0)</f>
        <v/>
      </c>
      <c r="AE60" s="25" t="n"/>
    </row>
    <row r="61">
      <c r="G61" t="inlineStr">
        <is>
          <t>Keyla Santos</t>
        </is>
      </c>
      <c r="K61" t="inlineStr">
        <is>
          <t>BR01-IES-P11</t>
        </is>
      </c>
      <c r="L61" t="inlineStr">
        <is>
          <t>BR01-IES-P11-SALA16</t>
        </is>
      </c>
      <c r="M61" t="inlineStr">
        <is>
          <t>RS-ST01-11-00T-SLA04</t>
        </is>
      </c>
      <c r="N61" t="inlineStr">
        <is>
          <t>SALA LABORATORIO METALURGICO</t>
        </is>
      </c>
      <c r="P61" t="n">
        <v>3</v>
      </c>
      <c r="R61" t="inlineStr">
        <is>
          <t>21</t>
        </is>
      </c>
      <c r="S61" t="inlineStr">
        <is>
          <t>NA</t>
        </is>
      </c>
      <c r="T61" s="18">
        <f>IF(MID(L61,14,4)="SALA",0.25,IF(MID(L61,14,3)="BAN",0.4,0))*IF(Tabela49[[#This Row],[Frequência]]=3,1,IF(Tabela49[[#This Row],[Frequência]]=4,0.5,0.16667))</f>
        <v/>
      </c>
      <c r="U61" s="1" t="n">
        <v>4</v>
      </c>
      <c r="V61" s="1" t="inlineStr">
        <is>
          <t>T2E</t>
        </is>
      </c>
      <c r="W61" s="1" t="n">
        <v>0.25</v>
      </c>
      <c r="X61" s="1" t="n"/>
      <c r="Y61" s="1" t="inlineStr">
        <is>
          <t>X</t>
        </is>
      </c>
      <c r="Z61" s="1" t="n"/>
      <c r="AA61" s="1" t="inlineStr">
        <is>
          <t>X</t>
        </is>
      </c>
      <c r="AB61" s="1" t="n"/>
      <c r="AC61" s="1" t="n"/>
      <c r="AD61" s="38">
        <f>VLOOKUP(Tabela49[[#This Row],[Descrição]],CUMPRIMENTO!$E$2:$G$475,3,0)</f>
        <v/>
      </c>
      <c r="AE61" s="25" t="n"/>
    </row>
    <row r="62">
      <c r="H62" s="32" t="inlineStr">
        <is>
          <t>Geni Silveira</t>
        </is>
      </c>
      <c r="J62" s="32" t="n"/>
      <c r="K62" t="inlineStr">
        <is>
          <t>BR01-IES-P11</t>
        </is>
      </c>
      <c r="L62" t="inlineStr">
        <is>
          <t>BR01-IES-P11-SALA19</t>
        </is>
      </c>
      <c r="M62" t="inlineStr">
        <is>
          <t>RS-ST01-11-01P-SLA10</t>
        </is>
      </c>
      <c r="N62" t="inlineStr">
        <is>
          <t>CENTRAL QUALIDADE - SALA REUNIAO I</t>
        </is>
      </c>
      <c r="Q62" t="n">
        <v>3</v>
      </c>
      <c r="R62" t="inlineStr">
        <is>
          <t>21</t>
        </is>
      </c>
      <c r="S62" t="inlineStr">
        <is>
          <t>MESA</t>
        </is>
      </c>
      <c r="T62" s="18">
        <f>IF(MID(L62,14,4)="SALA",0.25,IF(MID(L62,14,3)="BAN",0.4,0))*IF(Tabela49[[#This Row],[Frequência]]=3,1,IF(Tabela49[[#This Row],[Frequência]]=4,0.5,0.16667))</f>
        <v/>
      </c>
      <c r="U62" s="1" t="n">
        <v>4</v>
      </c>
      <c r="V62" s="1" t="inlineStr">
        <is>
          <t>T3E</t>
        </is>
      </c>
      <c r="W62" s="1" t="n">
        <v>0.25</v>
      </c>
      <c r="X62" s="1" t="inlineStr">
        <is>
          <t>X</t>
        </is>
      </c>
      <c r="Y62" s="1" t="n"/>
      <c r="Z62" s="1" t="inlineStr">
        <is>
          <t>X</t>
        </is>
      </c>
      <c r="AA62" s="1" t="n"/>
      <c r="AB62" s="1" t="inlineStr">
        <is>
          <t>X</t>
        </is>
      </c>
      <c r="AC62" s="1" t="n"/>
      <c r="AD62" s="38">
        <f>VLOOKUP(Tabela49[[#This Row],[Descrição]],CUMPRIMENTO!$E$2:$G$475,3,0)</f>
        <v/>
      </c>
      <c r="AE62" s="25" t="n"/>
    </row>
    <row r="63">
      <c r="G63" t="inlineStr">
        <is>
          <t>Keyla Santos</t>
        </is>
      </c>
      <c r="K63" t="inlineStr">
        <is>
          <t>BR01-IES-P11</t>
        </is>
      </c>
      <c r="L63" t="inlineStr">
        <is>
          <t>BR01-IES-P11-SALA24</t>
        </is>
      </c>
      <c r="M63" t="inlineStr">
        <is>
          <t>RS-ST01-11-00T-SLA05</t>
        </is>
      </c>
      <c r="N63" t="inlineStr">
        <is>
          <t>SALA SUPERVISAO GRAVIDADE</t>
        </is>
      </c>
      <c r="P63" t="n">
        <v>3</v>
      </c>
      <c r="R63" t="inlineStr">
        <is>
          <t>29</t>
        </is>
      </c>
      <c r="S63" t="inlineStr">
        <is>
          <t>NA</t>
        </is>
      </c>
      <c r="T63" s="18">
        <f>IF(MID(L63,14,4)="SALA",0.25,IF(MID(L63,14,3)="BAN",0.4,0))*IF(Tabela49[[#This Row],[Frequência]]=3,1,IF(Tabela49[[#This Row],[Frequência]]=4,0.5,0.16667))</f>
        <v/>
      </c>
      <c r="U63" s="1" t="n">
        <v>4</v>
      </c>
      <c r="V63" s="1" t="inlineStr">
        <is>
          <t>T2E</t>
        </is>
      </c>
      <c r="W63" s="1" t="n">
        <v>0.25</v>
      </c>
      <c r="X63" s="1" t="n"/>
      <c r="Y63" s="1" t="inlineStr">
        <is>
          <t>X</t>
        </is>
      </c>
      <c r="Z63" s="1" t="n"/>
      <c r="AA63" s="1" t="inlineStr">
        <is>
          <t>X</t>
        </is>
      </c>
      <c r="AB63" s="1" t="n"/>
      <c r="AC63" s="1" t="n"/>
      <c r="AD63" s="38">
        <f>VLOOKUP(Tabela49[[#This Row],[Descrição]],CUMPRIMENTO!$E$2:$G$475,3,0)</f>
        <v/>
      </c>
      <c r="AE63" s="25" t="n"/>
    </row>
    <row r="64">
      <c r="H64" s="32" t="inlineStr">
        <is>
          <t>Geni Silveira</t>
        </is>
      </c>
      <c r="J64" s="32" t="n"/>
      <c r="K64" t="inlineStr">
        <is>
          <t>BR01-IES-P11</t>
        </is>
      </c>
      <c r="L64" t="inlineStr">
        <is>
          <t>BR01-IES-P11-SALA28</t>
        </is>
      </c>
      <c r="M64" t="inlineStr">
        <is>
          <t>RS-ST01-11-01P-SLA12</t>
        </is>
      </c>
      <c r="N64" t="inlineStr">
        <is>
          <t>CENTRAL QUALIDADE - GERENCIA</t>
        </is>
      </c>
      <c r="Q64" t="n">
        <v>4</v>
      </c>
      <c r="R64" t="inlineStr">
        <is>
          <t>17</t>
        </is>
      </c>
      <c r="S64" t="inlineStr">
        <is>
          <t>MESA</t>
        </is>
      </c>
      <c r="T64" s="18">
        <f>IF(MID(L64,14,4)="SALA",0.25,IF(MID(L64,14,3)="BAN",0.4,0))*IF(Tabela49[[#This Row],[Frequência]]=3,1,IF(Tabela49[[#This Row],[Frequência]]=4,0.5,0.16667))</f>
        <v/>
      </c>
      <c r="U64" s="1" t="n">
        <v>4</v>
      </c>
      <c r="V64" s="1" t="inlineStr">
        <is>
          <t>T3E</t>
        </is>
      </c>
      <c r="W64" s="1" t="n">
        <v>0.25</v>
      </c>
      <c r="X64" s="1" t="n"/>
      <c r="Y64" s="1" t="n"/>
      <c r="Z64" s="1" t="n"/>
      <c r="AA64" s="1" t="n"/>
      <c r="AB64" s="1" t="inlineStr">
        <is>
          <t>X</t>
        </is>
      </c>
      <c r="AC64" s="1" t="n"/>
      <c r="AD64" s="38">
        <f>VLOOKUP(Tabela49[[#This Row],[Descrição]],CUMPRIMENTO!$E$2:$G$475,3,0)</f>
        <v/>
      </c>
      <c r="AE64" s="25" t="n"/>
    </row>
    <row r="65">
      <c r="G65" t="inlineStr">
        <is>
          <t>Keyla Santos</t>
        </is>
      </c>
      <c r="K65" t="inlineStr">
        <is>
          <t>BR01-IES-P11</t>
        </is>
      </c>
      <c r="L65" t="inlineStr">
        <is>
          <t>BR01-IES-P11-SALA30</t>
        </is>
      </c>
      <c r="M65" t="inlineStr">
        <is>
          <t>RS-ST01-11-00T-SLA13</t>
        </is>
      </c>
      <c r="N65" t="inlineStr">
        <is>
          <t>INHAUS - SALA ADM</t>
        </is>
      </c>
      <c r="P65" t="n">
        <v>3</v>
      </c>
      <c r="R65" t="inlineStr">
        <is>
          <t>28</t>
        </is>
      </c>
      <c r="S65" t="inlineStr">
        <is>
          <t>NA</t>
        </is>
      </c>
      <c r="T65" s="18">
        <f>IF(MID(L65,14,4)="SALA",0.25,IF(MID(L65,14,3)="BAN",0.4,0))*IF(Tabela49[[#This Row],[Frequência]]=3,1,IF(Tabela49[[#This Row],[Frequência]]=4,0.5,0.16667))</f>
        <v/>
      </c>
      <c r="U65" s="1" t="n">
        <v>4</v>
      </c>
      <c r="V65" s="1" t="inlineStr">
        <is>
          <t>T2E</t>
        </is>
      </c>
      <c r="W65" s="1" t="n">
        <v>0.5</v>
      </c>
      <c r="X65" s="1" t="n"/>
      <c r="Y65" s="1" t="inlineStr">
        <is>
          <t>X</t>
        </is>
      </c>
      <c r="Z65" s="1" t="n"/>
      <c r="AA65" s="1" t="inlineStr">
        <is>
          <t>X</t>
        </is>
      </c>
      <c r="AB65" s="1" t="n"/>
      <c r="AC65" s="1" t="n"/>
      <c r="AD65" s="38">
        <f>VLOOKUP(Tabela49[[#This Row],[Descrição]],CUMPRIMENTO!$E$2:$G$475,3,0)</f>
        <v/>
      </c>
      <c r="AE65" s="25" t="n"/>
    </row>
    <row r="66">
      <c r="H66" s="32" t="inlineStr">
        <is>
          <t>Geni Silveira</t>
        </is>
      </c>
      <c r="J66" s="32" t="n"/>
      <c r="K66" t="inlineStr">
        <is>
          <t>BR01-IES-P11</t>
        </is>
      </c>
      <c r="L66" t="inlineStr">
        <is>
          <t>BR01-IES-P11-SALA33</t>
        </is>
      </c>
      <c r="M66" t="inlineStr">
        <is>
          <t>RS-ST01-11-01P-SLA08</t>
        </is>
      </c>
      <c r="N66" t="inlineStr">
        <is>
          <t>SALA LABORATORIO MATERIAIS / INSTRUMENT</t>
        </is>
      </c>
      <c r="Q66" t="n">
        <v>3</v>
      </c>
      <c r="R66" t="inlineStr">
        <is>
          <t>28</t>
        </is>
      </c>
      <c r="S66" t="inlineStr">
        <is>
          <t>NA</t>
        </is>
      </c>
      <c r="T66" s="18">
        <f>IF(MID(L66,14,4)="SALA",0.25,IF(MID(L66,14,3)="BAN",0.4,0))*IF(Tabela49[[#This Row],[Frequência]]=3,1,IF(Tabela49[[#This Row],[Frequência]]=4,0.5,0.16667))</f>
        <v/>
      </c>
      <c r="U66" s="1" t="n">
        <v>3</v>
      </c>
      <c r="V66" s="1" t="inlineStr">
        <is>
          <t>T3E</t>
        </is>
      </c>
      <c r="W66" s="1" t="n">
        <v>0.25</v>
      </c>
      <c r="X66" s="1" t="inlineStr">
        <is>
          <t>X</t>
        </is>
      </c>
      <c r="Y66" s="1" t="inlineStr">
        <is>
          <t>X</t>
        </is>
      </c>
      <c r="Z66" s="1" t="inlineStr">
        <is>
          <t>X</t>
        </is>
      </c>
      <c r="AA66" s="1" t="inlineStr">
        <is>
          <t>X</t>
        </is>
      </c>
      <c r="AB66" s="1" t="inlineStr">
        <is>
          <t>X</t>
        </is>
      </c>
      <c r="AC66" s="1" t="n"/>
      <c r="AD66" s="38">
        <f>VLOOKUP(Tabela49[[#This Row],[Descrição]],CUMPRIMENTO!$E$2:$G$475,3,0)</f>
        <v/>
      </c>
      <c r="AE66" s="25" t="n"/>
    </row>
    <row r="67">
      <c r="H67" s="32" t="inlineStr">
        <is>
          <t>Geni Silveira</t>
        </is>
      </c>
      <c r="J67" s="32" t="n"/>
      <c r="K67" t="inlineStr">
        <is>
          <t>BR01-IES-P11</t>
        </is>
      </c>
      <c r="L67" t="inlineStr">
        <is>
          <t>BR01-IES-P11-SALA34</t>
        </is>
      </c>
      <c r="M67" t="inlineStr">
        <is>
          <t>RS-ST01-11-01P-SLA07</t>
        </is>
      </c>
      <c r="N67" t="inlineStr">
        <is>
          <t>SALA LABORATORIO MATERIAIS QUIMICOS II</t>
        </is>
      </c>
      <c r="Q67" t="n">
        <v>3</v>
      </c>
      <c r="R67" t="inlineStr">
        <is>
          <t>18</t>
        </is>
      </c>
      <c r="S67" t="inlineStr">
        <is>
          <t>NA</t>
        </is>
      </c>
      <c r="T67" s="18">
        <f>IF(MID(L67,14,4)="SALA",0.25,IF(MID(L67,14,3)="BAN",0.4,0))*IF(Tabela49[[#This Row],[Frequência]]=3,1,IF(Tabela49[[#This Row],[Frequência]]=4,0.5,0.16667))</f>
        <v/>
      </c>
      <c r="U67" s="1" t="n">
        <v>3</v>
      </c>
      <c r="V67" s="1" t="inlineStr">
        <is>
          <t>T3E</t>
        </is>
      </c>
      <c r="W67" s="1" t="n">
        <v>0.25</v>
      </c>
      <c r="X67" s="1" t="inlineStr">
        <is>
          <t>X</t>
        </is>
      </c>
      <c r="Y67" s="1" t="inlineStr">
        <is>
          <t>X</t>
        </is>
      </c>
      <c r="Z67" s="1" t="inlineStr">
        <is>
          <t>X</t>
        </is>
      </c>
      <c r="AA67" s="1" t="inlineStr">
        <is>
          <t>X</t>
        </is>
      </c>
      <c r="AB67" s="1" t="inlineStr">
        <is>
          <t>X</t>
        </is>
      </c>
      <c r="AC67" s="1" t="n"/>
      <c r="AD67" s="38">
        <f>VLOOKUP(Tabela49[[#This Row],[Descrição]],CUMPRIMENTO!$E$2:$G$475,3,0)</f>
        <v/>
      </c>
      <c r="AE67" s="25" t="n"/>
    </row>
    <row r="68">
      <c r="H68" s="32" t="inlineStr">
        <is>
          <t>Geni Silveira</t>
        </is>
      </c>
      <c r="J68" s="32" t="n"/>
      <c r="K68" t="inlineStr">
        <is>
          <t>BR01-IES-P11</t>
        </is>
      </c>
      <c r="L68" t="inlineStr">
        <is>
          <t>BR01-IES-P11-SALA35</t>
        </is>
      </c>
      <c r="M68" t="inlineStr">
        <is>
          <t>RS-ST01-11-01P-SLA21</t>
        </is>
      </c>
      <c r="N68" t="inlineStr">
        <is>
          <t>SALA AUDITORA</t>
        </is>
      </c>
      <c r="Q68" t="n">
        <v>4</v>
      </c>
      <c r="R68" t="inlineStr">
        <is>
          <t>17</t>
        </is>
      </c>
      <c r="S68" t="inlineStr">
        <is>
          <t>NA</t>
        </is>
      </c>
      <c r="T68" s="18">
        <f>IF(MID(L68,14,4)="SALA",0.25,IF(MID(L68,14,3)="BAN",0.4,0))*IF(Tabela49[[#This Row],[Frequência]]=3,1,IF(Tabela49[[#This Row],[Frequência]]=4,0.5,0.16667))</f>
        <v/>
      </c>
      <c r="U68" s="1" t="n">
        <v>4</v>
      </c>
      <c r="V68" s="1" t="inlineStr">
        <is>
          <t>T3E</t>
        </is>
      </c>
      <c r="W68" s="1" t="n">
        <v>0.25</v>
      </c>
      <c r="X68" s="1" t="n"/>
      <c r="Y68" s="1" t="n"/>
      <c r="Z68" s="1" t="n"/>
      <c r="AA68" s="1" t="n"/>
      <c r="AB68" s="1" t="inlineStr">
        <is>
          <t>X</t>
        </is>
      </c>
      <c r="AC68" s="1" t="n"/>
      <c r="AD68" s="38">
        <f>VLOOKUP(Tabela49[[#This Row],[Descrição]],CUMPRIMENTO!$E$2:$G$475,3,0)</f>
        <v/>
      </c>
      <c r="AE68" s="25" t="n"/>
    </row>
    <row r="69">
      <c r="G69" t="inlineStr">
        <is>
          <t>Keyla Santos</t>
        </is>
      </c>
      <c r="K69" t="inlineStr">
        <is>
          <t>BR01-IES-P11</t>
        </is>
      </c>
      <c r="L69" t="inlineStr">
        <is>
          <t>BR01-IES-P11-SALA38</t>
        </is>
      </c>
      <c r="M69" t="inlineStr">
        <is>
          <t>RS-ST01-11-00T-SLA15</t>
        </is>
      </c>
      <c r="N69" t="inlineStr">
        <is>
          <t>SALA LABORATORIO MECANICA FINA</t>
        </is>
      </c>
      <c r="P69" t="n">
        <v>3</v>
      </c>
      <c r="R69" t="inlineStr">
        <is>
          <t>96</t>
        </is>
      </c>
      <c r="S69" t="inlineStr">
        <is>
          <t>NA</t>
        </is>
      </c>
      <c r="T69" s="18">
        <f>IF(MID(L69,14,4)="SALA",0.25,IF(MID(L69,14,3)="BAN",0.4,0))*IF(Tabela49[[#This Row],[Frequência]]=3,1,IF(Tabela49[[#This Row],[Frequência]]=4,0.5,0.16667))</f>
        <v/>
      </c>
      <c r="U69" s="1" t="n">
        <v>4</v>
      </c>
      <c r="V69" s="1" t="inlineStr">
        <is>
          <t>T2E</t>
        </is>
      </c>
      <c r="W69" s="1" t="n">
        <v>0.25</v>
      </c>
      <c r="X69" s="1" t="n"/>
      <c r="Y69" s="1" t="inlineStr">
        <is>
          <t>X</t>
        </is>
      </c>
      <c r="Z69" s="1" t="n"/>
      <c r="AA69" s="1" t="inlineStr">
        <is>
          <t>X</t>
        </is>
      </c>
      <c r="AB69" s="1" t="n"/>
      <c r="AC69" s="1" t="n"/>
      <c r="AD69" s="38">
        <f>VLOOKUP(Tabela49[[#This Row],[Descrição]],CUMPRIMENTO!$E$2:$G$475,3,0)</f>
        <v/>
      </c>
      <c r="AE69" s="25" t="n"/>
    </row>
    <row r="70">
      <c r="G70" t="inlineStr">
        <is>
          <t>Keyla Santos</t>
        </is>
      </c>
      <c r="K70" t="inlineStr">
        <is>
          <t>BR01-IES-P11</t>
        </is>
      </c>
      <c r="L70" t="inlineStr">
        <is>
          <t>BR01-IES-P11-SALA39</t>
        </is>
      </c>
      <c r="M70" t="inlineStr">
        <is>
          <t>RS-ST01-11-00T-SLA16</t>
        </is>
      </c>
      <c r="N70" t="inlineStr">
        <is>
          <t>SALA LABORATORIO CALIBRACAO</t>
        </is>
      </c>
      <c r="P70" t="n">
        <v>3</v>
      </c>
      <c r="R70" t="inlineStr">
        <is>
          <t>28</t>
        </is>
      </c>
      <c r="S70" t="inlineStr">
        <is>
          <t>NA</t>
        </is>
      </c>
      <c r="T70" s="18">
        <f>IF(MID(L70,14,4)="SALA",0.25,IF(MID(L70,14,3)="BAN",0.4,0))*IF(Tabela49[[#This Row],[Frequência]]=3,1,IF(Tabela49[[#This Row],[Frequência]]=4,0.5,0.16667))</f>
        <v/>
      </c>
      <c r="U70" s="1" t="n">
        <v>4</v>
      </c>
      <c r="V70" s="1" t="inlineStr">
        <is>
          <t>T2E</t>
        </is>
      </c>
      <c r="W70" s="1" t="n">
        <v>0.25</v>
      </c>
      <c r="X70" s="1" t="n"/>
      <c r="Y70" s="1" t="inlineStr">
        <is>
          <t>X</t>
        </is>
      </c>
      <c r="Z70" s="1" t="n"/>
      <c r="AA70" s="1" t="inlineStr">
        <is>
          <t>X</t>
        </is>
      </c>
      <c r="AB70" s="1" t="n"/>
      <c r="AC70" s="1" t="n"/>
      <c r="AD70" s="38">
        <f>VLOOKUP(Tabela49[[#This Row],[Descrição]],CUMPRIMENTO!$E$2:$G$475,3,0)</f>
        <v/>
      </c>
      <c r="AE70" s="25" t="n"/>
    </row>
    <row r="71">
      <c r="G71" t="inlineStr">
        <is>
          <t>Keyla Santos</t>
        </is>
      </c>
      <c r="K71" t="inlineStr">
        <is>
          <t>BR01-IES-P11</t>
        </is>
      </c>
      <c r="L71" t="inlineStr">
        <is>
          <t>BR01-IES-P11-SALA40</t>
        </is>
      </c>
      <c r="M71" t="inlineStr">
        <is>
          <t>RS-ST01-11-00T-SLA17</t>
        </is>
      </c>
      <c r="N71" t="inlineStr">
        <is>
          <t>SALA LABORATORIO HIDRAULICA</t>
        </is>
      </c>
      <c r="P71" t="n">
        <v>3</v>
      </c>
      <c r="R71" t="inlineStr">
        <is>
          <t>30</t>
        </is>
      </c>
      <c r="S71" t="inlineStr">
        <is>
          <t>NA</t>
        </is>
      </c>
      <c r="T71" s="18">
        <f>IF(MID(L71,14,4)="SALA",0.25,IF(MID(L71,14,3)="BAN",0.4,0))*IF(Tabela49[[#This Row],[Frequência]]=3,1,IF(Tabela49[[#This Row],[Frequência]]=4,0.5,0.16667))</f>
        <v/>
      </c>
      <c r="U71" s="1" t="n">
        <v>4</v>
      </c>
      <c r="V71" s="1" t="inlineStr">
        <is>
          <t>T2E</t>
        </is>
      </c>
      <c r="W71" s="1" t="n">
        <v>0.25</v>
      </c>
      <c r="X71" s="1" t="n"/>
      <c r="Y71" s="1" t="inlineStr">
        <is>
          <t>X</t>
        </is>
      </c>
      <c r="Z71" s="1" t="n"/>
      <c r="AA71" s="1" t="inlineStr">
        <is>
          <t>X</t>
        </is>
      </c>
      <c r="AB71" s="1" t="n"/>
      <c r="AC71" s="1" t="n"/>
      <c r="AD71" s="38">
        <f>VLOOKUP(Tabela49[[#This Row],[Descrição]],CUMPRIMENTO!$E$2:$G$475,3,0)</f>
        <v/>
      </c>
      <c r="AE71" s="25" t="n"/>
    </row>
    <row r="72">
      <c r="G72" t="inlineStr">
        <is>
          <t>Keyla Santos</t>
        </is>
      </c>
      <c r="K72" t="inlineStr">
        <is>
          <t>BR01-IES-P11</t>
        </is>
      </c>
      <c r="L72" t="inlineStr">
        <is>
          <t>BR01-IES-P11-SALA42</t>
        </is>
      </c>
      <c r="M72" t="inlineStr">
        <is>
          <t>RS-ST01-11-00T-SLA19</t>
        </is>
      </c>
      <c r="N72" t="inlineStr">
        <is>
          <t>SALA LABORATORIO ELETRONICA E CALIBRACAO</t>
        </is>
      </c>
      <c r="P72" t="n">
        <v>3</v>
      </c>
      <c r="R72" t="inlineStr">
        <is>
          <t>30</t>
        </is>
      </c>
      <c r="S72" t="inlineStr">
        <is>
          <t>NA</t>
        </is>
      </c>
      <c r="T72" s="18">
        <f>IF(MID(L72,14,4)="SALA",0.25,IF(MID(L72,14,3)="BAN",0.4,0))*IF(Tabela49[[#This Row],[Frequência]]=3,1,IF(Tabela49[[#This Row],[Frequência]]=4,0.5,0.16667))</f>
        <v/>
      </c>
      <c r="U72" s="1" t="n">
        <v>4</v>
      </c>
      <c r="V72" s="1" t="inlineStr">
        <is>
          <t>T2E</t>
        </is>
      </c>
      <c r="W72" s="1" t="n">
        <v>0.25</v>
      </c>
      <c r="X72" s="1" t="n"/>
      <c r="Y72" s="1" t="inlineStr">
        <is>
          <t>X</t>
        </is>
      </c>
      <c r="Z72" s="1" t="n"/>
      <c r="AA72" s="1" t="inlineStr">
        <is>
          <t>X</t>
        </is>
      </c>
      <c r="AB72" s="1" t="n"/>
      <c r="AC72" s="1" t="n"/>
      <c r="AD72" s="38">
        <f>VLOOKUP(Tabela49[[#This Row],[Descrição]],CUMPRIMENTO!$E$2:$G$475,3,0)</f>
        <v/>
      </c>
      <c r="AE72" s="25" t="n"/>
    </row>
    <row r="73">
      <c r="G73" t="inlineStr">
        <is>
          <t>Keyla Santos</t>
        </is>
      </c>
      <c r="K73" t="inlineStr">
        <is>
          <t>BR01-IES-P11</t>
        </is>
      </c>
      <c r="L73" t="inlineStr">
        <is>
          <t>BR01-IES-P11-SALA43</t>
        </is>
      </c>
      <c r="M73" t="inlineStr">
        <is>
          <t>RS-ST01-11-00T-SLA20</t>
        </is>
      </c>
      <c r="N73" t="inlineStr">
        <is>
          <t>SALA LABORATORIO ZFG</t>
        </is>
      </c>
      <c r="P73" t="n">
        <v>3</v>
      </c>
      <c r="R73" t="inlineStr">
        <is>
          <t>11</t>
        </is>
      </c>
      <c r="S73" t="inlineStr">
        <is>
          <t>NA</t>
        </is>
      </c>
      <c r="T73" s="18">
        <f>IF(MID(L73,14,4)="SALA",0.25,IF(MID(L73,14,3)="BAN",0.4,0))*IF(Tabela49[[#This Row],[Frequência]]=3,1,IF(Tabela49[[#This Row],[Frequência]]=4,0.5,0.16667))</f>
        <v/>
      </c>
      <c r="U73" s="1" t="n">
        <v>4</v>
      </c>
      <c r="V73" s="1" t="inlineStr">
        <is>
          <t>T2E</t>
        </is>
      </c>
      <c r="W73" s="1" t="n">
        <v>0.25</v>
      </c>
      <c r="X73" s="1" t="n"/>
      <c r="Y73" s="1" t="inlineStr">
        <is>
          <t>X</t>
        </is>
      </c>
      <c r="Z73" s="1" t="n"/>
      <c r="AA73" s="1" t="inlineStr">
        <is>
          <t>X</t>
        </is>
      </c>
      <c r="AB73" s="1" t="n"/>
      <c r="AC73" s="1" t="n"/>
      <c r="AD73" s="38">
        <f>VLOOKUP(Tabela49[[#This Row],[Descrição]],CUMPRIMENTO!$E$2:$G$475,3,0)</f>
        <v/>
      </c>
      <c r="AE73" s="25" t="n"/>
    </row>
    <row r="74">
      <c r="H74" s="32" t="inlineStr">
        <is>
          <t>Geni Silveira</t>
        </is>
      </c>
      <c r="J74" s="32" t="n"/>
      <c r="K74" t="inlineStr">
        <is>
          <t>BR01-IES-P11</t>
        </is>
      </c>
      <c r="L74" t="inlineStr">
        <is>
          <t>BR01-IES-P11-SALA44</t>
        </is>
      </c>
      <c r="M74" t="inlineStr">
        <is>
          <t>RS-ST01-11-01P-SLA17</t>
        </is>
      </c>
      <c r="N74" t="inlineStr">
        <is>
          <t>SALA QUALIDADE / LABORATORIO - MEZANINO</t>
        </is>
      </c>
      <c r="Q74" t="n">
        <v>3</v>
      </c>
      <c r="R74" t="inlineStr">
        <is>
          <t>54</t>
        </is>
      </c>
      <c r="S74" t="inlineStr">
        <is>
          <t>NA</t>
        </is>
      </c>
      <c r="T74" s="18">
        <f>IF(MID(L74,14,4)="SALA",0.25,IF(MID(L74,14,3)="BAN",0.4,0))*IF(Tabela49[[#This Row],[Frequência]]=3,1,IF(Tabela49[[#This Row],[Frequência]]=4,0.5,0.16667))</f>
        <v/>
      </c>
      <c r="U74" s="1" t="n">
        <v>3</v>
      </c>
      <c r="V74" s="1" t="inlineStr">
        <is>
          <t>T3E</t>
        </is>
      </c>
      <c r="W74" s="1" t="n">
        <v>0.25</v>
      </c>
      <c r="X74" s="1" t="inlineStr">
        <is>
          <t>X</t>
        </is>
      </c>
      <c r="Y74" s="1" t="inlineStr">
        <is>
          <t>X</t>
        </is>
      </c>
      <c r="Z74" s="1" t="inlineStr">
        <is>
          <t>X</t>
        </is>
      </c>
      <c r="AA74" s="1" t="inlineStr">
        <is>
          <t>X</t>
        </is>
      </c>
      <c r="AB74" s="1" t="inlineStr">
        <is>
          <t>X</t>
        </is>
      </c>
      <c r="AC74" s="1" t="n"/>
      <c r="AD74" s="38">
        <f>VLOOKUP(Tabela49[[#This Row],[Descrição]],CUMPRIMENTO!$E$2:$G$475,3,0)</f>
        <v/>
      </c>
      <c r="AE74" s="25" t="n"/>
    </row>
    <row r="75">
      <c r="G75" t="inlineStr">
        <is>
          <t>Keyla Santos</t>
        </is>
      </c>
      <c r="J75" s="32" t="n"/>
      <c r="K75" t="inlineStr">
        <is>
          <t>BR01-IES-P11</t>
        </is>
      </c>
      <c r="L75" t="inlineStr">
        <is>
          <t>BR01-IES-P11-SALA46</t>
        </is>
      </c>
      <c r="M75" t="inlineStr">
        <is>
          <t>RS-ST01-11-01P-SLA02</t>
        </is>
      </c>
      <c r="N75" t="inlineStr">
        <is>
          <t>PEO - SALA KAIZEN I</t>
        </is>
      </c>
      <c r="P75" t="n">
        <v>3</v>
      </c>
      <c r="R75" t="inlineStr">
        <is>
          <t>82</t>
        </is>
      </c>
      <c r="S75" t="inlineStr">
        <is>
          <t>MESA</t>
        </is>
      </c>
      <c r="T75" s="18">
        <f>IF(MID(L75,14,4)="SALA",0.25,IF(MID(L75,14,3)="BAN",0.4,0))*IF(Tabela49[[#This Row],[Frequência]]=3,1,IF(Tabela49[[#This Row],[Frequência]]=4,0.5,0.16667))</f>
        <v/>
      </c>
      <c r="U75" s="1" t="n">
        <v>4</v>
      </c>
      <c r="V75" s="1" t="inlineStr">
        <is>
          <t>T2E</t>
        </is>
      </c>
      <c r="W75" s="1" t="n">
        <v>0.25</v>
      </c>
      <c r="X75" s="1" t="n"/>
      <c r="Y75" s="1" t="inlineStr">
        <is>
          <t>X</t>
        </is>
      </c>
      <c r="Z75" s="1" t="n"/>
      <c r="AA75" s="1" t="inlineStr">
        <is>
          <t>X</t>
        </is>
      </c>
      <c r="AB75" s="1" t="n"/>
      <c r="AC75" s="1" t="n"/>
      <c r="AD75" s="38">
        <f>VLOOKUP(Tabela49[[#This Row],[Descrição]],CUMPRIMENTO!$E$2:$G$475,3,0)</f>
        <v/>
      </c>
      <c r="AE75" s="25" t="n"/>
    </row>
    <row r="76">
      <c r="G76" t="inlineStr">
        <is>
          <t>Keyla Santos</t>
        </is>
      </c>
      <c r="J76" s="32" t="n"/>
      <c r="K76" t="inlineStr">
        <is>
          <t>BR01-IES-P11</t>
        </is>
      </c>
      <c r="L76" t="inlineStr">
        <is>
          <t>BR01-IES-P11-SALA47</t>
        </is>
      </c>
      <c r="M76" t="inlineStr">
        <is>
          <t>RS-ST01-11-01P-SLA18</t>
        </is>
      </c>
      <c r="N76" t="inlineStr">
        <is>
          <t>PEO - SALA KAIZEN II</t>
        </is>
      </c>
      <c r="P76" t="n">
        <v>3</v>
      </c>
      <c r="R76" t="inlineStr">
        <is>
          <t>46</t>
        </is>
      </c>
      <c r="S76" t="inlineStr">
        <is>
          <t>MESA</t>
        </is>
      </c>
      <c r="T76" s="18">
        <f>IF(MID(L76,14,4)="SALA",0.25,IF(MID(L76,14,3)="BAN",0.4,0))*IF(Tabela49[[#This Row],[Frequência]]=3,1,IF(Tabela49[[#This Row],[Frequência]]=4,0.5,0.16667))</f>
        <v/>
      </c>
      <c r="U76" s="1" t="n">
        <v>4</v>
      </c>
      <c r="V76" s="1" t="inlineStr">
        <is>
          <t>T2E</t>
        </is>
      </c>
      <c r="W76" s="1" t="n">
        <v>0.25</v>
      </c>
      <c r="X76" s="1" t="n"/>
      <c r="Y76" s="1" t="inlineStr">
        <is>
          <t>X</t>
        </is>
      </c>
      <c r="Z76" s="1" t="n"/>
      <c r="AA76" s="1" t="inlineStr">
        <is>
          <t>X</t>
        </is>
      </c>
      <c r="AB76" s="1" t="n"/>
      <c r="AC76" s="1" t="n"/>
      <c r="AD76" s="38">
        <f>VLOOKUP(Tabela49[[#This Row],[Descrição]],CUMPRIMENTO!$E$2:$G$475,3,0)</f>
        <v/>
      </c>
      <c r="AE76" s="25" t="n"/>
    </row>
    <row r="77">
      <c r="G77" t="inlineStr">
        <is>
          <t>Keyla Santos</t>
        </is>
      </c>
      <c r="K77" t="inlineStr">
        <is>
          <t>BR01-IES-P11</t>
        </is>
      </c>
      <c r="L77" t="inlineStr">
        <is>
          <t>BR01-IES-P11-SALA49</t>
        </is>
      </c>
      <c r="M77" t="inlineStr">
        <is>
          <t>RS-ST01-11-00T-SLA21</t>
        </is>
      </c>
      <c r="N77" t="inlineStr">
        <is>
          <t>SALA ENGENHARIA PROCESSOS</t>
        </is>
      </c>
      <c r="P77" t="n">
        <v>3</v>
      </c>
      <c r="R77" t="inlineStr">
        <is>
          <t>11</t>
        </is>
      </c>
      <c r="S77" t="inlineStr">
        <is>
          <t>NA</t>
        </is>
      </c>
      <c r="T77" s="18">
        <f>IF(MID(L77,14,4)="SALA",0.25,IF(MID(L77,14,3)="BAN",0.4,0))*IF(Tabela49[[#This Row],[Frequência]]=3,1,IF(Tabela49[[#This Row],[Frequência]]=4,0.5,0.16667))</f>
        <v/>
      </c>
      <c r="U77" s="1" t="n">
        <v>4</v>
      </c>
      <c r="V77" s="1" t="inlineStr">
        <is>
          <t>T2E</t>
        </is>
      </c>
      <c r="W77" s="1" t="n">
        <v>0.25</v>
      </c>
      <c r="X77" s="1" t="n"/>
      <c r="Y77" s="1" t="inlineStr">
        <is>
          <t>X</t>
        </is>
      </c>
      <c r="Z77" s="1" t="n"/>
      <c r="AA77" s="1" t="inlineStr">
        <is>
          <t>X</t>
        </is>
      </c>
      <c r="AB77" s="1" t="n"/>
      <c r="AC77" s="1" t="n"/>
      <c r="AD77" s="38">
        <f>VLOOKUP(Tabela49[[#This Row],[Descrição]],CUMPRIMENTO!$E$2:$G$475,3,0)</f>
        <v/>
      </c>
      <c r="AE77" s="25" t="n"/>
    </row>
    <row r="78">
      <c r="G78" t="inlineStr">
        <is>
          <t>Claudia Quadros</t>
        </is>
      </c>
      <c r="K78" t="inlineStr">
        <is>
          <t>BR01-IES-P15</t>
        </is>
      </c>
      <c r="L78" s="20" t="inlineStr">
        <is>
          <t>BR01-IES-P15-BAN027</t>
        </is>
      </c>
      <c r="M78" s="20" t="inlineStr">
        <is>
          <t>RS-ST01-15-00T-WCU01</t>
        </is>
      </c>
      <c r="N78" s="20" t="inlineStr">
        <is>
          <t>BANHEIRO PORTARIA 2 - VIGILANTES</t>
        </is>
      </c>
      <c r="O78" s="20" t="n"/>
      <c r="P78" s="20" t="inlineStr">
        <is>
          <t>3</t>
        </is>
      </c>
      <c r="Q78" s="20" t="n"/>
      <c r="R78" t="inlineStr">
        <is>
          <t>2</t>
        </is>
      </c>
      <c r="S78" s="20" t="n"/>
      <c r="T78" s="18">
        <f>IF(MID(L78,14,4)="SALA",0.25,IF(MID(L78,14,3)="BAN",0.4,0))*IF(Tabela49[[#This Row],[Frequência]]=3,1,IF(Tabela49[[#This Row],[Frequência]]=4,0.5,0.16667))</f>
        <v/>
      </c>
      <c r="U78" s="1" t="n">
        <v>3</v>
      </c>
      <c r="V78" s="1" t="inlineStr">
        <is>
          <t>T2E</t>
        </is>
      </c>
      <c r="W78" s="1" t="n">
        <v>0.4</v>
      </c>
      <c r="X78" s="1" t="inlineStr">
        <is>
          <t>X</t>
        </is>
      </c>
      <c r="Y78" s="1" t="inlineStr">
        <is>
          <t>X</t>
        </is>
      </c>
      <c r="Z78" s="1" t="inlineStr">
        <is>
          <t>X</t>
        </is>
      </c>
      <c r="AA78" s="1" t="inlineStr">
        <is>
          <t>X</t>
        </is>
      </c>
      <c r="AB78" s="1" t="inlineStr">
        <is>
          <t>X</t>
        </is>
      </c>
      <c r="AC78" s="1" t="n"/>
      <c r="AD78" s="38">
        <f>VLOOKUP(Tabela49[[#This Row],[Descrição]],CUMPRIMENTO!$E$2:$G$475,3,0)</f>
        <v/>
      </c>
      <c r="AE78" s="25" t="n"/>
    </row>
    <row r="79">
      <c r="G79" t="inlineStr">
        <is>
          <t>Claudia Quadros</t>
        </is>
      </c>
      <c r="K79" t="inlineStr">
        <is>
          <t>BR01-IES-P15</t>
        </is>
      </c>
      <c r="L79" s="20" t="inlineStr">
        <is>
          <t>BR01-IES-P15-BAN028</t>
        </is>
      </c>
      <c r="M79" s="20" t="inlineStr">
        <is>
          <t>RS-ST01-15-00T-WCU02</t>
        </is>
      </c>
      <c r="N79" s="20" t="inlineStr">
        <is>
          <t>BANHEIRO PORTARIA 2 - RECEPCAO</t>
        </is>
      </c>
      <c r="O79" s="20" t="n"/>
      <c r="P79" s="20" t="inlineStr">
        <is>
          <t>3</t>
        </is>
      </c>
      <c r="Q79" s="20" t="n"/>
      <c r="R79" t="inlineStr">
        <is>
          <t>2</t>
        </is>
      </c>
      <c r="S79" s="20" t="n"/>
      <c r="T79" s="18">
        <f>IF(MID(L79,14,4)="SALA",0.25,IF(MID(L79,14,3)="BAN",0.4,0))*IF(Tabela49[[#This Row],[Frequência]]=3,1,IF(Tabela49[[#This Row],[Frequência]]=4,0.5,0.16667))</f>
        <v/>
      </c>
      <c r="U79" s="1" t="n">
        <v>3</v>
      </c>
      <c r="V79" s="1" t="inlineStr">
        <is>
          <t>T2E</t>
        </is>
      </c>
      <c r="W79" s="1" t="n">
        <v>0.4</v>
      </c>
      <c r="X79" s="1" t="inlineStr">
        <is>
          <t>X</t>
        </is>
      </c>
      <c r="Y79" s="1" t="inlineStr">
        <is>
          <t>X</t>
        </is>
      </c>
      <c r="Z79" s="1" t="inlineStr">
        <is>
          <t>X</t>
        </is>
      </c>
      <c r="AA79" s="1" t="inlineStr">
        <is>
          <t>X</t>
        </is>
      </c>
      <c r="AB79" s="1" t="inlineStr">
        <is>
          <t>X</t>
        </is>
      </c>
      <c r="AC79" s="1" t="n"/>
      <c r="AD79" s="38">
        <f>VLOOKUP(Tabela49[[#This Row],[Descrição]],CUMPRIMENTO!$E$2:$G$475,3,0)</f>
        <v/>
      </c>
      <c r="AE79" s="25" t="n"/>
    </row>
    <row r="80">
      <c r="G80" t="inlineStr">
        <is>
          <t>Claudia Quadros</t>
        </is>
      </c>
      <c r="K80" t="inlineStr">
        <is>
          <t>BR01-IES-P15</t>
        </is>
      </c>
      <c r="L80" s="20" t="inlineStr">
        <is>
          <t>BR01-IES-P15-BAN029</t>
        </is>
      </c>
      <c r="M80" s="20" t="inlineStr">
        <is>
          <t>RS-ST01-15-00T-WPU01</t>
        </is>
      </c>
      <c r="N80" s="20" t="inlineStr">
        <is>
          <t>BANHEIRO PORTARIA 2 - C</t>
        </is>
      </c>
      <c r="O80" s="20" t="n"/>
      <c r="P80" s="20" t="inlineStr">
        <is>
          <t>3</t>
        </is>
      </c>
      <c r="Q80" s="20" t="n"/>
      <c r="R80" t="inlineStr">
        <is>
          <t>2</t>
        </is>
      </c>
      <c r="S80" s="20" t="n"/>
      <c r="T80" s="18">
        <f>IF(MID(L80,14,4)="SALA",0.25,IF(MID(L80,14,3)="BAN",0.4,0))*IF(Tabela49[[#This Row],[Frequência]]=3,1,IF(Tabela49[[#This Row],[Frequência]]=4,0.5,0.16667))</f>
        <v/>
      </c>
      <c r="U80" s="1" t="n">
        <v>3</v>
      </c>
      <c r="V80" s="1" t="inlineStr">
        <is>
          <t>T2E</t>
        </is>
      </c>
      <c r="W80" s="1" t="n">
        <v>0.4</v>
      </c>
      <c r="X80" s="1" t="inlineStr">
        <is>
          <t>X</t>
        </is>
      </c>
      <c r="Y80" s="1" t="inlineStr">
        <is>
          <t>X</t>
        </is>
      </c>
      <c r="Z80" s="1" t="inlineStr">
        <is>
          <t>X</t>
        </is>
      </c>
      <c r="AA80" s="1" t="inlineStr">
        <is>
          <t>X</t>
        </is>
      </c>
      <c r="AB80" s="1" t="inlineStr">
        <is>
          <t>X</t>
        </is>
      </c>
      <c r="AC80" s="1" t="n"/>
      <c r="AD80" s="38">
        <f>VLOOKUP(Tabela49[[#This Row],[Descrição]],CUMPRIMENTO!$E$2:$G$475,3,0)</f>
        <v/>
      </c>
      <c r="AE80" s="25" t="n"/>
    </row>
    <row r="81">
      <c r="G81" t="inlineStr">
        <is>
          <t>Claudia Quadros</t>
        </is>
      </c>
      <c r="J81" t="inlineStr">
        <is>
          <t>Ines Lima</t>
        </is>
      </c>
      <c r="K81" t="inlineStr">
        <is>
          <t>BR01-IES-P15</t>
        </is>
      </c>
      <c r="L81" s="20" t="inlineStr">
        <is>
          <t>BR01-IES-P15-BAN030</t>
        </is>
      </c>
      <c r="M81" s="20" t="inlineStr">
        <is>
          <t>RS-ST01-15-00T-WCM01</t>
        </is>
      </c>
      <c r="N81" s="20" t="inlineStr">
        <is>
          <t>BANHEIRO LOGISTICA - M</t>
        </is>
      </c>
      <c r="O81" s="20" t="n"/>
      <c r="P81" s="20" t="inlineStr">
        <is>
          <t>2</t>
        </is>
      </c>
      <c r="Q81" s="20" t="inlineStr">
        <is>
          <t>2</t>
        </is>
      </c>
      <c r="R81" t="inlineStr">
        <is>
          <t>20</t>
        </is>
      </c>
      <c r="S81" s="20" t="n"/>
      <c r="T81" s="18">
        <f>IF(MID(L81,14,4)="SALA",0.25,IF(MID(L81,14,3)="BAN",0.4,0))*IF(Tabela49[[#This Row],[Frequência]]=3,1,IF(Tabela49[[#This Row],[Frequência]]=4,0.5,0.16667))</f>
        <v/>
      </c>
      <c r="U81" s="1" t="n">
        <v>2</v>
      </c>
      <c r="V81" s="1" t="inlineStr">
        <is>
          <t>T2E, T3E</t>
        </is>
      </c>
      <c r="W81" s="1" t="n">
        <v>0.4</v>
      </c>
      <c r="X81" s="1" t="inlineStr">
        <is>
          <t>X</t>
        </is>
      </c>
      <c r="Y81" s="1" t="inlineStr">
        <is>
          <t>X</t>
        </is>
      </c>
      <c r="Z81" s="1" t="inlineStr">
        <is>
          <t>X</t>
        </is>
      </c>
      <c r="AA81" s="1" t="inlineStr">
        <is>
          <t>X</t>
        </is>
      </c>
      <c r="AB81" s="1" t="inlineStr">
        <is>
          <t>X</t>
        </is>
      </c>
      <c r="AC81" s="1" t="n"/>
      <c r="AD81" s="38">
        <f>VLOOKUP(Tabela49[[#This Row],[Descrição]],CUMPRIMENTO!$E$2:$G$475,3,0)</f>
        <v/>
      </c>
      <c r="AE81" s="25" t="n"/>
    </row>
    <row r="82">
      <c r="G82" t="inlineStr">
        <is>
          <t>Claudia Quadros</t>
        </is>
      </c>
      <c r="K82" t="inlineStr">
        <is>
          <t>BR01-IES-P15</t>
        </is>
      </c>
      <c r="L82" s="20" t="inlineStr">
        <is>
          <t>BR01-IES-P15-BAN031</t>
        </is>
      </c>
      <c r="M82" s="20" t="inlineStr">
        <is>
          <t>RS-ST01-15-00T-WCF01</t>
        </is>
      </c>
      <c r="N82" s="20" t="inlineStr">
        <is>
          <t>BANHEIRO LOGISTICA - F</t>
        </is>
      </c>
      <c r="O82" s="20" t="n"/>
      <c r="P82" s="20" t="inlineStr">
        <is>
          <t>2</t>
        </is>
      </c>
      <c r="Q82" s="20" t="n"/>
      <c r="R82" t="inlineStr">
        <is>
          <t>14</t>
        </is>
      </c>
      <c r="S82" s="20" t="n"/>
      <c r="T82" s="18">
        <f>IF(MID(L82,14,4)="SALA",0.25,IF(MID(L82,14,3)="BAN",0.4,0))*IF(Tabela49[[#This Row],[Frequência]]=3,1,IF(Tabela49[[#This Row],[Frequência]]=4,0.5,0.16667))</f>
        <v/>
      </c>
      <c r="U82" s="1" t="n">
        <v>3</v>
      </c>
      <c r="V82" s="1" t="inlineStr">
        <is>
          <t>T2E</t>
        </is>
      </c>
      <c r="W82" s="1" t="n">
        <v>0.4</v>
      </c>
      <c r="X82" s="1" t="inlineStr">
        <is>
          <t>X</t>
        </is>
      </c>
      <c r="Y82" s="1" t="inlineStr">
        <is>
          <t>X</t>
        </is>
      </c>
      <c r="Z82" s="1" t="inlineStr">
        <is>
          <t>X</t>
        </is>
      </c>
      <c r="AA82" s="1" t="inlineStr">
        <is>
          <t>X</t>
        </is>
      </c>
      <c r="AB82" s="1" t="inlineStr">
        <is>
          <t>X</t>
        </is>
      </c>
      <c r="AC82" s="1" t="n"/>
      <c r="AD82" s="38">
        <f>VLOOKUP(Tabela49[[#This Row],[Descrição]],CUMPRIMENTO!$E$2:$G$475,3,0)</f>
        <v/>
      </c>
      <c r="AE82" s="25" t="n"/>
    </row>
    <row r="83">
      <c r="J83" t="inlineStr">
        <is>
          <t>Ines Lima</t>
        </is>
      </c>
      <c r="K83" t="inlineStr">
        <is>
          <t>BR01-IES-P15</t>
        </is>
      </c>
      <c r="L83" s="20" t="inlineStr">
        <is>
          <t>BR01-IES-P15-BAN032</t>
        </is>
      </c>
      <c r="M83" s="20" t="inlineStr">
        <is>
          <t>RS-ST01-15-01P-WCM01</t>
        </is>
      </c>
      <c r="N83" s="20" t="inlineStr">
        <is>
          <t>BANHEIRO ONE STIHL - F</t>
        </is>
      </c>
      <c r="O83" s="20" t="n"/>
      <c r="P83" s="20" t="inlineStr">
        <is>
          <t>2</t>
        </is>
      </c>
      <c r="Q83" s="20" t="inlineStr">
        <is>
          <t>2</t>
        </is>
      </c>
      <c r="S83" s="20" t="n"/>
      <c r="T83" s="18">
        <f>IF(MID(L83,14,4)="SALA",0.25,IF(MID(L83,14,3)="BAN",0.4,0))*IF(Tabela49[[#This Row],[Frequência]]=3,1,IF(Tabela49[[#This Row],[Frequência]]=4,0.5,0.16667))</f>
        <v/>
      </c>
      <c r="U83" s="1" t="n">
        <v>3</v>
      </c>
      <c r="V83" s="1" t="inlineStr">
        <is>
          <t>T3E</t>
        </is>
      </c>
      <c r="W83" s="1" t="n">
        <v>0.4</v>
      </c>
      <c r="X83" s="1" t="inlineStr">
        <is>
          <t>X</t>
        </is>
      </c>
      <c r="Y83" s="1" t="inlineStr">
        <is>
          <t>X</t>
        </is>
      </c>
      <c r="Z83" s="1" t="inlineStr">
        <is>
          <t>X</t>
        </is>
      </c>
      <c r="AA83" s="1" t="inlineStr">
        <is>
          <t>X</t>
        </is>
      </c>
      <c r="AB83" s="1" t="inlineStr">
        <is>
          <t>X</t>
        </is>
      </c>
      <c r="AC83" s="1" t="n"/>
      <c r="AD83" s="38">
        <f>VLOOKUP(Tabela49[[#This Row],[Descrição]],CUMPRIMENTO!$E$2:$G$475,3,0)</f>
        <v/>
      </c>
      <c r="AE83" s="25" t="n"/>
    </row>
    <row r="84">
      <c r="J84" t="inlineStr">
        <is>
          <t>Ines Lima</t>
        </is>
      </c>
      <c r="K84" t="inlineStr">
        <is>
          <t>BR01-IES-P15</t>
        </is>
      </c>
      <c r="L84" s="20" t="inlineStr">
        <is>
          <t>BR01-IES-P15-BAN033</t>
        </is>
      </c>
      <c r="M84" s="20" t="inlineStr">
        <is>
          <t>RS-ST01-15-01P-WCM02</t>
        </is>
      </c>
      <c r="N84" s="20" t="inlineStr">
        <is>
          <t>BANHEIRO ONE STIHL - F</t>
        </is>
      </c>
      <c r="O84" s="20" t="n"/>
      <c r="P84" s="20" t="inlineStr">
        <is>
          <t>2</t>
        </is>
      </c>
      <c r="Q84" s="20" t="inlineStr">
        <is>
          <t>2</t>
        </is>
      </c>
      <c r="S84" s="20" t="n"/>
      <c r="T84" s="18">
        <f>IF(MID(L84,14,4)="SALA",0.25,IF(MID(L84,14,3)="BAN",0.4,0))*IF(Tabela49[[#This Row],[Frequência]]=3,1,IF(Tabela49[[#This Row],[Frequência]]=4,0.5,0.16667))</f>
        <v/>
      </c>
      <c r="U84" s="1" t="n">
        <v>3</v>
      </c>
      <c r="V84" s="1" t="inlineStr">
        <is>
          <t>T3E</t>
        </is>
      </c>
      <c r="W84" s="1" t="n">
        <v>0.4</v>
      </c>
      <c r="X84" s="1" t="inlineStr">
        <is>
          <t>X</t>
        </is>
      </c>
      <c r="Y84" s="1" t="inlineStr">
        <is>
          <t>X</t>
        </is>
      </c>
      <c r="Z84" s="1" t="inlineStr">
        <is>
          <t>X</t>
        </is>
      </c>
      <c r="AA84" s="1" t="inlineStr">
        <is>
          <t>X</t>
        </is>
      </c>
      <c r="AB84" s="1" t="inlineStr">
        <is>
          <t>X</t>
        </is>
      </c>
      <c r="AC84" s="1" t="n"/>
      <c r="AD84" s="38">
        <f>VLOOKUP(Tabela49[[#This Row],[Descrição]],CUMPRIMENTO!$E$2:$G$475,3,0)</f>
        <v/>
      </c>
      <c r="AE84" s="25" t="n"/>
    </row>
    <row r="85">
      <c r="J85" t="inlineStr">
        <is>
          <t>Ines Lima</t>
        </is>
      </c>
      <c r="K85" t="inlineStr">
        <is>
          <t>BR01-IES-P15</t>
        </is>
      </c>
      <c r="L85" s="20" t="inlineStr">
        <is>
          <t>BR01-IES-P15-BAN134</t>
        </is>
      </c>
      <c r="M85" s="20" t="n"/>
      <c r="N85" s="20" t="inlineStr">
        <is>
          <t>BANHEIRO ONE STIHL - M</t>
        </is>
      </c>
      <c r="O85" s="20" t="n"/>
      <c r="P85" s="20" t="inlineStr">
        <is>
          <t>2</t>
        </is>
      </c>
      <c r="Q85" s="20" t="inlineStr">
        <is>
          <t>2</t>
        </is>
      </c>
      <c r="S85" s="20" t="n"/>
      <c r="T85" s="18">
        <f>IF(MID(L85,14,4)="SALA",0.25,IF(MID(L85,14,3)="BAN",0.4,0))*IF(Tabela49[[#This Row],[Frequência]]=3,1,IF(Tabela49[[#This Row],[Frequência]]=4,0.5,0.16667))</f>
        <v/>
      </c>
      <c r="U85" s="1" t="n">
        <v>3</v>
      </c>
      <c r="V85" s="1" t="inlineStr">
        <is>
          <t>T3E</t>
        </is>
      </c>
      <c r="W85" s="25" t="n">
        <v>0.4</v>
      </c>
      <c r="X85" s="1" t="inlineStr">
        <is>
          <t>X</t>
        </is>
      </c>
      <c r="Y85" s="1" t="inlineStr">
        <is>
          <t>X</t>
        </is>
      </c>
      <c r="Z85" s="1" t="inlineStr">
        <is>
          <t>X</t>
        </is>
      </c>
      <c r="AA85" s="1" t="inlineStr">
        <is>
          <t>X</t>
        </is>
      </c>
      <c r="AB85" s="1" t="inlineStr">
        <is>
          <t>X</t>
        </is>
      </c>
      <c r="AC85" s="1" t="n"/>
      <c r="AD85" s="38">
        <f>VLOOKUP(Tabela49[[#This Row],[Descrição]],CUMPRIMENTO!$E$2:$G$475,3,0)</f>
        <v/>
      </c>
      <c r="AE85" s="25" t="n"/>
    </row>
    <row r="86">
      <c r="I86" t="inlineStr">
        <is>
          <t>Maria das Neves</t>
        </is>
      </c>
      <c r="K86" t="inlineStr">
        <is>
          <t>BR01-IES-P15</t>
        </is>
      </c>
      <c r="L86" s="20" t="inlineStr">
        <is>
          <t>BR01-IES-P15-SALA01</t>
        </is>
      </c>
      <c r="M86" s="20" t="inlineStr">
        <is>
          <t>RS-ST01-15-00T-SLA01</t>
        </is>
      </c>
      <c r="N86" s="20" t="inlineStr">
        <is>
          <t>LOGISTICA - SALA ADM</t>
        </is>
      </c>
      <c r="O86" s="20" t="n"/>
      <c r="P86" s="20" t="inlineStr">
        <is>
          <t>3</t>
        </is>
      </c>
      <c r="Q86" s="20" t="n"/>
      <c r="R86" t="inlineStr">
        <is>
          <t>84</t>
        </is>
      </c>
      <c r="S86" s="20" t="inlineStr">
        <is>
          <t>NA</t>
        </is>
      </c>
      <c r="T86" s="18">
        <f>IF(MID(L86,14,4)="SALA",0.25,IF(MID(L86,14,3)="BAN",0.4,0))*IF(Tabela49[[#This Row],[Frequência]]=3,1,IF(Tabela49[[#This Row],[Frequência]]=4,0.5,0.16667))</f>
        <v/>
      </c>
      <c r="U86" s="1" t="n">
        <v>3</v>
      </c>
      <c r="V86" s="1" t="inlineStr">
        <is>
          <t>T2E</t>
        </is>
      </c>
      <c r="W86" s="1" t="n">
        <v>0.75</v>
      </c>
      <c r="X86" s="1" t="inlineStr">
        <is>
          <t>X</t>
        </is>
      </c>
      <c r="Y86" s="1" t="inlineStr">
        <is>
          <t>X</t>
        </is>
      </c>
      <c r="Z86" s="1" t="inlineStr">
        <is>
          <t>X</t>
        </is>
      </c>
      <c r="AA86" s="1" t="inlineStr">
        <is>
          <t>X</t>
        </is>
      </c>
      <c r="AB86" s="1" t="inlineStr">
        <is>
          <t>X</t>
        </is>
      </c>
      <c r="AC86" s="1" t="n"/>
      <c r="AD86" s="38">
        <f>VLOOKUP(Tabela49[[#This Row],[Descrição]],CUMPRIMENTO!$E$2:$G$475,3,0)</f>
        <v/>
      </c>
      <c r="AE86" s="25" t="n"/>
    </row>
    <row r="87">
      <c r="I87" t="inlineStr">
        <is>
          <t>Maria das Neves</t>
        </is>
      </c>
      <c r="K87" t="inlineStr">
        <is>
          <t>BR01-IES-P15</t>
        </is>
      </c>
      <c r="L87" s="20" t="inlineStr">
        <is>
          <t>BR01-IES-P15-SALA03</t>
        </is>
      </c>
      <c r="M87" s="20" t="inlineStr">
        <is>
          <t>RS-ST01-15-00T-SLA03</t>
        </is>
      </c>
      <c r="N87" s="20" t="inlineStr">
        <is>
          <t>LOGISTICA - SALA REUNIAO I</t>
        </is>
      </c>
      <c r="O87" s="20" t="n"/>
      <c r="P87" s="20" t="inlineStr">
        <is>
          <t>3</t>
        </is>
      </c>
      <c r="Q87" s="20" t="n"/>
      <c r="R87" t="inlineStr">
        <is>
          <t>19</t>
        </is>
      </c>
      <c r="S87" s="20" t="inlineStr">
        <is>
          <t>MESA</t>
        </is>
      </c>
      <c r="T87" s="18">
        <f>IF(MID(L87,14,4)="SALA",0.25,IF(MID(L87,14,3)="BAN",0.4,0))*IF(Tabela49[[#This Row],[Frequência]]=3,1,IF(Tabela49[[#This Row],[Frequência]]=4,0.5,0.16667))</f>
        <v/>
      </c>
      <c r="U87" s="1" t="n">
        <v>4</v>
      </c>
      <c r="V87" s="1" t="inlineStr">
        <is>
          <t>T2E</t>
        </is>
      </c>
      <c r="W87" s="1" t="n">
        <v>0.25</v>
      </c>
      <c r="X87" s="1" t="inlineStr">
        <is>
          <t>X</t>
        </is>
      </c>
      <c r="Y87" s="1" t="n"/>
      <c r="Z87" s="1" t="inlineStr">
        <is>
          <t>X</t>
        </is>
      </c>
      <c r="AA87" s="1" t="n"/>
      <c r="AB87" s="1" t="inlineStr">
        <is>
          <t>X</t>
        </is>
      </c>
      <c r="AC87" s="1" t="n"/>
      <c r="AD87" s="38">
        <f>VLOOKUP(Tabela49[[#This Row],[Descrição]],CUMPRIMENTO!$E$2:$G$475,3,0)</f>
        <v/>
      </c>
      <c r="AE87" s="25" t="n"/>
    </row>
    <row r="88">
      <c r="I88" t="inlineStr">
        <is>
          <t>Maria das Neves</t>
        </is>
      </c>
      <c r="K88" t="inlineStr">
        <is>
          <t>BR01-IES-P15</t>
        </is>
      </c>
      <c r="L88" s="20" t="inlineStr">
        <is>
          <t>BR01-IES-P15-SALA05</t>
        </is>
      </c>
      <c r="M88" s="20" t="inlineStr">
        <is>
          <t>RS-ST01-15-00T-SLA05</t>
        </is>
      </c>
      <c r="N88" s="20" t="inlineStr">
        <is>
          <t>PORTARIA 2 - SALA RECEPCAO</t>
        </is>
      </c>
      <c r="O88" s="20" t="n"/>
      <c r="P88" s="20" t="inlineStr">
        <is>
          <t>3</t>
        </is>
      </c>
      <c r="Q88" s="20" t="n"/>
      <c r="R88" t="inlineStr">
        <is>
          <t>26</t>
        </is>
      </c>
      <c r="S88" s="20" t="inlineStr">
        <is>
          <t>NA</t>
        </is>
      </c>
      <c r="T88" s="18">
        <f>IF(MID(L88,14,4)="SALA",0.25,IF(MID(L88,14,3)="BAN",0.4,0))*IF(Tabela49[[#This Row],[Frequência]]=3,1,IF(Tabela49[[#This Row],[Frequência]]=4,0.5,0.16667))</f>
        <v/>
      </c>
      <c r="U88" s="1" t="n">
        <v>3</v>
      </c>
      <c r="V88" s="1" t="inlineStr">
        <is>
          <t>T2E</t>
        </is>
      </c>
      <c r="W88" s="1" t="n">
        <v>0.25</v>
      </c>
      <c r="X88" s="1" t="inlineStr">
        <is>
          <t>X</t>
        </is>
      </c>
      <c r="Y88" s="1" t="inlineStr">
        <is>
          <t>X</t>
        </is>
      </c>
      <c r="Z88" s="1" t="inlineStr">
        <is>
          <t>X</t>
        </is>
      </c>
      <c r="AA88" s="1" t="inlineStr">
        <is>
          <t>X</t>
        </is>
      </c>
      <c r="AB88" s="1" t="inlineStr">
        <is>
          <t>X</t>
        </is>
      </c>
      <c r="AC88" s="1" t="n"/>
      <c r="AD88" s="38">
        <f>VLOOKUP(Tabela49[[#This Row],[Descrição]],CUMPRIMENTO!$E$2:$G$475,3,0)</f>
        <v/>
      </c>
      <c r="AE88" s="25" t="n"/>
    </row>
    <row r="89">
      <c r="I89" t="inlineStr">
        <is>
          <t>Maria das Neves</t>
        </is>
      </c>
      <c r="K89" t="inlineStr">
        <is>
          <t>BR01-IES-P15</t>
        </is>
      </c>
      <c r="L89" s="20" t="inlineStr">
        <is>
          <t>BR01-IES-P15-SALA06</t>
        </is>
      </c>
      <c r="M89" s="20" t="inlineStr">
        <is>
          <t>RS-ST01-15-00T-SLA06</t>
        </is>
      </c>
      <c r="N89" s="20" t="inlineStr">
        <is>
          <t>PORTARIA 2 - SALA RECEBIMENTO FISCAL</t>
        </is>
      </c>
      <c r="O89" s="20" t="n"/>
      <c r="P89" s="20" t="inlineStr">
        <is>
          <t>3</t>
        </is>
      </c>
      <c r="Q89" s="20" t="n"/>
      <c r="R89" t="inlineStr">
        <is>
          <t>16</t>
        </is>
      </c>
      <c r="S89" s="20" t="inlineStr">
        <is>
          <t>NA</t>
        </is>
      </c>
      <c r="T89" s="18">
        <f>IF(MID(L89,14,4)="SALA",0.25,IF(MID(L89,14,3)="BAN",0.4,0))*IF(Tabela49[[#This Row],[Frequência]]=3,1,IF(Tabela49[[#This Row],[Frequência]]=4,0.5,0.16667))</f>
        <v/>
      </c>
      <c r="U89" s="1" t="n">
        <v>3</v>
      </c>
      <c r="V89" s="1" t="inlineStr">
        <is>
          <t>T2E</t>
        </is>
      </c>
      <c r="W89" s="1" t="n">
        <v>0.25</v>
      </c>
      <c r="X89" s="1" t="inlineStr">
        <is>
          <t>X</t>
        </is>
      </c>
      <c r="Y89" s="1" t="inlineStr">
        <is>
          <t>X</t>
        </is>
      </c>
      <c r="Z89" s="1" t="inlineStr">
        <is>
          <t>X</t>
        </is>
      </c>
      <c r="AA89" s="1" t="inlineStr">
        <is>
          <t>X</t>
        </is>
      </c>
      <c r="AB89" s="1" t="inlineStr">
        <is>
          <t>X</t>
        </is>
      </c>
      <c r="AC89" s="1" t="n"/>
      <c r="AD89" s="38">
        <f>VLOOKUP(Tabela49[[#This Row],[Descrição]],CUMPRIMENTO!$E$2:$G$475,3,0)</f>
        <v/>
      </c>
      <c r="AE89" s="25" t="n"/>
    </row>
    <row r="90">
      <c r="I90" t="inlineStr">
        <is>
          <t>Maria das Neves</t>
        </is>
      </c>
      <c r="K90" t="inlineStr">
        <is>
          <t>BR01-IES-P15</t>
        </is>
      </c>
      <c r="L90" s="20" t="inlineStr">
        <is>
          <t>BR01-IES-P15-SALA09</t>
        </is>
      </c>
      <c r="M90" s="20" t="inlineStr">
        <is>
          <t>RS-ST01-15-00T-SLA09</t>
        </is>
      </c>
      <c r="N90" s="20" t="inlineStr">
        <is>
          <t>LOGISTICA - SALA SUPERVISAO</t>
        </is>
      </c>
      <c r="O90" s="20" t="n"/>
      <c r="P90" s="20" t="inlineStr">
        <is>
          <t>4</t>
        </is>
      </c>
      <c r="Q90" s="20" t="n"/>
      <c r="R90" t="inlineStr">
        <is>
          <t>9</t>
        </is>
      </c>
      <c r="S90" s="20" t="inlineStr">
        <is>
          <t>NA</t>
        </is>
      </c>
      <c r="T90" s="18">
        <f>IF(MID(L90,14,4)="SALA",0.25,IF(MID(L90,14,3)="BAN",0.4,0))*IF(Tabela49[[#This Row],[Frequência]]=3,1,IF(Tabela49[[#This Row],[Frequência]]=4,0.5,0.16667))</f>
        <v/>
      </c>
      <c r="U90" s="1" t="n">
        <v>4</v>
      </c>
      <c r="V90" s="1" t="inlineStr">
        <is>
          <t>T2E</t>
        </is>
      </c>
      <c r="W90" s="1" t="n">
        <v>0.25</v>
      </c>
      <c r="X90" s="1" t="inlineStr">
        <is>
          <t>X</t>
        </is>
      </c>
      <c r="Y90" s="1" t="n"/>
      <c r="Z90" s="1" t="inlineStr">
        <is>
          <t>X</t>
        </is>
      </c>
      <c r="AA90" s="1" t="n"/>
      <c r="AB90" s="1" t="inlineStr">
        <is>
          <t>X</t>
        </is>
      </c>
      <c r="AC90" s="1" t="n"/>
      <c r="AD90" s="38">
        <f>VLOOKUP(Tabela49[[#This Row],[Descrição]],CUMPRIMENTO!$E$2:$G$475,3,0)</f>
        <v/>
      </c>
      <c r="AE90" s="25" t="n"/>
    </row>
    <row r="91">
      <c r="I91" t="inlineStr">
        <is>
          <t>Maria das Neves</t>
        </is>
      </c>
      <c r="K91" t="inlineStr">
        <is>
          <t>BR01-IES-P15</t>
        </is>
      </c>
      <c r="L91" s="20" t="inlineStr">
        <is>
          <t>BR01-IES-P15-SALA10</t>
        </is>
      </c>
      <c r="M91" s="20" t="inlineStr">
        <is>
          <t>RS-ST01-15-00T-SLA10</t>
        </is>
      </c>
      <c r="N91" s="20" t="inlineStr">
        <is>
          <t>SALA GUICHE ALMOXARIFADO</t>
        </is>
      </c>
      <c r="O91" s="20" t="n"/>
      <c r="P91" s="20" t="inlineStr">
        <is>
          <t>3</t>
        </is>
      </c>
      <c r="Q91" s="20" t="n"/>
      <c r="R91" t="inlineStr">
        <is>
          <t>8</t>
        </is>
      </c>
      <c r="S91" s="20" t="inlineStr">
        <is>
          <t>NA</t>
        </is>
      </c>
      <c r="T91" s="18">
        <f>IF(MID(L91,14,4)="SALA",0.25,IF(MID(L91,14,3)="BAN",0.4,0))*IF(Tabela49[[#This Row],[Frequência]]=3,1,IF(Tabela49[[#This Row],[Frequência]]=4,0.5,0.16667))</f>
        <v/>
      </c>
      <c r="U91" s="1" t="n">
        <v>4</v>
      </c>
      <c r="V91" s="1" t="inlineStr">
        <is>
          <t>T2E</t>
        </is>
      </c>
      <c r="W91" s="1" t="n">
        <v>0.25</v>
      </c>
      <c r="X91" s="1" t="inlineStr">
        <is>
          <t>X</t>
        </is>
      </c>
      <c r="Y91" s="1" t="n"/>
      <c r="Z91" s="1" t="inlineStr">
        <is>
          <t>X</t>
        </is>
      </c>
      <c r="AA91" s="1" t="n"/>
      <c r="AB91" s="1" t="inlineStr">
        <is>
          <t>X</t>
        </is>
      </c>
      <c r="AC91" s="1" t="n"/>
      <c r="AD91" s="38">
        <f>VLOOKUP(Tabela49[[#This Row],[Descrição]],CUMPRIMENTO!$E$2:$G$475,3,0)</f>
        <v/>
      </c>
      <c r="AE91" s="25" t="n"/>
    </row>
    <row r="92">
      <c r="I92" t="inlineStr">
        <is>
          <t>Maria das Neves</t>
        </is>
      </c>
      <c r="K92" t="inlineStr">
        <is>
          <t>BR01-IES-P15</t>
        </is>
      </c>
      <c r="L92" s="20" t="inlineStr">
        <is>
          <t>BR01-IES-P15-SALA11</t>
        </is>
      </c>
      <c r="M92" s="20" t="inlineStr">
        <is>
          <t>RS-ST01-15-00T-SLA12</t>
        </is>
      </c>
      <c r="N92" s="20" t="inlineStr">
        <is>
          <t>PQR - SALA LABORATORIO DIMENSIONAL</t>
        </is>
      </c>
      <c r="O92" s="20" t="n"/>
      <c r="P92" s="20" t="inlineStr">
        <is>
          <t>3</t>
        </is>
      </c>
      <c r="Q92" s="20" t="n"/>
      <c r="R92" t="inlineStr">
        <is>
          <t>30</t>
        </is>
      </c>
      <c r="S92" s="20" t="inlineStr">
        <is>
          <t>NA</t>
        </is>
      </c>
      <c r="T92" s="18">
        <f>IF(MID(L92,14,4)="SALA",0.25,IF(MID(L92,14,3)="BAN",0.4,0))*IF(Tabela49[[#This Row],[Frequência]]=3,1,IF(Tabela49[[#This Row],[Frequência]]=4,0.5,0.16667))</f>
        <v/>
      </c>
      <c r="U92" s="1" t="n">
        <v>4</v>
      </c>
      <c r="V92" s="1" t="inlineStr">
        <is>
          <t>T2E</t>
        </is>
      </c>
      <c r="W92" s="1" t="n">
        <v>0.25</v>
      </c>
      <c r="X92" s="1" t="n"/>
      <c r="Y92" s="1" t="inlineStr">
        <is>
          <t>X</t>
        </is>
      </c>
      <c r="Z92" s="1" t="n"/>
      <c r="AA92" s="1" t="inlineStr">
        <is>
          <t>X</t>
        </is>
      </c>
      <c r="AB92" s="1" t="n"/>
      <c r="AC92" s="1" t="n"/>
      <c r="AD92" s="38">
        <f>VLOOKUP(Tabela49[[#This Row],[Descrição]],CUMPRIMENTO!$E$2:$G$475,3,0)</f>
        <v/>
      </c>
      <c r="AE92" s="25" t="n"/>
    </row>
    <row r="93">
      <c r="I93" t="inlineStr">
        <is>
          <t>Maria das Neves</t>
        </is>
      </c>
      <c r="K93" t="inlineStr">
        <is>
          <t>BR01-IES-P15</t>
        </is>
      </c>
      <c r="L93" s="20" t="inlineStr">
        <is>
          <t>BR01-IES-P15-SALA13</t>
        </is>
      </c>
      <c r="M93" s="20" t="inlineStr">
        <is>
          <t>RS-ST01-15-00T-SLA14</t>
        </is>
      </c>
      <c r="N93" s="20" t="inlineStr">
        <is>
          <t>SALA BRIGADA DE EMERGENCIA</t>
        </is>
      </c>
      <c r="O93" s="20" t="n"/>
      <c r="P93" s="20" t="inlineStr">
        <is>
          <t>3</t>
        </is>
      </c>
      <c r="Q93" s="20" t="n"/>
      <c r="R93" t="inlineStr">
        <is>
          <t>82</t>
        </is>
      </c>
      <c r="S93" s="20" t="inlineStr">
        <is>
          <t>NA</t>
        </is>
      </c>
      <c r="T93" s="18">
        <f>IF(MID(L93,14,4)="SALA",0.25,IF(MID(L93,14,3)="BAN",0.4,0))*IF(Tabela49[[#This Row],[Frequência]]=3,1,IF(Tabela49[[#This Row],[Frequência]]=4,0.5,0.16667))</f>
        <v/>
      </c>
      <c r="U93" s="1" t="n">
        <v>4</v>
      </c>
      <c r="V93" s="1" t="inlineStr">
        <is>
          <t>T2E</t>
        </is>
      </c>
      <c r="W93" s="1" t="n">
        <v>0.25</v>
      </c>
      <c r="X93" s="1" t="n"/>
      <c r="Y93" s="1" t="inlineStr">
        <is>
          <t>X</t>
        </is>
      </c>
      <c r="Z93" s="1" t="n"/>
      <c r="AA93" s="1" t="inlineStr">
        <is>
          <t>X</t>
        </is>
      </c>
      <c r="AB93" s="1" t="n"/>
      <c r="AC93" s="1" t="n"/>
      <c r="AD93" s="38">
        <f>VLOOKUP(Tabela49[[#This Row],[Descrição]],CUMPRIMENTO!$E$2:$G$475,3,0)</f>
        <v/>
      </c>
      <c r="AE93" s="25" t="n"/>
    </row>
    <row r="94">
      <c r="I94" t="inlineStr">
        <is>
          <t>Maria das Neves</t>
        </is>
      </c>
      <c r="K94" t="inlineStr">
        <is>
          <t>BR01-IES-P15</t>
        </is>
      </c>
      <c r="L94" s="20" t="inlineStr">
        <is>
          <t>BR01-IES-P15-SALA14</t>
        </is>
      </c>
      <c r="M94" s="20" t="inlineStr">
        <is>
          <t>RS-ST01-15-00T-SLA15</t>
        </is>
      </c>
      <c r="N94" s="20" t="inlineStr">
        <is>
          <t>PQR - SALA ADM</t>
        </is>
      </c>
      <c r="O94" s="20" t="n"/>
      <c r="P94" s="20" t="inlineStr">
        <is>
          <t>3</t>
        </is>
      </c>
      <c r="Q94" s="20" t="n"/>
      <c r="R94" t="inlineStr">
        <is>
          <t>57</t>
        </is>
      </c>
      <c r="S94" s="20" t="inlineStr">
        <is>
          <t>NA</t>
        </is>
      </c>
      <c r="T94" s="18">
        <f>IF(MID(L94,14,4)="SALA",0.25,IF(MID(L94,14,3)="BAN",0.4,0))*IF(Tabela49[[#This Row],[Frequência]]=3,1,IF(Tabela49[[#This Row],[Frequência]]=4,0.5,0.16667))</f>
        <v/>
      </c>
      <c r="U94" s="1" t="n">
        <v>4</v>
      </c>
      <c r="V94" s="1" t="inlineStr">
        <is>
          <t>T2E</t>
        </is>
      </c>
      <c r="W94" s="1" t="n">
        <v>0.25</v>
      </c>
      <c r="X94" s="1" t="n"/>
      <c r="Y94" s="1" t="inlineStr">
        <is>
          <t>X</t>
        </is>
      </c>
      <c r="Z94" s="1" t="n"/>
      <c r="AA94" s="1" t="inlineStr">
        <is>
          <t>X</t>
        </is>
      </c>
      <c r="AB94" s="1" t="n"/>
      <c r="AC94" s="1" t="n"/>
      <c r="AD94" s="38">
        <f>VLOOKUP(Tabela49[[#This Row],[Descrição]],CUMPRIMENTO!$E$2:$G$475,3,0)</f>
        <v/>
      </c>
      <c r="AE94" s="25" t="n"/>
    </row>
    <row r="95">
      <c r="I95" t="inlineStr">
        <is>
          <t>Maria das Neves</t>
        </is>
      </c>
      <c r="K95" t="inlineStr">
        <is>
          <t>BR01-IES-P15</t>
        </is>
      </c>
      <c r="L95" s="20" t="inlineStr">
        <is>
          <t>BR01-IES-P15-SALA17</t>
        </is>
      </c>
      <c r="M95" s="20" t="inlineStr">
        <is>
          <t>RS-ST01-15-00T-SLA19</t>
        </is>
      </c>
      <c r="N95" s="20" t="inlineStr">
        <is>
          <t>PQR - SALA REUNIAO I</t>
        </is>
      </c>
      <c r="O95" s="20" t="n"/>
      <c r="P95" s="20" t="inlineStr">
        <is>
          <t>3</t>
        </is>
      </c>
      <c r="Q95" s="20" t="n"/>
      <c r="R95" t="inlineStr">
        <is>
          <t>19</t>
        </is>
      </c>
      <c r="S95" s="20" t="inlineStr">
        <is>
          <t>MESA</t>
        </is>
      </c>
      <c r="T95" s="18">
        <f>IF(MID(L95,14,4)="SALA",0.25,IF(MID(L95,14,3)="BAN",0.4,0))*IF(Tabela49[[#This Row],[Frequência]]=3,1,IF(Tabela49[[#This Row],[Frequência]]=4,0.5,0.16667))</f>
        <v/>
      </c>
      <c r="U95" s="1" t="n">
        <v>4</v>
      </c>
      <c r="V95" s="1" t="inlineStr">
        <is>
          <t>T2E</t>
        </is>
      </c>
      <c r="W95" s="1" t="n">
        <v>0.25</v>
      </c>
      <c r="X95" s="1" t="n"/>
      <c r="Y95" s="1" t="inlineStr">
        <is>
          <t>X</t>
        </is>
      </c>
      <c r="Z95" s="1" t="n"/>
      <c r="AA95" s="1" t="inlineStr">
        <is>
          <t>X</t>
        </is>
      </c>
      <c r="AB95" s="1" t="n"/>
      <c r="AC95" s="1" t="n"/>
      <c r="AD95" s="38">
        <f>VLOOKUP(Tabela49[[#This Row],[Descrição]],CUMPRIMENTO!$E$2:$G$475,3,0)</f>
        <v/>
      </c>
      <c r="AE95" s="25" t="n"/>
    </row>
    <row r="96">
      <c r="I96" t="inlineStr">
        <is>
          <t>Maria das Neves</t>
        </is>
      </c>
      <c r="K96" t="inlineStr">
        <is>
          <t>BR01-IES-P15</t>
        </is>
      </c>
      <c r="L96" s="20" t="inlineStr">
        <is>
          <t>BR01-IES-P15-SALA18</t>
        </is>
      </c>
      <c r="M96" s="20" t="inlineStr">
        <is>
          <t>RS-ST01-15-00T-SLA22</t>
        </is>
      </c>
      <c r="N96" s="20" t="inlineStr">
        <is>
          <t>LOGISTICA - COPA</t>
        </is>
      </c>
      <c r="O96" s="20" t="n"/>
      <c r="P96" s="20" t="inlineStr">
        <is>
          <t>2</t>
        </is>
      </c>
      <c r="Q96" s="20" t="n"/>
      <c r="R96" t="inlineStr">
        <is>
          <t>2</t>
        </is>
      </c>
      <c r="S96" s="20" t="inlineStr">
        <is>
          <t>NA</t>
        </is>
      </c>
      <c r="T96" s="18">
        <f>IF(MID(L96,14,4)="SALA",0.25,IF(MID(L96,14,3)="BAN",0.4,0))*IF(Tabela49[[#This Row],[Frequência]]=3,1,IF(Tabela49[[#This Row],[Frequência]]=4,0.5,0.16667))</f>
        <v/>
      </c>
      <c r="U96" s="1" t="n">
        <v>3</v>
      </c>
      <c r="V96" s="1" t="inlineStr">
        <is>
          <t>T2E</t>
        </is>
      </c>
      <c r="W96" s="1" t="n">
        <v>0.25</v>
      </c>
      <c r="X96" s="1" t="inlineStr">
        <is>
          <t>X</t>
        </is>
      </c>
      <c r="Y96" s="1" t="inlineStr">
        <is>
          <t>X</t>
        </is>
      </c>
      <c r="Z96" s="1" t="inlineStr">
        <is>
          <t>X</t>
        </is>
      </c>
      <c r="AA96" s="1" t="inlineStr">
        <is>
          <t>X</t>
        </is>
      </c>
      <c r="AB96" s="1" t="inlineStr">
        <is>
          <t>X</t>
        </is>
      </c>
      <c r="AC96" s="1" t="n"/>
      <c r="AD96" s="38">
        <f>VLOOKUP(Tabela49[[#This Row],[Descrição]],CUMPRIMENTO!$E$2:$G$475,3,0)</f>
        <v/>
      </c>
      <c r="AE96" s="25" t="n"/>
    </row>
    <row r="97">
      <c r="I97" t="inlineStr">
        <is>
          <t>Maria das Neves</t>
        </is>
      </c>
      <c r="K97" t="inlineStr">
        <is>
          <t>BR01-IES-P15</t>
        </is>
      </c>
      <c r="L97" s="20" t="inlineStr">
        <is>
          <t>BR01-IES-P15-SALA19</t>
        </is>
      </c>
      <c r="M97" s="20" t="inlineStr">
        <is>
          <t>RS-ST01-15-00T-SLA21</t>
        </is>
      </c>
      <c r="N97" s="20" t="inlineStr">
        <is>
          <t>SALA SPCI</t>
        </is>
      </c>
      <c r="O97" s="20" t="n"/>
      <c r="P97" s="20" t="inlineStr">
        <is>
          <t>3</t>
        </is>
      </c>
      <c r="Q97" s="20" t="n"/>
      <c r="R97" t="inlineStr">
        <is>
          <t>82</t>
        </is>
      </c>
      <c r="S97" s="20" t="inlineStr">
        <is>
          <t>NA</t>
        </is>
      </c>
      <c r="T97" s="18">
        <f>IF(MID(L97,14,4)="SALA",0.25,IF(MID(L97,14,3)="BAN",0.4,0))*IF(Tabela49[[#This Row],[Frequência]]=3,1,IF(Tabela49[[#This Row],[Frequência]]=4,0.5,0.16667))</f>
        <v/>
      </c>
      <c r="U97" s="1" t="n">
        <v>4</v>
      </c>
      <c r="V97" s="1" t="inlineStr">
        <is>
          <t>T2E</t>
        </is>
      </c>
      <c r="W97" s="1" t="n">
        <v>0.25</v>
      </c>
      <c r="X97" s="1" t="n"/>
      <c r="Y97" s="1" t="n"/>
      <c r="Z97" s="1" t="n"/>
      <c r="AA97" s="1" t="inlineStr">
        <is>
          <t>X</t>
        </is>
      </c>
      <c r="AB97" s="1" t="n"/>
      <c r="AC97" s="1" t="n"/>
      <c r="AD97" s="38">
        <f>VLOOKUP(Tabela49[[#This Row],[Descrição]],CUMPRIMENTO!$E$2:$G$475,3,0)</f>
        <v/>
      </c>
      <c r="AE97" s="25" t="n"/>
    </row>
    <row r="98">
      <c r="J98" t="inlineStr">
        <is>
          <t>Ines Lima</t>
        </is>
      </c>
      <c r="K98" t="inlineStr">
        <is>
          <t>BR01-IES-P15</t>
        </is>
      </c>
      <c r="L98" s="20" t="inlineStr">
        <is>
          <t>BR01-IES-P15-SALA21</t>
        </is>
      </c>
      <c r="M98" s="20" t="inlineStr">
        <is>
          <t>RS-ST01-15-02P-SLA02</t>
        </is>
      </c>
      <c r="N98" s="20" t="inlineStr">
        <is>
          <t>ONE STIHL - COPA</t>
        </is>
      </c>
      <c r="O98" s="20" t="n"/>
      <c r="P98" s="20" t="n"/>
      <c r="Q98" s="20" t="inlineStr">
        <is>
          <t>2</t>
        </is>
      </c>
      <c r="S98" s="20" t="n"/>
      <c r="T98" s="18">
        <f>IF(MID(L98,14,4)="SALA",0.25,IF(MID(L98,14,3)="BAN",0.4,0))*IF(Tabela49[[#This Row],[Frequência]]=3,1,IF(Tabela49[[#This Row],[Frequência]]=4,0.5,0.16667))</f>
        <v/>
      </c>
      <c r="U98" s="1" t="n">
        <v>3</v>
      </c>
      <c r="V98" s="1" t="inlineStr">
        <is>
          <t>T3E</t>
        </is>
      </c>
      <c r="W98" s="1" t="n">
        <v>0.25</v>
      </c>
      <c r="X98" s="1" t="inlineStr">
        <is>
          <t>X</t>
        </is>
      </c>
      <c r="Y98" s="1" t="inlineStr">
        <is>
          <t>X</t>
        </is>
      </c>
      <c r="Z98" s="1" t="inlineStr">
        <is>
          <t>X</t>
        </is>
      </c>
      <c r="AA98" s="1" t="inlineStr">
        <is>
          <t>X</t>
        </is>
      </c>
      <c r="AB98" s="1" t="inlineStr">
        <is>
          <t>X</t>
        </is>
      </c>
      <c r="AC98" s="1" t="n"/>
      <c r="AD98" s="38">
        <f>VLOOKUP(Tabela49[[#This Row],[Descrição]],CUMPRIMENTO!$E$2:$G$475,3,0)</f>
        <v/>
      </c>
      <c r="AE98" s="25" t="n"/>
    </row>
    <row r="99">
      <c r="J99" t="inlineStr">
        <is>
          <t>Ines Lima</t>
        </is>
      </c>
      <c r="K99" t="inlineStr">
        <is>
          <t>BR01-IES-P15</t>
        </is>
      </c>
      <c r="L99" t="inlineStr">
        <is>
          <t>BR01-IES-P15-SALA22</t>
        </is>
      </c>
      <c r="M99" s="20" t="n"/>
      <c r="N99" t="inlineStr">
        <is>
          <t>ONE STIHL - SALA DE REUNIÃO VERDE</t>
        </is>
      </c>
      <c r="T99" s="18">
        <f>IF(MID(L99,14,4)="SALA",0.25,IF(MID(L99,14,3)="BAN",0.4,0))*IF(Tabela49[[#This Row],[Frequência]]=3,1,IF(Tabela49[[#This Row],[Frequência]]=4,0.5,0.16667))</f>
        <v/>
      </c>
      <c r="U99" s="1" t="n">
        <v>3</v>
      </c>
      <c r="V99" s="1" t="inlineStr">
        <is>
          <t>T3E</t>
        </is>
      </c>
      <c r="W99" s="1" t="n">
        <v>0.25</v>
      </c>
      <c r="X99" s="1" t="inlineStr">
        <is>
          <t>X</t>
        </is>
      </c>
      <c r="Y99" s="1" t="inlineStr">
        <is>
          <t>X</t>
        </is>
      </c>
      <c r="Z99" s="1" t="inlineStr">
        <is>
          <t>X</t>
        </is>
      </c>
      <c r="AA99" s="1" t="inlineStr">
        <is>
          <t>X</t>
        </is>
      </c>
      <c r="AB99" s="1" t="inlineStr">
        <is>
          <t>X</t>
        </is>
      </c>
      <c r="AC99" s="1" t="n"/>
      <c r="AD99" s="38">
        <f>VLOOKUP(Tabela49[[#This Row],[Descrição]],CUMPRIMENTO!$E$2:$G$475,3,0)</f>
        <v/>
      </c>
      <c r="AE99" s="25" t="n"/>
    </row>
    <row r="100">
      <c r="J100" t="inlineStr">
        <is>
          <t>Ines Lima</t>
        </is>
      </c>
      <c r="K100" t="inlineStr">
        <is>
          <t>BR01-IES-P15</t>
        </is>
      </c>
      <c r="L100" t="inlineStr">
        <is>
          <t>BR01-IES-P15-SALA23</t>
        </is>
      </c>
      <c r="M100" s="20" t="n"/>
      <c r="N100" t="inlineStr">
        <is>
          <t>ONE STIHL - SALA DE REUNIÃO AZUL</t>
        </is>
      </c>
      <c r="T100" s="18">
        <f>IF(MID(L100,14,4)="SALA",0.25,IF(MID(L100,14,3)="BAN",0.4,0))*IF(Tabela49[[#This Row],[Frequência]]=3,1,IF(Tabela49[[#This Row],[Frequência]]=4,0.5,0.16667))</f>
        <v/>
      </c>
      <c r="U100" s="1" t="n">
        <v>3</v>
      </c>
      <c r="V100" s="1" t="inlineStr">
        <is>
          <t>T3E</t>
        </is>
      </c>
      <c r="W100" s="1" t="n">
        <v>0.25</v>
      </c>
      <c r="X100" s="1" t="inlineStr">
        <is>
          <t>X</t>
        </is>
      </c>
      <c r="Y100" s="1" t="inlineStr">
        <is>
          <t>X</t>
        </is>
      </c>
      <c r="Z100" s="1" t="inlineStr">
        <is>
          <t>X</t>
        </is>
      </c>
      <c r="AA100" s="1" t="inlineStr">
        <is>
          <t>X</t>
        </is>
      </c>
      <c r="AB100" s="1" t="inlineStr">
        <is>
          <t>X</t>
        </is>
      </c>
      <c r="AC100" s="1" t="n"/>
      <c r="AD100" s="38">
        <f>VLOOKUP(Tabela49[[#This Row],[Descrição]],CUMPRIMENTO!$E$2:$G$475,3,0)</f>
        <v/>
      </c>
      <c r="AE100" s="25" t="n"/>
    </row>
    <row r="101">
      <c r="J101" t="inlineStr">
        <is>
          <t>Ines Lima</t>
        </is>
      </c>
      <c r="K101" t="inlineStr">
        <is>
          <t>BR01-IES-P15</t>
        </is>
      </c>
      <c r="L101" t="inlineStr">
        <is>
          <t>BR01-IES-P15-SALA24</t>
        </is>
      </c>
      <c r="M101" s="20" t="n"/>
      <c r="N101" t="inlineStr">
        <is>
          <t>ONE STIHL - SALA DE REUNIÃO VERMELHA</t>
        </is>
      </c>
      <c r="T101" s="18">
        <f>IF(MID(L101,14,4)="SALA",0.25,IF(MID(L101,14,3)="BAN",0.4,0))*IF(Tabela49[[#This Row],[Frequência]]=3,1,IF(Tabela49[[#This Row],[Frequência]]=4,0.5,0.16667))</f>
        <v/>
      </c>
      <c r="U101" s="1" t="n">
        <v>3</v>
      </c>
      <c r="V101" s="1" t="inlineStr">
        <is>
          <t>T3E</t>
        </is>
      </c>
      <c r="W101" s="1" t="n">
        <v>0.25</v>
      </c>
      <c r="X101" s="1" t="inlineStr">
        <is>
          <t>X</t>
        </is>
      </c>
      <c r="Y101" s="1" t="inlineStr">
        <is>
          <t>X</t>
        </is>
      </c>
      <c r="Z101" s="1" t="inlineStr">
        <is>
          <t>X</t>
        </is>
      </c>
      <c r="AA101" s="1" t="inlineStr">
        <is>
          <t>X</t>
        </is>
      </c>
      <c r="AB101" s="1" t="inlineStr">
        <is>
          <t>X</t>
        </is>
      </c>
      <c r="AC101" s="1" t="n"/>
      <c r="AD101" s="38">
        <f>VLOOKUP(Tabela49[[#This Row],[Descrição]],CUMPRIMENTO!$E$2:$G$475,3,0)</f>
        <v/>
      </c>
      <c r="AE101" s="25" t="n"/>
    </row>
    <row r="102">
      <c r="J102" t="inlineStr">
        <is>
          <t>Ines Lima</t>
        </is>
      </c>
      <c r="K102" t="inlineStr">
        <is>
          <t>BR01-IES-P15</t>
        </is>
      </c>
      <c r="L102" s="20" t="inlineStr">
        <is>
          <t>BR01-IES-P15-SALA25</t>
        </is>
      </c>
      <c r="M102" s="20" t="inlineStr">
        <is>
          <t>RS-ST01-15-02P-SLA06</t>
        </is>
      </c>
      <c r="N102" s="20" t="inlineStr">
        <is>
          <t>ONE STIHL - SALA ADM</t>
        </is>
      </c>
      <c r="O102" s="20" t="n"/>
      <c r="P102" s="20" t="n"/>
      <c r="Q102" s="20" t="inlineStr">
        <is>
          <t>3</t>
        </is>
      </c>
      <c r="S102" s="20" t="n"/>
      <c r="T102" s="18">
        <f>IF(MID(L102,14,4)="SALA",0.25,IF(MID(L102,14,3)="BAN",0.4,0))*IF(Tabela49[[#This Row],[Frequência]]=3,1,IF(Tabela49[[#This Row],[Frequência]]=4,0.5,0.16667))</f>
        <v/>
      </c>
      <c r="U102" s="1" t="n">
        <v>3</v>
      </c>
      <c r="V102" s="1" t="inlineStr">
        <is>
          <t>T3E</t>
        </is>
      </c>
      <c r="W102" s="1" t="n">
        <v>0.25</v>
      </c>
      <c r="X102" s="1" t="inlineStr">
        <is>
          <t>X</t>
        </is>
      </c>
      <c r="Y102" s="1" t="inlineStr">
        <is>
          <t>X</t>
        </is>
      </c>
      <c r="Z102" s="1" t="inlineStr">
        <is>
          <t>X</t>
        </is>
      </c>
      <c r="AA102" s="1" t="inlineStr">
        <is>
          <t>X</t>
        </is>
      </c>
      <c r="AB102" s="1" t="inlineStr">
        <is>
          <t>X</t>
        </is>
      </c>
      <c r="AC102" s="1" t="n"/>
      <c r="AD102" s="38">
        <f>VLOOKUP(Tabela49[[#This Row],[Descrição]],CUMPRIMENTO!$E$2:$G$475,3,0)</f>
        <v/>
      </c>
      <c r="AE102" s="25" t="n"/>
    </row>
    <row r="103">
      <c r="J103" t="inlineStr">
        <is>
          <t>Ines Lima</t>
        </is>
      </c>
      <c r="K103" t="inlineStr">
        <is>
          <t>BR01-IES-P15</t>
        </is>
      </c>
      <c r="L103" s="20" t="inlineStr">
        <is>
          <t>BR01-IES-P15-SALA27</t>
        </is>
      </c>
      <c r="M103" s="20" t="inlineStr">
        <is>
          <t>RS-ST01-15-02P-SLA08</t>
        </is>
      </c>
      <c r="N103" s="20" t="inlineStr">
        <is>
          <t>ONE STIHL - SALA DE REUNIÃO 01</t>
        </is>
      </c>
      <c r="O103" s="20" t="n"/>
      <c r="P103" s="20" t="n"/>
      <c r="Q103" s="20" t="inlineStr">
        <is>
          <t>3</t>
        </is>
      </c>
      <c r="S103" s="20" t="n"/>
      <c r="T103" s="18">
        <f>IF(MID(L103,14,4)="SALA",0.25,IF(MID(L103,14,3)="BAN",0.4,0))*IF(Tabela49[[#This Row],[Frequência]]=3,1,IF(Tabela49[[#This Row],[Frequência]]=4,0.5,0.16667))</f>
        <v/>
      </c>
      <c r="U103" s="1" t="n">
        <v>3</v>
      </c>
      <c r="V103" s="1" t="inlineStr">
        <is>
          <t>T3E</t>
        </is>
      </c>
      <c r="W103" s="1" t="n">
        <v>0.25</v>
      </c>
      <c r="X103" s="1" t="inlineStr">
        <is>
          <t>X</t>
        </is>
      </c>
      <c r="Y103" s="1" t="inlineStr">
        <is>
          <t>X</t>
        </is>
      </c>
      <c r="Z103" s="1" t="inlineStr">
        <is>
          <t>X</t>
        </is>
      </c>
      <c r="AA103" s="1" t="inlineStr">
        <is>
          <t>X</t>
        </is>
      </c>
      <c r="AB103" s="1" t="inlineStr">
        <is>
          <t>X</t>
        </is>
      </c>
      <c r="AC103" s="1" t="n"/>
      <c r="AD103" s="38">
        <f>VLOOKUP(Tabela49[[#This Row],[Descrição]],CUMPRIMENTO!$E$2:$G$475,3,0)</f>
        <v/>
      </c>
      <c r="AE103" s="25" t="n"/>
    </row>
    <row r="104">
      <c r="J104" t="inlineStr">
        <is>
          <t>Ines Lima</t>
        </is>
      </c>
      <c r="K104" t="inlineStr">
        <is>
          <t>BR01-IES-P15</t>
        </is>
      </c>
      <c r="L104" s="20" t="inlineStr">
        <is>
          <t>BR01-IES-P15-SALA28</t>
        </is>
      </c>
      <c r="M104" s="20" t="inlineStr">
        <is>
          <t>RS-ST01-15-02P-SLA09</t>
        </is>
      </c>
      <c r="N104" s="20" t="inlineStr">
        <is>
          <t>ONE STIHL - SALA DE REUNIÃO 02</t>
        </is>
      </c>
      <c r="O104" s="20" t="n"/>
      <c r="P104" s="20" t="n"/>
      <c r="Q104" s="20" t="inlineStr">
        <is>
          <t>3</t>
        </is>
      </c>
      <c r="S104" s="20" t="n"/>
      <c r="T104" s="18">
        <f>IF(MID(L104,14,4)="SALA",0.25,IF(MID(L104,14,3)="BAN",0.4,0))*IF(Tabela49[[#This Row],[Frequência]]=3,1,IF(Tabela49[[#This Row],[Frequência]]=4,0.5,0.16667))</f>
        <v/>
      </c>
      <c r="U104" s="1" t="n">
        <v>3</v>
      </c>
      <c r="V104" s="1" t="inlineStr">
        <is>
          <t>T3E</t>
        </is>
      </c>
      <c r="W104" s="1" t="n">
        <v>0.25</v>
      </c>
      <c r="X104" s="1" t="inlineStr">
        <is>
          <t>X</t>
        </is>
      </c>
      <c r="Y104" s="1" t="inlineStr">
        <is>
          <t>X</t>
        </is>
      </c>
      <c r="Z104" s="1" t="inlineStr">
        <is>
          <t>X</t>
        </is>
      </c>
      <c r="AA104" s="1" t="inlineStr">
        <is>
          <t>X</t>
        </is>
      </c>
      <c r="AB104" s="1" t="inlineStr">
        <is>
          <t>X</t>
        </is>
      </c>
      <c r="AC104" s="1" t="n"/>
      <c r="AD104" s="38">
        <f>VLOOKUP(Tabela49[[#This Row],[Descrição]],CUMPRIMENTO!$E$2:$G$475,3,0)</f>
        <v/>
      </c>
      <c r="AE104" s="25" t="n"/>
    </row>
    <row r="105">
      <c r="J105" t="inlineStr">
        <is>
          <t>Ines Lima</t>
        </is>
      </c>
      <c r="K105" t="inlineStr">
        <is>
          <t>BR01-IES-P15</t>
        </is>
      </c>
      <c r="L105" s="20" t="inlineStr">
        <is>
          <t>BR01-IES-P15-SALA29</t>
        </is>
      </c>
      <c r="M105" s="20" t="inlineStr">
        <is>
          <t>RS-ST01-15-02P-SLA10</t>
        </is>
      </c>
      <c r="N105" s="20" t="inlineStr">
        <is>
          <t>ONE STIHL - SALA DE REUNIÃO 03</t>
        </is>
      </c>
      <c r="O105" s="20" t="n"/>
      <c r="P105" s="20" t="n"/>
      <c r="Q105" s="20" t="inlineStr">
        <is>
          <t>3</t>
        </is>
      </c>
      <c r="S105" s="20" t="n"/>
      <c r="T105" s="18">
        <f>IF(MID(L105,14,4)="SALA",0.25,IF(MID(L105,14,3)="BAN",0.4,0))*IF(Tabela49[[#This Row],[Frequência]]=3,1,IF(Tabela49[[#This Row],[Frequência]]=4,0.5,0.16667))</f>
        <v/>
      </c>
      <c r="U105" s="1" t="n">
        <v>3</v>
      </c>
      <c r="V105" s="1" t="inlineStr">
        <is>
          <t>T3E</t>
        </is>
      </c>
      <c r="W105" s="1" t="n">
        <v>0.25</v>
      </c>
      <c r="X105" s="1" t="inlineStr">
        <is>
          <t>X</t>
        </is>
      </c>
      <c r="Y105" s="1" t="inlineStr">
        <is>
          <t>X</t>
        </is>
      </c>
      <c r="Z105" s="1" t="inlineStr">
        <is>
          <t>X</t>
        </is>
      </c>
      <c r="AA105" s="1" t="inlineStr">
        <is>
          <t>X</t>
        </is>
      </c>
      <c r="AB105" s="1" t="inlineStr">
        <is>
          <t>X</t>
        </is>
      </c>
      <c r="AC105" s="1" t="n"/>
      <c r="AD105" s="38">
        <f>VLOOKUP(Tabela49[[#This Row],[Descrição]],CUMPRIMENTO!$E$2:$G$475,3,0)</f>
        <v/>
      </c>
      <c r="AE105" s="25" t="n"/>
    </row>
    <row r="106">
      <c r="J106" t="inlineStr">
        <is>
          <t>Ines Lima</t>
        </is>
      </c>
      <c r="K106" t="inlineStr">
        <is>
          <t>BR01-IES-P15</t>
        </is>
      </c>
      <c r="L106" s="20" t="inlineStr">
        <is>
          <t>BR01-IES-P15-SALA30</t>
        </is>
      </c>
      <c r="M106" s="20" t="inlineStr">
        <is>
          <t>RS-ST01-15-02P-SLA11</t>
        </is>
      </c>
      <c r="N106" s="20" t="inlineStr">
        <is>
          <t>ONE STIHL - SALA DE REUNIÃO 04</t>
        </is>
      </c>
      <c r="O106" s="20" t="n"/>
      <c r="P106" s="20" t="n"/>
      <c r="Q106" s="20" t="inlineStr">
        <is>
          <t>3</t>
        </is>
      </c>
      <c r="S106" s="20" t="n"/>
      <c r="T106" s="18">
        <f>IF(MID(L106,14,4)="SALA",0.25,IF(MID(L106,14,3)="BAN",0.4,0))*IF(Tabela49[[#This Row],[Frequência]]=3,1,IF(Tabela49[[#This Row],[Frequência]]=4,0.5,0.16667))</f>
        <v/>
      </c>
      <c r="U106" s="1" t="n">
        <v>3</v>
      </c>
      <c r="V106" s="1" t="inlineStr">
        <is>
          <t>T3E</t>
        </is>
      </c>
      <c r="W106" s="1" t="n">
        <v>0.25</v>
      </c>
      <c r="X106" s="1" t="inlineStr">
        <is>
          <t>X</t>
        </is>
      </c>
      <c r="Y106" s="1" t="inlineStr">
        <is>
          <t>X</t>
        </is>
      </c>
      <c r="Z106" s="1" t="inlineStr">
        <is>
          <t>X</t>
        </is>
      </c>
      <c r="AA106" s="1" t="inlineStr">
        <is>
          <t>X</t>
        </is>
      </c>
      <c r="AB106" s="1" t="inlineStr">
        <is>
          <t>X</t>
        </is>
      </c>
      <c r="AC106" s="1" t="n"/>
      <c r="AD106" s="38">
        <f>VLOOKUP(Tabela49[[#This Row],[Descrição]],CUMPRIMENTO!$E$2:$G$475,3,0)</f>
        <v/>
      </c>
      <c r="AE106" s="25" t="n"/>
    </row>
    <row r="107">
      <c r="J107" t="inlineStr">
        <is>
          <t>Ines Lima</t>
        </is>
      </c>
      <c r="K107" t="inlineStr">
        <is>
          <t>BR01-IES-P15</t>
        </is>
      </c>
      <c r="L107" s="20" t="inlineStr">
        <is>
          <t>BR01-IES-P15-SALA31</t>
        </is>
      </c>
      <c r="M107" s="20" t="inlineStr">
        <is>
          <t>RS-ST01-15-02P-SLA12</t>
        </is>
      </c>
      <c r="N107" s="20" t="inlineStr">
        <is>
          <t>ONE STIHL - SALA DIRETOR</t>
        </is>
      </c>
      <c r="O107" s="20" t="n"/>
      <c r="P107" s="20" t="n"/>
      <c r="Q107" s="20" t="inlineStr">
        <is>
          <t>4</t>
        </is>
      </c>
      <c r="S107" s="20" t="n"/>
      <c r="T107" s="18">
        <f>IF(MID(L107,14,4)="SALA",0.25,IF(MID(L107,14,3)="BAN",0.4,0))*IF(Tabela49[[#This Row],[Frequência]]=3,1,IF(Tabela49[[#This Row],[Frequência]]=4,0.5,0.16667))</f>
        <v/>
      </c>
      <c r="U107" s="1" t="n">
        <v>3</v>
      </c>
      <c r="V107" s="1" t="inlineStr">
        <is>
          <t>T3E</t>
        </is>
      </c>
      <c r="W107" s="1" t="n">
        <v>0.25</v>
      </c>
      <c r="X107" s="1" t="inlineStr">
        <is>
          <t>X</t>
        </is>
      </c>
      <c r="Y107" s="1" t="inlineStr">
        <is>
          <t>X</t>
        </is>
      </c>
      <c r="Z107" s="1" t="inlineStr">
        <is>
          <t>X</t>
        </is>
      </c>
      <c r="AA107" s="1" t="inlineStr">
        <is>
          <t>X</t>
        </is>
      </c>
      <c r="AB107" s="1" t="inlineStr">
        <is>
          <t>X</t>
        </is>
      </c>
      <c r="AC107" s="1" t="n"/>
      <c r="AD107" s="38">
        <f>VLOOKUP(Tabela49[[#This Row],[Descrição]],CUMPRIMENTO!$E$2:$G$475,3,0)</f>
        <v/>
      </c>
      <c r="AE107" s="25" t="n"/>
    </row>
    <row r="108">
      <c r="G108" t="inlineStr">
        <is>
          <t>Keyla Santos</t>
        </is>
      </c>
      <c r="H108" t="inlineStr">
        <is>
          <t>Fabiana Lima</t>
        </is>
      </c>
      <c r="I108" t="inlineStr">
        <is>
          <t>Jordana Mucke</t>
        </is>
      </c>
      <c r="J108" t="inlineStr">
        <is>
          <t>Cecilia Lisboa</t>
        </is>
      </c>
      <c r="K108" t="inlineStr">
        <is>
          <t>BR01-IES-P16</t>
        </is>
      </c>
      <c r="L108" t="inlineStr">
        <is>
          <t>BR01-IES-P16-BAN034</t>
        </is>
      </c>
      <c r="M108" t="inlineStr">
        <is>
          <t>RS-ST01-16-00T-WCM01</t>
        </is>
      </c>
      <c r="N108" t="inlineStr">
        <is>
          <t>BANHEIRO SABRES - M</t>
        </is>
      </c>
      <c r="O108" t="n">
        <v>3</v>
      </c>
      <c r="P108" t="n">
        <v>2</v>
      </c>
      <c r="Q108" t="n">
        <v>2</v>
      </c>
      <c r="R108" t="inlineStr">
        <is>
          <t>26</t>
        </is>
      </c>
      <c r="T108" s="18" t="n">
        <v>0.66</v>
      </c>
      <c r="U108" s="1" t="n">
        <v>1</v>
      </c>
      <c r="V108" s="1" t="inlineStr">
        <is>
          <t>T2, T3</t>
        </is>
      </c>
      <c r="W108" s="1" t="n">
        <v>0.66</v>
      </c>
      <c r="X108" s="1" t="inlineStr">
        <is>
          <t>X</t>
        </is>
      </c>
      <c r="Y108" s="1" t="inlineStr">
        <is>
          <t>X</t>
        </is>
      </c>
      <c r="Z108" s="1" t="inlineStr">
        <is>
          <t>X</t>
        </is>
      </c>
      <c r="AA108" s="1" t="inlineStr">
        <is>
          <t>X</t>
        </is>
      </c>
      <c r="AB108" s="1" t="inlineStr">
        <is>
          <t>X</t>
        </is>
      </c>
      <c r="AC108" s="1" t="inlineStr">
        <is>
          <t>X</t>
        </is>
      </c>
      <c r="AD108" s="38">
        <f>VLOOKUP(Tabela49[[#This Row],[Descrição]],CUMPRIMENTO!$E$2:$G$475,3,0)</f>
        <v/>
      </c>
      <c r="AE108" s="25" t="n"/>
    </row>
    <row r="109">
      <c r="I109" t="inlineStr">
        <is>
          <t>Mara Pott</t>
        </is>
      </c>
      <c r="K109" t="inlineStr">
        <is>
          <t>BR01-IES-P16</t>
        </is>
      </c>
      <c r="L109" t="inlineStr">
        <is>
          <t>BR01-IES-P16-BAN036</t>
        </is>
      </c>
      <c r="M109" t="inlineStr">
        <is>
          <t>RS-ST01-16-01P-WCF01</t>
        </is>
      </c>
      <c r="N109" t="inlineStr">
        <is>
          <t>BANHEIRO AUDITORIO - F</t>
        </is>
      </c>
      <c r="R109" t="inlineStr">
        <is>
          <t>6</t>
        </is>
      </c>
      <c r="T109" s="18" t="n"/>
      <c r="U109" s="1" t="n">
        <v>6</v>
      </c>
      <c r="V109" s="1" t="inlineStr">
        <is>
          <t>SOB DEMANDA</t>
        </is>
      </c>
      <c r="W109" s="1" t="n">
        <v>0.4</v>
      </c>
      <c r="X109" s="1" t="n"/>
      <c r="Y109" s="1" t="n"/>
      <c r="Z109" s="1" t="n"/>
      <c r="AA109" s="1" t="n"/>
      <c r="AB109" s="1" t="n"/>
      <c r="AC109" s="1" t="n"/>
      <c r="AD109" s="38">
        <f>VLOOKUP(Tabela49[[#This Row],[Descrição]],CUMPRIMENTO!$E$2:$G$475,3,0)</f>
        <v/>
      </c>
      <c r="AE109" s="25" t="n"/>
    </row>
    <row r="110">
      <c r="I110" t="inlineStr">
        <is>
          <t>Mara Pott</t>
        </is>
      </c>
      <c r="K110" t="inlineStr">
        <is>
          <t>BR01-IES-P16</t>
        </is>
      </c>
      <c r="L110" t="inlineStr">
        <is>
          <t>BR01-IES-P16-BAN037</t>
        </is>
      </c>
      <c r="M110" t="inlineStr">
        <is>
          <t>RS-ST01-16-01P-WCM01</t>
        </is>
      </c>
      <c r="N110" t="inlineStr">
        <is>
          <t>BANHEIRO AUDITORIO - M</t>
        </is>
      </c>
      <c r="R110" t="inlineStr">
        <is>
          <t>7</t>
        </is>
      </c>
      <c r="T110" s="18" t="n"/>
      <c r="U110" s="1" t="n">
        <v>6</v>
      </c>
      <c r="V110" s="1" t="inlineStr">
        <is>
          <t>SOB DEMANDA</t>
        </is>
      </c>
      <c r="W110" s="1" t="n">
        <v>0.4</v>
      </c>
      <c r="X110" s="1" t="n"/>
      <c r="Y110" s="1" t="n"/>
      <c r="Z110" s="1" t="n"/>
      <c r="AA110" s="1" t="n"/>
      <c r="AB110" s="1" t="n"/>
      <c r="AC110" s="1" t="n"/>
      <c r="AD110" s="38">
        <f>VLOOKUP(Tabela49[[#This Row],[Descrição]],CUMPRIMENTO!$E$2:$G$475,3,0)</f>
        <v/>
      </c>
      <c r="AE110" s="25" t="n"/>
    </row>
    <row r="111">
      <c r="I111" t="inlineStr">
        <is>
          <t>Mara Pott</t>
        </is>
      </c>
      <c r="K111" t="inlineStr">
        <is>
          <t>BR01-IES-P16</t>
        </is>
      </c>
      <c r="L111" s="20" t="inlineStr">
        <is>
          <t>BR01-IES-P16-ESCD01</t>
        </is>
      </c>
      <c r="M111" t="inlineStr">
        <is>
          <t>RS-ST01-16-00T-ESD01</t>
        </is>
      </c>
      <c r="N111" s="20" t="inlineStr">
        <is>
          <t>ESCADARIA AUDITORIO</t>
        </is>
      </c>
      <c r="O111" s="20" t="n"/>
      <c r="P111" s="20" t="n"/>
      <c r="Q111" s="20" t="n"/>
      <c r="R111" t="inlineStr">
        <is>
          <t>0</t>
        </is>
      </c>
      <c r="S111" s="20" t="n"/>
      <c r="T111" s="18" t="n"/>
      <c r="U111" s="1" t="n">
        <v>6</v>
      </c>
      <c r="V111" s="1" t="inlineStr">
        <is>
          <t>SOB DEMANDA</t>
        </is>
      </c>
      <c r="W111" s="1" t="n">
        <v>0.2</v>
      </c>
      <c r="X111" s="1" t="n"/>
      <c r="Y111" s="1" t="n"/>
      <c r="Z111" s="1" t="n"/>
      <c r="AA111" s="1" t="n"/>
      <c r="AB111" s="1" t="n"/>
      <c r="AC111" s="1" t="n"/>
      <c r="AD111" s="38">
        <f>VLOOKUP(Tabela49[[#This Row],[Descrição]],CUMPRIMENTO!$E$2:$G$475,3,0)</f>
        <v/>
      </c>
      <c r="AE111" s="25" t="n"/>
    </row>
    <row r="112">
      <c r="I112" t="inlineStr">
        <is>
          <t>Mara Pott</t>
        </is>
      </c>
      <c r="K112" t="inlineStr">
        <is>
          <t>BR01-IES-P16</t>
        </is>
      </c>
      <c r="L112" s="20" t="inlineStr">
        <is>
          <t>BR01-IES-P16-SALA01</t>
        </is>
      </c>
      <c r="M112" t="inlineStr">
        <is>
          <t>RS-ST01-16-01P-SLA05</t>
        </is>
      </c>
      <c r="N112" s="20" t="inlineStr">
        <is>
          <t>AUDITORIO</t>
        </is>
      </c>
      <c r="O112" s="20" t="n"/>
      <c r="P112" s="20" t="n"/>
      <c r="Q112" s="20" t="n"/>
      <c r="R112" t="inlineStr">
        <is>
          <t>71</t>
        </is>
      </c>
      <c r="S112" s="20" t="inlineStr">
        <is>
          <t>MESA</t>
        </is>
      </c>
      <c r="T112" s="18" t="n"/>
      <c r="U112" s="1" t="n">
        <v>6</v>
      </c>
      <c r="V112" s="1" t="inlineStr">
        <is>
          <t>SOB DEMANDA</t>
        </is>
      </c>
      <c r="W112" s="1" t="n">
        <v>0.5</v>
      </c>
      <c r="X112" s="1" t="n"/>
      <c r="Y112" s="1" t="n"/>
      <c r="Z112" s="1" t="n"/>
      <c r="AA112" s="1" t="n"/>
      <c r="AB112" s="1" t="n"/>
      <c r="AC112" s="1" t="n"/>
      <c r="AD112" s="38">
        <f>VLOOKUP(Tabela49[[#This Row],[Descrição]],CUMPRIMENTO!$E$2:$G$475,3,0)</f>
        <v/>
      </c>
      <c r="AE112" s="25" t="n"/>
    </row>
    <row r="113">
      <c r="I113" t="inlineStr">
        <is>
          <t>Jordana Mucke</t>
        </is>
      </c>
      <c r="K113" t="inlineStr">
        <is>
          <t>BR01-IES-P16</t>
        </is>
      </c>
      <c r="L113" s="20" t="inlineStr">
        <is>
          <t>BR01-IES-P16-SALA02</t>
        </is>
      </c>
      <c r="M113" t="inlineStr">
        <is>
          <t>RS-ST01-16-01P-SLA04</t>
        </is>
      </c>
      <c r="N113" s="20" t="inlineStr">
        <is>
          <t>SALA SUPERVISAO SABRES</t>
        </is>
      </c>
      <c r="O113" s="20" t="n"/>
      <c r="P113" s="20" t="inlineStr">
        <is>
          <t>3</t>
        </is>
      </c>
      <c r="Q113" s="20" t="n"/>
      <c r="R113" t="inlineStr">
        <is>
          <t>27</t>
        </is>
      </c>
      <c r="S113" s="20" t="inlineStr">
        <is>
          <t>NA</t>
        </is>
      </c>
      <c r="T113" s="18">
        <f>IF(MID(L113,14,4)="SALA",0.25,IF(MID(L113,14,3)="BAN",0.4,0))*IF(Tabela49[[#This Row],[Frequência]]=3,1,IF(Tabela49[[#This Row],[Frequência]]=4,0.5,0.16667))</f>
        <v/>
      </c>
      <c r="U113" s="1" t="n">
        <v>4</v>
      </c>
      <c r="V113" s="1" t="inlineStr">
        <is>
          <t>T2E</t>
        </is>
      </c>
      <c r="W113" s="1" t="n">
        <v>0.25</v>
      </c>
      <c r="X113" s="1" t="inlineStr">
        <is>
          <t>X</t>
        </is>
      </c>
      <c r="Y113" s="1" t="n"/>
      <c r="Z113" s="1" t="inlineStr">
        <is>
          <t>X</t>
        </is>
      </c>
      <c r="AA113" s="1" t="n"/>
      <c r="AB113" s="1" t="inlineStr">
        <is>
          <t>X</t>
        </is>
      </c>
      <c r="AC113" s="1" t="n"/>
      <c r="AD113" s="38">
        <f>VLOOKUP(Tabela49[[#This Row],[Descrição]],CUMPRIMENTO!$E$2:$G$475,3,0)</f>
        <v/>
      </c>
      <c r="AE113" s="25" t="n"/>
    </row>
    <row r="114">
      <c r="I114" t="inlineStr">
        <is>
          <t>Jordana Mucke</t>
        </is>
      </c>
      <c r="K114" t="inlineStr">
        <is>
          <t>BR01-IES-P16</t>
        </is>
      </c>
      <c r="L114" s="20" t="inlineStr">
        <is>
          <t>BR01-IES-P16-SALA03</t>
        </is>
      </c>
      <c r="M114" t="inlineStr">
        <is>
          <t>RS-ST01-16-00T-SLA07</t>
        </is>
      </c>
      <c r="N114" s="20" t="inlineStr">
        <is>
          <t>SALA LABORATORIO METALURGICO</t>
        </is>
      </c>
      <c r="O114" s="20" t="n"/>
      <c r="P114" s="20" t="inlineStr">
        <is>
          <t>3</t>
        </is>
      </c>
      <c r="Q114" s="20" t="n"/>
      <c r="R114" t="inlineStr">
        <is>
          <t>16</t>
        </is>
      </c>
      <c r="S114" s="20" t="inlineStr">
        <is>
          <t>NA</t>
        </is>
      </c>
      <c r="T114" s="18">
        <f>IF(MID(L114,14,4)="SALA",0.25,IF(MID(L114,14,3)="BAN",0.4,0))*IF(Tabela49[[#This Row],[Frequência]]=3,1,IF(Tabela49[[#This Row],[Frequência]]=4,0.5,0.16667))</f>
        <v/>
      </c>
      <c r="U114" s="1" t="n">
        <v>4</v>
      </c>
      <c r="V114" s="1" t="inlineStr">
        <is>
          <t>T2E</t>
        </is>
      </c>
      <c r="W114" s="1" t="n">
        <v>0.25</v>
      </c>
      <c r="X114" s="1" t="inlineStr">
        <is>
          <t>X</t>
        </is>
      </c>
      <c r="Y114" s="1" t="n"/>
      <c r="Z114" s="1" t="inlineStr">
        <is>
          <t>X</t>
        </is>
      </c>
      <c r="AA114" s="1" t="n"/>
      <c r="AB114" s="1" t="inlineStr">
        <is>
          <t>X</t>
        </is>
      </c>
      <c r="AC114" s="1" t="n"/>
      <c r="AD114" s="38">
        <f>VLOOKUP(Tabela49[[#This Row],[Descrição]],CUMPRIMENTO!$E$2:$G$475,3,0)</f>
        <v/>
      </c>
      <c r="AE114" s="25" t="n"/>
    </row>
    <row r="115">
      <c r="I115" t="inlineStr">
        <is>
          <t>Jordana Mucke</t>
        </is>
      </c>
      <c r="K115" t="inlineStr">
        <is>
          <t>BR01-IES-P16</t>
        </is>
      </c>
      <c r="L115" s="20" t="inlineStr">
        <is>
          <t>BR01-IES-P16-SALA09</t>
        </is>
      </c>
      <c r="M115" t="inlineStr">
        <is>
          <t>RS-ST01-16-00T-SLA02</t>
        </is>
      </c>
      <c r="N115" s="20" t="inlineStr">
        <is>
          <t>SALA TRF SABRES</t>
        </is>
      </c>
      <c r="O115" s="20" t="n"/>
      <c r="P115" s="20" t="inlineStr">
        <is>
          <t>3</t>
        </is>
      </c>
      <c r="Q115" s="20" t="n"/>
      <c r="R115" t="inlineStr">
        <is>
          <t>33</t>
        </is>
      </c>
      <c r="S115" s="20" t="inlineStr">
        <is>
          <t>NA</t>
        </is>
      </c>
      <c r="T115" s="18">
        <f>IF(MID(L115,14,4)="SALA",0.25,IF(MID(L115,14,3)="BAN",0.4,0))*IF(Tabela49[[#This Row],[Frequência]]=3,1,IF(Tabela49[[#This Row],[Frequência]]=4,0.5,0.16667))</f>
        <v/>
      </c>
      <c r="U115" s="1" t="n">
        <v>4</v>
      </c>
      <c r="V115" s="1" t="inlineStr">
        <is>
          <t>T2E</t>
        </is>
      </c>
      <c r="W115" s="1" t="n">
        <v>0.25</v>
      </c>
      <c r="X115" s="1" t="inlineStr">
        <is>
          <t>X</t>
        </is>
      </c>
      <c r="Y115" s="1" t="n"/>
      <c r="Z115" s="1" t="inlineStr">
        <is>
          <t>X</t>
        </is>
      </c>
      <c r="AA115" s="1" t="n"/>
      <c r="AB115" s="1" t="inlineStr">
        <is>
          <t>X</t>
        </is>
      </c>
      <c r="AC115" s="1" t="n"/>
      <c r="AD115" s="38">
        <f>VLOOKUP(Tabela49[[#This Row],[Descrição]],CUMPRIMENTO!$E$2:$G$475,3,0)</f>
        <v/>
      </c>
      <c r="AE115" s="25" t="n"/>
    </row>
    <row r="116">
      <c r="I116" t="inlineStr">
        <is>
          <t>Mara Pott</t>
        </is>
      </c>
      <c r="K116" t="inlineStr">
        <is>
          <t>BR01-IES-P16</t>
        </is>
      </c>
      <c r="L116" t="inlineStr">
        <is>
          <t>BR01-IES-P16-SALA12</t>
        </is>
      </c>
      <c r="M116" t="inlineStr">
        <is>
          <t>RS-ST01-16-01P-SLA01</t>
        </is>
      </c>
      <c r="N116" t="inlineStr">
        <is>
          <t>HALL AUDITORIO</t>
        </is>
      </c>
      <c r="R116" t="inlineStr">
        <is>
          <t>35</t>
        </is>
      </c>
      <c r="S116" t="inlineStr">
        <is>
          <t>MESA</t>
        </is>
      </c>
      <c r="T116" s="18">
        <f>IF(MID(L116,14,4)="SALA",0.25,IF(MID(L116,14,3)="BAN",0.4,0))*IF(Tabela49[[#This Row],[Frequência]]=3,1,IF(Tabela49[[#This Row],[Frequência]]=4,0.5,0.16667))</f>
        <v/>
      </c>
      <c r="U116" s="1" t="n">
        <v>6</v>
      </c>
      <c r="V116" s="1" t="inlineStr">
        <is>
          <t>SOB DEMANDA</t>
        </is>
      </c>
      <c r="W116" s="1" t="n">
        <v>0.25</v>
      </c>
      <c r="X116" s="1" t="n"/>
      <c r="Y116" s="1" t="n"/>
      <c r="Z116" s="1" t="n"/>
      <c r="AA116" s="1" t="n"/>
      <c r="AB116" s="1" t="n"/>
      <c r="AC116" s="1" t="n"/>
      <c r="AD116" s="38">
        <f>VLOOKUP(Tabela49[[#This Row],[Descrição]],CUMPRIMENTO!$E$2:$G$475,3,0)</f>
        <v/>
      </c>
      <c r="AE116" s="25" t="n"/>
    </row>
    <row r="117">
      <c r="I117" t="inlineStr">
        <is>
          <t>Nathalia Moraes</t>
        </is>
      </c>
      <c r="K117" s="20" t="inlineStr">
        <is>
          <t>BR01-IES-P18</t>
        </is>
      </c>
      <c r="L117" s="20" t="inlineStr">
        <is>
          <t>BR01-IES-P18-BAN038</t>
        </is>
      </c>
      <c r="M117" s="20" t="inlineStr">
        <is>
          <t>RS-ST01-18-00T-WCM01</t>
        </is>
      </c>
      <c r="N117" s="20" t="inlineStr">
        <is>
          <t>BANHEIRO COMPRAS / PLANEJ - M</t>
        </is>
      </c>
      <c r="O117" s="20" t="n"/>
      <c r="P117" s="20" t="inlineStr">
        <is>
          <t>2</t>
        </is>
      </c>
      <c r="Q117" s="20" t="n"/>
      <c r="R117" t="inlineStr">
        <is>
          <t>13</t>
        </is>
      </c>
      <c r="S117" s="20" t="n"/>
      <c r="T117" s="18">
        <f>IF(MID(L117,14,4)="SALA",0.25,IF(MID(L117,14,3)="BAN",0.4,0))*IF(Tabela49[[#This Row],[Frequência]]=3,1,IF(Tabela49[[#This Row],[Frequência]]=4,0.5,0.16667))</f>
        <v/>
      </c>
      <c r="U117" s="1" t="n">
        <v>3</v>
      </c>
      <c r="V117" s="1" t="inlineStr">
        <is>
          <t>T2E</t>
        </is>
      </c>
      <c r="W117" s="1" t="n">
        <v>0.4</v>
      </c>
      <c r="X117" s="1" t="inlineStr">
        <is>
          <t>X</t>
        </is>
      </c>
      <c r="Y117" s="1" t="inlineStr">
        <is>
          <t>X</t>
        </is>
      </c>
      <c r="Z117" s="1" t="inlineStr">
        <is>
          <t>X</t>
        </is>
      </c>
      <c r="AA117" s="1" t="inlineStr">
        <is>
          <t>X</t>
        </is>
      </c>
      <c r="AB117" s="1" t="inlineStr">
        <is>
          <t>X</t>
        </is>
      </c>
      <c r="AC117" s="1" t="n"/>
      <c r="AD117" s="38">
        <f>VLOOKUP(Tabela49[[#This Row],[Descrição]],CUMPRIMENTO!$E$2:$G$475,3,0)</f>
        <v/>
      </c>
      <c r="AE117" s="25" t="n"/>
    </row>
    <row r="118">
      <c r="I118" t="inlineStr">
        <is>
          <t>Nathalia Moraes</t>
        </is>
      </c>
      <c r="K118" s="20" t="inlineStr">
        <is>
          <t>BR01-IES-P18</t>
        </is>
      </c>
      <c r="L118" s="20" t="inlineStr">
        <is>
          <t>BR01-IES-P18-BAN039</t>
        </is>
      </c>
      <c r="M118" s="20" t="inlineStr">
        <is>
          <t>RS-ST01-18-00T-WCF01</t>
        </is>
      </c>
      <c r="N118" s="20" t="inlineStr">
        <is>
          <t>BANHEIRO COMPRAS / PLANEJ - F</t>
        </is>
      </c>
      <c r="O118" s="20" t="n"/>
      <c r="P118" s="20" t="inlineStr">
        <is>
          <t>2</t>
        </is>
      </c>
      <c r="Q118" s="20" t="n"/>
      <c r="R118" t="inlineStr">
        <is>
          <t>12</t>
        </is>
      </c>
      <c r="S118" s="20" t="n"/>
      <c r="T118" s="18">
        <f>IF(MID(L118,14,4)="SALA",0.25,IF(MID(L118,14,3)="BAN",0.4,0))*IF(Tabela49[[#This Row],[Frequência]]=3,1,IF(Tabela49[[#This Row],[Frequência]]=4,0.5,0.16667))</f>
        <v/>
      </c>
      <c r="U118" s="1" t="n">
        <v>3</v>
      </c>
      <c r="V118" s="1" t="inlineStr">
        <is>
          <t>T2E</t>
        </is>
      </c>
      <c r="W118" s="1" t="n">
        <v>0.4</v>
      </c>
      <c r="X118" s="1" t="inlineStr">
        <is>
          <t>X</t>
        </is>
      </c>
      <c r="Y118" s="1" t="inlineStr">
        <is>
          <t>X</t>
        </is>
      </c>
      <c r="Z118" s="1" t="inlineStr">
        <is>
          <t>X</t>
        </is>
      </c>
      <c r="AA118" s="1" t="inlineStr">
        <is>
          <t>X</t>
        </is>
      </c>
      <c r="AB118" s="1" t="inlineStr">
        <is>
          <t>X</t>
        </is>
      </c>
      <c r="AC118" s="1" t="n"/>
      <c r="AD118" s="38">
        <f>VLOOKUP(Tabela49[[#This Row],[Descrição]],CUMPRIMENTO!$E$2:$G$475,3,0)</f>
        <v/>
      </c>
      <c r="AE118" s="25" t="n"/>
    </row>
    <row r="119">
      <c r="I119" t="inlineStr">
        <is>
          <t>Nathalia Moraes</t>
        </is>
      </c>
      <c r="K119" s="20" t="inlineStr">
        <is>
          <t>BR01-IES-P18</t>
        </is>
      </c>
      <c r="L119" s="20" t="inlineStr">
        <is>
          <t>BR01-IES-P18-BAN040</t>
        </is>
      </c>
      <c r="M119" s="20" t="inlineStr">
        <is>
          <t>RS-ST01-18-00T-WCM02</t>
        </is>
      </c>
      <c r="N119" s="20" t="inlineStr">
        <is>
          <t>BANHEIRO PRESIDENCIA - M</t>
        </is>
      </c>
      <c r="O119" s="20" t="n"/>
      <c r="P119" s="20" t="inlineStr">
        <is>
          <t>2</t>
        </is>
      </c>
      <c r="Q119" s="20" t="n"/>
      <c r="R119" t="inlineStr">
        <is>
          <t>6</t>
        </is>
      </c>
      <c r="S119" s="20" t="n"/>
      <c r="T119" s="18">
        <f>IF(MID(L119,14,4)="SALA",0.25,IF(MID(L119,14,3)="BAN",0.4,0))*IF(Tabela49[[#This Row],[Frequência]]=3,1,IF(Tabela49[[#This Row],[Frequência]]=4,0.5,0.16667))</f>
        <v/>
      </c>
      <c r="U119" s="1" t="n">
        <v>3</v>
      </c>
      <c r="V119" s="1" t="inlineStr">
        <is>
          <t>T2E</t>
        </is>
      </c>
      <c r="W119" s="1" t="n">
        <v>0.4</v>
      </c>
      <c r="X119" s="1" t="inlineStr">
        <is>
          <t>X</t>
        </is>
      </c>
      <c r="Y119" s="1" t="inlineStr">
        <is>
          <t>X</t>
        </is>
      </c>
      <c r="Z119" s="1" t="inlineStr">
        <is>
          <t>X</t>
        </is>
      </c>
      <c r="AA119" s="1" t="inlineStr">
        <is>
          <t>X</t>
        </is>
      </c>
      <c r="AB119" s="1" t="inlineStr">
        <is>
          <t>X</t>
        </is>
      </c>
      <c r="AC119" s="1" t="n"/>
      <c r="AD119" s="38">
        <f>VLOOKUP(Tabela49[[#This Row],[Descrição]],CUMPRIMENTO!$E$2:$G$475,3,0)</f>
        <v/>
      </c>
      <c r="AE119" s="25" t="n"/>
    </row>
    <row r="120">
      <c r="I120" t="inlineStr">
        <is>
          <t>Nathalia Moraes</t>
        </is>
      </c>
      <c r="K120" s="20" t="inlineStr">
        <is>
          <t>BR01-IES-P18</t>
        </is>
      </c>
      <c r="L120" s="20" t="inlineStr">
        <is>
          <t>BR01-IES-P18-BAN041</t>
        </is>
      </c>
      <c r="M120" s="20" t="inlineStr">
        <is>
          <t>RS-ST01-18-00T-WCF02</t>
        </is>
      </c>
      <c r="N120" s="20" t="inlineStr">
        <is>
          <t>BANHEIRO PRESIDENCIA - F</t>
        </is>
      </c>
      <c r="O120" s="20" t="n"/>
      <c r="P120" s="20" t="inlineStr">
        <is>
          <t>2</t>
        </is>
      </c>
      <c r="Q120" s="20" t="n"/>
      <c r="R120" t="inlineStr">
        <is>
          <t>4</t>
        </is>
      </c>
      <c r="S120" s="20" t="n"/>
      <c r="T120" s="18">
        <f>IF(MID(L120,14,4)="SALA",0.25,IF(MID(L120,14,3)="BAN",0.4,0))*IF(Tabela49[[#This Row],[Frequência]]=3,1,IF(Tabela49[[#This Row],[Frequência]]=4,0.5,0.16667))</f>
        <v/>
      </c>
      <c r="U120" s="1" t="n">
        <v>3</v>
      </c>
      <c r="V120" s="1" t="inlineStr">
        <is>
          <t>T2E</t>
        </is>
      </c>
      <c r="W120" s="1" t="n">
        <v>0.4</v>
      </c>
      <c r="X120" s="1" t="inlineStr">
        <is>
          <t>X</t>
        </is>
      </c>
      <c r="Y120" s="1" t="inlineStr">
        <is>
          <t>X</t>
        </is>
      </c>
      <c r="Z120" s="1" t="inlineStr">
        <is>
          <t>X</t>
        </is>
      </c>
      <c r="AA120" s="1" t="inlineStr">
        <is>
          <t>X</t>
        </is>
      </c>
      <c r="AB120" s="1" t="inlineStr">
        <is>
          <t>X</t>
        </is>
      </c>
      <c r="AC120" s="1" t="n"/>
      <c r="AD120" s="38">
        <f>VLOOKUP(Tabela49[[#This Row],[Descrição]],CUMPRIMENTO!$E$2:$G$475,3,0)</f>
        <v/>
      </c>
      <c r="AE120" s="25" t="n"/>
    </row>
    <row r="121">
      <c r="I121" t="inlineStr">
        <is>
          <t>Nathalia Moraes</t>
        </is>
      </c>
      <c r="K121" s="20" t="inlineStr">
        <is>
          <t>BR01-IES-P18</t>
        </is>
      </c>
      <c r="L121" s="20" t="inlineStr">
        <is>
          <t>BR01-IES-P18-ESCD01</t>
        </is>
      </c>
      <c r="M121" s="20" t="inlineStr">
        <is>
          <t>RS-ST01-18-00T-ESD01</t>
        </is>
      </c>
      <c r="N121" s="20" t="inlineStr">
        <is>
          <t>ESCADARIA DIRETORIA</t>
        </is>
      </c>
      <c r="O121" s="20" t="n"/>
      <c r="P121" s="20" t="inlineStr">
        <is>
          <t>3</t>
        </is>
      </c>
      <c r="Q121" s="20" t="n"/>
      <c r="R121" t="inlineStr">
        <is>
          <t>10</t>
        </is>
      </c>
      <c r="S121" s="20" t="n"/>
      <c r="T121" s="18">
        <f>IF(MID(L121,14,4)="SALA",0.25,IF(MID(L121,14,3)="BAN",0.4,0))*IF(Tabela49[[#This Row],[Frequência]]=3,1,IF(Tabela49[[#This Row],[Frequência]]=4,0.5,0.16667))</f>
        <v/>
      </c>
      <c r="U121" s="1" t="n">
        <v>3</v>
      </c>
      <c r="V121" s="1" t="inlineStr">
        <is>
          <t>T2E</t>
        </is>
      </c>
      <c r="W121" s="1" t="n">
        <v>0.5</v>
      </c>
      <c r="X121" s="1" t="inlineStr">
        <is>
          <t>X</t>
        </is>
      </c>
      <c r="Y121" s="1" t="inlineStr">
        <is>
          <t>X</t>
        </is>
      </c>
      <c r="Z121" s="1" t="inlineStr">
        <is>
          <t>X</t>
        </is>
      </c>
      <c r="AA121" s="1" t="inlineStr">
        <is>
          <t>X</t>
        </is>
      </c>
      <c r="AB121" s="1" t="inlineStr">
        <is>
          <t>X</t>
        </is>
      </c>
      <c r="AC121" s="1" t="n"/>
      <c r="AD121" s="38">
        <f>VLOOKUP(Tabela49[[#This Row],[Descrição]],CUMPRIMENTO!$E$2:$G$475,3,0)</f>
        <v/>
      </c>
      <c r="AE121" s="25" t="n"/>
    </row>
    <row r="122">
      <c r="I122" t="inlineStr">
        <is>
          <t>Nathalia Moraes</t>
        </is>
      </c>
      <c r="K122" s="20" t="inlineStr">
        <is>
          <t>BR01-IES-P18</t>
        </is>
      </c>
      <c r="L122" s="20" t="inlineStr">
        <is>
          <t>BR01-IES-P18-SALA01</t>
        </is>
      </c>
      <c r="M122" s="20" t="inlineStr">
        <is>
          <t>RS-ST01-18-00T-SLA01</t>
        </is>
      </c>
      <c r="N122" s="20" t="inlineStr">
        <is>
          <t>PRESIDENCIA - HALL DE ENTRADA</t>
        </is>
      </c>
      <c r="O122" s="20" t="n"/>
      <c r="P122" s="20" t="inlineStr">
        <is>
          <t>3</t>
        </is>
      </c>
      <c r="Q122" s="20" t="n"/>
      <c r="R122" t="inlineStr">
        <is>
          <t>50</t>
        </is>
      </c>
      <c r="S122" s="20" t="inlineStr">
        <is>
          <t>MESA</t>
        </is>
      </c>
      <c r="T122" s="18">
        <f>IF(MID(L122,14,4)="SALA",0.25,IF(MID(L122,14,3)="BAN",0.4,0))*IF(Tabela49[[#This Row],[Frequência]]=3,1,IF(Tabela49[[#This Row],[Frequência]]=4,0.5,0.16667))</f>
        <v/>
      </c>
      <c r="U122" s="1" t="n">
        <v>3</v>
      </c>
      <c r="V122" s="1" t="inlineStr">
        <is>
          <t>T2E</t>
        </is>
      </c>
      <c r="W122" s="1" t="n">
        <v>0.25</v>
      </c>
      <c r="X122" s="1" t="inlineStr">
        <is>
          <t>X</t>
        </is>
      </c>
      <c r="Y122" s="1" t="inlineStr">
        <is>
          <t>X</t>
        </is>
      </c>
      <c r="Z122" s="1" t="inlineStr">
        <is>
          <t>X</t>
        </is>
      </c>
      <c r="AA122" s="1" t="inlineStr">
        <is>
          <t>X</t>
        </is>
      </c>
      <c r="AB122" s="1" t="inlineStr">
        <is>
          <t>X</t>
        </is>
      </c>
      <c r="AC122" s="1" t="n"/>
      <c r="AD122" s="38">
        <f>VLOOKUP(Tabela49[[#This Row],[Descrição]],CUMPRIMENTO!$E$2:$G$475,3,0)</f>
        <v/>
      </c>
      <c r="AE122" s="25" t="n"/>
    </row>
    <row r="123">
      <c r="I123" t="inlineStr">
        <is>
          <t>Nathalia Moraes</t>
        </is>
      </c>
      <c r="K123" s="20" t="inlineStr">
        <is>
          <t>BR01-IES-P18</t>
        </is>
      </c>
      <c r="L123" s="20" t="inlineStr">
        <is>
          <t>BR01-IES-P18-SALA02</t>
        </is>
      </c>
      <c r="M123" s="20" t="inlineStr">
        <is>
          <t>RS-ST01-18-00T-SLA04</t>
        </is>
      </c>
      <c r="N123" s="20" t="inlineStr">
        <is>
          <t>PRESIDENCIA - SALA VP OPERACOES</t>
        </is>
      </c>
      <c r="O123" s="20" t="n"/>
      <c r="P123" s="20" t="inlineStr">
        <is>
          <t>4</t>
        </is>
      </c>
      <c r="Q123" s="20" t="n"/>
      <c r="R123" t="inlineStr">
        <is>
          <t>15</t>
        </is>
      </c>
      <c r="S123" s="20" t="inlineStr">
        <is>
          <t>MESA</t>
        </is>
      </c>
      <c r="T123" s="18">
        <f>IF(MID(L123,14,4)="SALA",0.25,IF(MID(L123,14,3)="BAN",0.4,0))*IF(Tabela49[[#This Row],[Frequência]]=3,1,IF(Tabela49[[#This Row],[Frequência]]=4,0.5,0.16667))</f>
        <v/>
      </c>
      <c r="U123" s="1" t="n">
        <v>3</v>
      </c>
      <c r="V123" s="1" t="inlineStr">
        <is>
          <t>T2E</t>
        </is>
      </c>
      <c r="W123" s="1" t="n">
        <v>0.25</v>
      </c>
      <c r="X123" s="1" t="inlineStr">
        <is>
          <t>X</t>
        </is>
      </c>
      <c r="Y123" s="1" t="inlineStr">
        <is>
          <t>X</t>
        </is>
      </c>
      <c r="Z123" s="1" t="inlineStr">
        <is>
          <t>X</t>
        </is>
      </c>
      <c r="AA123" s="1" t="inlineStr">
        <is>
          <t>X</t>
        </is>
      </c>
      <c r="AB123" s="1" t="inlineStr">
        <is>
          <t>X</t>
        </is>
      </c>
      <c r="AC123" s="1" t="n"/>
      <c r="AD123" s="38">
        <f>VLOOKUP(Tabela49[[#This Row],[Descrição]],CUMPRIMENTO!$E$2:$G$475,3,0)</f>
        <v/>
      </c>
      <c r="AE123" s="25" t="n"/>
    </row>
    <row r="124">
      <c r="I124" t="inlineStr">
        <is>
          <t>Nathalia Moraes</t>
        </is>
      </c>
      <c r="K124" s="20" t="inlineStr">
        <is>
          <t>BR01-IES-P18</t>
        </is>
      </c>
      <c r="L124" s="20" t="inlineStr">
        <is>
          <t>BR01-IES-P18-SALA03</t>
        </is>
      </c>
      <c r="M124" s="20" t="inlineStr">
        <is>
          <t>RS-ST01-18-00T-SLA05</t>
        </is>
      </c>
      <c r="N124" s="20" t="inlineStr">
        <is>
          <t>PRESIDENCIA - SALA REUNIAO II VIDEOCONF</t>
        </is>
      </c>
      <c r="O124" s="20" t="n"/>
      <c r="P124" s="20" t="inlineStr">
        <is>
          <t>3</t>
        </is>
      </c>
      <c r="Q124" s="20" t="n"/>
      <c r="R124" t="inlineStr">
        <is>
          <t>36</t>
        </is>
      </c>
      <c r="S124" s="20" t="inlineStr">
        <is>
          <t>MESA</t>
        </is>
      </c>
      <c r="T124" s="18">
        <f>IF(MID(L124,14,4)="SALA",0.25,IF(MID(L124,14,3)="BAN",0.4,0))*IF(Tabela49[[#This Row],[Frequência]]=3,1,IF(Tabela49[[#This Row],[Frequência]]=4,0.5,0.16667))</f>
        <v/>
      </c>
      <c r="U124" s="1" t="n">
        <v>3</v>
      </c>
      <c r="V124" s="1" t="inlineStr">
        <is>
          <t>T2E</t>
        </is>
      </c>
      <c r="W124" s="1" t="n">
        <v>0.25</v>
      </c>
      <c r="X124" s="1" t="inlineStr">
        <is>
          <t>X</t>
        </is>
      </c>
      <c r="Y124" s="1" t="inlineStr">
        <is>
          <t>X</t>
        </is>
      </c>
      <c r="Z124" s="1" t="inlineStr">
        <is>
          <t>X</t>
        </is>
      </c>
      <c r="AA124" s="1" t="inlineStr">
        <is>
          <t>X</t>
        </is>
      </c>
      <c r="AB124" s="1" t="inlineStr">
        <is>
          <t>X</t>
        </is>
      </c>
      <c r="AC124" s="1" t="n"/>
      <c r="AD124" s="38">
        <f>VLOOKUP(Tabela49[[#This Row],[Descrição]],CUMPRIMENTO!$E$2:$G$475,3,0)</f>
        <v/>
      </c>
      <c r="AE124" s="25" t="n"/>
    </row>
    <row r="125">
      <c r="I125" t="inlineStr">
        <is>
          <t>Nathalia Moraes</t>
        </is>
      </c>
      <c r="K125" s="20" t="inlineStr">
        <is>
          <t>BR01-IES-P18</t>
        </is>
      </c>
      <c r="L125" s="20" t="inlineStr">
        <is>
          <t>BR01-IES-P18-SALA04</t>
        </is>
      </c>
      <c r="M125" s="20" t="inlineStr">
        <is>
          <t>RS-ST01-18-00T-SLA03</t>
        </is>
      </c>
      <c r="N125" s="20" t="inlineStr">
        <is>
          <t>PRESIDENCIA - SALA PRESIDENTE</t>
        </is>
      </c>
      <c r="O125" s="20" t="n"/>
      <c r="P125" s="20" t="inlineStr">
        <is>
          <t>4</t>
        </is>
      </c>
      <c r="Q125" s="20" t="n"/>
      <c r="R125" t="inlineStr">
        <is>
          <t>36</t>
        </is>
      </c>
      <c r="S125" s="20" t="inlineStr">
        <is>
          <t>MESA</t>
        </is>
      </c>
      <c r="T125" s="18">
        <f>IF(MID(L125,14,4)="SALA",0.25,IF(MID(L125,14,3)="BAN",0.4,0))*IF(Tabela49[[#This Row],[Frequência]]=3,1,IF(Tabela49[[#This Row],[Frequência]]=4,0.5,0.16667))</f>
        <v/>
      </c>
      <c r="U125" s="1" t="n">
        <v>3</v>
      </c>
      <c r="V125" s="1" t="inlineStr">
        <is>
          <t>T2E</t>
        </is>
      </c>
      <c r="W125" s="1" t="n">
        <v>0.25</v>
      </c>
      <c r="X125" s="1" t="inlineStr">
        <is>
          <t>X</t>
        </is>
      </c>
      <c r="Y125" s="1" t="inlineStr">
        <is>
          <t>X</t>
        </is>
      </c>
      <c r="Z125" s="1" t="inlineStr">
        <is>
          <t>X</t>
        </is>
      </c>
      <c r="AA125" s="1" t="inlineStr">
        <is>
          <t>X</t>
        </is>
      </c>
      <c r="AB125" s="1" t="inlineStr">
        <is>
          <t>X</t>
        </is>
      </c>
      <c r="AC125" s="1" t="n"/>
      <c r="AD125" s="38">
        <f>VLOOKUP(Tabela49[[#This Row],[Descrição]],CUMPRIMENTO!$E$2:$G$475,3,0)</f>
        <v/>
      </c>
      <c r="AE125" s="25" t="n"/>
    </row>
    <row r="126">
      <c r="I126" t="inlineStr">
        <is>
          <t>Nathalia Moraes</t>
        </is>
      </c>
      <c r="K126" s="20" t="inlineStr">
        <is>
          <t>BR01-IES-P18</t>
        </is>
      </c>
      <c r="L126" s="20" t="inlineStr">
        <is>
          <t>BR01-IES-P18-SALA06</t>
        </is>
      </c>
      <c r="M126" s="20" t="inlineStr">
        <is>
          <t>RS-ST01-18-00T-SLA06</t>
        </is>
      </c>
      <c r="N126" s="20" t="inlineStr">
        <is>
          <t>PRESIDENCIA - SALA VP FINANCAS</t>
        </is>
      </c>
      <c r="O126" s="20" t="n"/>
      <c r="P126" s="20" t="inlineStr">
        <is>
          <t>4</t>
        </is>
      </c>
      <c r="Q126" s="20" t="n"/>
      <c r="R126" t="inlineStr">
        <is>
          <t>20</t>
        </is>
      </c>
      <c r="S126" s="20" t="inlineStr">
        <is>
          <t>MESA</t>
        </is>
      </c>
      <c r="T126" s="18">
        <f>IF(MID(L126,14,4)="SALA",0.25,IF(MID(L126,14,3)="BAN",0.4,0))*IF(Tabela49[[#This Row],[Frequência]]=3,1,IF(Tabela49[[#This Row],[Frequência]]=4,0.5,0.16667))</f>
        <v/>
      </c>
      <c r="U126" s="1" t="n">
        <v>3</v>
      </c>
      <c r="V126" s="1" t="inlineStr">
        <is>
          <t>T2E</t>
        </is>
      </c>
      <c r="W126" s="1" t="n">
        <v>0.25</v>
      </c>
      <c r="X126" s="1" t="inlineStr">
        <is>
          <t>X</t>
        </is>
      </c>
      <c r="Y126" s="1" t="inlineStr">
        <is>
          <t>X</t>
        </is>
      </c>
      <c r="Z126" s="1" t="inlineStr">
        <is>
          <t>X</t>
        </is>
      </c>
      <c r="AA126" s="1" t="inlineStr">
        <is>
          <t>X</t>
        </is>
      </c>
      <c r="AB126" s="1" t="inlineStr">
        <is>
          <t>X</t>
        </is>
      </c>
      <c r="AC126" s="1" t="n"/>
      <c r="AD126" s="38">
        <f>VLOOKUP(Tabela49[[#This Row],[Descrição]],CUMPRIMENTO!$E$2:$G$475,3,0)</f>
        <v/>
      </c>
      <c r="AE126" s="25" t="n"/>
    </row>
    <row r="127">
      <c r="I127" t="inlineStr">
        <is>
          <t>Nathalia Moraes</t>
        </is>
      </c>
      <c r="K127" s="20" t="inlineStr">
        <is>
          <t>BR01-IES-P18</t>
        </is>
      </c>
      <c r="L127" s="20" t="inlineStr">
        <is>
          <t>BR01-IES-P18-SALA07</t>
        </is>
      </c>
      <c r="M127" s="20" t="inlineStr">
        <is>
          <t>RS-ST01-18-00T-SLA02</t>
        </is>
      </c>
      <c r="N127" s="20" t="inlineStr">
        <is>
          <t>PRESIDENCIA - SALA REUNIAO I</t>
        </is>
      </c>
      <c r="O127" s="20" t="n"/>
      <c r="P127" s="20" t="inlineStr">
        <is>
          <t>3</t>
        </is>
      </c>
      <c r="Q127" s="20" t="n"/>
      <c r="R127" t="inlineStr">
        <is>
          <t>20</t>
        </is>
      </c>
      <c r="S127" s="20" t="inlineStr">
        <is>
          <t>MESA</t>
        </is>
      </c>
      <c r="T127" s="18">
        <f>IF(MID(L127,14,4)="SALA",0.25,IF(MID(L127,14,3)="BAN",0.4,0))*IF(Tabela49[[#This Row],[Frequência]]=3,1,IF(Tabela49[[#This Row],[Frequência]]=4,0.5,0.16667))</f>
        <v/>
      </c>
      <c r="U127" s="1" t="n">
        <v>3</v>
      </c>
      <c r="V127" s="1" t="inlineStr">
        <is>
          <t>T2E</t>
        </is>
      </c>
      <c r="W127" s="1" t="n">
        <v>0.25</v>
      </c>
      <c r="X127" s="1" t="inlineStr">
        <is>
          <t>X</t>
        </is>
      </c>
      <c r="Y127" s="1" t="inlineStr">
        <is>
          <t>X</t>
        </is>
      </c>
      <c r="Z127" s="1" t="inlineStr">
        <is>
          <t>X</t>
        </is>
      </c>
      <c r="AA127" s="1" t="inlineStr">
        <is>
          <t>X</t>
        </is>
      </c>
      <c r="AB127" s="1" t="inlineStr">
        <is>
          <t>X</t>
        </is>
      </c>
      <c r="AC127" s="1" t="n"/>
      <c r="AD127" s="38">
        <f>VLOOKUP(Tabela49[[#This Row],[Descrição]],CUMPRIMENTO!$E$2:$G$475,3,0)</f>
        <v/>
      </c>
      <c r="AE127" s="25" t="n"/>
    </row>
    <row r="128">
      <c r="I128" t="inlineStr">
        <is>
          <t>Nathalia Moraes</t>
        </is>
      </c>
      <c r="K128" s="20" t="inlineStr">
        <is>
          <t>BR01-IES-P18</t>
        </is>
      </c>
      <c r="L128" s="20" t="inlineStr">
        <is>
          <t>BR01-IES-P18-SALA08</t>
        </is>
      </c>
      <c r="M128" s="20" t="inlineStr">
        <is>
          <t>RS-ST01-18-00T-SLA08</t>
        </is>
      </c>
      <c r="N128" s="20" t="inlineStr">
        <is>
          <t>COMPRAS - SALA REUNIAO II</t>
        </is>
      </c>
      <c r="O128" s="20" t="n"/>
      <c r="P128" s="20" t="inlineStr">
        <is>
          <t>3</t>
        </is>
      </c>
      <c r="Q128" s="20" t="n"/>
      <c r="R128" t="inlineStr">
        <is>
          <t>25</t>
        </is>
      </c>
      <c r="S128" s="20" t="inlineStr">
        <is>
          <t>MESA</t>
        </is>
      </c>
      <c r="T128" s="18">
        <f>IF(MID(L128,14,4)="SALA",0.25,IF(MID(L128,14,3)="BAN",0.4,0))*IF(Tabela49[[#This Row],[Frequência]]=3,1,IF(Tabela49[[#This Row],[Frequência]]=4,0.5,0.16667))</f>
        <v/>
      </c>
      <c r="U128" s="1" t="n">
        <v>4</v>
      </c>
      <c r="V128" s="1" t="inlineStr">
        <is>
          <t>T2E</t>
        </is>
      </c>
      <c r="W128" s="1" t="n">
        <v>0.25</v>
      </c>
      <c r="X128" s="1" t="inlineStr">
        <is>
          <t>X</t>
        </is>
      </c>
      <c r="Y128" s="1" t="n"/>
      <c r="Z128" s="1" t="inlineStr">
        <is>
          <t>X</t>
        </is>
      </c>
      <c r="AA128" s="1" t="n"/>
      <c r="AB128" s="1" t="inlineStr">
        <is>
          <t>X</t>
        </is>
      </c>
      <c r="AC128" s="1" t="n"/>
      <c r="AD128" s="38">
        <f>VLOOKUP(Tabela49[[#This Row],[Descrição]],CUMPRIMENTO!$E$2:$G$475,3,0)</f>
        <v/>
      </c>
      <c r="AE128" s="25" t="n"/>
    </row>
    <row r="129">
      <c r="I129" t="inlineStr">
        <is>
          <t>Nathalia Moraes</t>
        </is>
      </c>
      <c r="K129" s="20" t="inlineStr">
        <is>
          <t>BR01-IES-P18</t>
        </is>
      </c>
      <c r="L129" s="20" t="inlineStr">
        <is>
          <t>BR01-IES-P18-SALA09</t>
        </is>
      </c>
      <c r="M129" s="20" t="inlineStr">
        <is>
          <t>RS-ST01-18-00T-SLA09</t>
        </is>
      </c>
      <c r="N129" s="20" t="inlineStr">
        <is>
          <t>COMPRAS - SALA ADM</t>
        </is>
      </c>
      <c r="O129" s="20" t="n"/>
      <c r="P129" s="20" t="inlineStr">
        <is>
          <t>3</t>
        </is>
      </c>
      <c r="Q129" s="20" t="n"/>
      <c r="R129" t="inlineStr">
        <is>
          <t>297</t>
        </is>
      </c>
      <c r="S129" s="20" t="inlineStr">
        <is>
          <t>NA</t>
        </is>
      </c>
      <c r="T129" s="18">
        <f>IF(MID(L129,14,4)="SALA",0.25,IF(MID(L129,14,3)="BAN",0.4,0))*IF(Tabela49[[#This Row],[Frequência]]=3,1,IF(Tabela49[[#This Row],[Frequência]]=4,0.5,0.16667))</f>
        <v/>
      </c>
      <c r="U129" s="1" t="n">
        <v>3</v>
      </c>
      <c r="V129" s="1" t="inlineStr">
        <is>
          <t>T2E</t>
        </is>
      </c>
      <c r="W129" s="1" t="n">
        <v>2</v>
      </c>
      <c r="X129" s="1" t="inlineStr">
        <is>
          <t>X</t>
        </is>
      </c>
      <c r="Y129" s="1" t="inlineStr">
        <is>
          <t>X</t>
        </is>
      </c>
      <c r="Z129" s="1" t="inlineStr">
        <is>
          <t>X</t>
        </is>
      </c>
      <c r="AA129" s="1" t="inlineStr">
        <is>
          <t>X</t>
        </is>
      </c>
      <c r="AB129" s="1" t="inlineStr">
        <is>
          <t>X</t>
        </is>
      </c>
      <c r="AC129" s="1" t="n"/>
      <c r="AD129" s="38">
        <f>VLOOKUP(Tabela49[[#This Row],[Descrição]],CUMPRIMENTO!$E$2:$G$475,3,0)</f>
        <v/>
      </c>
      <c r="AE129" s="25" t="n"/>
    </row>
    <row r="130">
      <c r="I130" t="inlineStr">
        <is>
          <t>Nathalia Moraes</t>
        </is>
      </c>
      <c r="K130" s="20" t="inlineStr">
        <is>
          <t>BR01-IES-P18</t>
        </is>
      </c>
      <c r="L130" s="20" t="inlineStr">
        <is>
          <t>BR01-IES-P18-SALA10</t>
        </is>
      </c>
      <c r="M130" s="20" t="inlineStr">
        <is>
          <t>RS-ST01-18-00T-SLA10</t>
        </is>
      </c>
      <c r="N130" s="20" t="inlineStr">
        <is>
          <t>COMPRAS - SALA REUNIAO I</t>
        </is>
      </c>
      <c r="O130" s="20" t="n"/>
      <c r="P130" s="20" t="inlineStr">
        <is>
          <t>3</t>
        </is>
      </c>
      <c r="Q130" s="20" t="n"/>
      <c r="R130" t="inlineStr">
        <is>
          <t>10</t>
        </is>
      </c>
      <c r="S130" s="20" t="inlineStr">
        <is>
          <t>MESA</t>
        </is>
      </c>
      <c r="T130" s="18">
        <f>IF(MID(L130,14,4)="SALA",0.25,IF(MID(L130,14,3)="BAN",0.4,0))*IF(Tabela49[[#This Row],[Frequência]]=3,1,IF(Tabela49[[#This Row],[Frequência]]=4,0.5,0.16667))</f>
        <v/>
      </c>
      <c r="U130" s="1" t="n">
        <v>4</v>
      </c>
      <c r="V130" s="1" t="inlineStr">
        <is>
          <t>T2E</t>
        </is>
      </c>
      <c r="W130" s="1" t="n">
        <v>0.25</v>
      </c>
      <c r="X130" s="1" t="inlineStr">
        <is>
          <t>X</t>
        </is>
      </c>
      <c r="Y130" s="1" t="n"/>
      <c r="Z130" s="1" t="inlineStr">
        <is>
          <t>X</t>
        </is>
      </c>
      <c r="AA130" s="1" t="n"/>
      <c r="AB130" s="1" t="inlineStr">
        <is>
          <t>X</t>
        </is>
      </c>
      <c r="AC130" s="1" t="n"/>
      <c r="AD130" s="38">
        <f>VLOOKUP(Tabela49[[#This Row],[Descrição]],CUMPRIMENTO!$E$2:$G$475,3,0)</f>
        <v/>
      </c>
      <c r="AE130" s="25" t="n"/>
    </row>
    <row r="131">
      <c r="I131" t="inlineStr">
        <is>
          <t>Nathalia Moraes</t>
        </is>
      </c>
      <c r="K131" s="20" t="inlineStr">
        <is>
          <t>BR01-IES-P18</t>
        </is>
      </c>
      <c r="L131" s="20" t="inlineStr">
        <is>
          <t>BR01-IES-P18-SALA13</t>
        </is>
      </c>
      <c r="M131" s="20" t="inlineStr">
        <is>
          <t>RS-ST01-18-00T-SLA13</t>
        </is>
      </c>
      <c r="N131" s="20" t="inlineStr">
        <is>
          <t>COMPRAS - SALA GERENCIA COMPRAS</t>
        </is>
      </c>
      <c r="O131" s="20" t="n"/>
      <c r="P131" s="20" t="inlineStr">
        <is>
          <t>4</t>
        </is>
      </c>
      <c r="Q131" s="20" t="n"/>
      <c r="R131" t="inlineStr">
        <is>
          <t>15</t>
        </is>
      </c>
      <c r="S131" s="20" t="inlineStr">
        <is>
          <t>MESA</t>
        </is>
      </c>
      <c r="T131" s="18">
        <f>IF(MID(L131,14,4)="SALA",0.25,IF(MID(L131,14,3)="BAN",0.4,0))*IF(Tabela49[[#This Row],[Frequência]]=3,1,IF(Tabela49[[#This Row],[Frequência]]=4,0.5,0.16667))</f>
        <v/>
      </c>
      <c r="U131" s="1" t="n">
        <v>4</v>
      </c>
      <c r="V131" s="1" t="inlineStr">
        <is>
          <t>T2E</t>
        </is>
      </c>
      <c r="W131" s="1" t="n">
        <v>0.25</v>
      </c>
      <c r="X131" s="1" t="inlineStr">
        <is>
          <t>X</t>
        </is>
      </c>
      <c r="Y131" s="1" t="n"/>
      <c r="Z131" s="1" t="inlineStr">
        <is>
          <t>X</t>
        </is>
      </c>
      <c r="AA131" s="1" t="n"/>
      <c r="AB131" s="1" t="inlineStr">
        <is>
          <t>X</t>
        </is>
      </c>
      <c r="AC131" s="1" t="n"/>
      <c r="AD131" s="38">
        <f>VLOOKUP(Tabela49[[#This Row],[Descrição]],CUMPRIMENTO!$E$2:$G$475,3,0)</f>
        <v/>
      </c>
      <c r="AE131" s="25" t="n"/>
    </row>
    <row r="132">
      <c r="I132" t="inlineStr">
        <is>
          <t>Nathalia Moraes</t>
        </is>
      </c>
      <c r="K132" s="20" t="inlineStr">
        <is>
          <t>BR01-IES-P18</t>
        </is>
      </c>
      <c r="L132" s="20" t="inlineStr">
        <is>
          <t>BR01-IES-P18-SALA14</t>
        </is>
      </c>
      <c r="M132" s="20" t="inlineStr">
        <is>
          <t>RS-ST01-18-00T-SLA14</t>
        </is>
      </c>
      <c r="N132" s="20" t="inlineStr">
        <is>
          <t>COMPRAS - SALA GERENCIA SUPPLY CHAIN</t>
        </is>
      </c>
      <c r="O132" s="20" t="n"/>
      <c r="P132" s="20" t="inlineStr">
        <is>
          <t>4</t>
        </is>
      </c>
      <c r="Q132" s="20" t="n"/>
      <c r="R132" t="inlineStr">
        <is>
          <t>15</t>
        </is>
      </c>
      <c r="S132" s="20" t="inlineStr">
        <is>
          <t>MESA</t>
        </is>
      </c>
      <c r="T132" s="18">
        <f>IF(MID(L132,14,4)="SALA",0.25,IF(MID(L132,14,3)="BAN",0.4,0))*IF(Tabela49[[#This Row],[Frequência]]=3,1,IF(Tabela49[[#This Row],[Frequência]]=4,0.5,0.16667))</f>
        <v/>
      </c>
      <c r="U132" s="1" t="n">
        <v>4</v>
      </c>
      <c r="V132" s="1" t="inlineStr">
        <is>
          <t>T2E</t>
        </is>
      </c>
      <c r="W132" s="1" t="n">
        <v>0.25</v>
      </c>
      <c r="X132" s="1" t="inlineStr">
        <is>
          <t>X</t>
        </is>
      </c>
      <c r="Y132" s="1" t="n"/>
      <c r="Z132" s="1" t="inlineStr">
        <is>
          <t>X</t>
        </is>
      </c>
      <c r="AA132" s="1" t="n"/>
      <c r="AB132" s="1" t="inlineStr">
        <is>
          <t>X</t>
        </is>
      </c>
      <c r="AC132" s="1" t="n"/>
      <c r="AD132" s="38">
        <f>VLOOKUP(Tabela49[[#This Row],[Descrição]],CUMPRIMENTO!$E$2:$G$475,3,0)</f>
        <v/>
      </c>
      <c r="AE132" s="25" t="n"/>
    </row>
    <row r="133">
      <c r="I133" t="inlineStr">
        <is>
          <t>Nathalia Moraes</t>
        </is>
      </c>
      <c r="K133" s="20" t="inlineStr">
        <is>
          <t>BR01-IES-P18</t>
        </is>
      </c>
      <c r="L133" s="20" t="inlineStr">
        <is>
          <t>BR01-IES-P18-SALA15</t>
        </is>
      </c>
      <c r="M133" s="20" t="inlineStr">
        <is>
          <t>RS-ST01-18-00T-SLA16</t>
        </is>
      </c>
      <c r="N133" s="20" t="inlineStr">
        <is>
          <t>PRESIDENCIA - COPA</t>
        </is>
      </c>
      <c r="O133" s="20" t="n"/>
      <c r="P133" s="20" t="inlineStr">
        <is>
          <t>2</t>
        </is>
      </c>
      <c r="Q133" s="20" t="n"/>
      <c r="R133" t="inlineStr">
        <is>
          <t>15</t>
        </is>
      </c>
      <c r="S133" s="20" t="n"/>
      <c r="T133" s="18">
        <f>IF(MID(L133,14,4)="SALA",0.25,IF(MID(L133,14,3)="BAN",0.4,0))*IF(Tabela49[[#This Row],[Frequência]]=3,1,IF(Tabela49[[#This Row],[Frequência]]=4,0.5,0.16667))</f>
        <v/>
      </c>
      <c r="U133" s="1" t="n">
        <v>3</v>
      </c>
      <c r="V133" s="1" t="inlineStr">
        <is>
          <t>T2E</t>
        </is>
      </c>
      <c r="W133" s="1" t="n">
        <v>0.25</v>
      </c>
      <c r="X133" s="1" t="inlineStr">
        <is>
          <t>X</t>
        </is>
      </c>
      <c r="Y133" s="1" t="inlineStr">
        <is>
          <t>X</t>
        </is>
      </c>
      <c r="Z133" s="1" t="inlineStr">
        <is>
          <t>X</t>
        </is>
      </c>
      <c r="AA133" s="1" t="inlineStr">
        <is>
          <t>X</t>
        </is>
      </c>
      <c r="AB133" s="1" t="inlineStr">
        <is>
          <t>X</t>
        </is>
      </c>
      <c r="AC133" s="1" t="n"/>
      <c r="AD133" s="38">
        <f>VLOOKUP(Tabela49[[#This Row],[Descrição]],CUMPRIMENTO!$E$2:$G$475,3,0)</f>
        <v/>
      </c>
      <c r="AE133" s="25" t="n"/>
    </row>
    <row r="134">
      <c r="I134" t="inlineStr">
        <is>
          <t>Nathalia Moraes</t>
        </is>
      </c>
      <c r="K134" s="20" t="inlineStr">
        <is>
          <t>BR01-IES-P18</t>
        </is>
      </c>
      <c r="L134" s="20" t="inlineStr">
        <is>
          <t>BR01-IES-P18-SALA17</t>
        </is>
      </c>
      <c r="M134" s="20" t="inlineStr">
        <is>
          <t>RS-ST01-18-00T-SLA18</t>
        </is>
      </c>
      <c r="N134" s="20" t="inlineStr">
        <is>
          <t>COMPRAS - COPA</t>
        </is>
      </c>
      <c r="O134" s="20" t="n"/>
      <c r="P134" s="20" t="inlineStr">
        <is>
          <t>2</t>
        </is>
      </c>
      <c r="Q134" s="20" t="n"/>
      <c r="R134" t="inlineStr">
        <is>
          <t>6</t>
        </is>
      </c>
      <c r="S134" s="20" t="n"/>
      <c r="T134" s="18">
        <f>IF(MID(L134,14,4)="SALA",0.25,IF(MID(L134,14,3)="BAN",0.4,0))*IF(Tabela49[[#This Row],[Frequência]]=3,1,IF(Tabela49[[#This Row],[Frequência]]=4,0.5,0.16667))</f>
        <v/>
      </c>
      <c r="U134" s="1" t="n">
        <v>3</v>
      </c>
      <c r="V134" s="1" t="inlineStr">
        <is>
          <t>T2E</t>
        </is>
      </c>
      <c r="W134" s="1" t="n">
        <v>0.25</v>
      </c>
      <c r="X134" s="1" t="inlineStr">
        <is>
          <t>X</t>
        </is>
      </c>
      <c r="Y134" s="1" t="inlineStr">
        <is>
          <t>X</t>
        </is>
      </c>
      <c r="Z134" s="1" t="inlineStr">
        <is>
          <t>X</t>
        </is>
      </c>
      <c r="AA134" s="1" t="inlineStr">
        <is>
          <t>X</t>
        </is>
      </c>
      <c r="AB134" s="1" t="inlineStr">
        <is>
          <t>X</t>
        </is>
      </c>
      <c r="AC134" s="1" t="n"/>
      <c r="AD134" s="38">
        <f>VLOOKUP(Tabela49[[#This Row],[Descrição]],CUMPRIMENTO!$E$2:$G$475,3,0)</f>
        <v/>
      </c>
      <c r="AE134" s="25" t="n"/>
    </row>
    <row r="135">
      <c r="I135" t="inlineStr">
        <is>
          <t>Nathalia Moraes</t>
        </is>
      </c>
      <c r="K135" s="20" t="inlineStr">
        <is>
          <t>BR01-IES-P18</t>
        </is>
      </c>
      <c r="L135" s="20" t="inlineStr">
        <is>
          <t>BR01-IES-P18-SALA18</t>
        </is>
      </c>
      <c r="M135" s="20" t="inlineStr">
        <is>
          <t>RS-ST01-18-00T-SLA19</t>
        </is>
      </c>
      <c r="N135" s="20" t="inlineStr">
        <is>
          <t>HALL DE ENTRADA</t>
        </is>
      </c>
      <c r="O135" s="20" t="n"/>
      <c r="P135" s="20" t="inlineStr">
        <is>
          <t>3</t>
        </is>
      </c>
      <c r="Q135" s="20" t="n"/>
      <c r="R135" t="inlineStr">
        <is>
          <t>55</t>
        </is>
      </c>
      <c r="S135" s="20" t="inlineStr">
        <is>
          <t>NA</t>
        </is>
      </c>
      <c r="T135" s="18">
        <f>IF(MID(L135,14,4)="SALA",0.25,IF(MID(L135,14,3)="BAN",0.4,0))*IF(Tabela49[[#This Row],[Frequência]]=3,1,IF(Tabela49[[#This Row],[Frequência]]=4,0.5,0.16667))</f>
        <v/>
      </c>
      <c r="U135" s="1" t="n">
        <v>3</v>
      </c>
      <c r="V135" s="1" t="inlineStr">
        <is>
          <t>T2E</t>
        </is>
      </c>
      <c r="W135" s="1" t="n">
        <v>0.25</v>
      </c>
      <c r="X135" s="1" t="inlineStr">
        <is>
          <t>X</t>
        </is>
      </c>
      <c r="Y135" s="1" t="inlineStr">
        <is>
          <t>X</t>
        </is>
      </c>
      <c r="Z135" s="1" t="inlineStr">
        <is>
          <t>X</t>
        </is>
      </c>
      <c r="AA135" s="1" t="inlineStr">
        <is>
          <t>X</t>
        </is>
      </c>
      <c r="AB135" s="1" t="inlineStr">
        <is>
          <t>X</t>
        </is>
      </c>
      <c r="AC135" s="1" t="n"/>
      <c r="AD135" s="38">
        <f>VLOOKUP(Tabela49[[#This Row],[Descrição]],CUMPRIMENTO!$E$2:$G$475,3,0)</f>
        <v/>
      </c>
      <c r="AE135" s="25" t="n"/>
    </row>
    <row r="136">
      <c r="I136" t="inlineStr">
        <is>
          <t>Mara Pott</t>
        </is>
      </c>
      <c r="K136" s="20" t="inlineStr">
        <is>
          <t>BR01-IES-P20</t>
        </is>
      </c>
      <c r="L136" s="20" t="inlineStr">
        <is>
          <t>BR01-IES-P20-BAN042</t>
        </is>
      </c>
      <c r="M136" s="20" t="inlineStr">
        <is>
          <t>RS-ST01-20-00T-WCM01</t>
        </is>
      </c>
      <c r="N136" s="20" t="inlineStr">
        <is>
          <t>BANHEIRO AFAS GALPAO - M</t>
        </is>
      </c>
      <c r="O136" s="20" t="n"/>
      <c r="P136" s="20" t="n"/>
      <c r="Q136" s="20" t="n"/>
      <c r="R136" t="inlineStr">
        <is>
          <t>27</t>
        </is>
      </c>
      <c r="S136" s="20" t="n"/>
      <c r="T136" s="18">
        <f>IF(MID(L136,14,4)="SALA",0.25,IF(MID(L136,14,3)="BAN",0.4,0))*IF(Tabela49[[#This Row],[Frequência]]=3,1,IF(Tabela49[[#This Row],[Frequência]]=4,0.5,0.16667))</f>
        <v/>
      </c>
      <c r="U136" s="1" t="n">
        <v>3</v>
      </c>
      <c r="V136" s="1" t="inlineStr">
        <is>
          <t>T2E</t>
        </is>
      </c>
      <c r="W136" s="1" t="n">
        <v>0</v>
      </c>
      <c r="X136" s="1" t="inlineStr">
        <is>
          <t>X</t>
        </is>
      </c>
      <c r="Y136" s="1" t="inlineStr">
        <is>
          <t>X</t>
        </is>
      </c>
      <c r="Z136" s="1" t="inlineStr">
        <is>
          <t>X</t>
        </is>
      </c>
      <c r="AA136" s="1" t="inlineStr">
        <is>
          <t>X</t>
        </is>
      </c>
      <c r="AB136" s="1" t="inlineStr">
        <is>
          <t>X</t>
        </is>
      </c>
      <c r="AC136" s="1" t="n"/>
      <c r="AD136" s="38">
        <f>VLOOKUP(Tabela49[[#This Row],[Descrição]],CUMPRIMENTO!$E$2:$G$475,3,0)</f>
        <v/>
      </c>
      <c r="AE136" s="25" t="n"/>
    </row>
    <row r="137">
      <c r="I137" t="inlineStr">
        <is>
          <t>Mara Pott</t>
        </is>
      </c>
      <c r="K137" s="20" t="inlineStr">
        <is>
          <t>BR01-IES-P20</t>
        </is>
      </c>
      <c r="L137" s="20" t="inlineStr">
        <is>
          <t>BR01-IES-P20-BAN043</t>
        </is>
      </c>
      <c r="M137" s="20" t="inlineStr">
        <is>
          <t>RS-ST01-20-00T-WCF01</t>
        </is>
      </c>
      <c r="N137" s="20" t="inlineStr">
        <is>
          <t>BANHEIRO AFAS GALPAO - F</t>
        </is>
      </c>
      <c r="O137" s="20" t="n"/>
      <c r="P137" s="20" t="n"/>
      <c r="Q137" s="20" t="n"/>
      <c r="R137" t="inlineStr">
        <is>
          <t>27</t>
        </is>
      </c>
      <c r="S137" s="20" t="n"/>
      <c r="T137" s="18">
        <f>IF(MID(L137,14,4)="SALA",0.25,IF(MID(L137,14,3)="BAN",0.4,0))*IF(Tabela49[[#This Row],[Frequência]]=3,1,IF(Tabela49[[#This Row],[Frequência]]=4,0.5,0.16667))</f>
        <v/>
      </c>
      <c r="U137" s="1" t="n">
        <v>3</v>
      </c>
      <c r="V137" s="1" t="inlineStr">
        <is>
          <t>T2E</t>
        </is>
      </c>
      <c r="W137" s="1" t="n">
        <v>0</v>
      </c>
      <c r="X137" s="1" t="inlineStr">
        <is>
          <t>X</t>
        </is>
      </c>
      <c r="Y137" s="1" t="inlineStr">
        <is>
          <t>X</t>
        </is>
      </c>
      <c r="Z137" s="1" t="inlineStr">
        <is>
          <t>X</t>
        </is>
      </c>
      <c r="AA137" s="1" t="inlineStr">
        <is>
          <t>X</t>
        </is>
      </c>
      <c r="AB137" s="1" t="inlineStr">
        <is>
          <t>X</t>
        </is>
      </c>
      <c r="AC137" s="1" t="n"/>
      <c r="AD137" s="38">
        <f>VLOOKUP(Tabela49[[#This Row],[Descrição]],CUMPRIMENTO!$E$2:$G$475,3,0)</f>
        <v/>
      </c>
      <c r="AE137" s="25" t="n"/>
    </row>
    <row r="138">
      <c r="I138" t="inlineStr">
        <is>
          <t>Mara Pott</t>
        </is>
      </c>
      <c r="K138" s="20" t="inlineStr">
        <is>
          <t>BR01-IES-P20</t>
        </is>
      </c>
      <c r="L138" s="20" t="inlineStr">
        <is>
          <t>BR01-IES-P20-QUIO01</t>
        </is>
      </c>
      <c r="M138" s="20" t="n"/>
      <c r="N138" s="20" t="inlineStr">
        <is>
          <t>QUIOSQUE</t>
        </is>
      </c>
      <c r="O138" s="20" t="n"/>
      <c r="P138" s="20" t="n"/>
      <c r="Q138" s="20" t="n"/>
      <c r="S138" s="20" t="n"/>
      <c r="T138" s="18">
        <f>IF(MID(L138,14,4)="SALA",0.25,IF(MID(L138,14,3)="BAN",0.4,0))*IF(Tabela49[[#This Row],[Frequência]]=3,1,IF(Tabela49[[#This Row],[Frequência]]=4,0.5,0.16667))</f>
        <v/>
      </c>
      <c r="U138" s="1" t="n">
        <v>3</v>
      </c>
      <c r="V138" s="1" t="inlineStr">
        <is>
          <t>T2E</t>
        </is>
      </c>
      <c r="W138" s="25" t="n"/>
      <c r="X138" s="1" t="inlineStr">
        <is>
          <t>X</t>
        </is>
      </c>
      <c r="Y138" s="1" t="inlineStr">
        <is>
          <t>X</t>
        </is>
      </c>
      <c r="Z138" s="1" t="inlineStr">
        <is>
          <t>X</t>
        </is>
      </c>
      <c r="AA138" s="1" t="inlineStr">
        <is>
          <t>X</t>
        </is>
      </c>
      <c r="AB138" s="1" t="inlineStr">
        <is>
          <t>X</t>
        </is>
      </c>
      <c r="AC138" s="1" t="n"/>
      <c r="AD138" s="38">
        <f>VLOOKUP(Tabela49[[#This Row],[Descrição]],CUMPRIMENTO!$E$2:$G$475,3,0)</f>
        <v/>
      </c>
      <c r="AE138" s="25" t="n"/>
    </row>
    <row r="139">
      <c r="I139" t="inlineStr">
        <is>
          <t>Mara Pott</t>
        </is>
      </c>
      <c r="K139" s="20" t="inlineStr">
        <is>
          <t>BR01-IES-P20</t>
        </is>
      </c>
      <c r="L139" s="20" t="inlineStr">
        <is>
          <t>BR01-IES-P20-SALA03</t>
        </is>
      </c>
      <c r="M139" s="20" t="inlineStr">
        <is>
          <t>RS-ST01-20-00T-SLA03</t>
        </is>
      </c>
      <c r="N139" s="20" t="inlineStr">
        <is>
          <t>COZINHA / CHURRASQUEIRA</t>
        </is>
      </c>
      <c r="O139" s="20" t="n"/>
      <c r="P139" s="20" t="n"/>
      <c r="Q139" s="20" t="n"/>
      <c r="R139" t="inlineStr">
        <is>
          <t>56</t>
        </is>
      </c>
      <c r="S139" s="20" t="inlineStr">
        <is>
          <t>NA</t>
        </is>
      </c>
      <c r="T139" s="18">
        <f>IF(MID(L139,14,4)="SALA",0.25,IF(MID(L139,14,3)="BAN",0.4,0))*IF(Tabela49[[#This Row],[Frequência]]=3,1,IF(Tabela49[[#This Row],[Frequência]]=4,0.5,0.16667))</f>
        <v/>
      </c>
      <c r="U139" s="1" t="n">
        <v>3</v>
      </c>
      <c r="V139" s="1" t="inlineStr">
        <is>
          <t>T2E</t>
        </is>
      </c>
      <c r="W139" s="1" t="n">
        <v>0</v>
      </c>
      <c r="X139" s="1" t="inlineStr">
        <is>
          <t>X</t>
        </is>
      </c>
      <c r="Y139" s="1" t="inlineStr">
        <is>
          <t>X</t>
        </is>
      </c>
      <c r="Z139" s="1" t="inlineStr">
        <is>
          <t>X</t>
        </is>
      </c>
      <c r="AA139" s="1" t="inlineStr">
        <is>
          <t>X</t>
        </is>
      </c>
      <c r="AB139" s="1" t="inlineStr">
        <is>
          <t>X</t>
        </is>
      </c>
      <c r="AC139" s="1" t="n"/>
      <c r="AD139" s="38">
        <f>VLOOKUP(Tabela49[[#This Row],[Descrição]],CUMPRIMENTO!$E$2:$G$475,3,0)</f>
        <v/>
      </c>
      <c r="AE139" s="25" t="n"/>
    </row>
    <row r="140">
      <c r="I140" t="inlineStr">
        <is>
          <t>Mara Pott</t>
        </is>
      </c>
      <c r="K140" s="20" t="inlineStr">
        <is>
          <t>BR01-IES-P20</t>
        </is>
      </c>
      <c r="L140" s="20" t="inlineStr">
        <is>
          <t>BR01-IES-P20-SALA04</t>
        </is>
      </c>
      <c r="M140" s="20" t="inlineStr">
        <is>
          <t>RS-ST01-20-00T-SLA04</t>
        </is>
      </c>
      <c r="N140" s="20" t="inlineStr">
        <is>
          <t>SALA DE AUDIO E VIDEO</t>
        </is>
      </c>
      <c r="O140" s="20" t="n"/>
      <c r="P140" s="20" t="n"/>
      <c r="Q140" s="20" t="n"/>
      <c r="R140" t="inlineStr">
        <is>
          <t>24</t>
        </is>
      </c>
      <c r="S140" s="20" t="inlineStr">
        <is>
          <t>NA</t>
        </is>
      </c>
      <c r="T140" s="18">
        <f>IF(MID(L140,14,4)="SALA",0.25,IF(MID(L140,14,3)="BAN",0.4,0))*IF(Tabela49[[#This Row],[Frequência]]=3,1,IF(Tabela49[[#This Row],[Frequência]]=4,0.5,0.16667))</f>
        <v/>
      </c>
      <c r="U140" s="1" t="n">
        <v>6</v>
      </c>
      <c r="V140" s="1" t="inlineStr">
        <is>
          <t>SOB DEMANDA</t>
        </is>
      </c>
      <c r="W140" s="1" t="n">
        <v>0</v>
      </c>
      <c r="X140" s="1" t="n"/>
      <c r="Y140" s="1" t="n"/>
      <c r="Z140" s="1" t="n"/>
      <c r="AA140" s="1" t="n"/>
      <c r="AB140" s="1" t="n"/>
      <c r="AC140" s="1" t="n"/>
      <c r="AD140" s="38">
        <f>VLOOKUP(Tabela49[[#This Row],[Descrição]],CUMPRIMENTO!$E$2:$G$475,3,0)</f>
        <v/>
      </c>
      <c r="AE140" s="25" t="n"/>
    </row>
    <row r="141">
      <c r="I141" t="inlineStr">
        <is>
          <t>Mara Pott</t>
        </is>
      </c>
      <c r="K141" s="20" t="inlineStr">
        <is>
          <t>BR01-IES-P20</t>
        </is>
      </c>
      <c r="L141" s="20" t="inlineStr">
        <is>
          <t>BR01-IES-P20-SALA05</t>
        </is>
      </c>
      <c r="M141" s="20" t="inlineStr">
        <is>
          <t>RS-ST01-20-00T-SLA05</t>
        </is>
      </c>
      <c r="N141" s="20" t="inlineStr">
        <is>
          <t>GALPAO PRINCIPAL</t>
        </is>
      </c>
      <c r="O141" s="20" t="n"/>
      <c r="P141" s="20" t="n"/>
      <c r="Q141" s="20" t="n"/>
      <c r="R141" t="inlineStr">
        <is>
          <t>512</t>
        </is>
      </c>
      <c r="S141" s="20" t="inlineStr">
        <is>
          <t>MESA</t>
        </is>
      </c>
      <c r="T141" s="18">
        <f>IF(MID(L141,14,4)="SALA",0.25,IF(MID(L141,14,3)="BAN",0.4,0))*IF(Tabela49[[#This Row],[Frequência]]=3,1,IF(Tabela49[[#This Row],[Frequência]]=4,0.5,0.16667))</f>
        <v/>
      </c>
      <c r="U141" s="1" t="n">
        <v>3</v>
      </c>
      <c r="V141" s="1" t="inlineStr">
        <is>
          <t>T2E</t>
        </is>
      </c>
      <c r="W141" s="1" t="n">
        <v>0</v>
      </c>
      <c r="X141" s="1" t="inlineStr">
        <is>
          <t>X</t>
        </is>
      </c>
      <c r="Y141" s="1" t="inlineStr">
        <is>
          <t>X</t>
        </is>
      </c>
      <c r="Z141" s="1" t="inlineStr">
        <is>
          <t>X</t>
        </is>
      </c>
      <c r="AA141" s="1" t="inlineStr">
        <is>
          <t>X</t>
        </is>
      </c>
      <c r="AB141" s="1" t="inlineStr">
        <is>
          <t>X</t>
        </is>
      </c>
      <c r="AC141" s="1" t="n"/>
      <c r="AD141" s="38">
        <f>VLOOKUP(Tabela49[[#This Row],[Descrição]],CUMPRIMENTO!$E$2:$G$475,3,0)</f>
        <v/>
      </c>
      <c r="AE141" s="25" t="n"/>
    </row>
    <row r="142">
      <c r="J142" t="inlineStr">
        <is>
          <t>Leonardo Dias</t>
        </is>
      </c>
      <c r="K142" s="20" t="inlineStr">
        <is>
          <t>BR01-IES-P26</t>
        </is>
      </c>
      <c r="L142" s="20" t="inlineStr">
        <is>
          <t>BR01-IES-P26-BAN046</t>
        </is>
      </c>
      <c r="M142" s="20" t="inlineStr">
        <is>
          <t>RS-ST01-26-00T-WCM01</t>
        </is>
      </c>
      <c r="N142" s="20" t="inlineStr">
        <is>
          <t>BANHEIRO CENTRAL DE RESIDUOS - M</t>
        </is>
      </c>
      <c r="O142" s="20" t="n"/>
      <c r="P142" s="20" t="inlineStr">
        <is>
          <t>2</t>
        </is>
      </c>
      <c r="Q142" s="20" t="inlineStr">
        <is>
          <t>2</t>
        </is>
      </c>
      <c r="R142" t="inlineStr">
        <is>
          <t>3</t>
        </is>
      </c>
      <c r="S142" s="20" t="n"/>
      <c r="T142" s="18" t="n">
        <v>0.2</v>
      </c>
      <c r="U142" s="1" t="n">
        <v>3</v>
      </c>
      <c r="V142" s="1" t="inlineStr">
        <is>
          <t>T3E</t>
        </is>
      </c>
      <c r="W142" s="1" t="n">
        <v>0.2</v>
      </c>
      <c r="X142" s="1" t="inlineStr">
        <is>
          <t>X</t>
        </is>
      </c>
      <c r="Y142" s="1" t="inlineStr">
        <is>
          <t>X</t>
        </is>
      </c>
      <c r="Z142" s="1" t="inlineStr">
        <is>
          <t>X</t>
        </is>
      </c>
      <c r="AA142" s="1" t="inlineStr">
        <is>
          <t>X</t>
        </is>
      </c>
      <c r="AB142" s="1" t="inlineStr">
        <is>
          <t>X</t>
        </is>
      </c>
      <c r="AC142" s="1" t="n"/>
      <c r="AD142" s="38">
        <f>VLOOKUP(Tabela49[[#This Row],[Descrição]],CUMPRIMENTO!$E$2:$G$475,3,0)</f>
        <v/>
      </c>
      <c r="AE142" s="25" t="n"/>
    </row>
    <row r="143">
      <c r="J143" t="inlineStr">
        <is>
          <t>Leonardo Dias</t>
        </is>
      </c>
      <c r="K143" s="20" t="inlineStr">
        <is>
          <t>BR01-IES-P26</t>
        </is>
      </c>
      <c r="L143" s="20" t="inlineStr">
        <is>
          <t>BR01-IES-P26-SALA01</t>
        </is>
      </c>
      <c r="M143" s="20" t="inlineStr">
        <is>
          <t>RS-ST01-26-01P-SLA01</t>
        </is>
      </c>
      <c r="N143" s="20" t="inlineStr">
        <is>
          <t>CENTRAL DE RESIDUOS - SALA ADM</t>
        </is>
      </c>
      <c r="O143" s="20" t="n"/>
      <c r="P143" s="20" t="n"/>
      <c r="Q143" s="20" t="inlineStr">
        <is>
          <t>3</t>
        </is>
      </c>
      <c r="R143" t="inlineStr">
        <is>
          <t>4</t>
        </is>
      </c>
      <c r="S143" s="20" t="n"/>
      <c r="T143" s="18">
        <f>IF(MID(L143,14,4)="SALA",0.25,IF(MID(L143,14,3)="BAN",0.4,0))*IF(Tabela49[[#This Row],[Frequência]]=3,1,IF(Tabela49[[#This Row],[Frequência]]=4,0.5,0.16667))</f>
        <v/>
      </c>
      <c r="U143" s="1" t="n">
        <v>4</v>
      </c>
      <c r="V143" s="1" t="inlineStr">
        <is>
          <t>T3E</t>
        </is>
      </c>
      <c r="W143" s="1" t="n">
        <v>0.2</v>
      </c>
      <c r="X143" s="1" t="inlineStr">
        <is>
          <t>X</t>
        </is>
      </c>
      <c r="Y143" s="1" t="n"/>
      <c r="Z143" s="1" t="inlineStr">
        <is>
          <t>X</t>
        </is>
      </c>
      <c r="AA143" s="1" t="n"/>
      <c r="AB143" s="1" t="inlineStr">
        <is>
          <t>X</t>
        </is>
      </c>
      <c r="AC143" s="1" t="n"/>
      <c r="AD143" s="38">
        <f>VLOOKUP(Tabela49[[#This Row],[Descrição]],CUMPRIMENTO!$E$2:$G$475,3,0)</f>
        <v/>
      </c>
      <c r="AE143" s="25" t="n"/>
    </row>
    <row r="144">
      <c r="F144" t="inlineStr">
        <is>
          <t>Ana Cristina</t>
        </is>
      </c>
      <c r="G144" t="inlineStr">
        <is>
          <t>Rosangela Silva</t>
        </is>
      </c>
      <c r="H144" t="inlineStr">
        <is>
          <t>Rosa Germano</t>
        </is>
      </c>
      <c r="I144" t="inlineStr">
        <is>
          <t>Flavia Flores</t>
        </is>
      </c>
      <c r="J144" t="inlineStr">
        <is>
          <t>Cecilia Lisboa</t>
        </is>
      </c>
      <c r="K144" t="inlineStr">
        <is>
          <t>BR01-IES-P27</t>
        </is>
      </c>
      <c r="L144" t="inlineStr">
        <is>
          <t>BR01-IES-P27-BAN049</t>
        </is>
      </c>
      <c r="M144" t="inlineStr">
        <is>
          <t>RS-ST01-27-00T-WCM02</t>
        </is>
      </c>
      <c r="N144" t="inlineStr">
        <is>
          <t>BANHEIRO CENTRAL DE SERVICOS - M</t>
        </is>
      </c>
      <c r="O144" t="n">
        <v>2</v>
      </c>
      <c r="P144" t="n">
        <v>2</v>
      </c>
      <c r="Q144" t="n">
        <v>2</v>
      </c>
      <c r="R144" t="inlineStr">
        <is>
          <t>35</t>
        </is>
      </c>
      <c r="T144" s="18" t="n">
        <v>0.66</v>
      </c>
      <c r="U144" s="1" t="n">
        <v>2</v>
      </c>
      <c r="V144" s="1" t="inlineStr">
        <is>
          <t>T1, T2, T3</t>
        </is>
      </c>
      <c r="W144" s="1" t="n">
        <v>0.4</v>
      </c>
      <c r="X144" s="1" t="inlineStr">
        <is>
          <t>X</t>
        </is>
      </c>
      <c r="Y144" s="1" t="inlineStr">
        <is>
          <t>X</t>
        </is>
      </c>
      <c r="Z144" s="1" t="inlineStr">
        <is>
          <t>X</t>
        </is>
      </c>
      <c r="AA144" s="1" t="inlineStr">
        <is>
          <t>X</t>
        </is>
      </c>
      <c r="AB144" s="1" t="inlineStr">
        <is>
          <t>X</t>
        </is>
      </c>
      <c r="AC144" s="1" t="inlineStr">
        <is>
          <t>X</t>
        </is>
      </c>
      <c r="AD144" s="38">
        <f>VLOOKUP(Tabela49[[#This Row],[Descrição]],CUMPRIMENTO!$E$2:$G$475,3,0)</f>
        <v/>
      </c>
      <c r="AE144" s="25" t="n"/>
    </row>
    <row r="145">
      <c r="F145" t="inlineStr">
        <is>
          <t>Ana Cristina</t>
        </is>
      </c>
      <c r="G145" t="inlineStr">
        <is>
          <t>Rosangela Silva</t>
        </is>
      </c>
      <c r="H145" t="inlineStr">
        <is>
          <t>Rosa Germano</t>
        </is>
      </c>
      <c r="I145" t="inlineStr">
        <is>
          <t>Flavia Flores</t>
        </is>
      </c>
      <c r="J145" t="inlineStr">
        <is>
          <t>Cecilia Lisboa</t>
        </is>
      </c>
      <c r="K145" t="inlineStr">
        <is>
          <t>BR01-IES-P27</t>
        </is>
      </c>
      <c r="L145" t="inlineStr">
        <is>
          <t>BR01-IES-P27-BAN050</t>
        </is>
      </c>
      <c r="M145" t="inlineStr">
        <is>
          <t>RS-ST01-27-00T-WCF01</t>
        </is>
      </c>
      <c r="N145" t="inlineStr">
        <is>
          <t>BANHEIRO CENTRAL DE SERVICOS - F</t>
        </is>
      </c>
      <c r="O145" t="n">
        <v>2</v>
      </c>
      <c r="P145" t="n">
        <v>2</v>
      </c>
      <c r="Q145" t="n">
        <v>2</v>
      </c>
      <c r="R145" t="inlineStr">
        <is>
          <t>28</t>
        </is>
      </c>
      <c r="T145" s="18" t="n">
        <v>0.66</v>
      </c>
      <c r="U145" s="1" t="n">
        <v>2</v>
      </c>
      <c r="V145" s="1" t="inlineStr">
        <is>
          <t>T1, T2, T3</t>
        </is>
      </c>
      <c r="W145" s="1" t="n">
        <v>0.4</v>
      </c>
      <c r="X145" s="1" t="inlineStr">
        <is>
          <t>X</t>
        </is>
      </c>
      <c r="Y145" s="1" t="inlineStr">
        <is>
          <t>X</t>
        </is>
      </c>
      <c r="Z145" s="1" t="inlineStr">
        <is>
          <t>X</t>
        </is>
      </c>
      <c r="AA145" s="1" t="inlineStr">
        <is>
          <t>X</t>
        </is>
      </c>
      <c r="AB145" s="1" t="inlineStr">
        <is>
          <t>X</t>
        </is>
      </c>
      <c r="AC145" s="1" t="inlineStr">
        <is>
          <t>X</t>
        </is>
      </c>
      <c r="AD145" s="38">
        <f>VLOOKUP(Tabela49[[#This Row],[Descrição]],CUMPRIMENTO!$E$2:$G$475,3,0)</f>
        <v/>
      </c>
      <c r="AE145" s="25" t="n"/>
    </row>
    <row r="146">
      <c r="I146" t="inlineStr">
        <is>
          <t>Flavia Flores</t>
        </is>
      </c>
      <c r="K146" t="inlineStr">
        <is>
          <t>BR01-IES-P27</t>
        </is>
      </c>
      <c r="L146" t="inlineStr">
        <is>
          <t>BR01-IES-P27-BAN051</t>
        </is>
      </c>
      <c r="M146" t="inlineStr">
        <is>
          <t>RS-ST01-27-00T-WCU02</t>
        </is>
      </c>
      <c r="N146" t="inlineStr">
        <is>
          <t>BANHEIRO AMBULATORIO - USO COMUM</t>
        </is>
      </c>
      <c r="P146" t="n">
        <v>2</v>
      </c>
      <c r="Q146" t="n">
        <v>2</v>
      </c>
      <c r="R146" t="inlineStr">
        <is>
          <t>4</t>
        </is>
      </c>
      <c r="T146" s="18" t="n">
        <v>0.3</v>
      </c>
      <c r="U146" s="1" t="n">
        <v>3</v>
      </c>
      <c r="V146" s="1" t="inlineStr">
        <is>
          <t>T2E</t>
        </is>
      </c>
      <c r="W146" s="1" t="n">
        <v>0.4</v>
      </c>
      <c r="X146" s="1" t="inlineStr">
        <is>
          <t>X</t>
        </is>
      </c>
      <c r="Y146" s="1" t="inlineStr">
        <is>
          <t>X</t>
        </is>
      </c>
      <c r="Z146" s="1" t="inlineStr">
        <is>
          <t>X</t>
        </is>
      </c>
      <c r="AA146" s="1" t="inlineStr">
        <is>
          <t>X</t>
        </is>
      </c>
      <c r="AB146" s="1" t="inlineStr">
        <is>
          <t>X</t>
        </is>
      </c>
      <c r="AC146" s="1" t="n"/>
      <c r="AD146" s="38">
        <f>VLOOKUP(Tabela49[[#This Row],[Descrição]],CUMPRIMENTO!$E$2:$G$475,3,0)</f>
        <v/>
      </c>
      <c r="AE146" s="25" t="n"/>
    </row>
    <row r="147">
      <c r="I147" t="inlineStr">
        <is>
          <t>Flavia Flores</t>
        </is>
      </c>
      <c r="K147" t="inlineStr">
        <is>
          <t>BR01-IES-P27</t>
        </is>
      </c>
      <c r="L147" t="inlineStr">
        <is>
          <t>BR01-IES-P27-ESCD01</t>
        </is>
      </c>
      <c r="M147" t="inlineStr">
        <is>
          <t>RS-ST01-27-00T-ESD01</t>
        </is>
      </c>
      <c r="N147" t="inlineStr">
        <is>
          <t>ESCADARIAS / ACESSO CATRACAS RESTAURANTE</t>
        </is>
      </c>
      <c r="P147" t="n">
        <v>4</v>
      </c>
      <c r="T147" s="18">
        <f>IF(MID(L147,14,4)="SALA",0.25,IF(MID(L147,14,3)="BAN",0.4,0))*IF(Tabela49[[#This Row],[Frequência]]=3,1,IF(Tabela49[[#This Row],[Frequência]]=4,0.5,0.16667))</f>
        <v/>
      </c>
      <c r="U147" s="1" t="n">
        <v>4</v>
      </c>
      <c r="V147" s="1" t="inlineStr">
        <is>
          <t>T2E</t>
        </is>
      </c>
      <c r="W147" s="1" t="n"/>
      <c r="X147" s="1" t="inlineStr">
        <is>
          <t>X</t>
        </is>
      </c>
      <c r="Y147" s="1" t="n"/>
      <c r="Z147" s="1" t="inlineStr">
        <is>
          <t>X</t>
        </is>
      </c>
      <c r="AA147" s="1" t="n"/>
      <c r="AB147" s="1" t="inlineStr">
        <is>
          <t>X</t>
        </is>
      </c>
      <c r="AC147" s="1" t="n"/>
      <c r="AD147" s="38">
        <f>VLOOKUP(Tabela49[[#This Row],[Descrição]],CUMPRIMENTO!$E$2:$G$475,3,0)</f>
        <v/>
      </c>
      <c r="AE147" s="25" t="n"/>
    </row>
    <row r="148">
      <c r="F148" t="inlineStr">
        <is>
          <t>Ana Cristina</t>
        </is>
      </c>
      <c r="G148" t="inlineStr">
        <is>
          <t>Rosangela Silva</t>
        </is>
      </c>
      <c r="H148" t="inlineStr">
        <is>
          <t>Rosa Germano</t>
        </is>
      </c>
      <c r="K148" t="inlineStr">
        <is>
          <t>BR01-IES-P27</t>
        </is>
      </c>
      <c r="L148" t="inlineStr">
        <is>
          <t>BR01-IES-P27-SALA01</t>
        </is>
      </c>
      <c r="M148" t="inlineStr">
        <is>
          <t>RS-ST01-27-00T-SLA01</t>
        </is>
      </c>
      <c r="N148" t="inlineStr">
        <is>
          <t>RESTAURANTE</t>
        </is>
      </c>
      <c r="O148" t="n">
        <v>1</v>
      </c>
      <c r="P148" t="n">
        <v>1</v>
      </c>
      <c r="Q148" t="n">
        <v>1</v>
      </c>
      <c r="R148" t="inlineStr">
        <is>
          <t>808</t>
        </is>
      </c>
      <c r="S148" t="inlineStr">
        <is>
          <t>MESA</t>
        </is>
      </c>
      <c r="T148" s="18" t="n">
        <v>6</v>
      </c>
      <c r="U148" s="1" t="n">
        <v>1</v>
      </c>
      <c r="V148" s="1" t="inlineStr">
        <is>
          <t>T1, T2, T3</t>
        </is>
      </c>
      <c r="W148" s="1" t="n">
        <v>6.2</v>
      </c>
      <c r="X148" s="1" t="inlineStr">
        <is>
          <t>X</t>
        </is>
      </c>
      <c r="Y148" s="1" t="inlineStr">
        <is>
          <t>X</t>
        </is>
      </c>
      <c r="Z148" s="1" t="inlineStr">
        <is>
          <t>X</t>
        </is>
      </c>
      <c r="AA148" s="1" t="inlineStr">
        <is>
          <t>X</t>
        </is>
      </c>
      <c r="AB148" s="1" t="inlineStr">
        <is>
          <t>X</t>
        </is>
      </c>
      <c r="AC148" s="1" t="inlineStr">
        <is>
          <t>X</t>
        </is>
      </c>
      <c r="AD148" s="38">
        <f>VLOOKUP(Tabela49[[#This Row],[Descrição]],CUMPRIMENTO!$E$2:$G$475,3,0)</f>
        <v/>
      </c>
      <c r="AE148" s="25" t="n"/>
    </row>
    <row r="149">
      <c r="I149" t="inlineStr">
        <is>
          <t>Flavia Flores</t>
        </is>
      </c>
      <c r="K149" t="inlineStr">
        <is>
          <t>BR01-IES-P27</t>
        </is>
      </c>
      <c r="L149" s="20" t="inlineStr">
        <is>
          <t>BR01-IES-P27-SALA03</t>
        </is>
      </c>
      <c r="M149" t="inlineStr">
        <is>
          <t>RS-ST01-27-00T-SLA03</t>
        </is>
      </c>
      <c r="N149" s="20" t="inlineStr">
        <is>
          <t>AGENCIA BANCARIA</t>
        </is>
      </c>
      <c r="O149" s="20" t="n"/>
      <c r="P149" s="20" t="inlineStr">
        <is>
          <t>3</t>
        </is>
      </c>
      <c r="Q149" s="20" t="n"/>
      <c r="R149" t="inlineStr">
        <is>
          <t>36</t>
        </is>
      </c>
      <c r="S149" s="20" t="inlineStr">
        <is>
          <t>NA</t>
        </is>
      </c>
      <c r="T149" s="18">
        <f>IF(MID(L149,14,4)="SALA",0.25,IF(MID(L149,14,3)="BAN",0.4,0))*IF(Tabela49[[#This Row],[Frequência]]=3,1,IF(Tabela49[[#This Row],[Frequência]]=4,0.5,0.16667))</f>
        <v/>
      </c>
      <c r="U149" s="1" t="n">
        <v>3</v>
      </c>
      <c r="V149" s="1" t="inlineStr">
        <is>
          <t>T2E</t>
        </is>
      </c>
      <c r="W149" s="1" t="n">
        <v>0.25</v>
      </c>
      <c r="X149" s="1" t="inlineStr">
        <is>
          <t>X</t>
        </is>
      </c>
      <c r="Y149" s="1" t="inlineStr">
        <is>
          <t>X</t>
        </is>
      </c>
      <c r="Z149" s="1" t="inlineStr">
        <is>
          <t>X</t>
        </is>
      </c>
      <c r="AA149" s="1" t="inlineStr">
        <is>
          <t>X</t>
        </is>
      </c>
      <c r="AB149" s="1" t="inlineStr">
        <is>
          <t>X</t>
        </is>
      </c>
      <c r="AC149" s="1" t="n"/>
      <c r="AD149" s="38">
        <f>VLOOKUP(Tabela49[[#This Row],[Descrição]],CUMPRIMENTO!$E$2:$G$475,3,0)</f>
        <v/>
      </c>
      <c r="AE149" s="25" t="n"/>
    </row>
    <row r="150">
      <c r="I150" t="inlineStr">
        <is>
          <t>Flavia Flores</t>
        </is>
      </c>
      <c r="K150" t="inlineStr">
        <is>
          <t>BR01-IES-P27</t>
        </is>
      </c>
      <c r="L150" s="20" t="inlineStr">
        <is>
          <t>BR01-IES-P27-SALA06</t>
        </is>
      </c>
      <c r="M150" t="inlineStr">
        <is>
          <t>RS-ST01-27-00T-SLA06</t>
        </is>
      </c>
      <c r="N150" s="20" t="inlineStr">
        <is>
          <t>AMBULATORIO - HALL DE ENTRADA</t>
        </is>
      </c>
      <c r="O150" s="20" t="n"/>
      <c r="P150" s="20" t="inlineStr">
        <is>
          <t>3</t>
        </is>
      </c>
      <c r="Q150" s="20" t="n"/>
      <c r="R150" t="inlineStr">
        <is>
          <t>51</t>
        </is>
      </c>
      <c r="S150" s="20" t="inlineStr">
        <is>
          <t>NA</t>
        </is>
      </c>
      <c r="T150" s="18" t="n">
        <v>0.3</v>
      </c>
      <c r="U150" s="1" t="n">
        <v>3</v>
      </c>
      <c r="V150" s="1" t="inlineStr">
        <is>
          <t>T2E</t>
        </is>
      </c>
      <c r="W150" s="1" t="n">
        <v>0.25</v>
      </c>
      <c r="X150" s="1" t="inlineStr">
        <is>
          <t>X</t>
        </is>
      </c>
      <c r="Y150" s="1" t="inlineStr">
        <is>
          <t>X</t>
        </is>
      </c>
      <c r="Z150" s="1" t="inlineStr">
        <is>
          <t>X</t>
        </is>
      </c>
      <c r="AA150" s="1" t="inlineStr">
        <is>
          <t>X</t>
        </is>
      </c>
      <c r="AB150" s="1" t="inlineStr">
        <is>
          <t>X</t>
        </is>
      </c>
      <c r="AC150" s="1" t="n"/>
      <c r="AD150" s="38">
        <f>VLOOKUP(Tabela49[[#This Row],[Descrição]],CUMPRIMENTO!$E$2:$G$475,3,0)</f>
        <v/>
      </c>
      <c r="AE150" s="25" t="n"/>
    </row>
    <row r="151">
      <c r="I151" t="inlineStr">
        <is>
          <t>Flavia Flores</t>
        </is>
      </c>
      <c r="K151" t="inlineStr">
        <is>
          <t>BR01-IES-P27</t>
        </is>
      </c>
      <c r="L151" s="20" t="inlineStr">
        <is>
          <t>BR01-IES-P27-SALA07</t>
        </is>
      </c>
      <c r="M151" t="inlineStr">
        <is>
          <t>RS-ST01-27-00T-SLA07</t>
        </is>
      </c>
      <c r="N151" s="20" t="inlineStr">
        <is>
          <t>AMBULATORIO - SALA PROCEDIMENTOS I</t>
        </is>
      </c>
      <c r="O151" s="20" t="n"/>
      <c r="P151" s="20" t="inlineStr">
        <is>
          <t>3</t>
        </is>
      </c>
      <c r="Q151" s="20" t="n"/>
      <c r="R151" t="inlineStr">
        <is>
          <t>10</t>
        </is>
      </c>
      <c r="S151" s="20" t="inlineStr">
        <is>
          <t>NA</t>
        </is>
      </c>
      <c r="T151" s="18" t="n">
        <v>0.2</v>
      </c>
      <c r="U151" s="1" t="n">
        <v>3</v>
      </c>
      <c r="V151" s="1" t="inlineStr">
        <is>
          <t>T2E</t>
        </is>
      </c>
      <c r="W151" s="1" t="n">
        <v>0.25</v>
      </c>
      <c r="X151" s="1" t="inlineStr">
        <is>
          <t>X</t>
        </is>
      </c>
      <c r="Y151" s="1" t="inlineStr">
        <is>
          <t>X</t>
        </is>
      </c>
      <c r="Z151" s="1" t="inlineStr">
        <is>
          <t>X</t>
        </is>
      </c>
      <c r="AA151" s="1" t="inlineStr">
        <is>
          <t>X</t>
        </is>
      </c>
      <c r="AB151" s="1" t="inlineStr">
        <is>
          <t>X</t>
        </is>
      </c>
      <c r="AC151" s="1" t="n"/>
      <c r="AD151" s="38">
        <f>VLOOKUP(Tabela49[[#This Row],[Descrição]],CUMPRIMENTO!$E$2:$G$475,3,0)</f>
        <v/>
      </c>
      <c r="AE151" s="25" t="n"/>
    </row>
    <row r="152">
      <c r="I152" t="inlineStr">
        <is>
          <t>Flavia Flores</t>
        </is>
      </c>
      <c r="K152" t="inlineStr">
        <is>
          <t>BR01-IES-P27</t>
        </is>
      </c>
      <c r="L152" s="20" t="inlineStr">
        <is>
          <t>BR01-IES-P27-SALA08</t>
        </is>
      </c>
      <c r="M152" t="inlineStr">
        <is>
          <t>RS-ST01-27-00T-SLA08</t>
        </is>
      </c>
      <c r="N152" s="20" t="inlineStr">
        <is>
          <t>AMBULATORIO - AUDIOMETRIA</t>
        </is>
      </c>
      <c r="O152" s="20" t="n"/>
      <c r="P152" s="20" t="inlineStr">
        <is>
          <t>3</t>
        </is>
      </c>
      <c r="Q152" s="20" t="n"/>
      <c r="R152" t="inlineStr">
        <is>
          <t>7</t>
        </is>
      </c>
      <c r="S152" s="20" t="inlineStr">
        <is>
          <t>NA</t>
        </is>
      </c>
      <c r="T152" s="18" t="n">
        <v>0.2</v>
      </c>
      <c r="U152" s="1" t="n">
        <v>3</v>
      </c>
      <c r="V152" s="1" t="inlineStr">
        <is>
          <t>T2E</t>
        </is>
      </c>
      <c r="W152" s="1" t="n">
        <v>0.25</v>
      </c>
      <c r="X152" s="1" t="inlineStr">
        <is>
          <t>X</t>
        </is>
      </c>
      <c r="Y152" s="1" t="inlineStr">
        <is>
          <t>X</t>
        </is>
      </c>
      <c r="Z152" s="1" t="inlineStr">
        <is>
          <t>X</t>
        </is>
      </c>
      <c r="AA152" s="1" t="inlineStr">
        <is>
          <t>X</t>
        </is>
      </c>
      <c r="AB152" s="1" t="inlineStr">
        <is>
          <t>X</t>
        </is>
      </c>
      <c r="AC152" s="1" t="n"/>
      <c r="AD152" s="38">
        <f>VLOOKUP(Tabela49[[#This Row],[Descrição]],CUMPRIMENTO!$E$2:$G$475,3,0)</f>
        <v/>
      </c>
      <c r="AE152" s="25" t="n"/>
    </row>
    <row r="153">
      <c r="I153" t="inlineStr">
        <is>
          <t>Flavia Flores</t>
        </is>
      </c>
      <c r="K153" t="inlineStr">
        <is>
          <t>BR01-IES-P27</t>
        </is>
      </c>
      <c r="L153" s="20" t="inlineStr">
        <is>
          <t>BR01-IES-P27-SALA09</t>
        </is>
      </c>
      <c r="M153" t="inlineStr">
        <is>
          <t>RS-ST01-27-00T-SLA12</t>
        </is>
      </c>
      <c r="N153" s="20" t="inlineStr">
        <is>
          <t>AMBULATORIO - SALA ENFERMEIRAS II</t>
        </is>
      </c>
      <c r="O153" s="20" t="n"/>
      <c r="P153" s="20" t="inlineStr">
        <is>
          <t>3</t>
        </is>
      </c>
      <c r="Q153" s="20" t="n"/>
      <c r="R153" t="inlineStr">
        <is>
          <t>12</t>
        </is>
      </c>
      <c r="S153" s="20" t="inlineStr">
        <is>
          <t>NA</t>
        </is>
      </c>
      <c r="T153" s="18" t="n">
        <v>0.2</v>
      </c>
      <c r="U153" s="1" t="n">
        <v>3</v>
      </c>
      <c r="V153" s="1" t="inlineStr">
        <is>
          <t>T2E</t>
        </is>
      </c>
      <c r="W153" s="1" t="n">
        <v>0.25</v>
      </c>
      <c r="X153" s="1" t="inlineStr">
        <is>
          <t>X</t>
        </is>
      </c>
      <c r="Y153" s="1" t="inlineStr">
        <is>
          <t>X</t>
        </is>
      </c>
      <c r="Z153" s="1" t="inlineStr">
        <is>
          <t>X</t>
        </is>
      </c>
      <c r="AA153" s="1" t="inlineStr">
        <is>
          <t>X</t>
        </is>
      </c>
      <c r="AB153" s="1" t="inlineStr">
        <is>
          <t>X</t>
        </is>
      </c>
      <c r="AC153" s="1" t="n"/>
      <c r="AD153" s="38">
        <f>VLOOKUP(Tabela49[[#This Row],[Descrição]],CUMPRIMENTO!$E$2:$G$475,3,0)</f>
        <v/>
      </c>
      <c r="AE153" s="25" t="n"/>
    </row>
    <row r="154">
      <c r="I154" t="inlineStr">
        <is>
          <t>Flavia Flores</t>
        </is>
      </c>
      <c r="K154" t="inlineStr">
        <is>
          <t>BR01-IES-P27</t>
        </is>
      </c>
      <c r="L154" s="20" t="inlineStr">
        <is>
          <t>BR01-IES-P27-SALA10</t>
        </is>
      </c>
      <c r="M154" t="inlineStr">
        <is>
          <t>RS-ST01-27-00T-SLA11</t>
        </is>
      </c>
      <c r="N154" s="20" t="inlineStr">
        <is>
          <t>AMBULATORIO - SALA ENFERMEIRAS I</t>
        </is>
      </c>
      <c r="O154" s="20" t="n"/>
      <c r="P154" s="20" t="inlineStr">
        <is>
          <t>3</t>
        </is>
      </c>
      <c r="Q154" s="20" t="n"/>
      <c r="R154" t="inlineStr">
        <is>
          <t>12</t>
        </is>
      </c>
      <c r="S154" s="20" t="inlineStr">
        <is>
          <t>NA</t>
        </is>
      </c>
      <c r="T154" s="18" t="n">
        <v>0.2</v>
      </c>
      <c r="U154" s="1" t="n">
        <v>3</v>
      </c>
      <c r="V154" s="1" t="inlineStr">
        <is>
          <t>T2E</t>
        </is>
      </c>
      <c r="W154" s="1" t="n">
        <v>0.25</v>
      </c>
      <c r="X154" s="1" t="inlineStr">
        <is>
          <t>X</t>
        </is>
      </c>
      <c r="Y154" s="1" t="inlineStr">
        <is>
          <t>X</t>
        </is>
      </c>
      <c r="Z154" s="1" t="inlineStr">
        <is>
          <t>X</t>
        </is>
      </c>
      <c r="AA154" s="1" t="inlineStr">
        <is>
          <t>X</t>
        </is>
      </c>
      <c r="AB154" s="1" t="inlineStr">
        <is>
          <t>X</t>
        </is>
      </c>
      <c r="AC154" s="1" t="n"/>
      <c r="AD154" s="38">
        <f>VLOOKUP(Tabela49[[#This Row],[Descrição]],CUMPRIMENTO!$E$2:$G$475,3,0)</f>
        <v/>
      </c>
      <c r="AE154" s="25" t="n"/>
    </row>
    <row r="155">
      <c r="I155" t="inlineStr">
        <is>
          <t>Flavia Flores</t>
        </is>
      </c>
      <c r="K155" t="inlineStr">
        <is>
          <t>BR01-IES-P27</t>
        </is>
      </c>
      <c r="L155" s="20" t="inlineStr">
        <is>
          <t>BR01-IES-P27-SALA11</t>
        </is>
      </c>
      <c r="M155" t="inlineStr">
        <is>
          <t>RS-ST01-27-00T-SLA09</t>
        </is>
      </c>
      <c r="N155" s="20" t="inlineStr">
        <is>
          <t>AMBULATORIO - CONSULTORIO MEDICO I</t>
        </is>
      </c>
      <c r="O155" s="20" t="n"/>
      <c r="P155" s="20" t="inlineStr">
        <is>
          <t>3</t>
        </is>
      </c>
      <c r="Q155" s="20" t="n"/>
      <c r="R155" t="inlineStr">
        <is>
          <t>12</t>
        </is>
      </c>
      <c r="S155" s="20" t="inlineStr">
        <is>
          <t>NA</t>
        </is>
      </c>
      <c r="T155" s="18" t="n">
        <v>0.2</v>
      </c>
      <c r="U155" s="1" t="n">
        <v>3</v>
      </c>
      <c r="V155" s="1" t="inlineStr">
        <is>
          <t>T2E</t>
        </is>
      </c>
      <c r="W155" s="1" t="n">
        <v>0.25</v>
      </c>
      <c r="X155" s="1" t="inlineStr">
        <is>
          <t>X</t>
        </is>
      </c>
      <c r="Y155" s="1" t="inlineStr">
        <is>
          <t>X</t>
        </is>
      </c>
      <c r="Z155" s="1" t="inlineStr">
        <is>
          <t>X</t>
        </is>
      </c>
      <c r="AA155" s="1" t="inlineStr">
        <is>
          <t>X</t>
        </is>
      </c>
      <c r="AB155" s="1" t="inlineStr">
        <is>
          <t>X</t>
        </is>
      </c>
      <c r="AC155" s="1" t="n"/>
      <c r="AD155" s="38">
        <f>VLOOKUP(Tabela49[[#This Row],[Descrição]],CUMPRIMENTO!$E$2:$G$475,3,0)</f>
        <v/>
      </c>
      <c r="AE155" s="25" t="n"/>
    </row>
    <row r="156">
      <c r="I156" t="inlineStr">
        <is>
          <t>Flavia Flores</t>
        </is>
      </c>
      <c r="K156" t="inlineStr">
        <is>
          <t>BR01-IES-P27</t>
        </is>
      </c>
      <c r="L156" s="20" t="inlineStr">
        <is>
          <t>BR01-IES-P27-SALA12</t>
        </is>
      </c>
      <c r="M156" t="inlineStr">
        <is>
          <t>RS-ST01-27-00T-SLA10</t>
        </is>
      </c>
      <c r="N156" s="20" t="inlineStr">
        <is>
          <t>AMBULATORIO - CONSULTORIO MEDICO II</t>
        </is>
      </c>
      <c r="O156" s="20" t="n"/>
      <c r="P156" s="20" t="inlineStr">
        <is>
          <t>3</t>
        </is>
      </c>
      <c r="Q156" s="20" t="n"/>
      <c r="R156" t="inlineStr">
        <is>
          <t>9</t>
        </is>
      </c>
      <c r="S156" s="20" t="inlineStr">
        <is>
          <t>NA</t>
        </is>
      </c>
      <c r="T156" s="18" t="n">
        <v>0.2</v>
      </c>
      <c r="U156" s="1" t="n">
        <v>3</v>
      </c>
      <c r="V156" s="1" t="inlineStr">
        <is>
          <t>T2E</t>
        </is>
      </c>
      <c r="W156" s="1" t="n">
        <v>0.25</v>
      </c>
      <c r="X156" s="1" t="inlineStr">
        <is>
          <t>X</t>
        </is>
      </c>
      <c r="Y156" s="1" t="inlineStr">
        <is>
          <t>X</t>
        </is>
      </c>
      <c r="Z156" s="1" t="inlineStr">
        <is>
          <t>X</t>
        </is>
      </c>
      <c r="AA156" s="1" t="inlineStr">
        <is>
          <t>X</t>
        </is>
      </c>
      <c r="AB156" s="1" t="inlineStr">
        <is>
          <t>X</t>
        </is>
      </c>
      <c r="AC156" s="1" t="n"/>
      <c r="AD156" s="38">
        <f>VLOOKUP(Tabela49[[#This Row],[Descrição]],CUMPRIMENTO!$E$2:$G$475,3,0)</f>
        <v/>
      </c>
      <c r="AE156" s="25" t="n"/>
    </row>
    <row r="157">
      <c r="I157" t="inlineStr">
        <is>
          <t>Flavia Flores</t>
        </is>
      </c>
      <c r="K157" t="inlineStr">
        <is>
          <t>BR01-IES-P27</t>
        </is>
      </c>
      <c r="L157" s="20" t="inlineStr">
        <is>
          <t>BR01-IES-P27-SALA18</t>
        </is>
      </c>
      <c r="M157" t="inlineStr">
        <is>
          <t>RS-ST01-27-00T-SLA18</t>
        </is>
      </c>
      <c r="N157" s="20" t="inlineStr">
        <is>
          <t>AMBULATORIO - CONSULTORIO MEDICO III</t>
        </is>
      </c>
      <c r="O157" s="20" t="n"/>
      <c r="P157" s="20" t="inlineStr">
        <is>
          <t>3</t>
        </is>
      </c>
      <c r="Q157" s="20" t="n"/>
      <c r="R157" t="inlineStr">
        <is>
          <t>8</t>
        </is>
      </c>
      <c r="S157" s="20" t="inlineStr">
        <is>
          <t>NA</t>
        </is>
      </c>
      <c r="T157" s="18" t="n">
        <v>0.2</v>
      </c>
      <c r="U157" s="1" t="n">
        <v>3</v>
      </c>
      <c r="V157" s="1" t="inlineStr">
        <is>
          <t>T2E</t>
        </is>
      </c>
      <c r="W157" s="1" t="n">
        <v>0.25</v>
      </c>
      <c r="X157" s="1" t="inlineStr">
        <is>
          <t>X</t>
        </is>
      </c>
      <c r="Y157" s="1" t="inlineStr">
        <is>
          <t>X</t>
        </is>
      </c>
      <c r="Z157" s="1" t="inlineStr">
        <is>
          <t>X</t>
        </is>
      </c>
      <c r="AA157" s="1" t="inlineStr">
        <is>
          <t>X</t>
        </is>
      </c>
      <c r="AB157" s="1" t="inlineStr">
        <is>
          <t>X</t>
        </is>
      </c>
      <c r="AC157" s="1" t="n"/>
      <c r="AD157" s="38">
        <f>VLOOKUP(Tabela49[[#This Row],[Descrição]],CUMPRIMENTO!$E$2:$G$475,3,0)</f>
        <v/>
      </c>
      <c r="AE157" s="25" t="n"/>
    </row>
    <row r="158">
      <c r="I158" s="32" t="n"/>
      <c r="K158" t="inlineStr">
        <is>
          <t>BR01-IES-P27</t>
        </is>
      </c>
      <c r="L158" s="20" t="inlineStr">
        <is>
          <t>BR01-IES-P27-SALA19</t>
        </is>
      </c>
      <c r="M158" t="inlineStr">
        <is>
          <t>RS-ST01-27-00T-SLA19</t>
        </is>
      </c>
      <c r="N158" s="20" t="inlineStr">
        <is>
          <t>CENTRAL DE SERVICOS - LOJA STIHL</t>
        </is>
      </c>
      <c r="O158" s="20" t="n"/>
      <c r="P158" s="20" t="n"/>
      <c r="Q158" s="20" t="n"/>
      <c r="R158" t="inlineStr">
        <is>
          <t>29</t>
        </is>
      </c>
      <c r="S158" s="20" t="inlineStr">
        <is>
          <t>NA</t>
        </is>
      </c>
      <c r="T158" s="18" t="n">
        <v>0.2</v>
      </c>
      <c r="U158" s="31" t="n">
        <v>6</v>
      </c>
      <c r="V158" s="1" t="inlineStr">
        <is>
          <t>SOB DEMANDA</t>
        </is>
      </c>
      <c r="W158" s="1" t="n">
        <v>0.2</v>
      </c>
      <c r="X158" s="1" t="n"/>
      <c r="Y158" s="1" t="n"/>
      <c r="Z158" s="1" t="n"/>
      <c r="AA158" s="27" t="n"/>
      <c r="AB158" s="1" t="n"/>
      <c r="AC158" s="1" t="n"/>
      <c r="AD158" s="38">
        <f>VLOOKUP(Tabela49[[#This Row],[Descrição]],CUMPRIMENTO!$E$2:$G$475,3,0)</f>
        <v/>
      </c>
      <c r="AE158" s="25" t="n"/>
    </row>
    <row r="159">
      <c r="I159" t="inlineStr">
        <is>
          <t>Flavia Flores</t>
        </is>
      </c>
      <c r="K159" t="inlineStr">
        <is>
          <t>BR01-IES-P27</t>
        </is>
      </c>
      <c r="L159" s="20" t="inlineStr">
        <is>
          <t>BR01-IES-P27-SALA20</t>
        </is>
      </c>
      <c r="M159" t="inlineStr">
        <is>
          <t>RS-ST01-27-00T-SLA20</t>
        </is>
      </c>
      <c r="N159" s="20" t="inlineStr">
        <is>
          <t>AGENCIA BANCARIA - GERENCIA</t>
        </is>
      </c>
      <c r="O159" s="20" t="n"/>
      <c r="P159" s="20" t="inlineStr">
        <is>
          <t>4</t>
        </is>
      </c>
      <c r="Q159" s="20" t="n"/>
      <c r="R159" t="inlineStr">
        <is>
          <t>8</t>
        </is>
      </c>
      <c r="S159" s="20" t="inlineStr">
        <is>
          <t>NA</t>
        </is>
      </c>
      <c r="T159" s="18">
        <f>IF(MID(L159,14,4)="SALA",0.25,IF(MID(L159,14,3)="BAN",0.4,0))*IF(Tabela49[[#This Row],[Frequência]]=3,1,IF(Tabela49[[#This Row],[Frequência]]=4,0.5,0.16667))</f>
        <v/>
      </c>
      <c r="U159" s="1" t="n">
        <v>5</v>
      </c>
      <c r="V159" s="1" t="inlineStr">
        <is>
          <t>T2E</t>
        </is>
      </c>
      <c r="W159" s="1" t="n">
        <v>0.25</v>
      </c>
      <c r="X159" s="1" t="n"/>
      <c r="Y159" s="1" t="n"/>
      <c r="Z159" s="1" t="n"/>
      <c r="AA159" s="1" t="n"/>
      <c r="AB159" s="1" t="inlineStr">
        <is>
          <t>X</t>
        </is>
      </c>
      <c r="AC159" s="1" t="n"/>
      <c r="AD159" s="38">
        <f>VLOOKUP(Tabela49[[#This Row],[Descrição]],CUMPRIMENTO!$E$2:$G$475,3,0)</f>
        <v/>
      </c>
      <c r="AE159" s="25" t="n"/>
    </row>
    <row r="160">
      <c r="I160" t="inlineStr">
        <is>
          <t>Flavia Flores</t>
        </is>
      </c>
      <c r="K160" t="inlineStr">
        <is>
          <t>BR01-IES-P27</t>
        </is>
      </c>
      <c r="L160" s="20" t="inlineStr">
        <is>
          <t>BR01-IES-P27-SALA21</t>
        </is>
      </c>
      <c r="M160" t="inlineStr">
        <is>
          <t>RS-ST01-27-00T-SLA21</t>
        </is>
      </c>
      <c r="N160" s="20" t="inlineStr">
        <is>
          <t>AMBULATORIO - SALA PROCEDIMENTOS II</t>
        </is>
      </c>
      <c r="O160" s="20" t="n"/>
      <c r="P160" s="20" t="inlineStr">
        <is>
          <t>3</t>
        </is>
      </c>
      <c r="Q160" s="20" t="n"/>
      <c r="R160" t="inlineStr">
        <is>
          <t>12</t>
        </is>
      </c>
      <c r="S160" s="20" t="inlineStr">
        <is>
          <t>NA</t>
        </is>
      </c>
      <c r="T160" s="18">
        <f>IF(MID(L160,14,4)="SALA",0.25,IF(MID(L160,14,3)="BAN",0.4,0))*IF(Tabela49[[#This Row],[Frequência]]=3,1,IF(Tabela49[[#This Row],[Frequência]]=4,0.5,0.16667))</f>
        <v/>
      </c>
      <c r="U160" s="1" t="n">
        <v>3</v>
      </c>
      <c r="V160" s="1" t="inlineStr">
        <is>
          <t>T2E</t>
        </is>
      </c>
      <c r="W160" s="1" t="n">
        <v>0.25</v>
      </c>
      <c r="X160" s="1" t="inlineStr">
        <is>
          <t>X</t>
        </is>
      </c>
      <c r="Y160" s="1" t="inlineStr">
        <is>
          <t>X</t>
        </is>
      </c>
      <c r="Z160" s="1" t="inlineStr">
        <is>
          <t>X</t>
        </is>
      </c>
      <c r="AA160" s="1" t="inlineStr">
        <is>
          <t>X</t>
        </is>
      </c>
      <c r="AB160" s="1" t="inlineStr">
        <is>
          <t>X</t>
        </is>
      </c>
      <c r="AC160" s="1" t="n"/>
      <c r="AD160" s="38">
        <f>VLOOKUP(Tabela49[[#This Row],[Descrição]],CUMPRIMENTO!$E$2:$G$475,3,0)</f>
        <v/>
      </c>
      <c r="AE160" s="25" t="n"/>
    </row>
    <row r="161">
      <c r="I161" t="inlineStr">
        <is>
          <t>Flavia Flores</t>
        </is>
      </c>
      <c r="K161" t="inlineStr">
        <is>
          <t>BR01-IES-P27</t>
        </is>
      </c>
      <c r="L161" s="20" t="inlineStr">
        <is>
          <t>BR01-IES-P27-SALA24</t>
        </is>
      </c>
      <c r="M161" t="inlineStr">
        <is>
          <t>RS-ST01-27-00T-SLA24</t>
        </is>
      </c>
      <c r="N161" s="20" t="inlineStr">
        <is>
          <t>CENTRAL DE SERVICOS</t>
        </is>
      </c>
      <c r="O161" s="20" t="n"/>
      <c r="P161" s="20" t="inlineStr">
        <is>
          <t>3</t>
        </is>
      </c>
      <c r="Q161" s="20" t="n"/>
      <c r="R161" t="inlineStr">
        <is>
          <t>172</t>
        </is>
      </c>
      <c r="S161" s="20" t="inlineStr">
        <is>
          <t>MESA</t>
        </is>
      </c>
      <c r="T161" s="18">
        <f>IF(MID(L161,14,4)="SALA",0.25,IF(MID(L161,14,3)="BAN",0.4,0))*IF(Tabela49[[#This Row],[Frequência]]=3,1,IF(Tabela49[[#This Row],[Frequência]]=4,0.5,0.16667))</f>
        <v/>
      </c>
      <c r="U161" s="1" t="n">
        <v>3</v>
      </c>
      <c r="V161" s="1" t="inlineStr">
        <is>
          <t>T2E</t>
        </is>
      </c>
      <c r="W161" s="1" t="n">
        <v>1</v>
      </c>
      <c r="X161" s="1" t="inlineStr">
        <is>
          <t>X</t>
        </is>
      </c>
      <c r="Y161" s="1" t="inlineStr">
        <is>
          <t>X</t>
        </is>
      </c>
      <c r="Z161" s="1" t="inlineStr">
        <is>
          <t>X</t>
        </is>
      </c>
      <c r="AA161" s="1" t="inlineStr">
        <is>
          <t>X</t>
        </is>
      </c>
      <c r="AB161" s="1" t="inlineStr">
        <is>
          <t>X</t>
        </is>
      </c>
      <c r="AC161" s="1" t="n"/>
      <c r="AD161" s="38">
        <f>VLOOKUP(Tabela49[[#This Row],[Descrição]],CUMPRIMENTO!$E$2:$G$475,3,0)</f>
        <v/>
      </c>
      <c r="AE161" s="25" t="n"/>
    </row>
    <row r="162">
      <c r="I162" t="inlineStr">
        <is>
          <t>Flavia Flores</t>
        </is>
      </c>
      <c r="K162" t="inlineStr">
        <is>
          <t>BR01-IES-P27</t>
        </is>
      </c>
      <c r="L162" s="20" t="inlineStr">
        <is>
          <t>BR01-IES-P27-SALA28</t>
        </is>
      </c>
      <c r="M162" t="inlineStr">
        <is>
          <t>RS-ST01-27-00T-SLA28</t>
        </is>
      </c>
      <c r="N162" s="20" t="inlineStr">
        <is>
          <t>AMBULATORIO - COPA</t>
        </is>
      </c>
      <c r="O162" s="20" t="n"/>
      <c r="P162" s="20" t="inlineStr">
        <is>
          <t>2</t>
        </is>
      </c>
      <c r="Q162" s="20" t="n"/>
      <c r="R162" t="inlineStr">
        <is>
          <t>4</t>
        </is>
      </c>
      <c r="S162" s="20" t="inlineStr">
        <is>
          <t>NA</t>
        </is>
      </c>
      <c r="T162" s="18">
        <f>IF(MID(L162,14,4)="SALA",0.25,IF(MID(L162,14,3)="BAN",0.4,0))*IF(Tabela49[[#This Row],[Frequência]]=3,1,IF(Tabela49[[#This Row],[Frequência]]=4,0.5,0.16667))</f>
        <v/>
      </c>
      <c r="U162" s="1" t="n">
        <v>3</v>
      </c>
      <c r="V162" s="1" t="inlineStr">
        <is>
          <t>T2E</t>
        </is>
      </c>
      <c r="W162" s="1" t="n">
        <v>0.25</v>
      </c>
      <c r="X162" s="1" t="inlineStr">
        <is>
          <t>X</t>
        </is>
      </c>
      <c r="Y162" s="1" t="inlineStr">
        <is>
          <t>X</t>
        </is>
      </c>
      <c r="Z162" s="1" t="inlineStr">
        <is>
          <t>X</t>
        </is>
      </c>
      <c r="AA162" s="1" t="inlineStr">
        <is>
          <t>X</t>
        </is>
      </c>
      <c r="AB162" s="1" t="inlineStr">
        <is>
          <t>X</t>
        </is>
      </c>
      <c r="AC162" s="1" t="n"/>
      <c r="AD162" s="38">
        <f>VLOOKUP(Tabela49[[#This Row],[Descrição]],CUMPRIMENTO!$E$2:$G$475,3,0)</f>
        <v/>
      </c>
      <c r="AE162" s="25" t="n"/>
    </row>
    <row r="163">
      <c r="I163" t="inlineStr">
        <is>
          <t>Flavia Flores</t>
        </is>
      </c>
      <c r="K163" t="inlineStr">
        <is>
          <t>BR01-IES-P27</t>
        </is>
      </c>
      <c r="L163" s="20" t="inlineStr">
        <is>
          <t>BR01-IES-P27-SALA31</t>
        </is>
      </c>
      <c r="M163" s="20" t="n"/>
      <c r="N163" s="20" t="inlineStr">
        <is>
          <t>AMBULATORIO - CORREDOR</t>
        </is>
      </c>
      <c r="O163" s="20" t="n"/>
      <c r="P163" s="20" t="inlineStr">
        <is>
          <t>3</t>
        </is>
      </c>
      <c r="Q163" s="20" t="n"/>
      <c r="R163" t="inlineStr">
        <is>
          <t>38</t>
        </is>
      </c>
      <c r="S163" s="20" t="inlineStr">
        <is>
          <t>NA</t>
        </is>
      </c>
      <c r="T163" s="18">
        <f>IF(MID(L163,14,4)="SALA",0.25,IF(MID(L163,14,3)="BAN",0.4,0))*IF(Tabela49[[#This Row],[Frequência]]=3,1,IF(Tabela49[[#This Row],[Frequência]]=4,0.5,0.16667))</f>
        <v/>
      </c>
      <c r="U163" s="1" t="n">
        <v>3</v>
      </c>
      <c r="V163" s="1" t="inlineStr">
        <is>
          <t>T2E</t>
        </is>
      </c>
      <c r="W163" s="1" t="n">
        <v>0.25</v>
      </c>
      <c r="X163" s="1" t="inlineStr">
        <is>
          <t>X</t>
        </is>
      </c>
      <c r="Y163" s="1" t="inlineStr">
        <is>
          <t>X</t>
        </is>
      </c>
      <c r="Z163" s="1" t="inlineStr">
        <is>
          <t>X</t>
        </is>
      </c>
      <c r="AA163" s="1" t="inlineStr">
        <is>
          <t>X</t>
        </is>
      </c>
      <c r="AB163" s="1" t="inlineStr">
        <is>
          <t>X</t>
        </is>
      </c>
      <c r="AC163" s="1" t="n"/>
      <c r="AD163" s="38">
        <f>VLOOKUP(Tabela49[[#This Row],[Descrição]],CUMPRIMENTO!$E$2:$G$475,3,0)</f>
        <v/>
      </c>
      <c r="AE163" s="25" t="n"/>
    </row>
    <row r="164">
      <c r="F164" t="inlineStr">
        <is>
          <t>Daniele Spanemberg</t>
        </is>
      </c>
      <c r="G164" t="inlineStr">
        <is>
          <t>Claudia Quadros</t>
        </is>
      </c>
      <c r="H164" t="inlineStr">
        <is>
          <t>Geni Silveira</t>
        </is>
      </c>
      <c r="K164" t="inlineStr">
        <is>
          <t>BR01-IES-P28</t>
        </is>
      </c>
      <c r="L164" t="inlineStr">
        <is>
          <t>BR01-IES-P28-BAN052</t>
        </is>
      </c>
      <c r="M164" t="inlineStr">
        <is>
          <t>RS-ST01-28-00T-WCM01</t>
        </is>
      </c>
      <c r="N164" t="inlineStr">
        <is>
          <t>BANHEIRO FUNDICAO ALUMINIO - M</t>
        </is>
      </c>
      <c r="O164" t="n">
        <v>2</v>
      </c>
      <c r="P164" t="n">
        <v>2</v>
      </c>
      <c r="Q164" t="n">
        <v>2</v>
      </c>
      <c r="R164" t="inlineStr">
        <is>
          <t>15</t>
        </is>
      </c>
      <c r="T164" s="18" t="n">
        <v>0.66</v>
      </c>
      <c r="U164" s="1" t="n">
        <v>1</v>
      </c>
      <c r="V164" s="1" t="inlineStr">
        <is>
          <t>T1, T2, T3</t>
        </is>
      </c>
      <c r="W164" s="1" t="n">
        <v>0.66</v>
      </c>
      <c r="X164" s="1" t="inlineStr">
        <is>
          <t>X</t>
        </is>
      </c>
      <c r="Y164" s="1" t="inlineStr">
        <is>
          <t>X</t>
        </is>
      </c>
      <c r="Z164" s="1" t="inlineStr">
        <is>
          <t>X</t>
        </is>
      </c>
      <c r="AA164" s="1" t="inlineStr">
        <is>
          <t>X</t>
        </is>
      </c>
      <c r="AB164" s="1" t="inlineStr">
        <is>
          <t>X</t>
        </is>
      </c>
      <c r="AC164" s="1" t="inlineStr">
        <is>
          <t>X</t>
        </is>
      </c>
      <c r="AD164" s="38">
        <f>VLOOKUP(Tabela49[[#This Row],[Descrição]],CUMPRIMENTO!$E$2:$G$475,3,0)</f>
        <v/>
      </c>
      <c r="AE164" s="25" t="n"/>
    </row>
    <row r="165">
      <c r="F165" t="inlineStr">
        <is>
          <t>Daniele Spanemberg</t>
        </is>
      </c>
      <c r="G165" t="inlineStr">
        <is>
          <t>Claudia Quadros</t>
        </is>
      </c>
      <c r="H165" t="inlineStr">
        <is>
          <t>Geni Silveira</t>
        </is>
      </c>
      <c r="K165" t="inlineStr">
        <is>
          <t>BR01-IES-P28</t>
        </is>
      </c>
      <c r="L165" t="inlineStr">
        <is>
          <t>BR01-IES-P28-BAN053</t>
        </is>
      </c>
      <c r="M165" t="inlineStr">
        <is>
          <t>RS-ST01-28-00T-WCF01</t>
        </is>
      </c>
      <c r="N165" t="inlineStr">
        <is>
          <t>BANHEIRO FUNDICAO ALUMINIO - F</t>
        </is>
      </c>
      <c r="O165" t="n">
        <v>2</v>
      </c>
      <c r="P165" t="n">
        <v>2</v>
      </c>
      <c r="Q165" t="n">
        <v>2</v>
      </c>
      <c r="R165" t="inlineStr">
        <is>
          <t>5</t>
        </is>
      </c>
      <c r="T165" s="18" t="n">
        <v>0.66</v>
      </c>
      <c r="U165" s="1" t="n">
        <v>1</v>
      </c>
      <c r="V165" s="1" t="inlineStr">
        <is>
          <t>T1, T2, T3</t>
        </is>
      </c>
      <c r="W165" s="1" t="n">
        <v>0.4</v>
      </c>
      <c r="X165" s="1" t="inlineStr">
        <is>
          <t>X</t>
        </is>
      </c>
      <c r="Y165" s="1" t="inlineStr">
        <is>
          <t>X</t>
        </is>
      </c>
      <c r="Z165" s="1" t="inlineStr">
        <is>
          <t>X</t>
        </is>
      </c>
      <c r="AA165" s="1" t="inlineStr">
        <is>
          <t>X</t>
        </is>
      </c>
      <c r="AB165" s="1" t="inlineStr">
        <is>
          <t>X</t>
        </is>
      </c>
      <c r="AC165" s="1" t="inlineStr">
        <is>
          <t>X</t>
        </is>
      </c>
      <c r="AD165" s="38">
        <f>VLOOKUP(Tabela49[[#This Row],[Descrição]],CUMPRIMENTO!$E$2:$G$475,3,0)</f>
        <v/>
      </c>
      <c r="AE165" s="25" t="n"/>
    </row>
    <row r="166">
      <c r="J166" t="inlineStr">
        <is>
          <t>Sueli Almeida</t>
        </is>
      </c>
      <c r="K166" t="inlineStr">
        <is>
          <t>BR01-IES-P28</t>
        </is>
      </c>
      <c r="L166" t="inlineStr">
        <is>
          <t>BR01-IES-P28-BAN054</t>
        </is>
      </c>
      <c r="M166" t="inlineStr">
        <is>
          <t>RS-ST01-28-01P-WCM01</t>
        </is>
      </c>
      <c r="N166" t="inlineStr">
        <is>
          <t>BANHEIRO ADM CILINDROS OESTE - M</t>
        </is>
      </c>
      <c r="P166" t="n">
        <v>3</v>
      </c>
      <c r="Q166" t="n">
        <v>3</v>
      </c>
      <c r="R166" t="inlineStr">
        <is>
          <t>16</t>
        </is>
      </c>
      <c r="T166" s="18">
        <f>IF(MID(L166,14,4)="SALA",0.25,IF(MID(L166,14,3)="BAN",0.4,0))*IF(Tabela49[[#This Row],[Frequência]]=3,1,IF(Tabela49[[#This Row],[Frequência]]=4,0.5,0.16667))</f>
        <v/>
      </c>
      <c r="U166" s="1" t="n">
        <v>2</v>
      </c>
      <c r="V166" s="1" t="inlineStr">
        <is>
          <t>T3E</t>
        </is>
      </c>
      <c r="W166" s="1" t="n">
        <v>0.4</v>
      </c>
      <c r="X166" s="1" t="inlineStr">
        <is>
          <t>X</t>
        </is>
      </c>
      <c r="Y166" s="1" t="inlineStr">
        <is>
          <t>X</t>
        </is>
      </c>
      <c r="Z166" s="1" t="inlineStr">
        <is>
          <t>X</t>
        </is>
      </c>
      <c r="AA166" s="1" t="inlineStr">
        <is>
          <t>X</t>
        </is>
      </c>
      <c r="AB166" s="1" t="inlineStr">
        <is>
          <t>X</t>
        </is>
      </c>
      <c r="AC166" s="1" t="n"/>
      <c r="AD166" s="38">
        <f>VLOOKUP(Tabela49[[#This Row],[Descrição]],CUMPRIMENTO!$E$2:$G$475,3,0)</f>
        <v/>
      </c>
      <c r="AE166" s="25" t="n"/>
    </row>
    <row r="167">
      <c r="J167" t="inlineStr">
        <is>
          <t>Sueli Almeida</t>
        </is>
      </c>
      <c r="K167" t="inlineStr">
        <is>
          <t>BR01-IES-P28</t>
        </is>
      </c>
      <c r="L167" t="inlineStr">
        <is>
          <t>BR01-IES-P28-BAN055</t>
        </is>
      </c>
      <c r="M167" t="inlineStr">
        <is>
          <t>RS-ST01-28-01P-WCF01</t>
        </is>
      </c>
      <c r="N167" t="inlineStr">
        <is>
          <t>BANHEIRO ADM CILINDROS OESTE - F</t>
        </is>
      </c>
      <c r="Q167" t="n">
        <v>3</v>
      </c>
      <c r="R167" t="inlineStr">
        <is>
          <t>9</t>
        </is>
      </c>
      <c r="T167" s="18">
        <f>IF(MID(L167,14,4)="SALA",0.25,IF(MID(L167,14,3)="BAN",0.4,0))*IF(Tabela49[[#This Row],[Frequência]]=3,1,IF(Tabela49[[#This Row],[Frequência]]=4,0.5,0.16667))</f>
        <v/>
      </c>
      <c r="U167" s="1" t="n">
        <v>3</v>
      </c>
      <c r="V167" s="1" t="inlineStr">
        <is>
          <t>T3E</t>
        </is>
      </c>
      <c r="W167" s="1" t="n">
        <v>0.4</v>
      </c>
      <c r="X167" s="1" t="inlineStr">
        <is>
          <t>X</t>
        </is>
      </c>
      <c r="Y167" s="1" t="inlineStr">
        <is>
          <t>X</t>
        </is>
      </c>
      <c r="Z167" s="1" t="inlineStr">
        <is>
          <t>X</t>
        </is>
      </c>
      <c r="AA167" s="1" t="inlineStr">
        <is>
          <t>X</t>
        </is>
      </c>
      <c r="AB167" s="1" t="inlineStr">
        <is>
          <t>X</t>
        </is>
      </c>
      <c r="AC167" s="1" t="n"/>
      <c r="AD167" s="38">
        <f>VLOOKUP(Tabela49[[#This Row],[Descrição]],CUMPRIMENTO!$E$2:$G$475,3,0)</f>
        <v/>
      </c>
      <c r="AE167" s="25" t="n"/>
    </row>
    <row r="168">
      <c r="F168" t="inlineStr">
        <is>
          <t>Daniele Spanemberg</t>
        </is>
      </c>
      <c r="G168" t="inlineStr">
        <is>
          <t>Claudia Quadros</t>
        </is>
      </c>
      <c r="H168" t="inlineStr">
        <is>
          <t>Geni Silveira</t>
        </is>
      </c>
      <c r="K168" t="inlineStr">
        <is>
          <t>BR01-IES-P28</t>
        </is>
      </c>
      <c r="L168" t="inlineStr">
        <is>
          <t>BR01-IES-P28-BAN056</t>
        </is>
      </c>
      <c r="M168" t="inlineStr">
        <is>
          <t>RS-ST01-28-00T-WCM02</t>
        </is>
      </c>
      <c r="N168" t="inlineStr">
        <is>
          <t>BANHEIRO USINAGEM CILINDROS - M</t>
        </is>
      </c>
      <c r="O168" t="n">
        <v>2</v>
      </c>
      <c r="P168" t="n">
        <v>2</v>
      </c>
      <c r="Q168" t="n">
        <v>2</v>
      </c>
      <c r="R168" t="inlineStr">
        <is>
          <t>15</t>
        </is>
      </c>
      <c r="T168" s="18" t="n">
        <v>0.66</v>
      </c>
      <c r="U168" s="1" t="n">
        <v>1</v>
      </c>
      <c r="V168" s="1" t="inlineStr">
        <is>
          <t>T1, T2, T3</t>
        </is>
      </c>
      <c r="W168" s="1" t="n">
        <v>0.66</v>
      </c>
      <c r="X168" s="1" t="inlineStr">
        <is>
          <t>X</t>
        </is>
      </c>
      <c r="Y168" s="1" t="inlineStr">
        <is>
          <t>X</t>
        </is>
      </c>
      <c r="Z168" s="1" t="inlineStr">
        <is>
          <t>X</t>
        </is>
      </c>
      <c r="AA168" s="1" t="inlineStr">
        <is>
          <t>X</t>
        </is>
      </c>
      <c r="AB168" s="1" t="inlineStr">
        <is>
          <t>X</t>
        </is>
      </c>
      <c r="AC168" s="1" t="inlineStr">
        <is>
          <t>X</t>
        </is>
      </c>
      <c r="AD168" s="38">
        <f>VLOOKUP(Tabela49[[#This Row],[Descrição]],CUMPRIMENTO!$E$2:$G$475,3,0)</f>
        <v/>
      </c>
      <c r="AE168" s="25" t="n"/>
    </row>
    <row r="169">
      <c r="F169" t="inlineStr">
        <is>
          <t>Daniele Spanemberg</t>
        </is>
      </c>
      <c r="G169" t="inlineStr">
        <is>
          <t>Claudia Quadros</t>
        </is>
      </c>
      <c r="H169" t="inlineStr">
        <is>
          <t>Geni Silveira</t>
        </is>
      </c>
      <c r="K169" t="inlineStr">
        <is>
          <t>BR01-IES-P28</t>
        </is>
      </c>
      <c r="L169" t="inlineStr">
        <is>
          <t>BR01-IES-P28-BAN057</t>
        </is>
      </c>
      <c r="M169" t="inlineStr">
        <is>
          <t>RS-ST01-28-00T-WCF02</t>
        </is>
      </c>
      <c r="N169" t="inlineStr">
        <is>
          <t>BANHEIRO USINAGEM CILINDROS - F</t>
        </is>
      </c>
      <c r="O169" t="n">
        <v>2</v>
      </c>
      <c r="P169" t="n">
        <v>2</v>
      </c>
      <c r="Q169" t="n">
        <v>2</v>
      </c>
      <c r="R169" t="inlineStr">
        <is>
          <t>5</t>
        </is>
      </c>
      <c r="T169" s="18" t="n">
        <v>0.66</v>
      </c>
      <c r="U169" s="1" t="n">
        <v>1</v>
      </c>
      <c r="V169" s="1" t="inlineStr">
        <is>
          <t>T1, T2, T3</t>
        </is>
      </c>
      <c r="W169" s="1" t="n">
        <v>0.4</v>
      </c>
      <c r="X169" s="1" t="inlineStr">
        <is>
          <t>X</t>
        </is>
      </c>
      <c r="Y169" s="1" t="inlineStr">
        <is>
          <t>X</t>
        </is>
      </c>
      <c r="Z169" s="1" t="inlineStr">
        <is>
          <t>X</t>
        </is>
      </c>
      <c r="AA169" s="1" t="inlineStr">
        <is>
          <t>X</t>
        </is>
      </c>
      <c r="AB169" s="1" t="inlineStr">
        <is>
          <t>X</t>
        </is>
      </c>
      <c r="AC169" s="1" t="inlineStr">
        <is>
          <t>X</t>
        </is>
      </c>
      <c r="AD169" s="38">
        <f>VLOOKUP(Tabela49[[#This Row],[Descrição]],CUMPRIMENTO!$E$2:$G$475,3,0)</f>
        <v/>
      </c>
      <c r="AE169" s="25" t="n"/>
    </row>
    <row r="170">
      <c r="J170" t="inlineStr">
        <is>
          <t>Sueli Almeida</t>
        </is>
      </c>
      <c r="K170" t="inlineStr">
        <is>
          <t>BR01-IES-P28</t>
        </is>
      </c>
      <c r="L170" t="inlineStr">
        <is>
          <t>BR01-IES-P28-BAN058</t>
        </is>
      </c>
      <c r="M170" t="inlineStr">
        <is>
          <t>RS-ST01-28-01P-WCM02</t>
        </is>
      </c>
      <c r="N170" t="inlineStr">
        <is>
          <t>BANHEIRO ADM CILINDROS LESTE - M</t>
        </is>
      </c>
      <c r="P170" t="n">
        <v>3</v>
      </c>
      <c r="Q170" t="n">
        <v>3</v>
      </c>
      <c r="R170" t="inlineStr">
        <is>
          <t>16</t>
        </is>
      </c>
      <c r="T170" s="18">
        <f>IF(MID(L170,14,4)="SALA",0.25,IF(MID(L170,14,3)="BAN",0.4,0))*IF(Tabela49[[#This Row],[Frequência]]=3,1,IF(Tabela49[[#This Row],[Frequência]]=4,0.5,0.16667))</f>
        <v/>
      </c>
      <c r="U170" s="1" t="n">
        <v>3</v>
      </c>
      <c r="V170" s="1" t="inlineStr">
        <is>
          <t>T3E</t>
        </is>
      </c>
      <c r="W170" s="1" t="n">
        <v>0.4</v>
      </c>
      <c r="X170" s="1" t="inlineStr">
        <is>
          <t>X</t>
        </is>
      </c>
      <c r="Y170" s="1" t="inlineStr">
        <is>
          <t>X</t>
        </is>
      </c>
      <c r="Z170" s="1" t="inlineStr">
        <is>
          <t>X</t>
        </is>
      </c>
      <c r="AA170" s="1" t="inlineStr">
        <is>
          <t>X</t>
        </is>
      </c>
      <c r="AB170" s="1" t="inlineStr">
        <is>
          <t>X</t>
        </is>
      </c>
      <c r="AC170" s="1" t="n"/>
      <c r="AD170" s="38">
        <f>VLOOKUP(Tabela49[[#This Row],[Descrição]],CUMPRIMENTO!$E$2:$G$475,3,0)</f>
        <v/>
      </c>
      <c r="AE170" s="25" t="n"/>
    </row>
    <row r="171">
      <c r="J171" t="inlineStr">
        <is>
          <t>Sueli Almeida</t>
        </is>
      </c>
      <c r="K171" t="inlineStr">
        <is>
          <t>BR01-IES-P28</t>
        </is>
      </c>
      <c r="L171" t="inlineStr">
        <is>
          <t>BR01-IES-P28-BAN059</t>
        </is>
      </c>
      <c r="M171" t="inlineStr">
        <is>
          <t>RS-ST01-28-01P-WCF02</t>
        </is>
      </c>
      <c r="N171" t="inlineStr">
        <is>
          <t>BANHEIRO ADM CILINDROS LESTE - F</t>
        </is>
      </c>
      <c r="Q171" t="n">
        <v>3</v>
      </c>
      <c r="R171" t="inlineStr">
        <is>
          <t>9</t>
        </is>
      </c>
      <c r="T171" s="18">
        <f>IF(MID(L171,14,4)="SALA",0.25,IF(MID(L171,14,3)="BAN",0.4,0))*IF(Tabela49[[#This Row],[Frequência]]=3,1,IF(Tabela49[[#This Row],[Frequência]]=4,0.5,0.16667))</f>
        <v/>
      </c>
      <c r="U171" s="1" t="n">
        <v>3</v>
      </c>
      <c r="V171" s="1" t="inlineStr">
        <is>
          <t>T3E</t>
        </is>
      </c>
      <c r="W171" s="1" t="n">
        <v>0.4</v>
      </c>
      <c r="X171" s="1" t="inlineStr">
        <is>
          <t>X</t>
        </is>
      </c>
      <c r="Y171" s="1" t="inlineStr">
        <is>
          <t>X</t>
        </is>
      </c>
      <c r="Z171" s="1" t="inlineStr">
        <is>
          <t>X</t>
        </is>
      </c>
      <c r="AA171" s="1" t="inlineStr">
        <is>
          <t>X</t>
        </is>
      </c>
      <c r="AB171" s="1" t="inlineStr">
        <is>
          <t>X</t>
        </is>
      </c>
      <c r="AC171" s="1" t="n"/>
      <c r="AD171" s="38">
        <f>VLOOKUP(Tabela49[[#This Row],[Descrição]],CUMPRIMENTO!$E$2:$G$475,3,0)</f>
        <v/>
      </c>
      <c r="AE171" s="25" t="n"/>
    </row>
    <row r="172">
      <c r="J172" t="inlineStr">
        <is>
          <t>Sueli Almeida</t>
        </is>
      </c>
      <c r="K172" t="inlineStr">
        <is>
          <t>BR01-IES-P28</t>
        </is>
      </c>
      <c r="L172" t="inlineStr">
        <is>
          <t>BR01-IES-P28-ESCD01</t>
        </is>
      </c>
      <c r="M172" t="inlineStr">
        <is>
          <t>RS-ST01-28-00T-ESD01</t>
        </is>
      </c>
      <c r="N172" t="inlineStr">
        <is>
          <t>ADM CILINDROS - ESCADARIA OESTE</t>
        </is>
      </c>
      <c r="P172" t="n">
        <v>3</v>
      </c>
      <c r="R172" t="inlineStr">
        <is>
          <t>13</t>
        </is>
      </c>
      <c r="T172" s="18">
        <f>IF(MID(L172,14,4)="SALA",0.25,IF(MID(L172,14,3)="BAN",0.4,0))*IF(Tabela49[[#This Row],[Frequência]]=3,1,IF(Tabela49[[#This Row],[Frequência]]=4,0.5,0.16667))</f>
        <v/>
      </c>
      <c r="U172" s="1" t="n">
        <v>3</v>
      </c>
      <c r="V172" s="1" t="inlineStr">
        <is>
          <t>T3E</t>
        </is>
      </c>
      <c r="W172" s="1" t="n">
        <v>0.2</v>
      </c>
      <c r="X172" s="1" t="inlineStr">
        <is>
          <t>X</t>
        </is>
      </c>
      <c r="Y172" s="1" t="inlineStr">
        <is>
          <t>X</t>
        </is>
      </c>
      <c r="Z172" s="1" t="inlineStr">
        <is>
          <t>X</t>
        </is>
      </c>
      <c r="AA172" s="1" t="inlineStr">
        <is>
          <t>X</t>
        </is>
      </c>
      <c r="AB172" s="1" t="inlineStr">
        <is>
          <t>X</t>
        </is>
      </c>
      <c r="AC172" s="1" t="n"/>
      <c r="AD172" s="38">
        <f>VLOOKUP(Tabela49[[#This Row],[Descrição]],CUMPRIMENTO!$E$2:$G$475,3,0)</f>
        <v/>
      </c>
      <c r="AE172" s="25" t="n"/>
    </row>
    <row r="173">
      <c r="J173" t="inlineStr">
        <is>
          <t>Sueli Almeida</t>
        </is>
      </c>
      <c r="K173" t="inlineStr">
        <is>
          <t>BR01-IES-P28</t>
        </is>
      </c>
      <c r="L173" t="inlineStr">
        <is>
          <t>BR01-IES-P28-ESCD02</t>
        </is>
      </c>
      <c r="M173" t="inlineStr">
        <is>
          <t>RS-ST01-28-00T-ESD02</t>
        </is>
      </c>
      <c r="N173" t="inlineStr">
        <is>
          <t>ADM CILINDROS - ESCADARIA LESTE</t>
        </is>
      </c>
      <c r="P173" t="n">
        <v>3</v>
      </c>
      <c r="R173" t="inlineStr">
        <is>
          <t>13</t>
        </is>
      </c>
      <c r="T173" s="18">
        <f>IF(MID(L173,14,4)="SALA",0.25,IF(MID(L173,14,3)="BAN",0.4,0))*IF(Tabela49[[#This Row],[Frequência]]=3,1,IF(Tabela49[[#This Row],[Frequência]]=4,0.5,0.16667))</f>
        <v/>
      </c>
      <c r="U173" s="1" t="n">
        <v>3</v>
      </c>
      <c r="V173" s="1" t="inlineStr">
        <is>
          <t>T3E</t>
        </is>
      </c>
      <c r="W173" s="1" t="n">
        <v>0.2</v>
      </c>
      <c r="X173" s="1" t="inlineStr">
        <is>
          <t>X</t>
        </is>
      </c>
      <c r="Y173" s="1" t="inlineStr">
        <is>
          <t>X</t>
        </is>
      </c>
      <c r="Z173" s="1" t="inlineStr">
        <is>
          <t>X</t>
        </is>
      </c>
      <c r="AA173" s="1" t="inlineStr">
        <is>
          <t>X</t>
        </is>
      </c>
      <c r="AB173" s="1" t="inlineStr">
        <is>
          <t>X</t>
        </is>
      </c>
      <c r="AC173" s="1" t="n"/>
      <c r="AD173" s="38">
        <f>VLOOKUP(Tabela49[[#This Row],[Descrição]],CUMPRIMENTO!$E$2:$G$475,3,0)</f>
        <v/>
      </c>
      <c r="AE173" s="25" t="n"/>
    </row>
    <row r="174">
      <c r="J174" t="inlineStr">
        <is>
          <t>Sueli Almeida</t>
        </is>
      </c>
      <c r="K174" t="inlineStr">
        <is>
          <t>BR01-IES-P28</t>
        </is>
      </c>
      <c r="L174" t="inlineStr">
        <is>
          <t>BR01-IES-P28-SALA03</t>
        </is>
      </c>
      <c r="M174" t="inlineStr">
        <is>
          <t>RS-ST01-28-00T-SLA20</t>
        </is>
      </c>
      <c r="N174" t="inlineStr">
        <is>
          <t>SALA METROLOGIA TRIDIMENSIONAL</t>
        </is>
      </c>
      <c r="Q174" t="n">
        <v>3</v>
      </c>
      <c r="R174" t="inlineStr">
        <is>
          <t>48</t>
        </is>
      </c>
      <c r="S174" t="inlineStr">
        <is>
          <t>NA</t>
        </is>
      </c>
      <c r="T174" s="18">
        <f>IF(MID(L174,14,4)="SALA",0.25,IF(MID(L174,14,3)="BAN",0.4,0))*IF(Tabela49[[#This Row],[Frequência]]=3,1,IF(Tabela49[[#This Row],[Frequência]]=4,0.5,0.16667))</f>
        <v/>
      </c>
      <c r="U174" s="1" t="n">
        <v>4</v>
      </c>
      <c r="V174" s="1" t="inlineStr">
        <is>
          <t>T3E</t>
        </is>
      </c>
      <c r="W174" s="1" t="n">
        <v>0.5</v>
      </c>
      <c r="X174" s="1" t="inlineStr">
        <is>
          <t>X</t>
        </is>
      </c>
      <c r="Y174" s="1" t="n"/>
      <c r="Z174" s="1" t="inlineStr">
        <is>
          <t>X</t>
        </is>
      </c>
      <c r="AA174" s="1" t="n"/>
      <c r="AB174" s="1" t="inlineStr">
        <is>
          <t>X</t>
        </is>
      </c>
      <c r="AC174" s="1" t="n"/>
      <c r="AD174" s="38">
        <f>VLOOKUP(Tabela49[[#This Row],[Descrição]],CUMPRIMENTO!$E$2:$G$475,3,0)</f>
        <v/>
      </c>
      <c r="AE174" s="25" t="n"/>
    </row>
    <row r="175">
      <c r="J175" t="inlineStr">
        <is>
          <t>Sueli Almeida</t>
        </is>
      </c>
      <c r="K175" t="inlineStr">
        <is>
          <t>BR01-IES-P28</t>
        </is>
      </c>
      <c r="L175" t="inlineStr">
        <is>
          <t>BR01-IES-P28-SALA04</t>
        </is>
      </c>
      <c r="M175" t="inlineStr">
        <is>
          <t>RS-ST01-28-00T-SLA19</t>
        </is>
      </c>
      <c r="N175" t="inlineStr">
        <is>
          <t>SALA QUALIDADE METROLOGIA</t>
        </is>
      </c>
      <c r="Q175" t="n">
        <v>3</v>
      </c>
      <c r="R175" t="inlineStr">
        <is>
          <t>11</t>
        </is>
      </c>
      <c r="S175" t="inlineStr">
        <is>
          <t>NA</t>
        </is>
      </c>
      <c r="T175" s="18">
        <f>IF(MID(L175,14,4)="SALA",0.25,IF(MID(L175,14,3)="BAN",0.4,0))*IF(Tabela49[[#This Row],[Frequência]]=3,1,IF(Tabela49[[#This Row],[Frequência]]=4,0.5,0.16667))</f>
        <v/>
      </c>
      <c r="U175" s="1" t="n">
        <v>4</v>
      </c>
      <c r="V175" s="1" t="inlineStr">
        <is>
          <t>T3E</t>
        </is>
      </c>
      <c r="W175" s="1" t="n">
        <v>0.25</v>
      </c>
      <c r="X175" s="1" t="inlineStr">
        <is>
          <t>X</t>
        </is>
      </c>
      <c r="Y175" s="1" t="n"/>
      <c r="Z175" s="1" t="inlineStr">
        <is>
          <t>X</t>
        </is>
      </c>
      <c r="AA175" s="1" t="n"/>
      <c r="AB175" s="1" t="inlineStr">
        <is>
          <t>X</t>
        </is>
      </c>
      <c r="AC175" s="1" t="n"/>
      <c r="AD175" s="38">
        <f>VLOOKUP(Tabela49[[#This Row],[Descrição]],CUMPRIMENTO!$E$2:$G$475,3,0)</f>
        <v/>
      </c>
      <c r="AE175" s="25" t="n"/>
    </row>
    <row r="176">
      <c r="J176" t="inlineStr">
        <is>
          <t>Sueli Almeida</t>
        </is>
      </c>
      <c r="K176" t="inlineStr">
        <is>
          <t>BR01-IES-P28</t>
        </is>
      </c>
      <c r="L176" t="inlineStr">
        <is>
          <t>BR01-IES-P28-SALA05</t>
        </is>
      </c>
      <c r="M176" t="inlineStr">
        <is>
          <t>RS-ST01-28-00T-SLA02</t>
        </is>
      </c>
      <c r="N176" t="inlineStr">
        <is>
          <t>SALA METROLOGIA CALIBRACAO</t>
        </is>
      </c>
      <c r="Q176" t="n">
        <v>3</v>
      </c>
      <c r="R176" t="inlineStr">
        <is>
          <t>7</t>
        </is>
      </c>
      <c r="S176" t="inlineStr">
        <is>
          <t>NA</t>
        </is>
      </c>
      <c r="T176" s="18">
        <f>IF(MID(L176,14,4)="SALA",0.25,IF(MID(L176,14,3)="BAN",0.4,0))*IF(Tabela49[[#This Row],[Frequência]]=3,1,IF(Tabela49[[#This Row],[Frequência]]=4,0.5,0.16667))</f>
        <v/>
      </c>
      <c r="U176" s="1" t="n">
        <v>4</v>
      </c>
      <c r="V176" s="1" t="inlineStr">
        <is>
          <t>T3E</t>
        </is>
      </c>
      <c r="W176" s="1" t="n">
        <v>0.25</v>
      </c>
      <c r="X176" s="1" t="inlineStr">
        <is>
          <t>X</t>
        </is>
      </c>
      <c r="Y176" s="1" t="n"/>
      <c r="Z176" s="1" t="inlineStr">
        <is>
          <t>X</t>
        </is>
      </c>
      <c r="AA176" s="1" t="n"/>
      <c r="AB176" s="1" t="inlineStr">
        <is>
          <t>X</t>
        </is>
      </c>
      <c r="AC176" s="1" t="n"/>
      <c r="AD176" s="38">
        <f>VLOOKUP(Tabela49[[#This Row],[Descrição]],CUMPRIMENTO!$E$2:$G$475,3,0)</f>
        <v/>
      </c>
      <c r="AE176" s="25" t="n"/>
    </row>
    <row r="177">
      <c r="J177" t="inlineStr">
        <is>
          <t>Sueli Almeida</t>
        </is>
      </c>
      <c r="K177" t="inlineStr">
        <is>
          <t>BR01-IES-P28</t>
        </is>
      </c>
      <c r="L177" t="inlineStr">
        <is>
          <t>BR01-IES-P28-SALA07</t>
        </is>
      </c>
      <c r="M177" t="inlineStr">
        <is>
          <t>RS-ST01-28-00T-SLA16</t>
        </is>
      </c>
      <c r="N177" t="inlineStr">
        <is>
          <t>SALA CENTRAL RAIO X</t>
        </is>
      </c>
      <c r="Q177" t="n">
        <v>3</v>
      </c>
      <c r="R177" t="inlineStr">
        <is>
          <t>54</t>
        </is>
      </c>
      <c r="S177" t="inlineStr">
        <is>
          <t>NA</t>
        </is>
      </c>
      <c r="T177" s="18">
        <f>IF(MID(L177,14,4)="SALA",0.25,IF(MID(L177,14,3)="BAN",0.4,0))*IF(Tabela49[[#This Row],[Frequência]]=3,1,IF(Tabela49[[#This Row],[Frequência]]=4,0.5,0.16667))</f>
        <v/>
      </c>
      <c r="U177" s="1" t="n">
        <v>4</v>
      </c>
      <c r="V177" s="1" t="inlineStr">
        <is>
          <t>T3E</t>
        </is>
      </c>
      <c r="W177" s="1" t="n">
        <v>0.25</v>
      </c>
      <c r="X177" s="1" t="inlineStr">
        <is>
          <t>X</t>
        </is>
      </c>
      <c r="Y177" s="1" t="n"/>
      <c r="Z177" s="1" t="inlineStr">
        <is>
          <t>X</t>
        </is>
      </c>
      <c r="AA177" s="1" t="n"/>
      <c r="AB177" s="1" t="inlineStr">
        <is>
          <t>X</t>
        </is>
      </c>
      <c r="AC177" s="1" t="n"/>
      <c r="AD177" s="38">
        <f>VLOOKUP(Tabela49[[#This Row],[Descrição]],CUMPRIMENTO!$E$2:$G$475,3,0)</f>
        <v/>
      </c>
      <c r="AE177" s="25" t="n"/>
    </row>
    <row r="178">
      <c r="J178" t="inlineStr">
        <is>
          <t>Sueli Almeida</t>
        </is>
      </c>
      <c r="K178" t="inlineStr">
        <is>
          <t>BR01-IES-P28</t>
        </is>
      </c>
      <c r="L178" t="inlineStr">
        <is>
          <t>BR01-IES-P28-SALA08</t>
        </is>
      </c>
      <c r="M178" t="inlineStr">
        <is>
          <t>RS-ST01-28-00T-SLA04</t>
        </is>
      </c>
      <c r="N178" t="inlineStr">
        <is>
          <t>SALA TRF - USINAGEM PRESET FERRAMENTAS</t>
        </is>
      </c>
      <c r="Q178" t="n">
        <v>3</v>
      </c>
      <c r="R178" t="inlineStr">
        <is>
          <t>23</t>
        </is>
      </c>
      <c r="S178" t="inlineStr">
        <is>
          <t>NA</t>
        </is>
      </c>
      <c r="T178" s="18">
        <f>IF(MID(L178,14,4)="SALA",0.25,IF(MID(L178,14,3)="BAN",0.4,0))*IF(Tabela49[[#This Row],[Frequência]]=3,1,IF(Tabela49[[#This Row],[Frequência]]=4,0.5,0.16667))</f>
        <v/>
      </c>
      <c r="U178" s="1" t="n">
        <v>4</v>
      </c>
      <c r="V178" s="1" t="inlineStr">
        <is>
          <t>T3E</t>
        </is>
      </c>
      <c r="W178" s="1" t="n">
        <v>0.25</v>
      </c>
      <c r="X178" s="1" t="inlineStr">
        <is>
          <t>X</t>
        </is>
      </c>
      <c r="Y178" s="1" t="n"/>
      <c r="Z178" s="1" t="inlineStr">
        <is>
          <t>X</t>
        </is>
      </c>
      <c r="AA178" s="1" t="n"/>
      <c r="AB178" s="1" t="inlineStr">
        <is>
          <t>X</t>
        </is>
      </c>
      <c r="AC178" s="1" t="n"/>
      <c r="AD178" s="38">
        <f>VLOOKUP(Tabela49[[#This Row],[Descrição]],CUMPRIMENTO!$E$2:$G$475,3,0)</f>
        <v/>
      </c>
      <c r="AE178" s="25" t="n"/>
    </row>
    <row r="179">
      <c r="J179" t="inlineStr">
        <is>
          <t>Sueli Almeida</t>
        </is>
      </c>
      <c r="K179" t="inlineStr">
        <is>
          <t>BR01-IES-P28</t>
        </is>
      </c>
      <c r="L179" t="inlineStr">
        <is>
          <t>BR01-IES-P28-SALA09</t>
        </is>
      </c>
      <c r="M179" t="inlineStr">
        <is>
          <t>RS-ST01-28-01P-SLA05</t>
        </is>
      </c>
      <c r="N179" t="inlineStr">
        <is>
          <t>ADM CILINDROS - SALA REUNIAO ZUC</t>
        </is>
      </c>
      <c r="Q179" t="n">
        <v>3</v>
      </c>
      <c r="R179" t="inlineStr">
        <is>
          <t>21</t>
        </is>
      </c>
      <c r="S179" t="inlineStr">
        <is>
          <t>MESA</t>
        </is>
      </c>
      <c r="T179" s="18">
        <f>IF(MID(L179,14,4)="SALA",0.25,IF(MID(L179,14,3)="BAN",0.4,0))*IF(Tabela49[[#This Row],[Frequência]]=3,1,IF(Tabela49[[#This Row],[Frequência]]=4,0.5,0.16667))</f>
        <v/>
      </c>
      <c r="U179" s="1" t="n">
        <v>4</v>
      </c>
      <c r="V179" s="1" t="inlineStr">
        <is>
          <t>T3E</t>
        </is>
      </c>
      <c r="W179" s="1" t="n">
        <v>0.25</v>
      </c>
      <c r="X179" s="1" t="inlineStr">
        <is>
          <t>X</t>
        </is>
      </c>
      <c r="Y179" s="1" t="n"/>
      <c r="Z179" s="1" t="inlineStr">
        <is>
          <t>X</t>
        </is>
      </c>
      <c r="AA179" s="1" t="n"/>
      <c r="AB179" s="1" t="inlineStr">
        <is>
          <t>X</t>
        </is>
      </c>
      <c r="AC179" s="1" t="n"/>
      <c r="AD179" s="38">
        <f>VLOOKUP(Tabela49[[#This Row],[Descrição]],CUMPRIMENTO!$E$2:$G$475,3,0)</f>
        <v/>
      </c>
      <c r="AE179" s="25" t="n"/>
    </row>
    <row r="180">
      <c r="J180" t="inlineStr">
        <is>
          <t>Sueli Almeida</t>
        </is>
      </c>
      <c r="K180" t="inlineStr">
        <is>
          <t>BR01-IES-P28</t>
        </is>
      </c>
      <c r="L180" t="inlineStr">
        <is>
          <t>BR01-IES-P28-SALA10</t>
        </is>
      </c>
      <c r="M180" t="inlineStr">
        <is>
          <t>RS-ST01-28-01P-SLA06</t>
        </is>
      </c>
      <c r="N180" t="inlineStr">
        <is>
          <t>ADM CILINDROS - SALA ADM</t>
        </is>
      </c>
      <c r="Q180" t="n">
        <v>3</v>
      </c>
      <c r="R180" t="inlineStr">
        <is>
          <t>267</t>
        </is>
      </c>
      <c r="S180" t="inlineStr">
        <is>
          <t>NA</t>
        </is>
      </c>
      <c r="T180" s="18">
        <f>IF(MID(L180,14,4)="SALA",0.25,IF(MID(L180,14,3)="BAN",0.4,0))*IF(Tabela49[[#This Row],[Frequência]]=3,1,IF(Tabela49[[#This Row],[Frequência]]=4,0.5,0.16667))</f>
        <v/>
      </c>
      <c r="U180" s="1" t="n">
        <v>4</v>
      </c>
      <c r="V180" s="1" t="inlineStr">
        <is>
          <t>T3E</t>
        </is>
      </c>
      <c r="W180" s="1" t="n">
        <v>1</v>
      </c>
      <c r="X180" s="1" t="inlineStr">
        <is>
          <t>X</t>
        </is>
      </c>
      <c r="Y180" s="1" t="n"/>
      <c r="Z180" s="1" t="inlineStr">
        <is>
          <t>X</t>
        </is>
      </c>
      <c r="AA180" s="1" t="n"/>
      <c r="AB180" s="1" t="inlineStr">
        <is>
          <t>X</t>
        </is>
      </c>
      <c r="AC180" s="1" t="n"/>
      <c r="AD180" s="38">
        <f>VLOOKUP(Tabela49[[#This Row],[Descrição]],CUMPRIMENTO!$E$2:$G$475,3,0)</f>
        <v/>
      </c>
      <c r="AE180" s="25" t="n"/>
    </row>
    <row r="181">
      <c r="J181" t="inlineStr">
        <is>
          <t>Sueli Almeida</t>
        </is>
      </c>
      <c r="K181" t="inlineStr">
        <is>
          <t>BR01-IES-P28</t>
        </is>
      </c>
      <c r="L181" t="inlineStr">
        <is>
          <t>BR01-IES-P28-SALA13</t>
        </is>
      </c>
      <c r="M181" t="inlineStr">
        <is>
          <t>RS-ST01-28-00T-SLA05</t>
        </is>
      </c>
      <c r="N181" t="inlineStr">
        <is>
          <t>SALA TRF - FUNDICAO PREP FERRAMENTAS</t>
        </is>
      </c>
      <c r="Q181" t="n">
        <v>3</v>
      </c>
      <c r="R181" t="inlineStr">
        <is>
          <t>36</t>
        </is>
      </c>
      <c r="S181" t="inlineStr">
        <is>
          <t>NA</t>
        </is>
      </c>
      <c r="T181" s="18">
        <f>IF(MID(L181,14,4)="SALA",0.25,IF(MID(L181,14,3)="BAN",0.4,0))*IF(Tabela49[[#This Row],[Frequência]]=3,1,IF(Tabela49[[#This Row],[Frequência]]=4,0.5,0.16667))</f>
        <v/>
      </c>
      <c r="U181" s="1" t="n">
        <v>4</v>
      </c>
      <c r="V181" s="1" t="inlineStr">
        <is>
          <t>T3E</t>
        </is>
      </c>
      <c r="W181" s="1" t="n">
        <v>0.25</v>
      </c>
      <c r="X181" s="1" t="inlineStr">
        <is>
          <t>X</t>
        </is>
      </c>
      <c r="Y181" s="1" t="n"/>
      <c r="Z181" s="1" t="inlineStr">
        <is>
          <t>X</t>
        </is>
      </c>
      <c r="AA181" s="1" t="n"/>
      <c r="AB181" s="1" t="inlineStr">
        <is>
          <t>X</t>
        </is>
      </c>
      <c r="AC181" s="1" t="n"/>
      <c r="AD181" s="38">
        <f>VLOOKUP(Tabela49[[#This Row],[Descrição]],CUMPRIMENTO!$E$2:$G$475,3,0)</f>
        <v/>
      </c>
      <c r="AE181" s="25" t="n"/>
    </row>
    <row r="182">
      <c r="J182" t="inlineStr">
        <is>
          <t>Sueli Almeida</t>
        </is>
      </c>
      <c r="K182" t="inlineStr">
        <is>
          <t>BR01-IES-P28</t>
        </is>
      </c>
      <c r="L182" t="inlineStr">
        <is>
          <t>BR01-IES-P28-SALA21</t>
        </is>
      </c>
      <c r="M182" t="inlineStr">
        <is>
          <t>RS-ST01-28-01P-SLA07</t>
        </is>
      </c>
      <c r="N182" t="inlineStr">
        <is>
          <t>ADM CILINDROS - SALA SUPERVISAO ZFA</t>
        </is>
      </c>
      <c r="Q182" t="n">
        <v>3</v>
      </c>
      <c r="R182" t="inlineStr">
        <is>
          <t>24</t>
        </is>
      </c>
      <c r="S182" t="inlineStr">
        <is>
          <t>NA</t>
        </is>
      </c>
      <c r="T182" s="18">
        <f>IF(MID(L182,14,4)="SALA",0.25,IF(MID(L182,14,3)="BAN",0.4,0))*IF(Tabela49[[#This Row],[Frequência]]=3,1,IF(Tabela49[[#This Row],[Frequência]]=4,0.5,0.16667))</f>
        <v/>
      </c>
      <c r="U182" s="1" t="n">
        <v>4</v>
      </c>
      <c r="V182" s="1" t="inlineStr">
        <is>
          <t>T3E</t>
        </is>
      </c>
      <c r="W182" s="1" t="n">
        <v>0.33</v>
      </c>
      <c r="X182" s="1" t="inlineStr">
        <is>
          <t>X</t>
        </is>
      </c>
      <c r="Y182" s="1" t="n"/>
      <c r="Z182" s="1" t="inlineStr">
        <is>
          <t>X</t>
        </is>
      </c>
      <c r="AA182" s="1" t="n"/>
      <c r="AB182" s="1" t="inlineStr">
        <is>
          <t>X</t>
        </is>
      </c>
      <c r="AC182" s="1" t="n"/>
      <c r="AD182" s="38">
        <f>VLOOKUP(Tabela49[[#This Row],[Descrição]],CUMPRIMENTO!$E$2:$G$475,3,0)</f>
        <v/>
      </c>
      <c r="AE182" s="25" t="n"/>
    </row>
    <row r="183">
      <c r="J183" t="inlineStr">
        <is>
          <t>Sueli Almeida</t>
        </is>
      </c>
      <c r="K183" t="inlineStr">
        <is>
          <t>BR01-IES-P28</t>
        </is>
      </c>
      <c r="L183" t="inlineStr">
        <is>
          <t>BR01-IES-P28-SALA24</t>
        </is>
      </c>
      <c r="M183" t="inlineStr">
        <is>
          <t>RS-ST01-28-00T-SLA06</t>
        </is>
      </c>
      <c r="N183" t="inlineStr">
        <is>
          <t>SALA TECNICOS MANUTENCAO</t>
        </is>
      </c>
      <c r="Q183" t="n">
        <v>3</v>
      </c>
      <c r="R183" t="inlineStr">
        <is>
          <t>5</t>
        </is>
      </c>
      <c r="S183" t="inlineStr">
        <is>
          <t>NA</t>
        </is>
      </c>
      <c r="T183" s="18">
        <f>IF(MID(L183,14,4)="SALA",0.25,IF(MID(L183,14,3)="BAN",0.4,0))*IF(Tabela49[[#This Row],[Frequência]]=3,1,IF(Tabela49[[#This Row],[Frequência]]=4,0.5,0.16667))</f>
        <v/>
      </c>
      <c r="U183" s="1" t="n">
        <v>4</v>
      </c>
      <c r="V183" s="1" t="inlineStr">
        <is>
          <t>T3E</t>
        </is>
      </c>
      <c r="W183" s="1" t="n">
        <v>0.25</v>
      </c>
      <c r="X183" s="1" t="inlineStr">
        <is>
          <t>X</t>
        </is>
      </c>
      <c r="Y183" s="1" t="n"/>
      <c r="Z183" s="1" t="inlineStr">
        <is>
          <t>X</t>
        </is>
      </c>
      <c r="AA183" s="1" t="n"/>
      <c r="AB183" s="1" t="inlineStr">
        <is>
          <t>X</t>
        </is>
      </c>
      <c r="AC183" s="1" t="n"/>
      <c r="AD183" s="38">
        <f>VLOOKUP(Tabela49[[#This Row],[Descrição]],CUMPRIMENTO!$E$2:$G$475,3,0)</f>
        <v/>
      </c>
      <c r="AE183" s="25" t="n"/>
    </row>
    <row r="184">
      <c r="J184" t="inlineStr">
        <is>
          <t>Sueli Almeida</t>
        </is>
      </c>
      <c r="K184" t="inlineStr">
        <is>
          <t>BR01-IES-P28</t>
        </is>
      </c>
      <c r="L184" t="inlineStr">
        <is>
          <t>BR01-IES-P28-SALA32</t>
        </is>
      </c>
      <c r="M184" t="inlineStr">
        <is>
          <t>RS-ST01-28-00T-SLA08</t>
        </is>
      </c>
      <c r="N184" t="inlineStr">
        <is>
          <t>ADM CILINDROS - SALA GERENCIA I</t>
        </is>
      </c>
      <c r="Q184" t="n">
        <v>4</v>
      </c>
      <c r="R184" t="inlineStr">
        <is>
          <t>20</t>
        </is>
      </c>
      <c r="S184" t="inlineStr">
        <is>
          <t>MESA</t>
        </is>
      </c>
      <c r="T184" s="18">
        <f>IF(MID(L184,14,4)="SALA",0.25,IF(MID(L184,14,3)="BAN",0.4,0))*IF(Tabela49[[#This Row],[Frequência]]=3,1,IF(Tabela49[[#This Row],[Frequência]]=4,0.5,0.16667))</f>
        <v/>
      </c>
      <c r="U184" s="1" t="n">
        <v>4</v>
      </c>
      <c r="V184" s="1" t="inlineStr">
        <is>
          <t>T3E</t>
        </is>
      </c>
      <c r="W184" s="1" t="n">
        <v>0.25</v>
      </c>
      <c r="X184" s="1" t="inlineStr">
        <is>
          <t>X</t>
        </is>
      </c>
      <c r="Y184" s="1" t="n"/>
      <c r="Z184" s="1" t="inlineStr">
        <is>
          <t>X</t>
        </is>
      </c>
      <c r="AA184" s="1" t="n"/>
      <c r="AB184" s="1" t="inlineStr">
        <is>
          <t>X</t>
        </is>
      </c>
      <c r="AC184" s="1" t="n"/>
      <c r="AD184" s="38">
        <f>VLOOKUP(Tabela49[[#This Row],[Descrição]],CUMPRIMENTO!$E$2:$G$475,3,0)</f>
        <v/>
      </c>
      <c r="AE184" s="25" t="n"/>
    </row>
    <row r="185">
      <c r="J185" t="inlineStr">
        <is>
          <t>Sueli Almeida</t>
        </is>
      </c>
      <c r="K185" t="inlineStr">
        <is>
          <t>BR01-IES-P28</t>
        </is>
      </c>
      <c r="L185" t="inlineStr">
        <is>
          <t>BR01-IES-P28-SALA33</t>
        </is>
      </c>
      <c r="M185" t="inlineStr">
        <is>
          <t>RS-ST01-28-00T-SLA09</t>
        </is>
      </c>
      <c r="N185" t="inlineStr">
        <is>
          <t>ADM CILINDROS - SALA GERENCIA II</t>
        </is>
      </c>
      <c r="Q185" t="n">
        <v>4</v>
      </c>
      <c r="R185" t="inlineStr">
        <is>
          <t>19</t>
        </is>
      </c>
      <c r="S185" t="inlineStr">
        <is>
          <t>MESA</t>
        </is>
      </c>
      <c r="T185" s="18">
        <f>IF(MID(L185,14,4)="SALA",0.25,IF(MID(L185,14,3)="BAN",0.4,0))*IF(Tabela49[[#This Row],[Frequência]]=3,1,IF(Tabela49[[#This Row],[Frequência]]=4,0.5,0.16667))</f>
        <v/>
      </c>
      <c r="U185" s="1" t="n">
        <v>4</v>
      </c>
      <c r="V185" s="1" t="inlineStr">
        <is>
          <t>T3E</t>
        </is>
      </c>
      <c r="W185" s="1" t="n">
        <v>0.25</v>
      </c>
      <c r="X185" s="1" t="inlineStr">
        <is>
          <t>X</t>
        </is>
      </c>
      <c r="Y185" s="1" t="n"/>
      <c r="Z185" s="1" t="inlineStr">
        <is>
          <t>X</t>
        </is>
      </c>
      <c r="AA185" s="1" t="n"/>
      <c r="AB185" s="1" t="inlineStr">
        <is>
          <t>X</t>
        </is>
      </c>
      <c r="AC185" s="1" t="n"/>
      <c r="AD185" s="38">
        <f>VLOOKUP(Tabela49[[#This Row],[Descrição]],CUMPRIMENTO!$E$2:$G$475,3,0)</f>
        <v/>
      </c>
      <c r="AE185" s="25" t="n"/>
    </row>
    <row r="186">
      <c r="J186" t="inlineStr">
        <is>
          <t>Sueli Almeida</t>
        </is>
      </c>
      <c r="K186" t="inlineStr">
        <is>
          <t>BR01-IES-P28</t>
        </is>
      </c>
      <c r="L186" t="inlineStr">
        <is>
          <t>BR01-IES-P28-SALA34</t>
        </is>
      </c>
      <c r="M186" t="inlineStr">
        <is>
          <t>RS-ST01-28-00T-SLA10</t>
        </is>
      </c>
      <c r="N186" t="inlineStr">
        <is>
          <t>ADM CILINDROS - SALA GERENCIA III</t>
        </is>
      </c>
      <c r="Q186" t="n">
        <v>4</v>
      </c>
      <c r="R186" t="inlineStr">
        <is>
          <t>19</t>
        </is>
      </c>
      <c r="S186" t="inlineStr">
        <is>
          <t>MESA</t>
        </is>
      </c>
      <c r="T186" s="18">
        <f>IF(MID(L186,14,4)="SALA",0.25,IF(MID(L186,14,3)="BAN",0.4,0))*IF(Tabela49[[#This Row],[Frequência]]=3,1,IF(Tabela49[[#This Row],[Frequência]]=4,0.5,0.16667))</f>
        <v/>
      </c>
      <c r="U186" s="1" t="n">
        <v>4</v>
      </c>
      <c r="V186" s="1" t="inlineStr">
        <is>
          <t>T3E</t>
        </is>
      </c>
      <c r="W186" s="1" t="n">
        <v>0.25</v>
      </c>
      <c r="X186" s="1" t="inlineStr">
        <is>
          <t>X</t>
        </is>
      </c>
      <c r="Y186" s="1" t="n"/>
      <c r="Z186" s="1" t="inlineStr">
        <is>
          <t>X</t>
        </is>
      </c>
      <c r="AA186" s="1" t="n"/>
      <c r="AB186" s="1" t="inlineStr">
        <is>
          <t>X</t>
        </is>
      </c>
      <c r="AC186" s="1" t="n"/>
      <c r="AD186" s="38">
        <f>VLOOKUP(Tabela49[[#This Row],[Descrição]],CUMPRIMENTO!$E$2:$G$475,3,0)</f>
        <v/>
      </c>
      <c r="AE186" s="25" t="n"/>
    </row>
    <row r="187">
      <c r="J187" t="inlineStr">
        <is>
          <t>Sueli Almeida</t>
        </is>
      </c>
      <c r="K187" t="inlineStr">
        <is>
          <t>BR01-IES-P28</t>
        </is>
      </c>
      <c r="L187" t="inlineStr">
        <is>
          <t>BR01-IES-P28-SALA35</t>
        </is>
      </c>
      <c r="M187" t="inlineStr">
        <is>
          <t>RS-ST01-28-00T-SLA11</t>
        </is>
      </c>
      <c r="N187" t="inlineStr">
        <is>
          <t>ADM CILINDROS - SALA GERENCIA IV</t>
        </is>
      </c>
      <c r="Q187" t="n">
        <v>4</v>
      </c>
      <c r="R187" t="inlineStr">
        <is>
          <t>19</t>
        </is>
      </c>
      <c r="S187" t="inlineStr">
        <is>
          <t>MESA</t>
        </is>
      </c>
      <c r="T187" s="18">
        <f>IF(MID(L187,14,4)="SALA",0.25,IF(MID(L187,14,3)="BAN",0.4,0))*IF(Tabela49[[#This Row],[Frequência]]=3,1,IF(Tabela49[[#This Row],[Frequência]]=4,0.5,0.16667))</f>
        <v/>
      </c>
      <c r="U187" s="1" t="n">
        <v>4</v>
      </c>
      <c r="V187" s="1" t="inlineStr">
        <is>
          <t>T3E</t>
        </is>
      </c>
      <c r="W187" s="1" t="n">
        <v>0.25</v>
      </c>
      <c r="X187" s="1" t="inlineStr">
        <is>
          <t>X</t>
        </is>
      </c>
      <c r="Y187" s="1" t="n"/>
      <c r="Z187" s="1" t="inlineStr">
        <is>
          <t>X</t>
        </is>
      </c>
      <c r="AA187" s="1" t="n"/>
      <c r="AB187" s="1" t="inlineStr">
        <is>
          <t>X</t>
        </is>
      </c>
      <c r="AC187" s="1" t="n"/>
      <c r="AD187" s="38">
        <f>VLOOKUP(Tabela49[[#This Row],[Descrição]],CUMPRIMENTO!$E$2:$G$475,3,0)</f>
        <v/>
      </c>
      <c r="AE187" s="25" t="n"/>
    </row>
    <row r="188">
      <c r="J188" t="inlineStr">
        <is>
          <t>Sueli Almeida</t>
        </is>
      </c>
      <c r="K188" t="inlineStr">
        <is>
          <t>BR01-IES-P28</t>
        </is>
      </c>
      <c r="L188" t="inlineStr">
        <is>
          <t>BR01-IES-P28-SALA36</t>
        </is>
      </c>
      <c r="M188" t="inlineStr">
        <is>
          <t>RS-ST01-28-00T-SLA03</t>
        </is>
      </c>
      <c r="N188" t="inlineStr">
        <is>
          <t>SALA FERRAMENTARIA</t>
        </is>
      </c>
      <c r="Q188" t="n">
        <v>3</v>
      </c>
      <c r="R188" t="inlineStr">
        <is>
          <t>16</t>
        </is>
      </c>
      <c r="S188" t="inlineStr">
        <is>
          <t>NA</t>
        </is>
      </c>
      <c r="T188" s="18">
        <f>IF(MID(L188,14,4)="SALA",0.25,IF(MID(L188,14,3)="BAN",0.4,0))*IF(Tabela49[[#This Row],[Frequência]]=3,1,IF(Tabela49[[#This Row],[Frequência]]=4,0.5,0.16667))</f>
        <v/>
      </c>
      <c r="U188" s="1" t="n">
        <v>4</v>
      </c>
      <c r="V188" s="1" t="inlineStr">
        <is>
          <t>T3E</t>
        </is>
      </c>
      <c r="W188" s="1" t="n">
        <v>0.25</v>
      </c>
      <c r="X188" s="1" t="inlineStr">
        <is>
          <t>X</t>
        </is>
      </c>
      <c r="Y188" s="1" t="n"/>
      <c r="Z188" s="1" t="inlineStr">
        <is>
          <t>X</t>
        </is>
      </c>
      <c r="AA188" s="1" t="n"/>
      <c r="AB188" s="1" t="inlineStr">
        <is>
          <t>X</t>
        </is>
      </c>
      <c r="AC188" s="1" t="n"/>
      <c r="AD188" s="38">
        <f>VLOOKUP(Tabela49[[#This Row],[Descrição]],CUMPRIMENTO!$E$2:$G$475,3,0)</f>
        <v/>
      </c>
      <c r="AE188" s="25" t="n"/>
    </row>
    <row r="189">
      <c r="J189" t="inlineStr">
        <is>
          <t>Sueli Almeida</t>
        </is>
      </c>
      <c r="K189" t="inlineStr">
        <is>
          <t>BR01-IES-P28</t>
        </is>
      </c>
      <c r="L189" t="inlineStr">
        <is>
          <t>BR01-IES-P28-SALA37</t>
        </is>
      </c>
      <c r="M189" t="inlineStr">
        <is>
          <t>RS-ST01-28-00T-SLA13</t>
        </is>
      </c>
      <c r="N189" s="20" t="inlineStr">
        <is>
          <t>SALA PREPARADOR</t>
        </is>
      </c>
      <c r="O189" s="20" t="n"/>
      <c r="P189" s="20" t="n"/>
      <c r="Q189" s="20" t="inlineStr">
        <is>
          <t>3</t>
        </is>
      </c>
      <c r="R189" t="inlineStr">
        <is>
          <t>4</t>
        </is>
      </c>
      <c r="S189" s="20" t="inlineStr">
        <is>
          <t>NA</t>
        </is>
      </c>
      <c r="T189" s="18">
        <f>IF(MID(L189,14,4)="SALA",0.25,IF(MID(L189,14,3)="BAN",0.4,0))*IF(Tabela49[[#This Row],[Frequência]]=3,1,IF(Tabela49[[#This Row],[Frequência]]=4,0.5,0.16667))</f>
        <v/>
      </c>
      <c r="U189" s="1" t="n">
        <v>5</v>
      </c>
      <c r="V189" s="1" t="inlineStr">
        <is>
          <t>T3E</t>
        </is>
      </c>
      <c r="W189" s="1" t="n">
        <v>0.25</v>
      </c>
      <c r="X189" s="1" t="n"/>
      <c r="Y189" s="1" t="n"/>
      <c r="Z189" s="1" t="n"/>
      <c r="AA189" s="1" t="n"/>
      <c r="AB189" s="1" t="inlineStr">
        <is>
          <t>X</t>
        </is>
      </c>
      <c r="AC189" s="1" t="n"/>
      <c r="AD189" s="38">
        <f>VLOOKUP(Tabela49[[#This Row],[Descrição]],CUMPRIMENTO!$E$2:$G$475,3,0)</f>
        <v/>
      </c>
      <c r="AE189" s="25" t="n"/>
    </row>
    <row r="190">
      <c r="I190" t="inlineStr">
        <is>
          <t>Mara Pott</t>
        </is>
      </c>
      <c r="K190" t="inlineStr">
        <is>
          <t>BR01-IES-P29</t>
        </is>
      </c>
      <c r="L190" t="inlineStr">
        <is>
          <t>BR01-IES-P29-BAN060</t>
        </is>
      </c>
      <c r="M190" t="inlineStr">
        <is>
          <t>RS-ST01-29-00T-WCM01</t>
        </is>
      </c>
      <c r="N190" t="inlineStr">
        <is>
          <t>BANHEIRO CQS - M</t>
        </is>
      </c>
      <c r="P190" t="n">
        <v>2</v>
      </c>
      <c r="R190" t="inlineStr">
        <is>
          <t>15</t>
        </is>
      </c>
      <c r="T190" s="18">
        <f>IF(MID(L190,14,4)="SALA",0.25,IF(MID(L190,14,3)="BAN",0.4,0))*IF(Tabela49[[#This Row],[Frequência]]=3,1,IF(Tabela49[[#This Row],[Frequência]]=4,0.5,0.16667))</f>
        <v/>
      </c>
      <c r="U190" s="1" t="n">
        <v>3</v>
      </c>
      <c r="V190" s="1" t="inlineStr">
        <is>
          <t>T2E</t>
        </is>
      </c>
      <c r="W190" s="1" t="n">
        <v>0.4</v>
      </c>
      <c r="X190" s="1" t="inlineStr">
        <is>
          <t>X</t>
        </is>
      </c>
      <c r="Y190" s="1" t="inlineStr">
        <is>
          <t>X</t>
        </is>
      </c>
      <c r="Z190" s="1" t="inlineStr">
        <is>
          <t>X</t>
        </is>
      </c>
      <c r="AA190" s="1" t="inlineStr">
        <is>
          <t>X</t>
        </is>
      </c>
      <c r="AB190" s="1" t="inlineStr">
        <is>
          <t>X</t>
        </is>
      </c>
      <c r="AC190" s="1" t="n"/>
      <c r="AD190" s="38">
        <f>VLOOKUP(Tabela49[[#This Row],[Descrição]],CUMPRIMENTO!$E$2:$G$475,3,0)</f>
        <v/>
      </c>
      <c r="AE190" s="25" t="n"/>
    </row>
    <row r="191">
      <c r="I191" t="inlineStr">
        <is>
          <t>Mara Pott</t>
        </is>
      </c>
      <c r="K191" t="inlineStr">
        <is>
          <t>BR01-IES-P29</t>
        </is>
      </c>
      <c r="L191" t="inlineStr">
        <is>
          <t>BR01-IES-P29-BAN061</t>
        </is>
      </c>
      <c r="M191" t="inlineStr">
        <is>
          <t>RS-ST01-29-00T-WCF01</t>
        </is>
      </c>
      <c r="N191" t="inlineStr">
        <is>
          <t>BANHEIRO CQS - F</t>
        </is>
      </c>
      <c r="P191" t="n">
        <v>2</v>
      </c>
      <c r="R191" t="inlineStr">
        <is>
          <t>13</t>
        </is>
      </c>
      <c r="T191" s="18">
        <f>IF(MID(L191,14,4)="SALA",0.25,IF(MID(L191,14,3)="BAN",0.4,0))*IF(Tabela49[[#This Row],[Frequência]]=3,1,IF(Tabela49[[#This Row],[Frequência]]=4,0.5,0.16667))</f>
        <v/>
      </c>
      <c r="U191" s="1" t="n">
        <v>3</v>
      </c>
      <c r="V191" s="1" t="inlineStr">
        <is>
          <t>T2E</t>
        </is>
      </c>
      <c r="W191" s="1" t="n">
        <v>0.4</v>
      </c>
      <c r="X191" s="1" t="inlineStr">
        <is>
          <t>X</t>
        </is>
      </c>
      <c r="Y191" s="1" t="inlineStr">
        <is>
          <t>X</t>
        </is>
      </c>
      <c r="Z191" s="1" t="inlineStr">
        <is>
          <t>X</t>
        </is>
      </c>
      <c r="AA191" s="1" t="inlineStr">
        <is>
          <t>X</t>
        </is>
      </c>
      <c r="AB191" s="1" t="inlineStr">
        <is>
          <t>X</t>
        </is>
      </c>
      <c r="AC191" s="1" t="n"/>
      <c r="AD191" s="38">
        <f>VLOOKUP(Tabela49[[#This Row],[Descrição]],CUMPRIMENTO!$E$2:$G$475,3,0)</f>
        <v/>
      </c>
      <c r="AE191" s="25" t="n"/>
    </row>
    <row r="192">
      <c r="I192" t="inlineStr">
        <is>
          <t>Mara Pott</t>
        </is>
      </c>
      <c r="K192" t="inlineStr">
        <is>
          <t>BR01-IES-P29</t>
        </is>
      </c>
      <c r="L192" t="inlineStr">
        <is>
          <t>BR01-IES-P29-SALA02</t>
        </is>
      </c>
      <c r="M192" t="inlineStr">
        <is>
          <t>RS-ST01-29-00T-SLA02</t>
        </is>
      </c>
      <c r="N192" t="inlineStr">
        <is>
          <t>SALA DE TREINAMENTO I - SOPRADOR</t>
        </is>
      </c>
      <c r="P192" t="n">
        <v>3</v>
      </c>
      <c r="R192" t="inlineStr">
        <is>
          <t>58</t>
        </is>
      </c>
      <c r="S192" t="inlineStr">
        <is>
          <t>MESA</t>
        </is>
      </c>
      <c r="T192" s="18">
        <f>IF(MID(L192,14,4)="SALA",0.25,IF(MID(L192,14,3)="BAN",0.4,0))*IF(Tabela49[[#This Row],[Frequência]]=3,1,IF(Tabela49[[#This Row],[Frequência]]=4,0.5,0.16667))</f>
        <v/>
      </c>
      <c r="U192" s="1" t="n">
        <v>3</v>
      </c>
      <c r="V192" s="1" t="inlineStr">
        <is>
          <t>T2E</t>
        </is>
      </c>
      <c r="W192" s="1" t="n">
        <v>0.25</v>
      </c>
      <c r="X192" s="1" t="inlineStr">
        <is>
          <t>X</t>
        </is>
      </c>
      <c r="Y192" s="1" t="inlineStr">
        <is>
          <t>X</t>
        </is>
      </c>
      <c r="Z192" s="1" t="inlineStr">
        <is>
          <t>X</t>
        </is>
      </c>
      <c r="AA192" s="1" t="inlineStr">
        <is>
          <t>X</t>
        </is>
      </c>
      <c r="AB192" s="1" t="inlineStr">
        <is>
          <t>X</t>
        </is>
      </c>
      <c r="AC192" s="1" t="n"/>
      <c r="AD192" s="38">
        <f>VLOOKUP(Tabela49[[#This Row],[Descrição]],CUMPRIMENTO!$E$2:$G$475,3,0)</f>
        <v/>
      </c>
      <c r="AE192" s="25" t="n"/>
    </row>
    <row r="193">
      <c r="I193" t="inlineStr">
        <is>
          <t>Mara Pott</t>
        </is>
      </c>
      <c r="K193" t="inlineStr">
        <is>
          <t>BR01-IES-P29</t>
        </is>
      </c>
      <c r="L193" t="inlineStr">
        <is>
          <t>BR01-IES-P29-SALA03</t>
        </is>
      </c>
      <c r="M193" t="inlineStr">
        <is>
          <t>RS-ST01-29-00T-SLA03</t>
        </is>
      </c>
      <c r="N193" t="inlineStr">
        <is>
          <t>SALA DE TREINAMENTO II - PERFURADOR</t>
        </is>
      </c>
      <c r="P193" t="n">
        <v>3</v>
      </c>
      <c r="R193" t="inlineStr">
        <is>
          <t>58</t>
        </is>
      </c>
      <c r="S193" t="inlineStr">
        <is>
          <t>MESA</t>
        </is>
      </c>
      <c r="T193" s="18">
        <f>IF(MID(L193,14,4)="SALA",0.25,IF(MID(L193,14,3)="BAN",0.4,0))*IF(Tabela49[[#This Row],[Frequência]]=3,1,IF(Tabela49[[#This Row],[Frequência]]=4,0.5,0.16667))</f>
        <v/>
      </c>
      <c r="U193" s="1" t="n">
        <v>3</v>
      </c>
      <c r="V193" s="1" t="inlineStr">
        <is>
          <t>T2E</t>
        </is>
      </c>
      <c r="W193" s="1" t="n">
        <v>0.25</v>
      </c>
      <c r="X193" s="1" t="inlineStr">
        <is>
          <t>X</t>
        </is>
      </c>
      <c r="Y193" s="1" t="inlineStr">
        <is>
          <t>X</t>
        </is>
      </c>
      <c r="Z193" s="1" t="inlineStr">
        <is>
          <t>X</t>
        </is>
      </c>
      <c r="AA193" s="1" t="inlineStr">
        <is>
          <t>X</t>
        </is>
      </c>
      <c r="AB193" s="1" t="inlineStr">
        <is>
          <t>X</t>
        </is>
      </c>
      <c r="AC193" s="1" t="n"/>
      <c r="AD193" s="38">
        <f>VLOOKUP(Tabela49[[#This Row],[Descrição]],CUMPRIMENTO!$E$2:$G$475,3,0)</f>
        <v/>
      </c>
      <c r="AE193" s="25" t="n"/>
    </row>
    <row r="194">
      <c r="I194" t="inlineStr">
        <is>
          <t>Mara Pott</t>
        </is>
      </c>
      <c r="K194" t="inlineStr">
        <is>
          <t>BR01-IES-P29</t>
        </is>
      </c>
      <c r="L194" t="inlineStr">
        <is>
          <t>BR01-IES-P29-SALA09</t>
        </is>
      </c>
      <c r="M194" t="inlineStr">
        <is>
          <t>RS-ST01-29-00T-SLA09</t>
        </is>
      </c>
      <c r="N194" t="inlineStr">
        <is>
          <t>SHOWROOM</t>
        </is>
      </c>
      <c r="P194" t="n">
        <v>3</v>
      </c>
      <c r="R194" t="inlineStr">
        <is>
          <t>82</t>
        </is>
      </c>
      <c r="T194" s="18">
        <f>IF(MID(L194,14,4)="SALA",0.25,IF(MID(L194,14,3)="BAN",0.4,0))*IF(Tabela49[[#This Row],[Frequência]]=3,1,IF(Tabela49[[#This Row],[Frequência]]=4,0.5,0.16667))</f>
        <v/>
      </c>
      <c r="U194" s="1" t="n">
        <v>4</v>
      </c>
      <c r="V194" s="1" t="inlineStr">
        <is>
          <t>T2E</t>
        </is>
      </c>
      <c r="W194" s="1" t="n">
        <v>0.25</v>
      </c>
      <c r="X194" s="1" t="n"/>
      <c r="Y194" s="1" t="inlineStr">
        <is>
          <t>X</t>
        </is>
      </c>
      <c r="Z194" s="1" t="n"/>
      <c r="AA194" s="1" t="inlineStr">
        <is>
          <t>X</t>
        </is>
      </c>
      <c r="AB194" s="1" t="n"/>
      <c r="AC194" s="1" t="n"/>
      <c r="AD194" s="38">
        <f>VLOOKUP(Tabela49[[#This Row],[Descrição]],CUMPRIMENTO!$E$2:$G$475,3,0)</f>
        <v/>
      </c>
      <c r="AE194" s="25" t="n"/>
    </row>
    <row r="195">
      <c r="I195" t="inlineStr">
        <is>
          <t>Mara Pott</t>
        </is>
      </c>
      <c r="K195" t="inlineStr">
        <is>
          <t>BR01-IES-P29</t>
        </is>
      </c>
      <c r="L195" t="inlineStr">
        <is>
          <t>BR01-IES-P29-SALA12</t>
        </is>
      </c>
      <c r="M195" t="inlineStr">
        <is>
          <t>RS-ST01-29-00T-SLA12</t>
        </is>
      </c>
      <c r="N195" t="inlineStr">
        <is>
          <t>SALA DE MAQUINAS</t>
        </is>
      </c>
      <c r="P195" t="n">
        <v>4</v>
      </c>
      <c r="R195" t="inlineStr">
        <is>
          <t>15</t>
        </is>
      </c>
      <c r="S195" t="inlineStr">
        <is>
          <t>NA</t>
        </is>
      </c>
      <c r="T195" s="18">
        <f>IF(MID(L195,14,4)="SALA",0.25,IF(MID(L195,14,3)="BAN",0.4,0))*IF(Tabela49[[#This Row],[Frequência]]=3,1,IF(Tabela49[[#This Row],[Frequência]]=4,0.5,0.16667))</f>
        <v/>
      </c>
      <c r="U195" s="1" t="n">
        <v>5</v>
      </c>
      <c r="V195" s="1" t="inlineStr">
        <is>
          <t>T2E</t>
        </is>
      </c>
      <c r="W195" s="1" t="n">
        <v>0.25</v>
      </c>
      <c r="X195" s="1" t="inlineStr">
        <is>
          <t>X</t>
        </is>
      </c>
      <c r="Y195" s="1" t="n"/>
      <c r="Z195" s="1" t="n"/>
      <c r="AA195" s="1" t="n"/>
      <c r="AB195" s="1" t="n"/>
      <c r="AC195" s="1" t="n"/>
      <c r="AD195" s="38">
        <f>VLOOKUP(Tabela49[[#This Row],[Descrição]],CUMPRIMENTO!$E$2:$G$475,3,0)</f>
        <v/>
      </c>
      <c r="AE195" s="25" t="n"/>
    </row>
    <row r="196">
      <c r="I196" t="inlineStr">
        <is>
          <t>Mara Pott</t>
        </is>
      </c>
      <c r="K196" t="inlineStr">
        <is>
          <t>BR01-IES-P29</t>
        </is>
      </c>
      <c r="L196" t="inlineStr">
        <is>
          <t>BR01-IES-P29-SALA13</t>
        </is>
      </c>
      <c r="M196" t="inlineStr">
        <is>
          <t>RS-ST01-29-00T-SLA13</t>
        </is>
      </c>
      <c r="N196" t="inlineStr">
        <is>
          <t>SALA INSTRUTORES 1</t>
        </is>
      </c>
      <c r="P196" t="n">
        <v>3</v>
      </c>
      <c r="R196" t="inlineStr">
        <is>
          <t>10</t>
        </is>
      </c>
      <c r="S196" t="inlineStr">
        <is>
          <t>NA</t>
        </is>
      </c>
      <c r="T196" s="18">
        <f>IF(MID(L196,14,4)="SALA",0.25,IF(MID(L196,14,3)="BAN",0.4,0))*IF(Tabela49[[#This Row],[Frequência]]=3,1,IF(Tabela49[[#This Row],[Frequência]]=4,0.5,0.16667))</f>
        <v/>
      </c>
      <c r="U196" s="1" t="n">
        <v>4</v>
      </c>
      <c r="V196" s="1" t="inlineStr">
        <is>
          <t>T2E</t>
        </is>
      </c>
      <c r="W196" s="1" t="n">
        <v>0.25</v>
      </c>
      <c r="X196" s="1" t="n"/>
      <c r="Y196" s="1" t="inlineStr">
        <is>
          <t>X</t>
        </is>
      </c>
      <c r="Z196" s="1" t="n"/>
      <c r="AA196" s="1" t="inlineStr">
        <is>
          <t>X</t>
        </is>
      </c>
      <c r="AB196" s="1" t="n"/>
      <c r="AC196" s="1" t="n"/>
      <c r="AD196" s="38">
        <f>VLOOKUP(Tabela49[[#This Row],[Descrição]],CUMPRIMENTO!$E$2:$G$475,3,0)</f>
        <v/>
      </c>
      <c r="AE196" s="25" t="n"/>
    </row>
    <row r="197">
      <c r="I197" t="inlineStr">
        <is>
          <t>Mara Pott</t>
        </is>
      </c>
      <c r="K197" t="inlineStr">
        <is>
          <t>BR01-IES-P29</t>
        </is>
      </c>
      <c r="L197" t="inlineStr">
        <is>
          <t>BR01-IES-P29-SALA14</t>
        </is>
      </c>
      <c r="M197" t="inlineStr">
        <is>
          <t>RS-ST01-29-00T-SLA14</t>
        </is>
      </c>
      <c r="N197" t="inlineStr">
        <is>
          <t>SALA INSTRUTORES 2</t>
        </is>
      </c>
      <c r="P197" t="n">
        <v>3</v>
      </c>
      <c r="R197" t="inlineStr">
        <is>
          <t>15</t>
        </is>
      </c>
      <c r="S197" t="inlineStr">
        <is>
          <t>NA</t>
        </is>
      </c>
      <c r="T197" s="18">
        <f>IF(MID(L197,14,4)="SALA",0.25,IF(MID(L197,14,3)="BAN",0.4,0))*IF(Tabela49[[#This Row],[Frequência]]=3,1,IF(Tabela49[[#This Row],[Frequência]]=4,0.5,0.16667))</f>
        <v/>
      </c>
      <c r="U197" s="1" t="n">
        <v>4</v>
      </c>
      <c r="V197" s="1" t="inlineStr">
        <is>
          <t>T2E</t>
        </is>
      </c>
      <c r="W197" s="1" t="n">
        <v>0.25</v>
      </c>
      <c r="X197" s="1" t="n"/>
      <c r="Y197" s="1" t="inlineStr">
        <is>
          <t>X</t>
        </is>
      </c>
      <c r="Z197" s="1" t="n"/>
      <c r="AA197" s="1" t="inlineStr">
        <is>
          <t>X</t>
        </is>
      </c>
      <c r="AB197" s="1" t="n"/>
      <c r="AC197" s="1" t="n"/>
      <c r="AD197" s="38">
        <f>VLOOKUP(Tabela49[[#This Row],[Descrição]],CUMPRIMENTO!$E$2:$G$475,3,0)</f>
        <v/>
      </c>
      <c r="AE197" s="25" t="n"/>
    </row>
    <row r="198">
      <c r="I198" t="inlineStr">
        <is>
          <t>Mara Pott</t>
        </is>
      </c>
      <c r="K198" t="inlineStr">
        <is>
          <t>BR01-IES-P29</t>
        </is>
      </c>
      <c r="L198" t="inlineStr">
        <is>
          <t>BR01-IES-P29-SALA15</t>
        </is>
      </c>
      <c r="M198" t="inlineStr">
        <is>
          <t>RS-ST01-29-00T-SLA15</t>
        </is>
      </c>
      <c r="N198" t="inlineStr">
        <is>
          <t>SALA OFICINA</t>
        </is>
      </c>
      <c r="P198" t="n">
        <v>4</v>
      </c>
      <c r="R198" t="inlineStr">
        <is>
          <t>97</t>
        </is>
      </c>
      <c r="S198" t="inlineStr">
        <is>
          <t>NA</t>
        </is>
      </c>
      <c r="T198" s="18">
        <f>IF(MID(L198,14,4)="SALA",0.25,IF(MID(L198,14,3)="BAN",0.4,0))*IF(Tabela49[[#This Row],[Frequência]]=3,1,IF(Tabela49[[#This Row],[Frequência]]=4,0.5,0.16667))</f>
        <v/>
      </c>
      <c r="U198" s="1" t="n">
        <v>4</v>
      </c>
      <c r="V198" s="1" t="inlineStr">
        <is>
          <t>T2E</t>
        </is>
      </c>
      <c r="W198" s="1" t="n">
        <v>0.25</v>
      </c>
      <c r="X198" s="1" t="n"/>
      <c r="Y198" s="1" t="inlineStr">
        <is>
          <t>X</t>
        </is>
      </c>
      <c r="Z198" s="1" t="n"/>
      <c r="AA198" s="1" t="inlineStr">
        <is>
          <t>X</t>
        </is>
      </c>
      <c r="AB198" s="1" t="n"/>
      <c r="AC198" s="1" t="n"/>
      <c r="AD198" s="38">
        <f>VLOOKUP(Tabela49[[#This Row],[Descrição]],CUMPRIMENTO!$E$2:$G$475,3,0)</f>
        <v/>
      </c>
      <c r="AE198" s="25" t="n"/>
    </row>
    <row r="199">
      <c r="I199" t="inlineStr">
        <is>
          <t>Mara Pott</t>
        </is>
      </c>
      <c r="K199" t="inlineStr">
        <is>
          <t>BR01-IES-P29</t>
        </is>
      </c>
      <c r="L199" t="inlineStr">
        <is>
          <t>BR01-IES-P29-SALA19</t>
        </is>
      </c>
      <c r="M199" t="inlineStr">
        <is>
          <t>RS-ST01-29-00T-SLA19</t>
        </is>
      </c>
      <c r="N199" t="inlineStr">
        <is>
          <t>CORREDOR</t>
        </is>
      </c>
      <c r="P199" t="n">
        <v>3</v>
      </c>
      <c r="R199" t="inlineStr">
        <is>
          <t>12</t>
        </is>
      </c>
      <c r="S199" t="inlineStr">
        <is>
          <t>NA</t>
        </is>
      </c>
      <c r="T199" s="18">
        <f>IF(MID(L199,14,4)="SALA",0.25,IF(MID(L199,14,3)="BAN",0.4,0))*IF(Tabela49[[#This Row],[Frequência]]=3,1,IF(Tabela49[[#This Row],[Frequência]]=4,0.5,0.16667))</f>
        <v/>
      </c>
      <c r="U199" s="1" t="n">
        <v>4</v>
      </c>
      <c r="V199" s="1" t="inlineStr">
        <is>
          <t>T2E</t>
        </is>
      </c>
      <c r="W199" s="1" t="n">
        <v>0.25</v>
      </c>
      <c r="X199" s="1" t="n"/>
      <c r="Y199" s="1" t="inlineStr">
        <is>
          <t>X</t>
        </is>
      </c>
      <c r="Z199" s="1" t="n"/>
      <c r="AA199" s="1" t="inlineStr">
        <is>
          <t>X</t>
        </is>
      </c>
      <c r="AB199" s="1" t="n"/>
      <c r="AC199" s="1" t="n"/>
      <c r="AD199" s="38">
        <f>VLOOKUP(Tabela49[[#This Row],[Descrição]],CUMPRIMENTO!$E$2:$G$475,3,0)</f>
        <v/>
      </c>
      <c r="AE199" s="25" t="n"/>
    </row>
    <row r="200">
      <c r="F200" t="inlineStr">
        <is>
          <t>Tognia Camille</t>
        </is>
      </c>
      <c r="G200" t="inlineStr">
        <is>
          <t>Claudia Quadros</t>
        </is>
      </c>
      <c r="H200" t="inlineStr">
        <is>
          <t>Geni Silveira</t>
        </is>
      </c>
      <c r="I200" t="inlineStr">
        <is>
          <t>Maristela Santos</t>
        </is>
      </c>
      <c r="J200" t="inlineStr">
        <is>
          <t>Carina Fagundes</t>
        </is>
      </c>
      <c r="K200" t="inlineStr">
        <is>
          <t>BR01-IES-P31</t>
        </is>
      </c>
      <c r="L200" s="20" t="inlineStr">
        <is>
          <t>BR01-IES-P31-BAN062</t>
        </is>
      </c>
      <c r="M200" s="20" t="inlineStr">
        <is>
          <t>RS-ST01-31-00T-WCM01</t>
        </is>
      </c>
      <c r="N200" s="20" t="inlineStr">
        <is>
          <t>BANHEIRO FUNDICAO MAGNESIO - M</t>
        </is>
      </c>
      <c r="O200" t="n">
        <v>2</v>
      </c>
      <c r="P200" s="20" t="inlineStr">
        <is>
          <t>2</t>
        </is>
      </c>
      <c r="Q200" t="n">
        <v>2</v>
      </c>
      <c r="R200" t="inlineStr">
        <is>
          <t>22</t>
        </is>
      </c>
      <c r="S200" s="20" t="n"/>
      <c r="T200" s="18" t="n">
        <v>0.66</v>
      </c>
      <c r="U200" s="1" t="n">
        <v>1</v>
      </c>
      <c r="V200" s="1" t="inlineStr">
        <is>
          <t>T1, T2, T3</t>
        </is>
      </c>
      <c r="W200" s="1" t="n">
        <v>0.66</v>
      </c>
      <c r="X200" s="1" t="inlineStr">
        <is>
          <t>X</t>
        </is>
      </c>
      <c r="Y200" s="1" t="inlineStr">
        <is>
          <t>X</t>
        </is>
      </c>
      <c r="Z200" s="1" t="inlineStr">
        <is>
          <t>X</t>
        </is>
      </c>
      <c r="AA200" s="1" t="inlineStr">
        <is>
          <t>X</t>
        </is>
      </c>
      <c r="AB200" s="1" t="inlineStr">
        <is>
          <t>X</t>
        </is>
      </c>
      <c r="AC200" s="1" t="inlineStr">
        <is>
          <t>X</t>
        </is>
      </c>
      <c r="AD200" s="38">
        <f>VLOOKUP(Tabela49[[#This Row],[Descrição]],CUMPRIMENTO!$E$2:$G$475,3,0)</f>
        <v/>
      </c>
      <c r="AE200" s="25" t="n"/>
    </row>
    <row r="201">
      <c r="F201" t="inlineStr">
        <is>
          <t>Tognia Camille</t>
        </is>
      </c>
      <c r="G201" t="inlineStr">
        <is>
          <t>Claudia Quadros</t>
        </is>
      </c>
      <c r="H201" t="inlineStr">
        <is>
          <t>Geni Silveira</t>
        </is>
      </c>
      <c r="I201" t="inlineStr">
        <is>
          <t>Maristela Santos</t>
        </is>
      </c>
      <c r="J201" t="inlineStr">
        <is>
          <t>Carina Fagundes</t>
        </is>
      </c>
      <c r="K201" t="inlineStr">
        <is>
          <t>BR01-IES-P31</t>
        </is>
      </c>
      <c r="L201" s="20" t="inlineStr">
        <is>
          <t>BR01-IES-P31-BAN063</t>
        </is>
      </c>
      <c r="M201" s="20" t="inlineStr">
        <is>
          <t>RS-ST01-31-00T-WCF01</t>
        </is>
      </c>
      <c r="N201" s="20" t="inlineStr">
        <is>
          <t>BANHEIRO FUNDICAO MAGNESIO - F</t>
        </is>
      </c>
      <c r="O201" t="n">
        <v>2</v>
      </c>
      <c r="P201" s="20" t="inlineStr">
        <is>
          <t>2</t>
        </is>
      </c>
      <c r="Q201" t="n">
        <v>2</v>
      </c>
      <c r="R201" t="inlineStr">
        <is>
          <t>13</t>
        </is>
      </c>
      <c r="S201" s="20" t="n"/>
      <c r="T201" s="18" t="n">
        <v>0.66</v>
      </c>
      <c r="U201" s="1" t="n">
        <v>1</v>
      </c>
      <c r="V201" s="1" t="inlineStr">
        <is>
          <t>T1, T2, T3</t>
        </is>
      </c>
      <c r="W201" s="1" t="n">
        <v>0.4</v>
      </c>
      <c r="X201" s="1" t="inlineStr">
        <is>
          <t>X</t>
        </is>
      </c>
      <c r="Y201" s="1" t="inlineStr">
        <is>
          <t>X</t>
        </is>
      </c>
      <c r="Z201" s="1" t="inlineStr">
        <is>
          <t>X</t>
        </is>
      </c>
      <c r="AA201" s="1" t="inlineStr">
        <is>
          <t>X</t>
        </is>
      </c>
      <c r="AB201" s="1" t="inlineStr">
        <is>
          <t>X</t>
        </is>
      </c>
      <c r="AC201" s="1" t="inlineStr">
        <is>
          <t>X</t>
        </is>
      </c>
      <c r="AD201" s="38">
        <f>VLOOKUP(Tabela49[[#This Row],[Descrição]],CUMPRIMENTO!$E$2:$G$475,3,0)</f>
        <v/>
      </c>
      <c r="AE201" s="25" t="n"/>
    </row>
    <row r="202">
      <c r="J202" t="inlineStr">
        <is>
          <t>Carina Fagundes</t>
        </is>
      </c>
      <c r="K202" t="inlineStr">
        <is>
          <t>BR01-IES-P31</t>
        </is>
      </c>
      <c r="L202" s="20" t="inlineStr">
        <is>
          <t>BR01-IES-P31-BAN064</t>
        </is>
      </c>
      <c r="M202" s="20" t="inlineStr">
        <is>
          <t>RS-ST01-31-01P-WCM01</t>
        </is>
      </c>
      <c r="N202" s="20" t="inlineStr">
        <is>
          <t>BANHEIRO ENG FERRAMENTARIA 2o PISO - M</t>
        </is>
      </c>
      <c r="O202" s="20" t="n"/>
      <c r="P202" s="20" t="n"/>
      <c r="Q202" s="20" t="inlineStr">
        <is>
          <t>3</t>
        </is>
      </c>
      <c r="R202" t="inlineStr">
        <is>
          <t>22</t>
        </is>
      </c>
      <c r="S202" s="20" t="n"/>
      <c r="T202" s="18">
        <f>IF(MID(L202,14,4)="SALA",0.25,IF(MID(L202,14,3)="BAN",0.4,0))*IF(Tabela49[[#This Row],[Frequência]]=3,1,IF(Tabela49[[#This Row],[Frequência]]=4,0.5,0.16667))</f>
        <v/>
      </c>
      <c r="U202" s="1" t="n">
        <v>3</v>
      </c>
      <c r="V202" s="1" t="inlineStr">
        <is>
          <t>T3E</t>
        </is>
      </c>
      <c r="W202" s="1" t="n">
        <v>0.4</v>
      </c>
      <c r="X202" s="1" t="inlineStr">
        <is>
          <t>X</t>
        </is>
      </c>
      <c r="Y202" s="1" t="inlineStr">
        <is>
          <t>X</t>
        </is>
      </c>
      <c r="Z202" s="1" t="inlineStr">
        <is>
          <t>X</t>
        </is>
      </c>
      <c r="AA202" s="1" t="inlineStr">
        <is>
          <t>X</t>
        </is>
      </c>
      <c r="AB202" s="1" t="inlineStr">
        <is>
          <t>X</t>
        </is>
      </c>
      <c r="AC202" s="1" t="n"/>
      <c r="AD202" s="38">
        <f>VLOOKUP(Tabela49[[#This Row],[Descrição]],CUMPRIMENTO!$E$2:$G$475,3,0)</f>
        <v/>
      </c>
      <c r="AE202" s="25" t="n"/>
    </row>
    <row r="203">
      <c r="J203" t="inlineStr">
        <is>
          <t>Carina Fagundes</t>
        </is>
      </c>
      <c r="K203" t="inlineStr">
        <is>
          <t>BR01-IES-P31</t>
        </is>
      </c>
      <c r="L203" s="20" t="inlineStr">
        <is>
          <t>BR01-IES-P31-BAN065</t>
        </is>
      </c>
      <c r="M203" s="20" t="inlineStr">
        <is>
          <t>RS-ST01-31-01P-WCF01</t>
        </is>
      </c>
      <c r="N203" s="20" t="inlineStr">
        <is>
          <t>BANHEIRO ENG FERRAMENTARIA 2o PISO - F</t>
        </is>
      </c>
      <c r="O203" s="20" t="n"/>
      <c r="P203" s="20" t="n"/>
      <c r="Q203" s="20" t="inlineStr">
        <is>
          <t>3</t>
        </is>
      </c>
      <c r="R203" t="inlineStr">
        <is>
          <t>12</t>
        </is>
      </c>
      <c r="S203" s="20" t="n"/>
      <c r="T203" s="18">
        <f>IF(MID(L203,14,4)="SALA",0.25,IF(MID(L203,14,3)="BAN",0.4,0))*IF(Tabela49[[#This Row],[Frequência]]=3,1,IF(Tabela49[[#This Row],[Frequência]]=4,0.5,0.16667))</f>
        <v/>
      </c>
      <c r="U203" s="1" t="n">
        <v>3</v>
      </c>
      <c r="V203" s="1" t="inlineStr">
        <is>
          <t>T3E</t>
        </is>
      </c>
      <c r="W203" s="1" t="n">
        <v>0.4</v>
      </c>
      <c r="X203" s="1" t="inlineStr">
        <is>
          <t>X</t>
        </is>
      </c>
      <c r="Y203" s="1" t="inlineStr">
        <is>
          <t>X</t>
        </is>
      </c>
      <c r="Z203" s="1" t="inlineStr">
        <is>
          <t>X</t>
        </is>
      </c>
      <c r="AA203" s="1" t="inlineStr">
        <is>
          <t>X</t>
        </is>
      </c>
      <c r="AB203" s="1" t="inlineStr">
        <is>
          <t>X</t>
        </is>
      </c>
      <c r="AC203" s="1" t="n"/>
      <c r="AD203" s="38">
        <f>VLOOKUP(Tabela49[[#This Row],[Descrição]],CUMPRIMENTO!$E$2:$G$475,3,0)</f>
        <v/>
      </c>
      <c r="AE203" s="25" t="n"/>
    </row>
    <row r="204">
      <c r="J204" t="inlineStr">
        <is>
          <t>Carina Fagundes</t>
        </is>
      </c>
      <c r="K204" t="inlineStr">
        <is>
          <t>BR01-IES-P31</t>
        </is>
      </c>
      <c r="L204" s="20" t="inlineStr">
        <is>
          <t>BR01-IES-P31-BAN066</t>
        </is>
      </c>
      <c r="M204" s="20" t="inlineStr">
        <is>
          <t>RS-ST01-31-02P-WCM01</t>
        </is>
      </c>
      <c r="N204" s="20" t="inlineStr">
        <is>
          <t>BANHEIRO ENG MANUTENCAO 3o PISO - M</t>
        </is>
      </c>
      <c r="O204" s="20" t="n"/>
      <c r="P204" s="20" t="n"/>
      <c r="Q204" s="20" t="inlineStr">
        <is>
          <t>3</t>
        </is>
      </c>
      <c r="R204" t="inlineStr">
        <is>
          <t>21</t>
        </is>
      </c>
      <c r="S204" s="20" t="n"/>
      <c r="T204" s="18">
        <f>IF(MID(L204,14,4)="SALA",0.25,IF(MID(L204,14,3)="BAN",0.4,0))*IF(Tabela49[[#This Row],[Frequência]]=3,1,IF(Tabela49[[#This Row],[Frequência]]=4,0.5,0.16667))</f>
        <v/>
      </c>
      <c r="U204" s="1" t="n">
        <v>3</v>
      </c>
      <c r="V204" s="1" t="inlineStr">
        <is>
          <t>T3E</t>
        </is>
      </c>
      <c r="W204" s="1" t="n">
        <v>0.4</v>
      </c>
      <c r="X204" s="1" t="inlineStr">
        <is>
          <t>X</t>
        </is>
      </c>
      <c r="Y204" s="1" t="inlineStr">
        <is>
          <t>X</t>
        </is>
      </c>
      <c r="Z204" s="1" t="inlineStr">
        <is>
          <t>X</t>
        </is>
      </c>
      <c r="AA204" s="1" t="inlineStr">
        <is>
          <t>X</t>
        </is>
      </c>
      <c r="AB204" s="1" t="inlineStr">
        <is>
          <t>X</t>
        </is>
      </c>
      <c r="AC204" s="1" t="n"/>
      <c r="AD204" s="38">
        <f>VLOOKUP(Tabela49[[#This Row],[Descrição]],CUMPRIMENTO!$E$2:$G$475,3,0)</f>
        <v/>
      </c>
      <c r="AE204" s="25" t="n"/>
    </row>
    <row r="205">
      <c r="J205" t="inlineStr">
        <is>
          <t>Carina Fagundes</t>
        </is>
      </c>
      <c r="K205" t="inlineStr">
        <is>
          <t>BR01-IES-P31</t>
        </is>
      </c>
      <c r="L205" s="20" t="inlineStr">
        <is>
          <t>BR01-IES-P31-BAN067</t>
        </is>
      </c>
      <c r="M205" s="20" t="inlineStr">
        <is>
          <t>RS-ST01-31-02P-WCF01</t>
        </is>
      </c>
      <c r="N205" s="20" t="inlineStr">
        <is>
          <t>BANHEIRO ENG MANUTENCAO 3o PISO - F</t>
        </is>
      </c>
      <c r="O205" s="20" t="n"/>
      <c r="P205" s="20" t="n"/>
      <c r="Q205" s="20" t="inlineStr">
        <is>
          <t>3</t>
        </is>
      </c>
      <c r="R205" t="inlineStr">
        <is>
          <t>11</t>
        </is>
      </c>
      <c r="S205" s="20" t="n"/>
      <c r="T205" s="18">
        <f>IF(MID(L205,14,4)="SALA",0.25,IF(MID(L205,14,3)="BAN",0.4,0))*IF(Tabela49[[#This Row],[Frequência]]=3,1,IF(Tabela49[[#This Row],[Frequência]]=4,0.5,0.16667))</f>
        <v/>
      </c>
      <c r="U205" s="1" t="n">
        <v>3</v>
      </c>
      <c r="V205" s="1" t="inlineStr">
        <is>
          <t>T3E</t>
        </is>
      </c>
      <c r="W205" s="1" t="n">
        <v>0.4</v>
      </c>
      <c r="X205" s="1" t="inlineStr">
        <is>
          <t>X</t>
        </is>
      </c>
      <c r="Y205" s="1" t="inlineStr">
        <is>
          <t>X</t>
        </is>
      </c>
      <c r="Z205" s="1" t="inlineStr">
        <is>
          <t>X</t>
        </is>
      </c>
      <c r="AA205" s="1" t="inlineStr">
        <is>
          <t>X</t>
        </is>
      </c>
      <c r="AB205" s="1" t="inlineStr">
        <is>
          <t>X</t>
        </is>
      </c>
      <c r="AC205" s="1" t="n"/>
      <c r="AD205" s="38">
        <f>VLOOKUP(Tabela49[[#This Row],[Descrição]],CUMPRIMENTO!$E$2:$G$475,3,0)</f>
        <v/>
      </c>
      <c r="AE205" s="25" t="n"/>
    </row>
    <row r="206">
      <c r="F206" t="inlineStr">
        <is>
          <t>Tognia Camille</t>
        </is>
      </c>
      <c r="G206" t="inlineStr">
        <is>
          <t>Claudia Quadros</t>
        </is>
      </c>
      <c r="H206" t="inlineStr">
        <is>
          <t>Geni Silveira</t>
        </is>
      </c>
      <c r="I206" t="inlineStr">
        <is>
          <t>Maristela Santos</t>
        </is>
      </c>
      <c r="J206" t="inlineStr">
        <is>
          <t>Carina Fagundes</t>
        </is>
      </c>
      <c r="K206" t="inlineStr">
        <is>
          <t>BR01-IES-P31</t>
        </is>
      </c>
      <c r="L206" s="20" t="inlineStr">
        <is>
          <t>BR01-IES-P31-BAN068</t>
        </is>
      </c>
      <c r="M206" s="20" t="inlineStr">
        <is>
          <t>RS-ST01-31-00T-WCM02</t>
        </is>
      </c>
      <c r="N206" s="20" t="inlineStr">
        <is>
          <t>BANHEIRO BRUNIMENTO SUL - M</t>
        </is>
      </c>
      <c r="O206" t="n">
        <v>2</v>
      </c>
      <c r="P206" s="20" t="inlineStr">
        <is>
          <t>2</t>
        </is>
      </c>
      <c r="Q206" t="n">
        <v>2</v>
      </c>
      <c r="R206" t="inlineStr">
        <is>
          <t>22</t>
        </is>
      </c>
      <c r="S206" s="20" t="n"/>
      <c r="T206" s="18" t="n">
        <v>0.66</v>
      </c>
      <c r="U206" s="1" t="n">
        <v>1</v>
      </c>
      <c r="V206" s="1" t="inlineStr">
        <is>
          <t>T1, T2, T3</t>
        </is>
      </c>
      <c r="W206" s="1" t="n">
        <v>0.66</v>
      </c>
      <c r="X206" s="1" t="inlineStr">
        <is>
          <t>X</t>
        </is>
      </c>
      <c r="Y206" s="1" t="inlineStr">
        <is>
          <t>X</t>
        </is>
      </c>
      <c r="Z206" s="1" t="inlineStr">
        <is>
          <t>X</t>
        </is>
      </c>
      <c r="AA206" s="1" t="inlineStr">
        <is>
          <t>X</t>
        </is>
      </c>
      <c r="AB206" s="1" t="inlineStr">
        <is>
          <t>X</t>
        </is>
      </c>
      <c r="AC206" s="1" t="inlineStr">
        <is>
          <t>X</t>
        </is>
      </c>
      <c r="AD206" s="38">
        <f>VLOOKUP(Tabela49[[#This Row],[Descrição]],CUMPRIMENTO!$E$2:$G$475,3,0)</f>
        <v/>
      </c>
      <c r="AE206" s="25" t="n"/>
    </row>
    <row r="207">
      <c r="F207" t="inlineStr">
        <is>
          <t>Tognia Camille</t>
        </is>
      </c>
      <c r="G207" t="inlineStr">
        <is>
          <t>Claudia Quadros</t>
        </is>
      </c>
      <c r="H207" t="inlineStr">
        <is>
          <t>Geni Silveira</t>
        </is>
      </c>
      <c r="I207" t="inlineStr">
        <is>
          <t>Maristela Santos</t>
        </is>
      </c>
      <c r="J207" t="inlineStr">
        <is>
          <t>Carina Fagundes</t>
        </is>
      </c>
      <c r="K207" t="inlineStr">
        <is>
          <t>BR01-IES-P31</t>
        </is>
      </c>
      <c r="L207" s="20" t="inlineStr">
        <is>
          <t>BR01-IES-P31-BAN069</t>
        </is>
      </c>
      <c r="M207" s="20" t="inlineStr">
        <is>
          <t>RS-ST01-31-00T-WCF02</t>
        </is>
      </c>
      <c r="N207" s="20" t="inlineStr">
        <is>
          <t>BANHEIRO BRUNIMENTO SUL - F</t>
        </is>
      </c>
      <c r="O207" t="n">
        <v>2</v>
      </c>
      <c r="P207" s="20" t="inlineStr">
        <is>
          <t>2</t>
        </is>
      </c>
      <c r="Q207" t="n">
        <v>2</v>
      </c>
      <c r="R207" t="inlineStr">
        <is>
          <t>13</t>
        </is>
      </c>
      <c r="S207" s="20" t="n"/>
      <c r="T207" s="18" t="n">
        <v>0.66</v>
      </c>
      <c r="U207" s="1" t="n">
        <v>1</v>
      </c>
      <c r="V207" s="1" t="inlineStr">
        <is>
          <t>T1, T2, T3</t>
        </is>
      </c>
      <c r="W207" s="1" t="n">
        <v>0.4</v>
      </c>
      <c r="X207" s="1" t="inlineStr">
        <is>
          <t>X</t>
        </is>
      </c>
      <c r="Y207" s="1" t="inlineStr">
        <is>
          <t>X</t>
        </is>
      </c>
      <c r="Z207" s="1" t="inlineStr">
        <is>
          <t>X</t>
        </is>
      </c>
      <c r="AA207" s="1" t="inlineStr">
        <is>
          <t>X</t>
        </is>
      </c>
      <c r="AB207" s="1" t="inlineStr">
        <is>
          <t>X</t>
        </is>
      </c>
      <c r="AC207" s="1" t="inlineStr">
        <is>
          <t>X</t>
        </is>
      </c>
      <c r="AD207" s="38">
        <f>VLOOKUP(Tabela49[[#This Row],[Descrição]],CUMPRIMENTO!$E$2:$G$475,3,0)</f>
        <v/>
      </c>
      <c r="AE207" s="25" t="n"/>
    </row>
    <row r="208">
      <c r="F208" t="inlineStr">
        <is>
          <t>Tognia Camille</t>
        </is>
      </c>
      <c r="G208" t="inlineStr">
        <is>
          <t>Claudia Quadros</t>
        </is>
      </c>
      <c r="H208" t="inlineStr">
        <is>
          <t>Geni Silveira</t>
        </is>
      </c>
      <c r="I208" t="inlineStr">
        <is>
          <t>Maristela Santos</t>
        </is>
      </c>
      <c r="J208" t="inlineStr">
        <is>
          <t>Carina Fagundes</t>
        </is>
      </c>
      <c r="K208" t="inlineStr">
        <is>
          <t>BR01-IES-P31</t>
        </is>
      </c>
      <c r="L208" s="20" t="inlineStr">
        <is>
          <t>BR01-IES-P31-BAN070</t>
        </is>
      </c>
      <c r="M208" s="20" t="inlineStr">
        <is>
          <t>RS-ST01-31-00T-WCM03</t>
        </is>
      </c>
      <c r="N208" s="20" t="inlineStr">
        <is>
          <t>BANHEIRO BRUNIMENTO NORTE - M</t>
        </is>
      </c>
      <c r="O208" t="n">
        <v>2</v>
      </c>
      <c r="P208" s="20" t="inlineStr">
        <is>
          <t>2</t>
        </is>
      </c>
      <c r="Q208" t="n">
        <v>2</v>
      </c>
      <c r="R208" t="inlineStr">
        <is>
          <t>20</t>
        </is>
      </c>
      <c r="S208" s="20" t="n"/>
      <c r="T208" s="18" t="n">
        <v>0.66</v>
      </c>
      <c r="U208" s="1" t="n">
        <v>1</v>
      </c>
      <c r="V208" s="1" t="inlineStr">
        <is>
          <t>T1, T2, T3</t>
        </is>
      </c>
      <c r="W208" s="1" t="n">
        <v>0.66</v>
      </c>
      <c r="X208" s="1" t="inlineStr">
        <is>
          <t>X</t>
        </is>
      </c>
      <c r="Y208" s="1" t="inlineStr">
        <is>
          <t>X</t>
        </is>
      </c>
      <c r="Z208" s="1" t="inlineStr">
        <is>
          <t>X</t>
        </is>
      </c>
      <c r="AA208" s="1" t="inlineStr">
        <is>
          <t>X</t>
        </is>
      </c>
      <c r="AB208" s="1" t="inlineStr">
        <is>
          <t>X</t>
        </is>
      </c>
      <c r="AC208" s="1" t="inlineStr">
        <is>
          <t>X</t>
        </is>
      </c>
      <c r="AD208" s="38">
        <f>VLOOKUP(Tabela49[[#This Row],[Descrição]],CUMPRIMENTO!$E$2:$G$475,3,0)</f>
        <v/>
      </c>
      <c r="AE208" s="25" t="n"/>
    </row>
    <row r="209">
      <c r="F209" t="inlineStr">
        <is>
          <t>Tognia Camille</t>
        </is>
      </c>
      <c r="G209" t="inlineStr">
        <is>
          <t>Claudia Quadros</t>
        </is>
      </c>
      <c r="H209" t="inlineStr">
        <is>
          <t>Geni Silveira</t>
        </is>
      </c>
      <c r="I209" t="inlineStr">
        <is>
          <t>Maristela Santos</t>
        </is>
      </c>
      <c r="J209" t="inlineStr">
        <is>
          <t>Carina Fagundes</t>
        </is>
      </c>
      <c r="K209" t="inlineStr">
        <is>
          <t>BR01-IES-P31</t>
        </is>
      </c>
      <c r="L209" s="20" t="inlineStr">
        <is>
          <t>BR01-IES-P31-BAN071</t>
        </is>
      </c>
      <c r="M209" s="20" t="inlineStr">
        <is>
          <t>RS-ST01-31-00T-WCF03</t>
        </is>
      </c>
      <c r="N209" s="20" t="inlineStr">
        <is>
          <t>BANHEIRO BRUNIMENTO NORTE - F</t>
        </is>
      </c>
      <c r="O209" t="n">
        <v>2</v>
      </c>
      <c r="P209" s="20" t="inlineStr">
        <is>
          <t>2</t>
        </is>
      </c>
      <c r="Q209" t="n">
        <v>2</v>
      </c>
      <c r="R209" t="inlineStr">
        <is>
          <t>11</t>
        </is>
      </c>
      <c r="S209" s="20" t="n"/>
      <c r="T209" s="18" t="n">
        <v>0.66</v>
      </c>
      <c r="U209" s="1" t="n">
        <v>1</v>
      </c>
      <c r="V209" s="1" t="inlineStr">
        <is>
          <t>T1, T2, T3</t>
        </is>
      </c>
      <c r="W209" s="1" t="n">
        <v>0.4</v>
      </c>
      <c r="X209" s="1" t="inlineStr">
        <is>
          <t>X</t>
        </is>
      </c>
      <c r="Y209" s="1" t="inlineStr">
        <is>
          <t>X</t>
        </is>
      </c>
      <c r="Z209" s="1" t="inlineStr">
        <is>
          <t>X</t>
        </is>
      </c>
      <c r="AA209" s="1" t="inlineStr">
        <is>
          <t>X</t>
        </is>
      </c>
      <c r="AB209" s="1" t="inlineStr">
        <is>
          <t>X</t>
        </is>
      </c>
      <c r="AC209" s="1" t="inlineStr">
        <is>
          <t>X</t>
        </is>
      </c>
      <c r="AD209" s="38">
        <f>VLOOKUP(Tabela49[[#This Row],[Descrição]],CUMPRIMENTO!$E$2:$G$475,3,0)</f>
        <v/>
      </c>
      <c r="AE209" s="25" t="n"/>
    </row>
    <row r="210">
      <c r="J210" t="inlineStr">
        <is>
          <t>Carina Fagundes</t>
        </is>
      </c>
      <c r="K210" t="inlineStr">
        <is>
          <t>BR01-IES-P31</t>
        </is>
      </c>
      <c r="L210" s="20" t="inlineStr">
        <is>
          <t>BR01-IES-P31-BAN072</t>
        </is>
      </c>
      <c r="M210" s="20" t="inlineStr">
        <is>
          <t>RS-ST01-31-01P-WCM02</t>
        </is>
      </c>
      <c r="N210" s="20" t="inlineStr">
        <is>
          <t>BANHEIRO TREINAMENTOS 2o PISO SUL - M</t>
        </is>
      </c>
      <c r="O210" s="20" t="n"/>
      <c r="P210" s="20" t="inlineStr">
        <is>
          <t>3</t>
        </is>
      </c>
      <c r="Q210" s="20" t="inlineStr">
        <is>
          <t>3</t>
        </is>
      </c>
      <c r="R210" t="inlineStr">
        <is>
          <t>22</t>
        </is>
      </c>
      <c r="S210" s="20" t="n"/>
      <c r="T210" s="18">
        <f>IF(MID(L210,14,4)="SALA",0.25,IF(MID(L210,14,3)="BAN",0.4,0))*IF(Tabela49[[#This Row],[Frequência]]=3,1,IF(Tabela49[[#This Row],[Frequência]]=4,0.5,0.16667))</f>
        <v/>
      </c>
      <c r="U210" s="1" t="n">
        <v>2</v>
      </c>
      <c r="V210" s="1" t="inlineStr">
        <is>
          <t>T3E</t>
        </is>
      </c>
      <c r="W210" s="1" t="n">
        <v>0.4</v>
      </c>
      <c r="X210" s="1" t="inlineStr">
        <is>
          <t>X</t>
        </is>
      </c>
      <c r="Y210" s="1" t="inlineStr">
        <is>
          <t>X</t>
        </is>
      </c>
      <c r="Z210" s="1" t="inlineStr">
        <is>
          <t>X</t>
        </is>
      </c>
      <c r="AA210" s="1" t="inlineStr">
        <is>
          <t>X</t>
        </is>
      </c>
      <c r="AB210" s="1" t="inlineStr">
        <is>
          <t>X</t>
        </is>
      </c>
      <c r="AC210" s="1" t="n"/>
      <c r="AD210" s="38">
        <f>VLOOKUP(Tabela49[[#This Row],[Descrição]],CUMPRIMENTO!$E$2:$G$475,3,0)</f>
        <v/>
      </c>
      <c r="AE210" s="25" t="n"/>
    </row>
    <row r="211">
      <c r="J211" t="inlineStr">
        <is>
          <t>Carina Fagundes</t>
        </is>
      </c>
      <c r="K211" t="inlineStr">
        <is>
          <t>BR01-IES-P31</t>
        </is>
      </c>
      <c r="L211" s="20" t="inlineStr">
        <is>
          <t>BR01-IES-P31-BAN073</t>
        </is>
      </c>
      <c r="M211" s="20" t="inlineStr">
        <is>
          <t>RS-ST01-31-01P-WCF02</t>
        </is>
      </c>
      <c r="N211" s="20" t="inlineStr">
        <is>
          <t>BANHEIRO TREINAMENTOS 2o PISO SUL - F</t>
        </is>
      </c>
      <c r="O211" s="20" t="n"/>
      <c r="P211" s="20" t="inlineStr">
        <is>
          <t>3</t>
        </is>
      </c>
      <c r="Q211" s="20" t="inlineStr">
        <is>
          <t>3</t>
        </is>
      </c>
      <c r="R211" t="inlineStr">
        <is>
          <t>13</t>
        </is>
      </c>
      <c r="S211" s="20" t="n"/>
      <c r="T211" s="18">
        <f>IF(MID(L211,14,4)="SALA",0.25,IF(MID(L211,14,3)="BAN",0.4,0))*IF(Tabela49[[#This Row],[Frequência]]=3,1,IF(Tabela49[[#This Row],[Frequência]]=4,0.5,0.16667))</f>
        <v/>
      </c>
      <c r="U211" s="1" t="n">
        <v>2</v>
      </c>
      <c r="V211" s="1" t="inlineStr">
        <is>
          <t>T3E</t>
        </is>
      </c>
      <c r="W211" s="1" t="n">
        <v>0.4</v>
      </c>
      <c r="X211" s="1" t="inlineStr">
        <is>
          <t>X</t>
        </is>
      </c>
      <c r="Y211" s="1" t="inlineStr">
        <is>
          <t>X</t>
        </is>
      </c>
      <c r="Z211" s="1" t="inlineStr">
        <is>
          <t>X</t>
        </is>
      </c>
      <c r="AA211" s="1" t="inlineStr">
        <is>
          <t>X</t>
        </is>
      </c>
      <c r="AB211" s="1" t="inlineStr">
        <is>
          <t>X</t>
        </is>
      </c>
      <c r="AC211" s="1" t="n"/>
      <c r="AD211" s="38">
        <f>VLOOKUP(Tabela49[[#This Row],[Descrição]],CUMPRIMENTO!$E$2:$G$475,3,0)</f>
        <v/>
      </c>
      <c r="AE211" s="25" t="n"/>
    </row>
    <row r="212">
      <c r="J212" t="inlineStr">
        <is>
          <t>Carina Fagundes</t>
        </is>
      </c>
      <c r="K212" t="inlineStr">
        <is>
          <t>BR01-IES-P31</t>
        </is>
      </c>
      <c r="L212" s="20" t="inlineStr">
        <is>
          <t>BR01-IES-P31-BAN074</t>
        </is>
      </c>
      <c r="M212" s="20" t="inlineStr">
        <is>
          <t>RS-ST01-31-01P-WCM03</t>
        </is>
      </c>
      <c r="N212" s="20" t="inlineStr">
        <is>
          <t>BANHEIRO TREINAMENTOS 2o PISO NORTE - M</t>
        </is>
      </c>
      <c r="O212" s="20" t="n"/>
      <c r="P212" s="20" t="inlineStr">
        <is>
          <t>3</t>
        </is>
      </c>
      <c r="Q212" s="20" t="inlineStr">
        <is>
          <t>3</t>
        </is>
      </c>
      <c r="R212" t="inlineStr">
        <is>
          <t>21</t>
        </is>
      </c>
      <c r="S212" s="20" t="n"/>
      <c r="T212" s="18">
        <f>IF(MID(L212,14,4)="SALA",0.25,IF(MID(L212,14,3)="BAN",0.4,0))*IF(Tabela49[[#This Row],[Frequência]]=3,1,IF(Tabela49[[#This Row],[Frequência]]=4,0.5,0.16667))</f>
        <v/>
      </c>
      <c r="U212" s="1" t="n">
        <v>2</v>
      </c>
      <c r="V212" s="1" t="inlineStr">
        <is>
          <t>T3E</t>
        </is>
      </c>
      <c r="W212" s="1" t="n">
        <v>0.4</v>
      </c>
      <c r="X212" s="1" t="inlineStr">
        <is>
          <t>X</t>
        </is>
      </c>
      <c r="Y212" s="1" t="inlineStr">
        <is>
          <t>X</t>
        </is>
      </c>
      <c r="Z212" s="1" t="inlineStr">
        <is>
          <t>X</t>
        </is>
      </c>
      <c r="AA212" s="1" t="inlineStr">
        <is>
          <t>X</t>
        </is>
      </c>
      <c r="AB212" s="1" t="inlineStr">
        <is>
          <t>X</t>
        </is>
      </c>
      <c r="AC212" s="1" t="n"/>
      <c r="AD212" s="38">
        <f>VLOOKUP(Tabela49[[#This Row],[Descrição]],CUMPRIMENTO!$E$2:$G$475,3,0)</f>
        <v/>
      </c>
      <c r="AE212" s="25" t="n"/>
    </row>
    <row r="213">
      <c r="J213" t="inlineStr">
        <is>
          <t>Carina Fagundes</t>
        </is>
      </c>
      <c r="K213" t="inlineStr">
        <is>
          <t>BR01-IES-P31</t>
        </is>
      </c>
      <c r="L213" s="20" t="inlineStr">
        <is>
          <t>BR01-IES-P31-BAN075</t>
        </is>
      </c>
      <c r="M213" s="20" t="inlineStr">
        <is>
          <t>RS-ST01-31-01P-WCF03</t>
        </is>
      </c>
      <c r="N213" s="20" t="inlineStr">
        <is>
          <t>BANHEIRO TREINAMENTOS 2o PISO NORTE - F</t>
        </is>
      </c>
      <c r="O213" s="20" t="n"/>
      <c r="P213" s="20" t="inlineStr">
        <is>
          <t>3</t>
        </is>
      </c>
      <c r="Q213" s="20" t="inlineStr">
        <is>
          <t>3</t>
        </is>
      </c>
      <c r="R213" t="inlineStr">
        <is>
          <t>8</t>
        </is>
      </c>
      <c r="S213" s="20" t="n"/>
      <c r="T213" s="18">
        <f>IF(MID(L213,14,4)="SALA",0.25,IF(MID(L213,14,3)="BAN",0.4,0))*IF(Tabela49[[#This Row],[Frequência]]=3,1,IF(Tabela49[[#This Row],[Frequência]]=4,0.5,0.16667))</f>
        <v/>
      </c>
      <c r="U213" s="1" t="n">
        <v>2</v>
      </c>
      <c r="V213" s="1" t="inlineStr">
        <is>
          <t>T3E</t>
        </is>
      </c>
      <c r="W213" s="1" t="n">
        <v>0.4</v>
      </c>
      <c r="X213" s="1" t="inlineStr">
        <is>
          <t>X</t>
        </is>
      </c>
      <c r="Y213" s="1" t="inlineStr">
        <is>
          <t>X</t>
        </is>
      </c>
      <c r="Z213" s="1" t="inlineStr">
        <is>
          <t>X</t>
        </is>
      </c>
      <c r="AA213" s="1" t="inlineStr">
        <is>
          <t>X</t>
        </is>
      </c>
      <c r="AB213" s="1" t="inlineStr">
        <is>
          <t>X</t>
        </is>
      </c>
      <c r="AC213" s="1" t="n"/>
      <c r="AD213" s="38">
        <f>VLOOKUP(Tabela49[[#This Row],[Descrição]],CUMPRIMENTO!$E$2:$G$475,3,0)</f>
        <v/>
      </c>
      <c r="AE213" s="25" t="n"/>
    </row>
    <row r="214">
      <c r="J214" t="inlineStr">
        <is>
          <t>Carina Fagundes</t>
        </is>
      </c>
      <c r="K214" t="inlineStr">
        <is>
          <t>BR01-IES-P31</t>
        </is>
      </c>
      <c r="L214" s="20" t="inlineStr">
        <is>
          <t>BR01-IES-P31-BAN076</t>
        </is>
      </c>
      <c r="M214" s="20" t="inlineStr">
        <is>
          <t>RS-ST01-31-02P-WCM02</t>
        </is>
      </c>
      <c r="N214" s="20" t="inlineStr">
        <is>
          <t>BANHEIRO ENG CILINDROS 3o PISO SUL - M</t>
        </is>
      </c>
      <c r="O214" s="20" t="n"/>
      <c r="P214" s="20" t="inlineStr">
        <is>
          <t>2</t>
        </is>
      </c>
      <c r="Q214" s="20" t="n"/>
      <c r="R214" t="inlineStr">
        <is>
          <t>22</t>
        </is>
      </c>
      <c r="S214" s="20" t="n"/>
      <c r="T214" s="18">
        <f>IF(MID(L214,14,4)="SALA",0.25,IF(MID(L214,14,3)="BAN",0.4,0))*IF(Tabela49[[#This Row],[Frequência]]=3,1,IF(Tabela49[[#This Row],[Frequência]]=4,0.5,0.16667))</f>
        <v/>
      </c>
      <c r="U214" s="1" t="n">
        <v>3</v>
      </c>
      <c r="V214" s="1" t="inlineStr">
        <is>
          <t>T3E</t>
        </is>
      </c>
      <c r="W214" s="1" t="n">
        <v>0.4</v>
      </c>
      <c r="X214" s="1" t="inlineStr">
        <is>
          <t>X</t>
        </is>
      </c>
      <c r="Y214" s="1" t="inlineStr">
        <is>
          <t>X</t>
        </is>
      </c>
      <c r="Z214" s="1" t="inlineStr">
        <is>
          <t>X</t>
        </is>
      </c>
      <c r="AA214" s="1" t="inlineStr">
        <is>
          <t>X</t>
        </is>
      </c>
      <c r="AB214" s="1" t="inlineStr">
        <is>
          <t>X</t>
        </is>
      </c>
      <c r="AC214" s="1" t="n"/>
      <c r="AD214" s="38">
        <f>VLOOKUP(Tabela49[[#This Row],[Descrição]],CUMPRIMENTO!$E$2:$G$475,3,0)</f>
        <v/>
      </c>
      <c r="AE214" s="25" t="n"/>
    </row>
    <row r="215">
      <c r="J215" t="inlineStr">
        <is>
          <t>Carina Fagundes</t>
        </is>
      </c>
      <c r="K215" t="inlineStr">
        <is>
          <t>BR01-IES-P31</t>
        </is>
      </c>
      <c r="L215" s="20" t="inlineStr">
        <is>
          <t>BR01-IES-P31-BAN077</t>
        </is>
      </c>
      <c r="M215" s="20" t="inlineStr">
        <is>
          <t>RS-ST01-31-02P-WCF02</t>
        </is>
      </c>
      <c r="N215" s="20" t="inlineStr">
        <is>
          <t>BANHEIRO ENG CILINDROS 3o PISO SUL - F</t>
        </is>
      </c>
      <c r="O215" s="20" t="n"/>
      <c r="P215" s="20" t="inlineStr">
        <is>
          <t>2</t>
        </is>
      </c>
      <c r="Q215" s="20" t="n"/>
      <c r="R215" t="inlineStr">
        <is>
          <t>13</t>
        </is>
      </c>
      <c r="S215" s="20" t="n"/>
      <c r="T215" s="18">
        <f>IF(MID(L215,14,4)="SALA",0.25,IF(MID(L215,14,3)="BAN",0.4,0))*IF(Tabela49[[#This Row],[Frequência]]=3,1,IF(Tabela49[[#This Row],[Frequência]]=4,0.5,0.16667))</f>
        <v/>
      </c>
      <c r="U215" s="1" t="n">
        <v>3</v>
      </c>
      <c r="V215" s="1" t="inlineStr">
        <is>
          <t>T3E</t>
        </is>
      </c>
      <c r="W215" s="1" t="n">
        <v>0.4</v>
      </c>
      <c r="X215" s="1" t="inlineStr">
        <is>
          <t>X</t>
        </is>
      </c>
      <c r="Y215" s="1" t="inlineStr">
        <is>
          <t>X</t>
        </is>
      </c>
      <c r="Z215" s="1" t="inlineStr">
        <is>
          <t>X</t>
        </is>
      </c>
      <c r="AA215" s="1" t="inlineStr">
        <is>
          <t>X</t>
        </is>
      </c>
      <c r="AB215" s="1" t="inlineStr">
        <is>
          <t>X</t>
        </is>
      </c>
      <c r="AC215" s="1" t="n"/>
      <c r="AD215" s="38">
        <f>VLOOKUP(Tabela49[[#This Row],[Descrição]],CUMPRIMENTO!$E$2:$G$475,3,0)</f>
        <v/>
      </c>
      <c r="AE215" s="25" t="n"/>
    </row>
    <row r="216">
      <c r="J216" t="inlineStr">
        <is>
          <t>Carina Fagundes</t>
        </is>
      </c>
      <c r="K216" t="inlineStr">
        <is>
          <t>BR01-IES-P31</t>
        </is>
      </c>
      <c r="L216" s="20" t="inlineStr">
        <is>
          <t>BR01-IES-P31-BAN078</t>
        </is>
      </c>
      <c r="M216" s="20" t="inlineStr">
        <is>
          <t>RS-ST01-31-02P-WCM03</t>
        </is>
      </c>
      <c r="N216" s="20" t="inlineStr">
        <is>
          <t>BANHEIRO ENG CILINDROS 3o PISO NORTE - M</t>
        </is>
      </c>
      <c r="O216" s="20" t="n"/>
      <c r="P216" s="20" t="inlineStr">
        <is>
          <t>2</t>
        </is>
      </c>
      <c r="Q216" s="20" t="n"/>
      <c r="R216" t="inlineStr">
        <is>
          <t>21</t>
        </is>
      </c>
      <c r="S216" s="20" t="n"/>
      <c r="T216" s="18">
        <f>IF(MID(L216,14,4)="SALA",0.25,IF(MID(L216,14,3)="BAN",0.4,0))*IF(Tabela49[[#This Row],[Frequência]]=3,1,IF(Tabela49[[#This Row],[Frequência]]=4,0.5,0.16667))</f>
        <v/>
      </c>
      <c r="U216" s="1" t="n">
        <v>3</v>
      </c>
      <c r="V216" s="1" t="inlineStr">
        <is>
          <t>T3E</t>
        </is>
      </c>
      <c r="W216" s="1" t="n">
        <v>0.4</v>
      </c>
      <c r="X216" s="1" t="inlineStr">
        <is>
          <t>X</t>
        </is>
      </c>
      <c r="Y216" s="1" t="inlineStr">
        <is>
          <t>X</t>
        </is>
      </c>
      <c r="Z216" s="1" t="inlineStr">
        <is>
          <t>X</t>
        </is>
      </c>
      <c r="AA216" s="1" t="inlineStr">
        <is>
          <t>X</t>
        </is>
      </c>
      <c r="AB216" s="1" t="inlineStr">
        <is>
          <t>X</t>
        </is>
      </c>
      <c r="AC216" s="1" t="n"/>
      <c r="AD216" s="38">
        <f>VLOOKUP(Tabela49[[#This Row],[Descrição]],CUMPRIMENTO!$E$2:$G$475,3,0)</f>
        <v/>
      </c>
      <c r="AE216" s="25" t="n"/>
    </row>
    <row r="217">
      <c r="J217" t="inlineStr">
        <is>
          <t>Carina Fagundes</t>
        </is>
      </c>
      <c r="K217" t="inlineStr">
        <is>
          <t>BR01-IES-P31</t>
        </is>
      </c>
      <c r="L217" s="20" t="inlineStr">
        <is>
          <t>BR01-IES-P31-BAN079</t>
        </is>
      </c>
      <c r="M217" s="20" t="inlineStr">
        <is>
          <t>RS-ST01-31-02P-WCF03</t>
        </is>
      </c>
      <c r="N217" s="20" t="inlineStr">
        <is>
          <t>BANHEIRO ENG CILINDROS 3o PISO NORTE - F</t>
        </is>
      </c>
      <c r="O217" s="20" t="n"/>
      <c r="P217" s="20" t="inlineStr">
        <is>
          <t>2</t>
        </is>
      </c>
      <c r="Q217" s="20" t="n"/>
      <c r="R217" t="inlineStr">
        <is>
          <t>7</t>
        </is>
      </c>
      <c r="S217" s="20" t="n"/>
      <c r="T217" s="18">
        <f>IF(MID(L217,14,4)="SALA",0.25,IF(MID(L217,14,3)="BAN",0.4,0))*IF(Tabela49[[#This Row],[Frequência]]=3,1,IF(Tabela49[[#This Row],[Frequência]]=4,0.5,0.16667))</f>
        <v/>
      </c>
      <c r="U217" s="1" t="n">
        <v>3</v>
      </c>
      <c r="V217" s="1" t="inlineStr">
        <is>
          <t>T3E</t>
        </is>
      </c>
      <c r="W217" s="1" t="n">
        <v>0.4</v>
      </c>
      <c r="X217" s="1" t="inlineStr">
        <is>
          <t>X</t>
        </is>
      </c>
      <c r="Y217" s="1" t="inlineStr">
        <is>
          <t>X</t>
        </is>
      </c>
      <c r="Z217" s="1" t="inlineStr">
        <is>
          <t>X</t>
        </is>
      </c>
      <c r="AA217" s="1" t="inlineStr">
        <is>
          <t>X</t>
        </is>
      </c>
      <c r="AB217" s="1" t="inlineStr">
        <is>
          <t>X</t>
        </is>
      </c>
      <c r="AC217" s="1" t="n"/>
      <c r="AD217" s="38">
        <f>VLOOKUP(Tabela49[[#This Row],[Descrição]],CUMPRIMENTO!$E$2:$G$475,3,0)</f>
        <v/>
      </c>
      <c r="AE217" s="25" t="n"/>
    </row>
    <row r="218">
      <c r="J218" t="inlineStr">
        <is>
          <t>Ivonete Silva</t>
        </is>
      </c>
      <c r="K218" t="inlineStr">
        <is>
          <t>BR01-IES-P31</t>
        </is>
      </c>
      <c r="L218" s="20" t="inlineStr">
        <is>
          <t>BR01-IES-P31-ESCD01</t>
        </is>
      </c>
      <c r="M218" s="20" t="inlineStr">
        <is>
          <t>RS-ST01-31-00T-ESD01</t>
        </is>
      </c>
      <c r="N218" s="20" t="inlineStr">
        <is>
          <t>ESCADARIA MEZANINO OESTE</t>
        </is>
      </c>
      <c r="O218" s="20" t="n"/>
      <c r="P218" s="20" t="n"/>
      <c r="Q218" s="20" t="inlineStr">
        <is>
          <t>4</t>
        </is>
      </c>
      <c r="R218" t="inlineStr">
        <is>
          <t>12</t>
        </is>
      </c>
      <c r="S218" s="20" t="n"/>
      <c r="T218" s="18">
        <f>IF(MID(L218,14,4)="SALA",0.25,IF(MID(L218,14,3)="BAN",0.4,0))*IF(Tabela49[[#This Row],[Frequência]]=3,1,IF(Tabela49[[#This Row],[Frequência]]=4,0.5,0.16667))</f>
        <v/>
      </c>
      <c r="U218" s="1" t="n">
        <v>4</v>
      </c>
      <c r="V218" s="1" t="inlineStr">
        <is>
          <t>T3E</t>
        </is>
      </c>
      <c r="W218" s="1" t="n">
        <v>0.3</v>
      </c>
      <c r="X218" s="1" t="inlineStr">
        <is>
          <t>X</t>
        </is>
      </c>
      <c r="Y218" s="1" t="n"/>
      <c r="Z218" s="1" t="inlineStr">
        <is>
          <t>X</t>
        </is>
      </c>
      <c r="AA218" s="1" t="n"/>
      <c r="AB218" s="1" t="inlineStr">
        <is>
          <t>X</t>
        </is>
      </c>
      <c r="AC218" s="1" t="n"/>
      <c r="AD218" s="38">
        <f>VLOOKUP(Tabela49[[#This Row],[Descrição]],CUMPRIMENTO!$E$2:$G$475,3,0)</f>
        <v/>
      </c>
      <c r="AE218" s="25" t="n"/>
    </row>
    <row r="219">
      <c r="J219" t="inlineStr">
        <is>
          <t>Ivonete Silva</t>
        </is>
      </c>
      <c r="K219" t="inlineStr">
        <is>
          <t>BR01-IES-P31</t>
        </is>
      </c>
      <c r="L219" s="20" t="inlineStr">
        <is>
          <t>BR01-IES-P31-ESCD02</t>
        </is>
      </c>
      <c r="M219" s="20" t="inlineStr">
        <is>
          <t>RS-ST01-31-00T-ESD02</t>
        </is>
      </c>
      <c r="N219" s="20" t="inlineStr">
        <is>
          <t>ESCADARIA NORTE MEZANINO LESTE</t>
        </is>
      </c>
      <c r="O219" s="20" t="n"/>
      <c r="P219" s="20" t="n"/>
      <c r="Q219" s="20" t="inlineStr">
        <is>
          <t>4</t>
        </is>
      </c>
      <c r="R219" t="inlineStr">
        <is>
          <t>12</t>
        </is>
      </c>
      <c r="S219" s="20" t="n"/>
      <c r="T219" s="18">
        <f>IF(MID(L219,14,4)="SALA",0.25,IF(MID(L219,14,3)="BAN",0.4,0))*IF(Tabela49[[#This Row],[Frequência]]=3,1,IF(Tabela49[[#This Row],[Frequência]]=4,0.5,0.16667))</f>
        <v/>
      </c>
      <c r="U219" s="1" t="n">
        <v>4</v>
      </c>
      <c r="V219" s="1" t="inlineStr">
        <is>
          <t>T3E</t>
        </is>
      </c>
      <c r="W219" s="1" t="n">
        <v>0.3</v>
      </c>
      <c r="X219" s="1" t="inlineStr">
        <is>
          <t>X</t>
        </is>
      </c>
      <c r="Y219" s="1" t="n"/>
      <c r="Z219" s="1" t="inlineStr">
        <is>
          <t>X</t>
        </is>
      </c>
      <c r="AA219" s="1" t="n"/>
      <c r="AB219" s="1" t="inlineStr">
        <is>
          <t>X</t>
        </is>
      </c>
      <c r="AC219" s="1" t="n"/>
      <c r="AD219" s="38">
        <f>VLOOKUP(Tabela49[[#This Row],[Descrição]],CUMPRIMENTO!$E$2:$G$475,3,0)</f>
        <v/>
      </c>
      <c r="AE219" s="25" t="n"/>
    </row>
    <row r="220">
      <c r="J220" t="inlineStr">
        <is>
          <t>Ivonete Silva</t>
        </is>
      </c>
      <c r="K220" t="inlineStr">
        <is>
          <t>BR01-IES-P31</t>
        </is>
      </c>
      <c r="L220" s="20" t="inlineStr">
        <is>
          <t>BR01-IES-P31-ESCD03</t>
        </is>
      </c>
      <c r="M220" s="20" t="inlineStr">
        <is>
          <t>RS-ST01-31-00T-ESD03</t>
        </is>
      </c>
      <c r="N220" s="20" t="inlineStr">
        <is>
          <t>ESCADARIA SUL MEZANINO LESTE</t>
        </is>
      </c>
      <c r="O220" s="20" t="n"/>
      <c r="P220" s="20" t="n"/>
      <c r="Q220" s="20" t="inlineStr">
        <is>
          <t>4</t>
        </is>
      </c>
      <c r="R220" t="inlineStr">
        <is>
          <t>12</t>
        </is>
      </c>
      <c r="S220" s="20" t="n"/>
      <c r="T220" s="18">
        <f>IF(MID(L220,14,4)="SALA",0.25,IF(MID(L220,14,3)="BAN",0.4,0))*IF(Tabela49[[#This Row],[Frequência]]=3,1,IF(Tabela49[[#This Row],[Frequência]]=4,0.5,0.16667))</f>
        <v/>
      </c>
      <c r="U220" s="1" t="n">
        <v>4</v>
      </c>
      <c r="V220" s="1" t="inlineStr">
        <is>
          <t>T3E</t>
        </is>
      </c>
      <c r="W220" s="1" t="n">
        <v>0.3</v>
      </c>
      <c r="X220" s="1" t="inlineStr">
        <is>
          <t>X</t>
        </is>
      </c>
      <c r="Y220" s="1" t="n"/>
      <c r="Z220" s="1" t="inlineStr">
        <is>
          <t>X</t>
        </is>
      </c>
      <c r="AA220" s="1" t="n"/>
      <c r="AB220" s="1" t="inlineStr">
        <is>
          <t>X</t>
        </is>
      </c>
      <c r="AC220" s="1" t="n"/>
      <c r="AD220" s="38">
        <f>VLOOKUP(Tabela49[[#This Row],[Descrição]],CUMPRIMENTO!$E$2:$G$475,3,0)</f>
        <v/>
      </c>
      <c r="AE220" s="25" t="n"/>
    </row>
    <row r="221">
      <c r="J221" t="inlineStr">
        <is>
          <t>Ivonete Silva</t>
        </is>
      </c>
      <c r="K221" t="inlineStr">
        <is>
          <t>BR01-IES-P31</t>
        </is>
      </c>
      <c r="L221" s="20" t="inlineStr">
        <is>
          <t>BR01-IES-P31-SALA01</t>
        </is>
      </c>
      <c r="M221" s="20" t="inlineStr">
        <is>
          <t>RS-ST01-31-01P-SLA01</t>
        </is>
      </c>
      <c r="N221" s="20" t="inlineStr">
        <is>
          <t>TREINAMENTOS - SALA ROCADEIRA</t>
        </is>
      </c>
      <c r="O221" s="20" t="n"/>
      <c r="P221" s="20" t="n"/>
      <c r="Q221" s="20" t="inlineStr">
        <is>
          <t>3</t>
        </is>
      </c>
      <c r="R221" t="inlineStr">
        <is>
          <t>16</t>
        </is>
      </c>
      <c r="S221" s="20" t="inlineStr">
        <is>
          <t>MESA</t>
        </is>
      </c>
      <c r="T221" s="18">
        <f>IF(MID(L221,14,4)="SALA",0.25,IF(MID(L221,14,3)="BAN",0.4,0))*IF(Tabela49[[#This Row],[Frequência]]=3,1,IF(Tabela49[[#This Row],[Frequência]]=4,0.5,0.16667))</f>
        <v/>
      </c>
      <c r="U221" s="1" t="n">
        <v>3</v>
      </c>
      <c r="V221" s="1" t="inlineStr">
        <is>
          <t>T3E</t>
        </is>
      </c>
      <c r="W221" s="1" t="n">
        <v>0.25</v>
      </c>
      <c r="X221" s="1" t="inlineStr">
        <is>
          <t>X</t>
        </is>
      </c>
      <c r="Y221" s="1" t="inlineStr">
        <is>
          <t>X</t>
        </is>
      </c>
      <c r="Z221" s="1" t="inlineStr">
        <is>
          <t>X</t>
        </is>
      </c>
      <c r="AA221" s="1" t="inlineStr">
        <is>
          <t>X</t>
        </is>
      </c>
      <c r="AB221" s="1" t="inlineStr">
        <is>
          <t>X</t>
        </is>
      </c>
      <c r="AC221" s="1" t="n"/>
      <c r="AD221" s="38">
        <f>VLOOKUP(Tabela49[[#This Row],[Descrição]],CUMPRIMENTO!$E$2:$G$475,3,0)</f>
        <v/>
      </c>
      <c r="AE221" s="25" t="n"/>
    </row>
    <row r="222">
      <c r="J222" t="inlineStr">
        <is>
          <t>Ivonete Silva</t>
        </is>
      </c>
      <c r="K222" t="inlineStr">
        <is>
          <t>BR01-IES-P31</t>
        </is>
      </c>
      <c r="L222" s="20" t="inlineStr">
        <is>
          <t>BR01-IES-P31-SALA02</t>
        </is>
      </c>
      <c r="M222" s="20" t="inlineStr">
        <is>
          <t>RS-ST01-31-01P-SLA02</t>
        </is>
      </c>
      <c r="N222" s="20" t="inlineStr">
        <is>
          <t>TREINAMENTOS - SALA PODADOR</t>
        </is>
      </c>
      <c r="O222" s="20" t="n"/>
      <c r="P222" s="20" t="n"/>
      <c r="Q222" s="20" t="inlineStr">
        <is>
          <t>3</t>
        </is>
      </c>
      <c r="R222" t="inlineStr">
        <is>
          <t>40</t>
        </is>
      </c>
      <c r="S222" s="20" t="inlineStr">
        <is>
          <t>MESA</t>
        </is>
      </c>
      <c r="T222" s="18">
        <f>IF(MID(L222,14,4)="SALA",0.25,IF(MID(L222,14,3)="BAN",0.4,0))*IF(Tabela49[[#This Row],[Frequência]]=3,1,IF(Tabela49[[#This Row],[Frequência]]=4,0.5,0.16667))</f>
        <v/>
      </c>
      <c r="U222" s="1" t="n">
        <v>3</v>
      </c>
      <c r="V222" s="1" t="inlineStr">
        <is>
          <t>T3E</t>
        </is>
      </c>
      <c r="W222" s="1" t="n">
        <v>0.25</v>
      </c>
      <c r="X222" s="1" t="inlineStr">
        <is>
          <t>X</t>
        </is>
      </c>
      <c r="Y222" s="1" t="inlineStr">
        <is>
          <t>X</t>
        </is>
      </c>
      <c r="Z222" s="1" t="inlineStr">
        <is>
          <t>X</t>
        </is>
      </c>
      <c r="AA222" s="1" t="inlineStr">
        <is>
          <t>X</t>
        </is>
      </c>
      <c r="AB222" s="1" t="inlineStr">
        <is>
          <t>X</t>
        </is>
      </c>
      <c r="AC222" s="1" t="n"/>
      <c r="AD222" s="38">
        <f>VLOOKUP(Tabela49[[#This Row],[Descrição]],CUMPRIMENTO!$E$2:$G$475,3,0)</f>
        <v/>
      </c>
      <c r="AE222" s="25" t="n"/>
    </row>
    <row r="223">
      <c r="J223" t="inlineStr">
        <is>
          <t>Ivonete Silva</t>
        </is>
      </c>
      <c r="K223" t="inlineStr">
        <is>
          <t>BR01-IES-P31</t>
        </is>
      </c>
      <c r="L223" s="20" t="inlineStr">
        <is>
          <t>BR01-IES-P31-SALA03</t>
        </is>
      </c>
      <c r="M223" s="20" t="inlineStr">
        <is>
          <t>RS-ST01-31-01P-SLA03</t>
        </is>
      </c>
      <c r="N223" s="20" t="inlineStr">
        <is>
          <t>TREINAMENTOS - SALA PULVERIZADOR / EAD</t>
        </is>
      </c>
      <c r="O223" s="20" t="n"/>
      <c r="P223" s="20" t="n"/>
      <c r="Q223" s="20" t="inlineStr">
        <is>
          <t>3</t>
        </is>
      </c>
      <c r="R223" t="inlineStr">
        <is>
          <t>81</t>
        </is>
      </c>
      <c r="S223" s="20" t="inlineStr">
        <is>
          <t>MESA</t>
        </is>
      </c>
      <c r="T223" s="18">
        <f>IF(MID(L223,14,4)="SALA",0.25,IF(MID(L223,14,3)="BAN",0.4,0))*IF(Tabela49[[#This Row],[Frequência]]=3,1,IF(Tabela49[[#This Row],[Frequência]]=4,0.5,0.16667))</f>
        <v/>
      </c>
      <c r="U223" s="1" t="n">
        <v>3</v>
      </c>
      <c r="V223" s="1" t="inlineStr">
        <is>
          <t>T3E</t>
        </is>
      </c>
      <c r="W223" s="1" t="n">
        <v>0.5</v>
      </c>
      <c r="X223" s="1" t="inlineStr">
        <is>
          <t>X</t>
        </is>
      </c>
      <c r="Y223" s="1" t="inlineStr">
        <is>
          <t>X</t>
        </is>
      </c>
      <c r="Z223" s="1" t="inlineStr">
        <is>
          <t>X</t>
        </is>
      </c>
      <c r="AA223" s="1" t="inlineStr">
        <is>
          <t>X</t>
        </is>
      </c>
      <c r="AB223" s="1" t="inlineStr">
        <is>
          <t>X</t>
        </is>
      </c>
      <c r="AC223" s="1" t="n"/>
      <c r="AD223" s="38">
        <f>VLOOKUP(Tabela49[[#This Row],[Descrição]],CUMPRIMENTO!$E$2:$G$475,3,0)</f>
        <v/>
      </c>
      <c r="AE223" s="25" t="n"/>
    </row>
    <row r="224">
      <c r="J224" t="inlineStr">
        <is>
          <t>Ivonete Silva</t>
        </is>
      </c>
      <c r="K224" t="inlineStr">
        <is>
          <t>BR01-IES-P31</t>
        </is>
      </c>
      <c r="L224" s="20" t="inlineStr">
        <is>
          <t>BR01-IES-P31-SALA04</t>
        </is>
      </c>
      <c r="M224" s="20" t="inlineStr">
        <is>
          <t>RS-ST01-31-01P-SLA04</t>
        </is>
      </c>
      <c r="N224" s="20" t="inlineStr">
        <is>
          <t>TREINAMENTOS - SALA MOTOPODA</t>
        </is>
      </c>
      <c r="O224" s="20" t="n"/>
      <c r="P224" s="20" t="n"/>
      <c r="Q224" s="20" t="inlineStr">
        <is>
          <t>3</t>
        </is>
      </c>
      <c r="R224" t="inlineStr">
        <is>
          <t>40</t>
        </is>
      </c>
      <c r="S224" s="20" t="inlineStr">
        <is>
          <t>MESA</t>
        </is>
      </c>
      <c r="T224" s="18">
        <f>IF(MID(L224,14,4)="SALA",0.25,IF(MID(L224,14,3)="BAN",0.4,0))*IF(Tabela49[[#This Row],[Frequência]]=3,1,IF(Tabela49[[#This Row],[Frequência]]=4,0.5,0.16667))</f>
        <v/>
      </c>
      <c r="U224" s="1" t="n">
        <v>3</v>
      </c>
      <c r="V224" s="1" t="inlineStr">
        <is>
          <t>T3E</t>
        </is>
      </c>
      <c r="W224" s="1" t="n">
        <v>0.25</v>
      </c>
      <c r="X224" s="1" t="inlineStr">
        <is>
          <t>X</t>
        </is>
      </c>
      <c r="Y224" s="1" t="inlineStr">
        <is>
          <t>X</t>
        </is>
      </c>
      <c r="Z224" s="1" t="inlineStr">
        <is>
          <t>X</t>
        </is>
      </c>
      <c r="AA224" s="1" t="inlineStr">
        <is>
          <t>X</t>
        </is>
      </c>
      <c r="AB224" s="1" t="inlineStr">
        <is>
          <t>X</t>
        </is>
      </c>
      <c r="AC224" s="1" t="n"/>
      <c r="AD224" s="38">
        <f>VLOOKUP(Tabela49[[#This Row],[Descrição]],CUMPRIMENTO!$E$2:$G$475,3,0)</f>
        <v/>
      </c>
      <c r="AE224" s="25" t="n"/>
    </row>
    <row r="225">
      <c r="J225" t="inlineStr">
        <is>
          <t>Ivonete Silva</t>
        </is>
      </c>
      <c r="K225" t="inlineStr">
        <is>
          <t>BR01-IES-P31</t>
        </is>
      </c>
      <c r="L225" s="20" t="inlineStr">
        <is>
          <t>BR01-IES-P31-SALA05</t>
        </is>
      </c>
      <c r="M225" s="20" t="inlineStr">
        <is>
          <t>RS-ST01-31-01P-SLA05</t>
        </is>
      </c>
      <c r="N225" s="20" t="inlineStr">
        <is>
          <t>TREINAMENTOS - SALA LAVADORA</t>
        </is>
      </c>
      <c r="O225" s="20" t="n"/>
      <c r="P225" s="20" t="n"/>
      <c r="Q225" s="20" t="inlineStr">
        <is>
          <t>3</t>
        </is>
      </c>
      <c r="R225" t="inlineStr">
        <is>
          <t>40</t>
        </is>
      </c>
      <c r="S225" s="20" t="inlineStr">
        <is>
          <t>MESA</t>
        </is>
      </c>
      <c r="T225" s="18">
        <f>IF(MID(L225,14,4)="SALA",0.25,IF(MID(L225,14,3)="BAN",0.4,0))*IF(Tabela49[[#This Row],[Frequência]]=3,1,IF(Tabela49[[#This Row],[Frequência]]=4,0.5,0.16667))</f>
        <v/>
      </c>
      <c r="U225" s="1" t="n">
        <v>3</v>
      </c>
      <c r="V225" s="1" t="inlineStr">
        <is>
          <t>T3E</t>
        </is>
      </c>
      <c r="W225" s="1" t="n">
        <v>0.25</v>
      </c>
      <c r="X225" s="1" t="inlineStr">
        <is>
          <t>X</t>
        </is>
      </c>
      <c r="Y225" s="1" t="inlineStr">
        <is>
          <t>X</t>
        </is>
      </c>
      <c r="Z225" s="1" t="inlineStr">
        <is>
          <t>X</t>
        </is>
      </c>
      <c r="AA225" s="1" t="inlineStr">
        <is>
          <t>X</t>
        </is>
      </c>
      <c r="AB225" s="1" t="inlineStr">
        <is>
          <t>X</t>
        </is>
      </c>
      <c r="AC225" s="1" t="n"/>
      <c r="AD225" s="38">
        <f>VLOOKUP(Tabela49[[#This Row],[Descrição]],CUMPRIMENTO!$E$2:$G$475,3,0)</f>
        <v/>
      </c>
      <c r="AE225" s="25" t="n"/>
    </row>
    <row r="226">
      <c r="J226" t="inlineStr">
        <is>
          <t>Ivonete Silva</t>
        </is>
      </c>
      <c r="K226" t="inlineStr">
        <is>
          <t>BR01-IES-P31</t>
        </is>
      </c>
      <c r="L226" s="20" t="inlineStr">
        <is>
          <t>BR01-IES-P31-SALA07</t>
        </is>
      </c>
      <c r="M226" s="20" t="inlineStr">
        <is>
          <t>RS-ST01-31-01P-SLA06</t>
        </is>
      </c>
      <c r="N226" s="20" t="inlineStr">
        <is>
          <t>TREINAMENTOS - SALA OFICINA DE IDEIAS</t>
        </is>
      </c>
      <c r="O226" s="20" t="n"/>
      <c r="P226" s="20" t="n"/>
      <c r="Q226" s="20" t="inlineStr">
        <is>
          <t>3</t>
        </is>
      </c>
      <c r="R226" t="inlineStr">
        <is>
          <t>26</t>
        </is>
      </c>
      <c r="S226" s="20" t="inlineStr">
        <is>
          <t>MESA</t>
        </is>
      </c>
      <c r="T226" s="18">
        <f>IF(MID(L226,14,4)="SALA",0.25,IF(MID(L226,14,3)="BAN",0.4,0))*IF(Tabela49[[#This Row],[Frequência]]=3,1,IF(Tabela49[[#This Row],[Frequência]]=4,0.5,0.16667))</f>
        <v/>
      </c>
      <c r="U226" s="1" t="n">
        <v>5</v>
      </c>
      <c r="V226" s="1" t="inlineStr">
        <is>
          <t>T3E</t>
        </is>
      </c>
      <c r="W226" s="1" t="n">
        <v>0.25</v>
      </c>
      <c r="X226" s="1" t="inlineStr">
        <is>
          <t>X</t>
        </is>
      </c>
      <c r="Y226" s="1" t="n"/>
      <c r="Z226" s="1" t="n"/>
      <c r="AA226" s="1" t="n"/>
      <c r="AB226" s="1" t="n"/>
      <c r="AC226" s="1" t="n"/>
      <c r="AD226" s="38">
        <f>VLOOKUP(Tabela49[[#This Row],[Descrição]],CUMPRIMENTO!$E$2:$G$475,3,0)</f>
        <v/>
      </c>
      <c r="AE226" s="25" t="n"/>
    </row>
    <row r="227">
      <c r="J227" t="inlineStr">
        <is>
          <t>Ivonete Silva</t>
        </is>
      </c>
      <c r="K227" t="inlineStr">
        <is>
          <t>BR01-IES-P31</t>
        </is>
      </c>
      <c r="L227" s="20" t="inlineStr">
        <is>
          <t>BR01-IES-P31-SALA08</t>
        </is>
      </c>
      <c r="M227" s="20" t="inlineStr">
        <is>
          <t>RS-ST01-31-02P-SLA01</t>
        </is>
      </c>
      <c r="N227" s="20" t="inlineStr">
        <is>
          <t>JURÍDICO - SALA ADM</t>
        </is>
      </c>
      <c r="O227" s="20" t="n"/>
      <c r="P227" s="20" t="n"/>
      <c r="Q227" s="20" t="inlineStr">
        <is>
          <t>3</t>
        </is>
      </c>
      <c r="R227" t="inlineStr">
        <is>
          <t>144</t>
        </is>
      </c>
      <c r="S227" s="20" t="inlineStr">
        <is>
          <t>NA</t>
        </is>
      </c>
      <c r="T227" s="18">
        <f>IF(MID(L227,14,4)="SALA",0.25,IF(MID(L227,14,3)="BAN",0.4,0))*IF(Tabela49[[#This Row],[Frequência]]=3,1,IF(Tabela49[[#This Row],[Frequência]]=4,0.5,0.16667))</f>
        <v/>
      </c>
      <c r="U227" s="1" t="n"/>
      <c r="V227" s="1" t="inlineStr">
        <is>
          <t>T3E</t>
        </is>
      </c>
      <c r="W227" s="1" t="n">
        <v>1</v>
      </c>
      <c r="X227" s="1" t="n"/>
      <c r="Y227" s="1" t="n"/>
      <c r="Z227" s="1" t="n"/>
      <c r="AA227" s="1" t="n"/>
      <c r="AB227" s="1" t="n"/>
      <c r="AC227" s="1" t="n"/>
      <c r="AD227" s="38">
        <f>VLOOKUP(Tabela49[[#This Row],[Descrição]],CUMPRIMENTO!$E$2:$G$475,3,0)</f>
        <v/>
      </c>
      <c r="AE227" s="25" t="n"/>
    </row>
    <row r="228">
      <c r="J228" t="inlineStr">
        <is>
          <t>Ivonete Silva</t>
        </is>
      </c>
      <c r="K228" t="inlineStr">
        <is>
          <t>BR01-IES-P31</t>
        </is>
      </c>
      <c r="L228" s="20" t="inlineStr">
        <is>
          <t>BR01-IES-P31-SALA10</t>
        </is>
      </c>
      <c r="M228" s="20" t="inlineStr">
        <is>
          <t>RS-ST01-31-02P-SLA03</t>
        </is>
      </c>
      <c r="N228" s="20" t="inlineStr">
        <is>
          <t>JURÍDICO - SALA REUNIÃO I</t>
        </is>
      </c>
      <c r="O228" s="20" t="n"/>
      <c r="P228" s="20" t="n"/>
      <c r="Q228" s="20" t="inlineStr">
        <is>
          <t>3</t>
        </is>
      </c>
      <c r="R228" t="inlineStr">
        <is>
          <t>22</t>
        </is>
      </c>
      <c r="S228" s="20" t="inlineStr">
        <is>
          <t>MESA</t>
        </is>
      </c>
      <c r="T228" s="18">
        <f>IF(MID(L228,14,4)="SALA",0.25,IF(MID(L228,14,3)="BAN",0.4,0))*IF(Tabela49[[#This Row],[Frequência]]=3,1,IF(Tabela49[[#This Row],[Frequência]]=4,0.5,0.16667))</f>
        <v/>
      </c>
      <c r="U228" s="1" t="n"/>
      <c r="V228" s="1" t="inlineStr">
        <is>
          <t>T3E</t>
        </is>
      </c>
      <c r="W228" s="1" t="n">
        <v>0.25</v>
      </c>
      <c r="X228" s="1" t="n"/>
      <c r="Y228" s="1" t="inlineStr">
        <is>
          <t>X</t>
        </is>
      </c>
      <c r="Z228" s="1" t="n"/>
      <c r="AA228" s="1" t="inlineStr">
        <is>
          <t>X</t>
        </is>
      </c>
      <c r="AB228" s="1" t="n"/>
      <c r="AC228" s="1" t="n"/>
      <c r="AD228" s="38">
        <f>VLOOKUP(Tabela49[[#This Row],[Descrição]],CUMPRIMENTO!$E$2:$G$475,3,0)</f>
        <v/>
      </c>
      <c r="AE228" s="25" t="n"/>
    </row>
    <row r="229">
      <c r="J229" t="inlineStr">
        <is>
          <t>Ivonete Silva</t>
        </is>
      </c>
      <c r="K229" t="inlineStr">
        <is>
          <t>BR01-IES-P31</t>
        </is>
      </c>
      <c r="L229" s="20" t="inlineStr">
        <is>
          <t>BR01-IES-P31-SALA12</t>
        </is>
      </c>
      <c r="M229" s="20" t="inlineStr">
        <is>
          <t>RS-ST01-31-00T-SLA01</t>
        </is>
      </c>
      <c r="N229" s="20" t="inlineStr">
        <is>
          <t>BRUNIMENTO - SALA SUPERVISAO</t>
        </is>
      </c>
      <c r="O229" s="20" t="n"/>
      <c r="P229" s="20" t="n"/>
      <c r="Q229" s="20" t="inlineStr">
        <is>
          <t>3</t>
        </is>
      </c>
      <c r="R229" t="inlineStr">
        <is>
          <t>17</t>
        </is>
      </c>
      <c r="S229" s="20" t="inlineStr">
        <is>
          <t>NA</t>
        </is>
      </c>
      <c r="T229" s="18">
        <f>IF(MID(L229,14,4)="SALA",0.25,IF(MID(L229,14,3)="BAN",0.4,0))*IF(Tabela49[[#This Row],[Frequência]]=3,1,IF(Tabela49[[#This Row],[Frequência]]=4,0.5,0.16667))</f>
        <v/>
      </c>
      <c r="U229" s="1" t="n">
        <v>3</v>
      </c>
      <c r="V229" s="1" t="inlineStr">
        <is>
          <t>T3E</t>
        </is>
      </c>
      <c r="W229" s="1" t="n">
        <v>0.25</v>
      </c>
      <c r="X229" s="1" t="inlineStr">
        <is>
          <t>X</t>
        </is>
      </c>
      <c r="Y229" s="1" t="inlineStr">
        <is>
          <t>X</t>
        </is>
      </c>
      <c r="Z229" s="1" t="inlineStr">
        <is>
          <t>X</t>
        </is>
      </c>
      <c r="AA229" s="1" t="inlineStr">
        <is>
          <t>X</t>
        </is>
      </c>
      <c r="AB229" s="1" t="inlineStr">
        <is>
          <t>X</t>
        </is>
      </c>
      <c r="AC229" s="1" t="n"/>
      <c r="AD229" s="38">
        <f>VLOOKUP(Tabela49[[#This Row],[Descrição]],CUMPRIMENTO!$E$2:$G$475,3,0)</f>
        <v/>
      </c>
      <c r="AE229" s="25" t="n"/>
    </row>
    <row r="230">
      <c r="J230" t="inlineStr">
        <is>
          <t>Ivonete Silva</t>
        </is>
      </c>
      <c r="K230" t="inlineStr">
        <is>
          <t>BR01-IES-P31</t>
        </is>
      </c>
      <c r="L230" s="20" t="inlineStr">
        <is>
          <t>BR01-IES-P31-SALA13</t>
        </is>
      </c>
      <c r="M230" s="20" t="inlineStr">
        <is>
          <t>RS-ST01-31-00T-SLA02</t>
        </is>
      </c>
      <c r="N230" s="20" t="inlineStr">
        <is>
          <t>BRUNIMENTO - SALA DA COLA</t>
        </is>
      </c>
      <c r="O230" s="20" t="n"/>
      <c r="P230" s="20" t="n"/>
      <c r="Q230" s="20" t="inlineStr">
        <is>
          <t>4</t>
        </is>
      </c>
      <c r="R230" t="inlineStr">
        <is>
          <t>173</t>
        </is>
      </c>
      <c r="S230" s="20" t="inlineStr">
        <is>
          <t>NA</t>
        </is>
      </c>
      <c r="T230" s="18">
        <f>IF(MID(L230,14,4)="SALA",0.25,IF(MID(L230,14,3)="BAN",0.4,0))*IF(Tabela49[[#This Row],[Frequência]]=3,1,IF(Tabela49[[#This Row],[Frequência]]=4,0.5,0.16667))</f>
        <v/>
      </c>
      <c r="U230" s="1" t="n">
        <v>3</v>
      </c>
      <c r="V230" s="1" t="inlineStr">
        <is>
          <t>T3E</t>
        </is>
      </c>
      <c r="W230" s="1" t="n">
        <v>0.25</v>
      </c>
      <c r="X230" s="1" t="inlineStr">
        <is>
          <t>X</t>
        </is>
      </c>
      <c r="Y230" s="1" t="inlineStr">
        <is>
          <t>X</t>
        </is>
      </c>
      <c r="Z230" s="1" t="inlineStr">
        <is>
          <t>X</t>
        </is>
      </c>
      <c r="AA230" s="1" t="inlineStr">
        <is>
          <t>X</t>
        </is>
      </c>
      <c r="AB230" s="1" t="inlineStr">
        <is>
          <t>X</t>
        </is>
      </c>
      <c r="AC230" s="1" t="n"/>
      <c r="AD230" s="38">
        <f>VLOOKUP(Tabela49[[#This Row],[Descrição]],CUMPRIMENTO!$E$2:$G$475,3,0)</f>
        <v/>
      </c>
      <c r="AE230" s="25" t="n"/>
    </row>
    <row r="231">
      <c r="J231" t="inlineStr">
        <is>
          <t>Ivonete Silva</t>
        </is>
      </c>
      <c r="K231" t="inlineStr">
        <is>
          <t>BR01-IES-P31</t>
        </is>
      </c>
      <c r="L231" s="20" t="inlineStr">
        <is>
          <t>BR01-IES-P31-SALA14</t>
        </is>
      </c>
      <c r="M231" s="20" t="inlineStr">
        <is>
          <t>RS-ST01-31-01P-SLA25</t>
        </is>
      </c>
      <c r="N231" s="20" t="inlineStr">
        <is>
          <t>TRF - SALA ADM MEZANINO</t>
        </is>
      </c>
      <c r="O231" s="20" t="n"/>
      <c r="P231" s="20" t="n"/>
      <c r="Q231" s="20" t="inlineStr">
        <is>
          <t>3</t>
        </is>
      </c>
      <c r="R231" t="inlineStr">
        <is>
          <t>210</t>
        </is>
      </c>
      <c r="S231" s="20" t="inlineStr">
        <is>
          <t>NA</t>
        </is>
      </c>
      <c r="T231" s="18">
        <f>IF(MID(L231,14,4)="SALA",0.25,IF(MID(L231,14,3)="BAN",0.4,0))*IF(Tabela49[[#This Row],[Frequência]]=3,1,IF(Tabela49[[#This Row],[Frequência]]=4,0.5,0.16667))</f>
        <v/>
      </c>
      <c r="U231" s="1" t="n">
        <v>3</v>
      </c>
      <c r="V231" s="1" t="inlineStr">
        <is>
          <t>T3E</t>
        </is>
      </c>
      <c r="W231" s="1" t="n">
        <v>1</v>
      </c>
      <c r="X231" s="1" t="inlineStr">
        <is>
          <t>X</t>
        </is>
      </c>
      <c r="Y231" s="1" t="inlineStr">
        <is>
          <t>X</t>
        </is>
      </c>
      <c r="Z231" s="1" t="inlineStr">
        <is>
          <t>X</t>
        </is>
      </c>
      <c r="AA231" s="1" t="inlineStr">
        <is>
          <t>X</t>
        </is>
      </c>
      <c r="AB231" s="1" t="inlineStr">
        <is>
          <t>X</t>
        </is>
      </c>
      <c r="AC231" s="1" t="n"/>
      <c r="AD231" s="38">
        <f>VLOOKUP(Tabela49[[#This Row],[Descrição]],CUMPRIMENTO!$E$2:$G$475,3,0)</f>
        <v/>
      </c>
      <c r="AE231" s="25" t="n"/>
    </row>
    <row r="232">
      <c r="J232" t="inlineStr">
        <is>
          <t>Ivonete Silva</t>
        </is>
      </c>
      <c r="K232" t="inlineStr">
        <is>
          <t>BR01-IES-P31</t>
        </is>
      </c>
      <c r="L232" s="20" t="inlineStr">
        <is>
          <t>BR01-IES-P31-SALA15</t>
        </is>
      </c>
      <c r="M232" s="20" t="inlineStr">
        <is>
          <t>RS-ST01-31-01P-SLA26</t>
        </is>
      </c>
      <c r="N232" s="20" t="inlineStr">
        <is>
          <t>TRF - SALA DE REUNIAO MEZANINO</t>
        </is>
      </c>
      <c r="O232" s="20" t="n"/>
      <c r="P232" s="20" t="n"/>
      <c r="Q232" s="20" t="inlineStr">
        <is>
          <t>3</t>
        </is>
      </c>
      <c r="R232" t="inlineStr">
        <is>
          <t>19</t>
        </is>
      </c>
      <c r="S232" s="20" t="inlineStr">
        <is>
          <t>MESA</t>
        </is>
      </c>
      <c r="T232" s="18">
        <f>IF(MID(L232,14,4)="SALA",0.25,IF(MID(L232,14,3)="BAN",0.4,0))*IF(Tabela49[[#This Row],[Frequência]]=3,1,IF(Tabela49[[#This Row],[Frequência]]=4,0.5,0.16667))</f>
        <v/>
      </c>
      <c r="U232" s="1" t="n">
        <v>4</v>
      </c>
      <c r="V232" s="1" t="inlineStr">
        <is>
          <t>T3E</t>
        </is>
      </c>
      <c r="W232" s="1" t="n">
        <v>0.25</v>
      </c>
      <c r="X232" s="1" t="inlineStr">
        <is>
          <t>X</t>
        </is>
      </c>
      <c r="Y232" s="1" t="n"/>
      <c r="Z232" s="1" t="inlineStr">
        <is>
          <t>X</t>
        </is>
      </c>
      <c r="AA232" s="1" t="n"/>
      <c r="AB232" s="1" t="inlineStr">
        <is>
          <t>X</t>
        </is>
      </c>
      <c r="AC232" s="1" t="n"/>
      <c r="AD232" s="38">
        <f>VLOOKUP(Tabela49[[#This Row],[Descrição]],CUMPRIMENTO!$E$2:$G$475,3,0)</f>
        <v/>
      </c>
      <c r="AE232" s="25" t="n"/>
    </row>
    <row r="233">
      <c r="J233" t="inlineStr">
        <is>
          <t>Ivonete Silva</t>
        </is>
      </c>
      <c r="K233" t="inlineStr">
        <is>
          <t>BR01-IES-P31</t>
        </is>
      </c>
      <c r="L233" s="20" t="inlineStr">
        <is>
          <t>BR01-IES-P31-SALA20</t>
        </is>
      </c>
      <c r="M233" s="20" t="inlineStr">
        <is>
          <t>RS-ST01-31-00T-SLA05</t>
        </is>
      </c>
      <c r="N233" s="20" t="inlineStr">
        <is>
          <t>FUNDICAO - SALA METROLOGIA 3D</t>
        </is>
      </c>
      <c r="O233" s="20" t="n"/>
      <c r="P233" s="20" t="n"/>
      <c r="Q233" s="20" t="inlineStr">
        <is>
          <t>3</t>
        </is>
      </c>
      <c r="R233" t="inlineStr">
        <is>
          <t>155</t>
        </is>
      </c>
      <c r="S233" s="20" t="inlineStr">
        <is>
          <t>NA</t>
        </is>
      </c>
      <c r="T233" s="18">
        <f>IF(MID(L233,14,4)="SALA",0.25,IF(MID(L233,14,3)="BAN",0.4,0))*IF(Tabela49[[#This Row],[Frequência]]=3,1,IF(Tabela49[[#This Row],[Frequência]]=4,0.5,0.16667))</f>
        <v/>
      </c>
      <c r="U233" s="1" t="n">
        <v>4</v>
      </c>
      <c r="V233" s="1" t="inlineStr">
        <is>
          <t>T3E</t>
        </is>
      </c>
      <c r="W233" s="1" t="n">
        <v>0.5</v>
      </c>
      <c r="X233" s="1" t="inlineStr">
        <is>
          <t>X</t>
        </is>
      </c>
      <c r="Y233" s="1" t="n"/>
      <c r="Z233" s="1" t="inlineStr">
        <is>
          <t>X</t>
        </is>
      </c>
      <c r="AA233" s="1" t="n"/>
      <c r="AB233" s="1" t="inlineStr">
        <is>
          <t>X</t>
        </is>
      </c>
      <c r="AC233" s="1" t="n"/>
      <c r="AD233" s="38">
        <f>VLOOKUP(Tabela49[[#This Row],[Descrição]],CUMPRIMENTO!$E$2:$G$475,3,0)</f>
        <v/>
      </c>
      <c r="AE233" s="25" t="n"/>
    </row>
    <row r="234">
      <c r="J234" t="inlineStr">
        <is>
          <t>Ivonete Silva</t>
        </is>
      </c>
      <c r="K234" t="inlineStr">
        <is>
          <t>BR01-IES-P31</t>
        </is>
      </c>
      <c r="L234" s="20" t="inlineStr">
        <is>
          <t>BR01-IES-P31-SALA26</t>
        </is>
      </c>
      <c r="M234" s="20" t="inlineStr">
        <is>
          <t>RS-ST01-31-00T-SLA08</t>
        </is>
      </c>
      <c r="N234" s="20" t="inlineStr">
        <is>
          <t>ENGENHARIA PROCESSOS - FUNDICAO MAGNESIO</t>
        </is>
      </c>
      <c r="O234" s="20" t="n"/>
      <c r="P234" s="20" t="n"/>
      <c r="Q234" s="20" t="inlineStr">
        <is>
          <t>3</t>
        </is>
      </c>
      <c r="R234" t="inlineStr">
        <is>
          <t>44</t>
        </is>
      </c>
      <c r="S234" s="20" t="inlineStr">
        <is>
          <t>NA</t>
        </is>
      </c>
      <c r="T234" s="18">
        <f>IF(MID(L234,14,4)="SALA",0.25,IF(MID(L234,14,3)="BAN",0.4,0))*IF(Tabela49[[#This Row],[Frequência]]=3,1,IF(Tabela49[[#This Row],[Frequência]]=4,0.5,0.16667))</f>
        <v/>
      </c>
      <c r="U234" s="1" t="n">
        <v>4</v>
      </c>
      <c r="V234" s="1" t="inlineStr">
        <is>
          <t>T3E</t>
        </is>
      </c>
      <c r="W234" s="1" t="n">
        <v>0.25</v>
      </c>
      <c r="X234" s="1" t="inlineStr">
        <is>
          <t>X</t>
        </is>
      </c>
      <c r="Y234" s="1" t="n"/>
      <c r="Z234" s="1" t="inlineStr">
        <is>
          <t>X</t>
        </is>
      </c>
      <c r="AA234" s="1" t="n"/>
      <c r="AB234" s="1" t="inlineStr">
        <is>
          <t>X</t>
        </is>
      </c>
      <c r="AC234" s="1" t="n"/>
      <c r="AD234" s="38">
        <f>VLOOKUP(Tabela49[[#This Row],[Descrição]],CUMPRIMENTO!$E$2:$G$475,3,0)</f>
        <v/>
      </c>
      <c r="AE234" s="25" t="n"/>
    </row>
    <row r="235">
      <c r="J235" t="inlineStr">
        <is>
          <t>Ivonete Silva</t>
        </is>
      </c>
      <c r="K235" t="inlineStr">
        <is>
          <t>BR01-IES-P31</t>
        </is>
      </c>
      <c r="L235" s="20" t="inlineStr">
        <is>
          <t>BR01-IES-P31-SALA28</t>
        </is>
      </c>
      <c r="M235" s="20" t="inlineStr">
        <is>
          <t>RS-ST01-31-01P-SLA09</t>
        </is>
      </c>
      <c r="N235" s="20" t="inlineStr">
        <is>
          <t>PLANEJAMENTO INDUSTRIAL - SALA IMS I</t>
        </is>
      </c>
      <c r="O235" s="20" t="n"/>
      <c r="P235" s="20" t="n"/>
      <c r="Q235" s="20" t="inlineStr">
        <is>
          <t>3</t>
        </is>
      </c>
      <c r="R235" t="inlineStr">
        <is>
          <t>35</t>
        </is>
      </c>
      <c r="S235" s="20" t="inlineStr">
        <is>
          <t>NA</t>
        </is>
      </c>
      <c r="T235" s="18">
        <f>IF(MID(L235,14,4)="SALA",0.25,IF(MID(L235,14,3)="BAN",0.4,0))*IF(Tabela49[[#This Row],[Frequência]]=3,1,IF(Tabela49[[#This Row],[Frequência]]=4,0.5,0.16667))</f>
        <v/>
      </c>
      <c r="U235" s="1" t="n">
        <v>4</v>
      </c>
      <c r="V235" s="1" t="inlineStr">
        <is>
          <t>T3E</t>
        </is>
      </c>
      <c r="W235" s="1" t="n">
        <v>0.25</v>
      </c>
      <c r="X235" s="1" t="inlineStr">
        <is>
          <t>X</t>
        </is>
      </c>
      <c r="Y235" s="1" t="n"/>
      <c r="Z235" s="1" t="inlineStr">
        <is>
          <t>X</t>
        </is>
      </c>
      <c r="AA235" s="1" t="n"/>
      <c r="AB235" s="1" t="inlineStr">
        <is>
          <t>X</t>
        </is>
      </c>
      <c r="AC235" s="1" t="n"/>
      <c r="AD235" s="38">
        <f>VLOOKUP(Tabela49[[#This Row],[Descrição]],CUMPRIMENTO!$E$2:$G$475,3,0)</f>
        <v/>
      </c>
      <c r="AE235" s="25" t="n"/>
    </row>
    <row r="236">
      <c r="J236" t="inlineStr">
        <is>
          <t>Ivonete Silva</t>
        </is>
      </c>
      <c r="K236" t="inlineStr">
        <is>
          <t>BR01-IES-P31</t>
        </is>
      </c>
      <c r="L236" s="20" t="inlineStr">
        <is>
          <t>BR01-IES-P31-SALA29</t>
        </is>
      </c>
      <c r="M236" s="20" t="inlineStr">
        <is>
          <t>RS-ST01-31-01P-SLA10</t>
        </is>
      </c>
      <c r="N236" s="20" t="inlineStr">
        <is>
          <t>PLANEJAMENTO INDUSTRIAL - SALA IMS II</t>
        </is>
      </c>
      <c r="O236" s="20" t="n"/>
      <c r="P236" s="20" t="n"/>
      <c r="Q236" s="20" t="inlineStr">
        <is>
          <t>3</t>
        </is>
      </c>
      <c r="R236" t="inlineStr">
        <is>
          <t>35</t>
        </is>
      </c>
      <c r="S236" s="20" t="inlineStr">
        <is>
          <t>NA</t>
        </is>
      </c>
      <c r="T236" s="18">
        <f>IF(MID(L236,14,4)="SALA",0.25,IF(MID(L236,14,3)="BAN",0.4,0))*IF(Tabela49[[#This Row],[Frequência]]=3,1,IF(Tabela49[[#This Row],[Frequência]]=4,0.5,0.16667))</f>
        <v/>
      </c>
      <c r="U236" s="1" t="n">
        <v>4</v>
      </c>
      <c r="V236" s="1" t="inlineStr">
        <is>
          <t>T3E</t>
        </is>
      </c>
      <c r="W236" s="1" t="n">
        <v>0.25</v>
      </c>
      <c r="X236" s="1" t="inlineStr">
        <is>
          <t>X</t>
        </is>
      </c>
      <c r="Y236" s="1" t="n"/>
      <c r="Z236" s="1" t="inlineStr">
        <is>
          <t>X</t>
        </is>
      </c>
      <c r="AA236" s="1" t="n"/>
      <c r="AB236" s="1" t="inlineStr">
        <is>
          <t>X</t>
        </is>
      </c>
      <c r="AC236" s="1" t="n"/>
      <c r="AD236" s="38">
        <f>VLOOKUP(Tabela49[[#This Row],[Descrição]],CUMPRIMENTO!$E$2:$G$475,3,0)</f>
        <v/>
      </c>
      <c r="AE236" s="25" t="n"/>
    </row>
    <row r="237">
      <c r="J237" t="inlineStr">
        <is>
          <t>Ivonete Silva</t>
        </is>
      </c>
      <c r="K237" t="inlineStr">
        <is>
          <t>BR01-IES-P31</t>
        </is>
      </c>
      <c r="L237" s="20" t="inlineStr">
        <is>
          <t>BR01-IES-P31-SALA30</t>
        </is>
      </c>
      <c r="M237" s="20" t="inlineStr">
        <is>
          <t>RS-ST01-31-01P-SLA11</t>
        </is>
      </c>
      <c r="N237" s="20" t="inlineStr">
        <is>
          <t>PLANEJAMENTO INDUSTRIAL - SALA IMS IV</t>
        </is>
      </c>
      <c r="O237" s="20" t="n"/>
      <c r="P237" s="20" t="n"/>
      <c r="Q237" s="20" t="inlineStr">
        <is>
          <t>3</t>
        </is>
      </c>
      <c r="R237" t="inlineStr">
        <is>
          <t>228</t>
        </is>
      </c>
      <c r="S237" s="20" t="inlineStr">
        <is>
          <t>NA</t>
        </is>
      </c>
      <c r="T237" s="18">
        <f>IF(MID(L237,14,4)="SALA",0.25,IF(MID(L237,14,3)="BAN",0.4,0))*IF(Tabela49[[#This Row],[Frequência]]=3,1,IF(Tabela49[[#This Row],[Frequência]]=4,0.5,0.16667))</f>
        <v/>
      </c>
      <c r="U237" s="1" t="n">
        <v>4</v>
      </c>
      <c r="V237" s="1" t="inlineStr">
        <is>
          <t>T3E</t>
        </is>
      </c>
      <c r="W237" s="1" t="n">
        <v>1</v>
      </c>
      <c r="X237" s="1" t="inlineStr">
        <is>
          <t>X</t>
        </is>
      </c>
      <c r="Y237" s="1" t="n"/>
      <c r="Z237" s="1" t="inlineStr">
        <is>
          <t>X</t>
        </is>
      </c>
      <c r="AA237" s="1" t="n"/>
      <c r="AB237" s="1" t="inlineStr">
        <is>
          <t>X</t>
        </is>
      </c>
      <c r="AC237" s="1" t="n"/>
      <c r="AD237" s="38">
        <f>VLOOKUP(Tabela49[[#This Row],[Descrição]],CUMPRIMENTO!$E$2:$G$475,3,0)</f>
        <v/>
      </c>
      <c r="AE237" s="25" t="n"/>
    </row>
    <row r="238">
      <c r="J238" t="inlineStr">
        <is>
          <t>Ivonete Silva</t>
        </is>
      </c>
      <c r="K238" t="inlineStr">
        <is>
          <t>BR01-IES-P31</t>
        </is>
      </c>
      <c r="L238" s="20" t="inlineStr">
        <is>
          <t>BR01-IES-P31-SALA31</t>
        </is>
      </c>
      <c r="M238" s="20" t="inlineStr">
        <is>
          <t>RS-ST01-31-01P-SLA12</t>
        </is>
      </c>
      <c r="N238" s="20" t="inlineStr">
        <is>
          <t>PLANEJAMENTO INDUSTRIAL - SALA IMS III</t>
        </is>
      </c>
      <c r="O238" s="20" t="n"/>
      <c r="P238" s="20" t="n"/>
      <c r="Q238" s="20" t="inlineStr">
        <is>
          <t>3</t>
        </is>
      </c>
      <c r="R238" t="inlineStr">
        <is>
          <t>42</t>
        </is>
      </c>
      <c r="S238" s="20" t="inlineStr">
        <is>
          <t>NA</t>
        </is>
      </c>
      <c r="T238" s="18">
        <f>IF(MID(L238,14,4)="SALA",0.25,IF(MID(L238,14,3)="BAN",0.4,0))*IF(Tabela49[[#This Row],[Frequência]]=3,1,IF(Tabela49[[#This Row],[Frequência]]=4,0.5,0.16667))</f>
        <v/>
      </c>
      <c r="U238" s="1" t="n">
        <v>4</v>
      </c>
      <c r="V238" s="1" t="inlineStr">
        <is>
          <t>T3E</t>
        </is>
      </c>
      <c r="W238" s="1" t="n">
        <v>0.25</v>
      </c>
      <c r="X238" s="1" t="inlineStr">
        <is>
          <t>X</t>
        </is>
      </c>
      <c r="Y238" s="1" t="n"/>
      <c r="Z238" s="1" t="inlineStr">
        <is>
          <t>X</t>
        </is>
      </c>
      <c r="AA238" s="1" t="n"/>
      <c r="AB238" s="1" t="inlineStr">
        <is>
          <t>X</t>
        </is>
      </c>
      <c r="AC238" s="1" t="n"/>
      <c r="AD238" s="38">
        <f>VLOOKUP(Tabela49[[#This Row],[Descrição]],CUMPRIMENTO!$E$2:$G$475,3,0)</f>
        <v/>
      </c>
      <c r="AE238" s="25" t="n"/>
    </row>
    <row r="239">
      <c r="J239" t="inlineStr">
        <is>
          <t>Ivonete Silva</t>
        </is>
      </c>
      <c r="K239" t="inlineStr">
        <is>
          <t>BR01-IES-P31</t>
        </is>
      </c>
      <c r="L239" s="20" t="inlineStr">
        <is>
          <t>BR01-IES-P31-SALA32</t>
        </is>
      </c>
      <c r="M239" s="20" t="inlineStr">
        <is>
          <t>RS-ST01-31-02P-SLA12</t>
        </is>
      </c>
      <c r="N239" s="20" t="inlineStr">
        <is>
          <t>ENGENHARIA MANUTENCAO - PROJETOS I</t>
        </is>
      </c>
      <c r="O239" s="20" t="n"/>
      <c r="P239" s="20" t="n"/>
      <c r="Q239" s="20" t="inlineStr">
        <is>
          <t>3</t>
        </is>
      </c>
      <c r="R239" t="inlineStr">
        <is>
          <t>32</t>
        </is>
      </c>
      <c r="S239" s="20" t="inlineStr">
        <is>
          <t>MESA</t>
        </is>
      </c>
      <c r="T239" s="18">
        <f>IF(MID(L239,14,4)="SALA",0.25,IF(MID(L239,14,3)="BAN",0.4,0))*IF(Tabela49[[#This Row],[Frequência]]=3,1,IF(Tabela49[[#This Row],[Frequência]]=4,0.5,0.16667))</f>
        <v/>
      </c>
      <c r="U239" s="1" t="n">
        <v>4</v>
      </c>
      <c r="V239" s="1" t="inlineStr">
        <is>
          <t>T3E</t>
        </is>
      </c>
      <c r="W239" s="1" t="n">
        <v>0.25</v>
      </c>
      <c r="X239" s="1" t="inlineStr">
        <is>
          <t>X</t>
        </is>
      </c>
      <c r="Y239" s="1" t="n"/>
      <c r="Z239" s="1" t="inlineStr">
        <is>
          <t>X</t>
        </is>
      </c>
      <c r="AA239" s="1" t="n"/>
      <c r="AB239" s="1" t="inlineStr">
        <is>
          <t>X</t>
        </is>
      </c>
      <c r="AC239" s="1" t="n"/>
      <c r="AD239" s="38">
        <f>VLOOKUP(Tabela49[[#This Row],[Descrição]],CUMPRIMENTO!$E$2:$G$475,3,0)</f>
        <v/>
      </c>
      <c r="AE239" s="25" t="n"/>
    </row>
    <row r="240">
      <c r="J240" t="inlineStr">
        <is>
          <t>Ivonete Silva</t>
        </is>
      </c>
      <c r="K240" t="inlineStr">
        <is>
          <t>BR01-IES-P31</t>
        </is>
      </c>
      <c r="L240" s="20" t="inlineStr">
        <is>
          <t>BR01-IES-P31-SALA33</t>
        </is>
      </c>
      <c r="M240" s="20" t="inlineStr">
        <is>
          <t>RS-ST01-31-02P-SLA13</t>
        </is>
      </c>
      <c r="N240" s="20" t="inlineStr">
        <is>
          <t>ENGENHARIA MANUTENCAO - PROJETOS II</t>
        </is>
      </c>
      <c r="O240" s="20" t="n"/>
      <c r="P240" s="20" t="n"/>
      <c r="Q240" s="20" t="inlineStr">
        <is>
          <t>3</t>
        </is>
      </c>
      <c r="R240" t="inlineStr">
        <is>
          <t>33</t>
        </is>
      </c>
      <c r="S240" s="20" t="inlineStr">
        <is>
          <t>MESA</t>
        </is>
      </c>
      <c r="T240" s="18">
        <f>IF(MID(L240,14,4)="SALA",0.25,IF(MID(L240,14,3)="BAN",0.4,0))*IF(Tabela49[[#This Row],[Frequência]]=3,1,IF(Tabela49[[#This Row],[Frequência]]=4,0.5,0.16667))</f>
        <v/>
      </c>
      <c r="U240" s="1" t="n">
        <v>4</v>
      </c>
      <c r="V240" s="1" t="inlineStr">
        <is>
          <t>T3E</t>
        </is>
      </c>
      <c r="W240" s="1" t="n">
        <v>0.25</v>
      </c>
      <c r="X240" s="1" t="inlineStr">
        <is>
          <t>X</t>
        </is>
      </c>
      <c r="Y240" s="1" t="n"/>
      <c r="Z240" s="1" t="inlineStr">
        <is>
          <t>X</t>
        </is>
      </c>
      <c r="AA240" s="1" t="n"/>
      <c r="AB240" s="1" t="inlineStr">
        <is>
          <t>X</t>
        </is>
      </c>
      <c r="AC240" s="1" t="n"/>
      <c r="AD240" s="38">
        <f>VLOOKUP(Tabela49[[#This Row],[Descrição]],CUMPRIMENTO!$E$2:$G$475,3,0)</f>
        <v/>
      </c>
      <c r="AE240" s="25" t="n"/>
    </row>
    <row r="241">
      <c r="J241" t="inlineStr">
        <is>
          <t>Ivonete Silva</t>
        </is>
      </c>
      <c r="K241" t="inlineStr">
        <is>
          <t>BR01-IES-P31</t>
        </is>
      </c>
      <c r="L241" s="20" t="inlineStr">
        <is>
          <t>BR01-IES-P31-SALA34</t>
        </is>
      </c>
      <c r="M241" s="20" t="inlineStr">
        <is>
          <t>RS-ST01-31-02P-SLA05</t>
        </is>
      </c>
      <c r="N241" s="20" t="inlineStr">
        <is>
          <t>ENGENHARIA MANUTENCAO - SALA ADM</t>
        </is>
      </c>
      <c r="O241" s="20" t="n"/>
      <c r="P241" s="20" t="n"/>
      <c r="Q241" s="20" t="inlineStr">
        <is>
          <t>3</t>
        </is>
      </c>
      <c r="R241" t="inlineStr">
        <is>
          <t>224</t>
        </is>
      </c>
      <c r="S241" s="20" t="inlineStr">
        <is>
          <t>NA</t>
        </is>
      </c>
      <c r="T241" s="18">
        <f>IF(MID(L241,14,4)="SALA",0.25,IF(MID(L241,14,3)="BAN",0.4,0))*IF(Tabela49[[#This Row],[Frequência]]=3,1,IF(Tabela49[[#This Row],[Frequência]]=4,0.5,0.16667))</f>
        <v/>
      </c>
      <c r="U241" s="1" t="n">
        <v>4</v>
      </c>
      <c r="V241" s="1" t="inlineStr">
        <is>
          <t>T3E</t>
        </is>
      </c>
      <c r="W241" s="1" t="n">
        <v>1</v>
      </c>
      <c r="X241" s="1" t="inlineStr">
        <is>
          <t>X</t>
        </is>
      </c>
      <c r="Y241" s="1" t="n"/>
      <c r="Z241" s="1" t="inlineStr">
        <is>
          <t>X</t>
        </is>
      </c>
      <c r="AA241" s="1" t="n"/>
      <c r="AB241" s="1" t="inlineStr">
        <is>
          <t>X</t>
        </is>
      </c>
      <c r="AC241" s="1" t="n"/>
      <c r="AD241" s="38">
        <f>VLOOKUP(Tabela49[[#This Row],[Descrição]],CUMPRIMENTO!$E$2:$G$475,3,0)</f>
        <v/>
      </c>
      <c r="AE241" s="25" t="n"/>
    </row>
    <row r="242">
      <c r="J242" t="inlineStr">
        <is>
          <t>Ivonete Silva</t>
        </is>
      </c>
      <c r="K242" t="inlineStr">
        <is>
          <t>BR01-IES-P31</t>
        </is>
      </c>
      <c r="L242" s="20" t="inlineStr">
        <is>
          <t>BR01-IES-P31-SALA42</t>
        </is>
      </c>
      <c r="M242" s="20" t="inlineStr">
        <is>
          <t>RS-ST01-31-00T-SLA11</t>
        </is>
      </c>
      <c r="N242" s="20" t="inlineStr">
        <is>
          <t>SALA TOMOGRAFIA COMPUTADORIZADA</t>
        </is>
      </c>
      <c r="O242" s="20" t="n"/>
      <c r="P242" s="20" t="n"/>
      <c r="Q242" s="20" t="inlineStr">
        <is>
          <t>4</t>
        </is>
      </c>
      <c r="R242" t="inlineStr">
        <is>
          <t>9</t>
        </is>
      </c>
      <c r="S242" s="20" t="inlineStr">
        <is>
          <t>NA</t>
        </is>
      </c>
      <c r="T242" s="18">
        <f>IF(MID(L242,14,4)="SALA",0.25,IF(MID(L242,14,3)="BAN",0.4,0))*IF(Tabela49[[#This Row],[Frequência]]=3,1,IF(Tabela49[[#This Row],[Frequência]]=4,0.5,0.16667))</f>
        <v/>
      </c>
      <c r="U242" s="1" t="n">
        <v>4</v>
      </c>
      <c r="V242" s="1" t="inlineStr">
        <is>
          <t>T3E</t>
        </is>
      </c>
      <c r="W242" s="1" t="n">
        <v>0.25</v>
      </c>
      <c r="X242" s="1" t="n"/>
      <c r="Y242" s="1" t="n"/>
      <c r="Z242" s="1" t="n"/>
      <c r="AA242" s="1" t="n"/>
      <c r="AB242" s="1" t="inlineStr">
        <is>
          <t>X</t>
        </is>
      </c>
      <c r="AC242" s="1" t="n"/>
      <c r="AD242" s="38">
        <f>VLOOKUP(Tabela49[[#This Row],[Descrição]],CUMPRIMENTO!$E$2:$G$475,3,0)</f>
        <v/>
      </c>
      <c r="AE242" s="25" t="n"/>
    </row>
    <row r="243">
      <c r="J243" t="inlineStr">
        <is>
          <t>Ivonete Silva</t>
        </is>
      </c>
      <c r="K243" t="inlineStr">
        <is>
          <t>BR01-IES-P31</t>
        </is>
      </c>
      <c r="L243" s="20" t="inlineStr">
        <is>
          <t>BR01-IES-P31-SALA43</t>
        </is>
      </c>
      <c r="M243" s="20" t="inlineStr">
        <is>
          <t>RS-ST01-31-00T-SLA10</t>
        </is>
      </c>
      <c r="N243" s="20" t="inlineStr">
        <is>
          <t>SALA QUALIDADE PROCESSOS</t>
        </is>
      </c>
      <c r="O243" s="20" t="n"/>
      <c r="P243" s="20" t="n"/>
      <c r="Q243" s="20" t="inlineStr">
        <is>
          <t>3</t>
        </is>
      </c>
      <c r="R243" t="inlineStr">
        <is>
          <t>62</t>
        </is>
      </c>
      <c r="S243" s="20" t="inlineStr">
        <is>
          <t>NA</t>
        </is>
      </c>
      <c r="T243" s="18">
        <f>IF(MID(L243,14,4)="SALA",0.25,IF(MID(L243,14,3)="BAN",0.4,0))*IF(Tabela49[[#This Row],[Frequência]]=3,1,IF(Tabela49[[#This Row],[Frequência]]=4,0.5,0.16667))</f>
        <v/>
      </c>
      <c r="U243" s="1" t="n">
        <v>4</v>
      </c>
      <c r="V243" s="1" t="inlineStr">
        <is>
          <t>T3E</t>
        </is>
      </c>
      <c r="W243" s="1" t="n">
        <v>0.25</v>
      </c>
      <c r="X243" s="1" t="inlineStr">
        <is>
          <t>X</t>
        </is>
      </c>
      <c r="Y243" s="1" t="n"/>
      <c r="Z243" s="1" t="inlineStr">
        <is>
          <t>X</t>
        </is>
      </c>
      <c r="AA243" s="1" t="n"/>
      <c r="AB243" s="1" t="inlineStr">
        <is>
          <t>X</t>
        </is>
      </c>
      <c r="AC243" s="1" t="n"/>
      <c r="AD243" s="38">
        <f>VLOOKUP(Tabela49[[#This Row],[Descrição]],CUMPRIMENTO!$E$2:$G$475,3,0)</f>
        <v/>
      </c>
      <c r="AE243" s="25" t="n"/>
    </row>
    <row r="244">
      <c r="J244" t="inlineStr">
        <is>
          <t>Ivonete Silva</t>
        </is>
      </c>
      <c r="K244" t="inlineStr">
        <is>
          <t>BR01-IES-P31</t>
        </is>
      </c>
      <c r="L244" s="20" t="inlineStr">
        <is>
          <t>BR01-IES-P31-SALA49</t>
        </is>
      </c>
      <c r="M244" s="20" t="inlineStr">
        <is>
          <t>RS-ST01-31-00T-SLA13</t>
        </is>
      </c>
      <c r="N244" s="20" t="inlineStr">
        <is>
          <t>CROMO III - LABORATORIO</t>
        </is>
      </c>
      <c r="O244" s="20" t="n"/>
      <c r="P244" s="20" t="n"/>
      <c r="Q244" s="20" t="inlineStr">
        <is>
          <t>3</t>
        </is>
      </c>
      <c r="R244" t="inlineStr">
        <is>
          <t>268</t>
        </is>
      </c>
      <c r="S244" s="20" t="inlineStr">
        <is>
          <t>NA</t>
        </is>
      </c>
      <c r="T244" s="18">
        <f>IF(MID(L244,14,4)="SALA",0.25,IF(MID(L244,14,3)="BAN",0.4,0))*IF(Tabela49[[#This Row],[Frequência]]=3,1,IF(Tabela49[[#This Row],[Frequência]]=4,0.5,0.16667))</f>
        <v/>
      </c>
      <c r="U244" s="1" t="n">
        <v>4</v>
      </c>
      <c r="V244" s="1" t="inlineStr">
        <is>
          <t>T3E</t>
        </is>
      </c>
      <c r="W244" s="1" t="n">
        <v>0.25</v>
      </c>
      <c r="X244" s="1" t="n"/>
      <c r="Y244" s="1" t="inlineStr">
        <is>
          <t>X</t>
        </is>
      </c>
      <c r="Z244" s="1" t="n"/>
      <c r="AA244" s="1" t="inlineStr">
        <is>
          <t>X</t>
        </is>
      </c>
      <c r="AB244" s="1" t="n"/>
      <c r="AC244" s="1" t="n"/>
      <c r="AD244" s="38">
        <f>VLOOKUP(Tabela49[[#This Row],[Descrição]],CUMPRIMENTO!$E$2:$G$475,3,0)</f>
        <v/>
      </c>
      <c r="AE244" s="25" t="n"/>
    </row>
    <row r="245">
      <c r="J245" t="inlineStr">
        <is>
          <t>Ivonete Silva</t>
        </is>
      </c>
      <c r="K245" t="inlineStr">
        <is>
          <t>BR01-IES-P31</t>
        </is>
      </c>
      <c r="L245" s="20" t="inlineStr">
        <is>
          <t>BR01-IES-P31-SALA58</t>
        </is>
      </c>
      <c r="M245" s="20" t="n"/>
      <c r="N245" s="20" t="inlineStr">
        <is>
          <t>JURÍDICO - SALA GERÊNCIA</t>
        </is>
      </c>
      <c r="O245" s="20" t="n"/>
      <c r="P245" s="20" t="n"/>
      <c r="Q245" s="20" t="inlineStr">
        <is>
          <t>3</t>
        </is>
      </c>
      <c r="S245" s="20" t="n"/>
      <c r="T245" s="18">
        <f>IF(MID(L245,14,4)="SALA",0.25,IF(MID(L245,14,3)="BAN",0.4,0))*IF(Tabela49[[#This Row],[Frequência]]=3,1,IF(Tabela49[[#This Row],[Frequência]]=4,0.5,0.16667))</f>
        <v/>
      </c>
      <c r="U245" s="1" t="n">
        <v>4</v>
      </c>
      <c r="V245" s="1" t="inlineStr">
        <is>
          <t>T3E</t>
        </is>
      </c>
      <c r="W245" s="25" t="n"/>
      <c r="X245" s="1" t="n"/>
      <c r="Y245" s="1" t="inlineStr">
        <is>
          <t>X</t>
        </is>
      </c>
      <c r="Z245" s="1" t="n"/>
      <c r="AA245" s="1" t="inlineStr">
        <is>
          <t>X</t>
        </is>
      </c>
      <c r="AB245" s="1" t="n"/>
      <c r="AC245" s="1" t="n"/>
      <c r="AD245" s="38">
        <f>VLOOKUP(Tabela49[[#This Row],[Descrição]],CUMPRIMENTO!$E$2:$G$475,3,0)</f>
        <v/>
      </c>
      <c r="AE245" s="25" t="n"/>
    </row>
    <row r="246">
      <c r="J246" t="inlineStr">
        <is>
          <t>Ivonete Silva</t>
        </is>
      </c>
      <c r="K246" t="inlineStr">
        <is>
          <t>BR01-IES-P31</t>
        </is>
      </c>
      <c r="L246" s="20" t="inlineStr">
        <is>
          <t>BR01-IES-P31-SALA60</t>
        </is>
      </c>
      <c r="M246" s="20" t="inlineStr">
        <is>
          <t>RS-ST01-31-02P-SLA07</t>
        </is>
      </c>
      <c r="N246" s="20" t="inlineStr">
        <is>
          <t>ENGENHARIA MANUTENCAO - COPA</t>
        </is>
      </c>
      <c r="O246" s="20" t="n"/>
      <c r="P246" s="20" t="n"/>
      <c r="Q246" s="20" t="inlineStr">
        <is>
          <t>2</t>
        </is>
      </c>
      <c r="R246" t="inlineStr">
        <is>
          <t>21</t>
        </is>
      </c>
      <c r="S246" s="20" t="n"/>
      <c r="T246" s="18">
        <f>IF(MID(L246,14,4)="SALA",0.25,IF(MID(L246,14,3)="BAN",0.4,0))*IF(Tabela49[[#This Row],[Frequência]]=3,1,IF(Tabela49[[#This Row],[Frequência]]=4,0.5,0.16667))</f>
        <v/>
      </c>
      <c r="U246" s="1" t="n">
        <v>3</v>
      </c>
      <c r="V246" s="1" t="inlineStr">
        <is>
          <t>T3E</t>
        </is>
      </c>
      <c r="W246" s="1" t="n">
        <v>0.25</v>
      </c>
      <c r="X246" s="1" t="inlineStr">
        <is>
          <t>X</t>
        </is>
      </c>
      <c r="Y246" s="1" t="inlineStr">
        <is>
          <t>X</t>
        </is>
      </c>
      <c r="Z246" s="1" t="inlineStr">
        <is>
          <t>X</t>
        </is>
      </c>
      <c r="AA246" s="1" t="inlineStr">
        <is>
          <t>X</t>
        </is>
      </c>
      <c r="AB246" s="1" t="inlineStr">
        <is>
          <t>X</t>
        </is>
      </c>
      <c r="AC246" s="1" t="n"/>
      <c r="AD246" s="38">
        <f>VLOOKUP(Tabela49[[#This Row],[Descrição]],CUMPRIMENTO!$E$2:$G$475,3,0)</f>
        <v/>
      </c>
      <c r="AE246" s="25" t="n"/>
    </row>
    <row r="247">
      <c r="J247" t="inlineStr">
        <is>
          <t>Ivonete Silva</t>
        </is>
      </c>
      <c r="K247" t="inlineStr">
        <is>
          <t>BR01-IES-P31</t>
        </is>
      </c>
      <c r="L247" s="20" t="inlineStr">
        <is>
          <t>BR01-IES-P31-SALA61</t>
        </is>
      </c>
      <c r="M247" s="20" t="inlineStr">
        <is>
          <t>RS-ST01-31-02P-SLA08</t>
        </is>
      </c>
      <c r="N247" s="20" t="inlineStr">
        <is>
          <t>JURÍDICO - COPA</t>
        </is>
      </c>
      <c r="O247" s="20" t="n"/>
      <c r="P247" s="20" t="n"/>
      <c r="Q247" s="20" t="inlineStr">
        <is>
          <t>2</t>
        </is>
      </c>
      <c r="R247" t="inlineStr">
        <is>
          <t>16</t>
        </is>
      </c>
      <c r="S247" s="20" t="n"/>
      <c r="T247" s="18">
        <f>IF(MID(L247,14,4)="SALA",0.25,IF(MID(L247,14,3)="BAN",0.4,0))*IF(Tabela49[[#This Row],[Frequência]]=3,1,IF(Tabela49[[#This Row],[Frequência]]=4,0.5,0.16667))</f>
        <v/>
      </c>
      <c r="U247" s="1" t="n">
        <v>3</v>
      </c>
      <c r="V247" s="1" t="inlineStr">
        <is>
          <t>T3E</t>
        </is>
      </c>
      <c r="W247" s="1" t="n">
        <v>0.25</v>
      </c>
      <c r="X247" s="1" t="inlineStr">
        <is>
          <t>X</t>
        </is>
      </c>
      <c r="Y247" s="1" t="inlineStr">
        <is>
          <t>X</t>
        </is>
      </c>
      <c r="Z247" s="1" t="inlineStr">
        <is>
          <t>X</t>
        </is>
      </c>
      <c r="AA247" s="1" t="inlineStr">
        <is>
          <t>X</t>
        </is>
      </c>
      <c r="AB247" s="1" t="inlineStr">
        <is>
          <t>X</t>
        </is>
      </c>
      <c r="AC247" s="1" t="n"/>
      <c r="AD247" s="38">
        <f>VLOOKUP(Tabela49[[#This Row],[Descrição]],CUMPRIMENTO!$E$2:$G$475,3,0)</f>
        <v/>
      </c>
      <c r="AE247" s="25" t="n"/>
    </row>
    <row r="248">
      <c r="J248" t="inlineStr">
        <is>
          <t>Ivonete Silva</t>
        </is>
      </c>
      <c r="K248" t="inlineStr">
        <is>
          <t>BR01-IES-P31</t>
        </is>
      </c>
      <c r="L248" s="20" t="inlineStr">
        <is>
          <t>BR01-IES-P31-SALA63</t>
        </is>
      </c>
      <c r="M248" s="20" t="inlineStr">
        <is>
          <t>RS-ST01-31-02P-SLA09</t>
        </is>
      </c>
      <c r="N248" s="20" t="inlineStr">
        <is>
          <t>ENGENHARIA MANUTENCAO - HALL</t>
        </is>
      </c>
      <c r="O248" s="20" t="n"/>
      <c r="P248" s="20" t="n"/>
      <c r="Q248" s="20" t="inlineStr">
        <is>
          <t>3</t>
        </is>
      </c>
      <c r="R248" t="inlineStr">
        <is>
          <t>35</t>
        </is>
      </c>
      <c r="S248" s="20" t="inlineStr">
        <is>
          <t>NA</t>
        </is>
      </c>
      <c r="T248" s="18">
        <f>IF(MID(L248,14,4)="SALA",0.25,IF(MID(L248,14,3)="BAN",0.4,0))*IF(Tabela49[[#This Row],[Frequência]]=3,1,IF(Tabela49[[#This Row],[Frequência]]=4,0.5,0.16667))</f>
        <v/>
      </c>
      <c r="U248" s="1" t="n">
        <v>4</v>
      </c>
      <c r="V248" s="1" t="inlineStr">
        <is>
          <t>T3E</t>
        </is>
      </c>
      <c r="W248" s="1" t="n">
        <v>0.25</v>
      </c>
      <c r="X248" s="1" t="inlineStr">
        <is>
          <t>X</t>
        </is>
      </c>
      <c r="Y248" s="1" t="n"/>
      <c r="Z248" s="1" t="inlineStr">
        <is>
          <t>X</t>
        </is>
      </c>
      <c r="AA248" s="1" t="n"/>
      <c r="AB248" s="1" t="inlineStr">
        <is>
          <t>X</t>
        </is>
      </c>
      <c r="AC248" s="1" t="n"/>
      <c r="AD248" s="38">
        <f>VLOOKUP(Tabela49[[#This Row],[Descrição]],CUMPRIMENTO!$E$2:$G$475,3,0)</f>
        <v/>
      </c>
      <c r="AE248" s="25" t="n"/>
    </row>
    <row r="249">
      <c r="J249" t="inlineStr">
        <is>
          <t>Ivonete Silva</t>
        </is>
      </c>
      <c r="K249" t="inlineStr">
        <is>
          <t>BR01-IES-P31</t>
        </is>
      </c>
      <c r="L249" s="20" t="inlineStr">
        <is>
          <t>BR01-IES-P31-SALA64</t>
        </is>
      </c>
      <c r="M249" s="20" t="inlineStr">
        <is>
          <t>RS-ST01-31-01P-SLA18</t>
        </is>
      </c>
      <c r="N249" s="20" t="inlineStr">
        <is>
          <t>PLANEJAMENTO INDUSTRIAL - HALL</t>
        </is>
      </c>
      <c r="O249" s="20" t="n"/>
      <c r="P249" s="20" t="n"/>
      <c r="Q249" s="20" t="inlineStr">
        <is>
          <t>3</t>
        </is>
      </c>
      <c r="R249" t="inlineStr">
        <is>
          <t>35</t>
        </is>
      </c>
      <c r="S249" s="20" t="inlineStr">
        <is>
          <t>NA</t>
        </is>
      </c>
      <c r="T249" s="18">
        <f>IF(MID(L249,14,4)="SALA",0.25,IF(MID(L249,14,3)="BAN",0.4,0))*IF(Tabela49[[#This Row],[Frequência]]=3,1,IF(Tabela49[[#This Row],[Frequência]]=4,0.5,0.16667))</f>
        <v/>
      </c>
      <c r="U249" s="1" t="n">
        <v>4</v>
      </c>
      <c r="V249" s="1" t="inlineStr">
        <is>
          <t>T3E</t>
        </is>
      </c>
      <c r="W249" s="1" t="n">
        <v>0.25</v>
      </c>
      <c r="X249" s="1" t="inlineStr">
        <is>
          <t>X</t>
        </is>
      </c>
      <c r="Y249" s="1" t="n"/>
      <c r="Z249" s="1" t="inlineStr">
        <is>
          <t>X</t>
        </is>
      </c>
      <c r="AA249" s="1" t="n"/>
      <c r="AB249" s="1" t="inlineStr">
        <is>
          <t>X</t>
        </is>
      </c>
      <c r="AC249" s="1" t="n"/>
      <c r="AD249" s="38">
        <f>VLOOKUP(Tabela49[[#This Row],[Descrição]],CUMPRIMENTO!$E$2:$G$475,3,0)</f>
        <v/>
      </c>
      <c r="AE249" s="25" t="n"/>
    </row>
    <row r="250">
      <c r="J250" t="inlineStr">
        <is>
          <t>Ivonete Silva</t>
        </is>
      </c>
      <c r="K250" t="inlineStr">
        <is>
          <t>BR01-IES-P31</t>
        </is>
      </c>
      <c r="L250" s="20" t="inlineStr">
        <is>
          <t>BR01-IES-P31-SALA69</t>
        </is>
      </c>
      <c r="M250" s="20" t="inlineStr">
        <is>
          <t>RS-ST01-31-02P-SLA10</t>
        </is>
      </c>
      <c r="N250" s="20" t="inlineStr">
        <is>
          <t>JURÍDICO - HALL NORTE</t>
        </is>
      </c>
      <c r="O250" s="20" t="n"/>
      <c r="P250" s="20" t="n"/>
      <c r="Q250" s="20" t="inlineStr">
        <is>
          <t>3</t>
        </is>
      </c>
      <c r="R250" t="inlineStr">
        <is>
          <t>15</t>
        </is>
      </c>
      <c r="S250" s="20" t="inlineStr">
        <is>
          <t>NA</t>
        </is>
      </c>
      <c r="T250" s="18">
        <f>IF(MID(L250,14,4)="SALA",0.25,IF(MID(L250,14,3)="BAN",0.4,0))*IF(Tabela49[[#This Row],[Frequência]]=3,1,IF(Tabela49[[#This Row],[Frequência]]=4,0.5,0.16667))</f>
        <v/>
      </c>
      <c r="U250" s="1" t="n">
        <v>4</v>
      </c>
      <c r="V250" s="1" t="inlineStr">
        <is>
          <t>T3E</t>
        </is>
      </c>
      <c r="W250" s="1" t="n">
        <v>0.25</v>
      </c>
      <c r="X250" s="1" t="inlineStr">
        <is>
          <t>X</t>
        </is>
      </c>
      <c r="Y250" s="1" t="n"/>
      <c r="Z250" s="1" t="inlineStr">
        <is>
          <t>X</t>
        </is>
      </c>
      <c r="AA250" s="1" t="n"/>
      <c r="AB250" s="1" t="inlineStr">
        <is>
          <t>X</t>
        </is>
      </c>
      <c r="AC250" s="1" t="n"/>
      <c r="AD250" s="38">
        <f>VLOOKUP(Tabela49[[#This Row],[Descrição]],CUMPRIMENTO!$E$2:$G$475,3,0)</f>
        <v/>
      </c>
      <c r="AE250" s="25" t="n"/>
    </row>
    <row r="251">
      <c r="J251" t="inlineStr">
        <is>
          <t>Ivonete Silva</t>
        </is>
      </c>
      <c r="K251" t="inlineStr">
        <is>
          <t>BR01-IES-P31</t>
        </is>
      </c>
      <c r="L251" s="20" t="inlineStr">
        <is>
          <t>BR01-IES-P31-SALA70</t>
        </is>
      </c>
      <c r="M251" s="20" t="inlineStr">
        <is>
          <t>RS-ST01-31-02P-SLA11</t>
        </is>
      </c>
      <c r="N251" s="20" t="inlineStr">
        <is>
          <t>JURÍDICO - HALL SUL</t>
        </is>
      </c>
      <c r="O251" s="20" t="n"/>
      <c r="P251" s="20" t="n"/>
      <c r="Q251" s="20" t="inlineStr">
        <is>
          <t>3</t>
        </is>
      </c>
      <c r="R251" t="inlineStr">
        <is>
          <t>15</t>
        </is>
      </c>
      <c r="S251" s="20" t="inlineStr">
        <is>
          <t>NA</t>
        </is>
      </c>
      <c r="T251" s="18">
        <f>IF(MID(L251,14,4)="SALA",0.25,IF(MID(L251,14,3)="BAN",0.4,0))*IF(Tabela49[[#This Row],[Frequência]]=3,1,IF(Tabela49[[#This Row],[Frequência]]=4,0.5,0.16667))</f>
        <v/>
      </c>
      <c r="U251" s="1" t="n">
        <v>4</v>
      </c>
      <c r="V251" s="1" t="inlineStr">
        <is>
          <t>T3E</t>
        </is>
      </c>
      <c r="W251" s="1" t="n">
        <v>0.25</v>
      </c>
      <c r="X251" s="1" t="inlineStr">
        <is>
          <t>X</t>
        </is>
      </c>
      <c r="Y251" s="1" t="n"/>
      <c r="Z251" s="1" t="inlineStr">
        <is>
          <t>X</t>
        </is>
      </c>
      <c r="AA251" s="1" t="n"/>
      <c r="AB251" s="1" t="inlineStr">
        <is>
          <t>X</t>
        </is>
      </c>
      <c r="AC251" s="1" t="n"/>
      <c r="AD251" s="38">
        <f>VLOOKUP(Tabela49[[#This Row],[Descrição]],CUMPRIMENTO!$E$2:$G$475,3,0)</f>
        <v/>
      </c>
      <c r="AE251" s="25" t="n"/>
    </row>
    <row r="252">
      <c r="J252" t="inlineStr">
        <is>
          <t>Ivonete Silva</t>
        </is>
      </c>
      <c r="K252" t="inlineStr">
        <is>
          <t>BR01-IES-P31</t>
        </is>
      </c>
      <c r="L252" s="20" t="inlineStr">
        <is>
          <t>BR01-IES-P31-SALA71</t>
        </is>
      </c>
      <c r="M252" s="20" t="inlineStr">
        <is>
          <t>RS-ST01-31-01P-SLA21</t>
        </is>
      </c>
      <c r="N252" s="20" t="inlineStr">
        <is>
          <t>TREINAMENTOS - HALL NORTE</t>
        </is>
      </c>
      <c r="O252" s="20" t="n"/>
      <c r="P252" s="20" t="n"/>
      <c r="Q252" s="20" t="inlineStr">
        <is>
          <t>3</t>
        </is>
      </c>
      <c r="R252" t="inlineStr">
        <is>
          <t>12</t>
        </is>
      </c>
      <c r="S252" s="20" t="inlineStr">
        <is>
          <t>NA</t>
        </is>
      </c>
      <c r="T252" s="18">
        <f>IF(MID(L252,14,4)="SALA",0.25,IF(MID(L252,14,3)="BAN",0.4,0))*IF(Tabela49[[#This Row],[Frequência]]=3,1,IF(Tabela49[[#This Row],[Frequência]]=4,0.5,0.16667))</f>
        <v/>
      </c>
      <c r="U252" s="1" t="n">
        <v>4</v>
      </c>
      <c r="V252" s="1" t="inlineStr">
        <is>
          <t>T3E</t>
        </is>
      </c>
      <c r="W252" s="1" t="n">
        <v>0.25</v>
      </c>
      <c r="X252" s="1" t="inlineStr">
        <is>
          <t>X</t>
        </is>
      </c>
      <c r="Y252" s="1" t="n"/>
      <c r="Z252" s="1" t="inlineStr">
        <is>
          <t>X</t>
        </is>
      </c>
      <c r="AA252" s="1" t="n"/>
      <c r="AB252" s="1" t="inlineStr">
        <is>
          <t>X</t>
        </is>
      </c>
      <c r="AC252" s="1" t="n"/>
      <c r="AD252" s="38">
        <f>VLOOKUP(Tabela49[[#This Row],[Descrição]],CUMPRIMENTO!$E$2:$G$475,3,0)</f>
        <v/>
      </c>
      <c r="AE252" s="25" t="n"/>
    </row>
    <row r="253">
      <c r="J253" t="inlineStr">
        <is>
          <t>Ivonete Silva</t>
        </is>
      </c>
      <c r="K253" t="inlineStr">
        <is>
          <t>BR01-IES-P31</t>
        </is>
      </c>
      <c r="L253" s="20" t="inlineStr">
        <is>
          <t>BR01-IES-P31-SALA72</t>
        </is>
      </c>
      <c r="M253" s="20" t="inlineStr">
        <is>
          <t>RS-ST01-31-01P-SLA22</t>
        </is>
      </c>
      <c r="N253" s="20" t="inlineStr">
        <is>
          <t>TREINAMENTOS - HALL SUL</t>
        </is>
      </c>
      <c r="O253" s="20" t="n"/>
      <c r="P253" s="20" t="n"/>
      <c r="Q253" s="20" t="inlineStr">
        <is>
          <t>3</t>
        </is>
      </c>
      <c r="R253" t="inlineStr">
        <is>
          <t>12</t>
        </is>
      </c>
      <c r="S253" s="20" t="inlineStr">
        <is>
          <t>NA</t>
        </is>
      </c>
      <c r="T253" s="18">
        <f>IF(MID(L253,14,4)="SALA",0.25,IF(MID(L253,14,3)="BAN",0.4,0))*IF(Tabela49[[#This Row],[Frequência]]=3,1,IF(Tabela49[[#This Row],[Frequência]]=4,0.5,0.16667))</f>
        <v/>
      </c>
      <c r="U253" s="1" t="n">
        <v>4</v>
      </c>
      <c r="V253" s="1" t="inlineStr">
        <is>
          <t>T3E</t>
        </is>
      </c>
      <c r="W253" s="1" t="n">
        <v>0.25</v>
      </c>
      <c r="X253" s="1" t="inlineStr">
        <is>
          <t>X</t>
        </is>
      </c>
      <c r="Y253" s="1" t="n"/>
      <c r="Z253" s="1" t="inlineStr">
        <is>
          <t>X</t>
        </is>
      </c>
      <c r="AA253" s="1" t="n"/>
      <c r="AB253" s="1" t="inlineStr">
        <is>
          <t>X</t>
        </is>
      </c>
      <c r="AC253" s="1" t="n"/>
      <c r="AD253" s="38">
        <f>VLOOKUP(Tabela49[[#This Row],[Descrição]],CUMPRIMENTO!$E$2:$G$475,3,0)</f>
        <v/>
      </c>
      <c r="AE253" s="25" t="n"/>
    </row>
    <row r="254">
      <c r="J254" t="inlineStr">
        <is>
          <t>Ivonete Silva</t>
        </is>
      </c>
      <c r="K254" t="inlineStr">
        <is>
          <t>BR01-IES-P31</t>
        </is>
      </c>
      <c r="L254" s="20" t="inlineStr">
        <is>
          <t>BR01-IES-P31-SALA74</t>
        </is>
      </c>
      <c r="M254" s="20" t="inlineStr">
        <is>
          <t>RS-ST01-31-01P-SLA24</t>
        </is>
      </c>
      <c r="N254" s="20" t="inlineStr">
        <is>
          <t>TREINAMENTOS - CORREDOR</t>
        </is>
      </c>
      <c r="O254" s="20" t="n"/>
      <c r="P254" s="20" t="n"/>
      <c r="Q254" s="20" t="inlineStr">
        <is>
          <t>3</t>
        </is>
      </c>
      <c r="R254" t="inlineStr">
        <is>
          <t>89</t>
        </is>
      </c>
      <c r="S254" s="20" t="inlineStr">
        <is>
          <t>MESA</t>
        </is>
      </c>
      <c r="T254" s="18">
        <f>IF(MID(L254,14,4)="SALA",0.25,IF(MID(L254,14,3)="BAN",0.4,0))*IF(Tabela49[[#This Row],[Frequência]]=3,1,IF(Tabela49[[#This Row],[Frequência]]=4,0.5,0.16667))</f>
        <v/>
      </c>
      <c r="U254" s="1" t="n">
        <v>3</v>
      </c>
      <c r="V254" s="1" t="inlineStr">
        <is>
          <t>T3E</t>
        </is>
      </c>
      <c r="W254" s="1" t="n">
        <v>1</v>
      </c>
      <c r="X254" s="1" t="inlineStr">
        <is>
          <t>X</t>
        </is>
      </c>
      <c r="Y254" s="1" t="inlineStr">
        <is>
          <t>X</t>
        </is>
      </c>
      <c r="Z254" s="1" t="inlineStr">
        <is>
          <t>X</t>
        </is>
      </c>
      <c r="AA254" s="1" t="inlineStr">
        <is>
          <t>X</t>
        </is>
      </c>
      <c r="AB254" s="1" t="inlineStr">
        <is>
          <t>X</t>
        </is>
      </c>
      <c r="AC254" s="1" t="n"/>
      <c r="AD254" s="38">
        <f>VLOOKUP(Tabela49[[#This Row],[Descrição]],CUMPRIMENTO!$E$2:$G$475,3,0)</f>
        <v/>
      </c>
      <c r="AE254" s="25" t="n"/>
    </row>
    <row r="255">
      <c r="J255" t="inlineStr">
        <is>
          <t>Ivonete Silva</t>
        </is>
      </c>
      <c r="K255" t="inlineStr">
        <is>
          <t>BR01-IES-P31</t>
        </is>
      </c>
      <c r="L255" s="20" t="inlineStr">
        <is>
          <t>BR01-IES-P31-SALA75</t>
        </is>
      </c>
      <c r="M255" s="20" t="inlineStr">
        <is>
          <t>RS-ST01-31-00T-SLA17</t>
        </is>
      </c>
      <c r="N255" s="20" t="inlineStr">
        <is>
          <t>TRF - ADM OFICINA</t>
        </is>
      </c>
      <c r="O255" s="20" t="n"/>
      <c r="P255" s="20" t="n"/>
      <c r="Q255" s="20" t="inlineStr">
        <is>
          <t>3</t>
        </is>
      </c>
      <c r="R255" t="inlineStr">
        <is>
          <t>28</t>
        </is>
      </c>
      <c r="S255" s="20" t="inlineStr">
        <is>
          <t>NA</t>
        </is>
      </c>
      <c r="T255" s="18">
        <f>IF(MID(L255,14,4)="SALA",0.25,IF(MID(L255,14,3)="BAN",0.4,0))*IF(Tabela49[[#This Row],[Frequência]]=3,1,IF(Tabela49[[#This Row],[Frequência]]=4,0.5,0.16667))</f>
        <v/>
      </c>
      <c r="U255" s="1" t="n">
        <v>4</v>
      </c>
      <c r="V255" s="1" t="inlineStr">
        <is>
          <t>T3E</t>
        </is>
      </c>
      <c r="W255" s="1" t="n">
        <v>0.25</v>
      </c>
      <c r="X255" s="1" t="n"/>
      <c r="Y255" s="1" t="inlineStr">
        <is>
          <t>X</t>
        </is>
      </c>
      <c r="Z255" s="1" t="n"/>
      <c r="AA255" s="1" t="inlineStr">
        <is>
          <t>X</t>
        </is>
      </c>
      <c r="AB255" s="1" t="n"/>
      <c r="AC255" s="1" t="n"/>
      <c r="AD255" s="38">
        <f>VLOOKUP(Tabela49[[#This Row],[Descrição]],CUMPRIMENTO!$E$2:$G$475,3,0)</f>
        <v/>
      </c>
      <c r="AE255" s="25" t="n"/>
    </row>
    <row r="256">
      <c r="J256" t="inlineStr">
        <is>
          <t>Ivonete Silva</t>
        </is>
      </c>
      <c r="K256" t="inlineStr">
        <is>
          <t>BR01-IES-P31</t>
        </is>
      </c>
      <c r="L256" s="20" t="inlineStr">
        <is>
          <t>BR01-IES-P31-SALA81</t>
        </is>
      </c>
      <c r="M256" s="20" t="inlineStr">
        <is>
          <t>RS-ST01-31-02P-SLA15</t>
        </is>
      </c>
      <c r="N256" s="20" t="inlineStr">
        <is>
          <t>ENGENHARIA MANUTENCAO - SALA GERENCIA</t>
        </is>
      </c>
      <c r="O256" s="20" t="n"/>
      <c r="P256" s="20" t="n"/>
      <c r="Q256" s="20" t="inlineStr">
        <is>
          <t>4</t>
        </is>
      </c>
      <c r="R256" t="inlineStr">
        <is>
          <t>19</t>
        </is>
      </c>
      <c r="S256" s="20" t="inlineStr">
        <is>
          <t>MESA</t>
        </is>
      </c>
      <c r="T256" s="18">
        <f>IF(MID(L256,14,4)="SALA",0.25,IF(MID(L256,14,3)="BAN",0.4,0))*IF(Tabela49[[#This Row],[Frequência]]=3,1,IF(Tabela49[[#This Row],[Frequência]]=4,0.5,0.16667))</f>
        <v/>
      </c>
      <c r="U256" s="1" t="n">
        <v>5</v>
      </c>
      <c r="V256" s="1" t="inlineStr">
        <is>
          <t>T3E</t>
        </is>
      </c>
      <c r="W256" s="1" t="n">
        <v>0.25</v>
      </c>
      <c r="X256" s="1" t="n"/>
      <c r="Y256" s="1" t="n"/>
      <c r="Z256" s="1" t="n"/>
      <c r="AA256" s="1" t="n"/>
      <c r="AB256" s="1" t="inlineStr">
        <is>
          <t>X</t>
        </is>
      </c>
      <c r="AC256" s="1" t="n"/>
      <c r="AD256" s="38">
        <f>VLOOKUP(Tabela49[[#This Row],[Descrição]],CUMPRIMENTO!$E$2:$G$475,3,0)</f>
        <v/>
      </c>
      <c r="AE256" s="25" t="n"/>
    </row>
    <row r="257">
      <c r="J257" t="inlineStr">
        <is>
          <t>Ivonete Silva</t>
        </is>
      </c>
      <c r="K257" t="inlineStr">
        <is>
          <t>BR01-IES-P31</t>
        </is>
      </c>
      <c r="L257" s="20" t="inlineStr">
        <is>
          <t>BR01-IES-P31-SALA82</t>
        </is>
      </c>
      <c r="M257" s="20" t="inlineStr">
        <is>
          <t>RS-ST01-31-01P-SLA27</t>
        </is>
      </c>
      <c r="N257" s="20" t="inlineStr">
        <is>
          <t>TRF - COPA</t>
        </is>
      </c>
      <c r="O257" s="20" t="n"/>
      <c r="P257" s="20" t="n"/>
      <c r="Q257" s="20" t="inlineStr">
        <is>
          <t>2</t>
        </is>
      </c>
      <c r="R257" t="inlineStr">
        <is>
          <t>8</t>
        </is>
      </c>
      <c r="S257" s="20" t="n"/>
      <c r="T257" s="18">
        <f>IF(MID(L257,14,4)="SALA",0.25,IF(MID(L257,14,3)="BAN",0.4,0))*IF(Tabela49[[#This Row],[Frequência]]=3,1,IF(Tabela49[[#This Row],[Frequência]]=4,0.5,0.16667))</f>
        <v/>
      </c>
      <c r="U257" s="1" t="n">
        <v>3</v>
      </c>
      <c r="V257" s="1" t="inlineStr">
        <is>
          <t>T3E</t>
        </is>
      </c>
      <c r="W257" s="1" t="n">
        <v>0.25</v>
      </c>
      <c r="X257" s="1" t="inlineStr">
        <is>
          <t>X</t>
        </is>
      </c>
      <c r="Y257" s="1" t="inlineStr">
        <is>
          <t>X</t>
        </is>
      </c>
      <c r="Z257" s="1" t="inlineStr">
        <is>
          <t>X</t>
        </is>
      </c>
      <c r="AA257" s="1" t="inlineStr">
        <is>
          <t>X</t>
        </is>
      </c>
      <c r="AB257" s="1" t="inlineStr">
        <is>
          <t>X</t>
        </is>
      </c>
      <c r="AC257" s="1" t="n"/>
      <c r="AD257" s="38">
        <f>VLOOKUP(Tabela49[[#This Row],[Descrição]],CUMPRIMENTO!$E$2:$G$475,3,0)</f>
        <v/>
      </c>
      <c r="AE257" s="25" t="n"/>
    </row>
    <row r="258">
      <c r="J258" t="inlineStr">
        <is>
          <t>Ivonete Silva</t>
        </is>
      </c>
      <c r="K258" t="inlineStr">
        <is>
          <t>BR01-IES-P31</t>
        </is>
      </c>
      <c r="L258" s="20" t="inlineStr">
        <is>
          <t>BR01-IES-P31-SALA84</t>
        </is>
      </c>
      <c r="M258" s="20" t="n"/>
      <c r="N258" s="20" t="inlineStr">
        <is>
          <t>CFW - SALA SUPERVISÃO</t>
        </is>
      </c>
      <c r="O258" s="20" t="n"/>
      <c r="P258" s="20" t="n"/>
      <c r="Q258" s="20" t="inlineStr">
        <is>
          <t>3</t>
        </is>
      </c>
      <c r="S258" s="20" t="n"/>
      <c r="T258" s="18">
        <f>IF(MID(L258,14,4)="SALA",0.25,IF(MID(L258,14,3)="BAN",0.4,0))*IF(Tabela49[[#This Row],[Frequência]]=3,1,IF(Tabela49[[#This Row],[Frequência]]=4,0.5,0.16667))</f>
        <v/>
      </c>
      <c r="U258" s="1" t="n">
        <v>3</v>
      </c>
      <c r="V258" s="1" t="inlineStr">
        <is>
          <t>T3E</t>
        </is>
      </c>
      <c r="W258" s="25" t="n"/>
      <c r="X258" s="1" t="inlineStr">
        <is>
          <t>X</t>
        </is>
      </c>
      <c r="Y258" s="1" t="inlineStr">
        <is>
          <t>X</t>
        </is>
      </c>
      <c r="Z258" s="1" t="inlineStr">
        <is>
          <t>X</t>
        </is>
      </c>
      <c r="AA258" s="1" t="inlineStr">
        <is>
          <t>X</t>
        </is>
      </c>
      <c r="AB258" s="1" t="inlineStr">
        <is>
          <t>X</t>
        </is>
      </c>
      <c r="AC258" s="1" t="n"/>
      <c r="AD258" s="38">
        <f>VLOOKUP(Tabela49[[#This Row],[Descrição]],CUMPRIMENTO!$E$2:$G$475,3,0)</f>
        <v/>
      </c>
      <c r="AE258" s="25" t="n"/>
    </row>
    <row r="259">
      <c r="J259" t="inlineStr">
        <is>
          <t>Ivonete Silva</t>
        </is>
      </c>
      <c r="K259" t="inlineStr">
        <is>
          <t>BR01-IES-P31</t>
        </is>
      </c>
      <c r="L259" s="20" t="inlineStr">
        <is>
          <t>BR01-IES-P31-SALA85</t>
        </is>
      </c>
      <c r="M259" s="20" t="n"/>
      <c r="N259" s="20" t="inlineStr">
        <is>
          <t>CFW - SALA REUNIÃO</t>
        </is>
      </c>
      <c r="O259" s="20" t="n"/>
      <c r="P259" s="20" t="n"/>
      <c r="Q259" s="20" t="inlineStr">
        <is>
          <t>3</t>
        </is>
      </c>
      <c r="S259" s="20" t="n"/>
      <c r="T259" s="18">
        <f>IF(MID(L259,14,4)="SALA",0.25,IF(MID(L259,14,3)="BAN",0.4,0))*IF(Tabela49[[#This Row],[Frequência]]=3,1,IF(Tabela49[[#This Row],[Frequência]]=4,0.5,0.16667))</f>
        <v/>
      </c>
      <c r="U259" s="1" t="n">
        <v>3</v>
      </c>
      <c r="V259" s="1" t="inlineStr">
        <is>
          <t>T3E</t>
        </is>
      </c>
      <c r="W259" s="25" t="n"/>
      <c r="X259" s="1" t="inlineStr">
        <is>
          <t>X</t>
        </is>
      </c>
      <c r="Y259" s="1" t="inlineStr">
        <is>
          <t>X</t>
        </is>
      </c>
      <c r="Z259" s="1" t="inlineStr">
        <is>
          <t>X</t>
        </is>
      </c>
      <c r="AA259" s="1" t="inlineStr">
        <is>
          <t>X</t>
        </is>
      </c>
      <c r="AB259" s="1" t="inlineStr">
        <is>
          <t>X</t>
        </is>
      </c>
      <c r="AC259" s="1" t="n"/>
      <c r="AD259" s="38">
        <f>VLOOKUP(Tabela49[[#This Row],[Descrição]],CUMPRIMENTO!$E$2:$G$475,3,0)</f>
        <v/>
      </c>
      <c r="AE259" s="25" t="n"/>
    </row>
    <row r="260">
      <c r="J260" t="inlineStr">
        <is>
          <t>Ivonete Silva</t>
        </is>
      </c>
      <c r="K260" t="inlineStr">
        <is>
          <t>BR01-IES-P31</t>
        </is>
      </c>
      <c r="L260" s="20" t="inlineStr">
        <is>
          <t>BR01-IES-P31-SALA86</t>
        </is>
      </c>
      <c r="M260" s="20" t="n"/>
      <c r="N260" s="20" t="inlineStr">
        <is>
          <t>CFW - SALA DEPÓSITO MES</t>
        </is>
      </c>
      <c r="O260" s="20" t="n"/>
      <c r="P260" s="20" t="n"/>
      <c r="Q260" s="20" t="inlineStr">
        <is>
          <t>3</t>
        </is>
      </c>
      <c r="S260" s="20" t="n"/>
      <c r="T260" s="18">
        <f>IF(MID(L260,14,4)="SALA",0.25,IF(MID(L260,14,3)="BAN",0.4,0))*IF(Tabela49[[#This Row],[Frequência]]=3,1,IF(Tabela49[[#This Row],[Frequência]]=4,0.5,0.16667))</f>
        <v/>
      </c>
      <c r="U260" s="1" t="n">
        <v>3</v>
      </c>
      <c r="V260" s="1" t="inlineStr">
        <is>
          <t>T3E</t>
        </is>
      </c>
      <c r="W260" s="25" t="n"/>
      <c r="X260" s="1" t="inlineStr">
        <is>
          <t>X</t>
        </is>
      </c>
      <c r="Y260" s="1" t="inlineStr">
        <is>
          <t>X</t>
        </is>
      </c>
      <c r="Z260" s="1" t="inlineStr">
        <is>
          <t>X</t>
        </is>
      </c>
      <c r="AA260" s="1" t="inlineStr">
        <is>
          <t>X</t>
        </is>
      </c>
      <c r="AB260" s="1" t="inlineStr">
        <is>
          <t>X</t>
        </is>
      </c>
      <c r="AC260" s="1" t="n"/>
      <c r="AD260" s="38">
        <f>VLOOKUP(Tabela49[[#This Row],[Descrição]],CUMPRIMENTO!$E$2:$G$475,3,0)</f>
        <v/>
      </c>
      <c r="AE260" s="25" t="n"/>
    </row>
    <row r="261">
      <c r="J261" t="inlineStr">
        <is>
          <t>Ivonete Silva</t>
        </is>
      </c>
      <c r="K261" t="inlineStr">
        <is>
          <t>BR01-IES-P31</t>
        </is>
      </c>
      <c r="L261" s="20" t="inlineStr">
        <is>
          <t>BR01-IES-P31-SALA87</t>
        </is>
      </c>
      <c r="M261" s="20" t="n"/>
      <c r="N261" s="20" t="inlineStr">
        <is>
          <t>OFICINA CQT</t>
        </is>
      </c>
      <c r="O261" s="20" t="n"/>
      <c r="P261" s="20" t="n"/>
      <c r="Q261" s="20" t="inlineStr">
        <is>
          <t>3</t>
        </is>
      </c>
      <c r="S261" s="20" t="n"/>
      <c r="T261" s="18">
        <f>IF(MID(L261,14,4)="SALA",0.25,IF(MID(L261,14,3)="BAN",0.4,0))*IF(Tabela49[[#This Row],[Frequência]]=3,1,IF(Tabela49[[#This Row],[Frequência]]=4,0.5,0.16667))</f>
        <v/>
      </c>
      <c r="U261" s="1" t="n">
        <v>6</v>
      </c>
      <c r="V261" s="1" t="inlineStr">
        <is>
          <t>SOB DEMANDA</t>
        </is>
      </c>
      <c r="W261" s="25" t="n"/>
      <c r="X261" s="1" t="n"/>
      <c r="Y261" s="1" t="n"/>
      <c r="Z261" s="1" t="n"/>
      <c r="AA261" s="1" t="n"/>
      <c r="AB261" s="1" t="n"/>
      <c r="AC261" s="1" t="n"/>
      <c r="AD261" s="38">
        <f>VLOOKUP(Tabela49[[#This Row],[Descrição]],CUMPRIMENTO!$E$2:$G$475,3,0)</f>
        <v/>
      </c>
      <c r="AE261" s="25" t="n"/>
    </row>
    <row r="262">
      <c r="J262" t="inlineStr">
        <is>
          <t>Ivonete Silva</t>
        </is>
      </c>
      <c r="K262" t="inlineStr">
        <is>
          <t>BR01-IES-P31</t>
        </is>
      </c>
      <c r="L262" s="20" t="inlineStr">
        <is>
          <t>BR01-IES-P31-SALA88</t>
        </is>
      </c>
      <c r="M262" s="20" t="n"/>
      <c r="N262" s="20" t="inlineStr">
        <is>
          <t>SALA TREINAMENTO - MOTOCULTIVADOR</t>
        </is>
      </c>
      <c r="O262" s="20" t="n"/>
      <c r="P262" s="20" t="n"/>
      <c r="Q262" s="20" t="inlineStr">
        <is>
          <t>3</t>
        </is>
      </c>
      <c r="S262" s="20" t="n"/>
      <c r="T262" s="18">
        <f>IF(MID(L262,14,4)="SALA",0.25,IF(MID(L262,14,3)="BAN",0.4,0))*IF(Tabela49[[#This Row],[Frequência]]=3,1,IF(Tabela49[[#This Row],[Frequência]]=4,0.5,0.16667))</f>
        <v/>
      </c>
      <c r="U262" s="1" t="n">
        <v>6</v>
      </c>
      <c r="V262" s="1" t="inlineStr">
        <is>
          <t>SOB DEMANDA</t>
        </is>
      </c>
      <c r="W262" s="25" t="n"/>
      <c r="X262" s="1" t="n"/>
      <c r="Y262" s="1" t="n"/>
      <c r="Z262" s="1" t="n"/>
      <c r="AA262" s="1" t="n"/>
      <c r="AB262" s="1" t="n"/>
      <c r="AC262" s="1" t="n"/>
      <c r="AD262" s="38">
        <f>VLOOKUP(Tabela49[[#This Row],[Descrição]],CUMPRIMENTO!$E$2:$G$475,3,0)</f>
        <v/>
      </c>
      <c r="AE262" s="25" t="n"/>
    </row>
    <row r="263">
      <c r="I263" t="inlineStr">
        <is>
          <t>Maristela Santos</t>
        </is>
      </c>
      <c r="K263" t="inlineStr">
        <is>
          <t>BR01-IES-P32</t>
        </is>
      </c>
      <c r="L263" t="inlineStr">
        <is>
          <t>BR01-IES-P32-BAN080</t>
        </is>
      </c>
      <c r="M263" t="inlineStr">
        <is>
          <t>RS-ST01-32-00T-WCM01</t>
        </is>
      </c>
      <c r="N263" t="inlineStr">
        <is>
          <t>BANHEIRO ETE - M</t>
        </is>
      </c>
      <c r="P263" t="n">
        <v>2</v>
      </c>
      <c r="R263" t="inlineStr">
        <is>
          <t>2</t>
        </is>
      </c>
      <c r="T263" s="18">
        <f>IF(MID(L263,14,4)="SALA",0.25,IF(MID(L263,14,3)="BAN",0.4,0))*IF(Tabela49[[#This Row],[Frequência]]=3,1,IF(Tabela49[[#This Row],[Frequência]]=4,0.5,0.16667))</f>
        <v/>
      </c>
      <c r="U263" s="1" t="n">
        <v>3</v>
      </c>
      <c r="V263" s="1" t="inlineStr">
        <is>
          <t>T2E</t>
        </is>
      </c>
      <c r="W263" s="1" t="n">
        <v>0.4</v>
      </c>
      <c r="X263" s="1" t="inlineStr">
        <is>
          <t>X</t>
        </is>
      </c>
      <c r="Y263" s="1" t="inlineStr">
        <is>
          <t>X</t>
        </is>
      </c>
      <c r="Z263" s="1" t="inlineStr">
        <is>
          <t>X</t>
        </is>
      </c>
      <c r="AA263" s="1" t="inlineStr">
        <is>
          <t>X</t>
        </is>
      </c>
      <c r="AB263" s="1" t="inlineStr">
        <is>
          <t>X</t>
        </is>
      </c>
      <c r="AC263" s="1" t="n"/>
      <c r="AD263" s="38">
        <f>VLOOKUP(Tabela49[[#This Row],[Descrição]],CUMPRIMENTO!$E$2:$G$475,3,0)</f>
        <v/>
      </c>
      <c r="AE263" s="25" t="n"/>
    </row>
    <row r="264">
      <c r="I264" t="inlineStr">
        <is>
          <t>Maristela Santos</t>
        </is>
      </c>
      <c r="K264" s="20" t="inlineStr">
        <is>
          <t>BR01-IES-P32</t>
        </is>
      </c>
      <c r="L264" s="20" t="inlineStr">
        <is>
          <t>BR01-IES-P32-SALA01</t>
        </is>
      </c>
      <c r="M264" t="inlineStr">
        <is>
          <t>RS-ST01-32-01P-SLA02</t>
        </is>
      </c>
      <c r="N264" s="20" t="inlineStr">
        <is>
          <t>SALA DE CONTROLE</t>
        </is>
      </c>
      <c r="O264" s="20" t="n"/>
      <c r="P264" s="20" t="inlineStr">
        <is>
          <t>3</t>
        </is>
      </c>
      <c r="Q264" s="20" t="n"/>
      <c r="R264" t="inlineStr">
        <is>
          <t>12</t>
        </is>
      </c>
      <c r="S264" s="20" t="inlineStr">
        <is>
          <t>NA</t>
        </is>
      </c>
      <c r="T264" s="18">
        <f>IF(MID(L264,14,4)="SALA",0.25,IF(MID(L264,14,3)="BAN",0.4,0))*IF(Tabela49[[#This Row],[Frequência]]=3,1,IF(Tabela49[[#This Row],[Frequência]]=4,0.5,0.16667))</f>
        <v/>
      </c>
      <c r="U264" s="1" t="n">
        <v>5</v>
      </c>
      <c r="V264" s="1" t="inlineStr">
        <is>
          <t>T2E</t>
        </is>
      </c>
      <c r="W264" s="1" t="n">
        <v>0.25</v>
      </c>
      <c r="X264" s="1" t="inlineStr">
        <is>
          <t>X</t>
        </is>
      </c>
      <c r="Y264" s="1" t="n"/>
      <c r="Z264" s="1" t="n"/>
      <c r="AA264" s="1" t="n"/>
      <c r="AB264" s="1" t="n"/>
      <c r="AC264" s="1" t="n"/>
      <c r="AD264" s="38">
        <f>VLOOKUP(Tabela49[[#This Row],[Descrição]],CUMPRIMENTO!$E$2:$G$475,3,0)</f>
        <v/>
      </c>
      <c r="AE264" s="25" t="n"/>
    </row>
    <row r="265">
      <c r="I265" t="inlineStr">
        <is>
          <t>Maristela Santos</t>
        </is>
      </c>
      <c r="K265" s="20" t="inlineStr">
        <is>
          <t>BR01-IES-P32</t>
        </is>
      </c>
      <c r="L265" s="20" t="inlineStr">
        <is>
          <t>BR01-IES-P32-SALA03</t>
        </is>
      </c>
      <c r="M265" t="inlineStr">
        <is>
          <t>RS-ST01-32-00T-SLA01</t>
        </is>
      </c>
      <c r="N265" s="20" t="inlineStr">
        <is>
          <t>LABORATORIO QUIMICO</t>
        </is>
      </c>
      <c r="O265" s="20" t="n"/>
      <c r="P265" s="20" t="inlineStr">
        <is>
          <t>3</t>
        </is>
      </c>
      <c r="Q265" s="20" t="n"/>
      <c r="R265" t="inlineStr">
        <is>
          <t>15</t>
        </is>
      </c>
      <c r="S265" s="20" t="inlineStr">
        <is>
          <t>NA</t>
        </is>
      </c>
      <c r="T265" s="18">
        <f>IF(MID(L265,14,4)="SALA",0.25,IF(MID(L265,14,3)="BAN",0.4,0))*IF(Tabela49[[#This Row],[Frequência]]=3,1,IF(Tabela49[[#This Row],[Frequência]]=4,0.5,0.16667))</f>
        <v/>
      </c>
      <c r="U265" s="1" t="n">
        <v>4</v>
      </c>
      <c r="V265" s="1" t="inlineStr">
        <is>
          <t>T2E</t>
        </is>
      </c>
      <c r="W265" s="1" t="n">
        <v>0.25</v>
      </c>
      <c r="X265" s="1" t="inlineStr">
        <is>
          <t>X</t>
        </is>
      </c>
      <c r="Y265" s="1" t="n"/>
      <c r="Z265" s="1" t="inlineStr">
        <is>
          <t>X</t>
        </is>
      </c>
      <c r="AA265" s="1" t="n"/>
      <c r="AB265" s="1" t="inlineStr">
        <is>
          <t>X</t>
        </is>
      </c>
      <c r="AC265" s="1" t="n"/>
      <c r="AD265" s="38">
        <f>VLOOKUP(Tabela49[[#This Row],[Descrição]],CUMPRIMENTO!$E$2:$G$475,3,0)</f>
        <v/>
      </c>
      <c r="AE265" s="25" t="n"/>
    </row>
    <row r="266">
      <c r="I266" t="inlineStr">
        <is>
          <t>Maria das Neves</t>
        </is>
      </c>
      <c r="K266" t="inlineStr">
        <is>
          <t>BR01-IES-P37</t>
        </is>
      </c>
      <c r="L266" t="inlineStr">
        <is>
          <t>BR01-IES-P37</t>
        </is>
      </c>
      <c r="M266" t="inlineStr">
        <is>
          <t>RS-ST01-37</t>
        </is>
      </c>
      <c r="N266" t="inlineStr">
        <is>
          <t>PORTARIA 4</t>
        </is>
      </c>
      <c r="Q266" t="n">
        <v>3</v>
      </c>
      <c r="R266" t="inlineStr">
        <is>
          <t>3</t>
        </is>
      </c>
      <c r="S266" t="inlineStr">
        <is>
          <t>NA</t>
        </is>
      </c>
      <c r="T266" s="18">
        <f>IF(MID(L266,14,4)="SALA",0.25,IF(MID(L266,14,3)="BAN",0.4,0))*IF(Tabela49[[#This Row],[Frequência]]=3,1,IF(Tabela49[[#This Row],[Frequência]]=4,0.5,0.16667))</f>
        <v/>
      </c>
      <c r="U266" s="1" t="n">
        <v>4</v>
      </c>
      <c r="V266" s="1" t="inlineStr">
        <is>
          <t>T2E</t>
        </is>
      </c>
      <c r="W266" s="1" t="n">
        <v>0.25</v>
      </c>
      <c r="X266" s="1" t="inlineStr">
        <is>
          <t>X</t>
        </is>
      </c>
      <c r="Y266" s="1" t="n"/>
      <c r="Z266" s="1" t="inlineStr">
        <is>
          <t>X</t>
        </is>
      </c>
      <c r="AA266" s="1" t="n"/>
      <c r="AB266" s="1" t="inlineStr">
        <is>
          <t>X</t>
        </is>
      </c>
      <c r="AC266" s="1" t="n"/>
      <c r="AD266" s="38">
        <f>VLOOKUP(Tabela49[[#This Row],[Descrição]],CUMPRIMENTO!$E$2:$G$475,3,0)</f>
        <v/>
      </c>
      <c r="AE266" s="25" t="n"/>
    </row>
    <row r="267">
      <c r="I267" t="inlineStr">
        <is>
          <t>Jordana Mucke</t>
        </is>
      </c>
      <c r="K267" s="20" t="inlineStr">
        <is>
          <t>BR01-IES-P38</t>
        </is>
      </c>
      <c r="L267" s="20" t="inlineStr">
        <is>
          <t>BR01-IES-P38-BAN081</t>
        </is>
      </c>
      <c r="M267" s="20" t="inlineStr">
        <is>
          <t>RS-ST01-38-00T-WCM02</t>
        </is>
      </c>
      <c r="N267" s="20" t="inlineStr">
        <is>
          <t>BANHEIRO CQT - M</t>
        </is>
      </c>
      <c r="O267" s="20" t="n"/>
      <c r="P267" s="20" t="inlineStr">
        <is>
          <t>2</t>
        </is>
      </c>
      <c r="Q267" s="20" t="n"/>
      <c r="R267" t="n">
        <v>3</v>
      </c>
      <c r="S267" s="20" t="n"/>
      <c r="T267" s="18">
        <f>IF(MID(L267,14,4)="SALA",0.25,IF(MID(L267,14,3)="BAN",0.4,0))*IF(Tabela49[[#This Row],[Frequência]]=3,1,IF(Tabela49[[#This Row],[Frequência]]=4,0.5,0.16667))</f>
        <v/>
      </c>
      <c r="U267" s="1" t="n"/>
      <c r="V267" s="1" t="inlineStr">
        <is>
          <t>T2E</t>
        </is>
      </c>
      <c r="W267" s="1" t="n">
        <v>0.4</v>
      </c>
      <c r="X267" s="1" t="inlineStr">
        <is>
          <t>X</t>
        </is>
      </c>
      <c r="Y267" s="1" t="inlineStr">
        <is>
          <t>X</t>
        </is>
      </c>
      <c r="Z267" s="1" t="inlineStr">
        <is>
          <t>X</t>
        </is>
      </c>
      <c r="AA267" s="1" t="inlineStr">
        <is>
          <t>X</t>
        </is>
      </c>
      <c r="AB267" s="1" t="inlineStr">
        <is>
          <t>X</t>
        </is>
      </c>
      <c r="AC267" s="1" t="n"/>
      <c r="AD267" s="38">
        <f>VLOOKUP(Tabela49[[#This Row],[Descrição]],CUMPRIMENTO!$E$2:$G$475,3,0)</f>
        <v/>
      </c>
      <c r="AE267" s="25" t="n"/>
    </row>
    <row r="268">
      <c r="I268" t="inlineStr">
        <is>
          <t>Jordana Mucke</t>
        </is>
      </c>
      <c r="K268" s="20" t="inlineStr">
        <is>
          <t>BR01-IES-P38</t>
        </is>
      </c>
      <c r="L268" s="20" t="inlineStr">
        <is>
          <t>BR01-IES-P38-BAN082</t>
        </is>
      </c>
      <c r="M268" s="20" t="inlineStr">
        <is>
          <t>RS-ST01-38-00T-WCF01</t>
        </is>
      </c>
      <c r="N268" s="20" t="inlineStr">
        <is>
          <t>BANHEIRO CQT - F</t>
        </is>
      </c>
      <c r="O268" s="20" t="n"/>
      <c r="P268" s="20" t="inlineStr">
        <is>
          <t>2</t>
        </is>
      </c>
      <c r="Q268" s="20" t="n"/>
      <c r="R268" t="n">
        <v>3</v>
      </c>
      <c r="S268" s="20" t="n"/>
      <c r="T268" s="18">
        <f>IF(MID(L268,14,4)="SALA",0.25,IF(MID(L268,14,3)="BAN",0.4,0))*IF(Tabela49[[#This Row],[Frequência]]=3,1,IF(Tabela49[[#This Row],[Frequência]]=4,0.5,0.16667))</f>
        <v/>
      </c>
      <c r="U268" s="1" t="n"/>
      <c r="V268" s="1" t="inlineStr">
        <is>
          <t>T2E</t>
        </is>
      </c>
      <c r="W268" s="1" t="n">
        <v>0.4</v>
      </c>
      <c r="X268" s="1" t="inlineStr">
        <is>
          <t>X</t>
        </is>
      </c>
      <c r="Y268" s="1" t="inlineStr">
        <is>
          <t>X</t>
        </is>
      </c>
      <c r="Z268" s="1" t="inlineStr">
        <is>
          <t>X</t>
        </is>
      </c>
      <c r="AA268" s="1" t="inlineStr">
        <is>
          <t>X</t>
        </is>
      </c>
      <c r="AB268" s="1" t="inlineStr">
        <is>
          <t>X</t>
        </is>
      </c>
      <c r="AC268" s="1" t="n"/>
      <c r="AD268" s="38">
        <f>VLOOKUP(Tabela49[[#This Row],[Descrição]],CUMPRIMENTO!$E$2:$G$475,3,0)</f>
        <v/>
      </c>
      <c r="AE268" s="25" t="n"/>
    </row>
    <row r="269">
      <c r="I269" t="inlineStr">
        <is>
          <t>Jordana Mucke</t>
        </is>
      </c>
      <c r="K269" s="20" t="inlineStr">
        <is>
          <t>BR01-IES-P38</t>
        </is>
      </c>
      <c r="L269" s="20" t="inlineStr">
        <is>
          <t>BR01-IES-P38-SALA02</t>
        </is>
      </c>
      <c r="M269" s="20" t="inlineStr">
        <is>
          <t>RS-ST01-38-00T-SLA10</t>
        </is>
      </c>
      <c r="N269" s="20" t="inlineStr">
        <is>
          <t>SALA DERRIÇADOR</t>
        </is>
      </c>
      <c r="O269" s="20" t="n"/>
      <c r="P269" s="20" t="n"/>
      <c r="Q269" s="20" t="n"/>
      <c r="S269" s="20" t="n"/>
      <c r="T269" s="18">
        <f>IF(MID(L269,14,4)="SALA",0.25,IF(MID(L269,14,3)="BAN",0.4,0))*IF(Tabela49[[#This Row],[Frequência]]=3,1,IF(Tabela49[[#This Row],[Frequência]]=4,0.5,0.16667))</f>
        <v/>
      </c>
      <c r="U269" s="1" t="n">
        <v>4</v>
      </c>
      <c r="V269" s="1" t="inlineStr">
        <is>
          <t>T2E</t>
        </is>
      </c>
      <c r="W269" s="1" t="n">
        <v>0.25</v>
      </c>
      <c r="X269" s="1" t="n"/>
      <c r="Y269" s="1" t="inlineStr">
        <is>
          <t>X</t>
        </is>
      </c>
      <c r="Z269" s="1" t="n"/>
      <c r="AA269" s="1" t="inlineStr">
        <is>
          <t>X</t>
        </is>
      </c>
      <c r="AB269" s="1" t="n"/>
      <c r="AC269" s="1" t="n"/>
      <c r="AD269" s="38">
        <f>VLOOKUP(Tabela49[[#This Row],[Descrição]],CUMPRIMENTO!$E$2:$G$475,3,0)</f>
        <v/>
      </c>
      <c r="AE269" s="25" t="n"/>
    </row>
    <row r="270">
      <c r="I270" t="inlineStr">
        <is>
          <t>Jordana Mucke</t>
        </is>
      </c>
      <c r="K270" s="20" t="inlineStr">
        <is>
          <t>BR01-IES-P38</t>
        </is>
      </c>
      <c r="L270" s="20" t="inlineStr">
        <is>
          <t>BR01-IES-P38-SALA03</t>
        </is>
      </c>
      <c r="M270" s="20" t="inlineStr">
        <is>
          <t>RS-ST01-38-00T-SLA09</t>
        </is>
      </c>
      <c r="N270" s="20" t="inlineStr">
        <is>
          <t>SALA CORTADOR DE GRAMA</t>
        </is>
      </c>
      <c r="O270" s="20" t="n"/>
      <c r="P270" s="20" t="n"/>
      <c r="S270" s="20" t="n"/>
      <c r="T270" s="18">
        <f>IF(MID(L270,14,4)="SALA",0.25,IF(MID(L270,14,3)="BAN",0.4,0))*IF(Tabela49[[#This Row],[Frequência]]=3,1,IF(Tabela49[[#This Row],[Frequência]]=4,0.5,0.16667))</f>
        <v/>
      </c>
      <c r="U270" s="1" t="n">
        <v>4</v>
      </c>
      <c r="V270" s="1" t="inlineStr">
        <is>
          <t>T2E</t>
        </is>
      </c>
      <c r="W270" s="1" t="n">
        <v>0.25</v>
      </c>
      <c r="X270" s="1" t="n"/>
      <c r="Y270" s="1" t="inlineStr">
        <is>
          <t>X</t>
        </is>
      </c>
      <c r="Z270" s="1" t="n"/>
      <c r="AA270" s="1" t="inlineStr">
        <is>
          <t>X</t>
        </is>
      </c>
      <c r="AB270" s="1" t="n"/>
      <c r="AC270" s="1" t="n"/>
      <c r="AD270" s="38">
        <f>VLOOKUP(Tabela49[[#This Row],[Descrição]],CUMPRIMENTO!$E$2:$G$475,3,0)</f>
        <v/>
      </c>
      <c r="AE270" s="25" t="n"/>
    </row>
    <row r="271">
      <c r="I271" t="inlineStr">
        <is>
          <t>Jordana Mucke</t>
        </is>
      </c>
      <c r="K271" s="20" t="inlineStr">
        <is>
          <t>BR01-IES-P38</t>
        </is>
      </c>
      <c r="L271" s="20" t="inlineStr">
        <is>
          <t>BR01-IES-P38-SALA04</t>
        </is>
      </c>
      <c r="M271" s="20" t="inlineStr">
        <is>
          <t>RS-ST01-38-00T-SLA08</t>
        </is>
      </c>
      <c r="N271" s="20" t="inlineStr">
        <is>
          <t>SALA KAMBAN</t>
        </is>
      </c>
      <c r="O271" s="20" t="n"/>
      <c r="P271" s="20" t="n"/>
      <c r="Q271" s="20" t="n"/>
      <c r="S271" s="20" t="n"/>
      <c r="T271" s="18">
        <f>IF(MID(L271,14,4)="SALA",0.25,IF(MID(L271,14,3)="BAN",0.4,0))*IF(Tabela49[[#This Row],[Frequência]]=3,1,IF(Tabela49[[#This Row],[Frequência]]=4,0.5,0.16667))</f>
        <v/>
      </c>
      <c r="U271" s="1" t="n">
        <v>4</v>
      </c>
      <c r="V271" s="1" t="inlineStr">
        <is>
          <t>T2E</t>
        </is>
      </c>
      <c r="W271" s="1" t="n">
        <v>0.25</v>
      </c>
      <c r="X271" s="1" t="n"/>
      <c r="Y271" s="1" t="inlineStr">
        <is>
          <t>X</t>
        </is>
      </c>
      <c r="Z271" s="1" t="n"/>
      <c r="AA271" s="1" t="inlineStr">
        <is>
          <t>X</t>
        </is>
      </c>
      <c r="AB271" s="1" t="n"/>
      <c r="AC271" s="1" t="n"/>
      <c r="AD271" s="38">
        <f>VLOOKUP(Tabela49[[#This Row],[Descrição]],CUMPRIMENTO!$E$2:$G$475,3,0)</f>
        <v/>
      </c>
      <c r="AE271" s="25" t="n"/>
    </row>
    <row r="272">
      <c r="I272" t="inlineStr">
        <is>
          <t>Jordana Mucke</t>
        </is>
      </c>
      <c r="K272" s="20" t="inlineStr">
        <is>
          <t>BR01-IES-P38</t>
        </is>
      </c>
      <c r="L272" s="20" t="inlineStr">
        <is>
          <t>BR01-IES-P38-SALA06</t>
        </is>
      </c>
      <c r="M272" s="20" t="inlineStr">
        <is>
          <t>RS-ST01-38-00T-SLA06</t>
        </is>
      </c>
      <c r="N272" s="20" t="inlineStr">
        <is>
          <t>LABORATORIO AUTOMACAO</t>
        </is>
      </c>
      <c r="O272" s="20" t="n"/>
      <c r="P272" s="20" t="inlineStr">
        <is>
          <t>3</t>
        </is>
      </c>
      <c r="Q272" s="20" t="n"/>
      <c r="R272" t="n">
        <v>6</v>
      </c>
      <c r="S272" s="20" t="inlineStr">
        <is>
          <t>NA</t>
        </is>
      </c>
      <c r="T272" s="18">
        <f>IF(MID(L272,14,4)="SALA",0.25,IF(MID(L272,14,3)="BAN",0.4,0))*IF(Tabela49[[#This Row],[Frequência]]=3,1,IF(Tabela49[[#This Row],[Frequência]]=4,0.5,0.16667))</f>
        <v/>
      </c>
      <c r="U272" s="1" t="n">
        <v>6</v>
      </c>
      <c r="V272" s="1" t="inlineStr">
        <is>
          <t>SOB DEMANDA</t>
        </is>
      </c>
      <c r="W272" s="1" t="n">
        <v>0.25</v>
      </c>
      <c r="X272" s="1" t="n"/>
      <c r="Y272" s="1" t="n"/>
      <c r="Z272" s="1" t="n"/>
      <c r="AA272" s="1" t="n"/>
      <c r="AB272" s="1" t="n"/>
      <c r="AC272" s="1" t="n"/>
      <c r="AD272" s="38">
        <f>VLOOKUP(Tabela49[[#This Row],[Descrição]],CUMPRIMENTO!$E$2:$G$475,3,0)</f>
        <v/>
      </c>
      <c r="AE272" s="25" t="n"/>
    </row>
    <row r="273">
      <c r="I273" t="inlineStr">
        <is>
          <t>Jordana Mucke</t>
        </is>
      </c>
      <c r="K273" s="20" t="inlineStr">
        <is>
          <t>BR01-IES-P38</t>
        </is>
      </c>
      <c r="L273" s="20" t="inlineStr">
        <is>
          <t>BR01-IES-P38-SALA14</t>
        </is>
      </c>
      <c r="M273" s="20" t="inlineStr">
        <is>
          <t>RS-ST01-38-01P-SLA02</t>
        </is>
      </c>
      <c r="N273" s="20" t="inlineStr">
        <is>
          <t>SALA MOTOSSERRA</t>
        </is>
      </c>
      <c r="O273" s="20" t="n"/>
      <c r="P273" s="20" t="n"/>
      <c r="Q273" s="20" t="n"/>
      <c r="S273" s="20" t="n"/>
      <c r="T273" s="18">
        <f>IF(MID(L273,14,4)="SALA",0.25,IF(MID(L273,14,3)="BAN",0.4,0))*IF(Tabela49[[#This Row],[Frequência]]=3,1,IF(Tabela49[[#This Row],[Frequência]]=4,0.5,0.16667))</f>
        <v/>
      </c>
      <c r="U273" s="1" t="n">
        <v>4</v>
      </c>
      <c r="V273" s="1" t="inlineStr">
        <is>
          <t>T2E</t>
        </is>
      </c>
      <c r="W273" s="1" t="n">
        <v>0.25</v>
      </c>
      <c r="X273" s="1" t="n"/>
      <c r="Y273" s="1" t="inlineStr">
        <is>
          <t>X</t>
        </is>
      </c>
      <c r="Z273" s="1" t="n"/>
      <c r="AA273" s="1" t="inlineStr">
        <is>
          <t>X</t>
        </is>
      </c>
      <c r="AB273" s="1" t="n"/>
      <c r="AC273" s="1" t="n"/>
      <c r="AD273" s="38">
        <f>VLOOKUP(Tabela49[[#This Row],[Descrição]],CUMPRIMENTO!$E$2:$G$475,3,0)</f>
        <v/>
      </c>
      <c r="AE273" s="25" t="n"/>
    </row>
    <row r="274">
      <c r="I274" t="inlineStr">
        <is>
          <t>Jordana Mucke</t>
        </is>
      </c>
      <c r="K274" s="20" t="inlineStr">
        <is>
          <t>BR01-IES-P38</t>
        </is>
      </c>
      <c r="L274" s="20" t="inlineStr">
        <is>
          <t>BR01-IES-P38-SALA15</t>
        </is>
      </c>
      <c r="M274" s="20" t="inlineStr">
        <is>
          <t>RS-ST01-38-01P-SLA01</t>
        </is>
      </c>
      <c r="N274" s="20" t="inlineStr">
        <is>
          <t>SALA MOTOBOMBA</t>
        </is>
      </c>
      <c r="O274" s="20" t="n"/>
      <c r="P274" s="20" t="n"/>
      <c r="Q274" s="20" t="n"/>
      <c r="S274" s="20" t="n"/>
      <c r="T274" s="18">
        <f>IF(MID(L274,14,4)="SALA",0.25,IF(MID(L274,14,3)="BAN",0.4,0))*IF(Tabela49[[#This Row],[Frequência]]=3,1,IF(Tabela49[[#This Row],[Frequência]]=4,0.5,0.16667))</f>
        <v/>
      </c>
      <c r="U274" s="1" t="n">
        <v>4</v>
      </c>
      <c r="V274" s="1" t="inlineStr">
        <is>
          <t>T2E</t>
        </is>
      </c>
      <c r="W274" s="1" t="n">
        <v>0.25</v>
      </c>
      <c r="X274" s="1" t="n"/>
      <c r="Y274" s="1" t="inlineStr">
        <is>
          <t>X</t>
        </is>
      </c>
      <c r="Z274" s="1" t="n"/>
      <c r="AA274" s="1" t="inlineStr">
        <is>
          <t>X</t>
        </is>
      </c>
      <c r="AB274" s="1" t="n"/>
      <c r="AC274" s="1" t="n"/>
      <c r="AD274" s="38">
        <f>VLOOKUP(Tabela49[[#This Row],[Descrição]],CUMPRIMENTO!$E$2:$G$475,3,0)</f>
        <v/>
      </c>
      <c r="AE274" s="25" t="n"/>
    </row>
    <row r="275">
      <c r="I275" t="inlineStr">
        <is>
          <t>Jordana Mucke</t>
        </is>
      </c>
      <c r="K275" s="20" t="inlineStr">
        <is>
          <t>BR01-IES-P38</t>
        </is>
      </c>
      <c r="L275" s="20" t="inlineStr">
        <is>
          <t>BR01-IES-P38-SALA16</t>
        </is>
      </c>
      <c r="M275" s="20" t="inlineStr">
        <is>
          <t>RS-ST01-38-00T-SLA04</t>
        </is>
      </c>
      <c r="N275" s="20" t="inlineStr">
        <is>
          <t>SALA MULTIFUNCIONAL</t>
        </is>
      </c>
      <c r="O275" s="20" t="n"/>
      <c r="P275" s="20" t="n"/>
      <c r="Q275" s="20" t="n"/>
      <c r="S275" s="20" t="n"/>
      <c r="T275" s="18">
        <f>IF(MID(L275,14,4)="SALA",0.25,IF(MID(L275,14,3)="BAN",0.4,0))*IF(Tabela49[[#This Row],[Frequência]]=3,1,IF(Tabela49[[#This Row],[Frequência]]=4,0.5,0.16667))</f>
        <v/>
      </c>
      <c r="U275" s="1" t="n">
        <v>4</v>
      </c>
      <c r="V275" s="1" t="inlineStr">
        <is>
          <t>T2E</t>
        </is>
      </c>
      <c r="W275" s="1" t="n">
        <v>0.25</v>
      </c>
      <c r="X275" s="1" t="n"/>
      <c r="Y275" s="1" t="inlineStr">
        <is>
          <t>X</t>
        </is>
      </c>
      <c r="Z275" s="1" t="n"/>
      <c r="AA275" s="1" t="inlineStr">
        <is>
          <t>X</t>
        </is>
      </c>
      <c r="AB275" s="1" t="n"/>
      <c r="AC275" s="1" t="n"/>
      <c r="AD275" s="38">
        <f>VLOOKUP(Tabela49[[#This Row],[Descrição]],CUMPRIMENTO!$E$2:$G$475,3,0)</f>
        <v/>
      </c>
      <c r="AE275" s="25" t="n"/>
    </row>
    <row r="276">
      <c r="I276" t="inlineStr">
        <is>
          <t>Flavia Flores</t>
        </is>
      </c>
      <c r="K276" s="20" t="inlineStr">
        <is>
          <t>BR01-IES-P42</t>
        </is>
      </c>
      <c r="L276" s="20" t="inlineStr">
        <is>
          <t>BR01-IES-P42-BAN084</t>
        </is>
      </c>
      <c r="M276" s="20" t="inlineStr">
        <is>
          <t>RS-ST01-42-00T-WCF01</t>
        </is>
      </c>
      <c r="N276" s="20" t="inlineStr">
        <is>
          <t>BANHEIRO PORTARIA 3 - F</t>
        </is>
      </c>
      <c r="O276" s="20" t="n"/>
      <c r="P276" s="20" t="inlineStr">
        <is>
          <t>2</t>
        </is>
      </c>
      <c r="Q276" s="20" t="inlineStr">
        <is>
          <t>2</t>
        </is>
      </c>
      <c r="R276" t="inlineStr">
        <is>
          <t>3</t>
        </is>
      </c>
      <c r="S276" s="20" t="n"/>
      <c r="T276" s="18">
        <f>IF(MID(L276,14,4)="SALA",0.25,IF(MID(L276,14,3)="BAN",0.4,0))*IF(Tabela49[[#This Row],[Frequência]]=3,1,IF(Tabela49[[#This Row],[Frequência]]=4,0.5,0.16667))</f>
        <v/>
      </c>
      <c r="U276" s="1" t="n">
        <v>2</v>
      </c>
      <c r="V276" s="1" t="inlineStr">
        <is>
          <t>T2E</t>
        </is>
      </c>
      <c r="W276" s="1" t="n">
        <v>0.4</v>
      </c>
      <c r="X276" s="1" t="inlineStr">
        <is>
          <t>X</t>
        </is>
      </c>
      <c r="Y276" s="1" t="inlineStr">
        <is>
          <t>X</t>
        </is>
      </c>
      <c r="Z276" s="1" t="inlineStr">
        <is>
          <t>X</t>
        </is>
      </c>
      <c r="AA276" s="1" t="inlineStr">
        <is>
          <t>X</t>
        </is>
      </c>
      <c r="AB276" s="1" t="inlineStr">
        <is>
          <t>X</t>
        </is>
      </c>
      <c r="AC276" s="1" t="n"/>
      <c r="AD276" s="38">
        <f>VLOOKUP(Tabela49[[#This Row],[Descrição]],CUMPRIMENTO!$E$2:$G$475,3,0)</f>
        <v/>
      </c>
      <c r="AE276" s="25" t="n"/>
    </row>
    <row r="277">
      <c r="I277" t="inlineStr">
        <is>
          <t>Flavia Flores</t>
        </is>
      </c>
      <c r="K277" s="20" t="inlineStr">
        <is>
          <t>BR01-IES-P42</t>
        </is>
      </c>
      <c r="L277" s="20" t="inlineStr">
        <is>
          <t>BR01-IES-P42-BAN085</t>
        </is>
      </c>
      <c r="M277" s="20" t="inlineStr">
        <is>
          <t>RS-ST01-42-00T-WCM01</t>
        </is>
      </c>
      <c r="N277" s="20" t="inlineStr">
        <is>
          <t>BANHEIRO PORTARIA 3 - M</t>
        </is>
      </c>
      <c r="O277" s="20" t="n"/>
      <c r="P277" s="20" t="inlineStr">
        <is>
          <t>2</t>
        </is>
      </c>
      <c r="Q277" s="20" t="inlineStr">
        <is>
          <t>2</t>
        </is>
      </c>
      <c r="R277" t="inlineStr">
        <is>
          <t>3</t>
        </is>
      </c>
      <c r="S277" s="20" t="n"/>
      <c r="T277" s="18">
        <f>IF(MID(L277,14,4)="SALA",0.25,IF(MID(L277,14,3)="BAN",0.4,0))*IF(Tabela49[[#This Row],[Frequência]]=3,1,IF(Tabela49[[#This Row],[Frequência]]=4,0.5,0.16667))</f>
        <v/>
      </c>
      <c r="U277" s="1" t="n">
        <v>2</v>
      </c>
      <c r="V277" s="1" t="inlineStr">
        <is>
          <t>T2E</t>
        </is>
      </c>
      <c r="W277" s="1" t="n">
        <v>0.4</v>
      </c>
      <c r="X277" s="1" t="inlineStr">
        <is>
          <t>X</t>
        </is>
      </c>
      <c r="Y277" s="1" t="inlineStr">
        <is>
          <t>X</t>
        </is>
      </c>
      <c r="Z277" s="1" t="inlineStr">
        <is>
          <t>X</t>
        </is>
      </c>
      <c r="AA277" s="1" t="inlineStr">
        <is>
          <t>X</t>
        </is>
      </c>
      <c r="AB277" s="1" t="inlineStr">
        <is>
          <t>X</t>
        </is>
      </c>
      <c r="AC277" s="1" t="n"/>
      <c r="AD277" s="38">
        <f>VLOOKUP(Tabela49[[#This Row],[Descrição]],CUMPRIMENTO!$E$2:$G$475,3,0)</f>
        <v/>
      </c>
      <c r="AE277" s="25" t="n"/>
    </row>
    <row r="278">
      <c r="I278" t="inlineStr">
        <is>
          <t>Flavia Flores</t>
        </is>
      </c>
      <c r="K278" s="20" t="inlineStr">
        <is>
          <t>BR01-IES-P42</t>
        </is>
      </c>
      <c r="L278" s="20" t="inlineStr">
        <is>
          <t>BR01-IES-P42-BAN086</t>
        </is>
      </c>
      <c r="M278" s="20" t="inlineStr">
        <is>
          <t>RS-ST01-42-00T-WPU01</t>
        </is>
      </c>
      <c r="N278" s="20" t="inlineStr">
        <is>
          <t>BANHEIRO PORTARIA 3 - C</t>
        </is>
      </c>
      <c r="O278" s="20" t="n"/>
      <c r="P278" s="20" t="inlineStr">
        <is>
          <t>2</t>
        </is>
      </c>
      <c r="Q278" s="20" t="n"/>
      <c r="R278" t="inlineStr">
        <is>
          <t>7</t>
        </is>
      </c>
      <c r="S278" s="20" t="n"/>
      <c r="T278" s="18">
        <f>IF(MID(L278,14,4)="SALA",0.25,IF(MID(L278,14,3)="BAN",0.4,0))*IF(Tabela49[[#This Row],[Frequência]]=3,1,IF(Tabela49[[#This Row],[Frequência]]=4,0.5,0.16667))</f>
        <v/>
      </c>
      <c r="U278" s="1" t="n">
        <v>3</v>
      </c>
      <c r="V278" s="1" t="inlineStr">
        <is>
          <t>T2E</t>
        </is>
      </c>
      <c r="W278" s="1" t="n">
        <v>0.4</v>
      </c>
      <c r="X278" s="1" t="inlineStr">
        <is>
          <t>X</t>
        </is>
      </c>
      <c r="Y278" s="1" t="inlineStr">
        <is>
          <t>X</t>
        </is>
      </c>
      <c r="Z278" s="1" t="inlineStr">
        <is>
          <t>X</t>
        </is>
      </c>
      <c r="AA278" s="1" t="inlineStr">
        <is>
          <t>X</t>
        </is>
      </c>
      <c r="AB278" s="1" t="inlineStr">
        <is>
          <t>X</t>
        </is>
      </c>
      <c r="AC278" s="1" t="n"/>
      <c r="AD278" s="38">
        <f>VLOOKUP(Tabela49[[#This Row],[Descrição]],CUMPRIMENTO!$E$2:$G$475,3,0)</f>
        <v/>
      </c>
      <c r="AE278" s="25" t="n"/>
    </row>
    <row r="279">
      <c r="I279" t="inlineStr">
        <is>
          <t>Flavia Flores</t>
        </is>
      </c>
      <c r="K279" s="20" t="inlineStr">
        <is>
          <t>BR01-IES-P42</t>
        </is>
      </c>
      <c r="L279" s="20" t="inlineStr">
        <is>
          <t>BR01-IES-P42-SALA01</t>
        </is>
      </c>
      <c r="M279" s="20" t="inlineStr">
        <is>
          <t>RS-ST01-42-00T-SLA01</t>
        </is>
      </c>
      <c r="N279" s="20" t="inlineStr">
        <is>
          <t>PORTARIA 3 - SALA DE ESPERA</t>
        </is>
      </c>
      <c r="O279" s="20" t="n"/>
      <c r="P279" s="20" t="inlineStr">
        <is>
          <t>3</t>
        </is>
      </c>
      <c r="Q279" s="20" t="n"/>
      <c r="R279" t="inlineStr">
        <is>
          <t>30</t>
        </is>
      </c>
      <c r="S279" s="20" t="inlineStr">
        <is>
          <t>NA</t>
        </is>
      </c>
      <c r="T279" s="18">
        <f>IF(MID(L279,14,4)="SALA",0.25,IF(MID(L279,14,3)="BAN",0.4,0))*IF(Tabela49[[#This Row],[Frequência]]=3,1,IF(Tabela49[[#This Row],[Frequência]]=4,0.5,0.16667))</f>
        <v/>
      </c>
      <c r="U279" s="1" t="n">
        <v>3</v>
      </c>
      <c r="V279" s="1" t="inlineStr">
        <is>
          <t>T2E</t>
        </is>
      </c>
      <c r="W279" s="1" t="n">
        <v>0.25</v>
      </c>
      <c r="X279" s="1" t="inlineStr">
        <is>
          <t>X</t>
        </is>
      </c>
      <c r="Y279" s="1" t="inlineStr">
        <is>
          <t>X</t>
        </is>
      </c>
      <c r="Z279" s="1" t="inlineStr">
        <is>
          <t>X</t>
        </is>
      </c>
      <c r="AA279" s="1" t="inlineStr">
        <is>
          <t>X</t>
        </is>
      </c>
      <c r="AB279" s="1" t="inlineStr">
        <is>
          <t>X</t>
        </is>
      </c>
      <c r="AC279" s="1" t="n"/>
      <c r="AD279" s="38">
        <f>VLOOKUP(Tabela49[[#This Row],[Descrição]],CUMPRIMENTO!$E$2:$G$475,3,0)</f>
        <v/>
      </c>
      <c r="AE279" s="25" t="n"/>
    </row>
    <row r="280">
      <c r="I280" t="inlineStr">
        <is>
          <t>Flavia Flores</t>
        </is>
      </c>
      <c r="K280" s="20" t="inlineStr">
        <is>
          <t>BR01-IES-P42</t>
        </is>
      </c>
      <c r="L280" s="20" t="inlineStr">
        <is>
          <t>BR01-IES-P42-SALA02</t>
        </is>
      </c>
      <c r="M280" s="20" t="inlineStr">
        <is>
          <t>RS-ST01-42-00T-SLA02</t>
        </is>
      </c>
      <c r="N280" s="20" t="inlineStr">
        <is>
          <t>PORTARIA 3 - RECEPCAO</t>
        </is>
      </c>
      <c r="O280" s="20" t="n"/>
      <c r="P280" s="20" t="inlineStr">
        <is>
          <t>3</t>
        </is>
      </c>
      <c r="Q280" s="20" t="n"/>
      <c r="R280" t="inlineStr">
        <is>
          <t>15</t>
        </is>
      </c>
      <c r="S280" s="20" t="inlineStr">
        <is>
          <t>NA</t>
        </is>
      </c>
      <c r="T280" s="18">
        <f>IF(MID(L280,14,4)="SALA",0.25,IF(MID(L280,14,3)="BAN",0.4,0))*IF(Tabela49[[#This Row],[Frequência]]=3,1,IF(Tabela49[[#This Row],[Frequência]]=4,0.5,0.16667))</f>
        <v/>
      </c>
      <c r="U280" s="1" t="n">
        <v>3</v>
      </c>
      <c r="V280" s="1" t="inlineStr">
        <is>
          <t>T2E</t>
        </is>
      </c>
      <c r="W280" s="1" t="n">
        <v>0.25</v>
      </c>
      <c r="X280" s="1" t="inlineStr">
        <is>
          <t>X</t>
        </is>
      </c>
      <c r="Y280" s="1" t="inlineStr">
        <is>
          <t>X</t>
        </is>
      </c>
      <c r="Z280" s="1" t="inlineStr">
        <is>
          <t>X</t>
        </is>
      </c>
      <c r="AA280" s="1" t="inlineStr">
        <is>
          <t>X</t>
        </is>
      </c>
      <c r="AB280" s="1" t="inlineStr">
        <is>
          <t>X</t>
        </is>
      </c>
      <c r="AC280" s="1" t="n"/>
      <c r="AD280" s="38">
        <f>VLOOKUP(Tabela49[[#This Row],[Descrição]],CUMPRIMENTO!$E$2:$G$475,3,0)</f>
        <v/>
      </c>
      <c r="AE280" s="25" t="n"/>
    </row>
    <row r="281">
      <c r="I281" t="inlineStr">
        <is>
          <t>Flavia Flores</t>
        </is>
      </c>
      <c r="K281" s="20" t="inlineStr">
        <is>
          <t>BR01-IES-P42</t>
        </is>
      </c>
      <c r="L281" s="20" t="inlineStr">
        <is>
          <t>BR01-IES-P42-SALA03</t>
        </is>
      </c>
      <c r="M281" s="20" t="inlineStr">
        <is>
          <t>RS-ST01-42-00T-SLA03</t>
        </is>
      </c>
      <c r="N281" s="20" t="inlineStr">
        <is>
          <t>PORTARIA 3 - SALA CLAVICULARIO</t>
        </is>
      </c>
      <c r="O281" s="20" t="n"/>
      <c r="P281" s="20" t="inlineStr">
        <is>
          <t>3</t>
        </is>
      </c>
      <c r="Q281" s="20" t="n"/>
      <c r="R281" t="inlineStr">
        <is>
          <t>9</t>
        </is>
      </c>
      <c r="S281" s="20" t="inlineStr">
        <is>
          <t>NA</t>
        </is>
      </c>
      <c r="T281" s="18">
        <f>IF(MID(L281,14,4)="SALA",0.25,IF(MID(L281,14,3)="BAN",0.4,0))*IF(Tabela49[[#This Row],[Frequência]]=3,1,IF(Tabela49[[#This Row],[Frequência]]=4,0.5,0.16667))</f>
        <v/>
      </c>
      <c r="U281" s="1" t="n">
        <v>3</v>
      </c>
      <c r="V281" s="1" t="inlineStr">
        <is>
          <t>T2E</t>
        </is>
      </c>
      <c r="W281" s="1" t="n">
        <v>0.25</v>
      </c>
      <c r="X281" s="1" t="inlineStr">
        <is>
          <t>X</t>
        </is>
      </c>
      <c r="Y281" s="1" t="inlineStr">
        <is>
          <t>X</t>
        </is>
      </c>
      <c r="Z281" s="1" t="inlineStr">
        <is>
          <t>X</t>
        </is>
      </c>
      <c r="AA281" s="1" t="inlineStr">
        <is>
          <t>X</t>
        </is>
      </c>
      <c r="AB281" s="1" t="inlineStr">
        <is>
          <t>X</t>
        </is>
      </c>
      <c r="AC281" s="1" t="n"/>
      <c r="AD281" s="38">
        <f>VLOOKUP(Tabela49[[#This Row],[Descrição]],CUMPRIMENTO!$E$2:$G$475,3,0)</f>
        <v/>
      </c>
      <c r="AE281" s="25" t="n"/>
    </row>
    <row r="282">
      <c r="I282" t="inlineStr">
        <is>
          <t>Gilmara Lacerda</t>
        </is>
      </c>
      <c r="J282" t="inlineStr">
        <is>
          <t>Sueli Godoy</t>
        </is>
      </c>
      <c r="K282" t="inlineStr">
        <is>
          <t>BR01-IES-P43</t>
        </is>
      </c>
      <c r="L282" t="inlineStr">
        <is>
          <t>BR01-IES-P43-BAN087</t>
        </is>
      </c>
      <c r="M282" t="inlineStr">
        <is>
          <t>RS-ST01-43-00T-WCM01</t>
        </is>
      </c>
      <c r="N282" t="inlineStr">
        <is>
          <t>BANHEIRO EXPEDICAO - M</t>
        </is>
      </c>
      <c r="P282" t="n">
        <v>2</v>
      </c>
      <c r="Q282" t="n">
        <v>2</v>
      </c>
      <c r="R282" t="inlineStr">
        <is>
          <t>21</t>
        </is>
      </c>
      <c r="T282" s="18">
        <f>IF(MID(L282,14,4)="SALA",0.25,IF(MID(L282,14,3)="BAN",0.4,0))*IF(Tabela49[[#This Row],[Frequência]]=3,1,IF(Tabela49[[#This Row],[Frequência]]=4,0.5,0.16667))</f>
        <v/>
      </c>
      <c r="U282" s="1" t="n">
        <v>2</v>
      </c>
      <c r="V282" s="1" t="inlineStr">
        <is>
          <t>T2E, T3E</t>
        </is>
      </c>
      <c r="W282" s="1" t="n">
        <v>0.4</v>
      </c>
      <c r="X282" s="1" t="inlineStr">
        <is>
          <t>X</t>
        </is>
      </c>
      <c r="Y282" s="1" t="inlineStr">
        <is>
          <t>X</t>
        </is>
      </c>
      <c r="Z282" s="1" t="inlineStr">
        <is>
          <t>X</t>
        </is>
      </c>
      <c r="AA282" s="1" t="inlineStr">
        <is>
          <t>X</t>
        </is>
      </c>
      <c r="AB282" s="1" t="inlineStr">
        <is>
          <t>X</t>
        </is>
      </c>
      <c r="AC282" s="1" t="n"/>
      <c r="AD282" s="38">
        <f>VLOOKUP(Tabela49[[#This Row],[Descrição]],CUMPRIMENTO!$E$2:$G$475,3,0)</f>
        <v/>
      </c>
      <c r="AE282" s="25" t="n"/>
    </row>
    <row r="283">
      <c r="I283" t="inlineStr">
        <is>
          <t>Gilmara Lacerda</t>
        </is>
      </c>
      <c r="J283" t="inlineStr">
        <is>
          <t>Sueli Godoy</t>
        </is>
      </c>
      <c r="K283" t="inlineStr">
        <is>
          <t>BR01-IES-P43</t>
        </is>
      </c>
      <c r="L283" t="inlineStr">
        <is>
          <t>BR01-IES-P43-BAN088</t>
        </is>
      </c>
      <c r="M283" t="inlineStr">
        <is>
          <t>RS-ST01-43-00T-WCF01</t>
        </is>
      </c>
      <c r="N283" t="inlineStr">
        <is>
          <t>BANHEIRO EXPEDICAO - F</t>
        </is>
      </c>
      <c r="P283" t="n">
        <v>2</v>
      </c>
      <c r="Q283" t="n">
        <v>2</v>
      </c>
      <c r="R283" t="inlineStr">
        <is>
          <t>21</t>
        </is>
      </c>
      <c r="T283" s="18">
        <f>IF(MID(L283,14,4)="SALA",0.25,IF(MID(L283,14,3)="BAN",0.4,0))*IF(Tabela49[[#This Row],[Frequência]]=3,1,IF(Tabela49[[#This Row],[Frequência]]=4,0.5,0.16667))</f>
        <v/>
      </c>
      <c r="U283" s="1" t="n">
        <v>2</v>
      </c>
      <c r="V283" s="1" t="inlineStr">
        <is>
          <t>T2E, T3E</t>
        </is>
      </c>
      <c r="W283" s="1" t="n">
        <v>0.4</v>
      </c>
      <c r="X283" s="1" t="inlineStr">
        <is>
          <t>X</t>
        </is>
      </c>
      <c r="Y283" s="1" t="inlineStr">
        <is>
          <t>X</t>
        </is>
      </c>
      <c r="Z283" s="1" t="inlineStr">
        <is>
          <t>X</t>
        </is>
      </c>
      <c r="AA283" s="1" t="inlineStr">
        <is>
          <t>X</t>
        </is>
      </c>
      <c r="AB283" s="1" t="inlineStr">
        <is>
          <t>X</t>
        </is>
      </c>
      <c r="AC283" s="1" t="n"/>
      <c r="AD283" s="38">
        <f>VLOOKUP(Tabela49[[#This Row],[Descrição]],CUMPRIMENTO!$E$2:$G$475,3,0)</f>
        <v/>
      </c>
      <c r="AE283" s="25" t="n"/>
    </row>
    <row r="284">
      <c r="I284" t="inlineStr">
        <is>
          <t>Gilmara Lacerda</t>
        </is>
      </c>
      <c r="J284" t="inlineStr">
        <is>
          <t>Sueli Godoy</t>
        </is>
      </c>
      <c r="K284" t="inlineStr">
        <is>
          <t>BR01-IES-P43</t>
        </is>
      </c>
      <c r="L284" t="inlineStr">
        <is>
          <t>BR01-IES-P43-BAN089</t>
        </is>
      </c>
      <c r="M284" t="inlineStr">
        <is>
          <t>RS-ST01-43-00T-WCF02</t>
        </is>
      </c>
      <c r="N284" t="inlineStr">
        <is>
          <t>BANHEIRO EMBALAGEM - F</t>
        </is>
      </c>
      <c r="P284" t="n">
        <v>2</v>
      </c>
      <c r="Q284" t="n">
        <v>2</v>
      </c>
      <c r="R284" t="inlineStr">
        <is>
          <t>7</t>
        </is>
      </c>
      <c r="T284" s="18">
        <f>IF(MID(L284,14,4)="SALA",0.25,IF(MID(L284,14,3)="BAN",0.4,0))*IF(Tabela49[[#This Row],[Frequência]]=3,1,IF(Tabela49[[#This Row],[Frequência]]=4,0.5,0.16667))</f>
        <v/>
      </c>
      <c r="U284" s="1" t="n">
        <v>2</v>
      </c>
      <c r="V284" s="1" t="inlineStr">
        <is>
          <t>T2E, T3E</t>
        </is>
      </c>
      <c r="W284" s="1" t="n">
        <v>0.4</v>
      </c>
      <c r="X284" s="1" t="inlineStr">
        <is>
          <t>X</t>
        </is>
      </c>
      <c r="Y284" s="1" t="inlineStr">
        <is>
          <t>X</t>
        </is>
      </c>
      <c r="Z284" s="1" t="inlineStr">
        <is>
          <t>X</t>
        </is>
      </c>
      <c r="AA284" s="1" t="inlineStr">
        <is>
          <t>X</t>
        </is>
      </c>
      <c r="AB284" s="1" t="inlineStr">
        <is>
          <t>X</t>
        </is>
      </c>
      <c r="AC284" s="1" t="n"/>
      <c r="AD284" s="38">
        <f>VLOOKUP(Tabela49[[#This Row],[Descrição]],CUMPRIMENTO!$E$2:$G$475,3,0)</f>
        <v/>
      </c>
      <c r="AE284" s="25" t="n"/>
    </row>
    <row r="285">
      <c r="I285" t="inlineStr">
        <is>
          <t>Gilmara Lacerda</t>
        </is>
      </c>
      <c r="J285" t="inlineStr">
        <is>
          <t>Sueli Godoy</t>
        </is>
      </c>
      <c r="K285" t="inlineStr">
        <is>
          <t>BR01-IES-P43</t>
        </is>
      </c>
      <c r="L285" t="inlineStr">
        <is>
          <t>BR01-IES-P43-BAN090</t>
        </is>
      </c>
      <c r="M285" t="inlineStr">
        <is>
          <t>RS-ST01-43-00T-WCF03</t>
        </is>
      </c>
      <c r="N285" t="inlineStr">
        <is>
          <t>BANHEIRO MOTORISTAS - F</t>
        </is>
      </c>
      <c r="P285" t="n">
        <v>2</v>
      </c>
      <c r="Q285" t="n">
        <v>2</v>
      </c>
      <c r="R285" t="inlineStr">
        <is>
          <t>3</t>
        </is>
      </c>
      <c r="T285" s="18">
        <f>IF(MID(L285,14,4)="SALA",0.25,IF(MID(L285,14,3)="BAN",0.4,0))*IF(Tabela49[[#This Row],[Frequência]]=3,1,IF(Tabela49[[#This Row],[Frequência]]=4,0.5,0.16667))</f>
        <v/>
      </c>
      <c r="U285" s="1" t="n">
        <v>2</v>
      </c>
      <c r="V285" s="1" t="inlineStr">
        <is>
          <t>T2E, T3E</t>
        </is>
      </c>
      <c r="W285" s="1" t="n">
        <v>0.4</v>
      </c>
      <c r="X285" s="1" t="inlineStr">
        <is>
          <t>X</t>
        </is>
      </c>
      <c r="Y285" s="1" t="inlineStr">
        <is>
          <t>X</t>
        </is>
      </c>
      <c r="Z285" s="1" t="inlineStr">
        <is>
          <t>X</t>
        </is>
      </c>
      <c r="AA285" s="1" t="inlineStr">
        <is>
          <t>X</t>
        </is>
      </c>
      <c r="AB285" s="1" t="inlineStr">
        <is>
          <t>X</t>
        </is>
      </c>
      <c r="AC285" s="1" t="n"/>
      <c r="AD285" s="38">
        <f>VLOOKUP(Tabela49[[#This Row],[Descrição]],CUMPRIMENTO!$E$2:$G$475,3,0)</f>
        <v/>
      </c>
      <c r="AE285" s="25" t="n"/>
    </row>
    <row r="286">
      <c r="I286" t="inlineStr">
        <is>
          <t>Gilmara Lacerda</t>
        </is>
      </c>
      <c r="J286" t="inlineStr">
        <is>
          <t>Sueli Godoy</t>
        </is>
      </c>
      <c r="K286" t="inlineStr">
        <is>
          <t>BR01-IES-P43</t>
        </is>
      </c>
      <c r="L286" t="inlineStr">
        <is>
          <t>BR01-IES-P43-BAN091</t>
        </is>
      </c>
      <c r="M286" t="inlineStr">
        <is>
          <t>RS-ST01-43-00T-WCM02</t>
        </is>
      </c>
      <c r="N286" t="inlineStr">
        <is>
          <t>BANHEIRO MOTORISTAS - M</t>
        </is>
      </c>
      <c r="P286" t="n">
        <v>2</v>
      </c>
      <c r="Q286" t="n">
        <v>2</v>
      </c>
      <c r="R286" t="inlineStr">
        <is>
          <t>8</t>
        </is>
      </c>
      <c r="T286" s="18">
        <f>IF(MID(L286,14,4)="SALA",0.25,IF(MID(L286,14,3)="BAN",0.4,0))*IF(Tabela49[[#This Row],[Frequência]]=3,1,IF(Tabela49[[#This Row],[Frequência]]=4,0.5,0.16667))</f>
        <v/>
      </c>
      <c r="U286" s="1" t="n">
        <v>2</v>
      </c>
      <c r="V286" s="1" t="inlineStr">
        <is>
          <t>T2E, T3E</t>
        </is>
      </c>
      <c r="W286" s="1" t="n">
        <v>0.4</v>
      </c>
      <c r="X286" s="1" t="inlineStr">
        <is>
          <t>X</t>
        </is>
      </c>
      <c r="Y286" s="1" t="inlineStr">
        <is>
          <t>X</t>
        </is>
      </c>
      <c r="Z286" s="1" t="inlineStr">
        <is>
          <t>X</t>
        </is>
      </c>
      <c r="AA286" s="1" t="inlineStr">
        <is>
          <t>X</t>
        </is>
      </c>
      <c r="AB286" s="1" t="inlineStr">
        <is>
          <t>X</t>
        </is>
      </c>
      <c r="AC286" s="1" t="n"/>
      <c r="AD286" s="38">
        <f>VLOOKUP(Tabela49[[#This Row],[Descrição]],CUMPRIMENTO!$E$2:$G$475,3,0)</f>
        <v/>
      </c>
      <c r="AE286" s="25" t="n"/>
    </row>
    <row r="287">
      <c r="J287" t="inlineStr">
        <is>
          <t>Leticia Czeczot</t>
        </is>
      </c>
      <c r="K287" t="inlineStr">
        <is>
          <t>BR01-IES-P43</t>
        </is>
      </c>
      <c r="L287" t="inlineStr">
        <is>
          <t>BR01-IES-P43-BAN092</t>
        </is>
      </c>
      <c r="M287" t="inlineStr">
        <is>
          <t>RS-ST01-43-01P-WCM01</t>
        </is>
      </c>
      <c r="N287" t="inlineStr">
        <is>
          <t>BANHEIRO RECURSOS HUMANOS 1o PISO - M</t>
        </is>
      </c>
      <c r="Q287" t="n">
        <v>2</v>
      </c>
      <c r="R287" t="inlineStr">
        <is>
          <t>21</t>
        </is>
      </c>
      <c r="T287" s="18">
        <f>IF(MID(L287,14,4)="SALA",0.25,IF(MID(L287,14,3)="BAN",0.4,0))*IF(Tabela49[[#This Row],[Frequência]]=3,1,IF(Tabela49[[#This Row],[Frequência]]=4,0.5,0.16667))</f>
        <v/>
      </c>
      <c r="U287" s="1" t="n">
        <v>3</v>
      </c>
      <c r="V287" s="1" t="inlineStr">
        <is>
          <t>T3E</t>
        </is>
      </c>
      <c r="W287" s="1" t="n">
        <v>0.4</v>
      </c>
      <c r="X287" s="1" t="inlineStr">
        <is>
          <t>X</t>
        </is>
      </c>
      <c r="Y287" s="1" t="inlineStr">
        <is>
          <t>X</t>
        </is>
      </c>
      <c r="Z287" s="1" t="inlineStr">
        <is>
          <t>X</t>
        </is>
      </c>
      <c r="AA287" s="1" t="inlineStr">
        <is>
          <t>X</t>
        </is>
      </c>
      <c r="AB287" s="1" t="inlineStr">
        <is>
          <t>X</t>
        </is>
      </c>
      <c r="AC287" s="1" t="n"/>
      <c r="AD287" s="38">
        <f>VLOOKUP(Tabela49[[#This Row],[Descrição]],CUMPRIMENTO!$E$2:$G$475,3,0)</f>
        <v/>
      </c>
      <c r="AE287" s="25" t="n"/>
    </row>
    <row r="288">
      <c r="J288" t="inlineStr">
        <is>
          <t>Leticia Czeczot</t>
        </is>
      </c>
      <c r="K288" t="inlineStr">
        <is>
          <t>BR01-IES-P43</t>
        </is>
      </c>
      <c r="L288" t="inlineStr">
        <is>
          <t>BR01-IES-P43-BAN093</t>
        </is>
      </c>
      <c r="M288" t="inlineStr">
        <is>
          <t>RS-ST01-43-01P-WCF01</t>
        </is>
      </c>
      <c r="N288" t="inlineStr">
        <is>
          <t>BANHEIRO RECURSOS HUMANOS 1o PISO - F</t>
        </is>
      </c>
      <c r="Q288" t="n">
        <v>2</v>
      </c>
      <c r="R288" t="inlineStr">
        <is>
          <t>21</t>
        </is>
      </c>
      <c r="T288" s="18">
        <f>IF(MID(L288,14,4)="SALA",0.25,IF(MID(L288,14,3)="BAN",0.4,0))*IF(Tabela49[[#This Row],[Frequência]]=3,1,IF(Tabela49[[#This Row],[Frequência]]=4,0.5,0.16667))</f>
        <v/>
      </c>
      <c r="U288" s="1" t="n">
        <v>3</v>
      </c>
      <c r="V288" s="1" t="inlineStr">
        <is>
          <t>T3E</t>
        </is>
      </c>
      <c r="W288" s="1" t="n">
        <v>0.4</v>
      </c>
      <c r="X288" s="1" t="inlineStr">
        <is>
          <t>X</t>
        </is>
      </c>
      <c r="Y288" s="1" t="inlineStr">
        <is>
          <t>X</t>
        </is>
      </c>
      <c r="Z288" s="1" t="inlineStr">
        <is>
          <t>X</t>
        </is>
      </c>
      <c r="AA288" s="1" t="inlineStr">
        <is>
          <t>X</t>
        </is>
      </c>
      <c r="AB288" s="1" t="inlineStr">
        <is>
          <t>X</t>
        </is>
      </c>
      <c r="AC288" s="1" t="n"/>
      <c r="AD288" s="38">
        <f>VLOOKUP(Tabela49[[#This Row],[Descrição]],CUMPRIMENTO!$E$2:$G$475,3,0)</f>
        <v/>
      </c>
      <c r="AE288" s="25" t="n"/>
    </row>
    <row r="289">
      <c r="J289" t="inlineStr">
        <is>
          <t>Leticia Czeczot</t>
        </is>
      </c>
      <c r="K289" t="inlineStr">
        <is>
          <t>BR01-IES-P43</t>
        </is>
      </c>
      <c r="L289" t="inlineStr">
        <is>
          <t>BR01-IES-P43-BAN094</t>
        </is>
      </c>
      <c r="M289" t="inlineStr">
        <is>
          <t>RS-ST01-43-02P-WCM01</t>
        </is>
      </c>
      <c r="N289" t="inlineStr">
        <is>
          <t>BANHEIRO MARKETING 2o PISO - M</t>
        </is>
      </c>
      <c r="Q289" t="n">
        <v>2</v>
      </c>
      <c r="R289" t="inlineStr">
        <is>
          <t>21</t>
        </is>
      </c>
      <c r="T289" s="18">
        <f>IF(MID(L289,14,4)="SALA",0.25,IF(MID(L289,14,3)="BAN",0.4,0))*IF(Tabela49[[#This Row],[Frequência]]=3,1,IF(Tabela49[[#This Row],[Frequência]]=4,0.5,0.16667))</f>
        <v/>
      </c>
      <c r="U289" s="1" t="n">
        <v>3</v>
      </c>
      <c r="V289" s="1" t="inlineStr">
        <is>
          <t>T3E</t>
        </is>
      </c>
      <c r="W289" s="1" t="n">
        <v>0.4</v>
      </c>
      <c r="X289" s="1" t="inlineStr">
        <is>
          <t>X</t>
        </is>
      </c>
      <c r="Y289" s="1" t="inlineStr">
        <is>
          <t>X</t>
        </is>
      </c>
      <c r="Z289" s="1" t="inlineStr">
        <is>
          <t>X</t>
        </is>
      </c>
      <c r="AA289" s="1" t="inlineStr">
        <is>
          <t>X</t>
        </is>
      </c>
      <c r="AB289" s="1" t="inlineStr">
        <is>
          <t>X</t>
        </is>
      </c>
      <c r="AC289" s="1" t="n"/>
      <c r="AD289" s="38">
        <f>VLOOKUP(Tabela49[[#This Row],[Descrição]],CUMPRIMENTO!$E$2:$G$475,3,0)</f>
        <v/>
      </c>
      <c r="AE289" s="25" t="n"/>
    </row>
    <row r="290">
      <c r="J290" t="inlineStr">
        <is>
          <t>Leticia Czeczot</t>
        </is>
      </c>
      <c r="K290" t="inlineStr">
        <is>
          <t>BR01-IES-P43</t>
        </is>
      </c>
      <c r="L290" t="inlineStr">
        <is>
          <t>BR01-IES-P43-BAN095</t>
        </is>
      </c>
      <c r="M290" t="inlineStr">
        <is>
          <t>RS-ST01-43-02P-WCF01</t>
        </is>
      </c>
      <c r="N290" t="inlineStr">
        <is>
          <t>BANHEIRO MARKETING 2o PISO - F</t>
        </is>
      </c>
      <c r="Q290" t="n">
        <v>2</v>
      </c>
      <c r="R290" t="inlineStr">
        <is>
          <t>21</t>
        </is>
      </c>
      <c r="T290" s="18">
        <f>IF(MID(L290,14,4)="SALA",0.25,IF(MID(L290,14,3)="BAN",0.4,0))*IF(Tabela49[[#This Row],[Frequência]]=3,1,IF(Tabela49[[#This Row],[Frequência]]=4,0.5,0.16667))</f>
        <v/>
      </c>
      <c r="U290" s="1" t="n">
        <v>3</v>
      </c>
      <c r="V290" s="1" t="inlineStr">
        <is>
          <t>T3E</t>
        </is>
      </c>
      <c r="W290" s="1" t="n">
        <v>0.4</v>
      </c>
      <c r="X290" s="1" t="inlineStr">
        <is>
          <t>X</t>
        </is>
      </c>
      <c r="Y290" s="1" t="inlineStr">
        <is>
          <t>X</t>
        </is>
      </c>
      <c r="Z290" s="1" t="inlineStr">
        <is>
          <t>X</t>
        </is>
      </c>
      <c r="AA290" s="1" t="inlineStr">
        <is>
          <t>X</t>
        </is>
      </c>
      <c r="AB290" s="1" t="inlineStr">
        <is>
          <t>X</t>
        </is>
      </c>
      <c r="AC290" s="1" t="n"/>
      <c r="AD290" s="38">
        <f>VLOOKUP(Tabela49[[#This Row],[Descrição]],CUMPRIMENTO!$E$2:$G$475,3,0)</f>
        <v/>
      </c>
      <c r="AE290" s="25" t="n"/>
    </row>
    <row r="291">
      <c r="J291" t="inlineStr">
        <is>
          <t>Leticia Czeczot</t>
        </is>
      </c>
      <c r="K291" t="inlineStr">
        <is>
          <t>BR01-IES-P43</t>
        </is>
      </c>
      <c r="L291" t="inlineStr">
        <is>
          <t>BR01-IES-P43-BAN096</t>
        </is>
      </c>
      <c r="M291" t="inlineStr">
        <is>
          <t>RS-ST01-43-02P-WCM02</t>
        </is>
      </c>
      <c r="N291" t="inlineStr">
        <is>
          <t>BANHEIRO VENDAS 2o PISO - M</t>
        </is>
      </c>
      <c r="Q291" t="n">
        <v>2</v>
      </c>
      <c r="R291" t="inlineStr">
        <is>
          <t>10</t>
        </is>
      </c>
      <c r="T291" s="18">
        <f>IF(MID(L291,14,4)="SALA",0.25,IF(MID(L291,14,3)="BAN",0.4,0))*IF(Tabela49[[#This Row],[Frequência]]=3,1,IF(Tabela49[[#This Row],[Frequência]]=4,0.5,0.16667))</f>
        <v/>
      </c>
      <c r="U291" s="1" t="n">
        <v>3</v>
      </c>
      <c r="V291" s="1" t="inlineStr">
        <is>
          <t>T3E</t>
        </is>
      </c>
      <c r="W291" s="1" t="n">
        <v>0.4</v>
      </c>
      <c r="X291" s="1" t="inlineStr">
        <is>
          <t>X</t>
        </is>
      </c>
      <c r="Y291" s="1" t="inlineStr">
        <is>
          <t>X</t>
        </is>
      </c>
      <c r="Z291" s="1" t="inlineStr">
        <is>
          <t>X</t>
        </is>
      </c>
      <c r="AA291" s="1" t="inlineStr">
        <is>
          <t>X</t>
        </is>
      </c>
      <c r="AB291" s="1" t="inlineStr">
        <is>
          <t>X</t>
        </is>
      </c>
      <c r="AC291" s="1" t="n"/>
      <c r="AD291" s="38">
        <f>VLOOKUP(Tabela49[[#This Row],[Descrição]],CUMPRIMENTO!$E$2:$G$475,3,0)</f>
        <v/>
      </c>
      <c r="AE291" s="25" t="n"/>
    </row>
    <row r="292">
      <c r="J292" t="inlineStr">
        <is>
          <t>Leticia Czeczot</t>
        </is>
      </c>
      <c r="K292" t="inlineStr">
        <is>
          <t>BR01-IES-P43</t>
        </is>
      </c>
      <c r="L292" t="inlineStr">
        <is>
          <t>BR01-IES-P43-BAN097</t>
        </is>
      </c>
      <c r="M292" t="inlineStr">
        <is>
          <t>RS-ST01-43-02P-WCF02</t>
        </is>
      </c>
      <c r="N292" t="inlineStr">
        <is>
          <t>BANHEIRO VENDAS 2o PISO - F</t>
        </is>
      </c>
      <c r="Q292" t="n">
        <v>2</v>
      </c>
      <c r="R292" t="inlineStr">
        <is>
          <t>10</t>
        </is>
      </c>
      <c r="T292" s="18">
        <f>IF(MID(L292,14,4)="SALA",0.25,IF(MID(L292,14,3)="BAN",0.4,0))*IF(Tabela49[[#This Row],[Frequência]]=3,1,IF(Tabela49[[#This Row],[Frequência]]=4,0.5,0.16667))</f>
        <v/>
      </c>
      <c r="U292" s="1" t="n">
        <v>3</v>
      </c>
      <c r="V292" s="1" t="inlineStr">
        <is>
          <t>T3E</t>
        </is>
      </c>
      <c r="W292" s="1" t="n">
        <v>0.4</v>
      </c>
      <c r="X292" s="1" t="inlineStr">
        <is>
          <t>X</t>
        </is>
      </c>
      <c r="Y292" s="1" t="inlineStr">
        <is>
          <t>X</t>
        </is>
      </c>
      <c r="Z292" s="1" t="inlineStr">
        <is>
          <t>X</t>
        </is>
      </c>
      <c r="AA292" s="1" t="inlineStr">
        <is>
          <t>X</t>
        </is>
      </c>
      <c r="AB292" s="1" t="inlineStr">
        <is>
          <t>X</t>
        </is>
      </c>
      <c r="AC292" s="1" t="n"/>
      <c r="AD292" s="38">
        <f>VLOOKUP(Tabela49[[#This Row],[Descrição]],CUMPRIMENTO!$E$2:$G$475,3,0)</f>
        <v/>
      </c>
      <c r="AE292" s="25" t="n"/>
    </row>
    <row r="293">
      <c r="J293" t="inlineStr">
        <is>
          <t>Leticia Czeczot</t>
        </is>
      </c>
      <c r="K293" t="inlineStr">
        <is>
          <t>BR01-IES-P43</t>
        </is>
      </c>
      <c r="L293" t="inlineStr">
        <is>
          <t>BR01-IES-P43-BAN098</t>
        </is>
      </c>
      <c r="M293" t="inlineStr">
        <is>
          <t>RS-ST01-43-01P-WCM02</t>
        </is>
      </c>
      <c r="N293" t="inlineStr">
        <is>
          <t>BANHEIRO INFRAESTRUTURA 1o PISO - M</t>
        </is>
      </c>
      <c r="Q293" t="n">
        <v>2</v>
      </c>
      <c r="R293" t="inlineStr">
        <is>
          <t>10</t>
        </is>
      </c>
      <c r="T293" s="18">
        <f>IF(MID(L293,14,4)="SALA",0.25,IF(MID(L293,14,3)="BAN",0.4,0))*IF(Tabela49[[#This Row],[Frequência]]=3,1,IF(Tabela49[[#This Row],[Frequência]]=4,0.5,0.16667))</f>
        <v/>
      </c>
      <c r="U293" s="1" t="n">
        <v>3</v>
      </c>
      <c r="V293" s="1" t="inlineStr">
        <is>
          <t>T3E</t>
        </is>
      </c>
      <c r="W293" s="1" t="n">
        <v>0.4</v>
      </c>
      <c r="X293" s="1" t="inlineStr">
        <is>
          <t>X</t>
        </is>
      </c>
      <c r="Y293" s="1" t="inlineStr">
        <is>
          <t>X</t>
        </is>
      </c>
      <c r="Z293" s="1" t="inlineStr">
        <is>
          <t>X</t>
        </is>
      </c>
      <c r="AA293" s="1" t="inlineStr">
        <is>
          <t>X</t>
        </is>
      </c>
      <c r="AB293" s="1" t="inlineStr">
        <is>
          <t>X</t>
        </is>
      </c>
      <c r="AC293" s="1" t="n"/>
      <c r="AD293" s="38">
        <f>VLOOKUP(Tabela49[[#This Row],[Descrição]],CUMPRIMENTO!$E$2:$G$475,3,0)</f>
        <v/>
      </c>
      <c r="AE293" s="25" t="n"/>
    </row>
    <row r="294">
      <c r="J294" t="inlineStr">
        <is>
          <t>Leticia Czeczot</t>
        </is>
      </c>
      <c r="K294" t="inlineStr">
        <is>
          <t>BR01-IES-P43</t>
        </is>
      </c>
      <c r="L294" t="inlineStr">
        <is>
          <t>BR01-IES-P43-BAN099</t>
        </is>
      </c>
      <c r="M294" t="inlineStr">
        <is>
          <t>RS-ST01-43-01P-WCF02</t>
        </is>
      </c>
      <c r="N294" t="inlineStr">
        <is>
          <t>BANHEIRO INFRAESTRUTURA 1o PISO - F</t>
        </is>
      </c>
      <c r="Q294" t="n">
        <v>2</v>
      </c>
      <c r="R294" t="inlineStr">
        <is>
          <t>10</t>
        </is>
      </c>
      <c r="T294" s="18">
        <f>IF(MID(L294,14,4)="SALA",0.25,IF(MID(L294,14,3)="BAN",0.4,0))*IF(Tabela49[[#This Row],[Frequência]]=3,1,IF(Tabela49[[#This Row],[Frequência]]=4,0.5,0.16667))</f>
        <v/>
      </c>
      <c r="U294" s="1" t="n">
        <v>3</v>
      </c>
      <c r="V294" s="1" t="inlineStr">
        <is>
          <t>T3E</t>
        </is>
      </c>
      <c r="W294" s="1" t="n">
        <v>0.4</v>
      </c>
      <c r="X294" s="1" t="inlineStr">
        <is>
          <t>X</t>
        </is>
      </c>
      <c r="Y294" s="1" t="inlineStr">
        <is>
          <t>X</t>
        </is>
      </c>
      <c r="Z294" s="1" t="inlineStr">
        <is>
          <t>X</t>
        </is>
      </c>
      <c r="AA294" s="1" t="inlineStr">
        <is>
          <t>X</t>
        </is>
      </c>
      <c r="AB294" s="1" t="inlineStr">
        <is>
          <t>X</t>
        </is>
      </c>
      <c r="AC294" s="1" t="n"/>
      <c r="AD294" s="38">
        <f>VLOOKUP(Tabela49[[#This Row],[Descrição]],CUMPRIMENTO!$E$2:$G$475,3,0)</f>
        <v/>
      </c>
      <c r="AE294" s="25" t="n"/>
    </row>
    <row r="295">
      <c r="I295" t="inlineStr">
        <is>
          <t>Gilmara Lacerda</t>
        </is>
      </c>
      <c r="J295" t="inlineStr">
        <is>
          <t>Sueli Godoy</t>
        </is>
      </c>
      <c r="K295" t="inlineStr">
        <is>
          <t>BR01-IES-P43</t>
        </is>
      </c>
      <c r="L295" t="inlineStr">
        <is>
          <t>BR01-IES-P43-BAN132</t>
        </is>
      </c>
      <c r="M295" t="inlineStr">
        <is>
          <t>RS-ST01-43-00T-WCM03</t>
        </is>
      </c>
      <c r="N295" t="inlineStr">
        <is>
          <t>BANHEIRO WRS P43B - M</t>
        </is>
      </c>
      <c r="P295" t="n">
        <v>2</v>
      </c>
      <c r="Q295" t="n">
        <v>2</v>
      </c>
      <c r="T295" s="18">
        <f>IF(MID(L295,14,4)="SALA",0.25,IF(MID(L295,14,3)="BAN",0.4,0))*IF(Tabela49[[#This Row],[Frequência]]=3,1,IF(Tabela49[[#This Row],[Frequência]]=4,0.5,0.16667))</f>
        <v/>
      </c>
      <c r="U295" s="1" t="n"/>
      <c r="V295" s="1" t="inlineStr">
        <is>
          <t>T2E, T3E</t>
        </is>
      </c>
      <c r="W295" s="25" t="n"/>
      <c r="X295" s="1" t="inlineStr">
        <is>
          <t>X</t>
        </is>
      </c>
      <c r="Y295" s="1" t="inlineStr">
        <is>
          <t>X</t>
        </is>
      </c>
      <c r="Z295" s="1" t="inlineStr">
        <is>
          <t>X</t>
        </is>
      </c>
      <c r="AA295" s="1" t="inlineStr">
        <is>
          <t>X</t>
        </is>
      </c>
      <c r="AB295" s="1" t="inlineStr">
        <is>
          <t>X</t>
        </is>
      </c>
      <c r="AC295" s="1" t="n"/>
      <c r="AD295" s="38">
        <f>VLOOKUP(Tabela49[[#This Row],[Descrição]],CUMPRIMENTO!$E$2:$G$475,3,0)</f>
        <v/>
      </c>
      <c r="AE295" s="25" t="n"/>
    </row>
    <row r="296">
      <c r="I296" t="inlineStr">
        <is>
          <t>Gilmara Lacerda</t>
        </is>
      </c>
      <c r="J296" t="inlineStr">
        <is>
          <t>Sueli Godoy</t>
        </is>
      </c>
      <c r="K296" t="inlineStr">
        <is>
          <t>BR01-IES-P43</t>
        </is>
      </c>
      <c r="L296" t="inlineStr">
        <is>
          <t>BR01-IES-P43-BAN133</t>
        </is>
      </c>
      <c r="M296" t="inlineStr">
        <is>
          <t>RS-ST01-43-00T-WCF04</t>
        </is>
      </c>
      <c r="N296" t="inlineStr">
        <is>
          <t>BANHEIRO WRS P43B - F</t>
        </is>
      </c>
      <c r="P296" t="n">
        <v>2</v>
      </c>
      <c r="Q296" t="n">
        <v>2</v>
      </c>
      <c r="T296" s="18">
        <f>IF(MID(L296,14,4)="SALA",0.25,IF(MID(L296,14,3)="BAN",0.4,0))*IF(Tabela49[[#This Row],[Frequência]]=3,1,IF(Tabela49[[#This Row],[Frequência]]=4,0.5,0.16667))</f>
        <v/>
      </c>
      <c r="U296" s="1" t="n"/>
      <c r="V296" s="1" t="inlineStr">
        <is>
          <t>T2E, T3E</t>
        </is>
      </c>
      <c r="W296" s="25" t="n"/>
      <c r="X296" s="1" t="inlineStr">
        <is>
          <t>X</t>
        </is>
      </c>
      <c r="Y296" s="1" t="inlineStr">
        <is>
          <t>X</t>
        </is>
      </c>
      <c r="Z296" s="1" t="inlineStr">
        <is>
          <t>X</t>
        </is>
      </c>
      <c r="AA296" s="1" t="inlineStr">
        <is>
          <t>X</t>
        </is>
      </c>
      <c r="AB296" s="1" t="inlineStr">
        <is>
          <t>X</t>
        </is>
      </c>
      <c r="AC296" s="1" t="n"/>
      <c r="AD296" s="38">
        <f>VLOOKUP(Tabela49[[#This Row],[Descrição]],CUMPRIMENTO!$E$2:$G$475,3,0)</f>
        <v/>
      </c>
      <c r="AE296" s="25" t="n"/>
    </row>
    <row r="297">
      <c r="J297" t="inlineStr">
        <is>
          <t>Leticia Czeczot</t>
        </is>
      </c>
      <c r="K297" t="inlineStr">
        <is>
          <t>BR01-IES-P43</t>
        </is>
      </c>
      <c r="L297" t="inlineStr">
        <is>
          <t>BR01-IES-P43-ELEV01</t>
        </is>
      </c>
      <c r="M297" t="inlineStr">
        <is>
          <t>RS-ST01-43-00T-SLA08</t>
        </is>
      </c>
      <c r="N297" t="inlineStr">
        <is>
          <t>ELEVADOR SOCIAL</t>
        </is>
      </c>
      <c r="Q297" t="n">
        <v>3</v>
      </c>
      <c r="R297" t="inlineStr">
        <is>
          <t>5</t>
        </is>
      </c>
      <c r="T297" s="18">
        <f>IF(MID(L297,14,4)="SALA",0.25,IF(MID(L297,14,3)="BAN",0.4,0))*IF(Tabela49[[#This Row],[Frequência]]=3,1,IF(Tabela49[[#This Row],[Frequência]]=4,0.5,0.16667))</f>
        <v/>
      </c>
      <c r="U297" s="1" t="n">
        <v>4</v>
      </c>
      <c r="V297" s="1" t="inlineStr">
        <is>
          <t>T3E</t>
        </is>
      </c>
      <c r="W297" s="1" t="n">
        <v>0.2</v>
      </c>
      <c r="X297" s="1" t="n"/>
      <c r="Y297" s="1" t="inlineStr">
        <is>
          <t>X</t>
        </is>
      </c>
      <c r="Z297" s="1" t="n"/>
      <c r="AA297" s="1" t="inlineStr">
        <is>
          <t>X</t>
        </is>
      </c>
      <c r="AB297" s="1" t="n"/>
      <c r="AC297" s="1" t="n"/>
      <c r="AD297" s="38">
        <f>VLOOKUP(Tabela49[[#This Row],[Descrição]],CUMPRIMENTO!$E$2:$G$475,3,0)</f>
        <v/>
      </c>
      <c r="AE297" s="25" t="n"/>
    </row>
    <row r="298">
      <c r="J298" t="inlineStr">
        <is>
          <t>Leticia Czeczot</t>
        </is>
      </c>
      <c r="K298" t="inlineStr">
        <is>
          <t>BR01-IES-P43</t>
        </is>
      </c>
      <c r="L298" t="inlineStr">
        <is>
          <t>BR01-IES-P43-ESCD01</t>
        </is>
      </c>
      <c r="M298" t="inlineStr">
        <is>
          <t>RS-ST01-43-00T-ESD01</t>
        </is>
      </c>
      <c r="N298" t="inlineStr">
        <is>
          <t>ESCADARIAS OESTE INFRA / RH / MVV</t>
        </is>
      </c>
      <c r="Q298" t="n">
        <v>3</v>
      </c>
      <c r="R298" t="inlineStr">
        <is>
          <t>31</t>
        </is>
      </c>
      <c r="T298" s="18">
        <f>IF(MID(L298,14,4)="SALA",0.25,IF(MID(L298,14,3)="BAN",0.4,0))*IF(Tabela49[[#This Row],[Frequência]]=3,1,IF(Tabela49[[#This Row],[Frequência]]=4,0.5,0.16667))</f>
        <v/>
      </c>
      <c r="U298" s="1" t="n">
        <v>4</v>
      </c>
      <c r="V298" s="1" t="inlineStr">
        <is>
          <t>T3E</t>
        </is>
      </c>
      <c r="W298" s="1" t="n">
        <v>0.5</v>
      </c>
      <c r="X298" s="1" t="n"/>
      <c r="Y298" s="1" t="inlineStr">
        <is>
          <t>X</t>
        </is>
      </c>
      <c r="Z298" s="1" t="n"/>
      <c r="AA298" s="1" t="inlineStr">
        <is>
          <t>X</t>
        </is>
      </c>
      <c r="AB298" s="1" t="n"/>
      <c r="AC298" s="1" t="n"/>
      <c r="AD298" s="38">
        <f>VLOOKUP(Tabela49[[#This Row],[Descrição]],CUMPRIMENTO!$E$2:$G$475,3,0)</f>
        <v/>
      </c>
      <c r="AE298" s="25" t="n"/>
    </row>
    <row r="299">
      <c r="J299" t="inlineStr">
        <is>
          <t>Leticia Czeczot</t>
        </is>
      </c>
      <c r="K299" t="inlineStr">
        <is>
          <t>BR01-IES-P43</t>
        </is>
      </c>
      <c r="L299" t="inlineStr">
        <is>
          <t>BR01-IES-P43-ESCD02</t>
        </is>
      </c>
      <c r="M299" t="inlineStr">
        <is>
          <t>RS-ST01-43-00T-ESD02</t>
        </is>
      </c>
      <c r="N299" t="inlineStr">
        <is>
          <t>ESCADARIAS LESTE INFRA / RH / MVV</t>
        </is>
      </c>
      <c r="Q299" t="n">
        <v>4</v>
      </c>
      <c r="R299" t="inlineStr">
        <is>
          <t>31</t>
        </is>
      </c>
      <c r="T299" s="18">
        <f>IF(MID(L299,14,4)="SALA",0.25,IF(MID(L299,14,3)="BAN",0.4,0))*IF(Tabela49[[#This Row],[Frequência]]=3,1,IF(Tabela49[[#This Row],[Frequência]]=4,0.5,0.16667))</f>
        <v/>
      </c>
      <c r="U299" s="1" t="n">
        <v>4</v>
      </c>
      <c r="V299" s="1" t="inlineStr">
        <is>
          <t>T3E</t>
        </is>
      </c>
      <c r="W299" s="1" t="n">
        <v>0.5</v>
      </c>
      <c r="X299" s="1" t="n"/>
      <c r="Y299" s="1" t="inlineStr">
        <is>
          <t>X</t>
        </is>
      </c>
      <c r="Z299" s="1" t="n"/>
      <c r="AA299" s="1" t="inlineStr">
        <is>
          <t>X</t>
        </is>
      </c>
      <c r="AB299" s="1" t="n"/>
      <c r="AC299" s="1" t="n"/>
      <c r="AD299" s="38">
        <f>VLOOKUP(Tabela49[[#This Row],[Descrição]],CUMPRIMENTO!$E$2:$G$475,3,0)</f>
        <v/>
      </c>
      <c r="AE299" s="25" t="n"/>
    </row>
    <row r="300">
      <c r="I300" t="inlineStr">
        <is>
          <t>Gilmara Lacerda</t>
        </is>
      </c>
      <c r="K300" t="inlineStr">
        <is>
          <t>BR01-IES-P43</t>
        </is>
      </c>
      <c r="L300" t="inlineStr">
        <is>
          <t>BR01-IES-P43-SALA01</t>
        </is>
      </c>
      <c r="M300" t="inlineStr">
        <is>
          <t>RS-ST01-43-00T-SLA01</t>
        </is>
      </c>
      <c r="N300" t="inlineStr">
        <is>
          <t>HALL DE ENTRADA</t>
        </is>
      </c>
      <c r="P300" t="n">
        <v>3</v>
      </c>
      <c r="R300" t="inlineStr">
        <is>
          <t>72</t>
        </is>
      </c>
      <c r="S300" t="inlineStr">
        <is>
          <t>NA</t>
        </is>
      </c>
      <c r="T300" s="18">
        <f>IF(MID(L300,14,4)="SALA",0.25,IF(MID(L300,14,3)="BAN",0.4,0))*IF(Tabela49[[#This Row],[Frequência]]=3,1,IF(Tabela49[[#This Row],[Frequência]]=4,0.5,0.16667))</f>
        <v/>
      </c>
      <c r="U300" s="1" t="n">
        <v>4</v>
      </c>
      <c r="V300" s="1" t="inlineStr">
        <is>
          <t>T2E</t>
        </is>
      </c>
      <c r="W300" s="1" t="n">
        <v>0.25</v>
      </c>
      <c r="X300" s="1" t="n"/>
      <c r="Y300" s="1" t="inlineStr">
        <is>
          <t>X</t>
        </is>
      </c>
      <c r="Z300" s="1" t="n"/>
      <c r="AA300" s="1" t="inlineStr">
        <is>
          <t>X</t>
        </is>
      </c>
      <c r="AB300" s="1" t="n"/>
      <c r="AC300" s="1" t="n"/>
      <c r="AD300" s="38">
        <f>VLOOKUP(Tabela49[[#This Row],[Descrição]],CUMPRIMENTO!$E$2:$G$475,3,0)</f>
        <v/>
      </c>
      <c r="AE300" s="25" t="n"/>
    </row>
    <row r="301">
      <c r="I301" t="inlineStr">
        <is>
          <t>Gilmara Lacerda</t>
        </is>
      </c>
      <c r="K301" t="inlineStr">
        <is>
          <t>BR01-IES-P43</t>
        </is>
      </c>
      <c r="L301" t="inlineStr">
        <is>
          <t>BR01-IES-P43-SALA02</t>
        </is>
      </c>
      <c r="M301" t="inlineStr">
        <is>
          <t>RS-ST01-43-00T-SLA02</t>
        </is>
      </c>
      <c r="N301" t="inlineStr">
        <is>
          <t>EXPEDICAO - SALA ADM</t>
        </is>
      </c>
      <c r="P301" t="n">
        <v>3</v>
      </c>
      <c r="R301" t="inlineStr">
        <is>
          <t>94</t>
        </is>
      </c>
      <c r="S301" t="inlineStr">
        <is>
          <t>NA</t>
        </is>
      </c>
      <c r="T301" s="18">
        <f>IF(MID(L301,14,4)="SALA",0.25,IF(MID(L301,14,3)="BAN",0.4,0))*IF(Tabela49[[#This Row],[Frequência]]=3,1,IF(Tabela49[[#This Row],[Frequência]]=4,0.5,0.16667))</f>
        <v/>
      </c>
      <c r="U301" s="1" t="n">
        <v>4</v>
      </c>
      <c r="V301" s="1" t="inlineStr">
        <is>
          <t>T2E</t>
        </is>
      </c>
      <c r="W301" s="1" t="n">
        <v>0.66</v>
      </c>
      <c r="X301" s="1" t="n"/>
      <c r="Y301" s="1" t="inlineStr">
        <is>
          <t>X</t>
        </is>
      </c>
      <c r="Z301" s="1" t="n"/>
      <c r="AA301" s="1" t="inlineStr">
        <is>
          <t>X</t>
        </is>
      </c>
      <c r="AB301" s="1" t="n"/>
      <c r="AC301" s="1" t="n"/>
      <c r="AD301" s="38">
        <f>VLOOKUP(Tabela49[[#This Row],[Descrição]],CUMPRIMENTO!$E$2:$G$475,3,0)</f>
        <v/>
      </c>
      <c r="AE301" s="25" t="n"/>
    </row>
    <row r="302">
      <c r="I302" t="inlineStr">
        <is>
          <t>Gilmara Lacerda</t>
        </is>
      </c>
      <c r="K302" t="inlineStr">
        <is>
          <t>BR01-IES-P43</t>
        </is>
      </c>
      <c r="L302" t="inlineStr">
        <is>
          <t>BR01-IES-P43-SALA03</t>
        </is>
      </c>
      <c r="M302" t="inlineStr">
        <is>
          <t>RS-ST01-43-00T-SLA03</t>
        </is>
      </c>
      <c r="N302" t="inlineStr">
        <is>
          <t>EXPEDICAO - SALA DE REUNIAO I</t>
        </is>
      </c>
      <c r="P302" t="n">
        <v>3</v>
      </c>
      <c r="R302" t="inlineStr">
        <is>
          <t>23</t>
        </is>
      </c>
      <c r="S302" t="inlineStr">
        <is>
          <t>MESA</t>
        </is>
      </c>
      <c r="T302" s="18">
        <f>IF(MID(L302,14,4)="SALA",0.25,IF(MID(L302,14,3)="BAN",0.4,0))*IF(Tabela49[[#This Row],[Frequência]]=3,1,IF(Tabela49[[#This Row],[Frequência]]=4,0.5,0.16667))</f>
        <v/>
      </c>
      <c r="U302" s="1" t="n">
        <v>4</v>
      </c>
      <c r="V302" s="1" t="inlineStr">
        <is>
          <t>T2E</t>
        </is>
      </c>
      <c r="W302" s="1" t="n">
        <v>0.25</v>
      </c>
      <c r="X302" s="1" t="n"/>
      <c r="Y302" s="1" t="inlineStr">
        <is>
          <t>X</t>
        </is>
      </c>
      <c r="Z302" s="1" t="n"/>
      <c r="AA302" s="1" t="inlineStr">
        <is>
          <t>X</t>
        </is>
      </c>
      <c r="AB302" s="1" t="n"/>
      <c r="AC302" s="1" t="n"/>
      <c r="AD302" s="38">
        <f>VLOOKUP(Tabela49[[#This Row],[Descrição]],CUMPRIMENTO!$E$2:$G$475,3,0)</f>
        <v/>
      </c>
      <c r="AE302" s="25" t="n"/>
    </row>
    <row r="303">
      <c r="I303" t="inlineStr">
        <is>
          <t>Gilmara Lacerda</t>
        </is>
      </c>
      <c r="K303" t="inlineStr">
        <is>
          <t>BR01-IES-P43</t>
        </is>
      </c>
      <c r="L303" t="inlineStr">
        <is>
          <t>BR01-IES-P43-SALA04</t>
        </is>
      </c>
      <c r="M303" t="inlineStr">
        <is>
          <t>RS-ST01-43-00T-SLA05</t>
        </is>
      </c>
      <c r="N303" t="inlineStr">
        <is>
          <t>EXPEDICAO - COPA</t>
        </is>
      </c>
      <c r="P303" t="n">
        <v>2</v>
      </c>
      <c r="R303" t="inlineStr">
        <is>
          <t>3</t>
        </is>
      </c>
      <c r="T303" s="18">
        <f>IF(MID(L303,14,4)="SALA",0.25,IF(MID(L303,14,3)="BAN",0.4,0))*IF(Tabela49[[#This Row],[Frequência]]=3,1,IF(Tabela49[[#This Row],[Frequência]]=4,0.5,0.16667))</f>
        <v/>
      </c>
      <c r="U303" s="1" t="n">
        <v>3</v>
      </c>
      <c r="V303" s="1" t="inlineStr">
        <is>
          <t>T2E</t>
        </is>
      </c>
      <c r="W303" s="1" t="n">
        <v>0.25</v>
      </c>
      <c r="X303" s="1" t="inlineStr">
        <is>
          <t>X</t>
        </is>
      </c>
      <c r="Y303" s="1" t="inlineStr">
        <is>
          <t>X</t>
        </is>
      </c>
      <c r="Z303" s="1" t="inlineStr">
        <is>
          <t>X</t>
        </is>
      </c>
      <c r="AA303" s="1" t="inlineStr">
        <is>
          <t>X</t>
        </is>
      </c>
      <c r="AB303" s="1" t="inlineStr">
        <is>
          <t>X</t>
        </is>
      </c>
      <c r="AC303" s="1" t="n"/>
      <c r="AD303" s="38">
        <f>VLOOKUP(Tabela49[[#This Row],[Descrição]],CUMPRIMENTO!$E$2:$G$475,3,0)</f>
        <v/>
      </c>
      <c r="AE303" s="25" t="n"/>
    </row>
    <row r="304">
      <c r="J304" t="inlineStr">
        <is>
          <t>Leticia Czeczot</t>
        </is>
      </c>
      <c r="K304" t="inlineStr">
        <is>
          <t>BR01-IES-P43</t>
        </is>
      </c>
      <c r="L304" t="inlineStr">
        <is>
          <t>BR01-IES-P43-SALA05</t>
        </is>
      </c>
      <c r="M304" t="inlineStr">
        <is>
          <t>RS-ST01-43-01P-SLA15</t>
        </is>
      </c>
      <c r="N304" t="inlineStr">
        <is>
          <t>RH - SALA ADM</t>
        </is>
      </c>
      <c r="Q304" t="n">
        <v>3</v>
      </c>
      <c r="R304" t="inlineStr">
        <is>
          <t>259</t>
        </is>
      </c>
      <c r="S304" t="inlineStr">
        <is>
          <t>NA</t>
        </is>
      </c>
      <c r="T304" s="18">
        <f>IF(MID(L304,14,4)="SALA",0.25,IF(MID(L304,14,3)="BAN",0.4,0))*IF(Tabela49[[#This Row],[Frequência]]=3,1,IF(Tabela49[[#This Row],[Frequência]]=4,0.5,0.16667))</f>
        <v/>
      </c>
      <c r="U304" s="1" t="n">
        <v>4</v>
      </c>
      <c r="V304" s="1" t="inlineStr">
        <is>
          <t>T3E</t>
        </is>
      </c>
      <c r="W304" s="1" t="n">
        <v>1.5</v>
      </c>
      <c r="X304" s="1" t="n"/>
      <c r="Y304" s="1" t="inlineStr">
        <is>
          <t>X</t>
        </is>
      </c>
      <c r="Z304" s="1" t="n"/>
      <c r="AA304" s="1" t="inlineStr">
        <is>
          <t>X</t>
        </is>
      </c>
      <c r="AB304" s="1" t="n"/>
      <c r="AC304" s="1" t="n"/>
      <c r="AD304" s="38">
        <f>VLOOKUP(Tabela49[[#This Row],[Descrição]],CUMPRIMENTO!$E$2:$G$475,3,0)</f>
        <v/>
      </c>
      <c r="AE304" s="25" t="n"/>
    </row>
    <row r="305">
      <c r="J305" t="inlineStr">
        <is>
          <t>Leticia Czeczot</t>
        </is>
      </c>
      <c r="K305" t="inlineStr">
        <is>
          <t>BR01-IES-P43</t>
        </is>
      </c>
      <c r="L305" t="inlineStr">
        <is>
          <t>BR01-IES-P43-SALA06</t>
        </is>
      </c>
      <c r="M305" t="inlineStr">
        <is>
          <t>RS-ST01-43-02P-SLA09</t>
        </is>
      </c>
      <c r="N305" t="inlineStr">
        <is>
          <t>MVV - HALL DE ENTRADA</t>
        </is>
      </c>
      <c r="Q305" t="n">
        <v>3</v>
      </c>
      <c r="R305" t="inlineStr">
        <is>
          <t>82</t>
        </is>
      </c>
      <c r="S305" t="inlineStr">
        <is>
          <t>NA</t>
        </is>
      </c>
      <c r="T305" s="18">
        <f>IF(MID(L305,14,4)="SALA",0.25,IF(MID(L305,14,3)="BAN",0.4,0))*IF(Tabela49[[#This Row],[Frequência]]=3,1,IF(Tabela49[[#This Row],[Frequência]]=4,0.5,0.16667))</f>
        <v/>
      </c>
      <c r="U305" s="1" t="n">
        <v>4</v>
      </c>
      <c r="V305" s="1" t="inlineStr">
        <is>
          <t>T3E</t>
        </is>
      </c>
      <c r="W305" s="1" t="n">
        <v>0.33</v>
      </c>
      <c r="X305" s="1" t="inlineStr">
        <is>
          <t>X</t>
        </is>
      </c>
      <c r="Y305" s="1" t="n"/>
      <c r="Z305" s="1" t="inlineStr">
        <is>
          <t>X</t>
        </is>
      </c>
      <c r="AA305" s="1" t="n"/>
      <c r="AB305" s="1" t="inlineStr">
        <is>
          <t>X</t>
        </is>
      </c>
      <c r="AC305" s="1" t="n"/>
      <c r="AD305" s="38">
        <f>VLOOKUP(Tabela49[[#This Row],[Descrição]],CUMPRIMENTO!$E$2:$G$475,3,0)</f>
        <v/>
      </c>
      <c r="AE305" s="25" t="n"/>
    </row>
    <row r="306">
      <c r="J306" t="inlineStr">
        <is>
          <t>Leticia Czeczot</t>
        </is>
      </c>
      <c r="K306" t="inlineStr">
        <is>
          <t>BR01-IES-P43</t>
        </is>
      </c>
      <c r="L306" t="inlineStr">
        <is>
          <t>BR01-IES-P43-SALA10</t>
        </is>
      </c>
      <c r="M306" t="inlineStr">
        <is>
          <t>RS-ST01-43-01P-SLA11</t>
        </is>
      </c>
      <c r="N306" t="inlineStr">
        <is>
          <t>RH - SALA DIRETORIA</t>
        </is>
      </c>
      <c r="Q306" t="n">
        <v>4</v>
      </c>
      <c r="R306" t="inlineStr">
        <is>
          <t>14</t>
        </is>
      </c>
      <c r="S306" t="inlineStr">
        <is>
          <t>MESA</t>
        </is>
      </c>
      <c r="T306" s="18">
        <f>IF(MID(L306,14,4)="SALA",0.25,IF(MID(L306,14,3)="BAN",0.4,0))*IF(Tabela49[[#This Row],[Frequência]]=3,1,IF(Tabela49[[#This Row],[Frequência]]=4,0.5,0.16667))</f>
        <v/>
      </c>
      <c r="U306" s="1" t="n">
        <v>4</v>
      </c>
      <c r="V306" s="1" t="inlineStr">
        <is>
          <t>T3E</t>
        </is>
      </c>
      <c r="W306" s="1" t="n">
        <v>0.25</v>
      </c>
      <c r="X306" s="1" t="n"/>
      <c r="Y306" s="1" t="inlineStr">
        <is>
          <t>X</t>
        </is>
      </c>
      <c r="Z306" s="1" t="n"/>
      <c r="AA306" s="1" t="inlineStr">
        <is>
          <t>X</t>
        </is>
      </c>
      <c r="AB306" s="1" t="n"/>
      <c r="AC306" s="1" t="n"/>
      <c r="AD306" s="38">
        <f>VLOOKUP(Tabela49[[#This Row],[Descrição]],CUMPRIMENTO!$E$2:$G$475,3,0)</f>
        <v/>
      </c>
      <c r="AE306" s="25" t="n"/>
    </row>
    <row r="307">
      <c r="J307" t="inlineStr">
        <is>
          <t>Leticia Czeczot</t>
        </is>
      </c>
      <c r="K307" t="inlineStr">
        <is>
          <t>BR01-IES-P43</t>
        </is>
      </c>
      <c r="L307" t="inlineStr">
        <is>
          <t>BR01-IES-P43-SALA11</t>
        </is>
      </c>
      <c r="M307" t="inlineStr">
        <is>
          <t>RS-ST01-43-01P-SLA04</t>
        </is>
      </c>
      <c r="N307" t="inlineStr">
        <is>
          <t>RH - HALL DE ENTRADA</t>
        </is>
      </c>
      <c r="Q307" t="n">
        <v>3</v>
      </c>
      <c r="R307" t="inlineStr">
        <is>
          <t>50</t>
        </is>
      </c>
      <c r="S307" t="inlineStr">
        <is>
          <t>NA</t>
        </is>
      </c>
      <c r="T307" s="18">
        <f>IF(MID(L307,14,4)="SALA",0.25,IF(MID(L307,14,3)="BAN",0.4,0))*IF(Tabela49[[#This Row],[Frequência]]=3,1,IF(Tabela49[[#This Row],[Frequência]]=4,0.5,0.16667))</f>
        <v/>
      </c>
      <c r="U307" s="1" t="n">
        <v>4</v>
      </c>
      <c r="V307" s="1" t="inlineStr">
        <is>
          <t>T3E</t>
        </is>
      </c>
      <c r="W307" s="1" t="n">
        <v>0.25</v>
      </c>
      <c r="X307" s="1" t="n"/>
      <c r="Y307" s="1" t="inlineStr">
        <is>
          <t>X</t>
        </is>
      </c>
      <c r="Z307" s="1" t="n"/>
      <c r="AA307" s="1" t="inlineStr">
        <is>
          <t>X</t>
        </is>
      </c>
      <c r="AB307" s="1" t="n"/>
      <c r="AC307" s="1" t="n"/>
      <c r="AD307" s="38">
        <f>VLOOKUP(Tabela49[[#This Row],[Descrição]],CUMPRIMENTO!$E$2:$G$475,3,0)</f>
        <v/>
      </c>
      <c r="AE307" s="25" t="n"/>
    </row>
    <row r="308">
      <c r="J308" t="inlineStr">
        <is>
          <t>Leticia Czeczot</t>
        </is>
      </c>
      <c r="K308" t="inlineStr">
        <is>
          <t>BR01-IES-P43</t>
        </is>
      </c>
      <c r="L308" t="inlineStr">
        <is>
          <t>BR01-IES-P43-SALA12</t>
        </is>
      </c>
      <c r="M308" t="inlineStr">
        <is>
          <t>RS-ST01-43-01P-SLA03</t>
        </is>
      </c>
      <c r="N308" t="inlineStr">
        <is>
          <t>RH - SALA REUNIAO I</t>
        </is>
      </c>
      <c r="Q308" t="n">
        <v>3</v>
      </c>
      <c r="R308" t="inlineStr">
        <is>
          <t>11</t>
        </is>
      </c>
      <c r="S308" t="inlineStr">
        <is>
          <t>MESA</t>
        </is>
      </c>
      <c r="T308" s="18">
        <f>IF(MID(L308,14,4)="SALA",0.25,IF(MID(L308,14,3)="BAN",0.4,0))*IF(Tabela49[[#This Row],[Frequência]]=3,1,IF(Tabela49[[#This Row],[Frequência]]=4,0.5,0.16667))</f>
        <v/>
      </c>
      <c r="U308" s="1" t="n">
        <v>4</v>
      </c>
      <c r="V308" s="1" t="inlineStr">
        <is>
          <t>T3E</t>
        </is>
      </c>
      <c r="W308" s="1" t="n">
        <v>0.25</v>
      </c>
      <c r="X308" s="1" t="n"/>
      <c r="Y308" s="1" t="inlineStr">
        <is>
          <t>X</t>
        </is>
      </c>
      <c r="Z308" s="1" t="n"/>
      <c r="AA308" s="1" t="inlineStr">
        <is>
          <t>X</t>
        </is>
      </c>
      <c r="AB308" s="1" t="n"/>
      <c r="AC308" s="1" t="n"/>
      <c r="AD308" s="38">
        <f>VLOOKUP(Tabela49[[#This Row],[Descrição]],CUMPRIMENTO!$E$2:$G$475,3,0)</f>
        <v/>
      </c>
      <c r="AE308" s="25" t="n"/>
    </row>
    <row r="309">
      <c r="J309" t="inlineStr">
        <is>
          <t>Leticia Czeczot</t>
        </is>
      </c>
      <c r="K309" t="inlineStr">
        <is>
          <t>BR01-IES-P43</t>
        </is>
      </c>
      <c r="L309" t="inlineStr">
        <is>
          <t>BR01-IES-P43-SALA13</t>
        </is>
      </c>
      <c r="M309" t="inlineStr">
        <is>
          <t>RS-ST01-43-01P-SLA05</t>
        </is>
      </c>
      <c r="N309" t="inlineStr">
        <is>
          <t>RH - SALA GERENCIA</t>
        </is>
      </c>
      <c r="Q309" t="n">
        <v>4</v>
      </c>
      <c r="R309" t="inlineStr">
        <is>
          <t>13</t>
        </is>
      </c>
      <c r="S309" t="inlineStr">
        <is>
          <t>MESA</t>
        </is>
      </c>
      <c r="T309" s="18">
        <f>IF(MID(L309,14,4)="SALA",0.25,IF(MID(L309,14,3)="BAN",0.4,0))*IF(Tabela49[[#This Row],[Frequência]]=3,1,IF(Tabela49[[#This Row],[Frequência]]=4,0.5,0.16667))</f>
        <v/>
      </c>
      <c r="U309" s="1" t="n">
        <v>4</v>
      </c>
      <c r="V309" s="1" t="inlineStr">
        <is>
          <t>T3E</t>
        </is>
      </c>
      <c r="W309" s="1" t="n">
        <v>0.25</v>
      </c>
      <c r="X309" s="1" t="n"/>
      <c r="Y309" s="1" t="inlineStr">
        <is>
          <t>X</t>
        </is>
      </c>
      <c r="Z309" s="1" t="n"/>
      <c r="AA309" s="1" t="inlineStr">
        <is>
          <t>X</t>
        </is>
      </c>
      <c r="AB309" s="1" t="n"/>
      <c r="AC309" s="1" t="n"/>
      <c r="AD309" s="38">
        <f>VLOOKUP(Tabela49[[#This Row],[Descrição]],CUMPRIMENTO!$E$2:$G$475,3,0)</f>
        <v/>
      </c>
      <c r="AE309" s="25" t="n"/>
    </row>
    <row r="310">
      <c r="J310" t="inlineStr">
        <is>
          <t>Leticia Czeczot</t>
        </is>
      </c>
      <c r="K310" t="inlineStr">
        <is>
          <t>BR01-IES-P43</t>
        </is>
      </c>
      <c r="L310" t="inlineStr">
        <is>
          <t>BR01-IES-P43-SALA15</t>
        </is>
      </c>
      <c r="M310" t="inlineStr">
        <is>
          <t>RS-ST01-43-02P-SLA02</t>
        </is>
      </c>
      <c r="N310" t="inlineStr">
        <is>
          <t>MVV - SALA VICE PRESIDENCIA</t>
        </is>
      </c>
      <c r="Q310" t="n">
        <v>4</v>
      </c>
      <c r="R310" t="inlineStr">
        <is>
          <t>25</t>
        </is>
      </c>
      <c r="S310" t="inlineStr">
        <is>
          <t>MESA</t>
        </is>
      </c>
      <c r="T310" s="18">
        <f>IF(MID(L310,14,4)="SALA",0.25,IF(MID(L310,14,3)="BAN",0.4,0))*IF(Tabela49[[#This Row],[Frequência]]=3,1,IF(Tabela49[[#This Row],[Frequência]]=4,0.5,0.16667))</f>
        <v/>
      </c>
      <c r="U310" s="1" t="n">
        <v>4</v>
      </c>
      <c r="V310" s="1" t="inlineStr">
        <is>
          <t>T3E</t>
        </is>
      </c>
      <c r="W310" s="1" t="n">
        <v>0.5</v>
      </c>
      <c r="X310" s="1" t="inlineStr">
        <is>
          <t>X</t>
        </is>
      </c>
      <c r="Y310" s="1" t="n"/>
      <c r="Z310" s="1" t="inlineStr">
        <is>
          <t>X</t>
        </is>
      </c>
      <c r="AA310" s="1" t="n"/>
      <c r="AB310" s="1" t="inlineStr">
        <is>
          <t>X</t>
        </is>
      </c>
      <c r="AC310" s="1" t="n"/>
      <c r="AD310" s="38">
        <f>VLOOKUP(Tabela49[[#This Row],[Descrição]],CUMPRIMENTO!$E$2:$G$475,3,0)</f>
        <v/>
      </c>
      <c r="AE310" s="25" t="n"/>
    </row>
    <row r="311">
      <c r="J311" t="inlineStr">
        <is>
          <t>Leticia Czeczot</t>
        </is>
      </c>
      <c r="K311" t="inlineStr">
        <is>
          <t>BR01-IES-P43</t>
        </is>
      </c>
      <c r="L311" t="inlineStr">
        <is>
          <t>BR01-IES-P43-SALA16</t>
        </is>
      </c>
      <c r="M311" t="inlineStr">
        <is>
          <t>RS-ST01-43-02P-SLA01</t>
        </is>
      </c>
      <c r="N311" t="inlineStr">
        <is>
          <t>MVV - SALA SECRETARIA VP</t>
        </is>
      </c>
      <c r="Q311" t="n">
        <v>4</v>
      </c>
      <c r="R311" t="inlineStr">
        <is>
          <t>15</t>
        </is>
      </c>
      <c r="S311" t="inlineStr">
        <is>
          <t>MESA</t>
        </is>
      </c>
      <c r="T311" s="18">
        <f>IF(MID(L311,14,4)="SALA",0.25,IF(MID(L311,14,3)="BAN",0.4,0))*IF(Tabela49[[#This Row],[Frequência]]=3,1,IF(Tabela49[[#This Row],[Frequência]]=4,0.5,0.16667))</f>
        <v/>
      </c>
      <c r="U311" s="1" t="n">
        <v>4</v>
      </c>
      <c r="V311" s="1" t="inlineStr">
        <is>
          <t>T3E</t>
        </is>
      </c>
      <c r="W311" s="1" t="n">
        <v>0.25</v>
      </c>
      <c r="X311" s="1" t="inlineStr">
        <is>
          <t>X</t>
        </is>
      </c>
      <c r="Y311" s="1" t="n"/>
      <c r="Z311" s="1" t="inlineStr">
        <is>
          <t>X</t>
        </is>
      </c>
      <c r="AA311" s="1" t="n"/>
      <c r="AB311" s="1" t="inlineStr">
        <is>
          <t>X</t>
        </is>
      </c>
      <c r="AC311" s="1" t="n"/>
      <c r="AD311" s="38">
        <f>VLOOKUP(Tabela49[[#This Row],[Descrição]],CUMPRIMENTO!$E$2:$G$475,3,0)</f>
        <v/>
      </c>
      <c r="AE311" s="25" t="n"/>
    </row>
    <row r="312">
      <c r="J312" t="inlineStr">
        <is>
          <t>Leticia Czeczot</t>
        </is>
      </c>
      <c r="K312" t="inlineStr">
        <is>
          <t>BR01-IES-P43</t>
        </is>
      </c>
      <c r="L312" t="inlineStr">
        <is>
          <t>BR01-IES-P43-SALA18</t>
        </is>
      </c>
      <c r="M312" t="inlineStr">
        <is>
          <t>RS-ST01-43-02P-SLA10</t>
        </is>
      </c>
      <c r="N312" t="inlineStr">
        <is>
          <t>MKT - SALA REUNIAO II</t>
        </is>
      </c>
      <c r="Q312" t="n">
        <v>3</v>
      </c>
      <c r="R312" t="inlineStr">
        <is>
          <t>40</t>
        </is>
      </c>
      <c r="S312" t="inlineStr">
        <is>
          <t>MESA</t>
        </is>
      </c>
      <c r="T312" s="18">
        <f>IF(MID(L312,14,4)="SALA",0.25,IF(MID(L312,14,3)="BAN",0.4,0))*IF(Tabela49[[#This Row],[Frequência]]=3,1,IF(Tabela49[[#This Row],[Frequência]]=4,0.5,0.16667))</f>
        <v/>
      </c>
      <c r="U312" s="1" t="n">
        <v>4</v>
      </c>
      <c r="V312" s="1" t="inlineStr">
        <is>
          <t>T3E</t>
        </is>
      </c>
      <c r="W312" s="1" t="n">
        <v>0.25</v>
      </c>
      <c r="X312" s="1" t="inlineStr">
        <is>
          <t>X</t>
        </is>
      </c>
      <c r="Y312" s="1" t="n"/>
      <c r="Z312" s="1" t="inlineStr">
        <is>
          <t>X</t>
        </is>
      </c>
      <c r="AA312" s="1" t="n"/>
      <c r="AB312" s="1" t="inlineStr">
        <is>
          <t>X</t>
        </is>
      </c>
      <c r="AC312" s="1" t="n"/>
      <c r="AD312" s="38">
        <f>VLOOKUP(Tabela49[[#This Row],[Descrição]],CUMPRIMENTO!$E$2:$G$475,3,0)</f>
        <v/>
      </c>
      <c r="AE312" s="25" t="n"/>
    </row>
    <row r="313">
      <c r="J313" t="inlineStr">
        <is>
          <t>Leticia Czeczot</t>
        </is>
      </c>
      <c r="K313" t="inlineStr">
        <is>
          <t>BR01-IES-P43</t>
        </is>
      </c>
      <c r="L313" t="inlineStr">
        <is>
          <t>BR01-IES-P43-SALA20</t>
        </is>
      </c>
      <c r="M313" t="inlineStr">
        <is>
          <t>RS-ST01-43-02P-SLA08</t>
        </is>
      </c>
      <c r="N313" t="inlineStr">
        <is>
          <t>VLD - SALA POS-VENDAS</t>
        </is>
      </c>
      <c r="Q313" t="n">
        <v>3</v>
      </c>
      <c r="R313" t="inlineStr">
        <is>
          <t>18</t>
        </is>
      </c>
      <c r="S313" t="inlineStr">
        <is>
          <t>NA</t>
        </is>
      </c>
      <c r="T313" s="18">
        <f>IF(MID(L313,14,4)="SALA",0.25,IF(MID(L313,14,3)="BAN",0.4,0))*IF(Tabela49[[#This Row],[Frequência]]=3,1,IF(Tabela49[[#This Row],[Frequência]]=4,0.5,0.16667))</f>
        <v/>
      </c>
      <c r="U313" s="1" t="n">
        <v>4</v>
      </c>
      <c r="V313" s="1" t="inlineStr">
        <is>
          <t>T3E</t>
        </is>
      </c>
      <c r="W313" s="1" t="n">
        <v>0.25</v>
      </c>
      <c r="X313" s="1" t="inlineStr">
        <is>
          <t>X</t>
        </is>
      </c>
      <c r="Y313" s="1" t="n"/>
      <c r="Z313" s="1" t="inlineStr">
        <is>
          <t>X</t>
        </is>
      </c>
      <c r="AA313" s="1" t="n"/>
      <c r="AB313" s="1" t="inlineStr">
        <is>
          <t>X</t>
        </is>
      </c>
      <c r="AC313" s="1" t="n"/>
      <c r="AD313" s="38">
        <f>VLOOKUP(Tabela49[[#This Row],[Descrição]],CUMPRIMENTO!$E$2:$G$475,3,0)</f>
        <v/>
      </c>
      <c r="AE313" s="25" t="n"/>
    </row>
    <row r="314">
      <c r="J314" t="inlineStr">
        <is>
          <t>Leticia Czeczot</t>
        </is>
      </c>
      <c r="K314" t="inlineStr">
        <is>
          <t>BR01-IES-P43</t>
        </is>
      </c>
      <c r="L314" t="inlineStr">
        <is>
          <t>BR01-IES-P43-SALA21</t>
        </is>
      </c>
      <c r="M314" t="inlineStr">
        <is>
          <t>RS-ST01-43-01P-COP01</t>
        </is>
      </c>
      <c r="N314" t="inlineStr">
        <is>
          <t>RH - COPA</t>
        </is>
      </c>
      <c r="Q314" t="n">
        <v>2</v>
      </c>
      <c r="R314" t="inlineStr">
        <is>
          <t>16</t>
        </is>
      </c>
      <c r="T314" s="18">
        <f>IF(MID(L314,14,4)="SALA",0.25,IF(MID(L314,14,3)="BAN",0.4,0))*IF(Tabela49[[#This Row],[Frequência]]=3,1,IF(Tabela49[[#This Row],[Frequência]]=4,0.5,0.16667))</f>
        <v/>
      </c>
      <c r="U314" s="1" t="n">
        <v>3</v>
      </c>
      <c r="V314" s="1" t="inlineStr">
        <is>
          <t>T3E</t>
        </is>
      </c>
      <c r="W314" s="1" t="n">
        <v>0.25</v>
      </c>
      <c r="X314" s="1" t="inlineStr">
        <is>
          <t>X</t>
        </is>
      </c>
      <c r="Y314" s="1" t="inlineStr">
        <is>
          <t>X</t>
        </is>
      </c>
      <c r="Z314" s="1" t="inlineStr">
        <is>
          <t>X</t>
        </is>
      </c>
      <c r="AA314" s="1" t="inlineStr">
        <is>
          <t>X</t>
        </is>
      </c>
      <c r="AB314" s="1" t="inlineStr">
        <is>
          <t>X</t>
        </is>
      </c>
      <c r="AC314" s="1" t="n"/>
      <c r="AD314" s="38">
        <f>VLOOKUP(Tabela49[[#This Row],[Descrição]],CUMPRIMENTO!$E$2:$G$475,3,0)</f>
        <v/>
      </c>
      <c r="AE314" s="25" t="n"/>
    </row>
    <row r="315">
      <c r="I315" t="inlineStr">
        <is>
          <t>Gilmara Lacerda</t>
        </is>
      </c>
      <c r="K315" t="inlineStr">
        <is>
          <t>BR01-IES-P43</t>
        </is>
      </c>
      <c r="L315" t="inlineStr">
        <is>
          <t>BR01-IES-P43-SALA24</t>
        </is>
      </c>
      <c r="M315" t="inlineStr">
        <is>
          <t>RS-ST01-43-00T-SLA04</t>
        </is>
      </c>
      <c r="N315" t="inlineStr">
        <is>
          <t>EXPEDICAO - SALA DE ESPERA TRANSP.</t>
        </is>
      </c>
      <c r="P315" t="n">
        <v>3</v>
      </c>
      <c r="R315" t="inlineStr">
        <is>
          <t>20</t>
        </is>
      </c>
      <c r="S315" t="inlineStr">
        <is>
          <t>NA</t>
        </is>
      </c>
      <c r="T315" s="18">
        <f>IF(MID(L315,14,4)="SALA",0.25,IF(MID(L315,14,3)="BAN",0.4,0))*IF(Tabela49[[#This Row],[Frequência]]=3,1,IF(Tabela49[[#This Row],[Frequência]]=4,0.5,0.16667))</f>
        <v/>
      </c>
      <c r="U315" s="1" t="n">
        <v>4</v>
      </c>
      <c r="V315" s="1" t="inlineStr">
        <is>
          <t>T2E</t>
        </is>
      </c>
      <c r="W315" s="1" t="n">
        <v>0.25</v>
      </c>
      <c r="X315" s="1" t="n"/>
      <c r="Y315" s="1" t="inlineStr">
        <is>
          <t>X</t>
        </is>
      </c>
      <c r="Z315" s="1" t="n"/>
      <c r="AA315" s="1" t="inlineStr">
        <is>
          <t>X</t>
        </is>
      </c>
      <c r="AB315" s="1" t="n"/>
      <c r="AC315" s="1" t="n"/>
      <c r="AD315" s="38">
        <f>VLOOKUP(Tabela49[[#This Row],[Descrição]],CUMPRIMENTO!$E$2:$G$475,3,0)</f>
        <v/>
      </c>
      <c r="AE315" s="25" t="n"/>
    </row>
    <row r="316">
      <c r="J316" t="inlineStr">
        <is>
          <t>Leticia Czeczot</t>
        </is>
      </c>
      <c r="K316" t="inlineStr">
        <is>
          <t>BR01-IES-P43</t>
        </is>
      </c>
      <c r="L316" t="inlineStr">
        <is>
          <t>BR01-IES-P43-SALA25</t>
        </is>
      </c>
      <c r="M316" t="inlineStr">
        <is>
          <t>RS-ST01-43-01P-SLA01</t>
        </is>
      </c>
      <c r="N316" t="inlineStr">
        <is>
          <t>RH - SALA DINAMICA I</t>
        </is>
      </c>
      <c r="Q316" t="n">
        <v>3</v>
      </c>
      <c r="R316" t="inlineStr">
        <is>
          <t>42</t>
        </is>
      </c>
      <c r="S316" t="inlineStr">
        <is>
          <t>MESA</t>
        </is>
      </c>
      <c r="T316" s="18">
        <f>IF(MID(L316,14,4)="SALA",0.25,IF(MID(L316,14,3)="BAN",0.4,0))*IF(Tabela49[[#This Row],[Frequência]]=3,1,IF(Tabela49[[#This Row],[Frequência]]=4,0.5,0.16667))</f>
        <v/>
      </c>
      <c r="U316" s="1" t="n">
        <v>4</v>
      </c>
      <c r="V316" s="1" t="inlineStr">
        <is>
          <t>T3E</t>
        </is>
      </c>
      <c r="W316" s="1" t="n">
        <v>0.25</v>
      </c>
      <c r="X316" s="1" t="n"/>
      <c r="Y316" s="1" t="inlineStr">
        <is>
          <t>X</t>
        </is>
      </c>
      <c r="Z316" s="1" t="n"/>
      <c r="AA316" s="1" t="inlineStr">
        <is>
          <t>X</t>
        </is>
      </c>
      <c r="AB316" s="1" t="n"/>
      <c r="AC316" s="1" t="n"/>
      <c r="AD316" s="38">
        <f>VLOOKUP(Tabela49[[#This Row],[Descrição]],CUMPRIMENTO!$E$2:$G$475,3,0)</f>
        <v/>
      </c>
      <c r="AE316" s="25" t="n"/>
    </row>
    <row r="317">
      <c r="J317" t="inlineStr">
        <is>
          <t>Leticia Czeczot</t>
        </is>
      </c>
      <c r="K317" t="inlineStr">
        <is>
          <t>BR01-IES-P43</t>
        </is>
      </c>
      <c r="L317" t="inlineStr">
        <is>
          <t>BR01-IES-P43-SALA26</t>
        </is>
      </c>
      <c r="M317" t="inlineStr">
        <is>
          <t>RS-ST01-43-01P-SLA02</t>
        </is>
      </c>
      <c r="N317" t="inlineStr">
        <is>
          <t>RH - SALA VIDEOCONFERENCIA</t>
        </is>
      </c>
      <c r="Q317" t="n">
        <v>3</v>
      </c>
      <c r="R317" t="inlineStr">
        <is>
          <t>34</t>
        </is>
      </c>
      <c r="S317" t="inlineStr">
        <is>
          <t>MESA</t>
        </is>
      </c>
      <c r="T317" s="18">
        <f>IF(MID(L317,14,4)="SALA",0.25,IF(MID(L317,14,3)="BAN",0.4,0))*IF(Tabela49[[#This Row],[Frequência]]=3,1,IF(Tabela49[[#This Row],[Frequência]]=4,0.5,0.16667))</f>
        <v/>
      </c>
      <c r="U317" s="1" t="n">
        <v>4</v>
      </c>
      <c r="V317" s="1" t="inlineStr">
        <is>
          <t>T3E</t>
        </is>
      </c>
      <c r="W317" s="1" t="n">
        <v>0.25</v>
      </c>
      <c r="X317" s="1" t="n"/>
      <c r="Y317" s="1" t="inlineStr">
        <is>
          <t>X</t>
        </is>
      </c>
      <c r="Z317" s="1" t="n"/>
      <c r="AA317" s="1" t="inlineStr">
        <is>
          <t>X</t>
        </is>
      </c>
      <c r="AB317" s="1" t="n"/>
      <c r="AC317" s="1" t="n"/>
      <c r="AD317" s="38">
        <f>VLOOKUP(Tabela49[[#This Row],[Descrição]],CUMPRIMENTO!$E$2:$G$475,3,0)</f>
        <v/>
      </c>
      <c r="AE317" s="25" t="n"/>
    </row>
    <row r="318">
      <c r="J318" t="inlineStr">
        <is>
          <t>Leticia Czeczot</t>
        </is>
      </c>
      <c r="K318" t="inlineStr">
        <is>
          <t>BR01-IES-P43</t>
        </is>
      </c>
      <c r="L318" t="inlineStr">
        <is>
          <t>BR01-IES-P43-SALA27</t>
        </is>
      </c>
      <c r="M318" t="inlineStr">
        <is>
          <t>RS-ST01-43-01P-SLA06</t>
        </is>
      </c>
      <c r="N318" t="inlineStr">
        <is>
          <t>UIE - SALA REUNIAO I</t>
        </is>
      </c>
      <c r="Q318" t="n">
        <v>3</v>
      </c>
      <c r="R318" t="inlineStr">
        <is>
          <t>13</t>
        </is>
      </c>
      <c r="S318" t="inlineStr">
        <is>
          <t>MESA</t>
        </is>
      </c>
      <c r="T318" s="18">
        <f>IF(MID(L318,14,4)="SALA",0.25,IF(MID(L318,14,3)="BAN",0.4,0))*IF(Tabela49[[#This Row],[Frequência]]=3,1,IF(Tabela49[[#This Row],[Frequência]]=4,0.5,0.16667))</f>
        <v/>
      </c>
      <c r="U318" s="1" t="n">
        <v>4</v>
      </c>
      <c r="V318" s="1" t="inlineStr">
        <is>
          <t>T3E</t>
        </is>
      </c>
      <c r="W318" s="1" t="n">
        <v>0.25</v>
      </c>
      <c r="X318" s="1" t="n"/>
      <c r="Y318" s="1" t="inlineStr">
        <is>
          <t>X</t>
        </is>
      </c>
      <c r="Z318" s="1" t="n"/>
      <c r="AA318" s="1" t="inlineStr">
        <is>
          <t>X</t>
        </is>
      </c>
      <c r="AB318" s="1" t="n"/>
      <c r="AC318" s="1" t="n"/>
      <c r="AD318" s="38">
        <f>VLOOKUP(Tabela49[[#This Row],[Descrição]],CUMPRIMENTO!$E$2:$G$475,3,0)</f>
        <v/>
      </c>
      <c r="AE318" s="25" t="n"/>
    </row>
    <row r="319">
      <c r="J319" t="inlineStr">
        <is>
          <t>Leticia Czeczot</t>
        </is>
      </c>
      <c r="K319" t="inlineStr">
        <is>
          <t>BR01-IES-P43</t>
        </is>
      </c>
      <c r="L319" t="inlineStr">
        <is>
          <t>BR01-IES-P43-SALA28</t>
        </is>
      </c>
      <c r="M319" t="inlineStr">
        <is>
          <t>RS-ST01-43-01P-SLA08</t>
        </is>
      </c>
      <c r="N319" t="inlineStr">
        <is>
          <t>UIE - SALA GERENCIA INFRAESTRUTURA</t>
        </is>
      </c>
      <c r="Q319" t="n">
        <v>4</v>
      </c>
      <c r="R319" t="inlineStr">
        <is>
          <t>15</t>
        </is>
      </c>
      <c r="S319" t="inlineStr">
        <is>
          <t>MESA</t>
        </is>
      </c>
      <c r="T319" s="18">
        <f>IF(MID(L319,14,4)="SALA",0.25,IF(MID(L319,14,3)="BAN",0.4,0))*IF(Tabela49[[#This Row],[Frequência]]=3,1,IF(Tabela49[[#This Row],[Frequência]]=4,0.5,0.16667))</f>
        <v/>
      </c>
      <c r="U319" s="1" t="n">
        <v>4</v>
      </c>
      <c r="V319" s="1" t="inlineStr">
        <is>
          <t>T3E</t>
        </is>
      </c>
      <c r="W319" s="1" t="n">
        <v>0.25</v>
      </c>
      <c r="X319" s="1" t="n"/>
      <c r="Y319" s="1" t="inlineStr">
        <is>
          <t>X</t>
        </is>
      </c>
      <c r="Z319" s="1" t="n"/>
      <c r="AA319" s="1" t="inlineStr">
        <is>
          <t>X</t>
        </is>
      </c>
      <c r="AB319" s="1" t="n"/>
      <c r="AC319" s="1" t="n"/>
      <c r="AD319" s="38">
        <f>VLOOKUP(Tabela49[[#This Row],[Descrição]],CUMPRIMENTO!$E$2:$G$475,3,0)</f>
        <v/>
      </c>
      <c r="AE319" s="25" t="n"/>
    </row>
    <row r="320">
      <c r="J320" t="inlineStr">
        <is>
          <t>Leticia Czeczot</t>
        </is>
      </c>
      <c r="K320" t="inlineStr">
        <is>
          <t>BR01-IES-P43</t>
        </is>
      </c>
      <c r="L320" t="inlineStr">
        <is>
          <t>BR01-IES-P43-SALA29</t>
        </is>
      </c>
      <c r="M320" t="inlineStr">
        <is>
          <t>RS-ST01-43-01P-SLA09</t>
        </is>
      </c>
      <c r="N320" t="inlineStr">
        <is>
          <t>ASM - SALA GERENCIA SEGURANCA</t>
        </is>
      </c>
      <c r="Q320" t="n">
        <v>4</v>
      </c>
      <c r="R320" t="inlineStr">
        <is>
          <t>15</t>
        </is>
      </c>
      <c r="S320" t="inlineStr">
        <is>
          <t>MESA</t>
        </is>
      </c>
      <c r="T320" s="18">
        <f>IF(MID(L320,14,4)="SALA",0.25,IF(MID(L320,14,3)="BAN",0.4,0))*IF(Tabela49[[#This Row],[Frequência]]=3,1,IF(Tabela49[[#This Row],[Frequência]]=4,0.5,0.16667))</f>
        <v/>
      </c>
      <c r="U320" s="1" t="n">
        <v>4</v>
      </c>
      <c r="V320" s="1" t="inlineStr">
        <is>
          <t>T3E</t>
        </is>
      </c>
      <c r="W320" s="1" t="n">
        <v>0.25</v>
      </c>
      <c r="X320" s="1" t="n"/>
      <c r="Y320" s="1" t="inlineStr">
        <is>
          <t>X</t>
        </is>
      </c>
      <c r="Z320" s="1" t="n"/>
      <c r="AA320" s="1" t="inlineStr">
        <is>
          <t>X</t>
        </is>
      </c>
      <c r="AB320" s="1" t="n"/>
      <c r="AC320" s="1" t="n"/>
      <c r="AD320" s="38">
        <f>VLOOKUP(Tabela49[[#This Row],[Descrição]],CUMPRIMENTO!$E$2:$G$475,3,0)</f>
        <v/>
      </c>
      <c r="AE320" s="25" t="n"/>
    </row>
    <row r="321">
      <c r="J321" t="inlineStr">
        <is>
          <t>Leticia Czeczot</t>
        </is>
      </c>
      <c r="K321" t="inlineStr">
        <is>
          <t>BR01-IES-P43</t>
        </is>
      </c>
      <c r="L321" t="inlineStr">
        <is>
          <t>BR01-IES-P43-SALA30</t>
        </is>
      </c>
      <c r="M321" t="inlineStr">
        <is>
          <t>RS-ST01-43-01P-SLA10</t>
        </is>
      </c>
      <c r="N321" t="inlineStr">
        <is>
          <t>UIE - SALA REUNIAO IV</t>
        </is>
      </c>
      <c r="Q321" t="n">
        <v>3</v>
      </c>
      <c r="R321" t="inlineStr">
        <is>
          <t>33</t>
        </is>
      </c>
      <c r="S321" t="inlineStr">
        <is>
          <t>MESA</t>
        </is>
      </c>
      <c r="T321" s="18">
        <f>IF(MID(L321,14,4)="SALA",0.25,IF(MID(L321,14,3)="BAN",0.4,0))*IF(Tabela49[[#This Row],[Frequência]]=3,1,IF(Tabela49[[#This Row],[Frequência]]=4,0.5,0.16667))</f>
        <v/>
      </c>
      <c r="U321" s="1" t="n">
        <v>4</v>
      </c>
      <c r="V321" s="1" t="inlineStr">
        <is>
          <t>T3E</t>
        </is>
      </c>
      <c r="W321" s="1" t="n">
        <v>0.5</v>
      </c>
      <c r="X321" s="1" t="n"/>
      <c r="Y321" s="1" t="inlineStr">
        <is>
          <t>X</t>
        </is>
      </c>
      <c r="Z321" s="1" t="n"/>
      <c r="AA321" s="1" t="inlineStr">
        <is>
          <t>X</t>
        </is>
      </c>
      <c r="AB321" s="1" t="n"/>
      <c r="AC321" s="1" t="n"/>
      <c r="AD321" s="38">
        <f>VLOOKUP(Tabela49[[#This Row],[Descrição]],CUMPRIMENTO!$E$2:$G$475,3,0)</f>
        <v/>
      </c>
      <c r="AE321" s="25" t="n"/>
    </row>
    <row r="322">
      <c r="J322" t="inlineStr">
        <is>
          <t>Leticia Czeczot</t>
        </is>
      </c>
      <c r="K322" t="inlineStr">
        <is>
          <t>BR01-IES-P43</t>
        </is>
      </c>
      <c r="L322" t="inlineStr">
        <is>
          <t>BR01-IES-P43-SALA31</t>
        </is>
      </c>
      <c r="M322" t="inlineStr">
        <is>
          <t>RS-ST01-43-01P-SLA07</t>
        </is>
      </c>
      <c r="N322" t="inlineStr">
        <is>
          <t>UIE - SALA ADM</t>
        </is>
      </c>
      <c r="Q322" t="n">
        <v>3</v>
      </c>
      <c r="R322" t="inlineStr">
        <is>
          <t>267</t>
        </is>
      </c>
      <c r="S322" t="inlineStr">
        <is>
          <t>NA</t>
        </is>
      </c>
      <c r="T322" s="18">
        <f>IF(MID(L322,14,4)="SALA",0.25,IF(MID(L322,14,3)="BAN",0.4,0))*IF(Tabela49[[#This Row],[Frequência]]=3,1,IF(Tabela49[[#This Row],[Frequência]]=4,0.5,0.16667))</f>
        <v/>
      </c>
      <c r="U322" s="1" t="n">
        <v>4</v>
      </c>
      <c r="V322" s="1" t="inlineStr">
        <is>
          <t>T3E</t>
        </is>
      </c>
      <c r="W322" s="1" t="n">
        <v>2</v>
      </c>
      <c r="X322" s="1" t="n"/>
      <c r="Y322" s="1" t="inlineStr">
        <is>
          <t>X</t>
        </is>
      </c>
      <c r="Z322" s="1" t="n"/>
      <c r="AA322" s="1" t="inlineStr">
        <is>
          <t>X</t>
        </is>
      </c>
      <c r="AB322" s="1" t="n"/>
      <c r="AC322" s="1" t="n"/>
      <c r="AD322" s="38">
        <f>VLOOKUP(Tabela49[[#This Row],[Descrição]],CUMPRIMENTO!$E$2:$G$475,3,0)</f>
        <v/>
      </c>
      <c r="AE322" s="25" t="n"/>
    </row>
    <row r="323">
      <c r="J323" t="inlineStr">
        <is>
          <t>Leticia Czeczot</t>
        </is>
      </c>
      <c r="K323" t="inlineStr">
        <is>
          <t>BR01-IES-P43</t>
        </is>
      </c>
      <c r="L323" t="inlineStr">
        <is>
          <t>BR01-IES-P43-SALA32</t>
        </is>
      </c>
      <c r="M323" t="inlineStr">
        <is>
          <t>RS-ST01-43-02P-SLA19</t>
        </is>
      </c>
      <c r="N323" t="inlineStr">
        <is>
          <t>MVV - SALA REUNIAO II</t>
        </is>
      </c>
      <c r="Q323" t="n">
        <v>3</v>
      </c>
      <c r="R323" t="inlineStr">
        <is>
          <t>40</t>
        </is>
      </c>
      <c r="S323" t="inlineStr">
        <is>
          <t>MESA</t>
        </is>
      </c>
      <c r="T323" s="18">
        <f>IF(MID(L323,14,4)="SALA",0.25,IF(MID(L323,14,3)="BAN",0.4,0))*IF(Tabela49[[#This Row],[Frequência]]=3,1,IF(Tabela49[[#This Row],[Frequência]]=4,0.5,0.16667))</f>
        <v/>
      </c>
      <c r="U323" s="1" t="n">
        <v>4</v>
      </c>
      <c r="V323" s="1" t="inlineStr">
        <is>
          <t>T3E</t>
        </is>
      </c>
      <c r="W323" s="1" t="n">
        <v>0.25</v>
      </c>
      <c r="X323" s="1" t="inlineStr">
        <is>
          <t>X</t>
        </is>
      </c>
      <c r="Y323" s="1" t="n"/>
      <c r="Z323" s="1" t="inlineStr">
        <is>
          <t>X</t>
        </is>
      </c>
      <c r="AA323" s="1" t="n"/>
      <c r="AB323" s="1" t="inlineStr">
        <is>
          <t>X</t>
        </is>
      </c>
      <c r="AC323" s="1" t="n"/>
      <c r="AD323" s="38">
        <f>VLOOKUP(Tabela49[[#This Row],[Descrição]],CUMPRIMENTO!$E$2:$G$475,3,0)</f>
        <v/>
      </c>
      <c r="AE323" s="25" t="n"/>
    </row>
    <row r="324">
      <c r="J324" t="inlineStr">
        <is>
          <t>Leticia Czeczot</t>
        </is>
      </c>
      <c r="K324" t="inlineStr">
        <is>
          <t>BR01-IES-P43</t>
        </is>
      </c>
      <c r="L324" t="inlineStr">
        <is>
          <t>BR01-IES-P43-SALA33</t>
        </is>
      </c>
      <c r="M324" t="inlineStr">
        <is>
          <t>RS-ST01-43-02P-SLA03</t>
        </is>
      </c>
      <c r="N324" t="inlineStr">
        <is>
          <t>MVV - SALA REUNIAO I</t>
        </is>
      </c>
      <c r="Q324" t="n">
        <v>3</v>
      </c>
      <c r="R324" t="inlineStr">
        <is>
          <t>40</t>
        </is>
      </c>
      <c r="S324" t="inlineStr">
        <is>
          <t>MESA</t>
        </is>
      </c>
      <c r="T324" s="18">
        <f>IF(MID(L324,14,4)="SALA",0.25,IF(MID(L324,14,3)="BAN",0.4,0))*IF(Tabela49[[#This Row],[Frequência]]=3,1,IF(Tabela49[[#This Row],[Frequência]]=4,0.5,0.16667))</f>
        <v/>
      </c>
      <c r="U324" s="1" t="n">
        <v>4</v>
      </c>
      <c r="V324" s="1" t="inlineStr">
        <is>
          <t>T3E</t>
        </is>
      </c>
      <c r="W324" s="1" t="n">
        <v>0.25</v>
      </c>
      <c r="X324" s="1" t="inlineStr">
        <is>
          <t>X</t>
        </is>
      </c>
      <c r="Y324" s="1" t="n"/>
      <c r="Z324" s="1" t="inlineStr">
        <is>
          <t>X</t>
        </is>
      </c>
      <c r="AA324" s="1" t="n"/>
      <c r="AB324" s="1" t="inlineStr">
        <is>
          <t>X</t>
        </is>
      </c>
      <c r="AC324" s="1" t="n"/>
      <c r="AD324" s="38">
        <f>VLOOKUP(Tabela49[[#This Row],[Descrição]],CUMPRIMENTO!$E$2:$G$475,3,0)</f>
        <v/>
      </c>
      <c r="AE324" s="25" t="n"/>
    </row>
    <row r="325">
      <c r="J325" t="inlineStr">
        <is>
          <t>Leticia Czeczot</t>
        </is>
      </c>
      <c r="K325" t="inlineStr">
        <is>
          <t>BR01-IES-P43</t>
        </is>
      </c>
      <c r="L325" t="inlineStr">
        <is>
          <t>BR01-IES-P43-SALA34</t>
        </is>
      </c>
      <c r="M325" t="inlineStr">
        <is>
          <t>RS-ST01-43-02P-SLA05</t>
        </is>
      </c>
      <c r="N325" t="inlineStr">
        <is>
          <t>VLD - SALA GERENCIA</t>
        </is>
      </c>
      <c r="Q325" t="n">
        <v>4</v>
      </c>
      <c r="R325" t="inlineStr">
        <is>
          <t>20</t>
        </is>
      </c>
      <c r="S325" t="inlineStr">
        <is>
          <t>MESA</t>
        </is>
      </c>
      <c r="T325" s="18">
        <f>IF(MID(L325,14,4)="SALA",0.25,IF(MID(L325,14,3)="BAN",0.4,0))*IF(Tabela49[[#This Row],[Frequência]]=3,1,IF(Tabela49[[#This Row],[Frequência]]=4,0.5,0.16667))</f>
        <v/>
      </c>
      <c r="U325" s="1" t="n">
        <v>4</v>
      </c>
      <c r="V325" s="1" t="inlineStr">
        <is>
          <t>T3E</t>
        </is>
      </c>
      <c r="W325" s="1" t="n">
        <v>0.25</v>
      </c>
      <c r="X325" s="1" t="inlineStr">
        <is>
          <t>X</t>
        </is>
      </c>
      <c r="Y325" s="1" t="n"/>
      <c r="Z325" s="1" t="inlineStr">
        <is>
          <t>X</t>
        </is>
      </c>
      <c r="AA325" s="1" t="n"/>
      <c r="AB325" s="1" t="inlineStr">
        <is>
          <t>X</t>
        </is>
      </c>
      <c r="AC325" s="1" t="n"/>
      <c r="AD325" s="38">
        <f>VLOOKUP(Tabela49[[#This Row],[Descrição]],CUMPRIMENTO!$E$2:$G$475,3,0)</f>
        <v/>
      </c>
      <c r="AE325" s="25" t="n"/>
    </row>
    <row r="326">
      <c r="J326" t="inlineStr">
        <is>
          <t>Leticia Czeczot</t>
        </is>
      </c>
      <c r="K326" t="inlineStr">
        <is>
          <t>BR01-IES-P43</t>
        </is>
      </c>
      <c r="L326" t="inlineStr">
        <is>
          <t>BR01-IES-P43-SALA35</t>
        </is>
      </c>
      <c r="M326" t="inlineStr">
        <is>
          <t>RS-ST01-43-02P-SLA04</t>
        </is>
      </c>
      <c r="N326" t="inlineStr">
        <is>
          <t>VLD - SALA GERENCIAS REGIONAIS</t>
        </is>
      </c>
      <c r="Q326" t="n">
        <v>4</v>
      </c>
      <c r="R326" t="inlineStr">
        <is>
          <t>20</t>
        </is>
      </c>
      <c r="S326" t="inlineStr">
        <is>
          <t>NA</t>
        </is>
      </c>
      <c r="T326" s="18">
        <f>IF(MID(L326,14,4)="SALA",0.25,IF(MID(L326,14,3)="BAN",0.4,0))*IF(Tabela49[[#This Row],[Frequência]]=3,1,IF(Tabela49[[#This Row],[Frequência]]=4,0.5,0.16667))</f>
        <v/>
      </c>
      <c r="U326" s="1" t="n">
        <v>4</v>
      </c>
      <c r="V326" s="1" t="inlineStr">
        <is>
          <t>T3E</t>
        </is>
      </c>
      <c r="W326" s="1" t="n">
        <v>0.5</v>
      </c>
      <c r="X326" s="1" t="inlineStr">
        <is>
          <t>X</t>
        </is>
      </c>
      <c r="Y326" s="1" t="n"/>
      <c r="Z326" s="1" t="inlineStr">
        <is>
          <t>X</t>
        </is>
      </c>
      <c r="AA326" s="1" t="n"/>
      <c r="AB326" s="1" t="inlineStr">
        <is>
          <t>X</t>
        </is>
      </c>
      <c r="AC326" s="1" t="n"/>
      <c r="AD326" s="38">
        <f>VLOOKUP(Tabela49[[#This Row],[Descrição]],CUMPRIMENTO!$E$2:$G$475,3,0)</f>
        <v/>
      </c>
      <c r="AE326" s="25" t="n"/>
    </row>
    <row r="327">
      <c r="J327" t="inlineStr">
        <is>
          <t>Leticia Czeczot</t>
        </is>
      </c>
      <c r="K327" t="inlineStr">
        <is>
          <t>BR01-IES-P43</t>
        </is>
      </c>
      <c r="L327" t="inlineStr">
        <is>
          <t>BR01-IES-P43-SALA36</t>
        </is>
      </c>
      <c r="M327" t="inlineStr">
        <is>
          <t>RS-ST01-43-02P-SLA07</t>
        </is>
      </c>
      <c r="N327" t="inlineStr">
        <is>
          <t>MKT - SALA REUNIAO I</t>
        </is>
      </c>
      <c r="Q327" t="n">
        <v>3</v>
      </c>
      <c r="R327" t="inlineStr">
        <is>
          <t>20</t>
        </is>
      </c>
      <c r="S327" t="inlineStr">
        <is>
          <t>MESA</t>
        </is>
      </c>
      <c r="T327" s="18">
        <f>IF(MID(L327,14,4)="SALA",0.25,IF(MID(L327,14,3)="BAN",0.4,0))*IF(Tabela49[[#This Row],[Frequência]]=3,1,IF(Tabela49[[#This Row],[Frequência]]=4,0.5,0.16667))</f>
        <v/>
      </c>
      <c r="U327" s="1" t="n">
        <v>4</v>
      </c>
      <c r="V327" s="1" t="inlineStr">
        <is>
          <t>T3E</t>
        </is>
      </c>
      <c r="W327" s="1" t="n">
        <v>0.25</v>
      </c>
      <c r="X327" s="1" t="inlineStr">
        <is>
          <t>X</t>
        </is>
      </c>
      <c r="Y327" s="1" t="n"/>
      <c r="Z327" s="1" t="inlineStr">
        <is>
          <t>X</t>
        </is>
      </c>
      <c r="AA327" s="1" t="n"/>
      <c r="AB327" s="1" t="inlineStr">
        <is>
          <t>X</t>
        </is>
      </c>
      <c r="AC327" s="1" t="n"/>
      <c r="AD327" s="38">
        <f>VLOOKUP(Tabela49[[#This Row],[Descrição]],CUMPRIMENTO!$E$2:$G$475,3,0)</f>
        <v/>
      </c>
      <c r="AE327" s="25" t="n"/>
    </row>
    <row r="328">
      <c r="J328" t="inlineStr">
        <is>
          <t>Leticia Czeczot</t>
        </is>
      </c>
      <c r="K328" t="inlineStr">
        <is>
          <t>BR01-IES-P43</t>
        </is>
      </c>
      <c r="L328" t="inlineStr">
        <is>
          <t>BR01-IES-P43-SALA43</t>
        </is>
      </c>
      <c r="M328" t="inlineStr">
        <is>
          <t>RS-ST01-43-01P-COP02</t>
        </is>
      </c>
      <c r="N328" t="inlineStr">
        <is>
          <t>UIE - COPA</t>
        </is>
      </c>
      <c r="Q328" t="n">
        <v>2</v>
      </c>
      <c r="R328" t="inlineStr">
        <is>
          <t>13</t>
        </is>
      </c>
      <c r="T328" s="18">
        <f>IF(MID(L328,14,4)="SALA",0.25,IF(MID(L328,14,3)="BAN",0.4,0))*IF(Tabela49[[#This Row],[Frequência]]=3,1,IF(Tabela49[[#This Row],[Frequência]]=4,0.5,0.16667))</f>
        <v/>
      </c>
      <c r="U328" s="1" t="n">
        <v>3</v>
      </c>
      <c r="V328" s="1" t="inlineStr">
        <is>
          <t>T3E</t>
        </is>
      </c>
      <c r="W328" s="1" t="n">
        <v>0.25</v>
      </c>
      <c r="X328" s="1" t="inlineStr">
        <is>
          <t>X</t>
        </is>
      </c>
      <c r="Y328" s="1" t="inlineStr">
        <is>
          <t>X</t>
        </is>
      </c>
      <c r="Z328" s="1" t="inlineStr">
        <is>
          <t>X</t>
        </is>
      </c>
      <c r="AA328" s="1" t="inlineStr">
        <is>
          <t>X</t>
        </is>
      </c>
      <c r="AB328" s="1" t="inlineStr">
        <is>
          <t>X</t>
        </is>
      </c>
      <c r="AC328" s="1" t="n"/>
      <c r="AD328" s="38">
        <f>VLOOKUP(Tabela49[[#This Row],[Descrição]],CUMPRIMENTO!$E$2:$G$475,3,0)</f>
        <v/>
      </c>
      <c r="AE328" s="25" t="n"/>
    </row>
    <row r="329">
      <c r="J329" t="inlineStr">
        <is>
          <t>Leticia Czeczot</t>
        </is>
      </c>
      <c r="K329" t="inlineStr">
        <is>
          <t>BR01-IES-P43</t>
        </is>
      </c>
      <c r="L329" t="inlineStr">
        <is>
          <t>BR01-IES-P43-SALA44</t>
        </is>
      </c>
      <c r="M329" t="inlineStr">
        <is>
          <t>RS-ST01-43-02P-COP01</t>
        </is>
      </c>
      <c r="N329" t="inlineStr">
        <is>
          <t>MVV - COPA I</t>
        </is>
      </c>
      <c r="Q329" t="n">
        <v>2</v>
      </c>
      <c r="R329" t="inlineStr">
        <is>
          <t>76</t>
        </is>
      </c>
      <c r="T329" s="18">
        <f>IF(MID(L329,14,4)="SALA",0.25,IF(MID(L329,14,3)="BAN",0.4,0))*IF(Tabela49[[#This Row],[Frequência]]=3,1,IF(Tabela49[[#This Row],[Frequência]]=4,0.5,0.16667))</f>
        <v/>
      </c>
      <c r="U329" s="1" t="n">
        <v>3</v>
      </c>
      <c r="V329" s="1" t="inlineStr">
        <is>
          <t>T3E</t>
        </is>
      </c>
      <c r="W329" s="1" t="n">
        <v>0.5</v>
      </c>
      <c r="X329" s="1" t="inlineStr">
        <is>
          <t>X</t>
        </is>
      </c>
      <c r="Y329" s="1" t="inlineStr">
        <is>
          <t>X</t>
        </is>
      </c>
      <c r="Z329" s="1" t="inlineStr">
        <is>
          <t>X</t>
        </is>
      </c>
      <c r="AA329" s="1" t="inlineStr">
        <is>
          <t>X</t>
        </is>
      </c>
      <c r="AB329" s="1" t="inlineStr">
        <is>
          <t>X</t>
        </is>
      </c>
      <c r="AC329" s="1" t="n"/>
      <c r="AD329" s="38">
        <f>VLOOKUP(Tabela49[[#This Row],[Descrição]],CUMPRIMENTO!$E$2:$G$475,3,0)</f>
        <v/>
      </c>
      <c r="AE329" s="25" t="n"/>
    </row>
    <row r="330">
      <c r="J330" t="inlineStr">
        <is>
          <t>Leticia Czeczot</t>
        </is>
      </c>
      <c r="K330" t="inlineStr">
        <is>
          <t>BR01-IES-P43</t>
        </is>
      </c>
      <c r="L330" t="inlineStr">
        <is>
          <t>BR01-IES-P43-SALA45</t>
        </is>
      </c>
      <c r="M330" t="inlineStr">
        <is>
          <t>RS-ST01-43-02P-COP02</t>
        </is>
      </c>
      <c r="N330" t="inlineStr">
        <is>
          <t>MVV - COPA II</t>
        </is>
      </c>
      <c r="Q330" t="n">
        <v>2</v>
      </c>
      <c r="R330" t="inlineStr">
        <is>
          <t>46</t>
        </is>
      </c>
      <c r="T330" s="18">
        <f>IF(MID(L330,14,4)="SALA",0.25,IF(MID(L330,14,3)="BAN",0.4,0))*IF(Tabela49[[#This Row],[Frequência]]=3,1,IF(Tabela49[[#This Row],[Frequência]]=4,0.5,0.16667))</f>
        <v/>
      </c>
      <c r="U330" s="1" t="n">
        <v>3</v>
      </c>
      <c r="V330" s="1" t="inlineStr">
        <is>
          <t>T3E</t>
        </is>
      </c>
      <c r="W330" s="1" t="n">
        <v>0.25</v>
      </c>
      <c r="X330" s="1" t="inlineStr">
        <is>
          <t>X</t>
        </is>
      </c>
      <c r="Y330" s="1" t="inlineStr">
        <is>
          <t>X</t>
        </is>
      </c>
      <c r="Z330" s="1" t="inlineStr">
        <is>
          <t>X</t>
        </is>
      </c>
      <c r="AA330" s="1" t="inlineStr">
        <is>
          <t>X</t>
        </is>
      </c>
      <c r="AB330" s="1" t="inlineStr">
        <is>
          <t>X</t>
        </is>
      </c>
      <c r="AC330" s="1" t="n"/>
      <c r="AD330" s="38">
        <f>VLOOKUP(Tabela49[[#This Row],[Descrição]],CUMPRIMENTO!$E$2:$G$475,3,0)</f>
        <v/>
      </c>
      <c r="AE330" s="25" t="n"/>
    </row>
    <row r="331">
      <c r="J331" t="inlineStr">
        <is>
          <t>Leticia Czeczot</t>
        </is>
      </c>
      <c r="K331" t="inlineStr">
        <is>
          <t>BR01-IES-P43</t>
        </is>
      </c>
      <c r="L331" t="inlineStr">
        <is>
          <t>BR01-IES-P43-SALA46</t>
        </is>
      </c>
      <c r="M331" t="inlineStr">
        <is>
          <t>RS-ST01-43-02P-SLA12</t>
        </is>
      </c>
      <c r="N331" t="inlineStr">
        <is>
          <t>MQC - SALA GERENCIA</t>
        </is>
      </c>
      <c r="Q331" t="n">
        <v>4</v>
      </c>
      <c r="R331" t="inlineStr">
        <is>
          <t>16</t>
        </is>
      </c>
      <c r="S331" t="inlineStr">
        <is>
          <t>MESA</t>
        </is>
      </c>
      <c r="T331" s="18">
        <f>IF(MID(L331,14,4)="SALA",0.25,IF(MID(L331,14,3)="BAN",0.4,0))*IF(Tabela49[[#This Row],[Frequência]]=3,1,IF(Tabela49[[#This Row],[Frequência]]=4,0.5,0.16667))</f>
        <v/>
      </c>
      <c r="U331" s="1" t="n">
        <v>4</v>
      </c>
      <c r="V331" s="1" t="inlineStr">
        <is>
          <t>T3E</t>
        </is>
      </c>
      <c r="W331" s="1" t="n">
        <v>0.25</v>
      </c>
      <c r="X331" s="1" t="inlineStr">
        <is>
          <t>X</t>
        </is>
      </c>
      <c r="Y331" s="1" t="n"/>
      <c r="Z331" s="1" t="inlineStr">
        <is>
          <t>X</t>
        </is>
      </c>
      <c r="AA331" s="1" t="n"/>
      <c r="AB331" s="1" t="inlineStr">
        <is>
          <t>X</t>
        </is>
      </c>
      <c r="AC331" s="1" t="n"/>
      <c r="AD331" s="38">
        <f>VLOOKUP(Tabela49[[#This Row],[Descrição]],CUMPRIMENTO!$E$2:$G$475,3,0)</f>
        <v/>
      </c>
      <c r="AE331" s="25" t="n"/>
    </row>
    <row r="332">
      <c r="J332" t="inlineStr">
        <is>
          <t>Leticia Czeczot</t>
        </is>
      </c>
      <c r="K332" t="inlineStr">
        <is>
          <t>BR01-IES-P43</t>
        </is>
      </c>
      <c r="L332" t="inlineStr">
        <is>
          <t>BR01-IES-P43-SALA47</t>
        </is>
      </c>
      <c r="M332" t="inlineStr">
        <is>
          <t>RS-ST01-43-02P-SLA13</t>
        </is>
      </c>
      <c r="N332" t="inlineStr">
        <is>
          <t>MKT - SALA GERENCIA</t>
        </is>
      </c>
      <c r="Q332" t="n">
        <v>4</v>
      </c>
      <c r="R332" t="inlineStr">
        <is>
          <t>16</t>
        </is>
      </c>
      <c r="S332" t="inlineStr">
        <is>
          <t>MESA</t>
        </is>
      </c>
      <c r="T332" s="18">
        <f>IF(MID(L332,14,4)="SALA",0.25,IF(MID(L332,14,3)="BAN",0.4,0))*IF(Tabela49[[#This Row],[Frequência]]=3,1,IF(Tabela49[[#This Row],[Frequência]]=4,0.5,0.16667))</f>
        <v/>
      </c>
      <c r="U332" s="1" t="n">
        <v>4</v>
      </c>
      <c r="V332" s="1" t="inlineStr">
        <is>
          <t>T3E</t>
        </is>
      </c>
      <c r="W332" s="1" t="n">
        <v>0.25</v>
      </c>
      <c r="X332" s="1" t="inlineStr">
        <is>
          <t>X</t>
        </is>
      </c>
      <c r="Y332" s="1" t="n"/>
      <c r="Z332" s="1" t="inlineStr">
        <is>
          <t>X</t>
        </is>
      </c>
      <c r="AA332" s="1" t="n"/>
      <c r="AB332" s="1" t="inlineStr">
        <is>
          <t>X</t>
        </is>
      </c>
      <c r="AC332" s="1" t="n"/>
      <c r="AD332" s="38">
        <f>VLOOKUP(Tabela49[[#This Row],[Descrição]],CUMPRIMENTO!$E$2:$G$475,3,0)</f>
        <v/>
      </c>
      <c r="AE332" s="25" t="n"/>
    </row>
    <row r="333">
      <c r="J333" t="inlineStr">
        <is>
          <t>Leticia Czeczot</t>
        </is>
      </c>
      <c r="K333" t="inlineStr">
        <is>
          <t>BR01-IES-P43</t>
        </is>
      </c>
      <c r="L333" t="inlineStr">
        <is>
          <t>BR01-IES-P43-SALA48</t>
        </is>
      </c>
      <c r="M333" t="inlineStr">
        <is>
          <t>RS-ST01-43-01P-SLA14</t>
        </is>
      </c>
      <c r="N333" t="inlineStr">
        <is>
          <t>UIE - SALA ARQUIVO</t>
        </is>
      </c>
      <c r="Q333" t="n">
        <v>4</v>
      </c>
      <c r="R333" t="inlineStr">
        <is>
          <t>33</t>
        </is>
      </c>
      <c r="S333" t="inlineStr">
        <is>
          <t>NA</t>
        </is>
      </c>
      <c r="T333" s="18">
        <f>IF(MID(L333,14,4)="SALA",0.25,IF(MID(L333,14,3)="BAN",0.4,0))*IF(Tabela49[[#This Row],[Frequência]]=3,1,IF(Tabela49[[#This Row],[Frequência]]=4,0.5,0.16667))</f>
        <v/>
      </c>
      <c r="U333" s="1" t="n">
        <v>6</v>
      </c>
      <c r="V333" s="1" t="inlineStr">
        <is>
          <t>SOB DEMANDA</t>
        </is>
      </c>
      <c r="W333" s="1" t="n">
        <v>0.25</v>
      </c>
      <c r="X333" s="1" t="n"/>
      <c r="Y333" s="1" t="n"/>
      <c r="Z333" s="1" t="n"/>
      <c r="AA333" s="1" t="n"/>
      <c r="AB333" s="1" t="n"/>
      <c r="AC333" s="1" t="n"/>
      <c r="AD333" s="38">
        <f>VLOOKUP(Tabela49[[#This Row],[Descrição]],CUMPRIMENTO!$E$2:$G$475,3,0)</f>
        <v/>
      </c>
      <c r="AE333" s="25" t="n"/>
    </row>
    <row r="334">
      <c r="I334" t="inlineStr">
        <is>
          <t>Gilmara Lacerda</t>
        </is>
      </c>
      <c r="K334" t="inlineStr">
        <is>
          <t>BR01-IES-P43</t>
        </is>
      </c>
      <c r="L334" t="inlineStr">
        <is>
          <t>BR01-IES-P43-SALA49</t>
        </is>
      </c>
      <c r="M334" t="inlineStr">
        <is>
          <t>RS-ST01-43-00T-SLA07</t>
        </is>
      </c>
      <c r="N334" t="inlineStr">
        <is>
          <t>EXPEDICAO - HALL DE ENTRADA</t>
        </is>
      </c>
      <c r="P334" t="n">
        <v>3</v>
      </c>
      <c r="R334" t="inlineStr">
        <is>
          <t>25</t>
        </is>
      </c>
      <c r="S334" t="inlineStr">
        <is>
          <t>NA</t>
        </is>
      </c>
      <c r="T334" s="18">
        <f>IF(MID(L334,14,4)="SALA",0.25,IF(MID(L334,14,3)="BAN",0.4,0))*IF(Tabela49[[#This Row],[Frequência]]=3,1,IF(Tabela49[[#This Row],[Frequência]]=4,0.5,0.16667))</f>
        <v/>
      </c>
      <c r="U334" s="1" t="n">
        <v>4</v>
      </c>
      <c r="V334" s="1" t="inlineStr">
        <is>
          <t>T2E</t>
        </is>
      </c>
      <c r="W334" s="1" t="n">
        <v>0.25</v>
      </c>
      <c r="X334" s="1" t="n"/>
      <c r="Y334" s="1" t="inlineStr">
        <is>
          <t>X</t>
        </is>
      </c>
      <c r="Z334" s="1" t="n"/>
      <c r="AA334" s="1" t="inlineStr">
        <is>
          <t>X</t>
        </is>
      </c>
      <c r="AB334" s="1" t="n"/>
      <c r="AC334" s="1" t="n"/>
      <c r="AD334" s="38">
        <f>VLOOKUP(Tabela49[[#This Row],[Descrição]],CUMPRIMENTO!$E$2:$G$475,3,0)</f>
        <v/>
      </c>
      <c r="AE334" s="25" t="n"/>
    </row>
    <row r="335">
      <c r="I335" t="inlineStr">
        <is>
          <t>Gilmara Lacerda</t>
        </is>
      </c>
      <c r="K335" t="inlineStr">
        <is>
          <t>BR01-IES-P43</t>
        </is>
      </c>
      <c r="L335" t="inlineStr">
        <is>
          <t>BR01-IES-P43-SALA51</t>
        </is>
      </c>
      <c r="M335" t="inlineStr">
        <is>
          <t>RS-ST01-43-00T-SLA09</t>
        </is>
      </c>
      <c r="N335" t="inlineStr">
        <is>
          <t>EXPEDICAO - AREA DE LAZER</t>
        </is>
      </c>
      <c r="P335" t="n">
        <v>3</v>
      </c>
      <c r="R335" t="inlineStr">
        <is>
          <t>37</t>
        </is>
      </c>
      <c r="S335" t="inlineStr">
        <is>
          <t>MESA</t>
        </is>
      </c>
      <c r="T335" s="18">
        <f>IF(MID(L335,14,4)="SALA",0.25,IF(MID(L335,14,3)="BAN",0.4,0))*IF(Tabela49[[#This Row],[Frequência]]=3,1,IF(Tabela49[[#This Row],[Frequência]]=4,0.5,0.16667))</f>
        <v/>
      </c>
      <c r="U335" s="1" t="n">
        <v>4</v>
      </c>
      <c r="V335" s="1" t="inlineStr">
        <is>
          <t>T2E</t>
        </is>
      </c>
      <c r="W335" s="1" t="n">
        <v>0.25</v>
      </c>
      <c r="X335" s="1" t="n"/>
      <c r="Y335" s="1" t="inlineStr">
        <is>
          <t>X</t>
        </is>
      </c>
      <c r="Z335" s="1" t="n"/>
      <c r="AA335" s="1" t="inlineStr">
        <is>
          <t>X</t>
        </is>
      </c>
      <c r="AB335" s="1" t="n"/>
      <c r="AC335" s="1" t="n"/>
      <c r="AD335" s="38">
        <f>VLOOKUP(Tabela49[[#This Row],[Descrição]],CUMPRIMENTO!$E$2:$G$475,3,0)</f>
        <v/>
      </c>
      <c r="AE335" s="25" t="n"/>
    </row>
    <row r="336">
      <c r="J336" t="inlineStr">
        <is>
          <t>Leticia Czeczot</t>
        </is>
      </c>
      <c r="K336" t="inlineStr">
        <is>
          <t>BR01-IES-P43</t>
        </is>
      </c>
      <c r="L336" t="inlineStr">
        <is>
          <t>BR01-IES-P43-SALA52</t>
        </is>
      </c>
      <c r="M336" t="inlineStr">
        <is>
          <t>RS-ST01-43-01P-SLA16</t>
        </is>
      </c>
      <c r="N336" t="inlineStr">
        <is>
          <t>UIE - AREA DE LAZER</t>
        </is>
      </c>
      <c r="Q336" t="n">
        <v>3</v>
      </c>
      <c r="R336" t="inlineStr">
        <is>
          <t>52</t>
        </is>
      </c>
      <c r="S336" t="inlineStr">
        <is>
          <t>NA</t>
        </is>
      </c>
      <c r="T336" s="18">
        <f>IF(MID(L336,14,4)="SALA",0.25,IF(MID(L336,14,3)="BAN",0.4,0))*IF(Tabela49[[#This Row],[Frequência]]=3,1,IF(Tabela49[[#This Row],[Frequência]]=4,0.5,0.16667))</f>
        <v/>
      </c>
      <c r="U336" s="1" t="n">
        <v>4</v>
      </c>
      <c r="V336" s="1" t="inlineStr">
        <is>
          <t>T3E</t>
        </is>
      </c>
      <c r="W336" s="1" t="n">
        <v>0.25</v>
      </c>
      <c r="X336" s="1" t="n"/>
      <c r="Y336" s="1" t="inlineStr">
        <is>
          <t>X</t>
        </is>
      </c>
      <c r="Z336" s="1" t="n"/>
      <c r="AA336" s="1" t="inlineStr">
        <is>
          <t>X</t>
        </is>
      </c>
      <c r="AB336" s="1" t="n"/>
      <c r="AC336" s="1" t="n"/>
      <c r="AD336" s="38">
        <f>VLOOKUP(Tabela49[[#This Row],[Descrição]],CUMPRIMENTO!$E$2:$G$475,3,0)</f>
        <v/>
      </c>
      <c r="AE336" s="25" t="n"/>
    </row>
    <row r="337">
      <c r="J337" t="inlineStr">
        <is>
          <t>Leticia Czeczot</t>
        </is>
      </c>
      <c r="K337" t="inlineStr">
        <is>
          <t>BR01-IES-P43</t>
        </is>
      </c>
      <c r="L337" t="inlineStr">
        <is>
          <t>BR01-IES-P43-SALA53</t>
        </is>
      </c>
      <c r="M337" t="inlineStr">
        <is>
          <t>RS-ST01-43-01P-SLA17</t>
        </is>
      </c>
      <c r="N337" t="inlineStr">
        <is>
          <t>RH / UIE - CORREDOR</t>
        </is>
      </c>
      <c r="Q337" t="n">
        <v>3</v>
      </c>
      <c r="R337" t="inlineStr">
        <is>
          <t>48</t>
        </is>
      </c>
      <c r="S337" t="inlineStr">
        <is>
          <t>NA</t>
        </is>
      </c>
      <c r="T337" s="18">
        <f>IF(MID(L337,14,4)="SALA",0.25,IF(MID(L337,14,3)="BAN",0.4,0))*IF(Tabela49[[#This Row],[Frequência]]=3,1,IF(Tabela49[[#This Row],[Frequência]]=4,0.5,0.16667))</f>
        <v/>
      </c>
      <c r="U337" s="1" t="n">
        <v>4</v>
      </c>
      <c r="V337" s="1" t="inlineStr">
        <is>
          <t>T3E</t>
        </is>
      </c>
      <c r="W337" s="1" t="n">
        <v>0.25</v>
      </c>
      <c r="X337" s="1" t="n"/>
      <c r="Y337" s="1" t="inlineStr">
        <is>
          <t>X</t>
        </is>
      </c>
      <c r="Z337" s="1" t="n"/>
      <c r="AA337" s="1" t="inlineStr">
        <is>
          <t>X</t>
        </is>
      </c>
      <c r="AB337" s="1" t="n"/>
      <c r="AC337" s="1" t="n"/>
      <c r="AD337" s="38">
        <f>VLOOKUP(Tabela49[[#This Row],[Descrição]],CUMPRIMENTO!$E$2:$G$475,3,0)</f>
        <v/>
      </c>
      <c r="AE337" s="25" t="n"/>
    </row>
    <row r="338">
      <c r="I338" t="inlineStr">
        <is>
          <t>Gilmara Lacerda</t>
        </is>
      </c>
      <c r="K338" t="inlineStr">
        <is>
          <t>BR01-IES-P43</t>
        </is>
      </c>
      <c r="L338" t="inlineStr">
        <is>
          <t>BR01-IES-P43-SALA54</t>
        </is>
      </c>
      <c r="M338" t="inlineStr">
        <is>
          <t>RS-ST01-43-00T-SLA10</t>
        </is>
      </c>
      <c r="N338" t="inlineStr">
        <is>
          <t>SALA EMPRESTIMO DE MAQUINAS</t>
        </is>
      </c>
      <c r="P338" t="n">
        <v>3</v>
      </c>
      <c r="R338" t="inlineStr">
        <is>
          <t>36</t>
        </is>
      </c>
      <c r="S338" t="inlineStr">
        <is>
          <t>NA</t>
        </is>
      </c>
      <c r="T338" s="18">
        <f>IF(MID(L338,14,4)="SALA",0.25,IF(MID(L338,14,3)="BAN",0.4,0))*IF(Tabela49[[#This Row],[Frequência]]=3,1,IF(Tabela49[[#This Row],[Frequência]]=4,0.5,0.16667))</f>
        <v/>
      </c>
      <c r="U338" s="1" t="n">
        <v>4</v>
      </c>
      <c r="V338" s="1" t="inlineStr">
        <is>
          <t>T2E</t>
        </is>
      </c>
      <c r="W338" s="1" t="n">
        <v>0.25</v>
      </c>
      <c r="X338" s="1" t="n"/>
      <c r="Y338" s="1" t="inlineStr">
        <is>
          <t>X</t>
        </is>
      </c>
      <c r="Z338" s="1" t="n"/>
      <c r="AA338" s="1" t="inlineStr">
        <is>
          <t>X</t>
        </is>
      </c>
      <c r="AB338" s="1" t="n"/>
      <c r="AC338" s="1" t="n"/>
      <c r="AD338" s="38">
        <f>VLOOKUP(Tabela49[[#This Row],[Descrição]],CUMPRIMENTO!$E$2:$G$475,3,0)</f>
        <v/>
      </c>
      <c r="AE338" s="25" t="n"/>
    </row>
    <row r="339">
      <c r="J339" t="inlineStr">
        <is>
          <t>Leticia Czeczot</t>
        </is>
      </c>
      <c r="K339" t="inlineStr">
        <is>
          <t>BR01-IES-P43</t>
        </is>
      </c>
      <c r="L339" t="inlineStr">
        <is>
          <t>BR01-IES-P43-SALA57</t>
        </is>
      </c>
      <c r="M339" t="inlineStr">
        <is>
          <t>RS-ST01-43-00T-SLA15</t>
        </is>
      </c>
      <c r="N339" t="inlineStr">
        <is>
          <t>VLD - SALA POS-VENDAS DEPOSITO</t>
        </is>
      </c>
      <c r="Q339" t="n">
        <v>4</v>
      </c>
      <c r="R339" t="inlineStr">
        <is>
          <t>11</t>
        </is>
      </c>
      <c r="S339" t="inlineStr">
        <is>
          <t>NA</t>
        </is>
      </c>
      <c r="T339" s="18">
        <f>IF(MID(L339,14,4)="SALA",0.25,IF(MID(L339,14,3)="BAN",0.4,0))*IF(Tabela49[[#This Row],[Frequência]]=3,1,IF(Tabela49[[#This Row],[Frequência]]=4,0.5,0.16667))</f>
        <v/>
      </c>
      <c r="U339" s="1" t="n">
        <v>4</v>
      </c>
      <c r="V339" s="1" t="inlineStr">
        <is>
          <t>SOB DEMANDA</t>
        </is>
      </c>
      <c r="W339" s="1" t="n">
        <v>0.25</v>
      </c>
      <c r="X339" s="1" t="n"/>
      <c r="Y339" s="1" t="n"/>
      <c r="Z339" s="1" t="n"/>
      <c r="AA339" s="1" t="n"/>
      <c r="AB339" s="1" t="n"/>
      <c r="AC339" s="1" t="n"/>
      <c r="AD339" s="38">
        <f>VLOOKUP(Tabela49[[#This Row],[Descrição]],CUMPRIMENTO!$E$2:$G$475,3,0)</f>
        <v/>
      </c>
      <c r="AE339" s="25" t="n"/>
    </row>
    <row r="340">
      <c r="J340" t="inlineStr">
        <is>
          <t>Leticia Czeczot</t>
        </is>
      </c>
      <c r="K340" t="inlineStr">
        <is>
          <t>BR01-IES-P43</t>
        </is>
      </c>
      <c r="L340" t="inlineStr">
        <is>
          <t>BR01-IES-P43-SALA59</t>
        </is>
      </c>
      <c r="M340" t="inlineStr">
        <is>
          <t>RS-ST01-43-01P-SLA13</t>
        </is>
      </c>
      <c r="N340" t="inlineStr">
        <is>
          <t>RH - SALA DEPOSITO</t>
        </is>
      </c>
      <c r="Q340" t="n">
        <v>4</v>
      </c>
      <c r="R340" t="inlineStr">
        <is>
          <t>98</t>
        </is>
      </c>
      <c r="S340" t="inlineStr">
        <is>
          <t>NA</t>
        </is>
      </c>
      <c r="T340" s="18">
        <f>IF(MID(L340,14,4)="SALA",0.25,IF(MID(L340,14,3)="BAN",0.4,0))*IF(Tabela49[[#This Row],[Frequência]]=3,1,IF(Tabela49[[#This Row],[Frequência]]=4,0.5,0.16667))</f>
        <v/>
      </c>
      <c r="U340" s="1" t="n">
        <v>6</v>
      </c>
      <c r="V340" s="1" t="inlineStr">
        <is>
          <t>SOB DEMANDA</t>
        </is>
      </c>
      <c r="W340" s="1" t="n">
        <v>0.25</v>
      </c>
      <c r="X340" s="1" t="n"/>
      <c r="Y340" s="1" t="n"/>
      <c r="Z340" s="1" t="n"/>
      <c r="AA340" s="1" t="n"/>
      <c r="AB340" s="1" t="n"/>
      <c r="AC340" s="1" t="n"/>
      <c r="AD340" s="38">
        <f>VLOOKUP(Tabela49[[#This Row],[Descrição]],CUMPRIMENTO!$E$2:$G$475,3,0)</f>
        <v/>
      </c>
      <c r="AE340" s="25" t="n"/>
    </row>
    <row r="341">
      <c r="J341" t="inlineStr">
        <is>
          <t>Leticia Czeczot</t>
        </is>
      </c>
      <c r="K341" t="inlineStr">
        <is>
          <t>BR01-IES-P43</t>
        </is>
      </c>
      <c r="L341" t="inlineStr">
        <is>
          <t>BR01-IES-P43-SALA60</t>
        </is>
      </c>
      <c r="M341" t="inlineStr">
        <is>
          <t>RS-ST01-43-00T-SLA17</t>
        </is>
      </c>
      <c r="N341" t="inlineStr">
        <is>
          <t>VLD - SALA DEPOSITO</t>
        </is>
      </c>
      <c r="Q341" t="n">
        <v>4</v>
      </c>
      <c r="R341" t="inlineStr">
        <is>
          <t>17</t>
        </is>
      </c>
      <c r="S341" t="inlineStr">
        <is>
          <t>NA</t>
        </is>
      </c>
      <c r="T341" s="18">
        <f>IF(MID(L341,14,4)="SALA",0.25,IF(MID(L341,14,3)="BAN",0.4,0))*IF(Tabela49[[#This Row],[Frequência]]=3,1,IF(Tabela49[[#This Row],[Frequência]]=4,0.5,0.16667))</f>
        <v/>
      </c>
      <c r="U341" s="1" t="n">
        <v>6</v>
      </c>
      <c r="V341" s="1" t="inlineStr">
        <is>
          <t>SOB DEMANDA</t>
        </is>
      </c>
      <c r="W341" s="1" t="n">
        <v>0.25</v>
      </c>
      <c r="X341" s="1" t="n"/>
      <c r="Y341" s="1" t="n"/>
      <c r="Z341" s="1" t="n"/>
      <c r="AA341" s="1" t="n"/>
      <c r="AB341" s="1" t="n"/>
      <c r="AC341" s="1" t="n"/>
      <c r="AD341" s="38">
        <f>VLOOKUP(Tabela49[[#This Row],[Descrição]],CUMPRIMENTO!$E$2:$G$475,3,0)</f>
        <v/>
      </c>
      <c r="AE341" s="25" t="n"/>
    </row>
    <row r="342">
      <c r="I342" t="inlineStr">
        <is>
          <t>Claudia Rios</t>
        </is>
      </c>
      <c r="K342" s="20" t="inlineStr">
        <is>
          <t>BR01-IES-P49</t>
        </is>
      </c>
      <c r="L342" s="20" t="inlineStr">
        <is>
          <t>BR01-IES-P49-BAN100</t>
        </is>
      </c>
      <c r="M342" s="20" t="inlineStr">
        <is>
          <t>RS-ST01-49-00T-WCM01</t>
        </is>
      </c>
      <c r="N342" s="20" t="inlineStr">
        <is>
          <t>BANHEIRO VESTIARIO TERREO - M</t>
        </is>
      </c>
      <c r="O342" s="20" t="n"/>
      <c r="P342" s="20" t="inlineStr">
        <is>
          <t>2</t>
        </is>
      </c>
      <c r="Q342" s="20" t="inlineStr">
        <is>
          <t>2</t>
        </is>
      </c>
      <c r="R342" t="inlineStr">
        <is>
          <t>31</t>
        </is>
      </c>
      <c r="S342" s="20" t="n"/>
      <c r="T342" s="18">
        <f>IF(MID(L342,14,4)="SALA",0.25,IF(MID(L342,14,3)="BAN",0.4,0))*IF(Tabela49[[#This Row],[Frequência]]=3,1,IF(Tabela49[[#This Row],[Frequência]]=4,0.5,0.16667))</f>
        <v/>
      </c>
      <c r="U342" s="1" t="n">
        <v>3</v>
      </c>
      <c r="V342" s="1" t="inlineStr">
        <is>
          <t>T2E</t>
        </is>
      </c>
      <c r="W342" s="1" t="n">
        <v>0.4</v>
      </c>
      <c r="X342" s="1" t="inlineStr">
        <is>
          <t>X</t>
        </is>
      </c>
      <c r="Y342" s="1" t="inlineStr">
        <is>
          <t>X</t>
        </is>
      </c>
      <c r="Z342" s="1" t="inlineStr">
        <is>
          <t>X</t>
        </is>
      </c>
      <c r="AA342" s="1" t="inlineStr">
        <is>
          <t>X</t>
        </is>
      </c>
      <c r="AB342" s="1" t="inlineStr">
        <is>
          <t>X</t>
        </is>
      </c>
      <c r="AC342" s="1" t="n"/>
      <c r="AD342" s="38">
        <f>VLOOKUP(Tabela49[[#This Row],[Descrição]],CUMPRIMENTO!$E$2:$G$475,3,0)</f>
        <v/>
      </c>
      <c r="AE342" s="25" t="n"/>
    </row>
    <row r="343">
      <c r="I343" t="inlineStr">
        <is>
          <t>Claudia Rios</t>
        </is>
      </c>
      <c r="K343" s="20" t="inlineStr">
        <is>
          <t>BR01-IES-P49</t>
        </is>
      </c>
      <c r="L343" s="20" t="inlineStr">
        <is>
          <t>BR01-IES-P49-BAN101</t>
        </is>
      </c>
      <c r="M343" s="20" t="inlineStr">
        <is>
          <t>RS-ST01-49-02P-WCF01</t>
        </is>
      </c>
      <c r="N343" s="20" t="inlineStr">
        <is>
          <t>BANHEIRO VESTIARIO ZPT 2o ANDAR - F</t>
        </is>
      </c>
      <c r="O343" s="20" t="n"/>
      <c r="P343" s="20" t="inlineStr">
        <is>
          <t>2</t>
        </is>
      </c>
      <c r="Q343" s="20" t="inlineStr">
        <is>
          <t>2</t>
        </is>
      </c>
      <c r="R343" t="inlineStr">
        <is>
          <t>15</t>
        </is>
      </c>
      <c r="S343" s="20" t="n"/>
      <c r="T343" s="18">
        <f>IF(MID(L343,14,4)="SALA",0.25,IF(MID(L343,14,3)="BAN",0.4,0))*IF(Tabela49[[#This Row],[Frequência]]=3,1,IF(Tabela49[[#This Row],[Frequência]]=4,0.5,0.16667))</f>
        <v/>
      </c>
      <c r="U343" s="1" t="n">
        <v>3</v>
      </c>
      <c r="V343" s="1" t="inlineStr">
        <is>
          <t>T2E</t>
        </is>
      </c>
      <c r="W343" s="1" t="n">
        <v>0.4</v>
      </c>
      <c r="X343" s="1" t="inlineStr">
        <is>
          <t>X</t>
        </is>
      </c>
      <c r="Y343" s="1" t="inlineStr">
        <is>
          <t>X</t>
        </is>
      </c>
      <c r="Z343" s="1" t="inlineStr">
        <is>
          <t>X</t>
        </is>
      </c>
      <c r="AA343" s="1" t="inlineStr">
        <is>
          <t>X</t>
        </is>
      </c>
      <c r="AB343" s="1" t="inlineStr">
        <is>
          <t>X</t>
        </is>
      </c>
      <c r="AC343" s="1" t="n"/>
      <c r="AD343" s="38">
        <f>VLOOKUP(Tabela49[[#This Row],[Descrição]],CUMPRIMENTO!$E$2:$G$475,3,0)</f>
        <v/>
      </c>
      <c r="AE343" s="25" t="n"/>
    </row>
    <row r="344">
      <c r="I344" t="inlineStr">
        <is>
          <t>Claudia Rios</t>
        </is>
      </c>
      <c r="K344" s="20" t="inlineStr">
        <is>
          <t>BR01-IES-P49</t>
        </is>
      </c>
      <c r="L344" s="20" t="inlineStr">
        <is>
          <t>BR01-IES-P49-BAN102</t>
        </is>
      </c>
      <c r="M344" s="20" t="inlineStr">
        <is>
          <t>RS-ST01-49-02P-WCM01</t>
        </is>
      </c>
      <c r="N344" s="20" t="inlineStr">
        <is>
          <t>BANHEIRO ZPT 2o ANDAR - M</t>
        </is>
      </c>
      <c r="O344" s="20" t="n"/>
      <c r="P344" s="20" t="inlineStr">
        <is>
          <t>2</t>
        </is>
      </c>
      <c r="Q344" s="20" t="inlineStr">
        <is>
          <t>2</t>
        </is>
      </c>
      <c r="R344" t="inlineStr">
        <is>
          <t>17</t>
        </is>
      </c>
      <c r="S344" s="20" t="n"/>
      <c r="T344" s="18">
        <f>IF(MID(L344,14,4)="SALA",0.25,IF(MID(L344,14,3)="BAN",0.4,0))*IF(Tabela49[[#This Row],[Frequência]]=3,1,IF(Tabela49[[#This Row],[Frequência]]=4,0.5,0.16667))</f>
        <v/>
      </c>
      <c r="U344" s="1" t="n">
        <v>3</v>
      </c>
      <c r="V344" s="1" t="inlineStr">
        <is>
          <t>T2E</t>
        </is>
      </c>
      <c r="W344" s="1" t="n">
        <v>0.4</v>
      </c>
      <c r="X344" s="1" t="inlineStr">
        <is>
          <t>X</t>
        </is>
      </c>
      <c r="Y344" s="1" t="inlineStr">
        <is>
          <t>X</t>
        </is>
      </c>
      <c r="Z344" s="1" t="inlineStr">
        <is>
          <t>X</t>
        </is>
      </c>
      <c r="AA344" s="1" t="inlineStr">
        <is>
          <t>X</t>
        </is>
      </c>
      <c r="AB344" s="1" t="inlineStr">
        <is>
          <t>X</t>
        </is>
      </c>
      <c r="AC344" s="1" t="n"/>
      <c r="AD344" s="38">
        <f>VLOOKUP(Tabela49[[#This Row],[Descrição]],CUMPRIMENTO!$E$2:$G$475,3,0)</f>
        <v/>
      </c>
      <c r="AE344" s="25" t="n"/>
    </row>
    <row r="345">
      <c r="I345" t="inlineStr">
        <is>
          <t>Claudia Rios</t>
        </is>
      </c>
      <c r="K345" s="20" t="inlineStr">
        <is>
          <t>BR01-IES-P49</t>
        </is>
      </c>
      <c r="L345" s="20" t="inlineStr">
        <is>
          <t>BR01-IES-P49-BAN103</t>
        </is>
      </c>
      <c r="M345" s="20" t="inlineStr">
        <is>
          <t>RS-ST01-49-04P-WCF01</t>
        </is>
      </c>
      <c r="N345" s="20" t="inlineStr">
        <is>
          <t>BANHEIRO ENG PRODUTO 4o ANDAR - F</t>
        </is>
      </c>
      <c r="O345" s="20" t="n"/>
      <c r="P345" s="20" t="inlineStr">
        <is>
          <t>2</t>
        </is>
      </c>
      <c r="Q345" s="20" t="inlineStr">
        <is>
          <t>2</t>
        </is>
      </c>
      <c r="R345" t="inlineStr">
        <is>
          <t>10</t>
        </is>
      </c>
      <c r="S345" s="20" t="n"/>
      <c r="T345" s="18">
        <f>IF(MID(L345,14,4)="SALA",0.25,IF(MID(L345,14,3)="BAN",0.4,0))*IF(Tabela49[[#This Row],[Frequência]]=3,1,IF(Tabela49[[#This Row],[Frequência]]=4,0.5,0.16667))</f>
        <v/>
      </c>
      <c r="U345" s="1" t="n">
        <v>3</v>
      </c>
      <c r="V345" s="1" t="inlineStr">
        <is>
          <t>T2E</t>
        </is>
      </c>
      <c r="W345" s="1" t="n">
        <v>0.4</v>
      </c>
      <c r="X345" s="1" t="inlineStr">
        <is>
          <t>X</t>
        </is>
      </c>
      <c r="Y345" s="1" t="inlineStr">
        <is>
          <t>X</t>
        </is>
      </c>
      <c r="Z345" s="1" t="inlineStr">
        <is>
          <t>X</t>
        </is>
      </c>
      <c r="AA345" s="1" t="inlineStr">
        <is>
          <t>X</t>
        </is>
      </c>
      <c r="AB345" s="1" t="inlineStr">
        <is>
          <t>X</t>
        </is>
      </c>
      <c r="AC345" s="1" t="n"/>
      <c r="AD345" s="38">
        <f>VLOOKUP(Tabela49[[#This Row],[Descrição]],CUMPRIMENTO!$E$2:$G$475,3,0)</f>
        <v/>
      </c>
      <c r="AE345" s="25" t="n"/>
    </row>
    <row r="346">
      <c r="I346" t="inlineStr">
        <is>
          <t>Claudia Rios</t>
        </is>
      </c>
      <c r="K346" s="20" t="inlineStr">
        <is>
          <t>BR01-IES-P49</t>
        </is>
      </c>
      <c r="L346" s="20" t="inlineStr">
        <is>
          <t>BR01-IES-P49-BAN104</t>
        </is>
      </c>
      <c r="M346" s="20" t="inlineStr">
        <is>
          <t>RS-ST01-49-04P-WPU01</t>
        </is>
      </c>
      <c r="N346" s="20" t="inlineStr">
        <is>
          <t>BANHEIRO ENG PRODUTO 4o ANDAR - C</t>
        </is>
      </c>
      <c r="O346" s="20" t="n"/>
      <c r="P346" s="20" t="inlineStr">
        <is>
          <t>2</t>
        </is>
      </c>
      <c r="Q346" s="20" t="inlineStr">
        <is>
          <t>2</t>
        </is>
      </c>
      <c r="R346" t="inlineStr">
        <is>
          <t>5</t>
        </is>
      </c>
      <c r="S346" s="20" t="n"/>
      <c r="T346" s="18">
        <f>IF(MID(L346,14,4)="SALA",0.25,IF(MID(L346,14,3)="BAN",0.4,0))*IF(Tabela49[[#This Row],[Frequência]]=3,1,IF(Tabela49[[#This Row],[Frequência]]=4,0.5,0.16667))</f>
        <v/>
      </c>
      <c r="U346" s="1" t="n">
        <v>3</v>
      </c>
      <c r="V346" s="1" t="inlineStr">
        <is>
          <t>T2E</t>
        </is>
      </c>
      <c r="W346" s="1" t="n">
        <v>0.4</v>
      </c>
      <c r="X346" s="1" t="inlineStr">
        <is>
          <t>X</t>
        </is>
      </c>
      <c r="Y346" s="1" t="inlineStr">
        <is>
          <t>X</t>
        </is>
      </c>
      <c r="Z346" s="1" t="inlineStr">
        <is>
          <t>X</t>
        </is>
      </c>
      <c r="AA346" s="1" t="inlineStr">
        <is>
          <t>X</t>
        </is>
      </c>
      <c r="AB346" s="1" t="inlineStr">
        <is>
          <t>X</t>
        </is>
      </c>
      <c r="AC346" s="1" t="n"/>
      <c r="AD346" s="38">
        <f>VLOOKUP(Tabela49[[#This Row],[Descrição]],CUMPRIMENTO!$E$2:$G$475,3,0)</f>
        <v/>
      </c>
      <c r="AE346" s="25" t="n"/>
    </row>
    <row r="347">
      <c r="I347" t="inlineStr">
        <is>
          <t>Claudia Rios</t>
        </is>
      </c>
      <c r="K347" s="20" t="inlineStr">
        <is>
          <t>BR01-IES-P49</t>
        </is>
      </c>
      <c r="L347" s="20" t="inlineStr">
        <is>
          <t>BR01-IES-P49-BAN105</t>
        </is>
      </c>
      <c r="M347" s="20" t="inlineStr">
        <is>
          <t>RS-ST01-49-04P-WCM01</t>
        </is>
      </c>
      <c r="N347" s="20" t="inlineStr">
        <is>
          <t>BANHEIRO ENG PRODUTO 4o ANDAR - M</t>
        </is>
      </c>
      <c r="O347" s="20" t="n"/>
      <c r="P347" s="20" t="inlineStr">
        <is>
          <t>2</t>
        </is>
      </c>
      <c r="Q347" s="20" t="inlineStr">
        <is>
          <t>2</t>
        </is>
      </c>
      <c r="R347" t="inlineStr">
        <is>
          <t>13</t>
        </is>
      </c>
      <c r="S347" s="20" t="n"/>
      <c r="T347" s="18">
        <f>IF(MID(L347,14,4)="SALA",0.25,IF(MID(L347,14,3)="BAN",0.4,0))*IF(Tabela49[[#This Row],[Frequência]]=3,1,IF(Tabela49[[#This Row],[Frequência]]=4,0.5,0.16667))</f>
        <v/>
      </c>
      <c r="U347" s="1" t="n">
        <v>3</v>
      </c>
      <c r="V347" s="1" t="inlineStr">
        <is>
          <t>T2E</t>
        </is>
      </c>
      <c r="W347" s="1" t="n">
        <v>0.4</v>
      </c>
      <c r="X347" s="1" t="inlineStr">
        <is>
          <t>X</t>
        </is>
      </c>
      <c r="Y347" s="1" t="inlineStr">
        <is>
          <t>X</t>
        </is>
      </c>
      <c r="Z347" s="1" t="inlineStr">
        <is>
          <t>X</t>
        </is>
      </c>
      <c r="AA347" s="1" t="inlineStr">
        <is>
          <t>X</t>
        </is>
      </c>
      <c r="AB347" s="1" t="inlineStr">
        <is>
          <t>X</t>
        </is>
      </c>
      <c r="AC347" s="1" t="n"/>
      <c r="AD347" s="38">
        <f>VLOOKUP(Tabela49[[#This Row],[Descrição]],CUMPRIMENTO!$E$2:$G$475,3,0)</f>
        <v/>
      </c>
      <c r="AE347" s="25" t="n"/>
    </row>
    <row r="348">
      <c r="I348" t="inlineStr">
        <is>
          <t>Claudia Rios</t>
        </is>
      </c>
      <c r="K348" s="20" t="inlineStr">
        <is>
          <t>BR01-IES-P49</t>
        </is>
      </c>
      <c r="L348" s="20" t="inlineStr">
        <is>
          <t>BR01-IES-P49-ELEV01</t>
        </is>
      </c>
      <c r="M348" s="20" t="inlineStr">
        <is>
          <t>RS-ST01-49-00T-SLA02</t>
        </is>
      </c>
      <c r="N348" s="20" t="inlineStr">
        <is>
          <t>ELEVADOR SOCIAL</t>
        </is>
      </c>
      <c r="O348" s="20" t="n"/>
      <c r="P348" s="20" t="inlineStr">
        <is>
          <t>3</t>
        </is>
      </c>
      <c r="Q348" s="20" t="n"/>
      <c r="R348" t="inlineStr">
        <is>
          <t>9</t>
        </is>
      </c>
      <c r="S348" s="20" t="n"/>
      <c r="T348" s="18">
        <f>IF(MID(L348,14,4)="SALA",0.25,IF(MID(L348,14,3)="BAN",0.4,0))*IF(Tabela49[[#This Row],[Frequência]]=3,1,IF(Tabela49[[#This Row],[Frequência]]=4,0.5,0.16667))</f>
        <v/>
      </c>
      <c r="U348" s="1" t="n">
        <v>4</v>
      </c>
      <c r="V348" s="1" t="inlineStr">
        <is>
          <t>T2E</t>
        </is>
      </c>
      <c r="W348" s="1" t="n">
        <v>0.25</v>
      </c>
      <c r="X348" s="1" t="n"/>
      <c r="Y348" s="1" t="n"/>
      <c r="Z348" s="1" t="n"/>
      <c r="AA348" s="1" t="inlineStr">
        <is>
          <t>X</t>
        </is>
      </c>
      <c r="AB348" s="1" t="n"/>
      <c r="AC348" s="1" t="n"/>
      <c r="AD348" s="38">
        <f>VLOOKUP(Tabela49[[#This Row],[Descrição]],CUMPRIMENTO!$E$2:$G$475,3,0)</f>
        <v/>
      </c>
      <c r="AE348" s="25" t="n"/>
    </row>
    <row r="349">
      <c r="I349" t="inlineStr">
        <is>
          <t>Claudia Rios</t>
        </is>
      </c>
      <c r="K349" s="20" t="inlineStr">
        <is>
          <t>BR01-IES-P49</t>
        </is>
      </c>
      <c r="L349" s="20" t="inlineStr">
        <is>
          <t>BR01-IES-P49-ESCD01</t>
        </is>
      </c>
      <c r="M349" s="20" t="n"/>
      <c r="N349" s="20" t="inlineStr">
        <is>
          <t>ESCADARIA</t>
        </is>
      </c>
      <c r="O349" s="20" t="n"/>
      <c r="P349" s="20" t="inlineStr">
        <is>
          <t>3</t>
        </is>
      </c>
      <c r="Q349" s="20" t="n"/>
      <c r="R349" t="inlineStr">
        <is>
          <t>0</t>
        </is>
      </c>
      <c r="S349" s="20" t="n"/>
      <c r="T349" s="18">
        <f>IF(MID(L349,14,4)="SALA",0.25,IF(MID(L349,14,3)="BAN",0.4,0))*IF(Tabela49[[#This Row],[Frequência]]=3,1,IF(Tabela49[[#This Row],[Frequência]]=4,0.5,0.16667))</f>
        <v/>
      </c>
      <c r="U349" s="1" t="n">
        <v>4</v>
      </c>
      <c r="V349" s="1" t="inlineStr">
        <is>
          <t>T2E</t>
        </is>
      </c>
      <c r="W349" s="1" t="n">
        <v>0.5</v>
      </c>
      <c r="X349" s="1" t="n"/>
      <c r="Y349" s="1" t="n"/>
      <c r="Z349" s="1" t="n"/>
      <c r="AA349" s="1" t="inlineStr">
        <is>
          <t>X</t>
        </is>
      </c>
      <c r="AB349" s="1" t="n"/>
      <c r="AC349" s="1" t="n"/>
      <c r="AD349" s="38">
        <f>VLOOKUP(Tabela49[[#This Row],[Descrição]],CUMPRIMENTO!$E$2:$G$475,3,0)</f>
        <v/>
      </c>
      <c r="AE349" s="25" t="n"/>
    </row>
    <row r="350">
      <c r="I350" t="inlineStr">
        <is>
          <t>Claudia Rios</t>
        </is>
      </c>
      <c r="K350" s="20" t="inlineStr">
        <is>
          <t>BR01-IES-P49</t>
        </is>
      </c>
      <c r="L350" s="20" t="inlineStr">
        <is>
          <t>BR01-IES-P49-SALA01</t>
        </is>
      </c>
      <c r="M350" s="20" t="inlineStr">
        <is>
          <t>RS-ST01-49-00T-SLA01</t>
        </is>
      </c>
      <c r="N350" s="20" t="inlineStr">
        <is>
          <t>TERREO - HALL DE ENTRADA</t>
        </is>
      </c>
      <c r="O350" s="20" t="n"/>
      <c r="P350" s="20" t="inlineStr">
        <is>
          <t>3</t>
        </is>
      </c>
      <c r="Q350" s="20" t="n"/>
      <c r="R350" t="inlineStr">
        <is>
          <t>31</t>
        </is>
      </c>
      <c r="S350" s="20" t="inlineStr">
        <is>
          <t>NA</t>
        </is>
      </c>
      <c r="T350" s="18">
        <f>IF(MID(L350,14,4)="SALA",0.25,IF(MID(L350,14,3)="BAN",0.4,0))*IF(Tabela49[[#This Row],[Frequência]]=3,1,IF(Tabela49[[#This Row],[Frequência]]=4,0.5,0.16667))</f>
        <v/>
      </c>
      <c r="U350" s="1" t="n">
        <v>3</v>
      </c>
      <c r="V350" s="1" t="inlineStr">
        <is>
          <t>T2E</t>
        </is>
      </c>
      <c r="W350" s="1" t="n">
        <v>0.25</v>
      </c>
      <c r="X350" s="1" t="inlineStr">
        <is>
          <t>X</t>
        </is>
      </c>
      <c r="Y350" s="1" t="inlineStr">
        <is>
          <t>X</t>
        </is>
      </c>
      <c r="Z350" s="1" t="inlineStr">
        <is>
          <t>X</t>
        </is>
      </c>
      <c r="AA350" s="1" t="inlineStr">
        <is>
          <t>X</t>
        </is>
      </c>
      <c r="AB350" s="1" t="inlineStr">
        <is>
          <t>X</t>
        </is>
      </c>
      <c r="AC350" s="1" t="n"/>
      <c r="AD350" s="38">
        <f>VLOOKUP(Tabela49[[#This Row],[Descrição]],CUMPRIMENTO!$E$2:$G$475,3,0)</f>
        <v/>
      </c>
      <c r="AE350" s="25" t="n"/>
    </row>
    <row r="351">
      <c r="I351" t="inlineStr">
        <is>
          <t>Claudia Rios</t>
        </is>
      </c>
      <c r="K351" s="20" t="inlineStr">
        <is>
          <t>BR01-IES-P49</t>
        </is>
      </c>
      <c r="L351" s="20" t="inlineStr">
        <is>
          <t>BR01-IES-P49-SALA03</t>
        </is>
      </c>
      <c r="M351" s="20" t="inlineStr">
        <is>
          <t>RS-ST01-49-00T-SLA04</t>
        </is>
      </c>
      <c r="N351" s="20" t="inlineStr">
        <is>
          <t>TERREO - OFICINA TESTE DINAMICO E CAMPO</t>
        </is>
      </c>
      <c r="O351" s="20" t="n"/>
      <c r="P351" s="20" t="inlineStr">
        <is>
          <t>3</t>
        </is>
      </c>
      <c r="Q351" s="20" t="n"/>
      <c r="R351" t="inlineStr">
        <is>
          <t>177</t>
        </is>
      </c>
      <c r="S351" s="20" t="inlineStr">
        <is>
          <t>NA</t>
        </is>
      </c>
      <c r="T351" s="18">
        <f>IF(MID(L351,14,4)="SALA",0.25,IF(MID(L351,14,3)="BAN",0.4,0))*IF(Tabela49[[#This Row],[Frequência]]=3,1,IF(Tabela49[[#This Row],[Frequência]]=4,0.5,0.16667))</f>
        <v/>
      </c>
      <c r="U351" s="1" t="n">
        <v>3</v>
      </c>
      <c r="V351" s="1" t="inlineStr">
        <is>
          <t>T2E</t>
        </is>
      </c>
      <c r="W351" s="1" t="n">
        <v>0.25</v>
      </c>
      <c r="X351" s="1" t="inlineStr">
        <is>
          <t>X</t>
        </is>
      </c>
      <c r="Y351" s="1" t="inlineStr">
        <is>
          <t>X</t>
        </is>
      </c>
      <c r="Z351" s="1" t="inlineStr">
        <is>
          <t>X</t>
        </is>
      </c>
      <c r="AA351" s="1" t="inlineStr">
        <is>
          <t>X</t>
        </is>
      </c>
      <c r="AB351" s="1" t="inlineStr">
        <is>
          <t>X</t>
        </is>
      </c>
      <c r="AC351" s="1" t="n"/>
      <c r="AD351" s="38">
        <f>VLOOKUP(Tabela49[[#This Row],[Descrição]],CUMPRIMENTO!$E$2:$G$475,3,0)</f>
        <v/>
      </c>
      <c r="AE351" s="25" t="n"/>
    </row>
    <row r="352">
      <c r="I352" t="inlineStr">
        <is>
          <t>Claudia Rios</t>
        </is>
      </c>
      <c r="K352" s="20" t="inlineStr">
        <is>
          <t>BR01-IES-P49</t>
        </is>
      </c>
      <c r="L352" s="20" t="inlineStr">
        <is>
          <t>BR01-IES-P49-SALA15</t>
        </is>
      </c>
      <c r="M352" s="20" t="inlineStr">
        <is>
          <t>RS-ST01-49-00T-SLA13</t>
        </is>
      </c>
      <c r="N352" s="20" t="inlineStr">
        <is>
          <t>TERREO - RECEBIMENTO DE MERCADORIAS</t>
        </is>
      </c>
      <c r="O352" s="20" t="n"/>
      <c r="P352" s="20" t="inlineStr">
        <is>
          <t>4</t>
        </is>
      </c>
      <c r="Q352" s="20" t="n"/>
      <c r="R352" t="inlineStr">
        <is>
          <t>23</t>
        </is>
      </c>
      <c r="S352" s="20" t="inlineStr">
        <is>
          <t>NA</t>
        </is>
      </c>
      <c r="T352" s="18">
        <f>IF(MID(L352,14,4)="SALA",0.25,IF(MID(L352,14,3)="BAN",0.4,0))*IF(Tabela49[[#This Row],[Frequência]]=3,1,IF(Tabela49[[#This Row],[Frequência]]=4,0.5,0.16667))</f>
        <v/>
      </c>
      <c r="U352" s="1" t="n">
        <v>4</v>
      </c>
      <c r="V352" s="1" t="inlineStr">
        <is>
          <t>T2E</t>
        </is>
      </c>
      <c r="W352" s="1" t="n">
        <v>0.25</v>
      </c>
      <c r="X352" s="1" t="n"/>
      <c r="Y352" s="1" t="inlineStr">
        <is>
          <t>X</t>
        </is>
      </c>
      <c r="Z352" s="1" t="n"/>
      <c r="AA352" s="1" t="n"/>
      <c r="AB352" s="1" t="n"/>
      <c r="AC352" s="1" t="n"/>
      <c r="AD352" s="38">
        <f>VLOOKUP(Tabela49[[#This Row],[Descrição]],CUMPRIMENTO!$E$2:$G$475,3,0)</f>
        <v/>
      </c>
      <c r="AE352" s="25" t="n"/>
    </row>
    <row r="353">
      <c r="I353" t="inlineStr">
        <is>
          <t>Claudia Rios</t>
        </is>
      </c>
      <c r="K353" s="20" t="inlineStr">
        <is>
          <t>BR01-IES-P49</t>
        </is>
      </c>
      <c r="L353" s="20" t="inlineStr">
        <is>
          <t>BR01-IES-P49-SALA26</t>
        </is>
      </c>
      <c r="M353" s="20" t="inlineStr">
        <is>
          <t>RS-ST01-49-01P-SLA01</t>
        </is>
      </c>
      <c r="N353" s="20" t="inlineStr">
        <is>
          <t>1o ANDAR - HALL DE ENTRADA</t>
        </is>
      </c>
      <c r="O353" s="20" t="n"/>
      <c r="P353" s="20" t="inlineStr">
        <is>
          <t>3</t>
        </is>
      </c>
      <c r="Q353" s="20" t="n"/>
      <c r="R353" t="inlineStr">
        <is>
          <t>41</t>
        </is>
      </c>
      <c r="S353" s="20" t="inlineStr">
        <is>
          <t>NA</t>
        </is>
      </c>
      <c r="T353" s="18">
        <f>IF(MID(L353,14,4)="SALA",0.25,IF(MID(L353,14,3)="BAN",0.4,0))*IF(Tabela49[[#This Row],[Frequência]]=3,1,IF(Tabela49[[#This Row],[Frequência]]=4,0.5,0.16667))</f>
        <v/>
      </c>
      <c r="U353" s="1" t="n">
        <v>3</v>
      </c>
      <c r="V353" s="1" t="inlineStr">
        <is>
          <t>T2E</t>
        </is>
      </c>
      <c r="W353" s="1" t="n">
        <v>0.25</v>
      </c>
      <c r="X353" s="1" t="inlineStr">
        <is>
          <t>X</t>
        </is>
      </c>
      <c r="Y353" s="1" t="inlineStr">
        <is>
          <t>X</t>
        </is>
      </c>
      <c r="Z353" s="1" t="inlineStr">
        <is>
          <t>X</t>
        </is>
      </c>
      <c r="AA353" s="1" t="inlineStr">
        <is>
          <t>X</t>
        </is>
      </c>
      <c r="AB353" s="1" t="inlineStr">
        <is>
          <t>X</t>
        </is>
      </c>
      <c r="AC353" s="1" t="n"/>
      <c r="AD353" s="38">
        <f>VLOOKUP(Tabela49[[#This Row],[Descrição]],CUMPRIMENTO!$E$2:$G$475,3,0)</f>
        <v/>
      </c>
      <c r="AE353" s="25" t="n"/>
    </row>
    <row r="354">
      <c r="I354" t="inlineStr">
        <is>
          <t>Claudia Rios</t>
        </is>
      </c>
      <c r="K354" s="20" t="inlineStr">
        <is>
          <t>BR01-IES-P49</t>
        </is>
      </c>
      <c r="L354" s="20" t="inlineStr">
        <is>
          <t>BR01-IES-P49-SALA29</t>
        </is>
      </c>
      <c r="M354" s="20" t="n"/>
      <c r="N354" s="20" t="inlineStr">
        <is>
          <t>1º ANDAR - SALA REUNIAO 01.01</t>
        </is>
      </c>
      <c r="O354" s="20" t="n"/>
      <c r="P354" s="20" t="inlineStr">
        <is>
          <t>3</t>
        </is>
      </c>
      <c r="Q354" s="20" t="n"/>
      <c r="S354" s="20" t="n"/>
      <c r="T354" s="18">
        <f>IF(MID(L354,14,4)="SALA",0.25,IF(MID(L354,14,3)="BAN",0.4,0))*IF(Tabela49[[#This Row],[Frequência]]=3,1,IF(Tabela49[[#This Row],[Frequência]]=4,0.5,0.16667))</f>
        <v/>
      </c>
      <c r="U354" s="1" t="n">
        <v>4</v>
      </c>
      <c r="V354" s="1" t="inlineStr">
        <is>
          <t>T2E</t>
        </is>
      </c>
      <c r="W354" s="25" t="n"/>
      <c r="X354" s="1" t="inlineStr">
        <is>
          <t>X</t>
        </is>
      </c>
      <c r="Y354" s="1" t="n"/>
      <c r="Z354" s="1" t="inlineStr">
        <is>
          <t>X</t>
        </is>
      </c>
      <c r="AA354" s="1" t="n"/>
      <c r="AB354" s="1" t="inlineStr">
        <is>
          <t>X</t>
        </is>
      </c>
      <c r="AC354" s="1" t="n"/>
      <c r="AD354" s="38">
        <f>VLOOKUP(Tabela49[[#This Row],[Descrição]],CUMPRIMENTO!$E$2:$G$475,3,0)</f>
        <v/>
      </c>
      <c r="AE354" s="25" t="n"/>
    </row>
    <row r="355">
      <c r="I355" t="inlineStr">
        <is>
          <t>Claudia Rios</t>
        </is>
      </c>
      <c r="K355" s="20" t="inlineStr">
        <is>
          <t>BR01-IES-P49</t>
        </is>
      </c>
      <c r="L355" s="20" t="inlineStr">
        <is>
          <t>BR01-IES-P49-SALA30</t>
        </is>
      </c>
      <c r="M355" s="20" t="inlineStr">
        <is>
          <t>RS-ST01-49-02P-SLA01</t>
        </is>
      </c>
      <c r="N355" s="20" t="inlineStr">
        <is>
          <t>2o ANDAR - HALL DE ENTRADA</t>
        </is>
      </c>
      <c r="O355" s="20" t="n"/>
      <c r="P355" s="20" t="inlineStr">
        <is>
          <t>3</t>
        </is>
      </c>
      <c r="Q355" s="20" t="n"/>
      <c r="R355" t="inlineStr">
        <is>
          <t>48</t>
        </is>
      </c>
      <c r="S355" s="20" t="inlineStr">
        <is>
          <t>NA</t>
        </is>
      </c>
      <c r="T355" s="18">
        <f>IF(MID(L355,14,4)="SALA",0.25,IF(MID(L355,14,3)="BAN",0.4,0))*IF(Tabela49[[#This Row],[Frequência]]=3,1,IF(Tabela49[[#This Row],[Frequência]]=4,0.5,0.16667))</f>
        <v/>
      </c>
      <c r="U355" s="1" t="n">
        <v>3</v>
      </c>
      <c r="V355" s="1" t="inlineStr">
        <is>
          <t>T2E</t>
        </is>
      </c>
      <c r="W355" s="1" t="n">
        <v>0.25</v>
      </c>
      <c r="X355" s="1" t="inlineStr">
        <is>
          <t>X</t>
        </is>
      </c>
      <c r="Y355" s="1" t="inlineStr">
        <is>
          <t>X</t>
        </is>
      </c>
      <c r="Z355" s="1" t="inlineStr">
        <is>
          <t>X</t>
        </is>
      </c>
      <c r="AA355" s="1" t="inlineStr">
        <is>
          <t>X</t>
        </is>
      </c>
      <c r="AB355" s="1" t="inlineStr">
        <is>
          <t>X</t>
        </is>
      </c>
      <c r="AC355" s="1" t="n"/>
      <c r="AD355" s="38">
        <f>VLOOKUP(Tabela49[[#This Row],[Descrição]],CUMPRIMENTO!$E$2:$G$475,3,0)</f>
        <v/>
      </c>
      <c r="AE355" s="25" t="n"/>
    </row>
    <row r="356">
      <c r="I356" t="inlineStr">
        <is>
          <t>Claudia Rios</t>
        </is>
      </c>
      <c r="K356" s="20" t="inlineStr">
        <is>
          <t>BR01-IES-P49</t>
        </is>
      </c>
      <c r="L356" s="20" t="inlineStr">
        <is>
          <t>BR01-IES-P49-SALA32</t>
        </is>
      </c>
      <c r="M356" s="20" t="inlineStr">
        <is>
          <t>RS-ST01-49-02P-SLA03</t>
        </is>
      </c>
      <c r="N356" s="20" t="inlineStr">
        <is>
          <t>2o ANDAR - OFICINA DURABILIDADE E FUNCAO</t>
        </is>
      </c>
      <c r="O356" s="20" t="n"/>
      <c r="P356" s="20" t="inlineStr">
        <is>
          <t>3</t>
        </is>
      </c>
      <c r="Q356" s="20" t="n"/>
      <c r="R356" t="inlineStr">
        <is>
          <t>177</t>
        </is>
      </c>
      <c r="S356" s="20" t="inlineStr">
        <is>
          <t>NA</t>
        </is>
      </c>
      <c r="T356" s="18">
        <f>IF(MID(L356,14,4)="SALA",0.25,IF(MID(L356,14,3)="BAN",0.4,0))*IF(Tabela49[[#This Row],[Frequência]]=3,1,IF(Tabela49[[#This Row],[Frequência]]=4,0.5,0.16667))</f>
        <v/>
      </c>
      <c r="U356" s="1" t="n">
        <v>3</v>
      </c>
      <c r="V356" s="1" t="inlineStr">
        <is>
          <t>T2E</t>
        </is>
      </c>
      <c r="W356" s="1" t="n">
        <v>0.25</v>
      </c>
      <c r="X356" s="1" t="inlineStr">
        <is>
          <t>X</t>
        </is>
      </c>
      <c r="Y356" s="1" t="inlineStr">
        <is>
          <t>X</t>
        </is>
      </c>
      <c r="Z356" s="1" t="inlineStr">
        <is>
          <t>X</t>
        </is>
      </c>
      <c r="AA356" s="1" t="inlineStr">
        <is>
          <t>X</t>
        </is>
      </c>
      <c r="AB356" s="1" t="inlineStr">
        <is>
          <t>X</t>
        </is>
      </c>
      <c r="AC356" s="1" t="n"/>
      <c r="AD356" s="38">
        <f>VLOOKUP(Tabela49[[#This Row],[Descrição]],CUMPRIMENTO!$E$2:$G$475,3,0)</f>
        <v/>
      </c>
      <c r="AE356" s="25" t="n"/>
    </row>
    <row r="357">
      <c r="I357" t="inlineStr">
        <is>
          <t>Claudia Rios</t>
        </is>
      </c>
      <c r="K357" s="20" t="inlineStr">
        <is>
          <t>BR01-IES-P49</t>
        </is>
      </c>
      <c r="L357" s="20" t="inlineStr">
        <is>
          <t>BR01-IES-P49-SALA33</t>
        </is>
      </c>
      <c r="M357" s="20" t="inlineStr">
        <is>
          <t>RS-ST01-49-02P-SLA04</t>
        </is>
      </c>
      <c r="N357" s="20" t="inlineStr">
        <is>
          <t>2o ANDAR - SALA REUNIAO 02.01</t>
        </is>
      </c>
      <c r="O357" s="20" t="n"/>
      <c r="P357" s="20" t="inlineStr">
        <is>
          <t>3</t>
        </is>
      </c>
      <c r="Q357" s="20" t="n"/>
      <c r="R357" t="inlineStr">
        <is>
          <t>17</t>
        </is>
      </c>
      <c r="S357" s="20" t="inlineStr">
        <is>
          <t>NA</t>
        </is>
      </c>
      <c r="T357" s="18">
        <f>IF(MID(L357,14,4)="SALA",0.25,IF(MID(L357,14,3)="BAN",0.4,0))*IF(Tabela49[[#This Row],[Frequência]]=3,1,IF(Tabela49[[#This Row],[Frequência]]=4,0.5,0.16667))</f>
        <v/>
      </c>
      <c r="U357" s="1" t="n">
        <v>4</v>
      </c>
      <c r="V357" s="1" t="inlineStr">
        <is>
          <t>T2E</t>
        </is>
      </c>
      <c r="W357" s="1" t="n">
        <v>0.25</v>
      </c>
      <c r="X357" s="1" t="inlineStr">
        <is>
          <t>X</t>
        </is>
      </c>
      <c r="Y357" s="1" t="n"/>
      <c r="Z357" s="1" t="inlineStr">
        <is>
          <t>X</t>
        </is>
      </c>
      <c r="AA357" s="1" t="n"/>
      <c r="AB357" s="1" t="inlineStr">
        <is>
          <t>X</t>
        </is>
      </c>
      <c r="AC357" s="1" t="n"/>
      <c r="AD357" s="38">
        <f>VLOOKUP(Tabela49[[#This Row],[Descrição]],CUMPRIMENTO!$E$2:$G$475,3,0)</f>
        <v/>
      </c>
      <c r="AE357" s="25" t="n"/>
    </row>
    <row r="358">
      <c r="I358" t="inlineStr">
        <is>
          <t>Claudia Rios</t>
        </is>
      </c>
      <c r="K358" s="20" t="inlineStr">
        <is>
          <t>BR01-IES-P49</t>
        </is>
      </c>
      <c r="L358" s="20" t="inlineStr">
        <is>
          <t>BR01-IES-P49-SALA34</t>
        </is>
      </c>
      <c r="M358" s="20" t="inlineStr">
        <is>
          <t>RS-ST01-49-02P-SLA05</t>
        </is>
      </c>
      <c r="N358" s="20" t="inlineStr">
        <is>
          <t>2o ANDAR - SALA REUNIAO 02.02</t>
        </is>
      </c>
      <c r="O358" s="20" t="n"/>
      <c r="P358" s="20" t="inlineStr">
        <is>
          <t>3</t>
        </is>
      </c>
      <c r="Q358" s="20" t="n"/>
      <c r="R358" t="inlineStr">
        <is>
          <t>16</t>
        </is>
      </c>
      <c r="S358" s="20" t="inlineStr">
        <is>
          <t>NA</t>
        </is>
      </c>
      <c r="T358" s="18">
        <f>IF(MID(L358,14,4)="SALA",0.25,IF(MID(L358,14,3)="BAN",0.4,0))*IF(Tabela49[[#This Row],[Frequência]]=3,1,IF(Tabela49[[#This Row],[Frequência]]=4,0.5,0.16667))</f>
        <v/>
      </c>
      <c r="U358" s="1" t="n">
        <v>4</v>
      </c>
      <c r="V358" s="1" t="inlineStr">
        <is>
          <t>T2E</t>
        </is>
      </c>
      <c r="W358" s="1" t="n">
        <v>0.25</v>
      </c>
      <c r="X358" s="1" t="inlineStr">
        <is>
          <t>X</t>
        </is>
      </c>
      <c r="Y358" s="1" t="n"/>
      <c r="Z358" s="1" t="inlineStr">
        <is>
          <t>X</t>
        </is>
      </c>
      <c r="AA358" s="1" t="n"/>
      <c r="AB358" s="1" t="inlineStr">
        <is>
          <t>X</t>
        </is>
      </c>
      <c r="AC358" s="1" t="n"/>
      <c r="AD358" s="38">
        <f>VLOOKUP(Tabela49[[#This Row],[Descrição]],CUMPRIMENTO!$E$2:$G$475,3,0)</f>
        <v/>
      </c>
      <c r="AE358" s="25" t="n"/>
    </row>
    <row r="359">
      <c r="I359" t="inlineStr">
        <is>
          <t>Claudia Rios</t>
        </is>
      </c>
      <c r="K359" s="20" t="inlineStr">
        <is>
          <t>BR01-IES-P49</t>
        </is>
      </c>
      <c r="L359" s="20" t="inlineStr">
        <is>
          <t>BR01-IES-P49-SALA35</t>
        </is>
      </c>
      <c r="M359" s="20" t="inlineStr">
        <is>
          <t>RS-ST01-49-02P-SLA06</t>
        </is>
      </c>
      <c r="N359" s="20" t="inlineStr">
        <is>
          <t>2o ANDAR - COPA</t>
        </is>
      </c>
      <c r="O359" s="20" t="n"/>
      <c r="P359" s="20" t="inlineStr">
        <is>
          <t>2</t>
        </is>
      </c>
      <c r="Q359" s="20" t="n"/>
      <c r="R359" t="inlineStr">
        <is>
          <t>4</t>
        </is>
      </c>
      <c r="S359" s="20" t="n"/>
      <c r="T359" s="18">
        <f>IF(MID(L359,14,4)="SALA",0.25,IF(MID(L359,14,3)="BAN",0.4,0))*IF(Tabela49[[#This Row],[Frequência]]=3,1,IF(Tabela49[[#This Row],[Frequência]]=4,0.5,0.16667))</f>
        <v/>
      </c>
      <c r="U359" s="1" t="n">
        <v>3</v>
      </c>
      <c r="V359" s="1" t="inlineStr">
        <is>
          <t>T2E</t>
        </is>
      </c>
      <c r="W359" s="1" t="n">
        <v>0.25</v>
      </c>
      <c r="X359" s="1" t="inlineStr">
        <is>
          <t>X</t>
        </is>
      </c>
      <c r="Y359" s="1" t="inlineStr">
        <is>
          <t>X</t>
        </is>
      </c>
      <c r="Z359" s="1" t="inlineStr">
        <is>
          <t>X</t>
        </is>
      </c>
      <c r="AA359" s="1" t="inlineStr">
        <is>
          <t>X</t>
        </is>
      </c>
      <c r="AB359" s="1" t="inlineStr">
        <is>
          <t>X</t>
        </is>
      </c>
      <c r="AC359" s="1" t="n"/>
      <c r="AD359" s="38">
        <f>VLOOKUP(Tabela49[[#This Row],[Descrição]],CUMPRIMENTO!$E$2:$G$475,3,0)</f>
        <v/>
      </c>
      <c r="AE359" s="25" t="n"/>
    </row>
    <row r="360">
      <c r="I360" t="inlineStr">
        <is>
          <t>Claudia Rios</t>
        </is>
      </c>
      <c r="K360" s="20" t="inlineStr">
        <is>
          <t>BR01-IES-P49</t>
        </is>
      </c>
      <c r="L360" s="20" t="inlineStr">
        <is>
          <t>BR01-IES-P49-SALA64</t>
        </is>
      </c>
      <c r="M360" s="20" t="inlineStr">
        <is>
          <t>RS-ST01-49-03P-SLA01</t>
        </is>
      </c>
      <c r="N360" s="20" t="inlineStr">
        <is>
          <t>3o ANDAR - HALL DE ENTRADA</t>
        </is>
      </c>
      <c r="O360" s="20" t="n"/>
      <c r="P360" s="20" t="inlineStr">
        <is>
          <t>3</t>
        </is>
      </c>
      <c r="Q360" s="20" t="n"/>
      <c r="R360" t="inlineStr">
        <is>
          <t>17</t>
        </is>
      </c>
      <c r="S360" s="20" t="inlineStr">
        <is>
          <t>NA</t>
        </is>
      </c>
      <c r="T360" s="18">
        <f>IF(MID(L360,14,4)="SALA",0.25,IF(MID(L360,14,3)="BAN",0.4,0))*IF(Tabela49[[#This Row],[Frequência]]=3,1,IF(Tabela49[[#This Row],[Frequência]]=4,0.5,0.16667))</f>
        <v/>
      </c>
      <c r="U360" s="1" t="n">
        <v>3</v>
      </c>
      <c r="V360" s="1" t="inlineStr">
        <is>
          <t>T2E</t>
        </is>
      </c>
      <c r="W360" s="1" t="n">
        <v>0.25</v>
      </c>
      <c r="X360" s="1" t="inlineStr">
        <is>
          <t>X</t>
        </is>
      </c>
      <c r="Y360" s="1" t="inlineStr">
        <is>
          <t>X</t>
        </is>
      </c>
      <c r="Z360" s="1" t="inlineStr">
        <is>
          <t>X</t>
        </is>
      </c>
      <c r="AA360" s="1" t="inlineStr">
        <is>
          <t>X</t>
        </is>
      </c>
      <c r="AB360" s="1" t="inlineStr">
        <is>
          <t>X</t>
        </is>
      </c>
      <c r="AC360" s="1" t="n"/>
      <c r="AD360" s="38">
        <f>VLOOKUP(Tabela49[[#This Row],[Descrição]],CUMPRIMENTO!$E$2:$G$475,3,0)</f>
        <v/>
      </c>
      <c r="AE360" s="25" t="n"/>
    </row>
    <row r="361">
      <c r="I361" t="inlineStr">
        <is>
          <t>Claudia Rios</t>
        </is>
      </c>
      <c r="K361" s="20" t="inlineStr">
        <is>
          <t>BR01-IES-P49</t>
        </is>
      </c>
      <c r="L361" s="20" t="inlineStr">
        <is>
          <t>BR01-IES-P49-SALA65</t>
        </is>
      </c>
      <c r="M361" s="20" t="inlineStr">
        <is>
          <t>RS-ST01-49-03P-SLA02</t>
        </is>
      </c>
      <c r="N361" s="20" t="inlineStr">
        <is>
          <t>3o ANDAR - SALA ADM DTD/DSS</t>
        </is>
      </c>
      <c r="O361" s="20" t="n"/>
      <c r="P361" s="20" t="inlineStr">
        <is>
          <t>3</t>
        </is>
      </c>
      <c r="Q361" s="20" t="n"/>
      <c r="R361" t="inlineStr">
        <is>
          <t>122</t>
        </is>
      </c>
      <c r="S361" s="20" t="inlineStr">
        <is>
          <t>NA</t>
        </is>
      </c>
      <c r="T361" s="18">
        <f>IF(MID(L361,14,4)="SALA",0.25,IF(MID(L361,14,3)="BAN",0.4,0))*IF(Tabela49[[#This Row],[Frequência]]=3,1,IF(Tabela49[[#This Row],[Frequência]]=4,0.5,0.16667))</f>
        <v/>
      </c>
      <c r="U361" s="1" t="n">
        <v>3</v>
      </c>
      <c r="V361" s="1" t="inlineStr">
        <is>
          <t>T2E</t>
        </is>
      </c>
      <c r="W361" s="1" t="n">
        <v>1</v>
      </c>
      <c r="X361" s="1" t="inlineStr">
        <is>
          <t>X</t>
        </is>
      </c>
      <c r="Y361" s="1" t="inlineStr">
        <is>
          <t>X</t>
        </is>
      </c>
      <c r="Z361" s="1" t="inlineStr">
        <is>
          <t>X</t>
        </is>
      </c>
      <c r="AA361" s="1" t="inlineStr">
        <is>
          <t>X</t>
        </is>
      </c>
      <c r="AB361" s="1" t="inlineStr">
        <is>
          <t>X</t>
        </is>
      </c>
      <c r="AC361" s="1" t="n"/>
      <c r="AD361" s="38">
        <f>VLOOKUP(Tabela49[[#This Row],[Descrição]],CUMPRIMENTO!$E$2:$G$475,3,0)</f>
        <v/>
      </c>
      <c r="AE361" s="25" t="n"/>
    </row>
    <row r="362">
      <c r="I362" t="inlineStr">
        <is>
          <t>Claudia Rios</t>
        </is>
      </c>
      <c r="K362" s="20" t="inlineStr">
        <is>
          <t>BR01-IES-P49</t>
        </is>
      </c>
      <c r="L362" s="20" t="inlineStr">
        <is>
          <t>BR01-IES-P49-SALA66</t>
        </is>
      </c>
      <c r="M362" s="20" t="inlineStr">
        <is>
          <t>RS-ST01-49-04P-SLA06</t>
        </is>
      </c>
      <c r="N362" s="20" t="inlineStr">
        <is>
          <t>4o ANDAR - HALL DE ENTRADA</t>
        </is>
      </c>
      <c r="O362" s="20" t="n"/>
      <c r="P362" s="20" t="inlineStr">
        <is>
          <t>3</t>
        </is>
      </c>
      <c r="Q362" s="20" t="n"/>
      <c r="R362" t="inlineStr">
        <is>
          <t>51</t>
        </is>
      </c>
      <c r="S362" s="20" t="inlineStr">
        <is>
          <t>NA</t>
        </is>
      </c>
      <c r="T362" s="18">
        <f>IF(MID(L362,14,4)="SALA",0.25,IF(MID(L362,14,3)="BAN",0.4,0))*IF(Tabela49[[#This Row],[Frequência]]=3,1,IF(Tabela49[[#This Row],[Frequência]]=4,0.5,0.16667))</f>
        <v/>
      </c>
      <c r="U362" s="1" t="n">
        <v>3</v>
      </c>
      <c r="V362" s="1" t="inlineStr">
        <is>
          <t>T2E</t>
        </is>
      </c>
      <c r="W362" s="1" t="n">
        <v>0.25</v>
      </c>
      <c r="X362" s="1" t="inlineStr">
        <is>
          <t>X</t>
        </is>
      </c>
      <c r="Y362" s="1" t="inlineStr">
        <is>
          <t>X</t>
        </is>
      </c>
      <c r="Z362" s="1" t="inlineStr">
        <is>
          <t>X</t>
        </is>
      </c>
      <c r="AA362" s="1" t="inlineStr">
        <is>
          <t>X</t>
        </is>
      </c>
      <c r="AB362" s="1" t="inlineStr">
        <is>
          <t>X</t>
        </is>
      </c>
      <c r="AC362" s="1" t="n"/>
      <c r="AD362" s="38">
        <f>VLOOKUP(Tabela49[[#This Row],[Descrição]],CUMPRIMENTO!$E$2:$G$475,3,0)</f>
        <v/>
      </c>
      <c r="AE362" s="25" t="n"/>
    </row>
    <row r="363">
      <c r="I363" t="inlineStr">
        <is>
          <t>Claudia Rios</t>
        </is>
      </c>
      <c r="K363" s="20" t="inlineStr">
        <is>
          <t>BR01-IES-P49</t>
        </is>
      </c>
      <c r="L363" s="20" t="inlineStr">
        <is>
          <t>BR01-IES-P49-SALA67</t>
        </is>
      </c>
      <c r="M363" s="20" t="inlineStr">
        <is>
          <t>RS-ST01-49-04P-SLA03</t>
        </is>
      </c>
      <c r="N363" s="20" t="inlineStr">
        <is>
          <t>4o ANDAR - SALA REUNIAO 04.01</t>
        </is>
      </c>
      <c r="O363" s="20" t="n"/>
      <c r="P363" s="20" t="inlineStr">
        <is>
          <t>3</t>
        </is>
      </c>
      <c r="Q363" s="20" t="n"/>
      <c r="R363" t="inlineStr">
        <is>
          <t>16</t>
        </is>
      </c>
      <c r="S363" s="20" t="inlineStr">
        <is>
          <t>MESA</t>
        </is>
      </c>
      <c r="T363" s="18">
        <f>IF(MID(L363,14,4)="SALA",0.25,IF(MID(L363,14,3)="BAN",0.4,0))*IF(Tabela49[[#This Row],[Frequência]]=3,1,IF(Tabela49[[#This Row],[Frequência]]=4,0.5,0.16667))</f>
        <v/>
      </c>
      <c r="U363" s="1" t="n">
        <v>4</v>
      </c>
      <c r="V363" s="1" t="inlineStr">
        <is>
          <t>T2E</t>
        </is>
      </c>
      <c r="W363" s="1" t="n">
        <v>0.25</v>
      </c>
      <c r="X363" s="1" t="inlineStr">
        <is>
          <t>X</t>
        </is>
      </c>
      <c r="Y363" s="1" t="n"/>
      <c r="Z363" s="1" t="inlineStr">
        <is>
          <t>X</t>
        </is>
      </c>
      <c r="AA363" s="1" t="n"/>
      <c r="AB363" s="1" t="inlineStr">
        <is>
          <t>X</t>
        </is>
      </c>
      <c r="AC363" s="1" t="n"/>
      <c r="AD363" s="38">
        <f>VLOOKUP(Tabela49[[#This Row],[Descrição]],CUMPRIMENTO!$E$2:$G$475,3,0)</f>
        <v/>
      </c>
      <c r="AE363" s="25" t="n"/>
    </row>
    <row r="364">
      <c r="I364" t="inlineStr">
        <is>
          <t>Claudia Rios</t>
        </is>
      </c>
      <c r="K364" s="20" t="inlineStr">
        <is>
          <t>BR01-IES-P49</t>
        </is>
      </c>
      <c r="L364" s="20" t="inlineStr">
        <is>
          <t>BR01-IES-P49-SALA68</t>
        </is>
      </c>
      <c r="M364" s="20" t="inlineStr">
        <is>
          <t>RS-ST01-49-04P-SLA04</t>
        </is>
      </c>
      <c r="N364" s="20" t="inlineStr">
        <is>
          <t>4o ANDAR - SALA REUNIAO 04.02 VIDEOCONF</t>
        </is>
      </c>
      <c r="O364" s="20" t="n"/>
      <c r="P364" s="20" t="inlineStr">
        <is>
          <t>3</t>
        </is>
      </c>
      <c r="Q364" s="20" t="n"/>
      <c r="R364" t="inlineStr">
        <is>
          <t>17</t>
        </is>
      </c>
      <c r="S364" s="20" t="inlineStr">
        <is>
          <t>MESA</t>
        </is>
      </c>
      <c r="T364" s="18">
        <f>IF(MID(L364,14,4)="SALA",0.25,IF(MID(L364,14,3)="BAN",0.4,0))*IF(Tabela49[[#This Row],[Frequência]]=3,1,IF(Tabela49[[#This Row],[Frequência]]=4,0.5,0.16667))</f>
        <v/>
      </c>
      <c r="U364" s="1" t="n">
        <v>4</v>
      </c>
      <c r="V364" s="1" t="inlineStr">
        <is>
          <t>T2E</t>
        </is>
      </c>
      <c r="W364" s="1" t="n">
        <v>0.25</v>
      </c>
      <c r="X364" s="1" t="inlineStr">
        <is>
          <t>X</t>
        </is>
      </c>
      <c r="Y364" s="1" t="n"/>
      <c r="Z364" s="1" t="inlineStr">
        <is>
          <t>X</t>
        </is>
      </c>
      <c r="AA364" s="1" t="n"/>
      <c r="AB364" s="1" t="inlineStr">
        <is>
          <t>X</t>
        </is>
      </c>
      <c r="AC364" s="1" t="n"/>
      <c r="AD364" s="38">
        <f>VLOOKUP(Tabela49[[#This Row],[Descrição]],CUMPRIMENTO!$E$2:$G$475,3,0)</f>
        <v/>
      </c>
      <c r="AE364" s="25" t="n"/>
    </row>
    <row r="365">
      <c r="I365" t="inlineStr">
        <is>
          <t>Claudia Rios</t>
        </is>
      </c>
      <c r="K365" s="20" t="inlineStr">
        <is>
          <t>BR01-IES-P49</t>
        </is>
      </c>
      <c r="L365" s="20" t="inlineStr">
        <is>
          <t>BR01-IES-P49-SALA69</t>
        </is>
      </c>
      <c r="M365" s="20" t="inlineStr">
        <is>
          <t>RS-ST01-49-04P-SLA05</t>
        </is>
      </c>
      <c r="N365" s="20" t="inlineStr">
        <is>
          <t>4o ANDAR - SALA REUNIAO 04.03</t>
        </is>
      </c>
      <c r="O365" s="20" t="n"/>
      <c r="P365" s="20" t="inlineStr">
        <is>
          <t>3</t>
        </is>
      </c>
      <c r="Q365" s="20" t="n"/>
      <c r="R365" t="inlineStr">
        <is>
          <t>16</t>
        </is>
      </c>
      <c r="S365" s="20" t="inlineStr">
        <is>
          <t>MESA</t>
        </is>
      </c>
      <c r="T365" s="18">
        <f>IF(MID(L365,14,4)="SALA",0.25,IF(MID(L365,14,3)="BAN",0.4,0))*IF(Tabela49[[#This Row],[Frequência]]=3,1,IF(Tabela49[[#This Row],[Frequência]]=4,0.5,0.16667))</f>
        <v/>
      </c>
      <c r="U365" s="1" t="n">
        <v>4</v>
      </c>
      <c r="V365" s="1" t="inlineStr">
        <is>
          <t>T2E</t>
        </is>
      </c>
      <c r="W365" s="1" t="n">
        <v>0.25</v>
      </c>
      <c r="X365" s="1" t="inlineStr">
        <is>
          <t>X</t>
        </is>
      </c>
      <c r="Y365" s="1" t="n"/>
      <c r="Z365" s="1" t="inlineStr">
        <is>
          <t>X</t>
        </is>
      </c>
      <c r="AA365" s="1" t="n"/>
      <c r="AB365" s="1" t="inlineStr">
        <is>
          <t>X</t>
        </is>
      </c>
      <c r="AC365" s="1" t="n"/>
      <c r="AD365" s="38">
        <f>VLOOKUP(Tabela49[[#This Row],[Descrição]],CUMPRIMENTO!$E$2:$G$475,3,0)</f>
        <v/>
      </c>
      <c r="AE365" s="25" t="n"/>
    </row>
    <row r="366">
      <c r="I366" t="inlineStr">
        <is>
          <t>Claudia Rios</t>
        </is>
      </c>
      <c r="K366" s="20" t="inlineStr">
        <is>
          <t>BR01-IES-P49</t>
        </is>
      </c>
      <c r="L366" s="20" t="inlineStr">
        <is>
          <t>BR01-IES-P49-SALA70</t>
        </is>
      </c>
      <c r="M366" s="20" t="inlineStr">
        <is>
          <t>RS-ST01-49-04P-SLA07</t>
        </is>
      </c>
      <c r="N366" s="20" t="inlineStr">
        <is>
          <t>4o ANDAR - COPA</t>
        </is>
      </c>
      <c r="O366" s="20" t="n"/>
      <c r="P366" s="20" t="inlineStr">
        <is>
          <t>2</t>
        </is>
      </c>
      <c r="Q366" s="20" t="n"/>
      <c r="R366" t="inlineStr">
        <is>
          <t>4</t>
        </is>
      </c>
      <c r="S366" s="20" t="n"/>
      <c r="T366" s="18">
        <f>IF(MID(L366,14,4)="SALA",0.25,IF(MID(L366,14,3)="BAN",0.4,0))*IF(Tabela49[[#This Row],[Frequência]]=3,1,IF(Tabela49[[#This Row],[Frequência]]=4,0.5,0.16667))</f>
        <v/>
      </c>
      <c r="U366" s="1" t="n">
        <v>3</v>
      </c>
      <c r="V366" s="1" t="inlineStr">
        <is>
          <t>T2E</t>
        </is>
      </c>
      <c r="W366" s="1" t="n">
        <v>0.25</v>
      </c>
      <c r="X366" s="1" t="inlineStr">
        <is>
          <t>X</t>
        </is>
      </c>
      <c r="Y366" s="1" t="inlineStr">
        <is>
          <t>X</t>
        </is>
      </c>
      <c r="Z366" s="1" t="inlineStr">
        <is>
          <t>X</t>
        </is>
      </c>
      <c r="AA366" s="1" t="inlineStr">
        <is>
          <t>X</t>
        </is>
      </c>
      <c r="AB366" s="1" t="inlineStr">
        <is>
          <t>X</t>
        </is>
      </c>
      <c r="AC366" s="1" t="n"/>
      <c r="AD366" s="38">
        <f>VLOOKUP(Tabela49[[#This Row],[Descrição]],CUMPRIMENTO!$E$2:$G$475,3,0)</f>
        <v/>
      </c>
      <c r="AE366" s="25" t="n"/>
    </row>
    <row r="367">
      <c r="I367" t="inlineStr">
        <is>
          <t>Claudia Rios</t>
        </is>
      </c>
      <c r="K367" s="20" t="inlineStr">
        <is>
          <t>BR01-IES-P49</t>
        </is>
      </c>
      <c r="L367" s="20" t="inlineStr">
        <is>
          <t>BR01-IES-P49-SALA71</t>
        </is>
      </c>
      <c r="M367" s="20" t="inlineStr">
        <is>
          <t>RS-ST01-49-04P-SLA02</t>
        </is>
      </c>
      <c r="N367" s="20" t="inlineStr">
        <is>
          <t>4o ANDAR - ENG PRODUTO - SALA ADM</t>
        </is>
      </c>
      <c r="O367" s="20" t="n"/>
      <c r="P367" s="20" t="inlineStr">
        <is>
          <t>3</t>
        </is>
      </c>
      <c r="Q367" s="20" t="n"/>
      <c r="R367" t="inlineStr">
        <is>
          <t>321</t>
        </is>
      </c>
      <c r="S367" s="20" t="inlineStr">
        <is>
          <t>NA</t>
        </is>
      </c>
      <c r="T367" s="18">
        <f>IF(MID(L367,14,4)="SALA",0.25,IF(MID(L367,14,3)="BAN",0.4,0))*IF(Tabela49[[#This Row],[Frequência]]=3,1,IF(Tabela49[[#This Row],[Frequência]]=4,0.5,0.16667))</f>
        <v/>
      </c>
      <c r="U367" s="1" t="n">
        <v>3</v>
      </c>
      <c r="V367" s="1" t="inlineStr">
        <is>
          <t>T2E</t>
        </is>
      </c>
      <c r="W367" s="1" t="n">
        <v>2.25</v>
      </c>
      <c r="X367" s="1" t="inlineStr">
        <is>
          <t>X</t>
        </is>
      </c>
      <c r="Y367" s="1" t="inlineStr">
        <is>
          <t>X</t>
        </is>
      </c>
      <c r="Z367" s="1" t="inlineStr">
        <is>
          <t>X</t>
        </is>
      </c>
      <c r="AA367" s="1" t="inlineStr">
        <is>
          <t>X</t>
        </is>
      </c>
      <c r="AB367" s="1" t="inlineStr">
        <is>
          <t>X</t>
        </is>
      </c>
      <c r="AC367" s="1" t="n"/>
      <c r="AD367" s="38">
        <f>VLOOKUP(Tabela49[[#This Row],[Descrição]],CUMPRIMENTO!$E$2:$G$475,3,0)</f>
        <v/>
      </c>
      <c r="AE367" s="25" t="n"/>
    </row>
    <row r="368">
      <c r="I368" t="inlineStr">
        <is>
          <t>Claudia Rios</t>
        </is>
      </c>
      <c r="K368" s="20" t="inlineStr">
        <is>
          <t>BR01-IES-P49</t>
        </is>
      </c>
      <c r="L368" s="20" t="inlineStr">
        <is>
          <t>BR01-IES-P49-SALA72</t>
        </is>
      </c>
      <c r="M368" s="20" t="inlineStr">
        <is>
          <t>RS-ST01-49-04P-SLA01</t>
        </is>
      </c>
      <c r="N368" s="20" t="inlineStr">
        <is>
          <t>4o ANDAR - ENG PRODUTO - SALA GERENCIA</t>
        </is>
      </c>
      <c r="O368" s="20" t="n"/>
      <c r="P368" s="20" t="inlineStr">
        <is>
          <t>4</t>
        </is>
      </c>
      <c r="Q368" s="20" t="n"/>
      <c r="R368" t="inlineStr">
        <is>
          <t>16</t>
        </is>
      </c>
      <c r="S368" s="20" t="inlineStr">
        <is>
          <t>MESA</t>
        </is>
      </c>
      <c r="T368" s="18">
        <f>IF(MID(L368,14,4)="SALA",0.25,IF(MID(L368,14,3)="BAN",0.4,0))*IF(Tabela49[[#This Row],[Frequência]]=3,1,IF(Tabela49[[#This Row],[Frequência]]=4,0.5,0.16667))</f>
        <v/>
      </c>
      <c r="U368" s="1" t="n">
        <v>4</v>
      </c>
      <c r="V368" s="1" t="inlineStr">
        <is>
          <t>T2E</t>
        </is>
      </c>
      <c r="W368" s="1" t="n">
        <v>0.25</v>
      </c>
      <c r="X368" s="1" t="n"/>
      <c r="Y368" s="1" t="inlineStr">
        <is>
          <t>X</t>
        </is>
      </c>
      <c r="Z368" s="1" t="n"/>
      <c r="AA368" s="1" t="inlineStr">
        <is>
          <t>X</t>
        </is>
      </c>
      <c r="AB368" s="1" t="n"/>
      <c r="AC368" s="1" t="n"/>
      <c r="AD368" s="38">
        <f>VLOOKUP(Tabela49[[#This Row],[Descrição]],CUMPRIMENTO!$E$2:$G$475,3,0)</f>
        <v/>
      </c>
      <c r="AE368" s="25" t="n"/>
    </row>
    <row r="369">
      <c r="I369" t="inlineStr">
        <is>
          <t>Claudia Rios</t>
        </is>
      </c>
      <c r="K369" s="20" t="inlineStr">
        <is>
          <t>BR01-IES-P49</t>
        </is>
      </c>
      <c r="L369" s="20" t="inlineStr">
        <is>
          <t>BR01-IES-P49-SALA73</t>
        </is>
      </c>
      <c r="M369" s="20" t="inlineStr">
        <is>
          <t>RS-ST01-49-05P-SLA01</t>
        </is>
      </c>
      <c r="N369" s="20" t="inlineStr">
        <is>
          <t>5o ANDAR - HALL DE ENTRADA</t>
        </is>
      </c>
      <c r="O369" s="20" t="n"/>
      <c r="P369" s="20" t="inlineStr">
        <is>
          <t>3</t>
        </is>
      </c>
      <c r="Q369" s="20" t="n"/>
      <c r="R369" t="inlineStr">
        <is>
          <t>13</t>
        </is>
      </c>
      <c r="S369" s="20" t="inlineStr">
        <is>
          <t>NA</t>
        </is>
      </c>
      <c r="T369" s="18">
        <f>IF(MID(L369,14,4)="SALA",0.25,IF(MID(L369,14,3)="BAN",0.4,0))*IF(Tabela49[[#This Row],[Frequência]]=3,1,IF(Tabela49[[#This Row],[Frequência]]=4,0.5,0.16667))</f>
        <v/>
      </c>
      <c r="U369" s="1" t="n">
        <v>3</v>
      </c>
      <c r="V369" s="1" t="inlineStr">
        <is>
          <t>T2E</t>
        </is>
      </c>
      <c r="W369" s="1" t="n">
        <v>0.25</v>
      </c>
      <c r="X369" s="1" t="inlineStr">
        <is>
          <t>X</t>
        </is>
      </c>
      <c r="Y369" s="1" t="inlineStr">
        <is>
          <t>X</t>
        </is>
      </c>
      <c r="Z369" s="1" t="inlineStr">
        <is>
          <t>X</t>
        </is>
      </c>
      <c r="AA369" s="1" t="inlineStr">
        <is>
          <t>X</t>
        </is>
      </c>
      <c r="AB369" s="1" t="inlineStr">
        <is>
          <t>X</t>
        </is>
      </c>
      <c r="AC369" s="1" t="n"/>
      <c r="AD369" s="38">
        <f>VLOOKUP(Tabela49[[#This Row],[Descrição]],CUMPRIMENTO!$E$2:$G$475,3,0)</f>
        <v/>
      </c>
      <c r="AE369" s="25" t="n"/>
    </row>
    <row r="370">
      <c r="I370" t="inlineStr">
        <is>
          <t>Claudia Rios</t>
        </is>
      </c>
      <c r="K370" s="20" t="inlineStr">
        <is>
          <t>BR01-IES-P49</t>
        </is>
      </c>
      <c r="L370" s="20" t="inlineStr">
        <is>
          <t>BR01-IES-P49-SALA74</t>
        </is>
      </c>
      <c r="M370" s="20" t="inlineStr">
        <is>
          <t>RS-ST01-49-05P-SLA03</t>
        </is>
      </c>
      <c r="N370" s="20" t="inlineStr">
        <is>
          <t>5o ANDAR - SALA GERENCIA</t>
        </is>
      </c>
      <c r="O370" s="20" t="n"/>
      <c r="P370" s="20" t="inlineStr">
        <is>
          <t>4</t>
        </is>
      </c>
      <c r="Q370" s="20" t="n"/>
      <c r="R370" t="inlineStr">
        <is>
          <t>16</t>
        </is>
      </c>
      <c r="S370" s="20" t="inlineStr">
        <is>
          <t>NA</t>
        </is>
      </c>
      <c r="T370" s="18">
        <f>IF(MID(L370,14,4)="SALA",0.25,IF(MID(L370,14,3)="BAN",0.4,0))*IF(Tabela49[[#This Row],[Frequência]]=3,1,IF(Tabela49[[#This Row],[Frequência]]=4,0.5,0.16667))</f>
        <v/>
      </c>
      <c r="U370" s="1" t="n">
        <v>4</v>
      </c>
      <c r="V370" s="1" t="inlineStr">
        <is>
          <t>T2E</t>
        </is>
      </c>
      <c r="W370" s="1" t="n">
        <v>0.25</v>
      </c>
      <c r="X370" s="1" t="n"/>
      <c r="Y370" s="1" t="inlineStr">
        <is>
          <t>X</t>
        </is>
      </c>
      <c r="Z370" s="1" t="n"/>
      <c r="AA370" s="1" t="inlineStr">
        <is>
          <t>X</t>
        </is>
      </c>
      <c r="AB370" s="1" t="n"/>
      <c r="AC370" s="1" t="n"/>
      <c r="AD370" s="38">
        <f>VLOOKUP(Tabela49[[#This Row],[Descrição]],CUMPRIMENTO!$E$2:$G$475,3,0)</f>
        <v/>
      </c>
      <c r="AE370" s="25" t="n"/>
    </row>
    <row r="371">
      <c r="I371" t="inlineStr">
        <is>
          <t>Claudia Rios</t>
        </is>
      </c>
      <c r="K371" s="20" t="inlineStr">
        <is>
          <t>BR01-IES-P49</t>
        </is>
      </c>
      <c r="L371" s="20" t="inlineStr">
        <is>
          <t>BR01-IES-P49-SALA75</t>
        </is>
      </c>
      <c r="M371" s="20" t="inlineStr">
        <is>
          <t>RS-ST01-49-05P-SLA02</t>
        </is>
      </c>
      <c r="N371" s="20" t="inlineStr">
        <is>
          <t>5o ANDAR - SALA ADM</t>
        </is>
      </c>
      <c r="O371" s="20" t="n"/>
      <c r="P371" s="20" t="inlineStr">
        <is>
          <t>3</t>
        </is>
      </c>
      <c r="Q371" s="20" t="n"/>
      <c r="R371" t="inlineStr">
        <is>
          <t>110</t>
        </is>
      </c>
      <c r="S371" s="20" t="inlineStr">
        <is>
          <t>NA</t>
        </is>
      </c>
      <c r="T371" s="18">
        <f>IF(MID(L371,14,4)="SALA",0.25,IF(MID(L371,14,3)="BAN",0.4,0))*IF(Tabela49[[#This Row],[Frequência]]=3,1,IF(Tabela49[[#This Row],[Frequência]]=4,0.5,0.16667))</f>
        <v/>
      </c>
      <c r="U371" s="1" t="n">
        <v>3</v>
      </c>
      <c r="V371" s="1" t="inlineStr">
        <is>
          <t>T2E</t>
        </is>
      </c>
      <c r="W371" s="1" t="n">
        <v>1</v>
      </c>
      <c r="X371" s="1" t="inlineStr">
        <is>
          <t>X</t>
        </is>
      </c>
      <c r="Y371" s="1" t="inlineStr">
        <is>
          <t>X</t>
        </is>
      </c>
      <c r="Z371" s="1" t="inlineStr">
        <is>
          <t>X</t>
        </is>
      </c>
      <c r="AA371" s="1" t="inlineStr">
        <is>
          <t>X</t>
        </is>
      </c>
      <c r="AB371" s="1" t="inlineStr">
        <is>
          <t>X</t>
        </is>
      </c>
      <c r="AC371" s="1" t="n"/>
      <c r="AD371" s="38">
        <f>VLOOKUP(Tabela49[[#This Row],[Descrição]],CUMPRIMENTO!$E$2:$G$475,3,0)</f>
        <v/>
      </c>
      <c r="AE371" s="25" t="n"/>
    </row>
    <row r="372">
      <c r="I372" t="inlineStr">
        <is>
          <t>Claudia Rios</t>
        </is>
      </c>
      <c r="K372" s="20" t="inlineStr">
        <is>
          <t>BR01-IES-P49</t>
        </is>
      </c>
      <c r="L372" s="20" t="inlineStr">
        <is>
          <t>BR01-IES-P49-SALA80</t>
        </is>
      </c>
      <c r="M372" s="20" t="n"/>
      <c r="N372" s="20" t="inlineStr">
        <is>
          <t>4o ANDAR - SALA VP OPERACOES</t>
        </is>
      </c>
      <c r="O372" s="20" t="n"/>
      <c r="P372" s="20" t="inlineStr">
        <is>
          <t>4</t>
        </is>
      </c>
      <c r="Q372" s="20" t="n"/>
      <c r="R372" t="inlineStr">
        <is>
          <t>16</t>
        </is>
      </c>
      <c r="S372" s="20" t="inlineStr">
        <is>
          <t>MESA</t>
        </is>
      </c>
      <c r="T372" s="18">
        <f>IF(MID(L372,14,4)="SALA",0.25,IF(MID(L372,14,3)="BAN",0.4,0))*IF(Tabela49[[#This Row],[Frequência]]=3,1,IF(Tabela49[[#This Row],[Frequência]]=4,0.5,0.16667))</f>
        <v/>
      </c>
      <c r="U372" s="1" t="n">
        <v>4</v>
      </c>
      <c r="V372" s="1" t="inlineStr">
        <is>
          <t>T2E</t>
        </is>
      </c>
      <c r="W372" s="1" t="n">
        <v>0.25</v>
      </c>
      <c r="X372" s="1" t="n"/>
      <c r="Y372" s="1" t="inlineStr">
        <is>
          <t>X</t>
        </is>
      </c>
      <c r="Z372" s="1" t="n"/>
      <c r="AA372" s="1" t="inlineStr">
        <is>
          <t>X</t>
        </is>
      </c>
      <c r="AB372" s="1" t="n"/>
      <c r="AC372" s="1" t="n"/>
      <c r="AD372" s="38">
        <f>VLOOKUP(Tabela49[[#This Row],[Descrição]],CUMPRIMENTO!$E$2:$G$475,3,0)</f>
        <v/>
      </c>
      <c r="AE372" s="25" t="n"/>
    </row>
    <row r="373">
      <c r="F373" t="inlineStr">
        <is>
          <t>Tognia Camille</t>
        </is>
      </c>
      <c r="G373" t="inlineStr">
        <is>
          <t>Keyla Santos</t>
        </is>
      </c>
      <c r="H373" t="inlineStr">
        <is>
          <t>Fabiana Lima</t>
        </is>
      </c>
      <c r="K373" t="inlineStr">
        <is>
          <t>BR01-IES-P50</t>
        </is>
      </c>
      <c r="L373" t="inlineStr">
        <is>
          <t>BR01-IES-P50-BAN106</t>
        </is>
      </c>
      <c r="M373" t="inlineStr">
        <is>
          <t>RS-ST01-50-00T-WCM02</t>
        </is>
      </c>
      <c r="N373" t="inlineStr">
        <is>
          <t>BANHEIRO MONTAGEM - M</t>
        </is>
      </c>
      <c r="O373" t="n">
        <v>3</v>
      </c>
      <c r="P373" t="n">
        <v>2</v>
      </c>
      <c r="Q373" t="n">
        <v>2</v>
      </c>
      <c r="R373" t="inlineStr">
        <is>
          <t>49</t>
        </is>
      </c>
      <c r="T373" s="18" t="n">
        <v>0.66</v>
      </c>
      <c r="U373" s="1" t="n">
        <v>1</v>
      </c>
      <c r="V373" s="1" t="inlineStr">
        <is>
          <t>T1, T2, T3</t>
        </is>
      </c>
      <c r="W373" s="1" t="n">
        <v>1</v>
      </c>
      <c r="X373" s="1" t="inlineStr">
        <is>
          <t>X</t>
        </is>
      </c>
      <c r="Y373" s="1" t="inlineStr">
        <is>
          <t>X</t>
        </is>
      </c>
      <c r="Z373" s="1" t="inlineStr">
        <is>
          <t>X</t>
        </is>
      </c>
      <c r="AA373" s="1" t="inlineStr">
        <is>
          <t>X</t>
        </is>
      </c>
      <c r="AB373" s="1" t="inlineStr">
        <is>
          <t>X</t>
        </is>
      </c>
      <c r="AC373" s="1" t="inlineStr">
        <is>
          <t>X</t>
        </is>
      </c>
      <c r="AD373" s="38">
        <f>VLOOKUP(Tabela49[[#This Row],[Descrição]],CUMPRIMENTO!$E$2:$G$475,3,0)</f>
        <v/>
      </c>
      <c r="AE373" s="25" t="n"/>
    </row>
    <row r="374">
      <c r="F374" t="inlineStr">
        <is>
          <t>Tognia Camille</t>
        </is>
      </c>
      <c r="G374" t="inlineStr">
        <is>
          <t>Keyla Santos</t>
        </is>
      </c>
      <c r="H374" t="inlineStr">
        <is>
          <t>Fabiana Lima</t>
        </is>
      </c>
      <c r="K374" t="inlineStr">
        <is>
          <t>BR01-IES-P50</t>
        </is>
      </c>
      <c r="L374" t="inlineStr">
        <is>
          <t>BR01-IES-P50-BAN107</t>
        </is>
      </c>
      <c r="M374" t="inlineStr">
        <is>
          <t>RS-ST01-50-00T-WCF02</t>
        </is>
      </c>
      <c r="N374" t="inlineStr">
        <is>
          <t>BANHEIRO MONTAGEM - F</t>
        </is>
      </c>
      <c r="O374" t="n">
        <v>3</v>
      </c>
      <c r="P374" t="n">
        <v>2</v>
      </c>
      <c r="Q374" t="n">
        <v>2</v>
      </c>
      <c r="R374" t="inlineStr">
        <is>
          <t>21</t>
        </is>
      </c>
      <c r="T374" s="18" t="n">
        <v>0.66</v>
      </c>
      <c r="U374" s="1" t="n">
        <v>1</v>
      </c>
      <c r="V374" s="1" t="inlineStr">
        <is>
          <t>T1, T2, T3</t>
        </is>
      </c>
      <c r="W374" s="1" t="n">
        <v>0.4</v>
      </c>
      <c r="X374" s="1" t="inlineStr">
        <is>
          <t>X</t>
        </is>
      </c>
      <c r="Y374" s="1" t="inlineStr">
        <is>
          <t>X</t>
        </is>
      </c>
      <c r="Z374" s="1" t="inlineStr">
        <is>
          <t>X</t>
        </is>
      </c>
      <c r="AA374" s="1" t="inlineStr">
        <is>
          <t>X</t>
        </is>
      </c>
      <c r="AB374" s="1" t="inlineStr">
        <is>
          <t>X</t>
        </is>
      </c>
      <c r="AC374" s="1" t="inlineStr">
        <is>
          <t>X</t>
        </is>
      </c>
      <c r="AD374" s="38">
        <f>VLOOKUP(Tabela49[[#This Row],[Descrição]],CUMPRIMENTO!$E$2:$G$475,3,0)</f>
        <v/>
      </c>
      <c r="AE374" s="25" t="n"/>
    </row>
    <row r="375">
      <c r="H375" t="inlineStr">
        <is>
          <t>Fabiana Lima</t>
        </is>
      </c>
      <c r="K375" t="inlineStr">
        <is>
          <t>BR01-IES-P50</t>
        </is>
      </c>
      <c r="L375" t="inlineStr">
        <is>
          <t>BR01-IES-P50-BAN108</t>
        </is>
      </c>
      <c r="M375" t="inlineStr">
        <is>
          <t>RS-ST01-50-00T-WPU01</t>
        </is>
      </c>
      <c r="N375" t="inlineStr">
        <is>
          <t>BANHEIRO MONTAGEM - C</t>
        </is>
      </c>
      <c r="O375" t="n">
        <v>3</v>
      </c>
      <c r="P375" t="n">
        <v>3</v>
      </c>
      <c r="Q375" t="n">
        <v>3</v>
      </c>
      <c r="R375" t="inlineStr">
        <is>
          <t>6</t>
        </is>
      </c>
      <c r="T375" s="18" t="n">
        <v>0.3</v>
      </c>
      <c r="U375" s="1" t="n">
        <v>3</v>
      </c>
      <c r="V375" s="1" t="inlineStr">
        <is>
          <t>T3E</t>
        </is>
      </c>
      <c r="W375" s="1" t="n">
        <v>0.4</v>
      </c>
      <c r="X375" s="1" t="inlineStr">
        <is>
          <t>X</t>
        </is>
      </c>
      <c r="Y375" s="1" t="inlineStr">
        <is>
          <t>X</t>
        </is>
      </c>
      <c r="Z375" s="1" t="inlineStr">
        <is>
          <t>X</t>
        </is>
      </c>
      <c r="AA375" s="1" t="inlineStr">
        <is>
          <t>X</t>
        </is>
      </c>
      <c r="AB375" s="1" t="inlineStr">
        <is>
          <t>X</t>
        </is>
      </c>
      <c r="AC375" s="1" t="n"/>
      <c r="AD375" s="38">
        <f>VLOOKUP(Tabela49[[#This Row],[Descrição]],CUMPRIMENTO!$E$2:$G$475,3,0)</f>
        <v/>
      </c>
      <c r="AE375" s="25" t="n"/>
    </row>
    <row r="376">
      <c r="F376" t="inlineStr">
        <is>
          <t>Tognia Camille</t>
        </is>
      </c>
      <c r="G376" t="inlineStr">
        <is>
          <t>Keyla Santos</t>
        </is>
      </c>
      <c r="H376" t="inlineStr">
        <is>
          <t>Fabiana Lima</t>
        </is>
      </c>
      <c r="K376" t="inlineStr">
        <is>
          <t>BR01-IES-P50</t>
        </is>
      </c>
      <c r="L376" t="inlineStr">
        <is>
          <t>BR01-IES-P50-BAN109</t>
        </is>
      </c>
      <c r="M376" t="inlineStr">
        <is>
          <t>RS-ST01-50-00T-WCM01</t>
        </is>
      </c>
      <c r="N376" t="inlineStr">
        <is>
          <t>BANHEIRO PINTURA - M</t>
        </is>
      </c>
      <c r="O376" t="n">
        <v>2</v>
      </c>
      <c r="P376" t="n">
        <v>2</v>
      </c>
      <c r="Q376" t="n">
        <v>2</v>
      </c>
      <c r="R376" t="inlineStr">
        <is>
          <t>45</t>
        </is>
      </c>
      <c r="T376" s="18" t="n">
        <v>0.66</v>
      </c>
      <c r="U376" s="1" t="n">
        <v>1</v>
      </c>
      <c r="V376" s="1" t="inlineStr">
        <is>
          <t>T1, T2, T3</t>
        </is>
      </c>
      <c r="W376" s="1" t="n">
        <v>0.66</v>
      </c>
      <c r="X376" s="1" t="inlineStr">
        <is>
          <t>X</t>
        </is>
      </c>
      <c r="Y376" s="1" t="inlineStr">
        <is>
          <t>X</t>
        </is>
      </c>
      <c r="Z376" s="1" t="inlineStr">
        <is>
          <t>X</t>
        </is>
      </c>
      <c r="AA376" s="1" t="inlineStr">
        <is>
          <t>X</t>
        </is>
      </c>
      <c r="AB376" s="1" t="inlineStr">
        <is>
          <t>X</t>
        </is>
      </c>
      <c r="AC376" s="1" t="inlineStr">
        <is>
          <t>X</t>
        </is>
      </c>
      <c r="AD376" s="38">
        <f>VLOOKUP(Tabela49[[#This Row],[Descrição]],CUMPRIMENTO!$E$2:$G$475,3,0)</f>
        <v/>
      </c>
      <c r="AE376" s="25" t="n"/>
    </row>
    <row r="377">
      <c r="F377" t="inlineStr">
        <is>
          <t>Tognia Camille</t>
        </is>
      </c>
      <c r="G377" t="inlineStr">
        <is>
          <t>Keyla Santos</t>
        </is>
      </c>
      <c r="H377" t="inlineStr">
        <is>
          <t>Fabiana Lima</t>
        </is>
      </c>
      <c r="K377" t="inlineStr">
        <is>
          <t>BR01-IES-P50</t>
        </is>
      </c>
      <c r="L377" t="inlineStr">
        <is>
          <t>BR01-IES-P50-BAN110</t>
        </is>
      </c>
      <c r="M377" t="inlineStr">
        <is>
          <t>RS-ST01-50-00T-WCF01</t>
        </is>
      </c>
      <c r="N377" t="inlineStr">
        <is>
          <t>BANHEIRO PINTURA - F</t>
        </is>
      </c>
      <c r="O377" t="n">
        <v>2</v>
      </c>
      <c r="P377" t="n">
        <v>2</v>
      </c>
      <c r="Q377" t="n">
        <v>2</v>
      </c>
      <c r="R377" t="inlineStr">
        <is>
          <t>35</t>
        </is>
      </c>
      <c r="T377" s="18" t="n">
        <v>0.66</v>
      </c>
      <c r="U377" s="1" t="n">
        <v>1</v>
      </c>
      <c r="V377" s="1" t="inlineStr">
        <is>
          <t>T1, T2, T3</t>
        </is>
      </c>
      <c r="W377" s="1" t="n">
        <v>0.4</v>
      </c>
      <c r="X377" s="1" t="inlineStr">
        <is>
          <t>X</t>
        </is>
      </c>
      <c r="Y377" s="1" t="inlineStr">
        <is>
          <t>X</t>
        </is>
      </c>
      <c r="Z377" s="1" t="inlineStr">
        <is>
          <t>X</t>
        </is>
      </c>
      <c r="AA377" s="1" t="inlineStr">
        <is>
          <t>X</t>
        </is>
      </c>
      <c r="AB377" s="1" t="inlineStr">
        <is>
          <t>X</t>
        </is>
      </c>
      <c r="AC377" s="1" t="inlineStr">
        <is>
          <t>X</t>
        </is>
      </c>
      <c r="AD377" s="38">
        <f>VLOOKUP(Tabela49[[#This Row],[Descrição]],CUMPRIMENTO!$E$2:$G$475,3,0)</f>
        <v/>
      </c>
      <c r="AE377" s="25" t="n"/>
    </row>
    <row r="378">
      <c r="J378" t="inlineStr">
        <is>
          <t>Jaqueline Bittencourt</t>
        </is>
      </c>
      <c r="K378" t="inlineStr">
        <is>
          <t>BR01-IES-P50</t>
        </is>
      </c>
      <c r="L378" t="inlineStr">
        <is>
          <t>BR01-IES-P50-BAN111</t>
        </is>
      </c>
      <c r="M378" t="inlineStr">
        <is>
          <t>RS-ST01-50-01P-WCM02</t>
        </is>
      </c>
      <c r="N378" t="inlineStr">
        <is>
          <t>BANHEIRO MEZANINO OESTE - M</t>
        </is>
      </c>
      <c r="Q378" t="n">
        <v>2</v>
      </c>
      <c r="R378" t="inlineStr">
        <is>
          <t>28</t>
        </is>
      </c>
      <c r="T378" s="18">
        <f>IF(MID(L378,14,4)="SALA",0.25,IF(MID(L378,14,3)="BAN",0.4,0))*IF(Tabela49[[#This Row],[Frequência]]=3,1,IF(Tabela49[[#This Row],[Frequência]]=4,0.5,0.16667))</f>
        <v/>
      </c>
      <c r="U378" s="1" t="n">
        <v>3</v>
      </c>
      <c r="V378" s="1" t="inlineStr">
        <is>
          <t>T3E</t>
        </is>
      </c>
      <c r="W378" s="1" t="n">
        <v>0.4</v>
      </c>
      <c r="X378" s="1" t="inlineStr">
        <is>
          <t>X</t>
        </is>
      </c>
      <c r="Y378" s="1" t="inlineStr">
        <is>
          <t>X</t>
        </is>
      </c>
      <c r="Z378" s="1" t="inlineStr">
        <is>
          <t>X</t>
        </is>
      </c>
      <c r="AA378" s="1" t="inlineStr">
        <is>
          <t>X</t>
        </is>
      </c>
      <c r="AB378" s="1" t="inlineStr">
        <is>
          <t>X</t>
        </is>
      </c>
      <c r="AC378" s="1" t="n"/>
      <c r="AD378" s="38">
        <f>VLOOKUP(Tabela49[[#This Row],[Descrição]],CUMPRIMENTO!$E$2:$G$475,3,0)</f>
        <v/>
      </c>
      <c r="AE378" s="25" t="n"/>
    </row>
    <row r="379">
      <c r="J379" t="inlineStr">
        <is>
          <t>Jaqueline Bittencourt</t>
        </is>
      </c>
      <c r="K379" t="inlineStr">
        <is>
          <t>BR01-IES-P50</t>
        </is>
      </c>
      <c r="L379" t="inlineStr">
        <is>
          <t>BR01-IES-P50-BAN112</t>
        </is>
      </c>
      <c r="M379" t="inlineStr">
        <is>
          <t>RS-ST01-50-01P-WCF02</t>
        </is>
      </c>
      <c r="N379" t="inlineStr">
        <is>
          <t>BANHEIRO MEZANINO OESTE - F</t>
        </is>
      </c>
      <c r="Q379" t="n">
        <v>2</v>
      </c>
      <c r="R379" t="inlineStr">
        <is>
          <t>22</t>
        </is>
      </c>
      <c r="T379" s="18">
        <f>IF(MID(L379,14,4)="SALA",0.25,IF(MID(L379,14,3)="BAN",0.4,0))*IF(Tabela49[[#This Row],[Frequência]]=3,1,IF(Tabela49[[#This Row],[Frequência]]=4,0.5,0.16667))</f>
        <v/>
      </c>
      <c r="U379" s="1" t="n">
        <v>3</v>
      </c>
      <c r="V379" s="1" t="inlineStr">
        <is>
          <t>T3E</t>
        </is>
      </c>
      <c r="W379" s="1" t="n">
        <v>0.4</v>
      </c>
      <c r="X379" s="1" t="inlineStr">
        <is>
          <t>X</t>
        </is>
      </c>
      <c r="Y379" s="1" t="inlineStr">
        <is>
          <t>X</t>
        </is>
      </c>
      <c r="Z379" s="1" t="inlineStr">
        <is>
          <t>X</t>
        </is>
      </c>
      <c r="AA379" s="1" t="inlineStr">
        <is>
          <t>X</t>
        </is>
      </c>
      <c r="AB379" s="1" t="inlineStr">
        <is>
          <t>X</t>
        </is>
      </c>
      <c r="AC379" s="1" t="n"/>
      <c r="AD379" s="38">
        <f>VLOOKUP(Tabela49[[#This Row],[Descrição]],CUMPRIMENTO!$E$2:$G$475,3,0)</f>
        <v/>
      </c>
      <c r="AE379" s="25" t="n"/>
    </row>
    <row r="380">
      <c r="J380" t="inlineStr">
        <is>
          <t>Jaqueline Bittencourt</t>
        </is>
      </c>
      <c r="K380" t="inlineStr">
        <is>
          <t>BR01-IES-P50</t>
        </is>
      </c>
      <c r="L380" t="inlineStr">
        <is>
          <t>BR01-IES-P50-BAN113</t>
        </is>
      </c>
      <c r="M380" t="inlineStr">
        <is>
          <t>RS-ST01-50-01P-WPU01</t>
        </is>
      </c>
      <c r="N380" t="inlineStr">
        <is>
          <t>BANHEIRO MEZANINO OESTE - C</t>
        </is>
      </c>
      <c r="Q380" t="n">
        <v>2</v>
      </c>
      <c r="R380" t="inlineStr">
        <is>
          <t>5</t>
        </is>
      </c>
      <c r="T380" s="18">
        <f>IF(MID(L380,14,4)="SALA",0.25,IF(MID(L380,14,3)="BAN",0.4,0))*IF(Tabela49[[#This Row],[Frequência]]=3,1,IF(Tabela49[[#This Row],[Frequência]]=4,0.5,0.16667))</f>
        <v/>
      </c>
      <c r="U380" s="1" t="n">
        <v>3</v>
      </c>
      <c r="V380" s="1" t="inlineStr">
        <is>
          <t>T3E</t>
        </is>
      </c>
      <c r="W380" s="1" t="n">
        <v>0.4</v>
      </c>
      <c r="X380" s="1" t="inlineStr">
        <is>
          <t>X</t>
        </is>
      </c>
      <c r="Y380" s="1" t="inlineStr">
        <is>
          <t>X</t>
        </is>
      </c>
      <c r="Z380" s="1" t="inlineStr">
        <is>
          <t>X</t>
        </is>
      </c>
      <c r="AA380" s="1" t="inlineStr">
        <is>
          <t>X</t>
        </is>
      </c>
      <c r="AB380" s="1" t="inlineStr">
        <is>
          <t>X</t>
        </is>
      </c>
      <c r="AC380" s="1" t="n"/>
      <c r="AD380" s="38">
        <f>VLOOKUP(Tabela49[[#This Row],[Descrição]],CUMPRIMENTO!$E$2:$G$475,3,0)</f>
        <v/>
      </c>
      <c r="AE380" s="25" t="n"/>
    </row>
    <row r="381">
      <c r="J381" t="inlineStr">
        <is>
          <t>Jaqueline Bittencourt</t>
        </is>
      </c>
      <c r="K381" t="inlineStr">
        <is>
          <t>BR01-IES-P50</t>
        </is>
      </c>
      <c r="L381" t="inlineStr">
        <is>
          <t>BR01-IES-P50-BAN114</t>
        </is>
      </c>
      <c r="M381" t="inlineStr">
        <is>
          <t>RS-ST01-50-01P-WCM01</t>
        </is>
      </c>
      <c r="N381" t="inlineStr">
        <is>
          <t>BANHEIRO MEZANINO LESTE - M</t>
        </is>
      </c>
      <c r="Q381" t="n">
        <v>2</v>
      </c>
      <c r="R381" t="inlineStr">
        <is>
          <t>34</t>
        </is>
      </c>
      <c r="T381" s="18">
        <f>IF(MID(L381,14,4)="SALA",0.25,IF(MID(L381,14,3)="BAN",0.4,0))*IF(Tabela49[[#This Row],[Frequência]]=3,1,IF(Tabela49[[#This Row],[Frequência]]=4,0.5,0.16667))</f>
        <v/>
      </c>
      <c r="U381" s="1" t="n">
        <v>3</v>
      </c>
      <c r="V381" s="1" t="inlineStr">
        <is>
          <t>T3E</t>
        </is>
      </c>
      <c r="W381" s="1" t="n">
        <v>0.4</v>
      </c>
      <c r="X381" s="1" t="inlineStr">
        <is>
          <t>X</t>
        </is>
      </c>
      <c r="Y381" s="1" t="inlineStr">
        <is>
          <t>X</t>
        </is>
      </c>
      <c r="Z381" s="1" t="inlineStr">
        <is>
          <t>X</t>
        </is>
      </c>
      <c r="AA381" s="1" t="inlineStr">
        <is>
          <t>X</t>
        </is>
      </c>
      <c r="AB381" s="1" t="inlineStr">
        <is>
          <t>X</t>
        </is>
      </c>
      <c r="AC381" s="1" t="n"/>
      <c r="AD381" s="38">
        <f>VLOOKUP(Tabela49[[#This Row],[Descrição]],CUMPRIMENTO!$E$2:$G$475,3,0)</f>
        <v/>
      </c>
      <c r="AE381" s="25" t="n"/>
    </row>
    <row r="382">
      <c r="J382" t="inlineStr">
        <is>
          <t>Jaqueline Bittencourt</t>
        </is>
      </c>
      <c r="K382" t="inlineStr">
        <is>
          <t>BR01-IES-P50</t>
        </is>
      </c>
      <c r="L382" t="inlineStr">
        <is>
          <t>BR01-IES-P50-BAN115</t>
        </is>
      </c>
      <c r="M382" t="inlineStr">
        <is>
          <t>RS-ST01-50-01P-WCF01</t>
        </is>
      </c>
      <c r="N382" t="inlineStr">
        <is>
          <t>BANHEIRO MEZANINO LESTE - F</t>
        </is>
      </c>
      <c r="Q382" t="n">
        <v>2</v>
      </c>
      <c r="R382" t="inlineStr">
        <is>
          <t>23</t>
        </is>
      </c>
      <c r="T382" s="18">
        <f>IF(MID(L382,14,4)="SALA",0.25,IF(MID(L382,14,3)="BAN",0.4,0))*IF(Tabela49[[#This Row],[Frequência]]=3,1,IF(Tabela49[[#This Row],[Frequência]]=4,0.5,0.16667))</f>
        <v/>
      </c>
      <c r="U382" s="1" t="n">
        <v>3</v>
      </c>
      <c r="V382" s="1" t="inlineStr">
        <is>
          <t>T3E</t>
        </is>
      </c>
      <c r="W382" s="1" t="n">
        <v>0.4</v>
      </c>
      <c r="X382" s="1" t="inlineStr">
        <is>
          <t>X</t>
        </is>
      </c>
      <c r="Y382" s="1" t="inlineStr">
        <is>
          <t>X</t>
        </is>
      </c>
      <c r="Z382" s="1" t="inlineStr">
        <is>
          <t>X</t>
        </is>
      </c>
      <c r="AA382" s="1" t="inlineStr">
        <is>
          <t>X</t>
        </is>
      </c>
      <c r="AB382" s="1" t="inlineStr">
        <is>
          <t>X</t>
        </is>
      </c>
      <c r="AC382" s="1" t="n"/>
      <c r="AD382" s="38">
        <f>VLOOKUP(Tabela49[[#This Row],[Descrição]],CUMPRIMENTO!$E$2:$G$475,3,0)</f>
        <v/>
      </c>
      <c r="AE382" s="25" t="n"/>
    </row>
    <row r="383">
      <c r="J383" t="inlineStr">
        <is>
          <t>Jaqueline Bittencourt</t>
        </is>
      </c>
      <c r="K383" t="inlineStr">
        <is>
          <t>BR01-IES-P50</t>
        </is>
      </c>
      <c r="L383" t="inlineStr">
        <is>
          <t>BR01-IES-P50-ELEV01</t>
        </is>
      </c>
      <c r="M383" t="inlineStr">
        <is>
          <t>RS-ST01-50-00T-ELV01</t>
        </is>
      </c>
      <c r="N383" t="inlineStr">
        <is>
          <t>ELEVADOR</t>
        </is>
      </c>
      <c r="Q383" t="n">
        <v>2</v>
      </c>
      <c r="R383" t="inlineStr">
        <is>
          <t>7</t>
        </is>
      </c>
      <c r="T383" s="18">
        <f>IF(MID(L383,14,4)="SALA",0.25,IF(MID(L383,14,3)="BAN",0.4,0))*IF(Tabela49[[#This Row],[Frequência]]=3,1,IF(Tabela49[[#This Row],[Frequência]]=4,0.5,0.16667))</f>
        <v/>
      </c>
      <c r="U383" s="1" t="n">
        <v>4</v>
      </c>
      <c r="V383" s="1" t="inlineStr">
        <is>
          <t>T3E</t>
        </is>
      </c>
      <c r="W383" s="1" t="n">
        <v>0.25</v>
      </c>
      <c r="X383" s="1" t="n"/>
      <c r="Y383" s="1" t="inlineStr">
        <is>
          <t>X</t>
        </is>
      </c>
      <c r="Z383" s="1" t="n"/>
      <c r="AA383" s="1" t="inlineStr">
        <is>
          <t>X</t>
        </is>
      </c>
      <c r="AB383" s="1" t="n"/>
      <c r="AC383" s="1" t="n"/>
      <c r="AD383" s="38">
        <f>VLOOKUP(Tabela49[[#This Row],[Descrição]],CUMPRIMENTO!$E$2:$G$475,3,0)</f>
        <v/>
      </c>
      <c r="AE383" s="25" t="n"/>
    </row>
    <row r="384">
      <c r="J384" t="inlineStr">
        <is>
          <t>Jaqueline Bittencourt</t>
        </is>
      </c>
      <c r="K384" t="inlineStr">
        <is>
          <t>BR01-IES-P50</t>
        </is>
      </c>
      <c r="L384" t="inlineStr">
        <is>
          <t>BR01-IES-P50-ESCD01</t>
        </is>
      </c>
      <c r="M384" t="inlineStr">
        <is>
          <t>RS-ST01-50-00T-ESD01</t>
        </is>
      </c>
      <c r="N384" t="inlineStr">
        <is>
          <t>ESCADARIA 01</t>
        </is>
      </c>
      <c r="Q384" t="n">
        <v>4</v>
      </c>
      <c r="R384" t="inlineStr">
        <is>
          <t>26</t>
        </is>
      </c>
      <c r="T384" s="18">
        <f>IF(MID(L384,14,4)="SALA",0.25,IF(MID(L384,14,3)="BAN",0.4,0))*IF(Tabela49[[#This Row],[Frequência]]=3,1,IF(Tabela49[[#This Row],[Frequência]]=4,0.5,0.16667))</f>
        <v/>
      </c>
      <c r="U384" s="1" t="n">
        <v>5</v>
      </c>
      <c r="V384" s="1" t="inlineStr">
        <is>
          <t>T3E</t>
        </is>
      </c>
      <c r="W384" s="1" t="n">
        <v>0.5</v>
      </c>
      <c r="X384" s="1" t="n"/>
      <c r="Y384" s="1" t="n"/>
      <c r="Z384" s="1" t="n"/>
      <c r="AA384" s="1" t="n"/>
      <c r="AB384" s="1" t="inlineStr">
        <is>
          <t>X</t>
        </is>
      </c>
      <c r="AC384" s="1" t="n"/>
      <c r="AD384" s="38">
        <f>VLOOKUP(Tabela49[[#This Row],[Descrição]],CUMPRIMENTO!$E$2:$G$475,3,0)</f>
        <v/>
      </c>
      <c r="AE384" s="25" t="n"/>
    </row>
    <row r="385">
      <c r="J385" t="inlineStr">
        <is>
          <t>Jaqueline Bittencourt</t>
        </is>
      </c>
      <c r="K385" t="inlineStr">
        <is>
          <t>BR01-IES-P50</t>
        </is>
      </c>
      <c r="L385" t="inlineStr">
        <is>
          <t>BR01-IES-P50-ESCD02</t>
        </is>
      </c>
      <c r="M385" t="inlineStr">
        <is>
          <t>RS-ST01-50-00T-ESD02</t>
        </is>
      </c>
      <c r="N385" t="inlineStr">
        <is>
          <t>ESCADARIA 02</t>
        </is>
      </c>
      <c r="Q385" t="n">
        <v>4</v>
      </c>
      <c r="R385" t="inlineStr">
        <is>
          <t>26</t>
        </is>
      </c>
      <c r="T385" s="18">
        <f>IF(MID(L385,14,4)="SALA",0.25,IF(MID(L385,14,3)="BAN",0.4,0))*IF(Tabela49[[#This Row],[Frequência]]=3,1,IF(Tabela49[[#This Row],[Frequência]]=4,0.5,0.16667))</f>
        <v/>
      </c>
      <c r="U385" s="1" t="n">
        <v>5</v>
      </c>
      <c r="V385" s="1" t="inlineStr">
        <is>
          <t>T3E</t>
        </is>
      </c>
      <c r="W385" s="1" t="n">
        <v>0.5</v>
      </c>
      <c r="X385" s="1" t="n"/>
      <c r="Y385" s="1" t="n"/>
      <c r="Z385" s="1" t="n"/>
      <c r="AA385" s="1" t="n"/>
      <c r="AB385" s="1" t="inlineStr">
        <is>
          <t>X</t>
        </is>
      </c>
      <c r="AC385" s="1" t="n"/>
      <c r="AD385" s="38">
        <f>VLOOKUP(Tabela49[[#This Row],[Descrição]],CUMPRIMENTO!$E$2:$G$475,3,0)</f>
        <v/>
      </c>
      <c r="AE385" s="25" t="n"/>
    </row>
    <row r="386">
      <c r="J386" t="inlineStr">
        <is>
          <t>Jaqueline Bittencourt</t>
        </is>
      </c>
      <c r="K386" t="inlineStr">
        <is>
          <t>BR01-IES-P50</t>
        </is>
      </c>
      <c r="L386" t="inlineStr">
        <is>
          <t>BR01-IES-P50-SALA01</t>
        </is>
      </c>
      <c r="M386" t="inlineStr">
        <is>
          <t>RS-ST01-50-00T-SLA01</t>
        </is>
      </c>
      <c r="N386" t="inlineStr">
        <is>
          <t>ENTRADA PRINCIPAL</t>
        </is>
      </c>
      <c r="Q386" t="n">
        <v>2</v>
      </c>
      <c r="R386" t="inlineStr">
        <is>
          <t>37</t>
        </is>
      </c>
      <c r="S386" t="inlineStr">
        <is>
          <t>NA</t>
        </is>
      </c>
      <c r="T386" s="18">
        <f>IF(MID(L386,14,4)="SALA",0.25,IF(MID(L386,14,3)="BAN",0.4,0))*IF(Tabela49[[#This Row],[Frequência]]=3,1,IF(Tabela49[[#This Row],[Frequência]]=4,0.5,0.16667))</f>
        <v/>
      </c>
      <c r="U386" s="1" t="n">
        <v>4</v>
      </c>
      <c r="V386" s="1" t="inlineStr">
        <is>
          <t>T3E</t>
        </is>
      </c>
      <c r="W386" s="1" t="n">
        <v>0.25</v>
      </c>
      <c r="X386" s="1" t="n"/>
      <c r="Y386" s="1" t="inlineStr">
        <is>
          <t>X</t>
        </is>
      </c>
      <c r="Z386" s="1" t="n"/>
      <c r="AA386" s="1" t="inlineStr">
        <is>
          <t>X</t>
        </is>
      </c>
      <c r="AB386" s="1" t="n"/>
      <c r="AC386" s="1" t="n"/>
      <c r="AD386" s="38">
        <f>VLOOKUP(Tabela49[[#This Row],[Descrição]],CUMPRIMENTO!$E$2:$G$475,3,0)</f>
        <v/>
      </c>
      <c r="AE386" s="25" t="n"/>
    </row>
    <row r="387">
      <c r="H387" t="inlineStr">
        <is>
          <t>Fabiana Lima</t>
        </is>
      </c>
      <c r="K387" t="inlineStr">
        <is>
          <t>BR01-IES-P50</t>
        </is>
      </c>
      <c r="L387" t="inlineStr">
        <is>
          <t>BR01-IES-P50-SALA05</t>
        </is>
      </c>
      <c r="M387" t="inlineStr">
        <is>
          <t>RS-ST01-50-00T-SLA03</t>
        </is>
      </c>
      <c r="N387" t="inlineStr">
        <is>
          <t>AUDITORIA DE PRODUTO</t>
        </is>
      </c>
      <c r="Q387" t="n">
        <v>3</v>
      </c>
      <c r="R387" t="inlineStr">
        <is>
          <t>60</t>
        </is>
      </c>
      <c r="S387" t="inlineStr">
        <is>
          <t>NA</t>
        </is>
      </c>
      <c r="T387" s="18">
        <f>IF(MID(L387,14,4)="SALA",0.25,IF(MID(L387,14,3)="BAN",0.4,0))*IF(Tabela49[[#This Row],[Frequência]]=3,1,IF(Tabela49[[#This Row],[Frequência]]=4,0.5,0.16667))</f>
        <v/>
      </c>
      <c r="U387" s="1" t="n">
        <v>4</v>
      </c>
      <c r="V387" s="1" t="inlineStr">
        <is>
          <t>T3E</t>
        </is>
      </c>
      <c r="W387" s="1" t="n">
        <v>0.33</v>
      </c>
      <c r="X387" s="1" t="n"/>
      <c r="Y387" s="1" t="inlineStr">
        <is>
          <t>X</t>
        </is>
      </c>
      <c r="Z387" s="1" t="n"/>
      <c r="AA387" s="1" t="inlineStr">
        <is>
          <t>X</t>
        </is>
      </c>
      <c r="AB387" s="1" t="n"/>
      <c r="AC387" s="1" t="n"/>
      <c r="AD387" s="38">
        <f>VLOOKUP(Tabela49[[#This Row],[Descrição]],CUMPRIMENTO!$E$2:$G$475,3,0)</f>
        <v/>
      </c>
      <c r="AE387" s="25" t="n"/>
    </row>
    <row r="388">
      <c r="H388" t="inlineStr">
        <is>
          <t>Fabiana Lima</t>
        </is>
      </c>
      <c r="K388" t="inlineStr">
        <is>
          <t>BR01-IES-P50</t>
        </is>
      </c>
      <c r="L388" t="inlineStr">
        <is>
          <t>BR01-IES-P50-SALA07</t>
        </is>
      </c>
      <c r="M388" t="inlineStr">
        <is>
          <t>RS-ST01-50-00T-SLA04</t>
        </is>
      </c>
      <c r="N388" t="inlineStr">
        <is>
          <t>SALA DOS TECNICOS</t>
        </is>
      </c>
      <c r="Q388" t="n">
        <v>3</v>
      </c>
      <c r="R388" t="inlineStr">
        <is>
          <t>58</t>
        </is>
      </c>
      <c r="S388" t="inlineStr">
        <is>
          <t>NA</t>
        </is>
      </c>
      <c r="T388" s="18">
        <f>IF(MID(L388,14,4)="SALA",0.25,IF(MID(L388,14,3)="BAN",0.4,0))*IF(Tabela49[[#This Row],[Frequência]]=3,1,IF(Tabela49[[#This Row],[Frequência]]=4,0.5,0.16667))</f>
        <v/>
      </c>
      <c r="U388" s="1" t="n">
        <v>4</v>
      </c>
      <c r="V388" s="1" t="inlineStr">
        <is>
          <t>T3E</t>
        </is>
      </c>
      <c r="W388" s="1" t="n">
        <v>0.25</v>
      </c>
      <c r="X388" s="1" t="n"/>
      <c r="Y388" s="1" t="inlineStr">
        <is>
          <t>X</t>
        </is>
      </c>
      <c r="Z388" s="1" t="n"/>
      <c r="AA388" s="1" t="inlineStr">
        <is>
          <t>X</t>
        </is>
      </c>
      <c r="AB388" s="1" t="n"/>
      <c r="AC388" s="1" t="n"/>
      <c r="AD388" s="38">
        <f>VLOOKUP(Tabela49[[#This Row],[Descrição]],CUMPRIMENTO!$E$2:$G$475,3,0)</f>
        <v/>
      </c>
      <c r="AE388" s="25" t="n"/>
    </row>
    <row r="389">
      <c r="H389" t="inlineStr">
        <is>
          <t>Fabiana Lima</t>
        </is>
      </c>
      <c r="K389" t="inlineStr">
        <is>
          <t>BR01-IES-P50</t>
        </is>
      </c>
      <c r="L389" t="inlineStr">
        <is>
          <t>BR01-IES-P50-SALA08</t>
        </is>
      </c>
      <c r="M389" t="inlineStr">
        <is>
          <t>RS-ST01-50-00T-COP02</t>
        </is>
      </c>
      <c r="N389" t="inlineStr">
        <is>
          <t>SALA DOS TECNICOS - COPA</t>
        </is>
      </c>
      <c r="Q389" t="n">
        <v>2</v>
      </c>
      <c r="R389" t="inlineStr">
        <is>
          <t>5</t>
        </is>
      </c>
      <c r="T389" s="18">
        <f>IF(MID(L389,14,4)="SALA",0.25,IF(MID(L389,14,3)="BAN",0.4,0))*IF(Tabela49[[#This Row],[Frequência]]=3,1,IF(Tabela49[[#This Row],[Frequência]]=4,0.5,0.16667))</f>
        <v/>
      </c>
      <c r="U389" s="1" t="n">
        <v>3</v>
      </c>
      <c r="V389" s="1" t="inlineStr">
        <is>
          <t>T3E</t>
        </is>
      </c>
      <c r="W389" s="1" t="n">
        <v>0.25</v>
      </c>
      <c r="X389" s="1" t="inlineStr">
        <is>
          <t>X</t>
        </is>
      </c>
      <c r="Y389" s="1" t="inlineStr">
        <is>
          <t>X</t>
        </is>
      </c>
      <c r="Z389" s="1" t="inlineStr">
        <is>
          <t>X</t>
        </is>
      </c>
      <c r="AA389" s="1" t="inlineStr">
        <is>
          <t>X</t>
        </is>
      </c>
      <c r="AB389" s="1" t="inlineStr">
        <is>
          <t>X</t>
        </is>
      </c>
      <c r="AC389" s="1" t="n"/>
      <c r="AD389" s="38">
        <f>VLOOKUP(Tabela49[[#This Row],[Descrição]],CUMPRIMENTO!$E$2:$G$475,3,0)</f>
        <v/>
      </c>
      <c r="AE389" s="25" t="n"/>
    </row>
    <row r="390">
      <c r="H390" t="inlineStr">
        <is>
          <t>Fabiana Lima</t>
        </is>
      </c>
      <c r="K390" t="inlineStr">
        <is>
          <t>BR01-IES-P50</t>
        </is>
      </c>
      <c r="L390" t="inlineStr">
        <is>
          <t>BR01-IES-P50-SALA11</t>
        </is>
      </c>
      <c r="M390" t="inlineStr">
        <is>
          <t>RS-ST01-50-00T-SLA07</t>
        </is>
      </c>
      <c r="N390" t="inlineStr">
        <is>
          <t>TRF</t>
        </is>
      </c>
      <c r="Q390" t="n">
        <v>3</v>
      </c>
      <c r="R390" t="inlineStr">
        <is>
          <t>96</t>
        </is>
      </c>
      <c r="S390" t="inlineStr">
        <is>
          <t>NA</t>
        </is>
      </c>
      <c r="T390" s="18">
        <f>IF(MID(L390,14,4)="SALA",0.25,IF(MID(L390,14,3)="BAN",0.4,0))*IF(Tabela49[[#This Row],[Frequência]]=3,1,IF(Tabela49[[#This Row],[Frequência]]=4,0.5,0.16667))</f>
        <v/>
      </c>
      <c r="U390" s="1" t="n">
        <v>4</v>
      </c>
      <c r="V390" s="1" t="inlineStr">
        <is>
          <t>T3E</t>
        </is>
      </c>
      <c r="W390" s="1" t="n">
        <v>0.5</v>
      </c>
      <c r="X390" s="1" t="n"/>
      <c r="Y390" s="1" t="inlineStr">
        <is>
          <t>X</t>
        </is>
      </c>
      <c r="Z390" s="1" t="n"/>
      <c r="AA390" s="1" t="inlineStr">
        <is>
          <t>X</t>
        </is>
      </c>
      <c r="AB390" s="1" t="n"/>
      <c r="AC390" s="1" t="n"/>
      <c r="AD390" s="38">
        <f>VLOOKUP(Tabela49[[#This Row],[Descrição]],CUMPRIMENTO!$E$2:$G$475,3,0)</f>
        <v/>
      </c>
      <c r="AE390" s="25" t="n"/>
    </row>
    <row r="391">
      <c r="H391" t="inlineStr">
        <is>
          <t>Fabiana Lima</t>
        </is>
      </c>
      <c r="K391" t="inlineStr">
        <is>
          <t>BR01-IES-P50</t>
        </is>
      </c>
      <c r="L391" t="inlineStr">
        <is>
          <t>BR01-IES-P50-SALA12</t>
        </is>
      </c>
      <c r="M391" t="inlineStr">
        <is>
          <t>RS-ST01-50-00T-SLA08</t>
        </is>
      </c>
      <c r="N391" t="inlineStr">
        <is>
          <t>SALA DE ETIQUETAS</t>
        </is>
      </c>
      <c r="Q391" t="n">
        <v>3</v>
      </c>
      <c r="R391" t="inlineStr">
        <is>
          <t>19</t>
        </is>
      </c>
      <c r="S391" t="inlineStr">
        <is>
          <t>NA</t>
        </is>
      </c>
      <c r="T391" s="18">
        <f>IF(MID(L391,14,4)="SALA",0.25,IF(MID(L391,14,3)="BAN",0.4,0))*IF(Tabela49[[#This Row],[Frequência]]=3,1,IF(Tabela49[[#This Row],[Frequência]]=4,0.5,0.16667))</f>
        <v/>
      </c>
      <c r="U391" s="1" t="n">
        <v>4</v>
      </c>
      <c r="V391" s="1" t="inlineStr">
        <is>
          <t>T3E</t>
        </is>
      </c>
      <c r="W391" s="1" t="n">
        <v>0.25</v>
      </c>
      <c r="X391" s="1" t="n"/>
      <c r="Y391" s="1" t="inlineStr">
        <is>
          <t>X</t>
        </is>
      </c>
      <c r="Z391" s="1" t="n"/>
      <c r="AA391" s="1" t="inlineStr">
        <is>
          <t>X</t>
        </is>
      </c>
      <c r="AB391" s="1" t="n"/>
      <c r="AC391" s="1" t="n"/>
      <c r="AD391" s="38">
        <f>VLOOKUP(Tabela49[[#This Row],[Descrição]],CUMPRIMENTO!$E$2:$G$475,3,0)</f>
        <v/>
      </c>
      <c r="AE391" s="25" t="n"/>
    </row>
    <row r="392">
      <c r="H392" t="inlineStr">
        <is>
          <t>Fabiana Lima</t>
        </is>
      </c>
      <c r="K392" t="inlineStr">
        <is>
          <t>BR01-IES-P50</t>
        </is>
      </c>
      <c r="L392" t="inlineStr">
        <is>
          <t>BR01-IES-P50-SALA15</t>
        </is>
      </c>
      <c r="M392" t="inlineStr">
        <is>
          <t>RS-ST01-50-00T-SLA11</t>
        </is>
      </c>
      <c r="N392" t="inlineStr">
        <is>
          <t>SALA DE TREINAMENTO</t>
        </is>
      </c>
      <c r="Q392" t="n">
        <v>3</v>
      </c>
      <c r="R392" t="inlineStr">
        <is>
          <t>32</t>
        </is>
      </c>
      <c r="S392" t="inlineStr">
        <is>
          <t>NA</t>
        </is>
      </c>
      <c r="T392" s="18">
        <f>IF(MID(L392,14,4)="SALA",0.25,IF(MID(L392,14,3)="BAN",0.4,0))*IF(Tabela49[[#This Row],[Frequência]]=3,1,IF(Tabela49[[#This Row],[Frequência]]=4,0.5,0.16667))</f>
        <v/>
      </c>
      <c r="U392" s="1" t="n">
        <v>4</v>
      </c>
      <c r="V392" s="1" t="inlineStr">
        <is>
          <t>T3E</t>
        </is>
      </c>
      <c r="W392" s="1" t="n">
        <v>0.25</v>
      </c>
      <c r="X392" s="1" t="n"/>
      <c r="Y392" s="1" t="inlineStr">
        <is>
          <t>X</t>
        </is>
      </c>
      <c r="Z392" s="1" t="n"/>
      <c r="AA392" s="1" t="inlineStr">
        <is>
          <t>X</t>
        </is>
      </c>
      <c r="AB392" s="1" t="n"/>
      <c r="AC392" s="1" t="n"/>
      <c r="AD392" s="38">
        <f>VLOOKUP(Tabela49[[#This Row],[Descrição]],CUMPRIMENTO!$E$2:$G$475,3,0)</f>
        <v/>
      </c>
      <c r="AE392" s="25" t="n"/>
    </row>
    <row r="393">
      <c r="H393" t="inlineStr">
        <is>
          <t>Fabiana Lima</t>
        </is>
      </c>
      <c r="K393" t="inlineStr">
        <is>
          <t>BR01-IES-P50</t>
        </is>
      </c>
      <c r="L393" t="inlineStr">
        <is>
          <t>BR01-IES-P50-SALA16</t>
        </is>
      </c>
      <c r="M393" t="inlineStr">
        <is>
          <t>RS-ST01-50-00T-LAB01</t>
        </is>
      </c>
      <c r="N393" t="inlineStr">
        <is>
          <t>METROLOGIA</t>
        </is>
      </c>
      <c r="Q393" t="n">
        <v>3</v>
      </c>
      <c r="R393" t="inlineStr">
        <is>
          <t>70</t>
        </is>
      </c>
      <c r="S393" t="inlineStr">
        <is>
          <t>NA</t>
        </is>
      </c>
      <c r="T393" s="18">
        <f>IF(MID(L393,14,4)="SALA",0.25,IF(MID(L393,14,3)="BAN",0.4,0))*IF(Tabela49[[#This Row],[Frequência]]=3,1,IF(Tabela49[[#This Row],[Frequência]]=4,0.5,0.16667))</f>
        <v/>
      </c>
      <c r="U393" s="1" t="n">
        <v>4</v>
      </c>
      <c r="V393" s="1" t="inlineStr">
        <is>
          <t>T3E</t>
        </is>
      </c>
      <c r="W393" s="1" t="n">
        <v>0.4</v>
      </c>
      <c r="X393" s="1" t="inlineStr">
        <is>
          <t>X</t>
        </is>
      </c>
      <c r="Y393" s="1" t="n"/>
      <c r="Z393" s="1" t="inlineStr">
        <is>
          <t>X</t>
        </is>
      </c>
      <c r="AA393" s="1" t="n"/>
      <c r="AB393" s="1" t="inlineStr">
        <is>
          <t>X</t>
        </is>
      </c>
      <c r="AC393" s="1" t="n"/>
      <c r="AD393" s="38">
        <f>VLOOKUP(Tabela49[[#This Row],[Descrição]],CUMPRIMENTO!$E$2:$G$475,3,0)</f>
        <v/>
      </c>
      <c r="AE393" s="25" t="n"/>
    </row>
    <row r="394">
      <c r="H394" t="inlineStr">
        <is>
          <t>Fabiana Lima</t>
        </is>
      </c>
      <c r="K394" t="inlineStr">
        <is>
          <t>BR01-IES-P50</t>
        </is>
      </c>
      <c r="L394" t="inlineStr">
        <is>
          <t>BR01-IES-P50-SALA18</t>
        </is>
      </c>
      <c r="M394" t="inlineStr">
        <is>
          <t>RS-ST01-50-00T-SLA13</t>
        </is>
      </c>
      <c r="N394" t="inlineStr">
        <is>
          <t>SUPERVISAO</t>
        </is>
      </c>
      <c r="Q394" t="n">
        <v>3</v>
      </c>
      <c r="R394" t="inlineStr">
        <is>
          <t>58</t>
        </is>
      </c>
      <c r="S394" t="inlineStr">
        <is>
          <t>NA</t>
        </is>
      </c>
      <c r="T394" s="18">
        <f>IF(MID(L394,14,4)="SALA",0.25,IF(MID(L394,14,3)="BAN",0.4,0))*IF(Tabela49[[#This Row],[Frequência]]=3,1,IF(Tabela49[[#This Row],[Frequência]]=4,0.5,0.16667))</f>
        <v/>
      </c>
      <c r="U394" s="1" t="n">
        <v>4</v>
      </c>
      <c r="V394" s="1" t="inlineStr">
        <is>
          <t>T3E</t>
        </is>
      </c>
      <c r="W394" s="1" t="n">
        <v>0.25</v>
      </c>
      <c r="X394" s="1" t="inlineStr">
        <is>
          <t>X</t>
        </is>
      </c>
      <c r="Y394" s="1" t="n"/>
      <c r="Z394" s="1" t="inlineStr">
        <is>
          <t>X</t>
        </is>
      </c>
      <c r="AA394" s="1" t="n"/>
      <c r="AB394" s="1" t="inlineStr">
        <is>
          <t>X</t>
        </is>
      </c>
      <c r="AC394" s="1" t="n"/>
      <c r="AD394" s="38">
        <f>VLOOKUP(Tabela49[[#This Row],[Descrição]],CUMPRIMENTO!$E$2:$G$475,3,0)</f>
        <v/>
      </c>
      <c r="AE394" s="25" t="n"/>
    </row>
    <row r="395">
      <c r="H395" t="inlineStr">
        <is>
          <t>Fabiana Lima</t>
        </is>
      </c>
      <c r="K395" t="inlineStr">
        <is>
          <t>BR01-IES-P50</t>
        </is>
      </c>
      <c r="L395" t="inlineStr">
        <is>
          <t>BR01-IES-P50-SALA19</t>
        </is>
      </c>
      <c r="M395" t="inlineStr">
        <is>
          <t>RS-ST01-50-00T-COP03</t>
        </is>
      </c>
      <c r="N395" t="inlineStr">
        <is>
          <t>SUPERVISAO - COPA</t>
        </is>
      </c>
      <c r="Q395" t="n">
        <v>2</v>
      </c>
      <c r="R395" t="inlineStr">
        <is>
          <t>5</t>
        </is>
      </c>
      <c r="T395" s="18">
        <f>IF(MID(L395,14,4)="SALA",0.25,IF(MID(L395,14,3)="BAN",0.4,0))*IF(Tabela49[[#This Row],[Frequência]]=3,1,IF(Tabela49[[#This Row],[Frequência]]=4,0.5,0.16667))</f>
        <v/>
      </c>
      <c r="U395" s="1" t="n">
        <v>3</v>
      </c>
      <c r="V395" s="1" t="inlineStr">
        <is>
          <t>T3E</t>
        </is>
      </c>
      <c r="W395" s="1" t="n">
        <v>0.25</v>
      </c>
      <c r="X395" s="1" t="inlineStr">
        <is>
          <t>X</t>
        </is>
      </c>
      <c r="Y395" s="1" t="inlineStr">
        <is>
          <t>X</t>
        </is>
      </c>
      <c r="Z395" s="1" t="inlineStr">
        <is>
          <t>X</t>
        </is>
      </c>
      <c r="AA395" s="1" t="inlineStr">
        <is>
          <t>X</t>
        </is>
      </c>
      <c r="AB395" s="1" t="inlineStr">
        <is>
          <t>X</t>
        </is>
      </c>
      <c r="AC395" s="1" t="n"/>
      <c r="AD395" s="38">
        <f>VLOOKUP(Tabela49[[#This Row],[Descrição]],CUMPRIMENTO!$E$2:$G$475,3,0)</f>
        <v/>
      </c>
      <c r="AE395" s="25" t="n"/>
    </row>
    <row r="396">
      <c r="H396" t="inlineStr">
        <is>
          <t>Fabiana Lima</t>
        </is>
      </c>
      <c r="K396" t="inlineStr">
        <is>
          <t>BR01-IES-P50</t>
        </is>
      </c>
      <c r="L396" t="inlineStr">
        <is>
          <t>BR01-IES-P50-SALA22</t>
        </is>
      </c>
      <c r="M396" t="inlineStr">
        <is>
          <t>RS-ST01-50-00T-LAB02</t>
        </is>
      </c>
      <c r="N396" t="inlineStr">
        <is>
          <t>LABORATORIO VIRABREQUIM</t>
        </is>
      </c>
      <c r="Q396" t="n">
        <v>3</v>
      </c>
      <c r="R396" t="inlineStr">
        <is>
          <t>37</t>
        </is>
      </c>
      <c r="S396" t="inlineStr">
        <is>
          <t>NA</t>
        </is>
      </c>
      <c r="T396" s="18">
        <f>IF(MID(L396,14,4)="SALA",0.25,IF(MID(L396,14,3)="BAN",0.4,0))*IF(Tabela49[[#This Row],[Frequência]]=3,1,IF(Tabela49[[#This Row],[Frequência]]=4,0.5,0.16667))</f>
        <v/>
      </c>
      <c r="U396" s="1" t="n">
        <v>4</v>
      </c>
      <c r="V396" s="1" t="inlineStr">
        <is>
          <t>T3E</t>
        </is>
      </c>
      <c r="W396" s="1" t="n">
        <v>0.33</v>
      </c>
      <c r="X396" s="1" t="inlineStr">
        <is>
          <t>X</t>
        </is>
      </c>
      <c r="Y396" s="1" t="n"/>
      <c r="Z396" s="1" t="inlineStr">
        <is>
          <t>X</t>
        </is>
      </c>
      <c r="AA396" s="1" t="n"/>
      <c r="AB396" s="1" t="inlineStr">
        <is>
          <t>X</t>
        </is>
      </c>
      <c r="AC396" s="1" t="n"/>
      <c r="AD396" s="38">
        <f>VLOOKUP(Tabela49[[#This Row],[Descrição]],CUMPRIMENTO!$E$2:$G$475,3,0)</f>
        <v/>
      </c>
      <c r="AE396" s="25" t="n"/>
    </row>
    <row r="397">
      <c r="H397" t="inlineStr">
        <is>
          <t>Fabiana Lima</t>
        </is>
      </c>
      <c r="K397" t="inlineStr">
        <is>
          <t>BR01-IES-P50</t>
        </is>
      </c>
      <c r="L397" t="inlineStr">
        <is>
          <t>BR01-IES-P50-SALA23</t>
        </is>
      </c>
      <c r="M397" t="inlineStr">
        <is>
          <t>RS-ST01-50-00T-LAB03</t>
        </is>
      </c>
      <c r="N397" t="inlineStr">
        <is>
          <t>LABORATORIO POLIMEROS</t>
        </is>
      </c>
      <c r="Q397" t="n">
        <v>3</v>
      </c>
      <c r="R397" t="inlineStr">
        <is>
          <t>20</t>
        </is>
      </c>
      <c r="S397" t="inlineStr">
        <is>
          <t>NA</t>
        </is>
      </c>
      <c r="T397" s="18">
        <f>IF(MID(L397,14,4)="SALA",0.25,IF(MID(L397,14,3)="BAN",0.4,0))*IF(Tabela49[[#This Row],[Frequência]]=3,1,IF(Tabela49[[#This Row],[Frequência]]=4,0.5,0.16667))</f>
        <v/>
      </c>
      <c r="U397" s="1" t="n">
        <v>4</v>
      </c>
      <c r="V397" s="1" t="inlineStr">
        <is>
          <t>T3E</t>
        </is>
      </c>
      <c r="W397" s="1" t="n">
        <v>0.33</v>
      </c>
      <c r="X397" s="1" t="inlineStr">
        <is>
          <t>X</t>
        </is>
      </c>
      <c r="Y397" s="1" t="n"/>
      <c r="Z397" s="1" t="inlineStr">
        <is>
          <t>X</t>
        </is>
      </c>
      <c r="AA397" s="1" t="n"/>
      <c r="AB397" s="1" t="inlineStr">
        <is>
          <t>X</t>
        </is>
      </c>
      <c r="AC397" s="1" t="n"/>
      <c r="AD397" s="38">
        <f>VLOOKUP(Tabela49[[#This Row],[Descrição]],CUMPRIMENTO!$E$2:$G$475,3,0)</f>
        <v/>
      </c>
      <c r="AE397" s="25" t="n"/>
    </row>
    <row r="398">
      <c r="J398" t="inlineStr">
        <is>
          <t>Jaqueline Bittencourt</t>
        </is>
      </c>
      <c r="K398" t="inlineStr">
        <is>
          <t>BR01-IES-P50</t>
        </is>
      </c>
      <c r="L398" t="inlineStr">
        <is>
          <t>BR01-IES-P50-SALA24</t>
        </is>
      </c>
      <c r="N398" t="inlineStr">
        <is>
          <t>HALL MEZANINO</t>
        </is>
      </c>
      <c r="Q398" t="n">
        <v>3</v>
      </c>
      <c r="R398" t="inlineStr">
        <is>
          <t>27</t>
        </is>
      </c>
      <c r="S398" t="inlineStr">
        <is>
          <t>NA</t>
        </is>
      </c>
      <c r="T398" s="18">
        <f>IF(MID(L398,14,4)="SALA",0.25,IF(MID(L398,14,3)="BAN",0.4,0))*IF(Tabela49[[#This Row],[Frequência]]=3,1,IF(Tabela49[[#This Row],[Frequência]]=4,0.5,0.16667))</f>
        <v/>
      </c>
      <c r="U398" s="1" t="n">
        <v>4</v>
      </c>
      <c r="V398" s="1" t="inlineStr">
        <is>
          <t>T3E</t>
        </is>
      </c>
      <c r="W398" s="1" t="n">
        <v>0.5</v>
      </c>
      <c r="X398" s="1" t="n"/>
      <c r="Y398" s="1" t="inlineStr">
        <is>
          <t>X</t>
        </is>
      </c>
      <c r="Z398" s="1" t="n"/>
      <c r="AA398" s="1" t="inlineStr">
        <is>
          <t>X</t>
        </is>
      </c>
      <c r="AB398" s="1" t="n"/>
      <c r="AC398" s="1" t="n"/>
      <c r="AD398" s="38">
        <f>VLOOKUP(Tabela49[[#This Row],[Descrição]],CUMPRIMENTO!$E$2:$G$475,3,0)</f>
        <v/>
      </c>
      <c r="AE398" s="25" t="n"/>
    </row>
    <row r="399">
      <c r="J399" t="inlineStr">
        <is>
          <t>Jaqueline Bittencourt</t>
        </is>
      </c>
      <c r="K399" t="inlineStr">
        <is>
          <t>BR01-IES-P50</t>
        </is>
      </c>
      <c r="L399" t="inlineStr">
        <is>
          <t>BR01-IES-P50-SALA29</t>
        </is>
      </c>
      <c r="M399" t="inlineStr">
        <is>
          <t>RS-ST01-50-01P-SLA02</t>
        </is>
      </c>
      <c r="N399" t="inlineStr">
        <is>
          <t>AREA DE ESTAR 01</t>
        </is>
      </c>
      <c r="Q399" t="n">
        <v>3</v>
      </c>
      <c r="R399" t="inlineStr">
        <is>
          <t>43</t>
        </is>
      </c>
      <c r="S399" t="inlineStr">
        <is>
          <t>NA</t>
        </is>
      </c>
      <c r="T399" s="18">
        <f>IF(MID(L399,14,4)="SALA",0.25,IF(MID(L399,14,3)="BAN",0.4,0))*IF(Tabela49[[#This Row],[Frequência]]=3,1,IF(Tabela49[[#This Row],[Frequência]]=4,0.5,0.16667))</f>
        <v/>
      </c>
      <c r="U399" s="1" t="n">
        <v>4</v>
      </c>
      <c r="V399" s="1" t="inlineStr">
        <is>
          <t>T3E</t>
        </is>
      </c>
      <c r="W399" s="1" t="n">
        <v>0.25</v>
      </c>
      <c r="X399" s="1" t="n"/>
      <c r="Y399" s="1" t="inlineStr">
        <is>
          <t>X</t>
        </is>
      </c>
      <c r="Z399" s="1" t="n"/>
      <c r="AA399" s="1" t="inlineStr">
        <is>
          <t>X</t>
        </is>
      </c>
      <c r="AB399" s="1" t="n"/>
      <c r="AC399" s="1" t="n"/>
      <c r="AD399" s="38">
        <f>VLOOKUP(Tabela49[[#This Row],[Descrição]],CUMPRIMENTO!$E$2:$G$475,3,0)</f>
        <v/>
      </c>
      <c r="AE399" s="25" t="n"/>
    </row>
    <row r="400">
      <c r="J400" t="inlineStr">
        <is>
          <t>Jaqueline Bittencourt</t>
        </is>
      </c>
      <c r="K400" t="inlineStr">
        <is>
          <t>BR01-IES-P50</t>
        </is>
      </c>
      <c r="L400" t="inlineStr">
        <is>
          <t>BR01-IES-P50-SALA30</t>
        </is>
      </c>
      <c r="M400" t="inlineStr">
        <is>
          <t>RS-ST01-50-01P-COP01</t>
        </is>
      </c>
      <c r="N400" t="inlineStr">
        <is>
          <t>COPA 01</t>
        </is>
      </c>
      <c r="Q400" t="n">
        <v>2</v>
      </c>
      <c r="R400" t="inlineStr">
        <is>
          <t>17</t>
        </is>
      </c>
      <c r="T400" s="18">
        <f>IF(MID(L400,14,4)="SALA",0.25,IF(MID(L400,14,3)="BAN",0.4,0))*IF(Tabela49[[#This Row],[Frequência]]=3,1,IF(Tabela49[[#This Row],[Frequência]]=4,0.5,0.16667))</f>
        <v/>
      </c>
      <c r="U400" s="1" t="n">
        <v>3</v>
      </c>
      <c r="V400" s="1" t="inlineStr">
        <is>
          <t>T3E</t>
        </is>
      </c>
      <c r="W400" s="1" t="n">
        <v>0.25</v>
      </c>
      <c r="X400" s="1" t="inlineStr">
        <is>
          <t>X</t>
        </is>
      </c>
      <c r="Y400" s="1" t="inlineStr">
        <is>
          <t>X</t>
        </is>
      </c>
      <c r="Z400" s="1" t="inlineStr">
        <is>
          <t>X</t>
        </is>
      </c>
      <c r="AA400" s="1" t="inlineStr">
        <is>
          <t>X</t>
        </is>
      </c>
      <c r="AB400" s="1" t="inlineStr">
        <is>
          <t>X</t>
        </is>
      </c>
      <c r="AC400" s="1" t="n"/>
      <c r="AD400" s="38">
        <f>VLOOKUP(Tabela49[[#This Row],[Descrição]],CUMPRIMENTO!$E$2:$G$475,3,0)</f>
        <v/>
      </c>
      <c r="AE400" s="25" t="n"/>
    </row>
    <row r="401">
      <c r="J401" t="inlineStr">
        <is>
          <t>Jaqueline Bittencourt</t>
        </is>
      </c>
      <c r="K401" t="inlineStr">
        <is>
          <t>BR01-IES-P50</t>
        </is>
      </c>
      <c r="L401" t="inlineStr">
        <is>
          <t>BR01-IES-P50-SALA31</t>
        </is>
      </c>
      <c r="M401" t="inlineStr">
        <is>
          <t>RS-ST01-50-01P-SLA03</t>
        </is>
      </c>
      <c r="N401" t="inlineStr">
        <is>
          <t>SALA DE ENCONTRO 01</t>
        </is>
      </c>
      <c r="Q401" t="n">
        <v>3</v>
      </c>
      <c r="R401" t="inlineStr">
        <is>
          <t>8</t>
        </is>
      </c>
      <c r="S401" t="inlineStr">
        <is>
          <t>MESA</t>
        </is>
      </c>
      <c r="T401" s="18">
        <f>IF(MID(L401,14,4)="SALA",0.25,IF(MID(L401,14,3)="BAN",0.4,0))*IF(Tabela49[[#This Row],[Frequência]]=3,1,IF(Tabela49[[#This Row],[Frequência]]=4,0.5,0.16667))</f>
        <v/>
      </c>
      <c r="U401" s="1" t="n">
        <v>5</v>
      </c>
      <c r="V401" s="1" t="inlineStr">
        <is>
          <t>T3E</t>
        </is>
      </c>
      <c r="W401" s="1" t="n">
        <v>0.25</v>
      </c>
      <c r="X401" s="1" t="n"/>
      <c r="Y401" s="1" t="n"/>
      <c r="Z401" s="1" t="n"/>
      <c r="AA401" s="1" t="n"/>
      <c r="AB401" s="1" t="inlineStr">
        <is>
          <t>X</t>
        </is>
      </c>
      <c r="AC401" s="1" t="n"/>
      <c r="AD401" s="38">
        <f>VLOOKUP(Tabela49[[#This Row],[Descrição]],CUMPRIMENTO!$E$2:$G$475,3,0)</f>
        <v/>
      </c>
      <c r="AE401" s="25" t="n"/>
    </row>
    <row r="402">
      <c r="J402" t="inlineStr">
        <is>
          <t>Jaqueline Bittencourt</t>
        </is>
      </c>
      <c r="K402" t="inlineStr">
        <is>
          <t>BR01-IES-P50</t>
        </is>
      </c>
      <c r="L402" t="inlineStr">
        <is>
          <t>BR01-IES-P50-SALA32</t>
        </is>
      </c>
      <c r="M402" t="inlineStr">
        <is>
          <t>RS-ST01-50-01P-SLA04</t>
        </is>
      </c>
      <c r="N402" t="inlineStr">
        <is>
          <t>SALA DE ENCONTRO 02</t>
        </is>
      </c>
      <c r="Q402" t="n">
        <v>3</v>
      </c>
      <c r="R402" t="inlineStr">
        <is>
          <t>10</t>
        </is>
      </c>
      <c r="S402" t="inlineStr">
        <is>
          <t>MESA</t>
        </is>
      </c>
      <c r="T402" s="18">
        <f>IF(MID(L402,14,4)="SALA",0.25,IF(MID(L402,14,3)="BAN",0.4,0))*IF(Tabela49[[#This Row],[Frequência]]=3,1,IF(Tabela49[[#This Row],[Frequência]]=4,0.5,0.16667))</f>
        <v/>
      </c>
      <c r="U402" s="1" t="n">
        <v>5</v>
      </c>
      <c r="V402" s="1" t="inlineStr">
        <is>
          <t>T3E</t>
        </is>
      </c>
      <c r="W402" s="1" t="n">
        <v>0.25</v>
      </c>
      <c r="X402" s="1" t="n"/>
      <c r="Y402" s="1" t="n"/>
      <c r="Z402" s="1" t="n"/>
      <c r="AA402" s="1" t="n"/>
      <c r="AB402" s="1" t="inlineStr">
        <is>
          <t>X</t>
        </is>
      </c>
      <c r="AC402" s="1" t="n"/>
      <c r="AD402" s="38">
        <f>VLOOKUP(Tabela49[[#This Row],[Descrição]],CUMPRIMENTO!$E$2:$G$475,3,0)</f>
        <v/>
      </c>
      <c r="AE402" s="25" t="n"/>
    </row>
    <row r="403">
      <c r="J403" t="inlineStr">
        <is>
          <t>Jaqueline Bittencourt</t>
        </is>
      </c>
      <c r="K403" t="inlineStr">
        <is>
          <t>BR01-IES-P50</t>
        </is>
      </c>
      <c r="L403" t="inlineStr">
        <is>
          <t>BR01-IES-P50-SALA33</t>
        </is>
      </c>
      <c r="M403" t="inlineStr">
        <is>
          <t>RS-ST01-50-01P-SLA05</t>
        </is>
      </c>
      <c r="N403" t="inlineStr">
        <is>
          <t>SALA DE TREINAMENTO</t>
        </is>
      </c>
      <c r="Q403" t="n">
        <v>3</v>
      </c>
      <c r="R403" t="inlineStr">
        <is>
          <t>32</t>
        </is>
      </c>
      <c r="S403" t="inlineStr">
        <is>
          <t>MESA</t>
        </is>
      </c>
      <c r="T403" s="18">
        <f>IF(MID(L403,14,4)="SALA",0.25,IF(MID(L403,14,3)="BAN",0.4,0))*IF(Tabela49[[#This Row],[Frequência]]=3,1,IF(Tabela49[[#This Row],[Frequência]]=4,0.5,0.16667))</f>
        <v/>
      </c>
      <c r="U403" s="1" t="n">
        <v>4</v>
      </c>
      <c r="V403" s="1" t="inlineStr">
        <is>
          <t>T3E</t>
        </is>
      </c>
      <c r="W403" s="1" t="n">
        <v>0.25</v>
      </c>
      <c r="X403" s="1" t="inlineStr">
        <is>
          <t>X</t>
        </is>
      </c>
      <c r="Y403" s="1" t="n"/>
      <c r="Z403" s="1" t="inlineStr">
        <is>
          <t>X</t>
        </is>
      </c>
      <c r="AA403" s="1" t="n"/>
      <c r="AB403" s="1" t="inlineStr">
        <is>
          <t>X</t>
        </is>
      </c>
      <c r="AC403" s="1" t="n"/>
      <c r="AD403" s="38">
        <f>VLOOKUP(Tabela49[[#This Row],[Descrição]],CUMPRIMENTO!$E$2:$G$475,3,0)</f>
        <v/>
      </c>
      <c r="AE403" s="25" t="n"/>
    </row>
    <row r="404">
      <c r="J404" t="inlineStr">
        <is>
          <t>Jaqueline Bittencourt</t>
        </is>
      </c>
      <c r="K404" t="inlineStr">
        <is>
          <t>BR01-IES-P50</t>
        </is>
      </c>
      <c r="L404" t="inlineStr">
        <is>
          <t>BR01-IES-P50-SALA34</t>
        </is>
      </c>
      <c r="M404" t="inlineStr">
        <is>
          <t>RS-ST01-50-01P-SLA06</t>
        </is>
      </c>
      <c r="N404" t="inlineStr">
        <is>
          <t>SALA DE ARQUIVO 01</t>
        </is>
      </c>
      <c r="Q404" t="n">
        <v>4</v>
      </c>
      <c r="R404" t="inlineStr">
        <is>
          <t>20</t>
        </is>
      </c>
      <c r="S404" t="inlineStr">
        <is>
          <t>NA</t>
        </is>
      </c>
      <c r="T404" s="18">
        <f>IF(MID(L404,14,4)="SALA",0.25,IF(MID(L404,14,3)="BAN",0.4,0))*IF(Tabela49[[#This Row],[Frequência]]=3,1,IF(Tabela49[[#This Row],[Frequência]]=4,0.5,0.16667))</f>
        <v/>
      </c>
      <c r="U404" s="1" t="n">
        <v>6</v>
      </c>
      <c r="V404" s="1" t="inlineStr">
        <is>
          <t>SOB DEMANDA</t>
        </is>
      </c>
      <c r="W404" s="1" t="n"/>
      <c r="X404" s="1" t="n"/>
      <c r="Y404" s="1" t="n"/>
      <c r="Z404" s="1" t="n"/>
      <c r="AA404" s="1" t="n"/>
      <c r="AB404" s="1" t="n"/>
      <c r="AC404" s="1" t="n"/>
      <c r="AD404" s="38">
        <f>VLOOKUP(Tabela49[[#This Row],[Descrição]],CUMPRIMENTO!$E$2:$G$475,3,0)</f>
        <v/>
      </c>
      <c r="AE404" s="25" t="n"/>
    </row>
    <row r="405">
      <c r="J405" t="inlineStr">
        <is>
          <t>Jaqueline Bittencourt</t>
        </is>
      </c>
      <c r="K405" t="inlineStr">
        <is>
          <t>BR01-IES-P50</t>
        </is>
      </c>
      <c r="L405" t="inlineStr">
        <is>
          <t>BR01-IES-P50-SALA35</t>
        </is>
      </c>
      <c r="M405" t="inlineStr">
        <is>
          <t>RS-ST01-50-01P-SLA07</t>
        </is>
      </c>
      <c r="N405" t="inlineStr">
        <is>
          <t>SALA GERENTE 01</t>
        </is>
      </c>
      <c r="Q405" t="n">
        <v>4</v>
      </c>
      <c r="R405" t="inlineStr">
        <is>
          <t>21</t>
        </is>
      </c>
      <c r="S405" t="inlineStr">
        <is>
          <t>MESA</t>
        </is>
      </c>
      <c r="T405" s="18">
        <f>IF(MID(L405,14,4)="SALA",0.25,IF(MID(L405,14,3)="BAN",0.4,0))*IF(Tabela49[[#This Row],[Frequência]]=3,1,IF(Tabela49[[#This Row],[Frequência]]=4,0.5,0.16667))</f>
        <v/>
      </c>
      <c r="U405" s="1" t="n">
        <v>5</v>
      </c>
      <c r="V405" s="1" t="inlineStr">
        <is>
          <t>T3E</t>
        </is>
      </c>
      <c r="W405" s="1" t="n">
        <v>0.25</v>
      </c>
      <c r="X405" s="1" t="n"/>
      <c r="Y405" s="1" t="n"/>
      <c r="Z405" s="1" t="n"/>
      <c r="AA405" s="1" t="inlineStr">
        <is>
          <t>X</t>
        </is>
      </c>
      <c r="AB405" s="1" t="n"/>
      <c r="AC405" s="1" t="n"/>
      <c r="AD405" s="38">
        <f>VLOOKUP(Tabela49[[#This Row],[Descrição]],CUMPRIMENTO!$E$2:$G$475,3,0)</f>
        <v/>
      </c>
      <c r="AE405" s="25" t="n"/>
    </row>
    <row r="406">
      <c r="J406" t="inlineStr">
        <is>
          <t>Jaqueline Bittencourt</t>
        </is>
      </c>
      <c r="K406" t="inlineStr">
        <is>
          <t>BR01-IES-P50</t>
        </is>
      </c>
      <c r="L406" t="inlineStr">
        <is>
          <t>BR01-IES-P50-SALA36</t>
        </is>
      </c>
      <c r="M406" t="inlineStr">
        <is>
          <t>RS-ST01-50-01P-SLA08</t>
        </is>
      </c>
      <c r="N406" t="inlineStr">
        <is>
          <t>SALA GERENTE 02</t>
        </is>
      </c>
      <c r="Q406" t="n">
        <v>4</v>
      </c>
      <c r="R406" t="inlineStr">
        <is>
          <t>21</t>
        </is>
      </c>
      <c r="S406" t="inlineStr">
        <is>
          <t>MESA</t>
        </is>
      </c>
      <c r="T406" s="18">
        <f>IF(MID(L406,14,4)="SALA",0.25,IF(MID(L406,14,3)="BAN",0.4,0))*IF(Tabela49[[#This Row],[Frequência]]=3,1,IF(Tabela49[[#This Row],[Frequência]]=4,0.5,0.16667))</f>
        <v/>
      </c>
      <c r="U406" s="1" t="n">
        <v>5</v>
      </c>
      <c r="V406" s="1" t="inlineStr">
        <is>
          <t>T3E</t>
        </is>
      </c>
      <c r="W406" s="1" t="n">
        <v>0.25</v>
      </c>
      <c r="X406" s="1" t="n"/>
      <c r="Y406" s="1" t="n"/>
      <c r="Z406" s="1" t="n"/>
      <c r="AA406" s="1" t="inlineStr">
        <is>
          <t>X</t>
        </is>
      </c>
      <c r="AB406" s="1" t="n"/>
      <c r="AC406" s="1" t="n"/>
      <c r="AD406" s="38">
        <f>VLOOKUP(Tabela49[[#This Row],[Descrição]],CUMPRIMENTO!$E$2:$G$475,3,0)</f>
        <v/>
      </c>
      <c r="AE406" s="25" t="n"/>
    </row>
    <row r="407">
      <c r="J407" t="inlineStr">
        <is>
          <t>Jaqueline Bittencourt</t>
        </is>
      </c>
      <c r="K407" t="inlineStr">
        <is>
          <t>BR01-IES-P50</t>
        </is>
      </c>
      <c r="L407" t="inlineStr">
        <is>
          <t>BR01-IES-P50-SALA37</t>
        </is>
      </c>
      <c r="M407" t="inlineStr">
        <is>
          <t>RS-ST01-50-01P-SLA09</t>
        </is>
      </c>
      <c r="N407" t="inlineStr">
        <is>
          <t>SALA GERENTE 03</t>
        </is>
      </c>
      <c r="Q407" t="n">
        <v>4</v>
      </c>
      <c r="R407" t="inlineStr">
        <is>
          <t>21</t>
        </is>
      </c>
      <c r="S407" t="inlineStr">
        <is>
          <t>MESA</t>
        </is>
      </c>
      <c r="T407" s="18">
        <f>IF(MID(L407,14,4)="SALA",0.25,IF(MID(L407,14,3)="BAN",0.4,0))*IF(Tabela49[[#This Row],[Frequência]]=3,1,IF(Tabela49[[#This Row],[Frequência]]=4,0.5,0.16667))</f>
        <v/>
      </c>
      <c r="U407" s="1" t="n">
        <v>5</v>
      </c>
      <c r="V407" s="1" t="inlineStr">
        <is>
          <t>T3E</t>
        </is>
      </c>
      <c r="W407" s="1" t="n">
        <v>0.25</v>
      </c>
      <c r="X407" s="1" t="n"/>
      <c r="Y407" s="1" t="n"/>
      <c r="Z407" s="1" t="n"/>
      <c r="AA407" s="1" t="inlineStr">
        <is>
          <t>X</t>
        </is>
      </c>
      <c r="AB407" s="1" t="n"/>
      <c r="AC407" s="1" t="n"/>
      <c r="AD407" s="38">
        <f>VLOOKUP(Tabela49[[#This Row],[Descrição]],CUMPRIMENTO!$E$2:$G$475,3,0)</f>
        <v/>
      </c>
      <c r="AE407" s="25" t="n"/>
    </row>
    <row r="408">
      <c r="J408" t="inlineStr">
        <is>
          <t>Jaqueline Bittencourt</t>
        </is>
      </c>
      <c r="K408" t="inlineStr">
        <is>
          <t>BR01-IES-P50</t>
        </is>
      </c>
      <c r="L408" t="inlineStr">
        <is>
          <t>BR01-IES-P50-SALA38</t>
        </is>
      </c>
      <c r="M408" t="inlineStr">
        <is>
          <t>RS-ST01-50-01P-SLA10</t>
        </is>
      </c>
      <c r="N408" t="inlineStr">
        <is>
          <t>SALA GERENTE 04</t>
        </is>
      </c>
      <c r="Q408" t="n">
        <v>4</v>
      </c>
      <c r="R408" t="inlineStr">
        <is>
          <t>22</t>
        </is>
      </c>
      <c r="S408" t="inlineStr">
        <is>
          <t>MESA</t>
        </is>
      </c>
      <c r="T408" s="18">
        <f>IF(MID(L408,14,4)="SALA",0.25,IF(MID(L408,14,3)="BAN",0.4,0))*IF(Tabela49[[#This Row],[Frequência]]=3,1,IF(Tabela49[[#This Row],[Frequência]]=4,0.5,0.16667))</f>
        <v/>
      </c>
      <c r="U408" s="1" t="n">
        <v>5</v>
      </c>
      <c r="V408" s="1" t="inlineStr">
        <is>
          <t>T3E</t>
        </is>
      </c>
      <c r="W408" s="1" t="n">
        <v>0.25</v>
      </c>
      <c r="X408" s="1" t="n"/>
      <c r="Y408" s="1" t="n"/>
      <c r="Z408" s="1" t="n"/>
      <c r="AA408" s="1" t="inlineStr">
        <is>
          <t>X</t>
        </is>
      </c>
      <c r="AB408" s="1" t="n"/>
      <c r="AC408" s="1" t="n"/>
      <c r="AD408" s="38">
        <f>VLOOKUP(Tabela49[[#This Row],[Descrição]],CUMPRIMENTO!$E$2:$G$475,3,0)</f>
        <v/>
      </c>
      <c r="AE408" s="25" t="n"/>
    </row>
    <row r="409">
      <c r="J409" t="inlineStr">
        <is>
          <t>Jaqueline Bittencourt</t>
        </is>
      </c>
      <c r="K409" t="inlineStr">
        <is>
          <t>BR01-IES-P50</t>
        </is>
      </c>
      <c r="L409" t="inlineStr">
        <is>
          <t>BR01-IES-P50-SALA39</t>
        </is>
      </c>
      <c r="M409" t="inlineStr">
        <is>
          <t>RS-ST01-50-01P-SLA11</t>
        </is>
      </c>
      <c r="N409" t="inlineStr">
        <is>
          <t>SALA VICE PRESIDENTE 01</t>
        </is>
      </c>
      <c r="Q409" t="n">
        <v>4</v>
      </c>
      <c r="R409" t="inlineStr">
        <is>
          <t>20</t>
        </is>
      </c>
      <c r="S409" t="inlineStr">
        <is>
          <t>MESA</t>
        </is>
      </c>
      <c r="T409" s="18">
        <f>IF(MID(L409,14,4)="SALA",0.25,IF(MID(L409,14,3)="BAN",0.4,0))*IF(Tabela49[[#This Row],[Frequência]]=3,1,IF(Tabela49[[#This Row],[Frequência]]=4,0.5,0.16667))</f>
        <v/>
      </c>
      <c r="U409" s="1" t="n">
        <v>5</v>
      </c>
      <c r="V409" s="1" t="inlineStr">
        <is>
          <t>T3E</t>
        </is>
      </c>
      <c r="W409" s="1" t="n">
        <v>0.25</v>
      </c>
      <c r="X409" s="1" t="n"/>
      <c r="Y409" s="1" t="n"/>
      <c r="Z409" s="1" t="n"/>
      <c r="AA409" s="1" t="inlineStr">
        <is>
          <t>X</t>
        </is>
      </c>
      <c r="AB409" s="1" t="n"/>
      <c r="AC409" s="1" t="n"/>
      <c r="AD409" s="38">
        <f>VLOOKUP(Tabela49[[#This Row],[Descrição]],CUMPRIMENTO!$E$2:$G$475,3,0)</f>
        <v/>
      </c>
      <c r="AE409" s="25" t="n"/>
    </row>
    <row r="410">
      <c r="J410" t="inlineStr">
        <is>
          <t>Jaqueline Bittencourt</t>
        </is>
      </c>
      <c r="K410" t="inlineStr">
        <is>
          <t>BR01-IES-P50</t>
        </is>
      </c>
      <c r="L410" t="inlineStr">
        <is>
          <t>BR01-IES-P50-SALA40</t>
        </is>
      </c>
      <c r="M410" t="inlineStr">
        <is>
          <t>RS-ST01-50-01P-SLA12</t>
        </is>
      </c>
      <c r="N410" t="inlineStr">
        <is>
          <t>SALA VICE PRESIDENTE 02</t>
        </is>
      </c>
      <c r="Q410" t="n">
        <v>4</v>
      </c>
      <c r="R410" t="inlineStr">
        <is>
          <t>20</t>
        </is>
      </c>
      <c r="S410" t="inlineStr">
        <is>
          <t>MESA</t>
        </is>
      </c>
      <c r="T410" s="18">
        <f>IF(MID(L410,14,4)="SALA",0.25,IF(MID(L410,14,3)="BAN",0.4,0))*IF(Tabela49[[#This Row],[Frequência]]=3,1,IF(Tabela49[[#This Row],[Frequência]]=4,0.5,0.16667))</f>
        <v/>
      </c>
      <c r="U410" s="1" t="n">
        <v>5</v>
      </c>
      <c r="V410" s="1" t="inlineStr">
        <is>
          <t>T3E</t>
        </is>
      </c>
      <c r="W410" s="1" t="n">
        <v>0.25</v>
      </c>
      <c r="X410" s="1" t="n"/>
      <c r="Y410" s="1" t="n"/>
      <c r="Z410" s="1" t="n"/>
      <c r="AA410" s="1" t="inlineStr">
        <is>
          <t>X</t>
        </is>
      </c>
      <c r="AB410" s="1" t="n"/>
      <c r="AC410" s="1" t="n"/>
      <c r="AD410" s="38">
        <f>VLOOKUP(Tabela49[[#This Row],[Descrição]],CUMPRIMENTO!$E$2:$G$475,3,0)</f>
        <v/>
      </c>
      <c r="AE410" s="25" t="n"/>
    </row>
    <row r="411">
      <c r="J411" t="inlineStr">
        <is>
          <t>Jaqueline Bittencourt</t>
        </is>
      </c>
      <c r="K411" t="inlineStr">
        <is>
          <t>BR01-IES-P50</t>
        </is>
      </c>
      <c r="L411" t="inlineStr">
        <is>
          <t>BR01-IES-P50-SALA41</t>
        </is>
      </c>
      <c r="M411" t="inlineStr">
        <is>
          <t>RS-ST01-50-01P-SLA13</t>
        </is>
      </c>
      <c r="N411" t="inlineStr">
        <is>
          <t>SALA DE REUNIAO 01</t>
        </is>
      </c>
      <c r="Q411" t="n">
        <v>3</v>
      </c>
      <c r="R411" t="inlineStr">
        <is>
          <t>29</t>
        </is>
      </c>
      <c r="S411" t="inlineStr">
        <is>
          <t>MESA</t>
        </is>
      </c>
      <c r="T411" s="18">
        <f>IF(MID(L411,14,4)="SALA",0.25,IF(MID(L411,14,3)="BAN",0.4,0))*IF(Tabela49[[#This Row],[Frequência]]=3,1,IF(Tabela49[[#This Row],[Frequência]]=4,0.5,0.16667))</f>
        <v/>
      </c>
      <c r="U411" s="1" t="n">
        <v>4</v>
      </c>
      <c r="V411" s="1" t="inlineStr">
        <is>
          <t>T3E</t>
        </is>
      </c>
      <c r="W411" s="1" t="n">
        <v>0.25</v>
      </c>
      <c r="X411" s="1" t="inlineStr">
        <is>
          <t>X</t>
        </is>
      </c>
      <c r="Y411" s="1" t="n"/>
      <c r="Z411" s="1" t="inlineStr">
        <is>
          <t>X</t>
        </is>
      </c>
      <c r="AA411" s="1" t="n"/>
      <c r="AB411" s="1" t="inlineStr">
        <is>
          <t>X</t>
        </is>
      </c>
      <c r="AC411" s="1" t="n"/>
      <c r="AD411" s="38">
        <f>VLOOKUP(Tabela49[[#This Row],[Descrição]],CUMPRIMENTO!$E$2:$G$475,3,0)</f>
        <v/>
      </c>
      <c r="AE411" s="25" t="n"/>
    </row>
    <row r="412">
      <c r="J412" t="inlineStr">
        <is>
          <t>Jaqueline Bittencourt</t>
        </is>
      </c>
      <c r="K412" t="inlineStr">
        <is>
          <t>BR01-IES-P50</t>
        </is>
      </c>
      <c r="L412" t="inlineStr">
        <is>
          <t>BR01-IES-P50-SALA42</t>
        </is>
      </c>
      <c r="M412" t="inlineStr">
        <is>
          <t>RS-ST01-50-01P-STR02</t>
        </is>
      </c>
      <c r="N412" t="inlineStr">
        <is>
          <t>ENGENHARIA DE PROCESSOS DE MOTORES</t>
        </is>
      </c>
      <c r="Q412" t="n">
        <v>3</v>
      </c>
      <c r="R412" t="inlineStr">
        <is>
          <t>170</t>
        </is>
      </c>
      <c r="S412" t="inlineStr">
        <is>
          <t>NA</t>
        </is>
      </c>
      <c r="T412" s="18">
        <f>IF(MID(L412,14,4)="SALA",0.25,IF(MID(L412,14,3)="BAN",0.4,0))*IF(Tabela49[[#This Row],[Frequência]]=3,1,IF(Tabela49[[#This Row],[Frequência]]=4,0.5,0.16667))</f>
        <v/>
      </c>
      <c r="U412" s="1" t="n">
        <v>4</v>
      </c>
      <c r="V412" s="1" t="inlineStr">
        <is>
          <t>T3E</t>
        </is>
      </c>
      <c r="W412" s="1" t="n">
        <v>2.5</v>
      </c>
      <c r="X412" s="1" t="inlineStr">
        <is>
          <t>X</t>
        </is>
      </c>
      <c r="Y412" s="1" t="n"/>
      <c r="Z412" s="1" t="inlineStr">
        <is>
          <t>X</t>
        </is>
      </c>
      <c r="AA412" s="1" t="n"/>
      <c r="AB412" s="1" t="inlineStr">
        <is>
          <t>X</t>
        </is>
      </c>
      <c r="AC412" s="1" t="n"/>
      <c r="AD412" s="38">
        <f>VLOOKUP(Tabela49[[#This Row],[Descrição]],CUMPRIMENTO!$E$2:$G$475,3,0)</f>
        <v/>
      </c>
      <c r="AE412" s="25" t="n"/>
    </row>
    <row r="413">
      <c r="J413" t="inlineStr">
        <is>
          <t>Jaqueline Bittencourt</t>
        </is>
      </c>
      <c r="K413" t="inlineStr">
        <is>
          <t>BR01-IES-P50</t>
        </is>
      </c>
      <c r="L413" t="inlineStr">
        <is>
          <t>BR01-IES-P50-SALA43</t>
        </is>
      </c>
      <c r="M413" t="inlineStr">
        <is>
          <t>RS-ST01-50-01P-SLA14</t>
        </is>
      </c>
      <c r="N413" t="inlineStr">
        <is>
          <t>SALA DE REUNIAO 02</t>
        </is>
      </c>
      <c r="Q413" t="n">
        <v>3</v>
      </c>
      <c r="R413" t="inlineStr">
        <is>
          <t>30</t>
        </is>
      </c>
      <c r="S413" t="inlineStr">
        <is>
          <t>NA</t>
        </is>
      </c>
      <c r="T413" s="18">
        <f>IF(MID(L413,14,4)="SALA",0.25,IF(MID(L413,14,3)="BAN",0.4,0))*IF(Tabela49[[#This Row],[Frequência]]=3,1,IF(Tabela49[[#This Row],[Frequência]]=4,0.5,0.16667))</f>
        <v/>
      </c>
      <c r="U413" s="1" t="n">
        <v>4</v>
      </c>
      <c r="V413" s="1" t="inlineStr">
        <is>
          <t>T3E</t>
        </is>
      </c>
      <c r="W413" s="1" t="n">
        <v>0.25</v>
      </c>
      <c r="X413" s="1" t="inlineStr">
        <is>
          <t>X</t>
        </is>
      </c>
      <c r="Y413" s="1" t="n"/>
      <c r="Z413" s="1" t="inlineStr">
        <is>
          <t>X</t>
        </is>
      </c>
      <c r="AA413" s="1" t="n"/>
      <c r="AB413" s="1" t="inlineStr">
        <is>
          <t>X</t>
        </is>
      </c>
      <c r="AC413" s="1" t="n"/>
      <c r="AD413" s="38">
        <f>VLOOKUP(Tabela49[[#This Row],[Descrição]],CUMPRIMENTO!$E$2:$G$475,3,0)</f>
        <v/>
      </c>
      <c r="AE413" s="25" t="n"/>
    </row>
    <row r="414">
      <c r="J414" t="inlineStr">
        <is>
          <t>Jaqueline Bittencourt</t>
        </is>
      </c>
      <c r="K414" t="inlineStr">
        <is>
          <t>BR01-IES-P50</t>
        </is>
      </c>
      <c r="L414" t="inlineStr">
        <is>
          <t>BR01-IES-P50-SALA45</t>
        </is>
      </c>
      <c r="M414" t="inlineStr">
        <is>
          <t>RS-ST01-50-01P-SLA15</t>
        </is>
      </c>
      <c r="N414" t="inlineStr">
        <is>
          <t>SALA DE REUNIAO 03</t>
        </is>
      </c>
      <c r="Q414" t="n">
        <v>3</v>
      </c>
      <c r="R414" t="inlineStr">
        <is>
          <t>30</t>
        </is>
      </c>
      <c r="S414" t="inlineStr">
        <is>
          <t>MESA</t>
        </is>
      </c>
      <c r="T414" s="18">
        <f>IF(MID(L414,14,4)="SALA",0.25,IF(MID(L414,14,3)="BAN",0.4,0))*IF(Tabela49[[#This Row],[Frequência]]=3,1,IF(Tabela49[[#This Row],[Frequência]]=4,0.5,0.16667))</f>
        <v/>
      </c>
      <c r="U414" s="1" t="n">
        <v>4</v>
      </c>
      <c r="V414" s="1" t="inlineStr">
        <is>
          <t>T3E</t>
        </is>
      </c>
      <c r="W414" s="1" t="n">
        <v>0.25</v>
      </c>
      <c r="X414" s="1" t="inlineStr">
        <is>
          <t>X</t>
        </is>
      </c>
      <c r="Y414" s="1" t="n"/>
      <c r="Z414" s="1" t="inlineStr">
        <is>
          <t>X</t>
        </is>
      </c>
      <c r="AA414" s="1" t="n"/>
      <c r="AB414" s="1" t="inlineStr">
        <is>
          <t>X</t>
        </is>
      </c>
      <c r="AC414" s="1" t="n"/>
      <c r="AD414" s="38">
        <f>VLOOKUP(Tabela49[[#This Row],[Descrição]],CUMPRIMENTO!$E$2:$G$475,3,0)</f>
        <v/>
      </c>
      <c r="AE414" s="25" t="n"/>
    </row>
    <row r="415">
      <c r="J415" t="inlineStr">
        <is>
          <t>Jaqueline Bittencourt</t>
        </is>
      </c>
      <c r="K415" t="inlineStr">
        <is>
          <t>BR01-IES-P50</t>
        </is>
      </c>
      <c r="L415" t="inlineStr">
        <is>
          <t>BR01-IES-P50-SALA46</t>
        </is>
      </c>
      <c r="M415" t="inlineStr">
        <is>
          <t>RS-ST01-50-01P-SLA16</t>
        </is>
      </c>
      <c r="N415" t="inlineStr">
        <is>
          <t>AREA DE DESCANSO</t>
        </is>
      </c>
      <c r="Q415" t="n">
        <v>3</v>
      </c>
      <c r="R415" t="inlineStr">
        <is>
          <t>16</t>
        </is>
      </c>
      <c r="S415" t="inlineStr">
        <is>
          <t>MESA</t>
        </is>
      </c>
      <c r="T415" s="18">
        <f>IF(MID(L415,14,4)="SALA",0.25,IF(MID(L415,14,3)="BAN",0.4,0))*IF(Tabela49[[#This Row],[Frequência]]=3,1,IF(Tabela49[[#This Row],[Frequência]]=4,0.5,0.16667))</f>
        <v/>
      </c>
      <c r="U415" s="1" t="n">
        <v>4</v>
      </c>
      <c r="V415" s="1" t="inlineStr">
        <is>
          <t>T3E</t>
        </is>
      </c>
      <c r="W415" s="1" t="n">
        <v>0.25</v>
      </c>
      <c r="X415" s="1" t="inlineStr">
        <is>
          <t>X</t>
        </is>
      </c>
      <c r="Y415" s="1" t="n"/>
      <c r="Z415" s="1" t="inlineStr">
        <is>
          <t>X</t>
        </is>
      </c>
      <c r="AA415" s="1" t="n"/>
      <c r="AB415" s="1" t="inlineStr">
        <is>
          <t>X</t>
        </is>
      </c>
      <c r="AC415" s="1" t="n"/>
      <c r="AD415" s="38">
        <f>VLOOKUP(Tabela49[[#This Row],[Descrição]],CUMPRIMENTO!$E$2:$G$475,3,0)</f>
        <v/>
      </c>
      <c r="AE415" s="25" t="n"/>
    </row>
    <row r="416">
      <c r="J416" t="inlineStr">
        <is>
          <t>Jaqueline Bittencourt</t>
        </is>
      </c>
      <c r="K416" t="inlineStr">
        <is>
          <t>BR01-IES-P50</t>
        </is>
      </c>
      <c r="L416" t="inlineStr">
        <is>
          <t>BR01-IES-P50-SALA49</t>
        </is>
      </c>
      <c r="M416" t="inlineStr">
        <is>
          <t>RS-ST01-50-01P-SLA17</t>
        </is>
      </c>
      <c r="N416" t="inlineStr">
        <is>
          <t>ENGENHARIA DE CILINDROS - PROJETISTAS</t>
        </is>
      </c>
      <c r="Q416" t="n">
        <v>3</v>
      </c>
      <c r="R416" t="inlineStr">
        <is>
          <t>61</t>
        </is>
      </c>
      <c r="S416" t="inlineStr">
        <is>
          <t>NA</t>
        </is>
      </c>
      <c r="T416" s="18">
        <f>IF(MID(L416,14,4)="SALA",0.25,IF(MID(L416,14,3)="BAN",0.4,0))*IF(Tabela49[[#This Row],[Frequência]]=3,1,IF(Tabela49[[#This Row],[Frequência]]=4,0.5,0.16667))</f>
        <v/>
      </c>
      <c r="U416" s="1" t="n">
        <v>4</v>
      </c>
      <c r="V416" s="1" t="inlineStr">
        <is>
          <t>T3E</t>
        </is>
      </c>
      <c r="W416" s="1" t="n">
        <v>0.5</v>
      </c>
      <c r="X416" s="1" t="n"/>
      <c r="Y416" s="1" t="inlineStr">
        <is>
          <t>X</t>
        </is>
      </c>
      <c r="Z416" s="1" t="n"/>
      <c r="AA416" s="1" t="inlineStr">
        <is>
          <t>X</t>
        </is>
      </c>
      <c r="AB416" s="1" t="n"/>
      <c r="AC416" s="1" t="n"/>
      <c r="AD416" s="38">
        <f>VLOOKUP(Tabela49[[#This Row],[Descrição]],CUMPRIMENTO!$E$2:$G$475,3,0)</f>
        <v/>
      </c>
      <c r="AE416" s="25" t="n"/>
    </row>
    <row r="417">
      <c r="J417" t="inlineStr">
        <is>
          <t>Jaqueline Bittencourt</t>
        </is>
      </c>
      <c r="K417" t="inlineStr">
        <is>
          <t>BR01-IES-P50</t>
        </is>
      </c>
      <c r="L417" t="inlineStr">
        <is>
          <t>BR01-IES-P50-SALA50</t>
        </is>
      </c>
      <c r="N417" t="inlineStr">
        <is>
          <t>SALA DIRETOR LOGÍSTICA</t>
        </is>
      </c>
      <c r="Q417" t="n">
        <v>4</v>
      </c>
      <c r="R417" t="inlineStr">
        <is>
          <t>30</t>
        </is>
      </c>
      <c r="S417" t="inlineStr">
        <is>
          <t>NA</t>
        </is>
      </c>
      <c r="T417" s="18">
        <f>IF(MID(L417,14,4)="SALA",0.25,IF(MID(L417,14,3)="BAN",0.4,0))*IF(Tabela49[[#This Row],[Frequência]]=3,1,IF(Tabela49[[#This Row],[Frequência]]=4,0.5,0.16667))</f>
        <v/>
      </c>
      <c r="U417" s="1" t="n">
        <v>5</v>
      </c>
      <c r="V417" s="1" t="inlineStr">
        <is>
          <t>T3E</t>
        </is>
      </c>
      <c r="W417" s="1" t="n">
        <v>0.5</v>
      </c>
      <c r="X417" s="1" t="n"/>
      <c r="Y417" s="1" t="n"/>
      <c r="Z417" s="1" t="n"/>
      <c r="AA417" s="1" t="inlineStr">
        <is>
          <t>X</t>
        </is>
      </c>
      <c r="AB417" s="1" t="n"/>
      <c r="AC417" s="1" t="n"/>
      <c r="AD417" s="38">
        <f>VLOOKUP(Tabela49[[#This Row],[Descrição]],CUMPRIMENTO!$E$2:$G$475,3,0)</f>
        <v/>
      </c>
      <c r="AE417" s="25" t="n"/>
    </row>
    <row r="418">
      <c r="J418" t="inlineStr">
        <is>
          <t>Jaqueline Bittencourt</t>
        </is>
      </c>
      <c r="K418" t="inlineStr">
        <is>
          <t>BR01-IES-P50</t>
        </is>
      </c>
      <c r="L418" t="inlineStr">
        <is>
          <t>BR01-IES-P50-SALA52</t>
        </is>
      </c>
      <c r="M418" t="inlineStr">
        <is>
          <t>RS-ST01-50-01P-STR04</t>
        </is>
      </c>
      <c r="N418" t="inlineStr">
        <is>
          <t>QUALIDADE</t>
        </is>
      </c>
      <c r="Q418" t="n">
        <v>3</v>
      </c>
      <c r="R418" t="inlineStr">
        <is>
          <t>79</t>
        </is>
      </c>
      <c r="S418" t="inlineStr">
        <is>
          <t>NA</t>
        </is>
      </c>
      <c r="T418" s="18">
        <f>IF(MID(L418,14,4)="SALA",0.25,IF(MID(L418,14,3)="BAN",0.4,0))*IF(Tabela49[[#This Row],[Frequência]]=3,1,IF(Tabela49[[#This Row],[Frequência]]=4,0.5,0.16667))</f>
        <v/>
      </c>
      <c r="U418" s="1" t="n">
        <v>4</v>
      </c>
      <c r="V418" s="1" t="inlineStr">
        <is>
          <t>T3E</t>
        </is>
      </c>
      <c r="W418" s="1" t="n">
        <v>0.5</v>
      </c>
      <c r="X418" s="1" t="n"/>
      <c r="Y418" s="1" t="inlineStr">
        <is>
          <t>X</t>
        </is>
      </c>
      <c r="Z418" s="1" t="n"/>
      <c r="AA418" s="1" t="inlineStr">
        <is>
          <t>X</t>
        </is>
      </c>
      <c r="AB418" s="1" t="n"/>
      <c r="AC418" s="1" t="n"/>
      <c r="AD418" s="38">
        <f>VLOOKUP(Tabela49[[#This Row],[Descrição]],CUMPRIMENTO!$E$2:$G$475,3,0)</f>
        <v/>
      </c>
      <c r="AE418" s="25" t="n"/>
    </row>
    <row r="419">
      <c r="J419" t="inlineStr">
        <is>
          <t>Jaqueline Bittencourt</t>
        </is>
      </c>
      <c r="K419" t="inlineStr">
        <is>
          <t>BR01-IES-P50</t>
        </is>
      </c>
      <c r="L419" t="inlineStr">
        <is>
          <t>BR01-IES-P50-SALA53</t>
        </is>
      </c>
      <c r="M419" t="inlineStr">
        <is>
          <t>RS-ST01-50-01P-SLA19</t>
        </is>
      </c>
      <c r="N419" t="inlineStr">
        <is>
          <t>SALA DE REUNIAO 04</t>
        </is>
      </c>
      <c r="Q419" t="n">
        <v>3</v>
      </c>
      <c r="R419" t="inlineStr">
        <is>
          <t>33</t>
        </is>
      </c>
      <c r="S419" t="inlineStr">
        <is>
          <t>MESA</t>
        </is>
      </c>
      <c r="T419" s="18">
        <f>IF(MID(L419,14,4)="SALA",0.25,IF(MID(L419,14,3)="BAN",0.4,0))*IF(Tabela49[[#This Row],[Frequência]]=3,1,IF(Tabela49[[#This Row],[Frequência]]=4,0.5,0.16667))</f>
        <v/>
      </c>
      <c r="U419" s="1" t="n">
        <v>4</v>
      </c>
      <c r="V419" s="1" t="inlineStr">
        <is>
          <t>T3E</t>
        </is>
      </c>
      <c r="W419" s="1" t="n">
        <v>0.25</v>
      </c>
      <c r="X419" s="1" t="n"/>
      <c r="Y419" s="1" t="inlineStr">
        <is>
          <t>X</t>
        </is>
      </c>
      <c r="Z419" s="1" t="n"/>
      <c r="AA419" s="1" t="inlineStr">
        <is>
          <t>X</t>
        </is>
      </c>
      <c r="AB419" s="1" t="n"/>
      <c r="AC419" s="1" t="n"/>
      <c r="AD419" s="38">
        <f>VLOOKUP(Tabela49[[#This Row],[Descrição]],CUMPRIMENTO!$E$2:$G$475,3,0)</f>
        <v/>
      </c>
      <c r="AE419" s="25" t="n"/>
    </row>
    <row r="420">
      <c r="J420" t="inlineStr">
        <is>
          <t>Jaqueline Bittencourt</t>
        </is>
      </c>
      <c r="K420" t="inlineStr">
        <is>
          <t>BR01-IES-P50</t>
        </is>
      </c>
      <c r="L420" t="inlineStr">
        <is>
          <t>BR01-IES-P50-SALA58</t>
        </is>
      </c>
      <c r="M420" t="inlineStr">
        <is>
          <t>RS-ST01-50-01P-SLA21</t>
        </is>
      </c>
      <c r="N420" t="inlineStr">
        <is>
          <t>AREA DE ESTAR 02</t>
        </is>
      </c>
      <c r="Q420" t="n">
        <v>3</v>
      </c>
      <c r="R420" t="inlineStr">
        <is>
          <t>73</t>
        </is>
      </c>
      <c r="S420" t="inlineStr">
        <is>
          <t>NA</t>
        </is>
      </c>
      <c r="T420" s="18">
        <f>IF(MID(L420,14,4)="SALA",0.25,IF(MID(L420,14,3)="BAN",0.4,0))*IF(Tabela49[[#This Row],[Frequência]]=3,1,IF(Tabela49[[#This Row],[Frequência]]=4,0.5,0.16667))</f>
        <v/>
      </c>
      <c r="U420" s="1" t="n">
        <v>4</v>
      </c>
      <c r="V420" s="1" t="inlineStr">
        <is>
          <t>T3E</t>
        </is>
      </c>
      <c r="W420" s="1" t="n">
        <v>0.25</v>
      </c>
      <c r="X420" s="1" t="n"/>
      <c r="Y420" s="1" t="inlineStr">
        <is>
          <t>X</t>
        </is>
      </c>
      <c r="Z420" s="1" t="n"/>
      <c r="AA420" s="1" t="inlineStr">
        <is>
          <t>X</t>
        </is>
      </c>
      <c r="AB420" s="1" t="n"/>
      <c r="AC420" s="1" t="n"/>
      <c r="AD420" s="38">
        <f>VLOOKUP(Tabela49[[#This Row],[Descrição]],CUMPRIMENTO!$E$2:$G$475,3,0)</f>
        <v/>
      </c>
      <c r="AE420" s="25" t="n"/>
    </row>
    <row r="421">
      <c r="J421" t="inlineStr">
        <is>
          <t>Jaqueline Bittencourt</t>
        </is>
      </c>
      <c r="K421" t="inlineStr">
        <is>
          <t>BR01-IES-P50</t>
        </is>
      </c>
      <c r="L421" t="inlineStr">
        <is>
          <t>BR01-IES-P50-SALA59</t>
        </is>
      </c>
      <c r="M421" t="inlineStr">
        <is>
          <t>RS-ST01-50-01P-COP02</t>
        </is>
      </c>
      <c r="N421" t="inlineStr">
        <is>
          <t>COPA 02</t>
        </is>
      </c>
      <c r="Q421" t="n">
        <v>2</v>
      </c>
      <c r="R421" t="inlineStr">
        <is>
          <t>9</t>
        </is>
      </c>
      <c r="T421" s="18">
        <f>IF(MID(L421,14,4)="SALA",0.25,IF(MID(L421,14,3)="BAN",0.4,0))*IF(Tabela49[[#This Row],[Frequência]]=3,1,IF(Tabela49[[#This Row],[Frequência]]=4,0.5,0.16667))</f>
        <v/>
      </c>
      <c r="U421" s="1" t="n">
        <v>3</v>
      </c>
      <c r="V421" s="1" t="inlineStr">
        <is>
          <t>T3E</t>
        </is>
      </c>
      <c r="W421" s="1" t="n">
        <v>0.25</v>
      </c>
      <c r="X421" s="1" t="inlineStr">
        <is>
          <t>X</t>
        </is>
      </c>
      <c r="Y421" s="1" t="inlineStr">
        <is>
          <t>X</t>
        </is>
      </c>
      <c r="Z421" s="1" t="inlineStr">
        <is>
          <t>X</t>
        </is>
      </c>
      <c r="AA421" s="1" t="inlineStr">
        <is>
          <t>X</t>
        </is>
      </c>
      <c r="AB421" s="1" t="inlineStr">
        <is>
          <t>X</t>
        </is>
      </c>
      <c r="AC421" s="1" t="n"/>
      <c r="AD421" s="38">
        <f>VLOOKUP(Tabela49[[#This Row],[Descrição]],CUMPRIMENTO!$E$2:$G$475,3,0)</f>
        <v/>
      </c>
      <c r="AE421" s="25" t="n"/>
    </row>
    <row r="422">
      <c r="J422" t="inlineStr">
        <is>
          <t>Jaqueline Bittencourt</t>
        </is>
      </c>
      <c r="K422" t="inlineStr">
        <is>
          <t>BR01-IES-P50</t>
        </is>
      </c>
      <c r="L422" t="inlineStr">
        <is>
          <t>BR01-IES-P50-SALA60</t>
        </is>
      </c>
      <c r="M422" t="inlineStr">
        <is>
          <t>RS-ST01-50-01P-SLA22</t>
        </is>
      </c>
      <c r="N422" t="inlineStr">
        <is>
          <t>SALA DE ENCONTRO 03</t>
        </is>
      </c>
      <c r="Q422" t="n">
        <v>3</v>
      </c>
      <c r="R422" t="inlineStr">
        <is>
          <t>8</t>
        </is>
      </c>
      <c r="S422" t="inlineStr">
        <is>
          <t>MESA</t>
        </is>
      </c>
      <c r="T422" s="18">
        <f>IF(MID(L422,14,4)="SALA",0.25,IF(MID(L422,14,3)="BAN",0.4,0))*IF(Tabela49[[#This Row],[Frequência]]=3,1,IF(Tabela49[[#This Row],[Frequência]]=4,0.5,0.16667))</f>
        <v/>
      </c>
      <c r="U422" s="1" t="n">
        <v>5</v>
      </c>
      <c r="V422" s="1" t="inlineStr">
        <is>
          <t>T3E</t>
        </is>
      </c>
      <c r="W422" s="1" t="n">
        <v>0.25</v>
      </c>
      <c r="X422" s="1" t="n"/>
      <c r="Y422" s="1" t="n"/>
      <c r="Z422" s="1" t="n"/>
      <c r="AA422" s="1" t="n"/>
      <c r="AB422" s="1" t="inlineStr">
        <is>
          <t>X</t>
        </is>
      </c>
      <c r="AC422" s="1" t="n"/>
      <c r="AD422" s="38">
        <f>VLOOKUP(Tabela49[[#This Row],[Descrição]],CUMPRIMENTO!$E$2:$G$475,3,0)</f>
        <v/>
      </c>
      <c r="AE422" s="25" t="n"/>
    </row>
    <row r="423">
      <c r="J423" t="inlineStr">
        <is>
          <t>Jaqueline Bittencourt</t>
        </is>
      </c>
      <c r="K423" t="inlineStr">
        <is>
          <t>BR01-IES-P50</t>
        </is>
      </c>
      <c r="L423" t="inlineStr">
        <is>
          <t>BR01-IES-P50-SALA61</t>
        </is>
      </c>
      <c r="M423" t="inlineStr">
        <is>
          <t>RS-ST01-50-01P-SLA23</t>
        </is>
      </c>
      <c r="N423" t="inlineStr">
        <is>
          <t>SALA DE ENCONTRO 04</t>
        </is>
      </c>
      <c r="Q423" t="n">
        <v>3</v>
      </c>
      <c r="R423" t="inlineStr">
        <is>
          <t>8</t>
        </is>
      </c>
      <c r="S423" t="inlineStr">
        <is>
          <t>MESA</t>
        </is>
      </c>
      <c r="T423" s="18">
        <f>IF(MID(L423,14,4)="SALA",0.25,IF(MID(L423,14,3)="BAN",0.4,0))*IF(Tabela49[[#This Row],[Frequência]]=3,1,IF(Tabela49[[#This Row],[Frequência]]=4,0.5,0.16667))</f>
        <v/>
      </c>
      <c r="U423" s="1" t="n">
        <v>5</v>
      </c>
      <c r="V423" s="1" t="inlineStr">
        <is>
          <t>T3E</t>
        </is>
      </c>
      <c r="W423" s="1" t="n">
        <v>0.25</v>
      </c>
      <c r="X423" s="1" t="n"/>
      <c r="Y423" s="1" t="n"/>
      <c r="Z423" s="1" t="n"/>
      <c r="AA423" s="1" t="n"/>
      <c r="AB423" s="1" t="inlineStr">
        <is>
          <t>X</t>
        </is>
      </c>
      <c r="AC423" s="1" t="n"/>
      <c r="AD423" s="38">
        <f>VLOOKUP(Tabela49[[#This Row],[Descrição]],CUMPRIMENTO!$E$2:$G$475,3,0)</f>
        <v/>
      </c>
      <c r="AE423" s="25" t="n"/>
    </row>
    <row r="424">
      <c r="F424" t="inlineStr">
        <is>
          <t>Daniele Spanemberg</t>
        </is>
      </c>
      <c r="I424" t="inlineStr">
        <is>
          <t>Nicole de Morais</t>
        </is>
      </c>
      <c r="K424" t="inlineStr">
        <is>
          <t>BR01-IES-P52</t>
        </is>
      </c>
      <c r="L424" t="inlineStr">
        <is>
          <t>BR01-IES-P52-BAN116</t>
        </is>
      </c>
      <c r="M424" t="inlineStr">
        <is>
          <t>RS-ST01-52-00T-WCM01</t>
        </is>
      </c>
      <c r="N424" t="inlineStr">
        <is>
          <t>BANHEIRO TERREO - M</t>
        </is>
      </c>
      <c r="O424" t="n">
        <v>2</v>
      </c>
      <c r="P424" t="n">
        <v>2</v>
      </c>
      <c r="Q424" t="n">
        <v>2</v>
      </c>
      <c r="R424" t="inlineStr">
        <is>
          <t>14</t>
        </is>
      </c>
      <c r="T424" s="18" t="n">
        <v>0.4</v>
      </c>
      <c r="U424" s="1" t="n">
        <v>2</v>
      </c>
      <c r="V424" s="1" t="inlineStr">
        <is>
          <t>T1, T2E</t>
        </is>
      </c>
      <c r="W424" s="1" t="n">
        <v>0.4</v>
      </c>
      <c r="X424" s="1" t="inlineStr">
        <is>
          <t>X</t>
        </is>
      </c>
      <c r="Y424" s="1" t="inlineStr">
        <is>
          <t>X</t>
        </is>
      </c>
      <c r="Z424" s="1" t="inlineStr">
        <is>
          <t>X</t>
        </is>
      </c>
      <c r="AA424" s="1" t="inlineStr">
        <is>
          <t>X</t>
        </is>
      </c>
      <c r="AB424" s="1" t="inlineStr">
        <is>
          <t>X</t>
        </is>
      </c>
      <c r="AC424" s="1" t="n"/>
      <c r="AD424" s="38">
        <f>VLOOKUP(Tabela49[[#This Row],[Descrição]],CUMPRIMENTO!$E$2:$G$475,3,0)</f>
        <v/>
      </c>
      <c r="AE424" s="25" t="n"/>
    </row>
    <row r="425">
      <c r="F425" t="inlineStr">
        <is>
          <t>Daniele Spanemberg</t>
        </is>
      </c>
      <c r="I425" t="inlineStr">
        <is>
          <t>Nicole de Morais</t>
        </is>
      </c>
      <c r="K425" t="inlineStr">
        <is>
          <t>BR01-IES-P52</t>
        </is>
      </c>
      <c r="L425" t="inlineStr">
        <is>
          <t>BR01-IES-P52-BAN117</t>
        </is>
      </c>
      <c r="M425" t="inlineStr">
        <is>
          <t>RS-ST01-52-00T-WCF01</t>
        </is>
      </c>
      <c r="N425" t="inlineStr">
        <is>
          <t>BANHEIRO TERREO - F / PNE</t>
        </is>
      </c>
      <c r="O425" t="n">
        <v>2</v>
      </c>
      <c r="P425" t="n">
        <v>2</v>
      </c>
      <c r="Q425" t="n">
        <v>2</v>
      </c>
      <c r="R425" t="inlineStr">
        <is>
          <t>5</t>
        </is>
      </c>
      <c r="T425" s="18" t="n">
        <v>0.4</v>
      </c>
      <c r="U425" s="1" t="n">
        <v>2</v>
      </c>
      <c r="V425" s="1" t="inlineStr">
        <is>
          <t>T1, T2E</t>
        </is>
      </c>
      <c r="W425" s="1" t="n">
        <v>0.4</v>
      </c>
      <c r="X425" s="1" t="inlineStr">
        <is>
          <t>X</t>
        </is>
      </c>
      <c r="Y425" s="1" t="inlineStr">
        <is>
          <t>X</t>
        </is>
      </c>
      <c r="Z425" s="1" t="inlineStr">
        <is>
          <t>X</t>
        </is>
      </c>
      <c r="AA425" s="1" t="inlineStr">
        <is>
          <t>X</t>
        </is>
      </c>
      <c r="AB425" s="1" t="inlineStr">
        <is>
          <t>X</t>
        </is>
      </c>
      <c r="AC425" s="1" t="n"/>
      <c r="AD425" s="38">
        <f>VLOOKUP(Tabela49[[#This Row],[Descrição]],CUMPRIMENTO!$E$2:$G$475,3,0)</f>
        <v/>
      </c>
      <c r="AE425" s="25" t="n"/>
    </row>
    <row r="426">
      <c r="I426" t="inlineStr">
        <is>
          <t>Nicole de Morais</t>
        </is>
      </c>
      <c r="K426" t="inlineStr">
        <is>
          <t>BR01-IES-P52</t>
        </is>
      </c>
      <c r="L426" t="inlineStr">
        <is>
          <t>BR01-IES-P52-BAN118</t>
        </is>
      </c>
      <c r="M426" t="inlineStr">
        <is>
          <t>RS-ST01-52-01P-WCM02</t>
        </is>
      </c>
      <c r="N426" t="inlineStr">
        <is>
          <t>BANHEIRO MEZANINO - M</t>
        </is>
      </c>
      <c r="Q426" t="n">
        <v>2</v>
      </c>
      <c r="R426" t="inlineStr">
        <is>
          <t>13</t>
        </is>
      </c>
      <c r="T426" s="18">
        <f>IF(MID(L426,14,4)="SALA",0.25,IF(MID(L426,14,3)="BAN",0.4,0))*IF(Tabela49[[#This Row],[Frequência]]=3,1,IF(Tabela49[[#This Row],[Frequência]]=4,0.5,0.16667))</f>
        <v/>
      </c>
      <c r="U426" s="1" t="n">
        <v>3</v>
      </c>
      <c r="V426" s="1" t="inlineStr">
        <is>
          <t>T2E</t>
        </is>
      </c>
      <c r="W426" s="1" t="n">
        <v>0.4</v>
      </c>
      <c r="X426" s="1" t="inlineStr">
        <is>
          <t>X</t>
        </is>
      </c>
      <c r="Y426" s="1" t="inlineStr">
        <is>
          <t>X</t>
        </is>
      </c>
      <c r="Z426" s="1" t="inlineStr">
        <is>
          <t>X</t>
        </is>
      </c>
      <c r="AA426" s="1" t="inlineStr">
        <is>
          <t>X</t>
        </is>
      </c>
      <c r="AB426" s="1" t="inlineStr">
        <is>
          <t>X</t>
        </is>
      </c>
      <c r="AC426" s="1" t="n"/>
      <c r="AD426" s="38">
        <f>VLOOKUP(Tabela49[[#This Row],[Descrição]],CUMPRIMENTO!$E$2:$G$475,3,0)</f>
        <v/>
      </c>
      <c r="AE426" s="25" t="n"/>
    </row>
    <row r="427">
      <c r="I427" t="inlineStr">
        <is>
          <t>Nicole de Morais</t>
        </is>
      </c>
      <c r="K427" t="inlineStr">
        <is>
          <t>BR01-IES-P52</t>
        </is>
      </c>
      <c r="L427" t="inlineStr">
        <is>
          <t>BR01-IES-P52-BAN119</t>
        </is>
      </c>
      <c r="M427" t="inlineStr">
        <is>
          <t>RS-ST01-52-01P-WCF02</t>
        </is>
      </c>
      <c r="N427" t="inlineStr">
        <is>
          <t>BANHEIRO MEZANINO - F</t>
        </is>
      </c>
      <c r="Q427" t="n">
        <v>2</v>
      </c>
      <c r="R427" t="inlineStr">
        <is>
          <t>3</t>
        </is>
      </c>
      <c r="T427" s="18">
        <f>IF(MID(L427,14,4)="SALA",0.25,IF(MID(L427,14,3)="BAN",0.4,0))*IF(Tabela49[[#This Row],[Frequência]]=3,1,IF(Tabela49[[#This Row],[Frequência]]=4,0.5,0.16667))</f>
        <v/>
      </c>
      <c r="U427" s="1" t="n">
        <v>3</v>
      </c>
      <c r="V427" s="1" t="inlineStr">
        <is>
          <t>T2E</t>
        </is>
      </c>
      <c r="W427" s="1" t="n">
        <v>0.4</v>
      </c>
      <c r="X427" s="1" t="inlineStr">
        <is>
          <t>X</t>
        </is>
      </c>
      <c r="Y427" s="1" t="inlineStr">
        <is>
          <t>X</t>
        </is>
      </c>
      <c r="Z427" s="1" t="inlineStr">
        <is>
          <t>X</t>
        </is>
      </c>
      <c r="AA427" s="1" t="inlineStr">
        <is>
          <t>X</t>
        </is>
      </c>
      <c r="AB427" s="1" t="inlineStr">
        <is>
          <t>X</t>
        </is>
      </c>
      <c r="AC427" s="1" t="n"/>
      <c r="AD427" s="38">
        <f>VLOOKUP(Tabela49[[#This Row],[Descrição]],CUMPRIMENTO!$E$2:$G$475,3,0)</f>
        <v/>
      </c>
      <c r="AE427" s="25" t="n"/>
    </row>
    <row r="428">
      <c r="I428" t="inlineStr">
        <is>
          <t>Nicole de Morais</t>
        </is>
      </c>
      <c r="K428" t="inlineStr">
        <is>
          <t>BR01-IES-P52</t>
        </is>
      </c>
      <c r="L428" t="inlineStr">
        <is>
          <t>BR01-IES-P52-COPA01</t>
        </is>
      </c>
      <c r="M428" t="inlineStr">
        <is>
          <t>RS-ST01-52-01P-COP01</t>
        </is>
      </c>
      <c r="N428" t="inlineStr">
        <is>
          <t>COPA MEZANINO</t>
        </is>
      </c>
      <c r="Q428" t="n">
        <v>2</v>
      </c>
      <c r="R428" t="inlineStr">
        <is>
          <t>5</t>
        </is>
      </c>
      <c r="T428" s="18">
        <f>IF(MID(L428,14,4)="SALA",0.25,IF(MID(L428,14,3)="BAN",0.4,0))*IF(Tabela49[[#This Row],[Frequência]]=3,1,IF(Tabela49[[#This Row],[Frequência]]=4,0.5,0.16667))</f>
        <v/>
      </c>
      <c r="U428" s="1" t="n">
        <v>3</v>
      </c>
      <c r="V428" s="1" t="inlineStr">
        <is>
          <t>T2E</t>
        </is>
      </c>
      <c r="W428" s="1" t="n">
        <v>0.25</v>
      </c>
      <c r="X428" s="1" t="inlineStr">
        <is>
          <t>X</t>
        </is>
      </c>
      <c r="Y428" s="1" t="inlineStr">
        <is>
          <t>X</t>
        </is>
      </c>
      <c r="Z428" s="1" t="inlineStr">
        <is>
          <t>X</t>
        </is>
      </c>
      <c r="AA428" s="1" t="inlineStr">
        <is>
          <t>X</t>
        </is>
      </c>
      <c r="AB428" s="1" t="inlineStr">
        <is>
          <t>X</t>
        </is>
      </c>
      <c r="AC428" s="1" t="n"/>
      <c r="AD428" s="38">
        <f>VLOOKUP(Tabela49[[#This Row],[Descrição]],CUMPRIMENTO!$E$2:$G$475,3,0)</f>
        <v/>
      </c>
      <c r="AE428" s="25" t="n"/>
    </row>
    <row r="429">
      <c r="I429" t="inlineStr">
        <is>
          <t>Nicole de Morais</t>
        </is>
      </c>
      <c r="K429" t="inlineStr">
        <is>
          <t>BR01-IES-P52</t>
        </is>
      </c>
      <c r="L429" t="inlineStr">
        <is>
          <t>BR01-IES-P52-SALA01</t>
        </is>
      </c>
      <c r="M429" t="inlineStr">
        <is>
          <t>RS-ST01-52-00T-SLA01</t>
        </is>
      </c>
      <c r="N429" t="inlineStr">
        <is>
          <t>HALL DE ENTRADA</t>
        </is>
      </c>
      <c r="P429" t="n">
        <v>3</v>
      </c>
      <c r="R429" t="inlineStr">
        <is>
          <t>40</t>
        </is>
      </c>
      <c r="S429" t="inlineStr">
        <is>
          <t>NA</t>
        </is>
      </c>
      <c r="T429" s="18">
        <f>IF(MID(L429,14,4)="SALA",0.25,IF(MID(L429,14,3)="BAN",0.4,0))*IF(Tabela49[[#This Row],[Frequência]]=3,1,IF(Tabela49[[#This Row],[Frequência]]=4,0.5,0.16667))</f>
        <v/>
      </c>
      <c r="U429" s="1" t="n">
        <v>4</v>
      </c>
      <c r="V429" s="1" t="inlineStr">
        <is>
          <t>T2E</t>
        </is>
      </c>
      <c r="W429" s="1" t="n">
        <v>0.25</v>
      </c>
      <c r="X429" s="1" t="inlineStr">
        <is>
          <t>X</t>
        </is>
      </c>
      <c r="Y429" s="1" t="n"/>
      <c r="Z429" s="1" t="inlineStr">
        <is>
          <t>X</t>
        </is>
      </c>
      <c r="AA429" s="1" t="n"/>
      <c r="AB429" s="1" t="inlineStr">
        <is>
          <t>X</t>
        </is>
      </c>
      <c r="AC429" s="1" t="n"/>
      <c r="AD429" s="38">
        <f>VLOOKUP(Tabela49[[#This Row],[Descrição]],CUMPRIMENTO!$E$2:$G$475,3,0)</f>
        <v/>
      </c>
      <c r="AE429" s="25" t="n"/>
    </row>
    <row r="430">
      <c r="I430" t="inlineStr">
        <is>
          <t>Nicole de Morais</t>
        </is>
      </c>
      <c r="K430" t="inlineStr">
        <is>
          <t>BR01-IES-P52</t>
        </is>
      </c>
      <c r="L430" t="inlineStr">
        <is>
          <t>BR01-IES-P52-SALA03</t>
        </is>
      </c>
      <c r="M430" t="inlineStr">
        <is>
          <t>RS-ST01-52-00T-SLA02</t>
        </is>
      </c>
      <c r="N430" t="inlineStr">
        <is>
          <t>SALA CAM - PROCESSOS</t>
        </is>
      </c>
      <c r="P430" t="n">
        <v>3</v>
      </c>
      <c r="R430" t="inlineStr">
        <is>
          <t>60</t>
        </is>
      </c>
      <c r="S430" t="inlineStr">
        <is>
          <t>NA</t>
        </is>
      </c>
      <c r="T430" s="18">
        <f>IF(MID(L430,14,4)="SALA",0.25,IF(MID(L430,14,3)="BAN",0.4,0))*IF(Tabela49[[#This Row],[Frequência]]=3,1,IF(Tabela49[[#This Row],[Frequência]]=4,0.5,0.16667))</f>
        <v/>
      </c>
      <c r="U430" s="1" t="n">
        <v>4</v>
      </c>
      <c r="V430" s="1" t="inlineStr">
        <is>
          <t>T2E</t>
        </is>
      </c>
      <c r="W430" s="1" t="n">
        <v>1</v>
      </c>
      <c r="X430" s="1" t="inlineStr">
        <is>
          <t>X</t>
        </is>
      </c>
      <c r="Y430" s="1" t="n"/>
      <c r="Z430" s="1" t="inlineStr">
        <is>
          <t>X</t>
        </is>
      </c>
      <c r="AA430" s="1" t="n"/>
      <c r="AB430" s="1" t="inlineStr">
        <is>
          <t>X</t>
        </is>
      </c>
      <c r="AC430" s="1" t="n"/>
      <c r="AD430" s="38">
        <f>VLOOKUP(Tabela49[[#This Row],[Descrição]],CUMPRIMENTO!$E$2:$G$475,3,0)</f>
        <v/>
      </c>
      <c r="AE430" s="25" t="n"/>
    </row>
    <row r="431">
      <c r="I431" t="inlineStr">
        <is>
          <t>Nicole de Morais</t>
        </is>
      </c>
      <c r="K431" t="inlineStr">
        <is>
          <t>BR01-IES-P52</t>
        </is>
      </c>
      <c r="L431" t="inlineStr">
        <is>
          <t>BR01-IES-P52-SALA05</t>
        </is>
      </c>
      <c r="M431" t="inlineStr">
        <is>
          <t>RS-ST01-52-00T-SLA03</t>
        </is>
      </c>
      <c r="N431" t="inlineStr">
        <is>
          <t>SALA SUPERVISAO</t>
        </is>
      </c>
      <c r="P431" t="n">
        <v>4</v>
      </c>
      <c r="R431" t="inlineStr">
        <is>
          <t>9</t>
        </is>
      </c>
      <c r="S431" t="inlineStr">
        <is>
          <t>NA</t>
        </is>
      </c>
      <c r="T431" s="18">
        <f>IF(MID(L431,14,4)="SALA",0.25,IF(MID(L431,14,3)="BAN",0.4,0))*IF(Tabela49[[#This Row],[Frequência]]=3,1,IF(Tabela49[[#This Row],[Frequência]]=4,0.5,0.16667))</f>
        <v/>
      </c>
      <c r="U431" s="1" t="n">
        <v>4</v>
      </c>
      <c r="V431" s="1" t="inlineStr">
        <is>
          <t>T2E</t>
        </is>
      </c>
      <c r="W431" s="1" t="n">
        <v>0.25</v>
      </c>
      <c r="X431" s="1" t="inlineStr">
        <is>
          <t>X</t>
        </is>
      </c>
      <c r="Y431" s="1" t="n"/>
      <c r="Z431" s="1" t="inlineStr">
        <is>
          <t>X</t>
        </is>
      </c>
      <c r="AA431" s="1" t="n"/>
      <c r="AB431" s="1" t="inlineStr">
        <is>
          <t>X</t>
        </is>
      </c>
      <c r="AC431" s="1" t="n"/>
      <c r="AD431" s="38">
        <f>VLOOKUP(Tabela49[[#This Row],[Descrição]],CUMPRIMENTO!$E$2:$G$475,3,0)</f>
        <v/>
      </c>
      <c r="AE431" s="25" t="n"/>
    </row>
    <row r="432">
      <c r="I432" t="inlineStr">
        <is>
          <t>Nicole de Morais</t>
        </is>
      </c>
      <c r="K432" t="inlineStr">
        <is>
          <t>BR01-IES-P52</t>
        </is>
      </c>
      <c r="L432" t="inlineStr">
        <is>
          <t>BR01-IES-P52-SALA06</t>
        </is>
      </c>
      <c r="M432" t="inlineStr">
        <is>
          <t>RS-ST01-52-00T-SLA04</t>
        </is>
      </c>
      <c r="N432" t="inlineStr">
        <is>
          <t>SALA CAM - SUPORTE</t>
        </is>
      </c>
      <c r="P432" t="n">
        <v>3</v>
      </c>
      <c r="R432" t="inlineStr">
        <is>
          <t>17</t>
        </is>
      </c>
      <c r="S432" t="inlineStr">
        <is>
          <t>NA</t>
        </is>
      </c>
      <c r="T432" s="18">
        <f>IF(MID(L432,14,4)="SALA",0.25,IF(MID(L432,14,3)="BAN",0.4,0))*IF(Tabela49[[#This Row],[Frequência]]=3,1,IF(Tabela49[[#This Row],[Frequência]]=4,0.5,0.16667))</f>
        <v/>
      </c>
      <c r="U432" s="1" t="n">
        <v>4</v>
      </c>
      <c r="V432" s="1" t="inlineStr">
        <is>
          <t>T2E</t>
        </is>
      </c>
      <c r="W432" s="1" t="n">
        <v>0.25</v>
      </c>
      <c r="X432" s="1" t="inlineStr">
        <is>
          <t>X</t>
        </is>
      </c>
      <c r="Y432" s="1" t="n"/>
      <c r="Z432" s="1" t="inlineStr">
        <is>
          <t>X</t>
        </is>
      </c>
      <c r="AA432" s="1" t="n"/>
      <c r="AB432" s="1" t="inlineStr">
        <is>
          <t>X</t>
        </is>
      </c>
      <c r="AC432" s="1" t="n"/>
      <c r="AD432" s="38">
        <f>VLOOKUP(Tabela49[[#This Row],[Descrição]],CUMPRIMENTO!$E$2:$G$475,3,0)</f>
        <v/>
      </c>
      <c r="AE432" s="25" t="n"/>
    </row>
    <row r="433">
      <c r="I433" t="inlineStr">
        <is>
          <t>Nicole de Morais</t>
        </is>
      </c>
      <c r="K433" t="inlineStr">
        <is>
          <t>BR01-IES-P52</t>
        </is>
      </c>
      <c r="L433" t="inlineStr">
        <is>
          <t>BR01-IES-P52-SALA09</t>
        </is>
      </c>
      <c r="M433" t="inlineStr">
        <is>
          <t>RS-ST01-52-00T-SLA07</t>
        </is>
      </c>
      <c r="N433" t="inlineStr">
        <is>
          <t>HALL QUALIDADE</t>
        </is>
      </c>
      <c r="P433" t="n">
        <v>3</v>
      </c>
      <c r="R433" t="inlineStr">
        <is>
          <t>9</t>
        </is>
      </c>
      <c r="S433" t="inlineStr">
        <is>
          <t>NA</t>
        </is>
      </c>
      <c r="T433" s="18">
        <f>IF(MID(L433,14,4)="SALA",0.25,IF(MID(L433,14,3)="BAN",0.4,0))*IF(Tabela49[[#This Row],[Frequência]]=3,1,IF(Tabela49[[#This Row],[Frequência]]=4,0.5,0.16667))</f>
        <v/>
      </c>
      <c r="U433" s="1" t="n">
        <v>4</v>
      </c>
      <c r="V433" s="1" t="inlineStr">
        <is>
          <t>T2E</t>
        </is>
      </c>
      <c r="W433" s="1" t="n">
        <v>0.25</v>
      </c>
      <c r="X433" s="1" t="inlineStr">
        <is>
          <t>X</t>
        </is>
      </c>
      <c r="Y433" s="1" t="n"/>
      <c r="Z433" s="1" t="inlineStr">
        <is>
          <t>X</t>
        </is>
      </c>
      <c r="AA433" s="1" t="n"/>
      <c r="AB433" s="1" t="inlineStr">
        <is>
          <t>X</t>
        </is>
      </c>
      <c r="AC433" s="1" t="n"/>
      <c r="AD433" s="38">
        <f>VLOOKUP(Tabela49[[#This Row],[Descrição]],CUMPRIMENTO!$E$2:$G$475,3,0)</f>
        <v/>
      </c>
      <c r="AE433" s="25" t="n"/>
    </row>
    <row r="434">
      <c r="I434" t="inlineStr">
        <is>
          <t>Nicole de Morais</t>
        </is>
      </c>
      <c r="K434" t="inlineStr">
        <is>
          <t>BR01-IES-P52</t>
        </is>
      </c>
      <c r="L434" t="inlineStr">
        <is>
          <t>BR01-IES-P52-SALA10</t>
        </is>
      </c>
      <c r="M434" t="inlineStr">
        <is>
          <t>RS-ST01-52-00T-SLA08</t>
        </is>
      </c>
      <c r="N434" t="inlineStr">
        <is>
          <t>SALA QUALIDADE</t>
        </is>
      </c>
      <c r="P434" t="n">
        <v>3</v>
      </c>
      <c r="R434" t="inlineStr">
        <is>
          <t>28</t>
        </is>
      </c>
      <c r="S434" t="inlineStr">
        <is>
          <t>NA</t>
        </is>
      </c>
      <c r="T434" s="18">
        <f>IF(MID(L434,14,4)="SALA",0.25,IF(MID(L434,14,3)="BAN",0.4,0))*IF(Tabela49[[#This Row],[Frequência]]=3,1,IF(Tabela49[[#This Row],[Frequência]]=4,0.5,0.16667))</f>
        <v/>
      </c>
      <c r="U434" s="1" t="n">
        <v>4</v>
      </c>
      <c r="V434" s="1" t="inlineStr">
        <is>
          <t>T2E</t>
        </is>
      </c>
      <c r="W434" s="1" t="n">
        <v>0.25</v>
      </c>
      <c r="X434" s="1" t="inlineStr">
        <is>
          <t>X</t>
        </is>
      </c>
      <c r="Y434" s="1" t="n"/>
      <c r="Z434" s="1" t="inlineStr">
        <is>
          <t>X</t>
        </is>
      </c>
      <c r="AA434" s="1" t="n"/>
      <c r="AB434" s="1" t="inlineStr">
        <is>
          <t>X</t>
        </is>
      </c>
      <c r="AC434" s="1" t="n"/>
      <c r="AD434" s="38">
        <f>VLOOKUP(Tabela49[[#This Row],[Descrição]],CUMPRIMENTO!$E$2:$G$475,3,0)</f>
        <v/>
      </c>
      <c r="AE434" s="25" t="n"/>
    </row>
    <row r="435">
      <c r="I435" t="inlineStr">
        <is>
          <t>Nicole de Morais</t>
        </is>
      </c>
      <c r="K435" t="inlineStr">
        <is>
          <t>BR01-IES-P52</t>
        </is>
      </c>
      <c r="L435" t="inlineStr">
        <is>
          <t>BR01-IES-P52-SALA12</t>
        </is>
      </c>
      <c r="M435" t="inlineStr">
        <is>
          <t>RS-ST01-52-01P-SLA10</t>
        </is>
      </c>
      <c r="N435" t="inlineStr">
        <is>
          <t>HALL MEZANINO</t>
        </is>
      </c>
      <c r="Q435" t="n">
        <v>3</v>
      </c>
      <c r="R435" t="inlineStr">
        <is>
          <t>12</t>
        </is>
      </c>
      <c r="S435" t="inlineStr">
        <is>
          <t>NA</t>
        </is>
      </c>
      <c r="T435" s="18">
        <f>IF(MID(L435,14,4)="SALA",0.25,IF(MID(L435,14,3)="BAN",0.4,0))*IF(Tabela49[[#This Row],[Frequência]]=3,1,IF(Tabela49[[#This Row],[Frequência]]=4,0.5,0.16667))</f>
        <v/>
      </c>
      <c r="U435" s="1" t="n">
        <v>4</v>
      </c>
      <c r="V435" s="1" t="inlineStr">
        <is>
          <t>T2E</t>
        </is>
      </c>
      <c r="W435" s="1" t="n">
        <v>0.25</v>
      </c>
      <c r="X435" s="1" t="n"/>
      <c r="Y435" s="1" t="inlineStr">
        <is>
          <t>X</t>
        </is>
      </c>
      <c r="Z435" s="1" t="n"/>
      <c r="AA435" s="1" t="inlineStr">
        <is>
          <t>X</t>
        </is>
      </c>
      <c r="AB435" s="1" t="n"/>
      <c r="AC435" s="1" t="n"/>
      <c r="AD435" s="38">
        <f>VLOOKUP(Tabela49[[#This Row],[Descrição]],CUMPRIMENTO!$E$2:$G$475,3,0)</f>
        <v/>
      </c>
      <c r="AE435" s="25" t="n"/>
    </row>
    <row r="436">
      <c r="I436" t="inlineStr">
        <is>
          <t>Nicole de Morais</t>
        </is>
      </c>
      <c r="K436" t="inlineStr">
        <is>
          <t>BR01-IES-P52</t>
        </is>
      </c>
      <c r="L436" t="inlineStr">
        <is>
          <t>BR01-IES-P52-SALA13</t>
        </is>
      </c>
      <c r="M436" t="inlineStr">
        <is>
          <t>RS-ST01-52-01P-SLA11</t>
        </is>
      </c>
      <c r="N436" t="inlineStr">
        <is>
          <t>SALA DE REUNIAO 01 - MEZANINO</t>
        </is>
      </c>
      <c r="Q436" t="n">
        <v>3</v>
      </c>
      <c r="R436" t="inlineStr">
        <is>
          <t>12</t>
        </is>
      </c>
      <c r="S436" t="inlineStr">
        <is>
          <t>MESA</t>
        </is>
      </c>
      <c r="T436" s="18">
        <f>IF(MID(L436,14,4)="SALA",0.25,IF(MID(L436,14,3)="BAN",0.4,0))*IF(Tabela49[[#This Row],[Frequência]]=3,1,IF(Tabela49[[#This Row],[Frequência]]=4,0.5,0.16667))</f>
        <v/>
      </c>
      <c r="U436" s="1" t="n">
        <v>4</v>
      </c>
      <c r="V436" s="1" t="inlineStr">
        <is>
          <t>T2E</t>
        </is>
      </c>
      <c r="W436" s="1" t="n">
        <v>0.25</v>
      </c>
      <c r="X436" s="1" t="n"/>
      <c r="Y436" s="1" t="inlineStr">
        <is>
          <t>X</t>
        </is>
      </c>
      <c r="Z436" s="1" t="n"/>
      <c r="AA436" s="1" t="inlineStr">
        <is>
          <t>X</t>
        </is>
      </c>
      <c r="AB436" s="1" t="n"/>
      <c r="AC436" s="1" t="n"/>
      <c r="AD436" s="38">
        <f>VLOOKUP(Tabela49[[#This Row],[Descrição]],CUMPRIMENTO!$E$2:$G$475,3,0)</f>
        <v/>
      </c>
      <c r="AE436" s="25" t="n"/>
    </row>
    <row r="437">
      <c r="I437" t="inlineStr">
        <is>
          <t>Nicole de Morais</t>
        </is>
      </c>
      <c r="K437" t="inlineStr">
        <is>
          <t>BR01-IES-P52</t>
        </is>
      </c>
      <c r="L437" t="inlineStr">
        <is>
          <t>BR01-IES-P52-SALA14</t>
        </is>
      </c>
      <c r="M437" t="inlineStr">
        <is>
          <t>RS-ST01-52-01P-SLA12</t>
        </is>
      </c>
      <c r="N437" t="inlineStr">
        <is>
          <t>ENGENHARIA DE FERRAMENTARIA</t>
        </is>
      </c>
      <c r="Q437" t="n">
        <v>3</v>
      </c>
      <c r="R437" t="inlineStr">
        <is>
          <t>146</t>
        </is>
      </c>
      <c r="S437" t="inlineStr">
        <is>
          <t>NA</t>
        </is>
      </c>
      <c r="T437" s="18">
        <f>IF(MID(L437,14,4)="SALA",0.25,IF(MID(L437,14,3)="BAN",0.4,0))*IF(Tabela49[[#This Row],[Frequência]]=3,1,IF(Tabela49[[#This Row],[Frequência]]=4,0.5,0.16667))</f>
        <v/>
      </c>
      <c r="U437" s="1" t="n">
        <v>4</v>
      </c>
      <c r="V437" s="1" t="inlineStr">
        <is>
          <t>T2E</t>
        </is>
      </c>
      <c r="W437" s="1" t="n">
        <v>1</v>
      </c>
      <c r="X437" s="1" t="n"/>
      <c r="Y437" s="1" t="inlineStr">
        <is>
          <t>X</t>
        </is>
      </c>
      <c r="Z437" s="1" t="n"/>
      <c r="AA437" s="1" t="inlineStr">
        <is>
          <t>X</t>
        </is>
      </c>
      <c r="AB437" s="1" t="n"/>
      <c r="AC437" s="1" t="n"/>
      <c r="AD437" s="38">
        <f>VLOOKUP(Tabela49[[#This Row],[Descrição]],CUMPRIMENTO!$E$2:$G$475,3,0)</f>
        <v/>
      </c>
      <c r="AE437" s="25" t="n"/>
    </row>
    <row r="438">
      <c r="I438" t="inlineStr">
        <is>
          <t>Nicole de Morais</t>
        </is>
      </c>
      <c r="K438" t="inlineStr">
        <is>
          <t>BR01-IES-P52</t>
        </is>
      </c>
      <c r="L438" t="inlineStr">
        <is>
          <t>BR01-IES-P52-SALA15</t>
        </is>
      </c>
      <c r="M438" t="inlineStr">
        <is>
          <t>RS-ST01-52-01P-SLA13</t>
        </is>
      </c>
      <c r="N438" t="inlineStr">
        <is>
          <t>SALA GERENTE</t>
        </is>
      </c>
      <c r="Q438" t="n">
        <v>4</v>
      </c>
      <c r="R438" t="inlineStr">
        <is>
          <t>14</t>
        </is>
      </c>
      <c r="S438" t="inlineStr">
        <is>
          <t>MESA</t>
        </is>
      </c>
      <c r="T438" s="18">
        <f>IF(MID(L438,14,4)="SALA",0.25,IF(MID(L438,14,3)="BAN",0.4,0))*IF(Tabela49[[#This Row],[Frequência]]=3,1,IF(Tabela49[[#This Row],[Frequência]]=4,0.5,0.16667))</f>
        <v/>
      </c>
      <c r="U438" s="1" t="n">
        <v>5</v>
      </c>
      <c r="V438" s="1" t="inlineStr">
        <is>
          <t>T2E</t>
        </is>
      </c>
      <c r="W438" s="1" t="n">
        <v>0.25</v>
      </c>
      <c r="X438" s="1" t="n"/>
      <c r="Y438" s="1" t="n"/>
      <c r="Z438" s="1" t="n"/>
      <c r="AA438" s="1" t="n"/>
      <c r="AB438" s="1" t="inlineStr">
        <is>
          <t>X</t>
        </is>
      </c>
      <c r="AC438" s="1" t="n"/>
      <c r="AD438" s="38">
        <f>VLOOKUP(Tabela49[[#This Row],[Descrição]],CUMPRIMENTO!$E$2:$G$475,3,0)</f>
        <v/>
      </c>
      <c r="AE438" s="25" t="n"/>
    </row>
    <row r="439">
      <c r="I439" t="inlineStr">
        <is>
          <t>Nicole de Morais</t>
        </is>
      </c>
      <c r="K439" t="inlineStr">
        <is>
          <t>BR01-IES-P52</t>
        </is>
      </c>
      <c r="L439" t="inlineStr">
        <is>
          <t>BR01-IES-P52-SALA16</t>
        </is>
      </c>
      <c r="M439" t="inlineStr">
        <is>
          <t>RS-ST01-52-01P-SLA14</t>
        </is>
      </c>
      <c r="N439" t="inlineStr">
        <is>
          <t>SALA DE REUNIAO 02 - MEZANINO</t>
        </is>
      </c>
      <c r="Q439" t="n">
        <v>3</v>
      </c>
      <c r="R439" t="inlineStr">
        <is>
          <t>23</t>
        </is>
      </c>
      <c r="S439" t="inlineStr">
        <is>
          <t>MESA</t>
        </is>
      </c>
      <c r="T439" s="18">
        <f>IF(MID(L439,14,4)="SALA",0.25,IF(MID(L439,14,3)="BAN",0.4,0))*IF(Tabela49[[#This Row],[Frequência]]=3,1,IF(Tabela49[[#This Row],[Frequência]]=4,0.5,0.16667))</f>
        <v/>
      </c>
      <c r="U439" s="1" t="n">
        <v>4</v>
      </c>
      <c r="V439" s="1" t="inlineStr">
        <is>
          <t>T2E</t>
        </is>
      </c>
      <c r="W439" s="1" t="n">
        <v>0.25</v>
      </c>
      <c r="X439" s="1" t="n"/>
      <c r="Y439" s="1" t="inlineStr">
        <is>
          <t>X</t>
        </is>
      </c>
      <c r="Z439" s="1" t="n"/>
      <c r="AA439" s="1" t="inlineStr">
        <is>
          <t>X</t>
        </is>
      </c>
      <c r="AB439" s="1" t="n"/>
      <c r="AC439" s="1" t="n"/>
      <c r="AD439" s="38">
        <f>VLOOKUP(Tabela49[[#This Row],[Descrição]],CUMPRIMENTO!$E$2:$G$475,3,0)</f>
        <v/>
      </c>
      <c r="AE439" s="25" t="n"/>
    </row>
    <row r="440">
      <c r="I440" t="inlineStr">
        <is>
          <t>Nicole de Morais</t>
        </is>
      </c>
      <c r="K440" t="inlineStr">
        <is>
          <t>BR01-IES-P52</t>
        </is>
      </c>
      <c r="L440" t="inlineStr">
        <is>
          <t>BR01-IES-P52-SALA17</t>
        </is>
      </c>
      <c r="M440" t="inlineStr">
        <is>
          <t>RS-ST01-52-01P-SLA15</t>
        </is>
      </c>
      <c r="N440" t="inlineStr">
        <is>
          <t>PROJETOS FERRAMENTARIA</t>
        </is>
      </c>
      <c r="Q440" t="n">
        <v>3</v>
      </c>
      <c r="R440" t="inlineStr">
        <is>
          <t>54</t>
        </is>
      </c>
      <c r="S440" t="inlineStr">
        <is>
          <t>NA</t>
        </is>
      </c>
      <c r="T440" s="18">
        <f>IF(MID(L440,14,4)="SALA",0.25,IF(MID(L440,14,3)="BAN",0.4,0))*IF(Tabela49[[#This Row],[Frequência]]=3,1,IF(Tabela49[[#This Row],[Frequência]]=4,0.5,0.16667))</f>
        <v/>
      </c>
      <c r="U440" s="1" t="n">
        <v>4</v>
      </c>
      <c r="V440" s="1" t="inlineStr">
        <is>
          <t>T2E</t>
        </is>
      </c>
      <c r="W440" s="1" t="n">
        <v>0.5</v>
      </c>
      <c r="X440" s="1" t="n"/>
      <c r="Y440" s="1" t="inlineStr">
        <is>
          <t>X</t>
        </is>
      </c>
      <c r="Z440" s="1" t="n"/>
      <c r="AA440" s="1" t="inlineStr">
        <is>
          <t>X</t>
        </is>
      </c>
      <c r="AB440" s="1" t="n"/>
      <c r="AC440" s="1" t="n"/>
      <c r="AD440" s="38">
        <f>VLOOKUP(Tabela49[[#This Row],[Descrição]],CUMPRIMENTO!$E$2:$G$475,3,0)</f>
        <v/>
      </c>
      <c r="AE440" s="25" t="n"/>
    </row>
    <row r="441">
      <c r="I441" t="inlineStr">
        <is>
          <t>Nicole de Morais</t>
        </is>
      </c>
      <c r="K441" t="inlineStr">
        <is>
          <t>BR01-IES-P52</t>
        </is>
      </c>
      <c r="L441" t="inlineStr">
        <is>
          <t>BR01-IES-P52-SALA20</t>
        </is>
      </c>
      <c r="M441" t="inlineStr">
        <is>
          <t>RS-ST01-52-01P-SLA18</t>
        </is>
      </c>
      <c r="N441" t="inlineStr">
        <is>
          <t>SALA DE REUNIAO 03 - MEZANINO</t>
        </is>
      </c>
      <c r="Q441" t="n">
        <v>3</v>
      </c>
      <c r="R441" t="inlineStr">
        <is>
          <t>12</t>
        </is>
      </c>
      <c r="S441" t="inlineStr">
        <is>
          <t>MESA</t>
        </is>
      </c>
      <c r="T441" s="18">
        <f>IF(MID(L441,14,4)="SALA",0.25,IF(MID(L441,14,3)="BAN",0.4,0))*IF(Tabela49[[#This Row],[Frequência]]=3,1,IF(Tabela49[[#This Row],[Frequência]]=4,0.5,0.16667))</f>
        <v/>
      </c>
      <c r="U441" s="1" t="n">
        <v>4</v>
      </c>
      <c r="V441" s="1" t="inlineStr">
        <is>
          <t>T2E</t>
        </is>
      </c>
      <c r="W441" s="1" t="n">
        <v>0.25</v>
      </c>
      <c r="X441" s="1" t="n"/>
      <c r="Y441" s="1" t="inlineStr">
        <is>
          <t>X</t>
        </is>
      </c>
      <c r="Z441" s="1" t="n"/>
      <c r="AA441" s="1" t="inlineStr">
        <is>
          <t>X</t>
        </is>
      </c>
      <c r="AB441" s="1" t="n"/>
      <c r="AC441" s="1" t="n"/>
      <c r="AD441" s="38">
        <f>VLOOKUP(Tabela49[[#This Row],[Descrição]],CUMPRIMENTO!$E$2:$G$475,3,0)</f>
        <v/>
      </c>
      <c r="AE441" s="25" t="n"/>
    </row>
    <row r="442">
      <c r="J442" t="inlineStr">
        <is>
          <t>Vanessa Rodrigues</t>
        </is>
      </c>
      <c r="K442" t="inlineStr">
        <is>
          <t>BR01-IES-P56</t>
        </is>
      </c>
      <c r="L442" t="inlineStr">
        <is>
          <t>BR01-IES-P56-BAN120</t>
        </is>
      </c>
      <c r="M442" t="inlineStr">
        <is>
          <t>RS-ST01-56-00T-WPU01</t>
        </is>
      </c>
      <c r="N442" t="inlineStr">
        <is>
          <t>BANHEIRO HALL TERREO - PNE</t>
        </is>
      </c>
      <c r="P442" t="n">
        <v>2</v>
      </c>
      <c r="Q442" t="n">
        <v>2</v>
      </c>
      <c r="R442" t="inlineStr">
        <is>
          <t>5</t>
        </is>
      </c>
      <c r="T442" s="18">
        <f>IF(MID(L442,14,4)="SALA",0.25,IF(MID(L442,14,3)="BAN",0.4,0))*IF(Tabela49[[#This Row],[Frequência]]=3,1,IF(Tabela49[[#This Row],[Frequência]]=4,0.5,0.16667))</f>
        <v/>
      </c>
      <c r="U442" s="1" t="n">
        <v>3</v>
      </c>
      <c r="V442" s="1" t="inlineStr">
        <is>
          <t>T3E</t>
        </is>
      </c>
      <c r="W442" s="1" t="n">
        <v>0.3</v>
      </c>
      <c r="X442" s="1" t="inlineStr">
        <is>
          <t>X</t>
        </is>
      </c>
      <c r="Y442" s="1" t="inlineStr">
        <is>
          <t>X</t>
        </is>
      </c>
      <c r="Z442" s="1" t="inlineStr">
        <is>
          <t>X</t>
        </is>
      </c>
      <c r="AA442" s="1" t="inlineStr">
        <is>
          <t>X</t>
        </is>
      </c>
      <c r="AB442" s="1" t="inlineStr">
        <is>
          <t>X</t>
        </is>
      </c>
      <c r="AC442" s="1" t="n"/>
      <c r="AD442" s="38">
        <f>VLOOKUP(Tabela49[[#This Row],[Descrição]],CUMPRIMENTO!$E$2:$G$475,3,0)</f>
        <v/>
      </c>
      <c r="AE442" s="25" t="n"/>
    </row>
    <row r="443">
      <c r="J443" t="inlineStr">
        <is>
          <t>Vanessa Rodrigues</t>
        </is>
      </c>
      <c r="K443" t="inlineStr">
        <is>
          <t>BR01-IES-P56</t>
        </is>
      </c>
      <c r="L443" t="inlineStr">
        <is>
          <t>BR01-IES-P56-BAN121</t>
        </is>
      </c>
      <c r="M443" t="inlineStr">
        <is>
          <t>RS-ST01-56-00T-WPM01</t>
        </is>
      </c>
      <c r="N443" t="inlineStr">
        <is>
          <t>BANHEIRO AMBULATORIO - M / PNE</t>
        </is>
      </c>
      <c r="P443" t="n">
        <v>2</v>
      </c>
      <c r="Q443" t="n">
        <v>2</v>
      </c>
      <c r="R443" t="inlineStr">
        <is>
          <t>5</t>
        </is>
      </c>
      <c r="T443" s="18">
        <f>IF(MID(L443,14,4)="SALA",0.25,IF(MID(L443,14,3)="BAN",0.4,0))*IF(Tabela49[[#This Row],[Frequência]]=3,1,IF(Tabela49[[#This Row],[Frequência]]=4,0.5,0.16667))</f>
        <v/>
      </c>
      <c r="U443" s="1" t="n">
        <v>2</v>
      </c>
      <c r="V443" s="1" t="inlineStr">
        <is>
          <t>T3E</t>
        </is>
      </c>
      <c r="W443" s="1" t="n">
        <v>0.3</v>
      </c>
      <c r="X443" s="1" t="inlineStr">
        <is>
          <t>X</t>
        </is>
      </c>
      <c r="Y443" s="1" t="inlineStr">
        <is>
          <t>X</t>
        </is>
      </c>
      <c r="Z443" s="1" t="inlineStr">
        <is>
          <t>X</t>
        </is>
      </c>
      <c r="AA443" s="1" t="inlineStr">
        <is>
          <t>X</t>
        </is>
      </c>
      <c r="AB443" s="1" t="inlineStr">
        <is>
          <t>X</t>
        </is>
      </c>
      <c r="AC443" s="1" t="n"/>
      <c r="AD443" s="38">
        <f>VLOOKUP(Tabela49[[#This Row],[Descrição]],CUMPRIMENTO!$E$2:$G$475,3,0)</f>
        <v/>
      </c>
      <c r="AE443" s="25" t="n"/>
    </row>
    <row r="444">
      <c r="J444" t="inlineStr">
        <is>
          <t>Vanessa Rodrigues</t>
        </is>
      </c>
      <c r="K444" t="inlineStr">
        <is>
          <t>BR01-IES-P56</t>
        </is>
      </c>
      <c r="L444" t="inlineStr">
        <is>
          <t>BR01-IES-P56-BAN122</t>
        </is>
      </c>
      <c r="M444" t="inlineStr">
        <is>
          <t>RS-ST01-56-00T-WPF01</t>
        </is>
      </c>
      <c r="N444" t="inlineStr">
        <is>
          <t>BANHEIRO AMBULATORIO - F / PNE</t>
        </is>
      </c>
      <c r="P444" t="n">
        <v>2</v>
      </c>
      <c r="Q444" t="n">
        <v>2</v>
      </c>
      <c r="R444" t="inlineStr">
        <is>
          <t>5</t>
        </is>
      </c>
      <c r="T444" s="18">
        <f>IF(MID(L444,14,4)="SALA",0.25,IF(MID(L444,14,3)="BAN",0.4,0))*IF(Tabela49[[#This Row],[Frequência]]=3,1,IF(Tabela49[[#This Row],[Frequência]]=4,0.5,0.16667))</f>
        <v/>
      </c>
      <c r="U444" s="1" t="n">
        <v>2</v>
      </c>
      <c r="V444" s="1" t="inlineStr">
        <is>
          <t>T3E</t>
        </is>
      </c>
      <c r="W444" s="1" t="n">
        <v>0.3</v>
      </c>
      <c r="X444" s="1" t="inlineStr">
        <is>
          <t>X</t>
        </is>
      </c>
      <c r="Y444" s="1" t="inlineStr">
        <is>
          <t>X</t>
        </is>
      </c>
      <c r="Z444" s="1" t="inlineStr">
        <is>
          <t>X</t>
        </is>
      </c>
      <c r="AA444" s="1" t="inlineStr">
        <is>
          <t>X</t>
        </is>
      </c>
      <c r="AB444" s="1" t="inlineStr">
        <is>
          <t>X</t>
        </is>
      </c>
      <c r="AC444" s="1" t="n"/>
      <c r="AD444" s="38">
        <f>VLOOKUP(Tabela49[[#This Row],[Descrição]],CUMPRIMENTO!$E$2:$G$475,3,0)</f>
        <v/>
      </c>
      <c r="AE444" s="25" t="n"/>
    </row>
    <row r="445">
      <c r="J445" t="inlineStr">
        <is>
          <t>Vanessa Rodrigues</t>
        </is>
      </c>
      <c r="K445" t="inlineStr">
        <is>
          <t>BR01-IES-P56</t>
        </is>
      </c>
      <c r="L445" t="inlineStr">
        <is>
          <t>BR01-IES-P56-BAN123</t>
        </is>
      </c>
      <c r="M445" t="inlineStr">
        <is>
          <t>RS-ST01-56-00T-WCM01</t>
        </is>
      </c>
      <c r="N445" t="inlineStr">
        <is>
          <t>BANHEIRO CONVIVIO - M</t>
        </is>
      </c>
      <c r="O445" t="n">
        <v>3</v>
      </c>
      <c r="P445" t="n">
        <v>2</v>
      </c>
      <c r="Q445" t="n">
        <v>2</v>
      </c>
      <c r="R445" t="inlineStr">
        <is>
          <t>4</t>
        </is>
      </c>
      <c r="T445" s="18">
        <f>IF(MID(L445,14,4)="SALA",0.25,IF(MID(L445,14,3)="BAN",0.4,0))*IF(Tabela49[[#This Row],[Frequência]]=3,1,IF(Tabela49[[#This Row],[Frequência]]=4,0.5,0.16667))</f>
        <v/>
      </c>
      <c r="U445" s="1" t="n">
        <v>2</v>
      </c>
      <c r="V445" s="1" t="inlineStr">
        <is>
          <t>T3E</t>
        </is>
      </c>
      <c r="W445" s="1" t="n">
        <v>0.3</v>
      </c>
      <c r="X445" s="1" t="inlineStr">
        <is>
          <t>X</t>
        </is>
      </c>
      <c r="Y445" s="1" t="inlineStr">
        <is>
          <t>X</t>
        </is>
      </c>
      <c r="Z445" s="1" t="inlineStr">
        <is>
          <t>X</t>
        </is>
      </c>
      <c r="AA445" s="1" t="inlineStr">
        <is>
          <t>X</t>
        </is>
      </c>
      <c r="AB445" s="1" t="inlineStr">
        <is>
          <t>X</t>
        </is>
      </c>
      <c r="AC445" s="1" t="n"/>
      <c r="AD445" s="38">
        <f>VLOOKUP(Tabela49[[#This Row],[Descrição]],CUMPRIMENTO!$E$2:$G$475,3,0)</f>
        <v/>
      </c>
      <c r="AE445" s="25" t="n"/>
    </row>
    <row r="446">
      <c r="J446" t="inlineStr">
        <is>
          <t>Vanessa Rodrigues</t>
        </is>
      </c>
      <c r="K446" t="inlineStr">
        <is>
          <t>BR01-IES-P56</t>
        </is>
      </c>
      <c r="L446" t="inlineStr">
        <is>
          <t>BR01-IES-P56-BAN124</t>
        </is>
      </c>
      <c r="M446" t="inlineStr">
        <is>
          <t>RS-ST01-56-00T-WPF02</t>
        </is>
      </c>
      <c r="N446" t="inlineStr">
        <is>
          <t>BANHEIRO CONVIVIO - F / PNE</t>
        </is>
      </c>
      <c r="O446" t="n">
        <v>3</v>
      </c>
      <c r="P446" t="n">
        <v>2</v>
      </c>
      <c r="Q446" t="n">
        <v>2</v>
      </c>
      <c r="R446" t="inlineStr">
        <is>
          <t>4</t>
        </is>
      </c>
      <c r="T446" s="18">
        <f>IF(MID(L446,14,4)="SALA",0.25,IF(MID(L446,14,3)="BAN",0.4,0))*IF(Tabela49[[#This Row],[Frequência]]=3,1,IF(Tabela49[[#This Row],[Frequência]]=4,0.5,0.16667))</f>
        <v/>
      </c>
      <c r="U446" s="1" t="n">
        <v>2</v>
      </c>
      <c r="V446" s="1" t="inlineStr">
        <is>
          <t>T3E</t>
        </is>
      </c>
      <c r="W446" s="1" t="n">
        <v>0.3</v>
      </c>
      <c r="X446" s="1" t="inlineStr">
        <is>
          <t>X</t>
        </is>
      </c>
      <c r="Y446" s="1" t="inlineStr">
        <is>
          <t>X</t>
        </is>
      </c>
      <c r="Z446" s="1" t="inlineStr">
        <is>
          <t>X</t>
        </is>
      </c>
      <c r="AA446" s="1" t="inlineStr">
        <is>
          <t>X</t>
        </is>
      </c>
      <c r="AB446" s="1" t="inlineStr">
        <is>
          <t>X</t>
        </is>
      </c>
      <c r="AC446" s="1" t="n"/>
      <c r="AD446" s="38">
        <f>VLOOKUP(Tabela49[[#This Row],[Descrição]],CUMPRIMENTO!$E$2:$G$475,3,0)</f>
        <v/>
      </c>
      <c r="AE446" s="25" t="n"/>
    </row>
    <row r="447">
      <c r="J447" t="inlineStr">
        <is>
          <t>Vanessa Rodrigues</t>
        </is>
      </c>
      <c r="K447" t="inlineStr">
        <is>
          <t>BR01-IES-P56</t>
        </is>
      </c>
      <c r="L447" t="inlineStr">
        <is>
          <t>BR01-IES-P56-BAN125</t>
        </is>
      </c>
      <c r="M447" t="inlineStr">
        <is>
          <t>RS-ST01-56-00T-WCM02</t>
        </is>
      </c>
      <c r="N447" t="inlineStr">
        <is>
          <t>VESTIARIO RESTAURANTE - M</t>
        </is>
      </c>
      <c r="P447" t="n">
        <v>2</v>
      </c>
      <c r="Q447" t="n">
        <v>2</v>
      </c>
      <c r="R447" t="inlineStr">
        <is>
          <t>10</t>
        </is>
      </c>
      <c r="T447" s="18">
        <f>IF(MID(L447,14,4)="SALA",0.25,IF(MID(L447,14,3)="BAN",0.4,0))*IF(Tabela49[[#This Row],[Frequência]]=3,1,IF(Tabela49[[#This Row],[Frequência]]=4,0.5,0.16667))</f>
        <v/>
      </c>
      <c r="U447" s="1" t="n">
        <v>2</v>
      </c>
      <c r="V447" s="1" t="inlineStr">
        <is>
          <t>T3E</t>
        </is>
      </c>
      <c r="W447" s="1" t="n">
        <v>0.4</v>
      </c>
      <c r="X447" s="1" t="inlineStr">
        <is>
          <t>X</t>
        </is>
      </c>
      <c r="Y447" s="1" t="inlineStr">
        <is>
          <t>X</t>
        </is>
      </c>
      <c r="Z447" s="1" t="inlineStr">
        <is>
          <t>X</t>
        </is>
      </c>
      <c r="AA447" s="1" t="inlineStr">
        <is>
          <t>X</t>
        </is>
      </c>
      <c r="AB447" s="1" t="inlineStr">
        <is>
          <t>X</t>
        </is>
      </c>
      <c r="AC447" s="1" t="n"/>
      <c r="AD447" s="38">
        <f>VLOOKUP(Tabela49[[#This Row],[Descrição]],CUMPRIMENTO!$E$2:$G$475,3,0)</f>
        <v/>
      </c>
      <c r="AE447" s="25" t="n"/>
    </row>
    <row r="448">
      <c r="J448" t="inlineStr">
        <is>
          <t>Vanessa Rodrigues</t>
        </is>
      </c>
      <c r="K448" t="inlineStr">
        <is>
          <t>BR01-IES-P56</t>
        </is>
      </c>
      <c r="L448" t="inlineStr">
        <is>
          <t>BR01-IES-P56-BAN126</t>
        </is>
      </c>
      <c r="M448" t="inlineStr">
        <is>
          <t>RS-ST01-56-00T-WCF01</t>
        </is>
      </c>
      <c r="N448" t="inlineStr">
        <is>
          <t>VESTIARIO RESTAURANTE - F</t>
        </is>
      </c>
      <c r="P448" t="n">
        <v>2</v>
      </c>
      <c r="Q448" t="n">
        <v>2</v>
      </c>
      <c r="R448" t="inlineStr">
        <is>
          <t>36</t>
        </is>
      </c>
      <c r="T448" s="18">
        <f>IF(MID(L448,14,4)="SALA",0.25,IF(MID(L448,14,3)="BAN",0.4,0))*IF(Tabela49[[#This Row],[Frequência]]=3,1,IF(Tabela49[[#This Row],[Frequência]]=4,0.5,0.16667))</f>
        <v/>
      </c>
      <c r="U448" s="1" t="n">
        <v>2</v>
      </c>
      <c r="V448" s="1" t="inlineStr">
        <is>
          <t>T3E</t>
        </is>
      </c>
      <c r="W448" s="1" t="n">
        <v>0.4</v>
      </c>
      <c r="X448" s="1" t="inlineStr">
        <is>
          <t>X</t>
        </is>
      </c>
      <c r="Y448" s="1" t="inlineStr">
        <is>
          <t>X</t>
        </is>
      </c>
      <c r="Z448" s="1" t="inlineStr">
        <is>
          <t>X</t>
        </is>
      </c>
      <c r="AA448" s="1" t="inlineStr">
        <is>
          <t>X</t>
        </is>
      </c>
      <c r="AB448" s="1" t="inlineStr">
        <is>
          <t>X</t>
        </is>
      </c>
      <c r="AC448" s="1" t="n"/>
      <c r="AD448" s="38">
        <f>VLOOKUP(Tabela49[[#This Row],[Descrição]],CUMPRIMENTO!$E$2:$G$475,3,0)</f>
        <v/>
      </c>
      <c r="AE448" s="25" t="n"/>
    </row>
    <row r="449">
      <c r="I449" t="inlineStr">
        <is>
          <t>Mara Pott</t>
        </is>
      </c>
      <c r="K449" t="inlineStr">
        <is>
          <t>BR01-IES-P56</t>
        </is>
      </c>
      <c r="L449" t="inlineStr">
        <is>
          <t>BR01-IES-P56-BAN127</t>
        </is>
      </c>
      <c r="M449" t="inlineStr">
        <is>
          <t>RS-ST01-56-00T-WCM03</t>
        </is>
      </c>
      <c r="N449" t="inlineStr">
        <is>
          <t>VESTIARIO CAMPO - M</t>
        </is>
      </c>
      <c r="P449" t="n">
        <v>2</v>
      </c>
      <c r="R449" t="inlineStr">
        <is>
          <t>24</t>
        </is>
      </c>
      <c r="T449" s="18">
        <f>IF(MID(L449,14,4)="SALA",0.25,IF(MID(L449,14,3)="BAN",0.4,0))*IF(Tabela49[[#This Row],[Frequência]]=3,1,IF(Tabela49[[#This Row],[Frequência]]=4,0.5,0.16667))</f>
        <v/>
      </c>
      <c r="U449" s="1" t="n">
        <v>6</v>
      </c>
      <c r="V449" s="1" t="inlineStr">
        <is>
          <t>T2E</t>
        </is>
      </c>
      <c r="W449" s="1" t="n">
        <v>0.4</v>
      </c>
      <c r="X449" s="1" t="inlineStr">
        <is>
          <t>X</t>
        </is>
      </c>
      <c r="Y449" s="1" t="inlineStr">
        <is>
          <t>X</t>
        </is>
      </c>
      <c r="Z449" s="1" t="inlineStr">
        <is>
          <t>X</t>
        </is>
      </c>
      <c r="AA449" s="1" t="inlineStr">
        <is>
          <t>X</t>
        </is>
      </c>
      <c r="AB449" s="1" t="inlineStr">
        <is>
          <t>X</t>
        </is>
      </c>
      <c r="AC449" s="1" t="n"/>
      <c r="AD449" s="38">
        <f>VLOOKUP(Tabela49[[#This Row],[Descrição]],CUMPRIMENTO!$E$2:$G$475,3,0)</f>
        <v/>
      </c>
      <c r="AE449" s="25" t="n"/>
    </row>
    <row r="450">
      <c r="I450" t="inlineStr">
        <is>
          <t>Mara Pott</t>
        </is>
      </c>
      <c r="K450" t="inlineStr">
        <is>
          <t>BR01-IES-P56</t>
        </is>
      </c>
      <c r="L450" t="inlineStr">
        <is>
          <t>BR01-IES-P56-BAN128</t>
        </is>
      </c>
      <c r="M450" t="inlineStr">
        <is>
          <t>RS-ST01-56-00T-WCF02</t>
        </is>
      </c>
      <c r="N450" t="inlineStr">
        <is>
          <t>VESTIARIO CAMPO - F</t>
        </is>
      </c>
      <c r="P450" t="n">
        <v>2</v>
      </c>
      <c r="R450" t="inlineStr">
        <is>
          <t>9</t>
        </is>
      </c>
      <c r="T450" s="18">
        <f>IF(MID(L450,14,4)="SALA",0.25,IF(MID(L450,14,3)="BAN",0.4,0))*IF(Tabela49[[#This Row],[Frequência]]=3,1,IF(Tabela49[[#This Row],[Frequência]]=4,0.5,0.16667))</f>
        <v/>
      </c>
      <c r="U450" s="1" t="n">
        <v>6</v>
      </c>
      <c r="V450" s="1" t="inlineStr">
        <is>
          <t>T2E</t>
        </is>
      </c>
      <c r="W450" s="1" t="n">
        <v>0.4</v>
      </c>
      <c r="X450" s="1" t="inlineStr">
        <is>
          <t>X</t>
        </is>
      </c>
      <c r="Y450" s="1" t="inlineStr">
        <is>
          <t>X</t>
        </is>
      </c>
      <c r="Z450" s="1" t="inlineStr">
        <is>
          <t>X</t>
        </is>
      </c>
      <c r="AA450" s="1" t="inlineStr">
        <is>
          <t>X</t>
        </is>
      </c>
      <c r="AB450" s="1" t="inlineStr">
        <is>
          <t>X</t>
        </is>
      </c>
      <c r="AC450" s="1" t="n"/>
      <c r="AD450" s="38">
        <f>VLOOKUP(Tabela49[[#This Row],[Descrição]],CUMPRIMENTO!$E$2:$G$475,3,0)</f>
        <v/>
      </c>
      <c r="AE450" s="25" t="n"/>
    </row>
    <row r="451">
      <c r="J451" t="inlineStr">
        <is>
          <t>Sueli Godoy</t>
        </is>
      </c>
      <c r="K451" t="inlineStr">
        <is>
          <t>BR01-IES-P56</t>
        </is>
      </c>
      <c r="L451" t="inlineStr">
        <is>
          <t>BR01-IES-P56-BAN130</t>
        </is>
      </c>
      <c r="M451" t="inlineStr">
        <is>
          <t>RS-ST01-56-02P-WCF03</t>
        </is>
      </c>
      <c r="N451" t="inlineStr">
        <is>
          <t>VESTIARIO 3o PAVIMENTO - F</t>
        </is>
      </c>
      <c r="P451" t="n">
        <v>2</v>
      </c>
      <c r="Q451" t="n">
        <v>2</v>
      </c>
      <c r="R451" t="inlineStr">
        <is>
          <t>216</t>
        </is>
      </c>
      <c r="T451" s="18">
        <f>IF(MID(L451,14,4)="SALA",0.25,IF(MID(L451,14,3)="BAN",0.4,0))*IF(Tabela49[[#This Row],[Frequência]]=3,1,IF(Tabela49[[#This Row],[Frequência]]=4,0.5,0.16667))</f>
        <v/>
      </c>
      <c r="U451" s="1" t="n">
        <v>2</v>
      </c>
      <c r="V451" s="1" t="inlineStr">
        <is>
          <t>T3E</t>
        </is>
      </c>
      <c r="W451" s="1" t="n">
        <v>4</v>
      </c>
      <c r="X451" s="1" t="inlineStr">
        <is>
          <t>X</t>
        </is>
      </c>
      <c r="Y451" s="1" t="inlineStr">
        <is>
          <t>X</t>
        </is>
      </c>
      <c r="Z451" s="1" t="inlineStr">
        <is>
          <t>X</t>
        </is>
      </c>
      <c r="AA451" s="1" t="inlineStr">
        <is>
          <t>X</t>
        </is>
      </c>
      <c r="AB451" s="1" t="inlineStr">
        <is>
          <t>X</t>
        </is>
      </c>
      <c r="AC451" s="1" t="n"/>
      <c r="AD451" s="38">
        <f>VLOOKUP(Tabela49[[#This Row],[Descrição]],CUMPRIMENTO!$E$2:$G$475,3,0)</f>
        <v/>
      </c>
      <c r="AE451" s="25" t="n"/>
    </row>
    <row r="452">
      <c r="J452" t="inlineStr">
        <is>
          <t>Vanessa Rodrigues</t>
        </is>
      </c>
      <c r="K452" t="inlineStr">
        <is>
          <t>BR01-IES-P56</t>
        </is>
      </c>
      <c r="L452" t="inlineStr">
        <is>
          <t>BR01-IES-P56-COPA01</t>
        </is>
      </c>
      <c r="M452" t="inlineStr">
        <is>
          <t>RS-ST01-56-00T-COP01</t>
        </is>
      </c>
      <c r="N452" t="inlineStr">
        <is>
          <t>AMBULATORIO - COPA</t>
        </is>
      </c>
      <c r="P452" t="n">
        <v>2</v>
      </c>
      <c r="Q452" t="n">
        <v>2</v>
      </c>
      <c r="R452" t="inlineStr">
        <is>
          <t>7</t>
        </is>
      </c>
      <c r="T452" s="18">
        <f>IF(MID(L452,14,4)="SALA",0.25,IF(MID(L452,14,3)="BAN",0.4,0))*IF(Tabela49[[#This Row],[Frequência]]=3,1,IF(Tabela49[[#This Row],[Frequência]]=4,0.5,0.16667))</f>
        <v/>
      </c>
      <c r="U452" s="1" t="n">
        <v>2</v>
      </c>
      <c r="V452" s="1" t="inlineStr">
        <is>
          <t>T3E</t>
        </is>
      </c>
      <c r="W452" s="1" t="n">
        <v>0.1</v>
      </c>
      <c r="X452" s="1" t="inlineStr">
        <is>
          <t>X</t>
        </is>
      </c>
      <c r="Y452" s="1" t="inlineStr">
        <is>
          <t>X</t>
        </is>
      </c>
      <c r="Z452" s="1" t="inlineStr">
        <is>
          <t>X</t>
        </is>
      </c>
      <c r="AA452" s="1" t="inlineStr">
        <is>
          <t>X</t>
        </is>
      </c>
      <c r="AB452" s="1" t="inlineStr">
        <is>
          <t>X</t>
        </is>
      </c>
      <c r="AC452" s="1" t="n"/>
      <c r="AD452" s="38">
        <f>VLOOKUP(Tabela49[[#This Row],[Descrição]],CUMPRIMENTO!$E$2:$G$475,3,0)</f>
        <v/>
      </c>
      <c r="AE452" s="25" t="n"/>
    </row>
    <row r="453">
      <c r="H453" s="32" t="n"/>
      <c r="J453" t="inlineStr">
        <is>
          <t>Vanessa Rodrigues</t>
        </is>
      </c>
      <c r="K453" t="inlineStr">
        <is>
          <t>BR01-IES-P56</t>
        </is>
      </c>
      <c r="L453" t="inlineStr">
        <is>
          <t>BR01-IES-P56-ESCD01</t>
        </is>
      </c>
      <c r="M453" t="inlineStr">
        <is>
          <t>RS-ST01-56-00T-ESD01</t>
        </is>
      </c>
      <c r="N453" t="inlineStr">
        <is>
          <t>ESCADARIA VESTIARIOS</t>
        </is>
      </c>
      <c r="P453" t="n">
        <v>3</v>
      </c>
      <c r="Q453" t="n">
        <v>3</v>
      </c>
      <c r="R453" t="inlineStr">
        <is>
          <t>0</t>
        </is>
      </c>
      <c r="T453" s="18">
        <f>IF(MID(L453,14,4)="SALA",0.25,IF(MID(L453,14,3)="BAN",0.4,0))*IF(Tabela49[[#This Row],[Frequência]]=3,1,IF(Tabela49[[#This Row],[Frequência]]=4,0.5,0.16667))</f>
        <v/>
      </c>
      <c r="U453" s="1" t="n">
        <v>5</v>
      </c>
      <c r="V453" s="1" t="inlineStr">
        <is>
          <t>T3E</t>
        </is>
      </c>
      <c r="W453" s="1" t="n">
        <v>1</v>
      </c>
      <c r="X453" s="1" t="n"/>
      <c r="Y453" s="1" t="n"/>
      <c r="Z453" s="1" t="n"/>
      <c r="AA453" s="1" t="n"/>
      <c r="AB453" s="1" t="inlineStr">
        <is>
          <t>X</t>
        </is>
      </c>
      <c r="AC453" s="1" t="n"/>
      <c r="AD453" s="38">
        <f>VLOOKUP(Tabela49[[#This Row],[Descrição]],CUMPRIMENTO!$E$2:$G$475,3,0)</f>
        <v/>
      </c>
      <c r="AE453" s="25" t="n"/>
    </row>
    <row r="454">
      <c r="J454" t="inlineStr">
        <is>
          <t>Vanessa Rodrigues</t>
        </is>
      </c>
      <c r="K454" t="inlineStr">
        <is>
          <t>BR01-IES-P56</t>
        </is>
      </c>
      <c r="L454" t="inlineStr">
        <is>
          <t>BR01-IES-P56-SALA01</t>
        </is>
      </c>
      <c r="M454" t="inlineStr">
        <is>
          <t>RS-ST01-56-00T-SLA01</t>
        </is>
      </c>
      <c r="N454" t="inlineStr">
        <is>
          <t>HALL DE ENTRADA - TERREO</t>
        </is>
      </c>
      <c r="P454" t="n">
        <v>3</v>
      </c>
      <c r="Q454" t="n">
        <v>3</v>
      </c>
      <c r="R454" t="inlineStr">
        <is>
          <t>44</t>
        </is>
      </c>
      <c r="S454" t="inlineStr">
        <is>
          <t>NA</t>
        </is>
      </c>
      <c r="T454" s="18">
        <f>IF(MID(L454,14,4)="SALA",0.25,IF(MID(L454,14,3)="BAN",0.4,0))*IF(Tabela49[[#This Row],[Frequência]]=3,1,IF(Tabela49[[#This Row],[Frequência]]=4,0.5,0.16667))</f>
        <v/>
      </c>
      <c r="U454" s="1" t="n">
        <v>2</v>
      </c>
      <c r="V454" s="1" t="inlineStr">
        <is>
          <t>T3E</t>
        </is>
      </c>
      <c r="W454" s="1" t="n">
        <v>0.25</v>
      </c>
      <c r="X454" s="1" t="inlineStr">
        <is>
          <t>X</t>
        </is>
      </c>
      <c r="Y454" s="1" t="inlineStr">
        <is>
          <t>X</t>
        </is>
      </c>
      <c r="Z454" s="1" t="inlineStr">
        <is>
          <t>X</t>
        </is>
      </c>
      <c r="AA454" s="1" t="inlineStr">
        <is>
          <t>X</t>
        </is>
      </c>
      <c r="AB454" s="1" t="inlineStr">
        <is>
          <t>X</t>
        </is>
      </c>
      <c r="AC454" s="1" t="n"/>
      <c r="AD454" s="38">
        <f>VLOOKUP(Tabela49[[#This Row],[Descrição]],CUMPRIMENTO!$E$2:$G$475,3,0)</f>
        <v/>
      </c>
      <c r="AE454" s="25" t="n"/>
    </row>
    <row r="455">
      <c r="J455" t="inlineStr">
        <is>
          <t>Vanessa Rodrigues</t>
        </is>
      </c>
      <c r="K455" t="inlineStr">
        <is>
          <t>BR01-IES-P56</t>
        </is>
      </c>
      <c r="L455" t="inlineStr">
        <is>
          <t>BR01-IES-P56-SALA02</t>
        </is>
      </c>
      <c r="M455" t="inlineStr">
        <is>
          <t>RS-ST01-56-00T-SLA02</t>
        </is>
      </c>
      <c r="N455" t="inlineStr">
        <is>
          <t>AMBULATORIO - SALA DE ESPERA</t>
        </is>
      </c>
      <c r="P455" t="n">
        <v>3</v>
      </c>
      <c r="Q455" t="n">
        <v>3</v>
      </c>
      <c r="R455" t="inlineStr">
        <is>
          <t>29</t>
        </is>
      </c>
      <c r="S455" t="inlineStr">
        <is>
          <t>NA</t>
        </is>
      </c>
      <c r="T455" s="18">
        <f>IF(MID(L455,14,4)="SALA",0.25,IF(MID(L455,14,3)="BAN",0.4,0))*IF(Tabela49[[#This Row],[Frequência]]=3,1,IF(Tabela49[[#This Row],[Frequência]]=4,0.5,0.16667))</f>
        <v/>
      </c>
      <c r="U455" s="1" t="n">
        <v>3</v>
      </c>
      <c r="V455" s="1" t="inlineStr">
        <is>
          <t>T3E</t>
        </is>
      </c>
      <c r="W455" s="1" t="n">
        <v>0.25</v>
      </c>
      <c r="X455" s="1" t="inlineStr">
        <is>
          <t>X</t>
        </is>
      </c>
      <c r="Y455" s="1" t="inlineStr">
        <is>
          <t>X</t>
        </is>
      </c>
      <c r="Z455" s="1" t="inlineStr">
        <is>
          <t>X</t>
        </is>
      </c>
      <c r="AA455" s="1" t="inlineStr">
        <is>
          <t>X</t>
        </is>
      </c>
      <c r="AB455" s="1" t="inlineStr">
        <is>
          <t>X</t>
        </is>
      </c>
      <c r="AC455" s="1" t="n"/>
      <c r="AD455" s="38">
        <f>VLOOKUP(Tabela49[[#This Row],[Descrição]],CUMPRIMENTO!$E$2:$G$475,3,0)</f>
        <v/>
      </c>
      <c r="AE455" s="25" t="n"/>
    </row>
    <row r="456">
      <c r="J456" t="inlineStr">
        <is>
          <t>Vanessa Rodrigues</t>
        </is>
      </c>
      <c r="K456" t="inlineStr">
        <is>
          <t>BR01-IES-P56</t>
        </is>
      </c>
      <c r="L456" t="inlineStr">
        <is>
          <t>BR01-IES-P56-SALA03</t>
        </is>
      </c>
      <c r="M456" t="inlineStr">
        <is>
          <t>RS-ST01-56-00T-SLA03</t>
        </is>
      </c>
      <c r="N456" t="inlineStr">
        <is>
          <t>AMBULATORIO - SALA NQV I</t>
        </is>
      </c>
      <c r="P456" t="n">
        <v>3</v>
      </c>
      <c r="Q456" t="n">
        <v>3</v>
      </c>
      <c r="R456" t="inlineStr">
        <is>
          <t>21</t>
        </is>
      </c>
      <c r="S456" t="inlineStr">
        <is>
          <t>NA</t>
        </is>
      </c>
      <c r="T456" s="18">
        <f>IF(MID(L456,14,4)="SALA",0.25,IF(MID(L456,14,3)="BAN",0.4,0))*IF(Tabela49[[#This Row],[Frequência]]=3,1,IF(Tabela49[[#This Row],[Frequência]]=4,0.5,0.16667))</f>
        <v/>
      </c>
      <c r="U456" s="1" t="n">
        <v>3</v>
      </c>
      <c r="V456" s="1" t="inlineStr">
        <is>
          <t>T3E</t>
        </is>
      </c>
      <c r="W456" s="1" t="n">
        <v>0.4</v>
      </c>
      <c r="X456" s="1" t="inlineStr">
        <is>
          <t>X</t>
        </is>
      </c>
      <c r="Y456" s="1" t="inlineStr">
        <is>
          <t>X</t>
        </is>
      </c>
      <c r="Z456" s="1" t="inlineStr">
        <is>
          <t>X</t>
        </is>
      </c>
      <c r="AA456" s="1" t="inlineStr">
        <is>
          <t>X</t>
        </is>
      </c>
      <c r="AB456" s="1" t="inlineStr">
        <is>
          <t>X</t>
        </is>
      </c>
      <c r="AC456" s="1" t="n"/>
      <c r="AD456" s="38">
        <f>VLOOKUP(Tabela49[[#This Row],[Descrição]],CUMPRIMENTO!$E$2:$G$475,3,0)</f>
        <v/>
      </c>
      <c r="AE456" s="25" t="n"/>
    </row>
    <row r="457">
      <c r="J457" t="inlineStr">
        <is>
          <t>Vanessa Rodrigues</t>
        </is>
      </c>
      <c r="K457" t="inlineStr">
        <is>
          <t>BR01-IES-P56</t>
        </is>
      </c>
      <c r="L457" t="inlineStr">
        <is>
          <t>BR01-IES-P56-SALA04</t>
        </is>
      </c>
      <c r="M457" t="inlineStr">
        <is>
          <t>RS-ST01-56-00T-SLA04</t>
        </is>
      </c>
      <c r="N457" t="inlineStr">
        <is>
          <t>AMBULATORIO - SALA DE AMAMENTACAO</t>
        </is>
      </c>
      <c r="P457" t="n">
        <v>3</v>
      </c>
      <c r="Q457" t="n">
        <v>3</v>
      </c>
      <c r="R457" t="n">
        <v>7</v>
      </c>
      <c r="S457" t="inlineStr">
        <is>
          <t>NA</t>
        </is>
      </c>
      <c r="T457" s="18">
        <f>IF(MID(L457,14,4)="SALA",0.25,IF(MID(L457,14,3)="BAN",0.4,0))*IF(Tabela49[[#This Row],[Frequência]]=3,1,IF(Tabela49[[#This Row],[Frequência]]=4,0.5,0.16667))</f>
        <v/>
      </c>
      <c r="U457" s="1" t="n">
        <v>3</v>
      </c>
      <c r="V457" s="1" t="inlineStr">
        <is>
          <t>T3E</t>
        </is>
      </c>
      <c r="W457" s="1" t="n">
        <v>0.25</v>
      </c>
      <c r="X457" s="1" t="inlineStr">
        <is>
          <t>X</t>
        </is>
      </c>
      <c r="Y457" s="1" t="inlineStr">
        <is>
          <t>X</t>
        </is>
      </c>
      <c r="Z457" s="1" t="inlineStr">
        <is>
          <t>X</t>
        </is>
      </c>
      <c r="AA457" s="1" t="inlineStr">
        <is>
          <t>X</t>
        </is>
      </c>
      <c r="AB457" s="1" t="inlineStr">
        <is>
          <t>X</t>
        </is>
      </c>
      <c r="AC457" s="1" t="n"/>
      <c r="AD457" s="38">
        <f>VLOOKUP(Tabela49[[#This Row],[Descrição]],CUMPRIMENTO!$E$2:$G$475,3,0)</f>
        <v/>
      </c>
      <c r="AE457" s="25" t="n"/>
    </row>
    <row r="458">
      <c r="J458" t="inlineStr">
        <is>
          <t>Vanessa Rodrigues</t>
        </is>
      </c>
      <c r="K458" t="inlineStr">
        <is>
          <t>BR01-IES-P56</t>
        </is>
      </c>
      <c r="L458" t="inlineStr">
        <is>
          <t>BR01-IES-P56-SALA05</t>
        </is>
      </c>
      <c r="M458" t="inlineStr">
        <is>
          <t>RS-ST01-56-00T-SLA05</t>
        </is>
      </c>
      <c r="N458" t="inlineStr">
        <is>
          <t>AMBULATORIO - SALA NQV II</t>
        </is>
      </c>
      <c r="P458" t="n">
        <v>3</v>
      </c>
      <c r="Q458" t="n">
        <v>3</v>
      </c>
      <c r="R458" t="inlineStr">
        <is>
          <t>11</t>
        </is>
      </c>
      <c r="S458" t="inlineStr">
        <is>
          <t>NA</t>
        </is>
      </c>
      <c r="T458" s="18">
        <f>IF(MID(L458,14,4)="SALA",0.25,IF(MID(L458,14,3)="BAN",0.4,0))*IF(Tabela49[[#This Row],[Frequência]]=3,1,IF(Tabela49[[#This Row],[Frequência]]=4,0.5,0.16667))</f>
        <v/>
      </c>
      <c r="U458" s="1" t="n">
        <v>3</v>
      </c>
      <c r="V458" s="1" t="inlineStr">
        <is>
          <t>T3E</t>
        </is>
      </c>
      <c r="W458" s="1" t="n">
        <v>0.4</v>
      </c>
      <c r="X458" s="1" t="inlineStr">
        <is>
          <t>X</t>
        </is>
      </c>
      <c r="Y458" s="1" t="inlineStr">
        <is>
          <t>X</t>
        </is>
      </c>
      <c r="Z458" s="1" t="inlineStr">
        <is>
          <t>X</t>
        </is>
      </c>
      <c r="AA458" s="1" t="inlineStr">
        <is>
          <t>X</t>
        </is>
      </c>
      <c r="AB458" s="1" t="inlineStr">
        <is>
          <t>X</t>
        </is>
      </c>
      <c r="AC458" s="1" t="n"/>
      <c r="AD458" s="38">
        <f>VLOOKUP(Tabela49[[#This Row],[Descrição]],CUMPRIMENTO!$E$2:$G$475,3,0)</f>
        <v/>
      </c>
      <c r="AE458" s="25" t="n"/>
    </row>
    <row r="459">
      <c r="J459" t="inlineStr">
        <is>
          <t>Vanessa Rodrigues</t>
        </is>
      </c>
      <c r="K459" t="inlineStr">
        <is>
          <t>BR01-IES-P56</t>
        </is>
      </c>
      <c r="L459" t="inlineStr">
        <is>
          <t>BR01-IES-P56-SALA06</t>
        </is>
      </c>
      <c r="M459" t="inlineStr">
        <is>
          <t>RS-ST01-56-00T-SLA06</t>
        </is>
      </c>
      <c r="N459" t="inlineStr">
        <is>
          <t>AMBULATORIO - SALA DE TRIAGEM</t>
        </is>
      </c>
      <c r="P459" t="n">
        <v>3</v>
      </c>
      <c r="Q459" t="n">
        <v>3</v>
      </c>
      <c r="R459" t="inlineStr">
        <is>
          <t>10</t>
        </is>
      </c>
      <c r="S459" t="inlineStr">
        <is>
          <t>NA</t>
        </is>
      </c>
      <c r="T459" s="18">
        <f>IF(MID(L459,14,4)="SALA",0.25,IF(MID(L459,14,3)="BAN",0.4,0))*IF(Tabela49[[#This Row],[Frequência]]=3,1,IF(Tabela49[[#This Row],[Frequência]]=4,0.5,0.16667))</f>
        <v/>
      </c>
      <c r="U459" s="1" t="n">
        <v>3</v>
      </c>
      <c r="V459" s="1" t="inlineStr">
        <is>
          <t>T3E</t>
        </is>
      </c>
      <c r="W459" s="1" t="n">
        <v>0.25</v>
      </c>
      <c r="X459" s="1" t="inlineStr">
        <is>
          <t>X</t>
        </is>
      </c>
      <c r="Y459" s="1" t="inlineStr">
        <is>
          <t>X</t>
        </is>
      </c>
      <c r="Z459" s="1" t="inlineStr">
        <is>
          <t>X</t>
        </is>
      </c>
      <c r="AA459" s="1" t="inlineStr">
        <is>
          <t>X</t>
        </is>
      </c>
      <c r="AB459" s="1" t="inlineStr">
        <is>
          <t>X</t>
        </is>
      </c>
      <c r="AC459" s="1" t="n"/>
      <c r="AD459" s="38">
        <f>VLOOKUP(Tabela49[[#This Row],[Descrição]],CUMPRIMENTO!$E$2:$G$475,3,0)</f>
        <v/>
      </c>
      <c r="AE459" s="25" t="n"/>
    </row>
    <row r="460">
      <c r="J460" t="inlineStr">
        <is>
          <t>Vanessa Rodrigues</t>
        </is>
      </c>
      <c r="K460" t="inlineStr">
        <is>
          <t>BR01-IES-P56</t>
        </is>
      </c>
      <c r="L460" t="inlineStr">
        <is>
          <t>BR01-IES-P56-SALA07</t>
        </is>
      </c>
      <c r="M460" t="inlineStr">
        <is>
          <t>RS-ST01-56-00T-SLA07</t>
        </is>
      </c>
      <c r="N460" t="inlineStr">
        <is>
          <t>AMBULATORIO - SALA CONSULTORIO II</t>
        </is>
      </c>
      <c r="P460" t="n">
        <v>3</v>
      </c>
      <c r="Q460" t="n">
        <v>3</v>
      </c>
      <c r="R460" t="inlineStr">
        <is>
          <t>23</t>
        </is>
      </c>
      <c r="S460" t="inlineStr">
        <is>
          <t>NA</t>
        </is>
      </c>
      <c r="T460" s="18">
        <f>IF(MID(L460,14,4)="SALA",0.25,IF(MID(L460,14,3)="BAN",0.4,0))*IF(Tabela49[[#This Row],[Frequência]]=3,1,IF(Tabela49[[#This Row],[Frequência]]=4,0.5,0.16667))</f>
        <v/>
      </c>
      <c r="U460" s="1" t="n">
        <v>3</v>
      </c>
      <c r="V460" s="1" t="inlineStr">
        <is>
          <t>T3E</t>
        </is>
      </c>
      <c r="W460" s="1" t="n">
        <v>0.1</v>
      </c>
      <c r="X460" s="1" t="inlineStr">
        <is>
          <t>X</t>
        </is>
      </c>
      <c r="Y460" s="1" t="inlineStr">
        <is>
          <t>X</t>
        </is>
      </c>
      <c r="Z460" s="1" t="inlineStr">
        <is>
          <t>X</t>
        </is>
      </c>
      <c r="AA460" s="1" t="inlineStr">
        <is>
          <t>X</t>
        </is>
      </c>
      <c r="AB460" s="1" t="inlineStr">
        <is>
          <t>X</t>
        </is>
      </c>
      <c r="AC460" s="1" t="n"/>
      <c r="AD460" s="38">
        <f>VLOOKUP(Tabela49[[#This Row],[Descrição]],CUMPRIMENTO!$E$2:$G$475,3,0)</f>
        <v/>
      </c>
      <c r="AE460" s="25" t="n"/>
    </row>
    <row r="461">
      <c r="J461" t="inlineStr">
        <is>
          <t>Vanessa Rodrigues</t>
        </is>
      </c>
      <c r="K461" t="inlineStr">
        <is>
          <t>BR01-IES-P56</t>
        </is>
      </c>
      <c r="L461" t="inlineStr">
        <is>
          <t>BR01-IES-P56-SALA08</t>
        </is>
      </c>
      <c r="M461" t="inlineStr">
        <is>
          <t>RS-ST01-56-00T-SLA08</t>
        </is>
      </c>
      <c r="N461" t="inlineStr">
        <is>
          <t>AMBULATORIO - SALA CONSULTORIO III</t>
        </is>
      </c>
      <c r="P461" t="n">
        <v>3</v>
      </c>
      <c r="Q461" t="n">
        <v>3</v>
      </c>
      <c r="R461" t="inlineStr">
        <is>
          <t>21</t>
        </is>
      </c>
      <c r="S461" t="inlineStr">
        <is>
          <t>NA</t>
        </is>
      </c>
      <c r="T461" s="18">
        <f>IF(MID(L461,14,4)="SALA",0.25,IF(MID(L461,14,3)="BAN",0.4,0))*IF(Tabela49[[#This Row],[Frequência]]=3,1,IF(Tabela49[[#This Row],[Frequência]]=4,0.5,0.16667))</f>
        <v/>
      </c>
      <c r="U461" s="1" t="n">
        <v>3</v>
      </c>
      <c r="V461" s="1" t="inlineStr">
        <is>
          <t>T3E</t>
        </is>
      </c>
      <c r="W461" s="1" t="n">
        <v>0.4</v>
      </c>
      <c r="X461" s="1" t="inlineStr">
        <is>
          <t>X</t>
        </is>
      </c>
      <c r="Y461" s="1" t="inlineStr">
        <is>
          <t>X</t>
        </is>
      </c>
      <c r="Z461" s="1" t="inlineStr">
        <is>
          <t>X</t>
        </is>
      </c>
      <c r="AA461" s="1" t="inlineStr">
        <is>
          <t>X</t>
        </is>
      </c>
      <c r="AB461" s="1" t="inlineStr">
        <is>
          <t>X</t>
        </is>
      </c>
      <c r="AC461" s="1" t="n"/>
      <c r="AD461" s="38">
        <f>VLOOKUP(Tabela49[[#This Row],[Descrição]],CUMPRIMENTO!$E$2:$G$475,3,0)</f>
        <v/>
      </c>
      <c r="AE461" s="25" t="n"/>
    </row>
    <row r="462">
      <c r="J462" t="inlineStr">
        <is>
          <t>Vanessa Rodrigues</t>
        </is>
      </c>
      <c r="K462" t="inlineStr">
        <is>
          <t>BR01-IES-P56</t>
        </is>
      </c>
      <c r="L462" t="inlineStr">
        <is>
          <t>BR01-IES-P56-SALA09</t>
        </is>
      </c>
      <c r="M462" t="inlineStr">
        <is>
          <t>RS-ST01-56-00T-SLA09</t>
        </is>
      </c>
      <c r="N462" t="inlineStr">
        <is>
          <t>AMBULATORIO - SALA LABORATORIO POSTURAL</t>
        </is>
      </c>
      <c r="P462" t="n">
        <v>3</v>
      </c>
      <c r="Q462" t="n">
        <v>3</v>
      </c>
      <c r="R462" t="inlineStr">
        <is>
          <t>27</t>
        </is>
      </c>
      <c r="S462" t="inlineStr">
        <is>
          <t>NA</t>
        </is>
      </c>
      <c r="T462" s="18">
        <f>IF(MID(L462,14,4)="SALA",0.25,IF(MID(L462,14,3)="BAN",0.4,0))*IF(Tabela49[[#This Row],[Frequência]]=3,1,IF(Tabela49[[#This Row],[Frequência]]=4,0.5,0.16667))</f>
        <v/>
      </c>
      <c r="U462" s="1" t="n">
        <v>3</v>
      </c>
      <c r="V462" s="1" t="inlineStr">
        <is>
          <t>T3E</t>
        </is>
      </c>
      <c r="W462" s="1" t="n">
        <v>0.5</v>
      </c>
      <c r="X462" s="1" t="inlineStr">
        <is>
          <t>X</t>
        </is>
      </c>
      <c r="Y462" s="1" t="inlineStr">
        <is>
          <t>X</t>
        </is>
      </c>
      <c r="Z462" s="1" t="inlineStr">
        <is>
          <t>X</t>
        </is>
      </c>
      <c r="AA462" s="1" t="inlineStr">
        <is>
          <t>X</t>
        </is>
      </c>
      <c r="AB462" s="1" t="inlineStr">
        <is>
          <t>X</t>
        </is>
      </c>
      <c r="AC462" s="1" t="n"/>
      <c r="AD462" s="38">
        <f>VLOOKUP(Tabela49[[#This Row],[Descrição]],CUMPRIMENTO!$E$2:$G$475,3,0)</f>
        <v/>
      </c>
      <c r="AE462" s="25" t="n"/>
    </row>
    <row r="463">
      <c r="J463" t="inlineStr">
        <is>
          <t>Vanessa Rodrigues</t>
        </is>
      </c>
      <c r="K463" t="inlineStr">
        <is>
          <t>BR01-IES-P56</t>
        </is>
      </c>
      <c r="L463" t="inlineStr">
        <is>
          <t>BR01-IES-P56-SALA10</t>
        </is>
      </c>
      <c r="M463" t="inlineStr">
        <is>
          <t>RS-ST01-56-00T-SLA10</t>
        </is>
      </c>
      <c r="N463" t="inlineStr">
        <is>
          <t>AMBULATORIO - SALA PROGRAMA CUIDAR</t>
        </is>
      </c>
      <c r="P463" t="n">
        <v>3</v>
      </c>
      <c r="Q463" t="n">
        <v>3</v>
      </c>
      <c r="R463" t="inlineStr">
        <is>
          <t>22</t>
        </is>
      </c>
      <c r="S463" t="inlineStr">
        <is>
          <t>NA</t>
        </is>
      </c>
      <c r="T463" s="18">
        <f>IF(MID(L463,14,4)="SALA",0.25,IF(MID(L463,14,3)="BAN",0.4,0))*IF(Tabela49[[#This Row],[Frequência]]=3,1,IF(Tabela49[[#This Row],[Frequência]]=4,0.5,0.16667))</f>
        <v/>
      </c>
      <c r="U463" s="1" t="n">
        <v>3</v>
      </c>
      <c r="V463" s="1" t="inlineStr">
        <is>
          <t>T3E</t>
        </is>
      </c>
      <c r="W463" s="1" t="n">
        <v>0.4</v>
      </c>
      <c r="X463" s="1" t="inlineStr">
        <is>
          <t>X</t>
        </is>
      </c>
      <c r="Y463" s="1" t="inlineStr">
        <is>
          <t>X</t>
        </is>
      </c>
      <c r="Z463" s="1" t="inlineStr">
        <is>
          <t>X</t>
        </is>
      </c>
      <c r="AA463" s="1" t="inlineStr">
        <is>
          <t>X</t>
        </is>
      </c>
      <c r="AB463" s="1" t="inlineStr">
        <is>
          <t>X</t>
        </is>
      </c>
      <c r="AC463" s="1" t="n"/>
      <c r="AD463" s="38">
        <f>VLOOKUP(Tabela49[[#This Row],[Descrição]],CUMPRIMENTO!$E$2:$G$475,3,0)</f>
        <v/>
      </c>
      <c r="AE463" s="25" t="n"/>
    </row>
    <row r="464">
      <c r="J464" t="inlineStr">
        <is>
          <t>Vanessa Rodrigues</t>
        </is>
      </c>
      <c r="K464" t="inlineStr">
        <is>
          <t>BR01-IES-P56</t>
        </is>
      </c>
      <c r="L464" t="inlineStr">
        <is>
          <t>BR01-IES-P56-SALA11</t>
        </is>
      </c>
      <c r="M464" t="inlineStr">
        <is>
          <t>RS-ST01-56-00T-SLA11</t>
        </is>
      </c>
      <c r="N464" t="inlineStr">
        <is>
          <t>AMBULATORIO - SALA GESTAO E SAUDE</t>
        </is>
      </c>
      <c r="P464" t="n">
        <v>3</v>
      </c>
      <c r="R464" t="inlineStr">
        <is>
          <t>22</t>
        </is>
      </c>
      <c r="S464" t="inlineStr">
        <is>
          <t>NA</t>
        </is>
      </c>
      <c r="T464" s="18">
        <f>IF(MID(L464,14,4)="SALA",0.25,IF(MID(L464,14,3)="BAN",0.4,0))*IF(Tabela49[[#This Row],[Frequência]]=3,1,IF(Tabela49[[#This Row],[Frequência]]=4,0.5,0.16667))</f>
        <v/>
      </c>
      <c r="U464" s="1" t="n">
        <v>3</v>
      </c>
      <c r="V464" s="1" t="inlineStr">
        <is>
          <t>T3E</t>
        </is>
      </c>
      <c r="W464" s="1" t="n">
        <v>0.25</v>
      </c>
      <c r="X464" s="1" t="inlineStr">
        <is>
          <t>X</t>
        </is>
      </c>
      <c r="Y464" s="1" t="inlineStr">
        <is>
          <t>X</t>
        </is>
      </c>
      <c r="Z464" s="1" t="inlineStr">
        <is>
          <t>X</t>
        </is>
      </c>
      <c r="AA464" s="1" t="inlineStr">
        <is>
          <t>X</t>
        </is>
      </c>
      <c r="AB464" s="1" t="inlineStr">
        <is>
          <t>X</t>
        </is>
      </c>
      <c r="AC464" s="1" t="n"/>
      <c r="AD464" s="38">
        <f>VLOOKUP(Tabela49[[#This Row],[Descrição]],CUMPRIMENTO!$E$2:$G$475,3,0)</f>
        <v/>
      </c>
      <c r="AE464" s="25" t="n"/>
    </row>
    <row r="465">
      <c r="J465" t="inlineStr">
        <is>
          <t>Vanessa Rodrigues</t>
        </is>
      </c>
      <c r="K465" t="inlineStr">
        <is>
          <t>BR01-IES-P56</t>
        </is>
      </c>
      <c r="L465" t="inlineStr">
        <is>
          <t>BR01-IES-P56-SALA12</t>
        </is>
      </c>
      <c r="M465" t="inlineStr">
        <is>
          <t>RS-ST01-56-00T-SLA12</t>
        </is>
      </c>
      <c r="N465" t="inlineStr">
        <is>
          <t>AMBULATORIO - SALA CONSULTORIO I</t>
        </is>
      </c>
      <c r="P465" t="n">
        <v>3</v>
      </c>
      <c r="Q465" t="n">
        <v>3</v>
      </c>
      <c r="R465" t="inlineStr">
        <is>
          <t>21</t>
        </is>
      </c>
      <c r="S465" t="inlineStr">
        <is>
          <t>NA</t>
        </is>
      </c>
      <c r="T465" s="18">
        <f>IF(MID(L465,14,4)="SALA",0.25,IF(MID(L465,14,3)="BAN",0.4,0))*IF(Tabela49[[#This Row],[Frequência]]=3,1,IF(Tabela49[[#This Row],[Frequência]]=4,0.5,0.16667))</f>
        <v/>
      </c>
      <c r="U465" s="1" t="n">
        <v>3</v>
      </c>
      <c r="V465" s="1" t="inlineStr">
        <is>
          <t>T3E</t>
        </is>
      </c>
      <c r="W465" s="1" t="n">
        <v>0.1</v>
      </c>
      <c r="X465" s="1" t="inlineStr">
        <is>
          <t>X</t>
        </is>
      </c>
      <c r="Y465" s="1" t="inlineStr">
        <is>
          <t>X</t>
        </is>
      </c>
      <c r="Z465" s="1" t="inlineStr">
        <is>
          <t>X</t>
        </is>
      </c>
      <c r="AA465" s="1" t="inlineStr">
        <is>
          <t>X</t>
        </is>
      </c>
      <c r="AB465" s="1" t="inlineStr">
        <is>
          <t>X</t>
        </is>
      </c>
      <c r="AC465" s="1" t="n"/>
      <c r="AD465" s="38">
        <f>VLOOKUP(Tabela49[[#This Row],[Descrição]],CUMPRIMENTO!$E$2:$G$475,3,0)</f>
        <v/>
      </c>
      <c r="AE465" s="25" t="n"/>
    </row>
    <row r="466">
      <c r="J466" t="inlineStr">
        <is>
          <t>Vanessa Rodrigues</t>
        </is>
      </c>
      <c r="K466" t="inlineStr">
        <is>
          <t>BR01-IES-P56</t>
        </is>
      </c>
      <c r="L466" t="inlineStr">
        <is>
          <t>BR01-IES-P56-SALA13</t>
        </is>
      </c>
      <c r="M466" t="inlineStr">
        <is>
          <t>RS-ST01-56-00T-SLA13</t>
        </is>
      </c>
      <c r="N466" t="inlineStr">
        <is>
          <t>AREA DE CONVIVIO</t>
        </is>
      </c>
      <c r="P466" t="n">
        <v>3</v>
      </c>
      <c r="Q466" t="n">
        <v>3</v>
      </c>
      <c r="R466" t="inlineStr">
        <is>
          <t>162</t>
        </is>
      </c>
      <c r="S466" t="inlineStr">
        <is>
          <t>MESA</t>
        </is>
      </c>
      <c r="T466" s="18">
        <f>IF(MID(L466,14,4)="SALA",0.25,IF(MID(L466,14,3)="BAN",0.4,0))*IF(Tabela49[[#This Row],[Frequência]]=3,1,IF(Tabela49[[#This Row],[Frequência]]=4,0.5,0.16667))</f>
        <v/>
      </c>
      <c r="U466" s="1" t="n">
        <v>2</v>
      </c>
      <c r="V466" s="1" t="inlineStr">
        <is>
          <t>T3E</t>
        </is>
      </c>
      <c r="W466" s="1" t="n">
        <v>2.5</v>
      </c>
      <c r="X466" s="1" t="inlineStr">
        <is>
          <t>X</t>
        </is>
      </c>
      <c r="Y466" s="1" t="inlineStr">
        <is>
          <t>X</t>
        </is>
      </c>
      <c r="Z466" s="1" t="inlineStr">
        <is>
          <t>X</t>
        </is>
      </c>
      <c r="AA466" s="1" t="inlineStr">
        <is>
          <t>X</t>
        </is>
      </c>
      <c r="AB466" s="1" t="inlineStr">
        <is>
          <t>X</t>
        </is>
      </c>
      <c r="AC466" s="1" t="n"/>
      <c r="AD466" s="38">
        <f>VLOOKUP(Tabela49[[#This Row],[Descrição]],CUMPRIMENTO!$E$2:$G$475,3,0)</f>
        <v/>
      </c>
      <c r="AE466" s="25" t="n"/>
    </row>
    <row r="467">
      <c r="J467" t="inlineStr">
        <is>
          <t>Vanessa Rodrigues</t>
        </is>
      </c>
      <c r="K467" t="inlineStr">
        <is>
          <t>BR01-IES-P56</t>
        </is>
      </c>
      <c r="L467" t="inlineStr">
        <is>
          <t>BR01-IES-P56-SALA16</t>
        </is>
      </c>
      <c r="M467" t="inlineStr">
        <is>
          <t>RS-ST01-56-00T-SLA16</t>
        </is>
      </c>
      <c r="N467" t="inlineStr">
        <is>
          <t>SALA RENOVA</t>
        </is>
      </c>
      <c r="P467" t="n">
        <v>3</v>
      </c>
      <c r="R467" t="inlineStr">
        <is>
          <t>96</t>
        </is>
      </c>
      <c r="S467" t="inlineStr">
        <is>
          <t>NA</t>
        </is>
      </c>
      <c r="T467" s="18">
        <f>IF(MID(L467,14,4)="SALA",0.25,IF(MID(L467,14,3)="BAN",0.4,0))*IF(Tabela49[[#This Row],[Frequência]]=3,1,IF(Tabela49[[#This Row],[Frequência]]=4,0.5,0.16667))</f>
        <v/>
      </c>
      <c r="U467" s="1" t="n">
        <v>4</v>
      </c>
      <c r="V467" s="1" t="inlineStr">
        <is>
          <t>T3E</t>
        </is>
      </c>
      <c r="W467" s="1" t="n">
        <v>0.25</v>
      </c>
      <c r="X467" s="1" t="inlineStr">
        <is>
          <t>X</t>
        </is>
      </c>
      <c r="Y467" s="1" t="n"/>
      <c r="Z467" s="1" t="inlineStr">
        <is>
          <t>X</t>
        </is>
      </c>
      <c r="AA467" s="1" t="n"/>
      <c r="AB467" s="1" t="inlineStr">
        <is>
          <t>X</t>
        </is>
      </c>
      <c r="AC467" s="1" t="n"/>
      <c r="AD467" s="38">
        <f>VLOOKUP(Tabela49[[#This Row],[Descrição]],CUMPRIMENTO!$E$2:$G$475,3,0)</f>
        <v/>
      </c>
      <c r="AE467" s="25" t="n"/>
    </row>
    <row r="468">
      <c r="H468" s="32" t="n"/>
      <c r="J468" t="inlineStr">
        <is>
          <t>Vanessa Rodrigues</t>
        </is>
      </c>
      <c r="K468" t="inlineStr">
        <is>
          <t>BR01-IES-P56</t>
        </is>
      </c>
      <c r="L468" t="inlineStr">
        <is>
          <t>BR01-IES-P56-SALA19</t>
        </is>
      </c>
      <c r="M468" t="inlineStr">
        <is>
          <t>RS-ST01-56-01P-SLA19</t>
        </is>
      </c>
      <c r="N468" t="inlineStr">
        <is>
          <t>1o PAVIMENTO - HALL</t>
        </is>
      </c>
      <c r="P468" t="n">
        <v>3</v>
      </c>
      <c r="Q468" t="n">
        <v>3</v>
      </c>
      <c r="R468" t="inlineStr">
        <is>
          <t>39</t>
        </is>
      </c>
      <c r="S468" t="inlineStr">
        <is>
          <t>NA</t>
        </is>
      </c>
      <c r="T468" s="18">
        <f>IF(MID(L468,14,4)="SALA",0.25,IF(MID(L468,14,3)="BAN",0.4,0))*IF(Tabela49[[#This Row],[Frequência]]=3,1,IF(Tabela49[[#This Row],[Frequência]]=4,0.5,0.16667))</f>
        <v/>
      </c>
      <c r="U468" s="1" t="n">
        <v>5</v>
      </c>
      <c r="V468" s="1" t="inlineStr">
        <is>
          <t>T3E</t>
        </is>
      </c>
      <c r="W468" s="1" t="n">
        <v>0.25</v>
      </c>
      <c r="X468" s="1" t="n"/>
      <c r="Y468" s="1" t="n"/>
      <c r="Z468" s="1" t="n"/>
      <c r="AA468" s="1" t="n"/>
      <c r="AB468" s="1" t="inlineStr">
        <is>
          <t>X</t>
        </is>
      </c>
      <c r="AC468" s="1" t="n"/>
      <c r="AD468" s="38">
        <f>VLOOKUP(Tabela49[[#This Row],[Descrição]],CUMPRIMENTO!$E$2:$G$475,3,0)</f>
        <v/>
      </c>
    </row>
    <row r="469">
      <c r="H469" s="32" t="n"/>
      <c r="J469" t="inlineStr">
        <is>
          <t>Vanessa Rodrigues</t>
        </is>
      </c>
      <c r="K469" t="inlineStr">
        <is>
          <t>BR01-IES-P56</t>
        </is>
      </c>
      <c r="L469" t="inlineStr">
        <is>
          <t>BR01-IES-P56-SALA21</t>
        </is>
      </c>
      <c r="M469" t="inlineStr">
        <is>
          <t>RS-ST01-56-02P-SLA21</t>
        </is>
      </c>
      <c r="N469" t="inlineStr">
        <is>
          <t>2o PAVIMENTO - HALL</t>
        </is>
      </c>
      <c r="P469" t="n">
        <v>3</v>
      </c>
      <c r="Q469" t="n">
        <v>3</v>
      </c>
      <c r="R469" t="inlineStr">
        <is>
          <t>45</t>
        </is>
      </c>
      <c r="S469" t="inlineStr">
        <is>
          <t>NA</t>
        </is>
      </c>
      <c r="T469" s="18">
        <f>IF(MID(L469,14,4)="SALA",0.25,IF(MID(L469,14,3)="BAN",0.4,0))*IF(Tabela49[[#This Row],[Frequência]]=3,1,IF(Tabela49[[#This Row],[Frequência]]=4,0.5,0.16667))</f>
        <v/>
      </c>
      <c r="U469" s="1" t="n">
        <v>5</v>
      </c>
      <c r="V469" s="1" t="inlineStr">
        <is>
          <t>T3E</t>
        </is>
      </c>
      <c r="W469" s="1" t="n">
        <v>0.25</v>
      </c>
      <c r="X469" s="1" t="n"/>
      <c r="Y469" s="1" t="n"/>
      <c r="Z469" s="1" t="n"/>
      <c r="AA469" s="1" t="n"/>
      <c r="AB469" s="1" t="inlineStr">
        <is>
          <t>X</t>
        </is>
      </c>
      <c r="AC469" s="1" t="n"/>
      <c r="AD469" s="38">
        <f>VLOOKUP(Tabela49[[#This Row],[Descrição]],CUMPRIMENTO!$E$2:$G$475,3,0)</f>
        <v/>
      </c>
    </row>
    <row r="470">
      <c r="J470" t="inlineStr">
        <is>
          <t>Ines Lima</t>
        </is>
      </c>
      <c r="K470" t="inlineStr">
        <is>
          <t>BR01-IES-P15</t>
        </is>
      </c>
      <c r="L470" s="20" t="n"/>
      <c r="M470" s="20" t="inlineStr">
        <is>
          <t>RS-ST01-15-02P-SLA01</t>
        </is>
      </c>
      <c r="N470" s="20" t="inlineStr">
        <is>
          <t>ONE STIHL - HALL DE ENTRADA</t>
        </is>
      </c>
      <c r="O470" s="20" t="n"/>
      <c r="P470" s="20" t="n"/>
      <c r="Q470" s="20" t="inlineStr">
        <is>
          <t>3</t>
        </is>
      </c>
      <c r="S470" s="20" t="n"/>
      <c r="T470" s="18">
        <f>IF(MID(L470,14,4)="SALA",0.25,IF(MID(L470,14,3)="BAN",0.4,0))*IF(Tabela49[[#This Row],[Frequência]]=3,1,IF(Tabela49[[#This Row],[Frequência]]=4,0.5,0.16667))</f>
        <v/>
      </c>
      <c r="U470" s="1" t="n">
        <v>3</v>
      </c>
      <c r="V470" s="1" t="inlineStr">
        <is>
          <t>T3E</t>
        </is>
      </c>
      <c r="W470" s="1" t="n">
        <v>0.25</v>
      </c>
      <c r="X470" s="1" t="inlineStr">
        <is>
          <t>X</t>
        </is>
      </c>
      <c r="Y470" s="1" t="inlineStr">
        <is>
          <t>X</t>
        </is>
      </c>
      <c r="Z470" s="1" t="inlineStr">
        <is>
          <t>X</t>
        </is>
      </c>
      <c r="AA470" s="1" t="inlineStr">
        <is>
          <t>X</t>
        </is>
      </c>
      <c r="AB470" s="1" t="inlineStr">
        <is>
          <t>X</t>
        </is>
      </c>
      <c r="AC470" s="1" t="n"/>
      <c r="AD470" s="38">
        <f>VLOOKUP(Tabela49[[#This Row],[Descrição]],CUMPRIMENTO!$E$2:$G$475,3,0)</f>
        <v/>
      </c>
    </row>
    <row r="471">
      <c r="J471" t="inlineStr">
        <is>
          <t>Ines Lima</t>
        </is>
      </c>
      <c r="K471" t="inlineStr">
        <is>
          <t>BR01-IES-P15</t>
        </is>
      </c>
      <c r="L471" s="20" t="n"/>
      <c r="M471" s="20" t="inlineStr">
        <is>
          <t>RS-ST01-15-02P-SLA13</t>
        </is>
      </c>
      <c r="N471" s="20" t="inlineStr">
        <is>
          <t>ONE STIHL - LABORATÓRIO</t>
        </is>
      </c>
      <c r="O471" s="20" t="n"/>
      <c r="P471" s="20" t="n"/>
      <c r="Q471" s="20" t="inlineStr">
        <is>
          <t>3</t>
        </is>
      </c>
      <c r="S471" s="20" t="n"/>
      <c r="T471" s="18">
        <f>IF(MID(L471,14,4)="SALA",0.25,IF(MID(L471,14,3)="BAN",0.4,0))*IF(Tabela49[[#This Row],[Frequência]]=3,1,IF(Tabela49[[#This Row],[Frequência]]=4,0.5,0.16667))</f>
        <v/>
      </c>
      <c r="U471" s="1" t="inlineStr">
        <is>
          <t>SOB DEMANDA</t>
        </is>
      </c>
      <c r="V471" s="1" t="inlineStr">
        <is>
          <t>T3E</t>
        </is>
      </c>
      <c r="W471" s="1" t="n">
        <v>0.25</v>
      </c>
      <c r="X471" s="1" t="n"/>
      <c r="Y471" s="1" t="n"/>
      <c r="Z471" s="1" t="n"/>
      <c r="AA471" s="1" t="n"/>
      <c r="AB471" s="1" t="n"/>
      <c r="AC471" s="1" t="n"/>
      <c r="AD471" s="38">
        <f>VLOOKUP(Tabela49[[#This Row],[Descrição]],CUMPRIMENTO!$E$2:$G$475,3,0)</f>
        <v/>
      </c>
    </row>
  </sheetData>
  <pageMargins left="0.5118110236220472" right="0.5118110236220472" top="0.7874015748031497" bottom="0.7874015748031497" header="0.3149606299212598" footer="0.3149606299212598"/>
  <pageSetup orientation="landscape" paperSize="9" scale="43" fitToHeight="0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tabColor rgb="FFFF460A"/>
    <outlinePr summaryBelow="1" summaryRight="1"/>
    <pageSetUpPr/>
  </sheetPr>
  <dimension ref="A1:AW475"/>
  <sheetViews>
    <sheetView tabSelected="1" workbookViewId="0">
      <selection activeCell="E7" sqref="E7"/>
    </sheetView>
  </sheetViews>
  <sheetFormatPr baseColWidth="8" defaultRowHeight="15"/>
  <cols>
    <col width="10.7109375" bestFit="1" customWidth="1" min="1" max="1"/>
    <col width="18.42578125" bestFit="1" customWidth="1" min="2" max="2"/>
    <col width="20.28515625" bestFit="1" customWidth="1" min="3" max="3"/>
    <col width="30" bestFit="1" customWidth="1" min="4" max="4"/>
    <col width="44.5703125" bestFit="1" customWidth="1" min="5" max="5"/>
    <col width="13" customWidth="1" min="6" max="6"/>
    <col width="12.85546875" bestFit="1" customWidth="1" min="7" max="7"/>
    <col width="14.28515625" bestFit="1" customWidth="1" min="8" max="8"/>
    <col width="9.85546875" bestFit="1" customWidth="1" min="10" max="11"/>
    <col width="9.5703125" bestFit="1" customWidth="1" min="12" max="13"/>
    <col width="9.85546875" bestFit="1" customWidth="1" min="14" max="15"/>
    <col width="9.5703125" bestFit="1" customWidth="1" min="16" max="16"/>
    <col width="6.7109375" bestFit="1" customWidth="1" min="17" max="17"/>
    <col width="9.85546875" bestFit="1" customWidth="1" min="18" max="18"/>
    <col width="9.5703125" bestFit="1" customWidth="1" min="19" max="24"/>
    <col width="9.85546875" bestFit="1" customWidth="1" min="26" max="32"/>
    <col width="9.85546875" bestFit="1" customWidth="1" min="34" max="40"/>
    <col width="9.85546875" bestFit="1" customWidth="1" min="42" max="44"/>
    <col width="9.85546875" customWidth="1" min="45" max="48"/>
  </cols>
  <sheetData>
    <row r="1">
      <c r="A1" s="37">
        <f>AVERAGE(I2:I475)/NETWORKDAYS(A2,TODAY())*21</f>
        <v/>
      </c>
      <c r="B1" s="35" t="inlineStr">
        <is>
          <t>Local Ins Superior</t>
        </is>
      </c>
      <c r="C1" s="35" t="inlineStr">
        <is>
          <t>Local Instalação</t>
        </is>
      </c>
      <c r="D1" s="35" t="inlineStr">
        <is>
          <t>Arvore Prisma4 / Pro</t>
        </is>
      </c>
      <c r="E1" s="35" t="inlineStr">
        <is>
          <t>Descrição</t>
        </is>
      </c>
      <c r="F1" s="35" t="inlineStr">
        <is>
          <t>Obs</t>
        </is>
      </c>
      <c r="G1" s="35" t="inlineStr">
        <is>
          <t>Frequencia</t>
        </is>
      </c>
      <c r="H1" s="35" t="inlineStr">
        <is>
          <t>Turnos</t>
        </is>
      </c>
      <c r="I1" s="35" t="inlineStr">
        <is>
          <t>Média</t>
        </is>
      </c>
      <c r="J1" s="36" t="n">
        <v>45901</v>
      </c>
      <c r="K1" s="36" t="n">
        <v>45902</v>
      </c>
      <c r="L1" s="36" t="n">
        <v>45903</v>
      </c>
      <c r="M1" s="36" t="n">
        <v>45904</v>
      </c>
      <c r="N1" s="36" t="n">
        <v>45905</v>
      </c>
      <c r="O1" s="36" t="n">
        <v>45906</v>
      </c>
      <c r="P1" s="36" t="n">
        <v>45907</v>
      </c>
      <c r="Q1" s="35" t="inlineStr">
        <is>
          <t>SEM1</t>
        </is>
      </c>
      <c r="R1" s="36" t="n">
        <v>45908</v>
      </c>
      <c r="S1" s="36" t="n">
        <v>45909</v>
      </c>
      <c r="T1" s="36" t="n">
        <v>45910</v>
      </c>
      <c r="U1" s="36" t="n">
        <v>45911</v>
      </c>
      <c r="V1" s="36" t="n">
        <v>45912</v>
      </c>
      <c r="W1" s="36" t="n">
        <v>45913</v>
      </c>
      <c r="X1" s="36" t="n">
        <v>45914</v>
      </c>
      <c r="Y1" s="35" t="inlineStr">
        <is>
          <t>SEM2</t>
        </is>
      </c>
      <c r="Z1" s="36" t="n">
        <v>45915</v>
      </c>
      <c r="AA1" s="36" t="n">
        <v>45916</v>
      </c>
      <c r="AB1" s="36" t="n">
        <v>45917</v>
      </c>
      <c r="AC1" s="36" t="n">
        <v>45918</v>
      </c>
      <c r="AD1" s="36" t="n">
        <v>45919</v>
      </c>
      <c r="AE1" s="36" t="n">
        <v>45920</v>
      </c>
      <c r="AF1" s="36" t="n">
        <v>45921</v>
      </c>
      <c r="AG1" s="35" t="inlineStr">
        <is>
          <t>SEM3</t>
        </is>
      </c>
      <c r="AH1" s="36" t="n">
        <v>45922</v>
      </c>
      <c r="AI1" s="36" t="n">
        <v>45923</v>
      </c>
      <c r="AJ1" s="36" t="n">
        <v>45924</v>
      </c>
      <c r="AK1" s="36" t="n">
        <v>45925</v>
      </c>
      <c r="AL1" s="36" t="n">
        <v>45926</v>
      </c>
      <c r="AM1" s="36" t="n">
        <v>45927</v>
      </c>
      <c r="AN1" s="36" t="n">
        <v>45928</v>
      </c>
      <c r="AO1" s="35" t="inlineStr">
        <is>
          <t>SEM4</t>
        </is>
      </c>
      <c r="AP1" s="36" t="n">
        <v>45929</v>
      </c>
      <c r="AQ1" s="36" t="n">
        <v>45930</v>
      </c>
      <c r="AR1" s="36" t="n"/>
      <c r="AS1" s="36" t="n"/>
      <c r="AT1" s="36" t="n"/>
      <c r="AU1" s="36" t="n"/>
      <c r="AV1" s="36" t="n"/>
      <c r="AW1" s="35" t="inlineStr">
        <is>
          <t>SEM5</t>
        </is>
      </c>
    </row>
    <row r="2">
      <c r="A2" s="39">
        <f>DATE(YEAR(TODAY()),MONTH(TODAY()),1)</f>
        <v/>
      </c>
      <c r="B2" t="inlineStr">
        <is>
          <t>BR01-IES-P01</t>
        </is>
      </c>
      <c r="C2" t="inlineStr">
        <is>
          <t>BR01-IES-P01-BAN001</t>
        </is>
      </c>
      <c r="D2" t="inlineStr">
        <is>
          <t>RS-ST01-01-00T-WCM01</t>
        </is>
      </c>
      <c r="E2" t="inlineStr">
        <is>
          <t>BANHEIRO PLASTICO - M</t>
        </is>
      </c>
      <c r="G2" t="n">
        <v>2</v>
      </c>
      <c r="H2" t="inlineStr">
        <is>
          <t>T2, T3</t>
        </is>
      </c>
      <c r="I2" s="34">
        <f>IF(H2="SOB DEMANDA",100%,IF(AVERAGE(Y2,AG2,AO2,AW2)&gt;100%,100%,AVERAGE(Y2,AG2,AO2,AW2)))</f>
        <v/>
      </c>
      <c r="J2">
        <f>COUNTIFS(INDIRECT("Tabela6[QRCode]"),CUMPRIMENTO!$C2,INDIRECT("Tabela6[Data]"),CUMPRIMENTO!J$1)+COUNTIFS(INDIRECT("Tabela6[QRCode]"),CUMPRIMENTO!$D2,INDIRECT("Tabela6[Data]"),CUMPRIMENTO!J$1)</f>
        <v/>
      </c>
      <c r="K2">
        <f>COUNTIFS(INDIRECT("Tabela6[QRCode]"),CUMPRIMENTO!$C2,INDIRECT("Tabela6[Data]"),CUMPRIMENTO!K$1)+COUNTIFS(INDIRECT("Tabela6[QRCode]"),CUMPRIMENTO!$D2,INDIRECT("Tabela6[Data]"),CUMPRIMENTO!K$1)</f>
        <v/>
      </c>
      <c r="L2">
        <f>COUNTIFS(INDIRECT("Tabela6[QRCode]"),CUMPRIMENTO!$C2,INDIRECT("Tabela6[Data]"),CUMPRIMENTO!L$1)+COUNTIFS(INDIRECT("Tabela6[QRCode]"),CUMPRIMENTO!$D2,INDIRECT("Tabela6[Data]"),CUMPRIMENTO!L$1)</f>
        <v/>
      </c>
      <c r="M2">
        <f>COUNTIFS(INDIRECT("Tabela6[QRCode]"),CUMPRIMENTO!$C2,INDIRECT("Tabela6[Data]"),CUMPRIMENTO!M$1)+COUNTIFS(INDIRECT("Tabela6[QRCode]"),CUMPRIMENTO!$D2,INDIRECT("Tabela6[Data]"),CUMPRIMENTO!M$1)</f>
        <v/>
      </c>
      <c r="N2">
        <f>COUNTIFS(INDIRECT("Tabela6[QRCode]"),CUMPRIMENTO!$C2,INDIRECT("Tabela6[Data]"),CUMPRIMENTO!N$1)+COUNTIFS(INDIRECT("Tabela6[QRCode]"),CUMPRIMENTO!$D2,INDIRECT("Tabela6[Data]"),CUMPRIMENTO!N$1)</f>
        <v/>
      </c>
      <c r="O2">
        <f>COUNTIFS(INDIRECT("Tabela6[QRCode]"),CUMPRIMENTO!$C2,INDIRECT("Tabela6[Data]"),CUMPRIMENTO!O$1)+COUNTIFS(INDIRECT("Tabela6[QRCode]"),CUMPRIMENTO!$D2,INDIRECT("Tabela6[Data]"),CUMPRIMENTO!O$1)</f>
        <v/>
      </c>
      <c r="Q2" s="33">
        <f>SUM(J2:P2)/(IF(G2=1,COUNTA(J2:P2)*3,IF(G2=2,COUNTA(J2:P2)*2,IF(G2=3,COUNTA(J2:P2),IF(G2=4,COUNTA(J2:P2)/2,IF(G2=5,COUNTA(J2:P2)/7,IF(G2=6,1,"")))))))</f>
        <v/>
      </c>
      <c r="R2">
        <f>COUNTIFS(INDIRECT("Tabela6[QRCode]"),CUMPRIMENTO!$C2,INDIRECT("Tabela6[Data]"),CUMPRIMENTO!R$1)+COUNTIFS(INDIRECT("Tabela6[QRCode]"),CUMPRIMENTO!$D2,INDIRECT("Tabela6[Data]"),CUMPRIMENTO!R$1)</f>
        <v/>
      </c>
      <c r="S2">
        <f>COUNTIFS(INDIRECT("Tabela6[QRCode]"),CUMPRIMENTO!$C2,INDIRECT("Tabela6[Data]"),CUMPRIMENTO!S$1)+COUNTIFS(INDIRECT("Tabela6[QRCode]"),CUMPRIMENTO!$D2,INDIRECT("Tabela6[Data]"),CUMPRIMENTO!S$1)</f>
        <v/>
      </c>
      <c r="T2">
        <f>COUNTIFS(INDIRECT("Tabela6[QRCode]"),CUMPRIMENTO!$C2,INDIRECT("Tabela6[Data]"),CUMPRIMENTO!T$1)+COUNTIFS(INDIRECT("Tabela6[QRCode]"),CUMPRIMENTO!$D2,INDIRECT("Tabela6[Data]"),CUMPRIMENTO!T$1)</f>
        <v/>
      </c>
      <c r="U2">
        <f>COUNTIFS(INDIRECT("Tabela6[QRCode]"),CUMPRIMENTO!$C2,INDIRECT("Tabela6[Data]"),CUMPRIMENTO!U$1)+COUNTIFS(INDIRECT("Tabela6[QRCode]"),CUMPRIMENTO!$D2,INDIRECT("Tabela6[Data]"),CUMPRIMENTO!U$1)</f>
        <v/>
      </c>
      <c r="V2">
        <f>COUNTIFS(INDIRECT("Tabela6[QRCode]"),CUMPRIMENTO!$C2,INDIRECT("Tabela6[Data]"),CUMPRIMENTO!V$1)+COUNTIFS(INDIRECT("Tabela6[QRCode]"),CUMPRIMENTO!$D2,INDIRECT("Tabela6[Data]"),CUMPRIMENTO!V$1)</f>
        <v/>
      </c>
      <c r="W2">
        <f>COUNTIFS(INDIRECT("Tabela6[QRCode]"),CUMPRIMENTO!$C2,INDIRECT("Tabela6[Data]"),CUMPRIMENTO!W$1)+COUNTIFS(INDIRECT("Tabela6[QRCode]"),CUMPRIMENTO!$D2,INDIRECT("Tabela6[Data]"),CUMPRIMENTO!W$1)</f>
        <v/>
      </c>
      <c r="Y2" s="33">
        <f>SUM(R2:X2)/(IF(G2=1,COUNTA(R2:X2)*3,IF(G2=2,COUNTA(R2:X2)*2,IF(G2=3,COUNTA(R2:X2),IF(G2=4,COUNTA(R2:X2)/2,IF(G2=5,COUNTA(R2:X2)/7,IF(G2=6,1,"")))))))</f>
        <v/>
      </c>
      <c r="Z2">
        <f>COUNTIFS(INDIRECT("Tabela6[QRCode]"),CUMPRIMENTO!$C2,INDIRECT("Tabela6[Data]"),CUMPRIMENTO!Z$1)+COUNTIFS(INDIRECT("Tabela6[QRCode]"),CUMPRIMENTO!$D2,INDIRECT("Tabela6[Data]"),CUMPRIMENTO!Z$1)</f>
        <v/>
      </c>
      <c r="AA2">
        <f>COUNTIFS(INDIRECT("Tabela6[QRCode]"),CUMPRIMENTO!$C2,INDIRECT("Tabela6[Data]"),CUMPRIMENTO!AA$1)+COUNTIFS(INDIRECT("Tabela6[QRCode]"),CUMPRIMENTO!$D2,INDIRECT("Tabela6[Data]"),CUMPRIMENTO!AA$1)</f>
        <v/>
      </c>
      <c r="AB2">
        <f>COUNTIFS(INDIRECT("Tabela6[QRCode]"),CUMPRIMENTO!$C2,INDIRECT("Tabela6[Data]"),CUMPRIMENTO!AB$1)+COUNTIFS(INDIRECT("Tabela6[QRCode]"),CUMPRIMENTO!$D2,INDIRECT("Tabela6[Data]"),CUMPRIMENTO!AB$1)</f>
        <v/>
      </c>
      <c r="AC2">
        <f>COUNTIFS(INDIRECT("Tabela6[QRCode]"),CUMPRIMENTO!$C2,INDIRECT("Tabela6[Data]"),CUMPRIMENTO!AC$1)+COUNTIFS(INDIRECT("Tabela6[QRCode]"),CUMPRIMENTO!$D2,INDIRECT("Tabela6[Data]"),CUMPRIMENTO!AC$1)</f>
        <v/>
      </c>
      <c r="AD2">
        <f>COUNTIFS(INDIRECT("Tabela6[QRCode]"),CUMPRIMENTO!$C2,INDIRECT("Tabela6[Data]"),CUMPRIMENTO!AD$1)+COUNTIFS(INDIRECT("Tabela6[QRCode]"),CUMPRIMENTO!$D2,INDIRECT("Tabela6[Data]"),CUMPRIMENTO!AD$1)</f>
        <v/>
      </c>
      <c r="AE2">
        <f>COUNTIFS(INDIRECT("Tabela6[QRCode]"),CUMPRIMENTO!$C2,INDIRECT("Tabela6[Data]"),CUMPRIMENTO!AE$1)+COUNTIFS(INDIRECT("Tabela6[QRCode]"),CUMPRIMENTO!$D2,INDIRECT("Tabela6[Data]"),CUMPRIMENTO!AE$1)</f>
        <v/>
      </c>
      <c r="AG2" s="33">
        <f>SUM(Z2:AD2)/(IF(G2=1,COUNTA(Z2:AD2)*3,IF(G2=2,COUNTA(Z2:AD2)*2,IF(G2=3,COUNTA(Z2:AD2),IF(G2=4,COUNTA(Z2:AD2)/2,IF(G2=5,COUNTA(Z2:AD2)/7,IF(G2=6,1,"")))))))</f>
        <v/>
      </c>
      <c r="AH2">
        <f>COUNTIFS(INDIRECT("Tabela6[QRCode]"),CUMPRIMENTO!$C2,INDIRECT("Tabela6[Data]"),CUMPRIMENTO!AH$1)+COUNTIFS(INDIRECT("Tabela6[QRCode]"),CUMPRIMENTO!$D2,INDIRECT("Tabela6[Data]"),CUMPRIMENTO!AH$1)</f>
        <v/>
      </c>
      <c r="AI2">
        <f>COUNTIFS(INDIRECT("Tabela6[QRCode]"),CUMPRIMENTO!$C2,INDIRECT("Tabela6[Data]"),CUMPRIMENTO!AI$1)+COUNTIFS(INDIRECT("Tabela6[QRCode]"),CUMPRIMENTO!$D2,INDIRECT("Tabela6[Data]"),CUMPRIMENTO!AI$1)</f>
        <v/>
      </c>
      <c r="AJ2">
        <f>COUNTIFS(INDIRECT("Tabela6[QRCode]"),CUMPRIMENTO!$C2,INDIRECT("Tabela6[Data]"),CUMPRIMENTO!AJ$1)+COUNTIFS(INDIRECT("Tabela6[QRCode]"),CUMPRIMENTO!$D2,INDIRECT("Tabela6[Data]"),CUMPRIMENTO!AJ$1)</f>
        <v/>
      </c>
      <c r="AK2">
        <f>COUNTIFS(INDIRECT("Tabela6[QRCode]"),CUMPRIMENTO!$C2,INDIRECT("Tabela6[Data]"),CUMPRIMENTO!AK$1)+COUNTIFS(INDIRECT("Tabela6[QRCode]"),CUMPRIMENTO!$D2,INDIRECT("Tabela6[Data]"),CUMPRIMENTO!AK$1)</f>
        <v/>
      </c>
      <c r="AL2">
        <f>COUNTIFS(INDIRECT("Tabela6[QRCode]"),CUMPRIMENTO!$C2,INDIRECT("Tabela6[Data]"),CUMPRIMENTO!AL$1)+COUNTIFS(INDIRECT("Tabela6[QRCode]"),CUMPRIMENTO!$D2,INDIRECT("Tabela6[Data]"),CUMPRIMENTO!AL$1)</f>
        <v/>
      </c>
      <c r="AM2">
        <f>COUNTIFS(INDIRECT("Tabela6[QRCode]"),CUMPRIMENTO!$C2,INDIRECT("Tabela6[Data]"),CUMPRIMENTO!AM$1)+COUNTIFS(INDIRECT("Tabela6[QRCode]"),CUMPRIMENTO!$D2,INDIRECT("Tabela6[Data]"),CUMPRIMENTO!AM$1)</f>
        <v/>
      </c>
      <c r="AO2" s="33">
        <f>SUM(AH2:AL2)/(IF(G2=1,COUNTA(AH2:AL2)*3,IF(G2=2,COUNTA(AH2:AL2)*2,IF(G2=3,COUNTA(AH2:AL2),IF(G2=4,COUNTA(AH2:AL2)/2,IF(G2=5,COUNTA(AH2:AL2)/7,IF(G2=6,1,"")))))))</f>
        <v/>
      </c>
      <c r="AP2">
        <f>COUNTIFS(INDIRECT("Tabela6[QRCode]"),CUMPRIMENTO!$C2,INDIRECT("Tabela6[Data]"),CUMPRIMENTO!AP$1)+COUNTIFS(INDIRECT("Tabela6[QRCode]"),CUMPRIMENTO!$D2,INDIRECT("Tabela6[Data]"),CUMPRIMENTO!AP$1)</f>
        <v/>
      </c>
      <c r="AQ2">
        <f>COUNTIFS(INDIRECT("Tabela6[QRCode]"),CUMPRIMENTO!$C2,INDIRECT("Tabela6[Data]"),CUMPRIMENTO!AQ$1)+COUNTIFS(INDIRECT("Tabela6[QRCode]"),CUMPRIMENTO!$D2,INDIRECT("Tabela6[Data]"),CUMPRIMENTO!AQ$1)</f>
        <v/>
      </c>
      <c r="AW2" s="33">
        <f>SUM(AP2:AS2)/(IF(G2=1,COUNTA(AP2:AS2)*3,IF(G2=2,COUNTA(AP2:AS2)*2,IF(G2=3,COUNTA(AP2:AS2),IF(G2=4,COUNTA(AP2:AS2)/2,IF(G2=5,COUNTA(AP2:AS2)/7,IF(G2=6,1,"")))))))</f>
        <v/>
      </c>
    </row>
    <row r="3">
      <c r="B3" t="inlineStr">
        <is>
          <t>BR01-IES-P01</t>
        </is>
      </c>
      <c r="C3" t="inlineStr">
        <is>
          <t>BR01-IES-P01-BAN002</t>
        </is>
      </c>
      <c r="D3" t="inlineStr">
        <is>
          <t>RS-ST01-01-00T-WCM02</t>
        </is>
      </c>
      <c r="E3" t="inlineStr">
        <is>
          <t>BANHEIRO VIRABREQUIM - M</t>
        </is>
      </c>
      <c r="G3" t="n">
        <v>2</v>
      </c>
      <c r="H3" t="inlineStr">
        <is>
          <t>T2, T3</t>
        </is>
      </c>
      <c r="I3" s="34">
        <f>IF(H3="SOB DEMANDA",100%,IF(AVERAGE(Y3,AG3,AO3,AW3)&gt;100%,100%,AVERAGE(Y3,AG3,AO3,AW3)))</f>
        <v/>
      </c>
      <c r="J3">
        <f>COUNTIFS(INDIRECT("Tabela6[QRCode]"),CUMPRIMENTO!$C3,INDIRECT("Tabela6[Data]"),CUMPRIMENTO!J$1)+COUNTIFS(INDIRECT("Tabela6[QRCode]"),CUMPRIMENTO!$D3,INDIRECT("Tabela6[Data]"),CUMPRIMENTO!J$1)</f>
        <v/>
      </c>
      <c r="K3">
        <f>COUNTIFS(INDIRECT("Tabela6[QRCode]"),CUMPRIMENTO!$C3,INDIRECT("Tabela6[Data]"),CUMPRIMENTO!K$1)+COUNTIFS(INDIRECT("Tabela6[QRCode]"),CUMPRIMENTO!$D3,INDIRECT("Tabela6[Data]"),CUMPRIMENTO!K$1)</f>
        <v/>
      </c>
      <c r="L3">
        <f>COUNTIFS(INDIRECT("Tabela6[QRCode]"),CUMPRIMENTO!$C3,INDIRECT("Tabela6[Data]"),CUMPRIMENTO!L$1)+COUNTIFS(INDIRECT("Tabela6[QRCode]"),CUMPRIMENTO!$D3,INDIRECT("Tabela6[Data]"),CUMPRIMENTO!L$1)</f>
        <v/>
      </c>
      <c r="M3">
        <f>COUNTIFS(INDIRECT("Tabela6[QRCode]"),CUMPRIMENTO!$C3,INDIRECT("Tabela6[Data]"),CUMPRIMENTO!M$1)+COUNTIFS(INDIRECT("Tabela6[QRCode]"),CUMPRIMENTO!$D3,INDIRECT("Tabela6[Data]"),CUMPRIMENTO!M$1)</f>
        <v/>
      </c>
      <c r="N3">
        <f>COUNTIFS(INDIRECT("Tabela6[QRCode]"),CUMPRIMENTO!$C3,INDIRECT("Tabela6[Data]"),CUMPRIMENTO!N$1)+COUNTIFS(INDIRECT("Tabela6[QRCode]"),CUMPRIMENTO!$D3,INDIRECT("Tabela6[Data]"),CUMPRIMENTO!N$1)</f>
        <v/>
      </c>
      <c r="O3">
        <f>COUNTIFS(INDIRECT("Tabela6[QRCode]"),CUMPRIMENTO!$C3,INDIRECT("Tabela6[Data]"),CUMPRIMENTO!O$1)+COUNTIFS(INDIRECT("Tabela6[QRCode]"),CUMPRIMENTO!$D3,INDIRECT("Tabela6[Data]"),CUMPRIMENTO!O$1)</f>
        <v/>
      </c>
      <c r="Q3" s="33">
        <f>SUM(J3:P3)/(IF(G3=1,COUNTA(J3:P3)*3,IF(G3=2,COUNTA(J3:P3)*2,IF(G3=3,COUNTA(J3:P3),IF(G3=4,COUNTA(J3:P3)/2,IF(G3=5,COUNTA(J3:P3)/7,IF(G3=6,1,"")))))))</f>
        <v/>
      </c>
      <c r="R3">
        <f>COUNTIFS(INDIRECT("Tabela6[QRCode]"),CUMPRIMENTO!$C3,INDIRECT("Tabela6[Data]"),CUMPRIMENTO!R$1)+COUNTIFS(INDIRECT("Tabela6[QRCode]"),CUMPRIMENTO!$D3,INDIRECT("Tabela6[Data]"),CUMPRIMENTO!R$1)</f>
        <v/>
      </c>
      <c r="S3">
        <f>COUNTIFS(INDIRECT("Tabela6[QRCode]"),CUMPRIMENTO!$C3,INDIRECT("Tabela6[Data]"),CUMPRIMENTO!S$1)+COUNTIFS(INDIRECT("Tabela6[QRCode]"),CUMPRIMENTO!$D3,INDIRECT("Tabela6[Data]"),CUMPRIMENTO!S$1)</f>
        <v/>
      </c>
      <c r="T3">
        <f>COUNTIFS(INDIRECT("Tabela6[QRCode]"),CUMPRIMENTO!$C3,INDIRECT("Tabela6[Data]"),CUMPRIMENTO!T$1)+COUNTIFS(INDIRECT("Tabela6[QRCode]"),CUMPRIMENTO!$D3,INDIRECT("Tabela6[Data]"),CUMPRIMENTO!T$1)</f>
        <v/>
      </c>
      <c r="U3">
        <f>COUNTIFS(INDIRECT("Tabela6[QRCode]"),CUMPRIMENTO!$C3,INDIRECT("Tabela6[Data]"),CUMPRIMENTO!U$1)+COUNTIFS(INDIRECT("Tabela6[QRCode]"),CUMPRIMENTO!$D3,INDIRECT("Tabela6[Data]"),CUMPRIMENTO!U$1)</f>
        <v/>
      </c>
      <c r="V3">
        <f>COUNTIFS(INDIRECT("Tabela6[QRCode]"),CUMPRIMENTO!$C3,INDIRECT("Tabela6[Data]"),CUMPRIMENTO!V$1)+COUNTIFS(INDIRECT("Tabela6[QRCode]"),CUMPRIMENTO!$D3,INDIRECT("Tabela6[Data]"),CUMPRIMENTO!V$1)</f>
        <v/>
      </c>
      <c r="W3">
        <f>COUNTIFS(INDIRECT("Tabela6[QRCode]"),CUMPRIMENTO!$C3,INDIRECT("Tabela6[Data]"),CUMPRIMENTO!W$1)+COUNTIFS(INDIRECT("Tabela6[QRCode]"),CUMPRIMENTO!$D3,INDIRECT("Tabela6[Data]"),CUMPRIMENTO!W$1)</f>
        <v/>
      </c>
      <c r="Y3" s="33">
        <f>SUM(R3:X3)/(IF(G3=1,COUNTA(R3:X3)*3,IF(G3=2,COUNTA(R3:X3)*2,IF(G3=3,COUNTA(R3:X3),IF(G3=4,COUNTA(R3:X3)/2,IF(G3=5,COUNTA(R3:X3)/7,IF(G3=6,1,"")))))))</f>
        <v/>
      </c>
      <c r="Z3">
        <f>COUNTIFS(INDIRECT("Tabela6[QRCode]"),CUMPRIMENTO!$C3,INDIRECT("Tabela6[Data]"),CUMPRIMENTO!Z$1)+COUNTIFS(INDIRECT("Tabela6[QRCode]"),CUMPRIMENTO!$D3,INDIRECT("Tabela6[Data]"),CUMPRIMENTO!Z$1)</f>
        <v/>
      </c>
      <c r="AA3">
        <f>COUNTIFS(INDIRECT("Tabela6[QRCode]"),CUMPRIMENTO!$C3,INDIRECT("Tabela6[Data]"),CUMPRIMENTO!AA$1)+COUNTIFS(INDIRECT("Tabela6[QRCode]"),CUMPRIMENTO!$D3,INDIRECT("Tabela6[Data]"),CUMPRIMENTO!AA$1)</f>
        <v/>
      </c>
      <c r="AB3">
        <f>COUNTIFS(INDIRECT("Tabela6[QRCode]"),CUMPRIMENTO!$C3,INDIRECT("Tabela6[Data]"),CUMPRIMENTO!AB$1)+COUNTIFS(INDIRECT("Tabela6[QRCode]"),CUMPRIMENTO!$D3,INDIRECT("Tabela6[Data]"),CUMPRIMENTO!AB$1)</f>
        <v/>
      </c>
      <c r="AC3">
        <f>COUNTIFS(INDIRECT("Tabela6[QRCode]"),CUMPRIMENTO!$C3,INDIRECT("Tabela6[Data]"),CUMPRIMENTO!AC$1)+COUNTIFS(INDIRECT("Tabela6[QRCode]"),CUMPRIMENTO!$D3,INDIRECT("Tabela6[Data]"),CUMPRIMENTO!AC$1)</f>
        <v/>
      </c>
      <c r="AD3">
        <f>COUNTIFS(INDIRECT("Tabela6[QRCode]"),CUMPRIMENTO!$C3,INDIRECT("Tabela6[Data]"),CUMPRIMENTO!AD$1)+COUNTIFS(INDIRECT("Tabela6[QRCode]"),CUMPRIMENTO!$D3,INDIRECT("Tabela6[Data]"),CUMPRIMENTO!AD$1)</f>
        <v/>
      </c>
      <c r="AE3">
        <f>COUNTIFS(INDIRECT("Tabela6[QRCode]"),CUMPRIMENTO!$C3,INDIRECT("Tabela6[Data]"),CUMPRIMENTO!AE$1)+COUNTIFS(INDIRECT("Tabela6[QRCode]"),CUMPRIMENTO!$D3,INDIRECT("Tabela6[Data]"),CUMPRIMENTO!AE$1)</f>
        <v/>
      </c>
      <c r="AG3" s="33">
        <f>SUM(Z3:AD3)/(IF(G3=1,COUNTA(Z3:AD3)*3,IF(G3=2,COUNTA(Z3:AD3)*2,IF(G3=3,COUNTA(Z3:AD3),IF(G3=4,COUNTA(Z3:AD3)/2,IF(G3=5,COUNTA(Z3:AD3)/7,IF(G3=6,1,"")))))))</f>
        <v/>
      </c>
      <c r="AH3">
        <f>COUNTIFS(INDIRECT("Tabela6[QRCode]"),CUMPRIMENTO!$C3,INDIRECT("Tabela6[Data]"),CUMPRIMENTO!AH$1)+COUNTIFS(INDIRECT("Tabela6[QRCode]"),CUMPRIMENTO!$D3,INDIRECT("Tabela6[Data]"),CUMPRIMENTO!AH$1)</f>
        <v/>
      </c>
      <c r="AI3">
        <f>COUNTIFS(INDIRECT("Tabela6[QRCode]"),CUMPRIMENTO!$C3,INDIRECT("Tabela6[Data]"),CUMPRIMENTO!AI$1)+COUNTIFS(INDIRECT("Tabela6[QRCode]"),CUMPRIMENTO!$D3,INDIRECT("Tabela6[Data]"),CUMPRIMENTO!AI$1)</f>
        <v/>
      </c>
      <c r="AJ3">
        <f>COUNTIFS(INDIRECT("Tabela6[QRCode]"),CUMPRIMENTO!$C3,INDIRECT("Tabela6[Data]"),CUMPRIMENTO!AJ$1)+COUNTIFS(INDIRECT("Tabela6[QRCode]"),CUMPRIMENTO!$D3,INDIRECT("Tabela6[Data]"),CUMPRIMENTO!AJ$1)</f>
        <v/>
      </c>
      <c r="AK3">
        <f>COUNTIFS(INDIRECT("Tabela6[QRCode]"),CUMPRIMENTO!$C3,INDIRECT("Tabela6[Data]"),CUMPRIMENTO!AK$1)+COUNTIFS(INDIRECT("Tabela6[QRCode]"),CUMPRIMENTO!$D3,INDIRECT("Tabela6[Data]"),CUMPRIMENTO!AK$1)</f>
        <v/>
      </c>
      <c r="AL3">
        <f>COUNTIFS(INDIRECT("Tabela6[QRCode]"),CUMPRIMENTO!$C3,INDIRECT("Tabela6[Data]"),CUMPRIMENTO!AL$1)+COUNTIFS(INDIRECT("Tabela6[QRCode]"),CUMPRIMENTO!$D3,INDIRECT("Tabela6[Data]"),CUMPRIMENTO!AL$1)</f>
        <v/>
      </c>
      <c r="AM3">
        <f>COUNTIFS(INDIRECT("Tabela6[QRCode]"),CUMPRIMENTO!$C3,INDIRECT("Tabela6[Data]"),CUMPRIMENTO!AM$1)+COUNTIFS(INDIRECT("Tabela6[QRCode]"),CUMPRIMENTO!$D3,INDIRECT("Tabela6[Data]"),CUMPRIMENTO!AM$1)</f>
        <v/>
      </c>
      <c r="AO3" s="33">
        <f>SUM(AH3:AL3)/(IF(G3=1,COUNTA(AH3:AL3)*3,IF(G3=2,COUNTA(AH3:AL3)*2,IF(G3=3,COUNTA(AH3:AL3),IF(G3=4,COUNTA(AH3:AL3)/2,IF(G3=5,COUNTA(AH3:AL3)/7,IF(G3=6,1,"")))))))</f>
        <v/>
      </c>
      <c r="AP3">
        <f>COUNTIFS(INDIRECT("Tabela6[QRCode]"),CUMPRIMENTO!$C3,INDIRECT("Tabela6[Data]"),CUMPRIMENTO!AP$1)+COUNTIFS(INDIRECT("Tabela6[QRCode]"),CUMPRIMENTO!$D3,INDIRECT("Tabela6[Data]"),CUMPRIMENTO!AP$1)</f>
        <v/>
      </c>
      <c r="AQ3">
        <f>COUNTIFS(INDIRECT("Tabela6[QRCode]"),CUMPRIMENTO!$C3,INDIRECT("Tabela6[Data]"),CUMPRIMENTO!AQ$1)+COUNTIFS(INDIRECT("Tabela6[QRCode]"),CUMPRIMENTO!$D3,INDIRECT("Tabela6[Data]"),CUMPRIMENTO!AQ$1)</f>
        <v/>
      </c>
      <c r="AW3" s="33">
        <f>SUM(AP3:AS3)/(IF(G3=1,COUNTA(AP3:AS3)*3,IF(G3=2,COUNTA(AP3:AS3)*2,IF(G3=3,COUNTA(AP3:AS3),IF(G3=4,COUNTA(AP3:AS3)/2,IF(G3=5,COUNTA(AP3:AS3)/7,IF(G3=6,1,"")))))))</f>
        <v/>
      </c>
    </row>
    <row r="4">
      <c r="B4" t="inlineStr">
        <is>
          <t>BR01-IES-P01</t>
        </is>
      </c>
      <c r="C4" t="inlineStr">
        <is>
          <t>BR01-IES-P01-BAN003</t>
        </is>
      </c>
      <c r="D4" t="inlineStr">
        <is>
          <t>RS-ST01-01-00T-WCM03</t>
        </is>
      </c>
      <c r="E4" t="inlineStr">
        <is>
          <t>BANHEIRO VIRABREQUIM - M</t>
        </is>
      </c>
      <c r="G4" t="n">
        <v>2</v>
      </c>
      <c r="H4" t="inlineStr">
        <is>
          <t>T2, T3</t>
        </is>
      </c>
      <c r="I4" s="34">
        <f>IF(H4="SOB DEMANDA",100%,IF(AVERAGE(Y4,AG4,AO4,AW4)&gt;100%,100%,AVERAGE(Y4,AG4,AO4,AW4)))</f>
        <v/>
      </c>
      <c r="J4">
        <f>COUNTIFS(INDIRECT("Tabela6[QRCode]"),CUMPRIMENTO!$C4,INDIRECT("Tabela6[Data]"),CUMPRIMENTO!J$1)+COUNTIFS(INDIRECT("Tabela6[QRCode]"),CUMPRIMENTO!$D4,INDIRECT("Tabela6[Data]"),CUMPRIMENTO!J$1)</f>
        <v/>
      </c>
      <c r="K4">
        <f>COUNTIFS(INDIRECT("Tabela6[QRCode]"),CUMPRIMENTO!$C4,INDIRECT("Tabela6[Data]"),CUMPRIMENTO!K$1)+COUNTIFS(INDIRECT("Tabela6[QRCode]"),CUMPRIMENTO!$D4,INDIRECT("Tabela6[Data]"),CUMPRIMENTO!K$1)</f>
        <v/>
      </c>
      <c r="L4">
        <f>COUNTIFS(INDIRECT("Tabela6[QRCode]"),CUMPRIMENTO!$C4,INDIRECT("Tabela6[Data]"),CUMPRIMENTO!L$1)+COUNTIFS(INDIRECT("Tabela6[QRCode]"),CUMPRIMENTO!$D4,INDIRECT("Tabela6[Data]"),CUMPRIMENTO!L$1)</f>
        <v/>
      </c>
      <c r="M4">
        <f>COUNTIFS(INDIRECT("Tabela6[QRCode]"),CUMPRIMENTO!$C4,INDIRECT("Tabela6[Data]"),CUMPRIMENTO!M$1)+COUNTIFS(INDIRECT("Tabela6[QRCode]"),CUMPRIMENTO!$D4,INDIRECT("Tabela6[Data]"),CUMPRIMENTO!M$1)</f>
        <v/>
      </c>
      <c r="N4">
        <f>COUNTIFS(INDIRECT("Tabela6[QRCode]"),CUMPRIMENTO!$C4,INDIRECT("Tabela6[Data]"),CUMPRIMENTO!N$1)+COUNTIFS(INDIRECT("Tabela6[QRCode]"),CUMPRIMENTO!$D4,INDIRECT("Tabela6[Data]"),CUMPRIMENTO!N$1)</f>
        <v/>
      </c>
      <c r="O4">
        <f>COUNTIFS(INDIRECT("Tabela6[QRCode]"),CUMPRIMENTO!$C4,INDIRECT("Tabela6[Data]"),CUMPRIMENTO!O$1)+COUNTIFS(INDIRECT("Tabela6[QRCode]"),CUMPRIMENTO!$D4,INDIRECT("Tabela6[Data]"),CUMPRIMENTO!O$1)</f>
        <v/>
      </c>
      <c r="Q4" s="33">
        <f>SUM(J4:P4)/(IF(G4=1,COUNTA(J4:P4)*3,IF(G4=2,COUNTA(J4:P4)*2,IF(G4=3,COUNTA(J4:P4),IF(G4=4,COUNTA(J4:P4)/2,IF(G4=5,COUNTA(J4:P4)/7,IF(G4=6,1,"")))))))</f>
        <v/>
      </c>
      <c r="R4">
        <f>COUNTIFS(INDIRECT("Tabela6[QRCode]"),CUMPRIMENTO!$C4,INDIRECT("Tabela6[Data]"),CUMPRIMENTO!R$1)+COUNTIFS(INDIRECT("Tabela6[QRCode]"),CUMPRIMENTO!$D4,INDIRECT("Tabela6[Data]"),CUMPRIMENTO!R$1)</f>
        <v/>
      </c>
      <c r="S4">
        <f>COUNTIFS(INDIRECT("Tabela6[QRCode]"),CUMPRIMENTO!$C4,INDIRECT("Tabela6[Data]"),CUMPRIMENTO!S$1)+COUNTIFS(INDIRECT("Tabela6[QRCode]"),CUMPRIMENTO!$D4,INDIRECT("Tabela6[Data]"),CUMPRIMENTO!S$1)</f>
        <v/>
      </c>
      <c r="T4">
        <f>COUNTIFS(INDIRECT("Tabela6[QRCode]"),CUMPRIMENTO!$C4,INDIRECT("Tabela6[Data]"),CUMPRIMENTO!T$1)+COUNTIFS(INDIRECT("Tabela6[QRCode]"),CUMPRIMENTO!$D4,INDIRECT("Tabela6[Data]"),CUMPRIMENTO!T$1)</f>
        <v/>
      </c>
      <c r="U4">
        <f>COUNTIFS(INDIRECT("Tabela6[QRCode]"),CUMPRIMENTO!$C4,INDIRECT("Tabela6[Data]"),CUMPRIMENTO!U$1)+COUNTIFS(INDIRECT("Tabela6[QRCode]"),CUMPRIMENTO!$D4,INDIRECT("Tabela6[Data]"),CUMPRIMENTO!U$1)</f>
        <v/>
      </c>
      <c r="V4">
        <f>COUNTIFS(INDIRECT("Tabela6[QRCode]"),CUMPRIMENTO!$C4,INDIRECT("Tabela6[Data]"),CUMPRIMENTO!V$1)+COUNTIFS(INDIRECT("Tabela6[QRCode]"),CUMPRIMENTO!$D4,INDIRECT("Tabela6[Data]"),CUMPRIMENTO!V$1)</f>
        <v/>
      </c>
      <c r="W4">
        <f>COUNTIFS(INDIRECT("Tabela6[QRCode]"),CUMPRIMENTO!$C4,INDIRECT("Tabela6[Data]"),CUMPRIMENTO!W$1)+COUNTIFS(INDIRECT("Tabela6[QRCode]"),CUMPRIMENTO!$D4,INDIRECT("Tabela6[Data]"),CUMPRIMENTO!W$1)</f>
        <v/>
      </c>
      <c r="Y4" s="33">
        <f>SUM(R4:X4)/(IF(G4=1,COUNTA(R4:X4)*3,IF(G4=2,COUNTA(R4:X4)*2,IF(G4=3,COUNTA(R4:X4),IF(G4=4,COUNTA(R4:X4)/2,IF(G4=5,COUNTA(R4:X4)/7,IF(G4=6,1,"")))))))</f>
        <v/>
      </c>
      <c r="Z4">
        <f>COUNTIFS(INDIRECT("Tabela6[QRCode]"),CUMPRIMENTO!$C4,INDIRECT("Tabela6[Data]"),CUMPRIMENTO!Z$1)+COUNTIFS(INDIRECT("Tabela6[QRCode]"),CUMPRIMENTO!$D4,INDIRECT("Tabela6[Data]"),CUMPRIMENTO!Z$1)</f>
        <v/>
      </c>
      <c r="AA4">
        <f>COUNTIFS(INDIRECT("Tabela6[QRCode]"),CUMPRIMENTO!$C4,INDIRECT("Tabela6[Data]"),CUMPRIMENTO!AA$1)+COUNTIFS(INDIRECT("Tabela6[QRCode]"),CUMPRIMENTO!$D4,INDIRECT("Tabela6[Data]"),CUMPRIMENTO!AA$1)</f>
        <v/>
      </c>
      <c r="AB4">
        <f>COUNTIFS(INDIRECT("Tabela6[QRCode]"),CUMPRIMENTO!$C4,INDIRECT("Tabela6[Data]"),CUMPRIMENTO!AB$1)+COUNTIFS(INDIRECT("Tabela6[QRCode]"),CUMPRIMENTO!$D4,INDIRECT("Tabela6[Data]"),CUMPRIMENTO!AB$1)</f>
        <v/>
      </c>
      <c r="AC4">
        <f>COUNTIFS(INDIRECT("Tabela6[QRCode]"),CUMPRIMENTO!$C4,INDIRECT("Tabela6[Data]"),CUMPRIMENTO!AC$1)+COUNTIFS(INDIRECT("Tabela6[QRCode]"),CUMPRIMENTO!$D4,INDIRECT("Tabela6[Data]"),CUMPRIMENTO!AC$1)</f>
        <v/>
      </c>
      <c r="AD4">
        <f>COUNTIFS(INDIRECT("Tabela6[QRCode]"),CUMPRIMENTO!$C4,INDIRECT("Tabela6[Data]"),CUMPRIMENTO!AD$1)+COUNTIFS(INDIRECT("Tabela6[QRCode]"),CUMPRIMENTO!$D4,INDIRECT("Tabela6[Data]"),CUMPRIMENTO!AD$1)</f>
        <v/>
      </c>
      <c r="AE4">
        <f>COUNTIFS(INDIRECT("Tabela6[QRCode]"),CUMPRIMENTO!$C4,INDIRECT("Tabela6[Data]"),CUMPRIMENTO!AE$1)+COUNTIFS(INDIRECT("Tabela6[QRCode]"),CUMPRIMENTO!$D4,INDIRECT("Tabela6[Data]"),CUMPRIMENTO!AE$1)</f>
        <v/>
      </c>
      <c r="AG4" s="33">
        <f>SUM(Z4:AD4)/(IF(G4=1,COUNTA(Z4:AD4)*3,IF(G4=2,COUNTA(Z4:AD4)*2,IF(G4=3,COUNTA(Z4:AD4),IF(G4=4,COUNTA(Z4:AD4)/2,IF(G4=5,COUNTA(Z4:AD4)/7,IF(G4=6,1,"")))))))</f>
        <v/>
      </c>
      <c r="AH4">
        <f>COUNTIFS(INDIRECT("Tabela6[QRCode]"),CUMPRIMENTO!$C4,INDIRECT("Tabela6[Data]"),CUMPRIMENTO!AH$1)+COUNTIFS(INDIRECT("Tabela6[QRCode]"),CUMPRIMENTO!$D4,INDIRECT("Tabela6[Data]"),CUMPRIMENTO!AH$1)</f>
        <v/>
      </c>
      <c r="AI4">
        <f>COUNTIFS(INDIRECT("Tabela6[QRCode]"),CUMPRIMENTO!$C4,INDIRECT("Tabela6[Data]"),CUMPRIMENTO!AI$1)+COUNTIFS(INDIRECT("Tabela6[QRCode]"),CUMPRIMENTO!$D4,INDIRECT("Tabela6[Data]"),CUMPRIMENTO!AI$1)</f>
        <v/>
      </c>
      <c r="AJ4">
        <f>COUNTIFS(INDIRECT("Tabela6[QRCode]"),CUMPRIMENTO!$C4,INDIRECT("Tabela6[Data]"),CUMPRIMENTO!AJ$1)+COUNTIFS(INDIRECT("Tabela6[QRCode]"),CUMPRIMENTO!$D4,INDIRECT("Tabela6[Data]"),CUMPRIMENTO!AJ$1)</f>
        <v/>
      </c>
      <c r="AK4">
        <f>COUNTIFS(INDIRECT("Tabela6[QRCode]"),CUMPRIMENTO!$C4,INDIRECT("Tabela6[Data]"),CUMPRIMENTO!AK$1)+COUNTIFS(INDIRECT("Tabela6[QRCode]"),CUMPRIMENTO!$D4,INDIRECT("Tabela6[Data]"),CUMPRIMENTO!AK$1)</f>
        <v/>
      </c>
      <c r="AL4">
        <f>COUNTIFS(INDIRECT("Tabela6[QRCode]"),CUMPRIMENTO!$C4,INDIRECT("Tabela6[Data]"),CUMPRIMENTO!AL$1)+COUNTIFS(INDIRECT("Tabela6[QRCode]"),CUMPRIMENTO!$D4,INDIRECT("Tabela6[Data]"),CUMPRIMENTO!AL$1)</f>
        <v/>
      </c>
      <c r="AM4">
        <f>COUNTIFS(INDIRECT("Tabela6[QRCode]"),CUMPRIMENTO!$C4,INDIRECT("Tabela6[Data]"),CUMPRIMENTO!AM$1)+COUNTIFS(INDIRECT("Tabela6[QRCode]"),CUMPRIMENTO!$D4,INDIRECT("Tabela6[Data]"),CUMPRIMENTO!AM$1)</f>
        <v/>
      </c>
      <c r="AO4" s="33">
        <f>SUM(AH4:AL4)/(IF(G4=1,COUNTA(AH4:AL4)*3,IF(G4=2,COUNTA(AH4:AL4)*2,IF(G4=3,COUNTA(AH4:AL4),IF(G4=4,COUNTA(AH4:AL4)/2,IF(G4=5,COUNTA(AH4:AL4)/7,IF(G4=6,1,"")))))))</f>
        <v/>
      </c>
      <c r="AP4">
        <f>COUNTIFS(INDIRECT("Tabela6[QRCode]"),CUMPRIMENTO!$C4,INDIRECT("Tabela6[Data]"),CUMPRIMENTO!AP$1)+COUNTIFS(INDIRECT("Tabela6[QRCode]"),CUMPRIMENTO!$D4,INDIRECT("Tabela6[Data]"),CUMPRIMENTO!AP$1)</f>
        <v/>
      </c>
      <c r="AQ4">
        <f>COUNTIFS(INDIRECT("Tabela6[QRCode]"),CUMPRIMENTO!$C4,INDIRECT("Tabela6[Data]"),CUMPRIMENTO!AQ$1)+COUNTIFS(INDIRECT("Tabela6[QRCode]"),CUMPRIMENTO!$D4,INDIRECT("Tabela6[Data]"),CUMPRIMENTO!AQ$1)</f>
        <v/>
      </c>
      <c r="AW4" s="33">
        <f>SUM(AP4:AS4)/(IF(G4=1,COUNTA(AP4:AS4)*3,IF(G4=2,COUNTA(AP4:AS4)*2,IF(G4=3,COUNTA(AP4:AS4),IF(G4=4,COUNTA(AP4:AS4)/2,IF(G4=5,COUNTA(AP4:AS4)/7,IF(G4=6,1,"")))))))</f>
        <v/>
      </c>
    </row>
    <row r="5">
      <c r="B5" t="inlineStr">
        <is>
          <t>BR01-IES-P01</t>
        </is>
      </c>
      <c r="C5" t="inlineStr">
        <is>
          <t>BR01-IES-P01-BAN004</t>
        </is>
      </c>
      <c r="D5" t="inlineStr">
        <is>
          <t>RS-ST01-01-00T-WCF01</t>
        </is>
      </c>
      <c r="E5" t="inlineStr">
        <is>
          <t>BANHEIRO VIRABREQUIM - F</t>
        </is>
      </c>
      <c r="G5" t="n">
        <v>2</v>
      </c>
      <c r="H5" t="inlineStr">
        <is>
          <t>T2, T3</t>
        </is>
      </c>
      <c r="I5" s="34">
        <f>IF(H5="SOB DEMANDA",100%,IF(AVERAGE(Y5,AG5,AO5,AW5)&gt;100%,100%,AVERAGE(Y5,AG5,AO5,AW5)))</f>
        <v/>
      </c>
      <c r="J5">
        <f>COUNTIFS(INDIRECT("Tabela6[QRCode]"),CUMPRIMENTO!$C5,INDIRECT("Tabela6[Data]"),CUMPRIMENTO!J$1)+COUNTIFS(INDIRECT("Tabela6[QRCode]"),CUMPRIMENTO!$D5,INDIRECT("Tabela6[Data]"),CUMPRIMENTO!J$1)</f>
        <v/>
      </c>
      <c r="K5">
        <f>COUNTIFS(INDIRECT("Tabela6[QRCode]"),CUMPRIMENTO!$C5,INDIRECT("Tabela6[Data]"),CUMPRIMENTO!K$1)+COUNTIFS(INDIRECT("Tabela6[QRCode]"),CUMPRIMENTO!$D5,INDIRECT("Tabela6[Data]"),CUMPRIMENTO!K$1)</f>
        <v/>
      </c>
      <c r="L5">
        <f>COUNTIFS(INDIRECT("Tabela6[QRCode]"),CUMPRIMENTO!$C5,INDIRECT("Tabela6[Data]"),CUMPRIMENTO!L$1)+COUNTIFS(INDIRECT("Tabela6[QRCode]"),CUMPRIMENTO!$D5,INDIRECT("Tabela6[Data]"),CUMPRIMENTO!L$1)</f>
        <v/>
      </c>
      <c r="M5">
        <f>COUNTIFS(INDIRECT("Tabela6[QRCode]"),CUMPRIMENTO!$C5,INDIRECT("Tabela6[Data]"),CUMPRIMENTO!M$1)+COUNTIFS(INDIRECT("Tabela6[QRCode]"),CUMPRIMENTO!$D5,INDIRECT("Tabela6[Data]"),CUMPRIMENTO!M$1)</f>
        <v/>
      </c>
      <c r="N5">
        <f>COUNTIFS(INDIRECT("Tabela6[QRCode]"),CUMPRIMENTO!$C5,INDIRECT("Tabela6[Data]"),CUMPRIMENTO!N$1)+COUNTIFS(INDIRECT("Tabela6[QRCode]"),CUMPRIMENTO!$D5,INDIRECT("Tabela6[Data]"),CUMPRIMENTO!N$1)</f>
        <v/>
      </c>
      <c r="O5">
        <f>COUNTIFS(INDIRECT("Tabela6[QRCode]"),CUMPRIMENTO!$C5,INDIRECT("Tabela6[Data]"),CUMPRIMENTO!O$1)+COUNTIFS(INDIRECT("Tabela6[QRCode]"),CUMPRIMENTO!$D5,INDIRECT("Tabela6[Data]"),CUMPRIMENTO!O$1)</f>
        <v/>
      </c>
      <c r="Q5" s="33">
        <f>SUM(J5:P5)/(IF(G5=1,COUNTA(J5:P5)*3,IF(G5=2,COUNTA(J5:P5)*2,IF(G5=3,COUNTA(J5:P5),IF(G5=4,COUNTA(J5:P5)/2,IF(G5=5,COUNTA(J5:P5)/7,IF(G5=6,1,"")))))))</f>
        <v/>
      </c>
      <c r="R5">
        <f>COUNTIFS(INDIRECT("Tabela6[QRCode]"),CUMPRIMENTO!$C5,INDIRECT("Tabela6[Data]"),CUMPRIMENTO!R$1)+COUNTIFS(INDIRECT("Tabela6[QRCode]"),CUMPRIMENTO!$D5,INDIRECT("Tabela6[Data]"),CUMPRIMENTO!R$1)</f>
        <v/>
      </c>
      <c r="S5">
        <f>COUNTIFS(INDIRECT("Tabela6[QRCode]"),CUMPRIMENTO!$C5,INDIRECT("Tabela6[Data]"),CUMPRIMENTO!S$1)+COUNTIFS(INDIRECT("Tabela6[QRCode]"),CUMPRIMENTO!$D5,INDIRECT("Tabela6[Data]"),CUMPRIMENTO!S$1)</f>
        <v/>
      </c>
      <c r="T5">
        <f>COUNTIFS(INDIRECT("Tabela6[QRCode]"),CUMPRIMENTO!$C5,INDIRECT("Tabela6[Data]"),CUMPRIMENTO!T$1)+COUNTIFS(INDIRECT("Tabela6[QRCode]"),CUMPRIMENTO!$D5,INDIRECT("Tabela6[Data]"),CUMPRIMENTO!T$1)</f>
        <v/>
      </c>
      <c r="U5">
        <f>COUNTIFS(INDIRECT("Tabela6[QRCode]"),CUMPRIMENTO!$C5,INDIRECT("Tabela6[Data]"),CUMPRIMENTO!U$1)+COUNTIFS(INDIRECT("Tabela6[QRCode]"),CUMPRIMENTO!$D5,INDIRECT("Tabela6[Data]"),CUMPRIMENTO!U$1)</f>
        <v/>
      </c>
      <c r="V5">
        <f>COUNTIFS(INDIRECT("Tabela6[QRCode]"),CUMPRIMENTO!$C5,INDIRECT("Tabela6[Data]"),CUMPRIMENTO!V$1)+COUNTIFS(INDIRECT("Tabela6[QRCode]"),CUMPRIMENTO!$D5,INDIRECT("Tabela6[Data]"),CUMPRIMENTO!V$1)</f>
        <v/>
      </c>
      <c r="W5">
        <f>COUNTIFS(INDIRECT("Tabela6[QRCode]"),CUMPRIMENTO!$C5,INDIRECT("Tabela6[Data]"),CUMPRIMENTO!W$1)+COUNTIFS(INDIRECT("Tabela6[QRCode]"),CUMPRIMENTO!$D5,INDIRECT("Tabela6[Data]"),CUMPRIMENTO!W$1)</f>
        <v/>
      </c>
      <c r="Y5" s="33">
        <f>SUM(R5:X5)/(IF(G5=1,COUNTA(R5:X5)*3,IF(G5=2,COUNTA(R5:X5)*2,IF(G5=3,COUNTA(R5:X5),IF(G5=4,COUNTA(R5:X5)/2,IF(G5=5,COUNTA(R5:X5)/7,IF(G5=6,1,"")))))))</f>
        <v/>
      </c>
      <c r="Z5">
        <f>COUNTIFS(INDIRECT("Tabela6[QRCode]"),CUMPRIMENTO!$C5,INDIRECT("Tabela6[Data]"),CUMPRIMENTO!Z$1)+COUNTIFS(INDIRECT("Tabela6[QRCode]"),CUMPRIMENTO!$D5,INDIRECT("Tabela6[Data]"),CUMPRIMENTO!Z$1)</f>
        <v/>
      </c>
      <c r="AA5">
        <f>COUNTIFS(INDIRECT("Tabela6[QRCode]"),CUMPRIMENTO!$C5,INDIRECT("Tabela6[Data]"),CUMPRIMENTO!AA$1)+COUNTIFS(INDIRECT("Tabela6[QRCode]"),CUMPRIMENTO!$D5,INDIRECT("Tabela6[Data]"),CUMPRIMENTO!AA$1)</f>
        <v/>
      </c>
      <c r="AB5">
        <f>COUNTIFS(INDIRECT("Tabela6[QRCode]"),CUMPRIMENTO!$C5,INDIRECT("Tabela6[Data]"),CUMPRIMENTO!AB$1)+COUNTIFS(INDIRECT("Tabela6[QRCode]"),CUMPRIMENTO!$D5,INDIRECT("Tabela6[Data]"),CUMPRIMENTO!AB$1)</f>
        <v/>
      </c>
      <c r="AC5">
        <f>COUNTIFS(INDIRECT("Tabela6[QRCode]"),CUMPRIMENTO!$C5,INDIRECT("Tabela6[Data]"),CUMPRIMENTO!AC$1)+COUNTIFS(INDIRECT("Tabela6[QRCode]"),CUMPRIMENTO!$D5,INDIRECT("Tabela6[Data]"),CUMPRIMENTO!AC$1)</f>
        <v/>
      </c>
      <c r="AD5">
        <f>COUNTIFS(INDIRECT("Tabela6[QRCode]"),CUMPRIMENTO!$C5,INDIRECT("Tabela6[Data]"),CUMPRIMENTO!AD$1)+COUNTIFS(INDIRECT("Tabela6[QRCode]"),CUMPRIMENTO!$D5,INDIRECT("Tabela6[Data]"),CUMPRIMENTO!AD$1)</f>
        <v/>
      </c>
      <c r="AE5">
        <f>COUNTIFS(INDIRECT("Tabela6[QRCode]"),CUMPRIMENTO!$C5,INDIRECT("Tabela6[Data]"),CUMPRIMENTO!AE$1)+COUNTIFS(INDIRECT("Tabela6[QRCode]"),CUMPRIMENTO!$D5,INDIRECT("Tabela6[Data]"),CUMPRIMENTO!AE$1)</f>
        <v/>
      </c>
      <c r="AG5" s="33">
        <f>SUM(Z5:AD5)/(IF(G5=1,COUNTA(Z5:AD5)*3,IF(G5=2,COUNTA(Z5:AD5)*2,IF(G5=3,COUNTA(Z5:AD5),IF(G5=4,COUNTA(Z5:AD5)/2,IF(G5=5,COUNTA(Z5:AD5)/7,IF(G5=6,1,"")))))))</f>
        <v/>
      </c>
      <c r="AH5">
        <f>COUNTIFS(INDIRECT("Tabela6[QRCode]"),CUMPRIMENTO!$C5,INDIRECT("Tabela6[Data]"),CUMPRIMENTO!AH$1)+COUNTIFS(INDIRECT("Tabela6[QRCode]"),CUMPRIMENTO!$D5,INDIRECT("Tabela6[Data]"),CUMPRIMENTO!AH$1)</f>
        <v/>
      </c>
      <c r="AI5">
        <f>COUNTIFS(INDIRECT("Tabela6[QRCode]"),CUMPRIMENTO!$C5,INDIRECT("Tabela6[Data]"),CUMPRIMENTO!AI$1)+COUNTIFS(INDIRECT("Tabela6[QRCode]"),CUMPRIMENTO!$D5,INDIRECT("Tabela6[Data]"),CUMPRIMENTO!AI$1)</f>
        <v/>
      </c>
      <c r="AJ5">
        <f>COUNTIFS(INDIRECT("Tabela6[QRCode]"),CUMPRIMENTO!$C5,INDIRECT("Tabela6[Data]"),CUMPRIMENTO!AJ$1)+COUNTIFS(INDIRECT("Tabela6[QRCode]"),CUMPRIMENTO!$D5,INDIRECT("Tabela6[Data]"),CUMPRIMENTO!AJ$1)</f>
        <v/>
      </c>
      <c r="AK5">
        <f>COUNTIFS(INDIRECT("Tabela6[QRCode]"),CUMPRIMENTO!$C5,INDIRECT("Tabela6[Data]"),CUMPRIMENTO!AK$1)+COUNTIFS(INDIRECT("Tabela6[QRCode]"),CUMPRIMENTO!$D5,INDIRECT("Tabela6[Data]"),CUMPRIMENTO!AK$1)</f>
        <v/>
      </c>
      <c r="AL5">
        <f>COUNTIFS(INDIRECT("Tabela6[QRCode]"),CUMPRIMENTO!$C5,INDIRECT("Tabela6[Data]"),CUMPRIMENTO!AL$1)+COUNTIFS(INDIRECT("Tabela6[QRCode]"),CUMPRIMENTO!$D5,INDIRECT("Tabela6[Data]"),CUMPRIMENTO!AL$1)</f>
        <v/>
      </c>
      <c r="AM5">
        <f>COUNTIFS(INDIRECT("Tabela6[QRCode]"),CUMPRIMENTO!$C5,INDIRECT("Tabela6[Data]"),CUMPRIMENTO!AM$1)+COUNTIFS(INDIRECT("Tabela6[QRCode]"),CUMPRIMENTO!$D5,INDIRECT("Tabela6[Data]"),CUMPRIMENTO!AM$1)</f>
        <v/>
      </c>
      <c r="AO5" s="33">
        <f>SUM(AH5:AL5)/(IF(G5=1,COUNTA(AH5:AL5)*3,IF(G5=2,COUNTA(AH5:AL5)*2,IF(G5=3,COUNTA(AH5:AL5),IF(G5=4,COUNTA(AH5:AL5)/2,IF(G5=5,COUNTA(AH5:AL5)/7,IF(G5=6,1,"")))))))</f>
        <v/>
      </c>
      <c r="AP5">
        <f>COUNTIFS(INDIRECT("Tabela6[QRCode]"),CUMPRIMENTO!$C5,INDIRECT("Tabela6[Data]"),CUMPRIMENTO!AP$1)+COUNTIFS(INDIRECT("Tabela6[QRCode]"),CUMPRIMENTO!$D5,INDIRECT("Tabela6[Data]"),CUMPRIMENTO!AP$1)</f>
        <v/>
      </c>
      <c r="AQ5">
        <f>COUNTIFS(INDIRECT("Tabela6[QRCode]"),CUMPRIMENTO!$C5,INDIRECT("Tabela6[Data]"),CUMPRIMENTO!AQ$1)+COUNTIFS(INDIRECT("Tabela6[QRCode]"),CUMPRIMENTO!$D5,INDIRECT("Tabela6[Data]"),CUMPRIMENTO!AQ$1)</f>
        <v/>
      </c>
      <c r="AW5" s="33">
        <f>SUM(AP5:AS5)/(IF(G5=1,COUNTA(AP5:AS5)*3,IF(G5=2,COUNTA(AP5:AS5)*2,IF(G5=3,COUNTA(AP5:AS5),IF(G5=4,COUNTA(AP5:AS5)/2,IF(G5=5,COUNTA(AP5:AS5)/7,IF(G5=6,1,"")))))))</f>
        <v/>
      </c>
    </row>
    <row r="6">
      <c r="B6" t="inlineStr">
        <is>
          <t>BR01-IES-P01</t>
        </is>
      </c>
      <c r="C6" t="inlineStr">
        <is>
          <t>BR01-IES-P01-SALA02</t>
        </is>
      </c>
      <c r="D6" t="inlineStr">
        <is>
          <t>RS-ST01-01-00T-SLA01</t>
        </is>
      </c>
      <c r="E6" t="inlineStr">
        <is>
          <t>SALA QUARENTENA</t>
        </is>
      </c>
      <c r="G6" t="n">
        <v>4</v>
      </c>
      <c r="H6" t="inlineStr">
        <is>
          <t>T2E</t>
        </is>
      </c>
      <c r="I6" s="34">
        <f>IF(H6="SOB DEMANDA",100%,IF(AVERAGE(Y6,AG6,AO6,AW6)&gt;100%,100%,AVERAGE(Y6,AG6,AO6,AW6)))</f>
        <v/>
      </c>
      <c r="J6">
        <f>COUNTIFS(INDIRECT("Tabela6[QRCode]"),CUMPRIMENTO!$C6,INDIRECT("Tabela6[Data]"),CUMPRIMENTO!J$1)+COUNTIFS(INDIRECT("Tabela6[QRCode]"),CUMPRIMENTO!$D6,INDIRECT("Tabela6[Data]"),CUMPRIMENTO!J$1)</f>
        <v/>
      </c>
      <c r="K6">
        <f>COUNTIFS(INDIRECT("Tabela6[QRCode]"),CUMPRIMENTO!$C6,INDIRECT("Tabela6[Data]"),CUMPRIMENTO!K$1)+COUNTIFS(INDIRECT("Tabela6[QRCode]"),CUMPRIMENTO!$D6,INDIRECT("Tabela6[Data]"),CUMPRIMENTO!K$1)</f>
        <v/>
      </c>
      <c r="L6">
        <f>COUNTIFS(INDIRECT("Tabela6[QRCode]"),CUMPRIMENTO!$C6,INDIRECT("Tabela6[Data]"),CUMPRIMENTO!L$1)+COUNTIFS(INDIRECT("Tabela6[QRCode]"),CUMPRIMENTO!$D6,INDIRECT("Tabela6[Data]"),CUMPRIMENTO!L$1)</f>
        <v/>
      </c>
      <c r="M6">
        <f>COUNTIFS(INDIRECT("Tabela6[QRCode]"),CUMPRIMENTO!$C6,INDIRECT("Tabela6[Data]"),CUMPRIMENTO!M$1)+COUNTIFS(INDIRECT("Tabela6[QRCode]"),CUMPRIMENTO!$D6,INDIRECT("Tabela6[Data]"),CUMPRIMENTO!M$1)</f>
        <v/>
      </c>
      <c r="N6">
        <f>COUNTIFS(INDIRECT("Tabela6[QRCode]"),CUMPRIMENTO!$C6,INDIRECT("Tabela6[Data]"),CUMPRIMENTO!N$1)+COUNTIFS(INDIRECT("Tabela6[QRCode]"),CUMPRIMENTO!$D6,INDIRECT("Tabela6[Data]"),CUMPRIMENTO!N$1)</f>
        <v/>
      </c>
      <c r="Q6" s="33">
        <f>SUM(J6:P6)/(IF(G6=1,COUNTA(J6:P6)*3,IF(G6=2,COUNTA(J6:P6)*2,IF(G6=3,COUNTA(J6:P6),IF(G6=4,COUNTA(J6:P6)/2,IF(G6=5,COUNTA(J6:P6)/7,IF(G6=6,1,"")))))))</f>
        <v/>
      </c>
      <c r="R6">
        <f>COUNTIFS(INDIRECT("Tabela6[QRCode]"),CUMPRIMENTO!$C6,INDIRECT("Tabela6[Data]"),CUMPRIMENTO!R$1)+COUNTIFS(INDIRECT("Tabela6[QRCode]"),CUMPRIMENTO!$D6,INDIRECT("Tabela6[Data]"),CUMPRIMENTO!R$1)</f>
        <v/>
      </c>
      <c r="S6">
        <f>COUNTIFS(INDIRECT("Tabela6[QRCode]"),CUMPRIMENTO!$C6,INDIRECT("Tabela6[Data]"),CUMPRIMENTO!S$1)+COUNTIFS(INDIRECT("Tabela6[QRCode]"),CUMPRIMENTO!$D6,INDIRECT("Tabela6[Data]"),CUMPRIMENTO!S$1)</f>
        <v/>
      </c>
      <c r="T6">
        <f>COUNTIFS(INDIRECT("Tabela6[QRCode]"),CUMPRIMENTO!$C6,INDIRECT("Tabela6[Data]"),CUMPRIMENTO!T$1)+COUNTIFS(INDIRECT("Tabela6[QRCode]"),CUMPRIMENTO!$D6,INDIRECT("Tabela6[Data]"),CUMPRIMENTO!T$1)</f>
        <v/>
      </c>
      <c r="U6">
        <f>COUNTIFS(INDIRECT("Tabela6[QRCode]"),CUMPRIMENTO!$C6,INDIRECT("Tabela6[Data]"),CUMPRIMENTO!U$1)+COUNTIFS(INDIRECT("Tabela6[QRCode]"),CUMPRIMENTO!$D6,INDIRECT("Tabela6[Data]"),CUMPRIMENTO!U$1)</f>
        <v/>
      </c>
      <c r="V6">
        <f>COUNTIFS(INDIRECT("Tabela6[QRCode]"),CUMPRIMENTO!$C6,INDIRECT("Tabela6[Data]"),CUMPRIMENTO!V$1)+COUNTIFS(INDIRECT("Tabela6[QRCode]"),CUMPRIMENTO!$D6,INDIRECT("Tabela6[Data]"),CUMPRIMENTO!V$1)</f>
        <v/>
      </c>
      <c r="Y6" s="33">
        <f>SUM(R6:X6)/(IF(G6=1,COUNTA(R6:X6)*3,IF(G6=2,COUNTA(R6:X6)*2,IF(G6=3,COUNTA(R6:X6),IF(G6=4,COUNTA(R6:X6)/2,IF(G6=5,COUNTA(R6:X6)/7,IF(G6=6,1,"")))))))</f>
        <v/>
      </c>
      <c r="Z6">
        <f>COUNTIFS(INDIRECT("Tabela6[QRCode]"),CUMPRIMENTO!$C6,INDIRECT("Tabela6[Data]"),CUMPRIMENTO!Z$1)+COUNTIFS(INDIRECT("Tabela6[QRCode]"),CUMPRIMENTO!$D6,INDIRECT("Tabela6[Data]"),CUMPRIMENTO!Z$1)</f>
        <v/>
      </c>
      <c r="AA6">
        <f>COUNTIFS(INDIRECT("Tabela6[QRCode]"),CUMPRIMENTO!$C6,INDIRECT("Tabela6[Data]"),CUMPRIMENTO!AA$1)+COUNTIFS(INDIRECT("Tabela6[QRCode]"),CUMPRIMENTO!$D6,INDIRECT("Tabela6[Data]"),CUMPRIMENTO!AA$1)</f>
        <v/>
      </c>
      <c r="AB6">
        <f>COUNTIFS(INDIRECT("Tabela6[QRCode]"),CUMPRIMENTO!$C6,INDIRECT("Tabela6[Data]"),CUMPRIMENTO!AB$1)+COUNTIFS(INDIRECT("Tabela6[QRCode]"),CUMPRIMENTO!$D6,INDIRECT("Tabela6[Data]"),CUMPRIMENTO!AB$1)</f>
        <v/>
      </c>
      <c r="AC6">
        <f>COUNTIFS(INDIRECT("Tabela6[QRCode]"),CUMPRIMENTO!$C6,INDIRECT("Tabela6[Data]"),CUMPRIMENTO!AC$1)+COUNTIFS(INDIRECT("Tabela6[QRCode]"),CUMPRIMENTO!$D6,INDIRECT("Tabela6[Data]"),CUMPRIMENTO!AC$1)</f>
        <v/>
      </c>
      <c r="AD6">
        <f>COUNTIFS(INDIRECT("Tabela6[QRCode]"),CUMPRIMENTO!$C6,INDIRECT("Tabela6[Data]"),CUMPRIMENTO!AD$1)+COUNTIFS(INDIRECT("Tabela6[QRCode]"),CUMPRIMENTO!$D6,INDIRECT("Tabela6[Data]"),CUMPRIMENTO!AD$1)</f>
        <v/>
      </c>
      <c r="AG6" s="33">
        <f>SUM(Z6:AD6)/(IF(G6=1,COUNTA(Z6:AD6)*3,IF(G6=2,COUNTA(Z6:AD6)*2,IF(G6=3,COUNTA(Z6:AD6),IF(G6=4,COUNTA(Z6:AD6)/2,IF(G6=5,COUNTA(Z6:AD6)/7,IF(G6=6,1,"")))))))</f>
        <v/>
      </c>
      <c r="AH6">
        <f>COUNTIFS(INDIRECT("Tabela6[QRCode]"),CUMPRIMENTO!$C6,INDIRECT("Tabela6[Data]"),CUMPRIMENTO!AH$1)+COUNTIFS(INDIRECT("Tabela6[QRCode]"),CUMPRIMENTO!$D6,INDIRECT("Tabela6[Data]"),CUMPRIMENTO!AH$1)</f>
        <v/>
      </c>
      <c r="AI6">
        <f>COUNTIFS(INDIRECT("Tabela6[QRCode]"),CUMPRIMENTO!$C6,INDIRECT("Tabela6[Data]"),CUMPRIMENTO!AI$1)+COUNTIFS(INDIRECT("Tabela6[QRCode]"),CUMPRIMENTO!$D6,INDIRECT("Tabela6[Data]"),CUMPRIMENTO!AI$1)</f>
        <v/>
      </c>
      <c r="AJ6">
        <f>COUNTIFS(INDIRECT("Tabela6[QRCode]"),CUMPRIMENTO!$C6,INDIRECT("Tabela6[Data]"),CUMPRIMENTO!AJ$1)+COUNTIFS(INDIRECT("Tabela6[QRCode]"),CUMPRIMENTO!$D6,INDIRECT("Tabela6[Data]"),CUMPRIMENTO!AJ$1)</f>
        <v/>
      </c>
      <c r="AK6">
        <f>COUNTIFS(INDIRECT("Tabela6[QRCode]"),CUMPRIMENTO!$C6,INDIRECT("Tabela6[Data]"),CUMPRIMENTO!AK$1)+COUNTIFS(INDIRECT("Tabela6[QRCode]"),CUMPRIMENTO!$D6,INDIRECT("Tabela6[Data]"),CUMPRIMENTO!AK$1)</f>
        <v/>
      </c>
      <c r="AL6">
        <f>COUNTIFS(INDIRECT("Tabela6[QRCode]"),CUMPRIMENTO!$C6,INDIRECT("Tabela6[Data]"),CUMPRIMENTO!AL$1)+COUNTIFS(INDIRECT("Tabela6[QRCode]"),CUMPRIMENTO!$D6,INDIRECT("Tabela6[Data]"),CUMPRIMENTO!AL$1)</f>
        <v/>
      </c>
      <c r="AO6" s="33">
        <f>SUM(AH6:AL6)/(IF(G6=1,COUNTA(AH6:AL6)*3,IF(G6=2,COUNTA(AH6:AL6)*2,IF(G6=3,COUNTA(AH6:AL6),IF(G6=4,COUNTA(AH6:AL6)/2,IF(G6=5,COUNTA(AH6:AL6)/7,IF(G6=6,1,"")))))))</f>
        <v/>
      </c>
      <c r="AP6">
        <f>COUNTIFS(INDIRECT("Tabela6[QRCode]"),CUMPRIMENTO!$C6,INDIRECT("Tabela6[Data]"),CUMPRIMENTO!AP$1)+COUNTIFS(INDIRECT("Tabela6[QRCode]"),CUMPRIMENTO!$D6,INDIRECT("Tabela6[Data]"),CUMPRIMENTO!AP$1)</f>
        <v/>
      </c>
      <c r="AQ6">
        <f>COUNTIFS(INDIRECT("Tabela6[QRCode]"),CUMPRIMENTO!$C6,INDIRECT("Tabela6[Data]"),CUMPRIMENTO!AQ$1)+COUNTIFS(INDIRECT("Tabela6[QRCode]"),CUMPRIMENTO!$D6,INDIRECT("Tabela6[Data]"),CUMPRIMENTO!AQ$1)</f>
        <v/>
      </c>
      <c r="AW6" s="33">
        <f>SUM(AP6:AS6)/(IF(G6=1,COUNTA(AP6:AS6)*3,IF(G6=2,COUNTA(AP6:AS6)*2,IF(G6=3,COUNTA(AP6:AS6),IF(G6=4,COUNTA(AP6:AS6)/2,IF(G6=5,COUNTA(AP6:AS6)/7,IF(G6=6,1,"")))))))</f>
        <v/>
      </c>
    </row>
    <row r="7">
      <c r="B7" t="inlineStr">
        <is>
          <t>BR01-IES-P01</t>
        </is>
      </c>
      <c r="C7" t="inlineStr">
        <is>
          <t>BR01-IES-P01-SALA03</t>
        </is>
      </c>
      <c r="D7" t="inlineStr">
        <is>
          <t>RS-ST01-01-00T-SLA03</t>
        </is>
      </c>
      <c r="E7" t="inlineStr">
        <is>
          <t>SALA SUPERVISAO VIRABREQUIM</t>
        </is>
      </c>
      <c r="G7" t="n">
        <v>4</v>
      </c>
      <c r="H7" t="inlineStr">
        <is>
          <t>T2E</t>
        </is>
      </c>
      <c r="I7" s="34">
        <f>IF(H7="SOB DEMANDA",100%,IF(AVERAGE(Y7,AG7,AO7,AW7)&gt;100%,100%,AVERAGE(Y7,AG7,AO7,AW7)))</f>
        <v/>
      </c>
      <c r="J7">
        <f>COUNTIFS(INDIRECT("Tabela6[QRCode]"),CUMPRIMENTO!$C7,INDIRECT("Tabela6[Data]"),CUMPRIMENTO!J$1)+COUNTIFS(INDIRECT("Tabela6[QRCode]"),CUMPRIMENTO!$D7,INDIRECT("Tabela6[Data]"),CUMPRIMENTO!J$1)</f>
        <v/>
      </c>
      <c r="K7">
        <f>COUNTIFS(INDIRECT("Tabela6[QRCode]"),CUMPRIMENTO!$C7,INDIRECT("Tabela6[Data]"),CUMPRIMENTO!K$1)+COUNTIFS(INDIRECT("Tabela6[QRCode]"),CUMPRIMENTO!$D7,INDIRECT("Tabela6[Data]"),CUMPRIMENTO!K$1)</f>
        <v/>
      </c>
      <c r="L7">
        <f>COUNTIFS(INDIRECT("Tabela6[QRCode]"),CUMPRIMENTO!$C7,INDIRECT("Tabela6[Data]"),CUMPRIMENTO!L$1)+COUNTIFS(INDIRECT("Tabela6[QRCode]"),CUMPRIMENTO!$D7,INDIRECT("Tabela6[Data]"),CUMPRIMENTO!L$1)</f>
        <v/>
      </c>
      <c r="M7">
        <f>COUNTIFS(INDIRECT("Tabela6[QRCode]"),CUMPRIMENTO!$C7,INDIRECT("Tabela6[Data]"),CUMPRIMENTO!M$1)+COUNTIFS(INDIRECT("Tabela6[QRCode]"),CUMPRIMENTO!$D7,INDIRECT("Tabela6[Data]"),CUMPRIMENTO!M$1)</f>
        <v/>
      </c>
      <c r="N7">
        <f>COUNTIFS(INDIRECT("Tabela6[QRCode]"),CUMPRIMENTO!$C7,INDIRECT("Tabela6[Data]"),CUMPRIMENTO!N$1)+COUNTIFS(INDIRECT("Tabela6[QRCode]"),CUMPRIMENTO!$D7,INDIRECT("Tabela6[Data]"),CUMPRIMENTO!N$1)</f>
        <v/>
      </c>
      <c r="Q7" s="33">
        <f>SUM(J7:P7)/(IF(G7=1,COUNTA(J7:P7)*3,IF(G7=2,COUNTA(J7:P7)*2,IF(G7=3,COUNTA(J7:P7),IF(G7=4,COUNTA(J7:P7)/2,IF(G7=5,COUNTA(J7:P7)/7,IF(G7=6,1,"")))))))</f>
        <v/>
      </c>
      <c r="R7">
        <f>COUNTIFS(INDIRECT("Tabela6[QRCode]"),CUMPRIMENTO!$C7,INDIRECT("Tabela6[Data]"),CUMPRIMENTO!R$1)+COUNTIFS(INDIRECT("Tabela6[QRCode]"),CUMPRIMENTO!$D7,INDIRECT("Tabela6[Data]"),CUMPRIMENTO!R$1)</f>
        <v/>
      </c>
      <c r="S7">
        <f>COUNTIFS(INDIRECT("Tabela6[QRCode]"),CUMPRIMENTO!$C7,INDIRECT("Tabela6[Data]"),CUMPRIMENTO!S$1)+COUNTIFS(INDIRECT("Tabela6[QRCode]"),CUMPRIMENTO!$D7,INDIRECT("Tabela6[Data]"),CUMPRIMENTO!S$1)</f>
        <v/>
      </c>
      <c r="T7">
        <f>COUNTIFS(INDIRECT("Tabela6[QRCode]"),CUMPRIMENTO!$C7,INDIRECT("Tabela6[Data]"),CUMPRIMENTO!T$1)+COUNTIFS(INDIRECT("Tabela6[QRCode]"),CUMPRIMENTO!$D7,INDIRECT("Tabela6[Data]"),CUMPRIMENTO!T$1)</f>
        <v/>
      </c>
      <c r="U7">
        <f>COUNTIFS(INDIRECT("Tabela6[QRCode]"),CUMPRIMENTO!$C7,INDIRECT("Tabela6[Data]"),CUMPRIMENTO!U$1)+COUNTIFS(INDIRECT("Tabela6[QRCode]"),CUMPRIMENTO!$D7,INDIRECT("Tabela6[Data]"),CUMPRIMENTO!U$1)</f>
        <v/>
      </c>
      <c r="V7">
        <f>COUNTIFS(INDIRECT("Tabela6[QRCode]"),CUMPRIMENTO!$C7,INDIRECT("Tabela6[Data]"),CUMPRIMENTO!V$1)+COUNTIFS(INDIRECT("Tabela6[QRCode]"),CUMPRIMENTO!$D7,INDIRECT("Tabela6[Data]"),CUMPRIMENTO!V$1)</f>
        <v/>
      </c>
      <c r="Y7" s="33">
        <f>SUM(R7:X7)/(IF(G7=1,COUNTA(R7:X7)*3,IF(G7=2,COUNTA(R7:X7)*2,IF(G7=3,COUNTA(R7:X7),IF(G7=4,COUNTA(R7:X7)/2,IF(G7=5,COUNTA(R7:X7)/7,IF(G7=6,1,"")))))))</f>
        <v/>
      </c>
      <c r="Z7">
        <f>COUNTIFS(INDIRECT("Tabela6[QRCode]"),CUMPRIMENTO!$C7,INDIRECT("Tabela6[Data]"),CUMPRIMENTO!Z$1)+COUNTIFS(INDIRECT("Tabela6[QRCode]"),CUMPRIMENTO!$D7,INDIRECT("Tabela6[Data]"),CUMPRIMENTO!Z$1)</f>
        <v/>
      </c>
      <c r="AA7">
        <f>COUNTIFS(INDIRECT("Tabela6[QRCode]"),CUMPRIMENTO!$C7,INDIRECT("Tabela6[Data]"),CUMPRIMENTO!AA$1)+COUNTIFS(INDIRECT("Tabela6[QRCode]"),CUMPRIMENTO!$D7,INDIRECT("Tabela6[Data]"),CUMPRIMENTO!AA$1)</f>
        <v/>
      </c>
      <c r="AB7">
        <f>COUNTIFS(INDIRECT("Tabela6[QRCode]"),CUMPRIMENTO!$C7,INDIRECT("Tabela6[Data]"),CUMPRIMENTO!AB$1)+COUNTIFS(INDIRECT("Tabela6[QRCode]"),CUMPRIMENTO!$D7,INDIRECT("Tabela6[Data]"),CUMPRIMENTO!AB$1)</f>
        <v/>
      </c>
      <c r="AC7">
        <f>COUNTIFS(INDIRECT("Tabela6[QRCode]"),CUMPRIMENTO!$C7,INDIRECT("Tabela6[Data]"),CUMPRIMENTO!AC$1)+COUNTIFS(INDIRECT("Tabela6[QRCode]"),CUMPRIMENTO!$D7,INDIRECT("Tabela6[Data]"),CUMPRIMENTO!AC$1)</f>
        <v/>
      </c>
      <c r="AD7">
        <f>COUNTIFS(INDIRECT("Tabela6[QRCode]"),CUMPRIMENTO!$C7,INDIRECT("Tabela6[Data]"),CUMPRIMENTO!AD$1)+COUNTIFS(INDIRECT("Tabela6[QRCode]"),CUMPRIMENTO!$D7,INDIRECT("Tabela6[Data]"),CUMPRIMENTO!AD$1)</f>
        <v/>
      </c>
      <c r="AG7" s="33">
        <f>SUM(Z7:AD7)/(IF(G7=1,COUNTA(Z7:AD7)*3,IF(G7=2,COUNTA(Z7:AD7)*2,IF(G7=3,COUNTA(Z7:AD7),IF(G7=4,COUNTA(Z7:AD7)/2,IF(G7=5,COUNTA(Z7:AD7)/7,IF(G7=6,1,"")))))))</f>
        <v/>
      </c>
      <c r="AH7">
        <f>COUNTIFS(INDIRECT("Tabela6[QRCode]"),CUMPRIMENTO!$C7,INDIRECT("Tabela6[Data]"),CUMPRIMENTO!AH$1)+COUNTIFS(INDIRECT("Tabela6[QRCode]"),CUMPRIMENTO!$D7,INDIRECT("Tabela6[Data]"),CUMPRIMENTO!AH$1)</f>
        <v/>
      </c>
      <c r="AI7">
        <f>COUNTIFS(INDIRECT("Tabela6[QRCode]"),CUMPRIMENTO!$C7,INDIRECT("Tabela6[Data]"),CUMPRIMENTO!AI$1)+COUNTIFS(INDIRECT("Tabela6[QRCode]"),CUMPRIMENTO!$D7,INDIRECT("Tabela6[Data]"),CUMPRIMENTO!AI$1)</f>
        <v/>
      </c>
      <c r="AJ7">
        <f>COUNTIFS(INDIRECT("Tabela6[QRCode]"),CUMPRIMENTO!$C7,INDIRECT("Tabela6[Data]"),CUMPRIMENTO!AJ$1)+COUNTIFS(INDIRECT("Tabela6[QRCode]"),CUMPRIMENTO!$D7,INDIRECT("Tabela6[Data]"),CUMPRIMENTO!AJ$1)</f>
        <v/>
      </c>
      <c r="AK7">
        <f>COUNTIFS(INDIRECT("Tabela6[QRCode]"),CUMPRIMENTO!$C7,INDIRECT("Tabela6[Data]"),CUMPRIMENTO!AK$1)+COUNTIFS(INDIRECT("Tabela6[QRCode]"),CUMPRIMENTO!$D7,INDIRECT("Tabela6[Data]"),CUMPRIMENTO!AK$1)</f>
        <v/>
      </c>
      <c r="AL7">
        <f>COUNTIFS(INDIRECT("Tabela6[QRCode]"),CUMPRIMENTO!$C7,INDIRECT("Tabela6[Data]"),CUMPRIMENTO!AL$1)+COUNTIFS(INDIRECT("Tabela6[QRCode]"),CUMPRIMENTO!$D7,INDIRECT("Tabela6[Data]"),CUMPRIMENTO!AL$1)</f>
        <v/>
      </c>
      <c r="AO7" s="33">
        <f>SUM(AH7:AL7)/(IF(G7=1,COUNTA(AH7:AL7)*3,IF(G7=2,COUNTA(AH7:AL7)*2,IF(G7=3,COUNTA(AH7:AL7),IF(G7=4,COUNTA(AH7:AL7)/2,IF(G7=5,COUNTA(AH7:AL7)/7,IF(G7=6,1,"")))))))</f>
        <v/>
      </c>
      <c r="AP7">
        <f>COUNTIFS(INDIRECT("Tabela6[QRCode]"),CUMPRIMENTO!$C7,INDIRECT("Tabela6[Data]"),CUMPRIMENTO!AP$1)+COUNTIFS(INDIRECT("Tabela6[QRCode]"),CUMPRIMENTO!$D7,INDIRECT("Tabela6[Data]"),CUMPRIMENTO!AP$1)</f>
        <v/>
      </c>
      <c r="AQ7">
        <f>COUNTIFS(INDIRECT("Tabela6[QRCode]"),CUMPRIMENTO!$C7,INDIRECT("Tabela6[Data]"),CUMPRIMENTO!AQ$1)+COUNTIFS(INDIRECT("Tabela6[QRCode]"),CUMPRIMENTO!$D7,INDIRECT("Tabela6[Data]"),CUMPRIMENTO!AQ$1)</f>
        <v/>
      </c>
      <c r="AW7" s="33">
        <f>SUM(AP7:AS7)/(IF(G7=1,COUNTA(AP7:AS7)*3,IF(G7=2,COUNTA(AP7:AS7)*2,IF(G7=3,COUNTA(AP7:AS7),IF(G7=4,COUNTA(AP7:AS7)/2,IF(G7=5,COUNTA(AP7:AS7)/7,IF(G7=6,1,"")))))))</f>
        <v/>
      </c>
    </row>
    <row r="8">
      <c r="B8" t="inlineStr">
        <is>
          <t>BR01-IES-P01</t>
        </is>
      </c>
      <c r="C8" t="inlineStr">
        <is>
          <t>BR01-IES-P01-SALA11</t>
        </is>
      </c>
      <c r="D8" t="inlineStr">
        <is>
          <t>RS-ST01-01-01P-SLA24</t>
        </is>
      </c>
      <c r="E8" t="inlineStr">
        <is>
          <t>MULTMEC - SALA ADM</t>
        </is>
      </c>
      <c r="G8" t="n">
        <v>4</v>
      </c>
      <c r="H8" t="inlineStr">
        <is>
          <t>T2E</t>
        </is>
      </c>
      <c r="I8" s="34">
        <f>IF(H8="SOB DEMANDA",100%,IF(AVERAGE(Y8,AG8,AO8,AW8)&gt;100%,100%,AVERAGE(Y8,AG8,AO8,AW8)))</f>
        <v/>
      </c>
      <c r="J8">
        <f>COUNTIFS(INDIRECT("Tabela6[QRCode]"),CUMPRIMENTO!$C8,INDIRECT("Tabela6[Data]"),CUMPRIMENTO!J$1)+COUNTIFS(INDIRECT("Tabela6[QRCode]"),CUMPRIMENTO!$D8,INDIRECT("Tabela6[Data]"),CUMPRIMENTO!J$1)</f>
        <v/>
      </c>
      <c r="K8">
        <f>COUNTIFS(INDIRECT("Tabela6[QRCode]"),CUMPRIMENTO!$C8,INDIRECT("Tabela6[Data]"),CUMPRIMENTO!K$1)+COUNTIFS(INDIRECT("Tabela6[QRCode]"),CUMPRIMENTO!$D8,INDIRECT("Tabela6[Data]"),CUMPRIMENTO!K$1)</f>
        <v/>
      </c>
      <c r="L8">
        <f>COUNTIFS(INDIRECT("Tabela6[QRCode]"),CUMPRIMENTO!$C8,INDIRECT("Tabela6[Data]"),CUMPRIMENTO!L$1)+COUNTIFS(INDIRECT("Tabela6[QRCode]"),CUMPRIMENTO!$D8,INDIRECT("Tabela6[Data]"),CUMPRIMENTO!L$1)</f>
        <v/>
      </c>
      <c r="M8">
        <f>COUNTIFS(INDIRECT("Tabela6[QRCode]"),CUMPRIMENTO!$C8,INDIRECT("Tabela6[Data]"),CUMPRIMENTO!M$1)+COUNTIFS(INDIRECT("Tabela6[QRCode]"),CUMPRIMENTO!$D8,INDIRECT("Tabela6[Data]"),CUMPRIMENTO!M$1)</f>
        <v/>
      </c>
      <c r="N8">
        <f>COUNTIFS(INDIRECT("Tabela6[QRCode]"),CUMPRIMENTO!$C8,INDIRECT("Tabela6[Data]"),CUMPRIMENTO!N$1)+COUNTIFS(INDIRECT("Tabela6[QRCode]"),CUMPRIMENTO!$D8,INDIRECT("Tabela6[Data]"),CUMPRIMENTO!N$1)</f>
        <v/>
      </c>
      <c r="Q8" s="33">
        <f>SUM(J8:P8)/(IF(G8=1,COUNTA(J8:P8)*3,IF(G8=2,COUNTA(J8:P8)*2,IF(G8=3,COUNTA(J8:P8),IF(G8=4,COUNTA(J8:P8)/2,IF(G8=5,COUNTA(J8:P8)/7,IF(G8=6,1,"")))))))</f>
        <v/>
      </c>
      <c r="R8">
        <f>COUNTIFS(INDIRECT("Tabela6[QRCode]"),CUMPRIMENTO!$C8,INDIRECT("Tabela6[Data]"),CUMPRIMENTO!R$1)+COUNTIFS(INDIRECT("Tabela6[QRCode]"),CUMPRIMENTO!$D8,INDIRECT("Tabela6[Data]"),CUMPRIMENTO!R$1)</f>
        <v/>
      </c>
      <c r="S8">
        <f>COUNTIFS(INDIRECT("Tabela6[QRCode]"),CUMPRIMENTO!$C8,INDIRECT("Tabela6[Data]"),CUMPRIMENTO!S$1)+COUNTIFS(INDIRECT("Tabela6[QRCode]"),CUMPRIMENTO!$D8,INDIRECT("Tabela6[Data]"),CUMPRIMENTO!S$1)</f>
        <v/>
      </c>
      <c r="T8">
        <f>COUNTIFS(INDIRECT("Tabela6[QRCode]"),CUMPRIMENTO!$C8,INDIRECT("Tabela6[Data]"),CUMPRIMENTO!T$1)+COUNTIFS(INDIRECT("Tabela6[QRCode]"),CUMPRIMENTO!$D8,INDIRECT("Tabela6[Data]"),CUMPRIMENTO!T$1)</f>
        <v/>
      </c>
      <c r="U8">
        <f>COUNTIFS(INDIRECT("Tabela6[QRCode]"),CUMPRIMENTO!$C8,INDIRECT("Tabela6[Data]"),CUMPRIMENTO!U$1)+COUNTIFS(INDIRECT("Tabela6[QRCode]"),CUMPRIMENTO!$D8,INDIRECT("Tabela6[Data]"),CUMPRIMENTO!U$1)</f>
        <v/>
      </c>
      <c r="V8">
        <f>COUNTIFS(INDIRECT("Tabela6[QRCode]"),CUMPRIMENTO!$C8,INDIRECT("Tabela6[Data]"),CUMPRIMENTO!V$1)+COUNTIFS(INDIRECT("Tabela6[QRCode]"),CUMPRIMENTO!$D8,INDIRECT("Tabela6[Data]"),CUMPRIMENTO!V$1)</f>
        <v/>
      </c>
      <c r="Y8" s="33">
        <f>SUM(R8:X8)/(IF(G8=1,COUNTA(R8:X8)*3,IF(G8=2,COUNTA(R8:X8)*2,IF(G8=3,COUNTA(R8:X8),IF(G8=4,COUNTA(R8:X8)/2,IF(G8=5,COUNTA(R8:X8)/7,IF(G8=6,1,"")))))))</f>
        <v/>
      </c>
      <c r="Z8">
        <f>COUNTIFS(INDIRECT("Tabela6[QRCode]"),CUMPRIMENTO!$C8,INDIRECT("Tabela6[Data]"),CUMPRIMENTO!Z$1)+COUNTIFS(INDIRECT("Tabela6[QRCode]"),CUMPRIMENTO!$D8,INDIRECT("Tabela6[Data]"),CUMPRIMENTO!Z$1)</f>
        <v/>
      </c>
      <c r="AA8">
        <f>COUNTIFS(INDIRECT("Tabela6[QRCode]"),CUMPRIMENTO!$C8,INDIRECT("Tabela6[Data]"),CUMPRIMENTO!AA$1)+COUNTIFS(INDIRECT("Tabela6[QRCode]"),CUMPRIMENTO!$D8,INDIRECT("Tabela6[Data]"),CUMPRIMENTO!AA$1)</f>
        <v/>
      </c>
      <c r="AB8">
        <f>COUNTIFS(INDIRECT("Tabela6[QRCode]"),CUMPRIMENTO!$C8,INDIRECT("Tabela6[Data]"),CUMPRIMENTO!AB$1)+COUNTIFS(INDIRECT("Tabela6[QRCode]"),CUMPRIMENTO!$D8,INDIRECT("Tabela6[Data]"),CUMPRIMENTO!AB$1)</f>
        <v/>
      </c>
      <c r="AC8">
        <f>COUNTIFS(INDIRECT("Tabela6[QRCode]"),CUMPRIMENTO!$C8,INDIRECT("Tabela6[Data]"),CUMPRIMENTO!AC$1)+COUNTIFS(INDIRECT("Tabela6[QRCode]"),CUMPRIMENTO!$D8,INDIRECT("Tabela6[Data]"),CUMPRIMENTO!AC$1)</f>
        <v/>
      </c>
      <c r="AD8">
        <f>COUNTIFS(INDIRECT("Tabela6[QRCode]"),CUMPRIMENTO!$C8,INDIRECT("Tabela6[Data]"),CUMPRIMENTO!AD$1)+COUNTIFS(INDIRECT("Tabela6[QRCode]"),CUMPRIMENTO!$D8,INDIRECT("Tabela6[Data]"),CUMPRIMENTO!AD$1)</f>
        <v/>
      </c>
      <c r="AG8" s="33">
        <f>SUM(Z8:AD8)/(IF(G8=1,COUNTA(Z8:AD8)*3,IF(G8=2,COUNTA(Z8:AD8)*2,IF(G8=3,COUNTA(Z8:AD8),IF(G8=4,COUNTA(Z8:AD8)/2,IF(G8=5,COUNTA(Z8:AD8)/7,IF(G8=6,1,"")))))))</f>
        <v/>
      </c>
      <c r="AH8">
        <f>COUNTIFS(INDIRECT("Tabela6[QRCode]"),CUMPRIMENTO!$C8,INDIRECT("Tabela6[Data]"),CUMPRIMENTO!AH$1)+COUNTIFS(INDIRECT("Tabela6[QRCode]"),CUMPRIMENTO!$D8,INDIRECT("Tabela6[Data]"),CUMPRIMENTO!AH$1)</f>
        <v/>
      </c>
      <c r="AI8">
        <f>COUNTIFS(INDIRECT("Tabela6[QRCode]"),CUMPRIMENTO!$C8,INDIRECT("Tabela6[Data]"),CUMPRIMENTO!AI$1)+COUNTIFS(INDIRECT("Tabela6[QRCode]"),CUMPRIMENTO!$D8,INDIRECT("Tabela6[Data]"),CUMPRIMENTO!AI$1)</f>
        <v/>
      </c>
      <c r="AJ8">
        <f>COUNTIFS(INDIRECT("Tabela6[QRCode]"),CUMPRIMENTO!$C8,INDIRECT("Tabela6[Data]"),CUMPRIMENTO!AJ$1)+COUNTIFS(INDIRECT("Tabela6[QRCode]"),CUMPRIMENTO!$D8,INDIRECT("Tabela6[Data]"),CUMPRIMENTO!AJ$1)</f>
        <v/>
      </c>
      <c r="AK8">
        <f>COUNTIFS(INDIRECT("Tabela6[QRCode]"),CUMPRIMENTO!$C8,INDIRECT("Tabela6[Data]"),CUMPRIMENTO!AK$1)+COUNTIFS(INDIRECT("Tabela6[QRCode]"),CUMPRIMENTO!$D8,INDIRECT("Tabela6[Data]"),CUMPRIMENTO!AK$1)</f>
        <v/>
      </c>
      <c r="AL8">
        <f>COUNTIFS(INDIRECT("Tabela6[QRCode]"),CUMPRIMENTO!$C8,INDIRECT("Tabela6[Data]"),CUMPRIMENTO!AL$1)+COUNTIFS(INDIRECT("Tabela6[QRCode]"),CUMPRIMENTO!$D8,INDIRECT("Tabela6[Data]"),CUMPRIMENTO!AL$1)</f>
        <v/>
      </c>
      <c r="AO8" s="33">
        <f>SUM(AH8:AL8)/(IF(G8=1,COUNTA(AH8:AL8)*3,IF(G8=2,COUNTA(AH8:AL8)*2,IF(G8=3,COUNTA(AH8:AL8),IF(G8=4,COUNTA(AH8:AL8)/2,IF(G8=5,COUNTA(AH8:AL8)/7,IF(G8=6,1,"")))))))</f>
        <v/>
      </c>
      <c r="AP8">
        <f>COUNTIFS(INDIRECT("Tabela6[QRCode]"),CUMPRIMENTO!$C8,INDIRECT("Tabela6[Data]"),CUMPRIMENTO!AP$1)+COUNTIFS(INDIRECT("Tabela6[QRCode]"),CUMPRIMENTO!$D8,INDIRECT("Tabela6[Data]"),CUMPRIMENTO!AP$1)</f>
        <v/>
      </c>
      <c r="AQ8">
        <f>COUNTIFS(INDIRECT("Tabela6[QRCode]"),CUMPRIMENTO!$C8,INDIRECT("Tabela6[Data]"),CUMPRIMENTO!AQ$1)+COUNTIFS(INDIRECT("Tabela6[QRCode]"),CUMPRIMENTO!$D8,INDIRECT("Tabela6[Data]"),CUMPRIMENTO!AQ$1)</f>
        <v/>
      </c>
      <c r="AW8" s="33">
        <f>SUM(AP8:AS8)/(IF(G8=1,COUNTA(AP8:AS8)*3,IF(G8=2,COUNTA(AP8:AS8)*2,IF(G8=3,COUNTA(AP8:AS8),IF(G8=4,COUNTA(AP8:AS8)/2,IF(G8=5,COUNTA(AP8:AS8)/7,IF(G8=6,1,"")))))))</f>
        <v/>
      </c>
    </row>
    <row r="9">
      <c r="B9" t="inlineStr">
        <is>
          <t>BR01-IES-P01</t>
        </is>
      </c>
      <c r="C9" t="inlineStr">
        <is>
          <t>BR01-IES-P01-SALA12</t>
        </is>
      </c>
      <c r="D9" t="inlineStr">
        <is>
          <t>RS-ST01-01-01P-SLA02</t>
        </is>
      </c>
      <c r="E9" t="inlineStr">
        <is>
          <t>MULTMEC - SALA ADM 2</t>
        </is>
      </c>
      <c r="G9" t="n">
        <v>4</v>
      </c>
      <c r="H9" t="inlineStr">
        <is>
          <t>T2E</t>
        </is>
      </c>
      <c r="I9" s="34">
        <f>IF(H9="SOB DEMANDA",100%,IF(AVERAGE(Y9,AG9,AO9,AW9)&gt;100%,100%,AVERAGE(Y9,AG9,AO9,AW9)))</f>
        <v/>
      </c>
      <c r="J9">
        <f>COUNTIFS(INDIRECT("Tabela6[QRCode]"),CUMPRIMENTO!$C9,INDIRECT("Tabela6[Data]"),CUMPRIMENTO!J$1)+COUNTIFS(INDIRECT("Tabela6[QRCode]"),CUMPRIMENTO!$D9,INDIRECT("Tabela6[Data]"),CUMPRIMENTO!J$1)</f>
        <v/>
      </c>
      <c r="K9">
        <f>COUNTIFS(INDIRECT("Tabela6[QRCode]"),CUMPRIMENTO!$C9,INDIRECT("Tabela6[Data]"),CUMPRIMENTO!K$1)+COUNTIFS(INDIRECT("Tabela6[QRCode]"),CUMPRIMENTO!$D9,INDIRECT("Tabela6[Data]"),CUMPRIMENTO!K$1)</f>
        <v/>
      </c>
      <c r="L9">
        <f>COUNTIFS(INDIRECT("Tabela6[QRCode]"),CUMPRIMENTO!$C9,INDIRECT("Tabela6[Data]"),CUMPRIMENTO!L$1)+COUNTIFS(INDIRECT("Tabela6[QRCode]"),CUMPRIMENTO!$D9,INDIRECT("Tabela6[Data]"),CUMPRIMENTO!L$1)</f>
        <v/>
      </c>
      <c r="M9">
        <f>COUNTIFS(INDIRECT("Tabela6[QRCode]"),CUMPRIMENTO!$C9,INDIRECT("Tabela6[Data]"),CUMPRIMENTO!M$1)+COUNTIFS(INDIRECT("Tabela6[QRCode]"),CUMPRIMENTO!$D9,INDIRECT("Tabela6[Data]"),CUMPRIMENTO!M$1)</f>
        <v/>
      </c>
      <c r="N9">
        <f>COUNTIFS(INDIRECT("Tabela6[QRCode]"),CUMPRIMENTO!$C9,INDIRECT("Tabela6[Data]"),CUMPRIMENTO!N$1)+COUNTIFS(INDIRECT("Tabela6[QRCode]"),CUMPRIMENTO!$D9,INDIRECT("Tabela6[Data]"),CUMPRIMENTO!N$1)</f>
        <v/>
      </c>
      <c r="Q9" s="33">
        <f>SUM(J9:P9)/(IF(G9=1,COUNTA(J9:P9)*3,IF(G9=2,COUNTA(J9:P9)*2,IF(G9=3,COUNTA(J9:P9),IF(G9=4,COUNTA(J9:P9)/2,IF(G9=5,COUNTA(J9:P9)/7,IF(G9=6,1,"")))))))</f>
        <v/>
      </c>
      <c r="R9">
        <f>COUNTIFS(INDIRECT("Tabela6[QRCode]"),CUMPRIMENTO!$C9,INDIRECT("Tabela6[Data]"),CUMPRIMENTO!R$1)+COUNTIFS(INDIRECT("Tabela6[QRCode]"),CUMPRIMENTO!$D9,INDIRECT("Tabela6[Data]"),CUMPRIMENTO!R$1)</f>
        <v/>
      </c>
      <c r="S9">
        <f>COUNTIFS(INDIRECT("Tabela6[QRCode]"),CUMPRIMENTO!$C9,INDIRECT("Tabela6[Data]"),CUMPRIMENTO!S$1)+COUNTIFS(INDIRECT("Tabela6[QRCode]"),CUMPRIMENTO!$D9,INDIRECT("Tabela6[Data]"),CUMPRIMENTO!S$1)</f>
        <v/>
      </c>
      <c r="T9">
        <f>COUNTIFS(INDIRECT("Tabela6[QRCode]"),CUMPRIMENTO!$C9,INDIRECT("Tabela6[Data]"),CUMPRIMENTO!T$1)+COUNTIFS(INDIRECT("Tabela6[QRCode]"),CUMPRIMENTO!$D9,INDIRECT("Tabela6[Data]"),CUMPRIMENTO!T$1)</f>
        <v/>
      </c>
      <c r="U9">
        <f>COUNTIFS(INDIRECT("Tabela6[QRCode]"),CUMPRIMENTO!$C9,INDIRECT("Tabela6[Data]"),CUMPRIMENTO!U$1)+COUNTIFS(INDIRECT("Tabela6[QRCode]"),CUMPRIMENTO!$D9,INDIRECT("Tabela6[Data]"),CUMPRIMENTO!U$1)</f>
        <v/>
      </c>
      <c r="V9">
        <f>COUNTIFS(INDIRECT("Tabela6[QRCode]"),CUMPRIMENTO!$C9,INDIRECT("Tabela6[Data]"),CUMPRIMENTO!V$1)+COUNTIFS(INDIRECT("Tabela6[QRCode]"),CUMPRIMENTO!$D9,INDIRECT("Tabela6[Data]"),CUMPRIMENTO!V$1)</f>
        <v/>
      </c>
      <c r="Y9" s="33">
        <f>SUM(R9:X9)/(IF(G9=1,COUNTA(R9:X9)*3,IF(G9=2,COUNTA(R9:X9)*2,IF(G9=3,COUNTA(R9:X9),IF(G9=4,COUNTA(R9:X9)/2,IF(G9=5,COUNTA(R9:X9)/7,IF(G9=6,1,"")))))))</f>
        <v/>
      </c>
      <c r="Z9">
        <f>COUNTIFS(INDIRECT("Tabela6[QRCode]"),CUMPRIMENTO!$C9,INDIRECT("Tabela6[Data]"),CUMPRIMENTO!Z$1)+COUNTIFS(INDIRECT("Tabela6[QRCode]"),CUMPRIMENTO!$D9,INDIRECT("Tabela6[Data]"),CUMPRIMENTO!Z$1)</f>
        <v/>
      </c>
      <c r="AA9">
        <f>COUNTIFS(INDIRECT("Tabela6[QRCode]"),CUMPRIMENTO!$C9,INDIRECT("Tabela6[Data]"),CUMPRIMENTO!AA$1)+COUNTIFS(INDIRECT("Tabela6[QRCode]"),CUMPRIMENTO!$D9,INDIRECT("Tabela6[Data]"),CUMPRIMENTO!AA$1)</f>
        <v/>
      </c>
      <c r="AB9">
        <f>COUNTIFS(INDIRECT("Tabela6[QRCode]"),CUMPRIMENTO!$C9,INDIRECT("Tabela6[Data]"),CUMPRIMENTO!AB$1)+COUNTIFS(INDIRECT("Tabela6[QRCode]"),CUMPRIMENTO!$D9,INDIRECT("Tabela6[Data]"),CUMPRIMENTO!AB$1)</f>
        <v/>
      </c>
      <c r="AC9">
        <f>COUNTIFS(INDIRECT("Tabela6[QRCode]"),CUMPRIMENTO!$C9,INDIRECT("Tabela6[Data]"),CUMPRIMENTO!AC$1)+COUNTIFS(INDIRECT("Tabela6[QRCode]"),CUMPRIMENTO!$D9,INDIRECT("Tabela6[Data]"),CUMPRIMENTO!AC$1)</f>
        <v/>
      </c>
      <c r="AD9">
        <f>COUNTIFS(INDIRECT("Tabela6[QRCode]"),CUMPRIMENTO!$C9,INDIRECT("Tabela6[Data]"),CUMPRIMENTO!AD$1)+COUNTIFS(INDIRECT("Tabela6[QRCode]"),CUMPRIMENTO!$D9,INDIRECT("Tabela6[Data]"),CUMPRIMENTO!AD$1)</f>
        <v/>
      </c>
      <c r="AG9" s="33">
        <f>SUM(Z9:AD9)/(IF(G9=1,COUNTA(Z9:AD9)*3,IF(G9=2,COUNTA(Z9:AD9)*2,IF(G9=3,COUNTA(Z9:AD9),IF(G9=4,COUNTA(Z9:AD9)/2,IF(G9=5,COUNTA(Z9:AD9)/7,IF(G9=6,1,"")))))))</f>
        <v/>
      </c>
      <c r="AH9">
        <f>COUNTIFS(INDIRECT("Tabela6[QRCode]"),CUMPRIMENTO!$C9,INDIRECT("Tabela6[Data]"),CUMPRIMENTO!AH$1)+COUNTIFS(INDIRECT("Tabela6[QRCode]"),CUMPRIMENTO!$D9,INDIRECT("Tabela6[Data]"),CUMPRIMENTO!AH$1)</f>
        <v/>
      </c>
      <c r="AI9">
        <f>COUNTIFS(INDIRECT("Tabela6[QRCode]"),CUMPRIMENTO!$C9,INDIRECT("Tabela6[Data]"),CUMPRIMENTO!AI$1)+COUNTIFS(INDIRECT("Tabela6[QRCode]"),CUMPRIMENTO!$D9,INDIRECT("Tabela6[Data]"),CUMPRIMENTO!AI$1)</f>
        <v/>
      </c>
      <c r="AJ9">
        <f>COUNTIFS(INDIRECT("Tabela6[QRCode]"),CUMPRIMENTO!$C9,INDIRECT("Tabela6[Data]"),CUMPRIMENTO!AJ$1)+COUNTIFS(INDIRECT("Tabela6[QRCode]"),CUMPRIMENTO!$D9,INDIRECT("Tabela6[Data]"),CUMPRIMENTO!AJ$1)</f>
        <v/>
      </c>
      <c r="AK9">
        <f>COUNTIFS(INDIRECT("Tabela6[QRCode]"),CUMPRIMENTO!$C9,INDIRECT("Tabela6[Data]"),CUMPRIMENTO!AK$1)+COUNTIFS(INDIRECT("Tabela6[QRCode]"),CUMPRIMENTO!$D9,INDIRECT("Tabela6[Data]"),CUMPRIMENTO!AK$1)</f>
        <v/>
      </c>
      <c r="AL9">
        <f>COUNTIFS(INDIRECT("Tabela6[QRCode]"),CUMPRIMENTO!$C9,INDIRECT("Tabela6[Data]"),CUMPRIMENTO!AL$1)+COUNTIFS(INDIRECT("Tabela6[QRCode]"),CUMPRIMENTO!$D9,INDIRECT("Tabela6[Data]"),CUMPRIMENTO!AL$1)</f>
        <v/>
      </c>
      <c r="AO9" s="33">
        <f>SUM(AH9:AL9)/(IF(G9=1,COUNTA(AH9:AL9)*3,IF(G9=2,COUNTA(AH9:AL9)*2,IF(G9=3,COUNTA(AH9:AL9),IF(G9=4,COUNTA(AH9:AL9)/2,IF(G9=5,COUNTA(AH9:AL9)/7,IF(G9=6,1,"")))))))</f>
        <v/>
      </c>
      <c r="AP9">
        <f>COUNTIFS(INDIRECT("Tabela6[QRCode]"),CUMPRIMENTO!$C9,INDIRECT("Tabela6[Data]"),CUMPRIMENTO!AP$1)+COUNTIFS(INDIRECT("Tabela6[QRCode]"),CUMPRIMENTO!$D9,INDIRECT("Tabela6[Data]"),CUMPRIMENTO!AP$1)</f>
        <v/>
      </c>
      <c r="AQ9">
        <f>COUNTIFS(INDIRECT("Tabela6[QRCode]"),CUMPRIMENTO!$C9,INDIRECT("Tabela6[Data]"),CUMPRIMENTO!AQ$1)+COUNTIFS(INDIRECT("Tabela6[QRCode]"),CUMPRIMENTO!$D9,INDIRECT("Tabela6[Data]"),CUMPRIMENTO!AQ$1)</f>
        <v/>
      </c>
      <c r="AW9" s="33">
        <f>SUM(AP9:AS9)/(IF(G9=1,COUNTA(AP9:AS9)*3,IF(G9=2,COUNTA(AP9:AS9)*2,IF(G9=3,COUNTA(AP9:AS9),IF(G9=4,COUNTA(AP9:AS9)/2,IF(G9=5,COUNTA(AP9:AS9)/7,IF(G9=6,1,"")))))))</f>
        <v/>
      </c>
    </row>
    <row r="10">
      <c r="B10" t="inlineStr">
        <is>
          <t>BR01-IES-P01</t>
        </is>
      </c>
      <c r="C10" t="inlineStr">
        <is>
          <t>BR01-IES-P01-SALA20</t>
        </is>
      </c>
      <c r="D10" t="inlineStr">
        <is>
          <t>RS-ST01-01-00T-SLA13</t>
        </is>
      </c>
      <c r="E10" t="inlineStr">
        <is>
          <t>SALA CENTRAL DE MANUTENCAO MOTORES</t>
        </is>
      </c>
      <c r="G10" t="n">
        <v>5</v>
      </c>
      <c r="H10" t="inlineStr">
        <is>
          <t>T2E</t>
        </is>
      </c>
      <c r="I10" s="34">
        <f>IF(H10="SOB DEMANDA",100%,IF(AVERAGE(Y10,AG10,AO10,AW10)&gt;100%,100%,AVERAGE(Y10,AG10,AO10,AW10)))</f>
        <v/>
      </c>
      <c r="J10">
        <f>COUNTIFS(INDIRECT("Tabela6[QRCode]"),CUMPRIMENTO!$C10,INDIRECT("Tabela6[Data]"),CUMPRIMENTO!J$1)+COUNTIFS(INDIRECT("Tabela6[QRCode]"),CUMPRIMENTO!$D10,INDIRECT("Tabela6[Data]"),CUMPRIMENTO!J$1)</f>
        <v/>
      </c>
      <c r="K10">
        <f>COUNTIFS(INDIRECT("Tabela6[QRCode]"),CUMPRIMENTO!$C10,INDIRECT("Tabela6[Data]"),CUMPRIMENTO!K$1)+COUNTIFS(INDIRECT("Tabela6[QRCode]"),CUMPRIMENTO!$D10,INDIRECT("Tabela6[Data]"),CUMPRIMENTO!K$1)</f>
        <v/>
      </c>
      <c r="L10">
        <f>COUNTIFS(INDIRECT("Tabela6[QRCode]"),CUMPRIMENTO!$C10,INDIRECT("Tabela6[Data]"),CUMPRIMENTO!L$1)+COUNTIFS(INDIRECT("Tabela6[QRCode]"),CUMPRIMENTO!$D10,INDIRECT("Tabela6[Data]"),CUMPRIMENTO!L$1)</f>
        <v/>
      </c>
      <c r="M10">
        <f>COUNTIFS(INDIRECT("Tabela6[QRCode]"),CUMPRIMENTO!$C10,INDIRECT("Tabela6[Data]"),CUMPRIMENTO!M$1)+COUNTIFS(INDIRECT("Tabela6[QRCode]"),CUMPRIMENTO!$D10,INDIRECT("Tabela6[Data]"),CUMPRIMENTO!M$1)</f>
        <v/>
      </c>
      <c r="N10">
        <f>COUNTIFS(INDIRECT("Tabela6[QRCode]"),CUMPRIMENTO!$C10,INDIRECT("Tabela6[Data]"),CUMPRIMENTO!N$1)+COUNTIFS(INDIRECT("Tabela6[QRCode]"),CUMPRIMENTO!$D10,INDIRECT("Tabela6[Data]"),CUMPRIMENTO!N$1)</f>
        <v/>
      </c>
      <c r="Q10" s="33">
        <f>SUM(J10:P10)/(IF(G10=1,COUNTA(J10:P10)*3,IF(G10=2,COUNTA(J10:P10)*2,IF(G10=3,COUNTA(J10:P10),IF(G10=4,COUNTA(J10:P10)/2,IF(G10=5,COUNTA(J10:P10)/7,IF(G10=6,1,"")))))))</f>
        <v/>
      </c>
      <c r="R10">
        <f>COUNTIFS(INDIRECT("Tabela6[QRCode]"),CUMPRIMENTO!$C10,INDIRECT("Tabela6[Data]"),CUMPRIMENTO!R$1)+COUNTIFS(INDIRECT("Tabela6[QRCode]"),CUMPRIMENTO!$D10,INDIRECT("Tabela6[Data]"),CUMPRIMENTO!R$1)</f>
        <v/>
      </c>
      <c r="S10">
        <f>COUNTIFS(INDIRECT("Tabela6[QRCode]"),CUMPRIMENTO!$C10,INDIRECT("Tabela6[Data]"),CUMPRIMENTO!S$1)+COUNTIFS(INDIRECT("Tabela6[QRCode]"),CUMPRIMENTO!$D10,INDIRECT("Tabela6[Data]"),CUMPRIMENTO!S$1)</f>
        <v/>
      </c>
      <c r="T10">
        <f>COUNTIFS(INDIRECT("Tabela6[QRCode]"),CUMPRIMENTO!$C10,INDIRECT("Tabela6[Data]"),CUMPRIMENTO!T$1)+COUNTIFS(INDIRECT("Tabela6[QRCode]"),CUMPRIMENTO!$D10,INDIRECT("Tabela6[Data]"),CUMPRIMENTO!T$1)</f>
        <v/>
      </c>
      <c r="U10">
        <f>COUNTIFS(INDIRECT("Tabela6[QRCode]"),CUMPRIMENTO!$C10,INDIRECT("Tabela6[Data]"),CUMPRIMENTO!U$1)+COUNTIFS(INDIRECT("Tabela6[QRCode]"),CUMPRIMENTO!$D10,INDIRECT("Tabela6[Data]"),CUMPRIMENTO!U$1)</f>
        <v/>
      </c>
      <c r="V10">
        <f>COUNTIFS(INDIRECT("Tabela6[QRCode]"),CUMPRIMENTO!$C10,INDIRECT("Tabela6[Data]"),CUMPRIMENTO!V$1)+COUNTIFS(INDIRECT("Tabela6[QRCode]"),CUMPRIMENTO!$D10,INDIRECT("Tabela6[Data]"),CUMPRIMENTO!V$1)</f>
        <v/>
      </c>
      <c r="Y10" s="33">
        <f>SUM(R10:X10)/(IF(G10=1,COUNTA(R10:X10)*3,IF(G10=2,COUNTA(R10:X10)*2,IF(G10=3,COUNTA(R10:X10),IF(G10=4,COUNTA(R10:X10)/2,IF(G10=5,COUNTA(R10:X10)/7,IF(G10=6,1,"")))))))</f>
        <v/>
      </c>
      <c r="Z10">
        <f>COUNTIFS(INDIRECT("Tabela6[QRCode]"),CUMPRIMENTO!$C10,INDIRECT("Tabela6[Data]"),CUMPRIMENTO!Z$1)+COUNTIFS(INDIRECT("Tabela6[QRCode]"),CUMPRIMENTO!$D10,INDIRECT("Tabela6[Data]"),CUMPRIMENTO!Z$1)</f>
        <v/>
      </c>
      <c r="AA10">
        <f>COUNTIFS(INDIRECT("Tabela6[QRCode]"),CUMPRIMENTO!$C10,INDIRECT("Tabela6[Data]"),CUMPRIMENTO!AA$1)+COUNTIFS(INDIRECT("Tabela6[QRCode]"),CUMPRIMENTO!$D10,INDIRECT("Tabela6[Data]"),CUMPRIMENTO!AA$1)</f>
        <v/>
      </c>
      <c r="AB10">
        <f>COUNTIFS(INDIRECT("Tabela6[QRCode]"),CUMPRIMENTO!$C10,INDIRECT("Tabela6[Data]"),CUMPRIMENTO!AB$1)+COUNTIFS(INDIRECT("Tabela6[QRCode]"),CUMPRIMENTO!$D10,INDIRECT("Tabela6[Data]"),CUMPRIMENTO!AB$1)</f>
        <v/>
      </c>
      <c r="AC10">
        <f>COUNTIFS(INDIRECT("Tabela6[QRCode]"),CUMPRIMENTO!$C10,INDIRECT("Tabela6[Data]"),CUMPRIMENTO!AC$1)+COUNTIFS(INDIRECT("Tabela6[QRCode]"),CUMPRIMENTO!$D10,INDIRECT("Tabela6[Data]"),CUMPRIMENTO!AC$1)</f>
        <v/>
      </c>
      <c r="AD10">
        <f>COUNTIFS(INDIRECT("Tabela6[QRCode]"),CUMPRIMENTO!$C10,INDIRECT("Tabela6[Data]"),CUMPRIMENTO!AD$1)+COUNTIFS(INDIRECT("Tabela6[QRCode]"),CUMPRIMENTO!$D10,INDIRECT("Tabela6[Data]"),CUMPRIMENTO!AD$1)</f>
        <v/>
      </c>
      <c r="AG10" s="33">
        <f>SUM(Z10:AD10)/(IF(G10=1,COUNTA(Z10:AD10)*3,IF(G10=2,COUNTA(Z10:AD10)*2,IF(G10=3,COUNTA(Z10:AD10),IF(G10=4,COUNTA(Z10:AD10)/2,IF(G10=5,COUNTA(Z10:AD10)/7,IF(G10=6,1,"")))))))</f>
        <v/>
      </c>
      <c r="AH10">
        <f>COUNTIFS(INDIRECT("Tabela6[QRCode]"),CUMPRIMENTO!$C10,INDIRECT("Tabela6[Data]"),CUMPRIMENTO!AH$1)+COUNTIFS(INDIRECT("Tabela6[QRCode]"),CUMPRIMENTO!$D10,INDIRECT("Tabela6[Data]"),CUMPRIMENTO!AH$1)</f>
        <v/>
      </c>
      <c r="AI10">
        <f>COUNTIFS(INDIRECT("Tabela6[QRCode]"),CUMPRIMENTO!$C10,INDIRECT("Tabela6[Data]"),CUMPRIMENTO!AI$1)+COUNTIFS(INDIRECT("Tabela6[QRCode]"),CUMPRIMENTO!$D10,INDIRECT("Tabela6[Data]"),CUMPRIMENTO!AI$1)</f>
        <v/>
      </c>
      <c r="AJ10">
        <f>COUNTIFS(INDIRECT("Tabela6[QRCode]"),CUMPRIMENTO!$C10,INDIRECT("Tabela6[Data]"),CUMPRIMENTO!AJ$1)+COUNTIFS(INDIRECT("Tabela6[QRCode]"),CUMPRIMENTO!$D10,INDIRECT("Tabela6[Data]"),CUMPRIMENTO!AJ$1)</f>
        <v/>
      </c>
      <c r="AK10">
        <f>COUNTIFS(INDIRECT("Tabela6[QRCode]"),CUMPRIMENTO!$C10,INDIRECT("Tabela6[Data]"),CUMPRIMENTO!AK$1)+COUNTIFS(INDIRECT("Tabela6[QRCode]"),CUMPRIMENTO!$D10,INDIRECT("Tabela6[Data]"),CUMPRIMENTO!AK$1)</f>
        <v/>
      </c>
      <c r="AL10">
        <f>COUNTIFS(INDIRECT("Tabela6[QRCode]"),CUMPRIMENTO!$C10,INDIRECT("Tabela6[Data]"),CUMPRIMENTO!AL$1)+COUNTIFS(INDIRECT("Tabela6[QRCode]"),CUMPRIMENTO!$D10,INDIRECT("Tabela6[Data]"),CUMPRIMENTO!AL$1)</f>
        <v/>
      </c>
      <c r="AO10" s="33">
        <f>SUM(AH10:AL10)/(IF(G10=1,COUNTA(AH10:AL10)*3,IF(G10=2,COUNTA(AH10:AL10)*2,IF(G10=3,COUNTA(AH10:AL10),IF(G10=4,COUNTA(AH10:AL10)/2,IF(G10=5,COUNTA(AH10:AL10)/7,IF(G10=6,1,"")))))))</f>
        <v/>
      </c>
      <c r="AP10">
        <f>COUNTIFS(INDIRECT("Tabela6[QRCode]"),CUMPRIMENTO!$C10,INDIRECT("Tabela6[Data]"),CUMPRIMENTO!AP$1)+COUNTIFS(INDIRECT("Tabela6[QRCode]"),CUMPRIMENTO!$D10,INDIRECT("Tabela6[Data]"),CUMPRIMENTO!AP$1)</f>
        <v/>
      </c>
      <c r="AQ10">
        <f>COUNTIFS(INDIRECT("Tabela6[QRCode]"),CUMPRIMENTO!$C10,INDIRECT("Tabela6[Data]"),CUMPRIMENTO!AQ$1)+COUNTIFS(INDIRECT("Tabela6[QRCode]"),CUMPRIMENTO!$D10,INDIRECT("Tabela6[Data]"),CUMPRIMENTO!AQ$1)</f>
        <v/>
      </c>
      <c r="AW10" s="33">
        <f>SUM(AP10:AS10)/(IF(G10=1,COUNTA(AP10:AS10)*3,IF(G10=2,COUNTA(AP10:AS10)*2,IF(G10=3,COUNTA(AP10:AS10),IF(G10=4,COUNTA(AP10:AS10)/2,IF(G10=5,COUNTA(AP10:AS10)/7,IF(G10=6,1,"")))))))</f>
        <v/>
      </c>
    </row>
    <row r="11">
      <c r="B11" t="inlineStr">
        <is>
          <t>BR01-IES-P01</t>
        </is>
      </c>
      <c r="C11" t="inlineStr">
        <is>
          <t>BR01-IES-P01-SALA02</t>
        </is>
      </c>
      <c r="D11" t="inlineStr">
        <is>
          <t>RS-ST01-01-00T-SLA25</t>
        </is>
      </c>
      <c r="E11" t="inlineStr">
        <is>
          <t>SALA SUPERVISAO MANUTENCAO</t>
        </is>
      </c>
      <c r="G11" t="n">
        <v>4</v>
      </c>
      <c r="H11" t="inlineStr">
        <is>
          <t>T2E</t>
        </is>
      </c>
      <c r="I11" s="34">
        <f>IF(H11="SOB DEMANDA",100%,IF(AVERAGE(Y11,AG11,AO11,AW11)&gt;100%,100%,AVERAGE(Y11,AG11,AO11,AW11)))</f>
        <v/>
      </c>
      <c r="J11">
        <f>COUNTIFS(INDIRECT("Tabela6[QRCode]"),CUMPRIMENTO!$C11,INDIRECT("Tabela6[Data]"),CUMPRIMENTO!J$1)+COUNTIFS(INDIRECT("Tabela6[QRCode]"),CUMPRIMENTO!$D11,INDIRECT("Tabela6[Data]"),CUMPRIMENTO!J$1)</f>
        <v/>
      </c>
      <c r="K11">
        <f>COUNTIFS(INDIRECT("Tabela6[QRCode]"),CUMPRIMENTO!$C11,INDIRECT("Tabela6[Data]"),CUMPRIMENTO!K$1)+COUNTIFS(INDIRECT("Tabela6[QRCode]"),CUMPRIMENTO!$D11,INDIRECT("Tabela6[Data]"),CUMPRIMENTO!K$1)</f>
        <v/>
      </c>
      <c r="L11">
        <f>COUNTIFS(INDIRECT("Tabela6[QRCode]"),CUMPRIMENTO!$C11,INDIRECT("Tabela6[Data]"),CUMPRIMENTO!L$1)+COUNTIFS(INDIRECT("Tabela6[QRCode]"),CUMPRIMENTO!$D11,INDIRECT("Tabela6[Data]"),CUMPRIMENTO!L$1)</f>
        <v/>
      </c>
      <c r="M11">
        <f>COUNTIFS(INDIRECT("Tabela6[QRCode]"),CUMPRIMENTO!$C11,INDIRECT("Tabela6[Data]"),CUMPRIMENTO!M$1)+COUNTIFS(INDIRECT("Tabela6[QRCode]"),CUMPRIMENTO!$D11,INDIRECT("Tabela6[Data]"),CUMPRIMENTO!M$1)</f>
        <v/>
      </c>
      <c r="N11">
        <f>COUNTIFS(INDIRECT("Tabela6[QRCode]"),CUMPRIMENTO!$C11,INDIRECT("Tabela6[Data]"),CUMPRIMENTO!N$1)+COUNTIFS(INDIRECT("Tabela6[QRCode]"),CUMPRIMENTO!$D11,INDIRECT("Tabela6[Data]"),CUMPRIMENTO!N$1)</f>
        <v/>
      </c>
      <c r="Q11" s="33">
        <f>SUM(J11:P11)/(IF(G11=1,COUNTA(J11:P11)*3,IF(G11=2,COUNTA(J11:P11)*2,IF(G11=3,COUNTA(J11:P11),IF(G11=4,COUNTA(J11:P11)/2,IF(G11=5,COUNTA(J11:P11)/7,IF(G11=6,1,"")))))))</f>
        <v/>
      </c>
      <c r="R11">
        <f>COUNTIFS(INDIRECT("Tabela6[QRCode]"),CUMPRIMENTO!$C11,INDIRECT("Tabela6[Data]"),CUMPRIMENTO!R$1)+COUNTIFS(INDIRECT("Tabela6[QRCode]"),CUMPRIMENTO!$D11,INDIRECT("Tabela6[Data]"),CUMPRIMENTO!R$1)</f>
        <v/>
      </c>
      <c r="S11">
        <f>COUNTIFS(INDIRECT("Tabela6[QRCode]"),CUMPRIMENTO!$C11,INDIRECT("Tabela6[Data]"),CUMPRIMENTO!S$1)+COUNTIFS(INDIRECT("Tabela6[QRCode]"),CUMPRIMENTO!$D11,INDIRECT("Tabela6[Data]"),CUMPRIMENTO!S$1)</f>
        <v/>
      </c>
      <c r="T11">
        <f>COUNTIFS(INDIRECT("Tabela6[QRCode]"),CUMPRIMENTO!$C11,INDIRECT("Tabela6[Data]"),CUMPRIMENTO!T$1)+COUNTIFS(INDIRECT("Tabela6[QRCode]"),CUMPRIMENTO!$D11,INDIRECT("Tabela6[Data]"),CUMPRIMENTO!T$1)</f>
        <v/>
      </c>
      <c r="U11">
        <f>COUNTIFS(INDIRECT("Tabela6[QRCode]"),CUMPRIMENTO!$C11,INDIRECT("Tabela6[Data]"),CUMPRIMENTO!U$1)+COUNTIFS(INDIRECT("Tabela6[QRCode]"),CUMPRIMENTO!$D11,INDIRECT("Tabela6[Data]"),CUMPRIMENTO!U$1)</f>
        <v/>
      </c>
      <c r="V11">
        <f>COUNTIFS(INDIRECT("Tabela6[QRCode]"),CUMPRIMENTO!$C11,INDIRECT("Tabela6[Data]"),CUMPRIMENTO!V$1)+COUNTIFS(INDIRECT("Tabela6[QRCode]"),CUMPRIMENTO!$D11,INDIRECT("Tabela6[Data]"),CUMPRIMENTO!V$1)</f>
        <v/>
      </c>
      <c r="Y11" s="33">
        <f>SUM(R11:X11)/(IF(G11=1,COUNTA(R11:X11)*3,IF(G11=2,COUNTA(R11:X11)*2,IF(G11=3,COUNTA(R11:X11),IF(G11=4,COUNTA(R11:X11)/2,IF(G11=5,COUNTA(R11:X11)/7,IF(G11=6,1,"")))))))</f>
        <v/>
      </c>
      <c r="Z11">
        <f>COUNTIFS(INDIRECT("Tabela6[QRCode]"),CUMPRIMENTO!$C11,INDIRECT("Tabela6[Data]"),CUMPRIMENTO!Z$1)+COUNTIFS(INDIRECT("Tabela6[QRCode]"),CUMPRIMENTO!$D11,INDIRECT("Tabela6[Data]"),CUMPRIMENTO!Z$1)</f>
        <v/>
      </c>
      <c r="AA11">
        <f>COUNTIFS(INDIRECT("Tabela6[QRCode]"),CUMPRIMENTO!$C11,INDIRECT("Tabela6[Data]"),CUMPRIMENTO!AA$1)+COUNTIFS(INDIRECT("Tabela6[QRCode]"),CUMPRIMENTO!$D11,INDIRECT("Tabela6[Data]"),CUMPRIMENTO!AA$1)</f>
        <v/>
      </c>
      <c r="AB11">
        <f>COUNTIFS(INDIRECT("Tabela6[QRCode]"),CUMPRIMENTO!$C11,INDIRECT("Tabela6[Data]"),CUMPRIMENTO!AB$1)+COUNTIFS(INDIRECT("Tabela6[QRCode]"),CUMPRIMENTO!$D11,INDIRECT("Tabela6[Data]"),CUMPRIMENTO!AB$1)</f>
        <v/>
      </c>
      <c r="AC11">
        <f>COUNTIFS(INDIRECT("Tabela6[QRCode]"),CUMPRIMENTO!$C11,INDIRECT("Tabela6[Data]"),CUMPRIMENTO!AC$1)+COUNTIFS(INDIRECT("Tabela6[QRCode]"),CUMPRIMENTO!$D11,INDIRECT("Tabela6[Data]"),CUMPRIMENTO!AC$1)</f>
        <v/>
      </c>
      <c r="AD11">
        <f>COUNTIFS(INDIRECT("Tabela6[QRCode]"),CUMPRIMENTO!$C11,INDIRECT("Tabela6[Data]"),CUMPRIMENTO!AD$1)+COUNTIFS(INDIRECT("Tabela6[QRCode]"),CUMPRIMENTO!$D11,INDIRECT("Tabela6[Data]"),CUMPRIMENTO!AD$1)</f>
        <v/>
      </c>
      <c r="AG11" s="33">
        <f>SUM(Z11:AD11)/(IF(G11=1,COUNTA(Z11:AD11)*3,IF(G11=2,COUNTA(Z11:AD11)*2,IF(G11=3,COUNTA(Z11:AD11),IF(G11=4,COUNTA(Z11:AD11)/2,IF(G11=5,COUNTA(Z11:AD11)/7,IF(G11=6,1,"")))))))</f>
        <v/>
      </c>
      <c r="AH11">
        <f>COUNTIFS(INDIRECT("Tabela6[QRCode]"),CUMPRIMENTO!$C11,INDIRECT("Tabela6[Data]"),CUMPRIMENTO!AH$1)+COUNTIFS(INDIRECT("Tabela6[QRCode]"),CUMPRIMENTO!$D11,INDIRECT("Tabela6[Data]"),CUMPRIMENTO!AH$1)</f>
        <v/>
      </c>
      <c r="AI11">
        <f>COUNTIFS(INDIRECT("Tabela6[QRCode]"),CUMPRIMENTO!$C11,INDIRECT("Tabela6[Data]"),CUMPRIMENTO!AI$1)+COUNTIFS(INDIRECT("Tabela6[QRCode]"),CUMPRIMENTO!$D11,INDIRECT("Tabela6[Data]"),CUMPRIMENTO!AI$1)</f>
        <v/>
      </c>
      <c r="AJ11">
        <f>COUNTIFS(INDIRECT("Tabela6[QRCode]"),CUMPRIMENTO!$C11,INDIRECT("Tabela6[Data]"),CUMPRIMENTO!AJ$1)+COUNTIFS(INDIRECT("Tabela6[QRCode]"),CUMPRIMENTO!$D11,INDIRECT("Tabela6[Data]"),CUMPRIMENTO!AJ$1)</f>
        <v/>
      </c>
      <c r="AK11">
        <f>COUNTIFS(INDIRECT("Tabela6[QRCode]"),CUMPRIMENTO!$C11,INDIRECT("Tabela6[Data]"),CUMPRIMENTO!AK$1)+COUNTIFS(INDIRECT("Tabela6[QRCode]"),CUMPRIMENTO!$D11,INDIRECT("Tabela6[Data]"),CUMPRIMENTO!AK$1)</f>
        <v/>
      </c>
      <c r="AL11">
        <f>COUNTIFS(INDIRECT("Tabela6[QRCode]"),CUMPRIMENTO!$C11,INDIRECT("Tabela6[Data]"),CUMPRIMENTO!AL$1)+COUNTIFS(INDIRECT("Tabela6[QRCode]"),CUMPRIMENTO!$D11,INDIRECT("Tabela6[Data]"),CUMPRIMENTO!AL$1)</f>
        <v/>
      </c>
      <c r="AO11" s="33">
        <f>SUM(AH11:AL11)/(IF(G11=1,COUNTA(AH11:AL11)*3,IF(G11=2,COUNTA(AH11:AL11)*2,IF(G11=3,COUNTA(AH11:AL11),IF(G11=4,COUNTA(AH11:AL11)/2,IF(G11=5,COUNTA(AH11:AL11)/7,IF(G11=6,1,"")))))))</f>
        <v/>
      </c>
      <c r="AP11">
        <f>COUNTIFS(INDIRECT("Tabela6[QRCode]"),CUMPRIMENTO!$C11,INDIRECT("Tabela6[Data]"),CUMPRIMENTO!AP$1)+COUNTIFS(INDIRECT("Tabela6[QRCode]"),CUMPRIMENTO!$D11,INDIRECT("Tabela6[Data]"),CUMPRIMENTO!AP$1)</f>
        <v/>
      </c>
      <c r="AQ11">
        <f>COUNTIFS(INDIRECT("Tabela6[QRCode]"),CUMPRIMENTO!$C11,INDIRECT("Tabela6[Data]"),CUMPRIMENTO!AQ$1)+COUNTIFS(INDIRECT("Tabela6[QRCode]"),CUMPRIMENTO!$D11,INDIRECT("Tabela6[Data]"),CUMPRIMENTO!AQ$1)</f>
        <v/>
      </c>
      <c r="AW11" s="33">
        <f>SUM(AP11:AS11)/(IF(G11=1,COUNTA(AP11:AS11)*3,IF(G11=2,COUNTA(AP11:AS11)*2,IF(G11=3,COUNTA(AP11:AS11),IF(G11=4,COUNTA(AP11:AS11)/2,IF(G11=5,COUNTA(AP11:AS11)/7,IF(G11=6,1,"")))))))</f>
        <v/>
      </c>
    </row>
    <row r="12">
      <c r="B12" t="inlineStr">
        <is>
          <t>BR01-IES-P01</t>
        </is>
      </c>
      <c r="C12" t="inlineStr">
        <is>
          <t>BR01-IES-P01-SALA44</t>
        </is>
      </c>
      <c r="D12" t="inlineStr">
        <is>
          <t>RS-ST01-31-01P-SLA25</t>
        </is>
      </c>
      <c r="E12" t="inlineStr">
        <is>
          <t>TRF - SALA OFICINA</t>
        </is>
      </c>
      <c r="G12" t="n">
        <v>4</v>
      </c>
      <c r="H12" t="inlineStr">
        <is>
          <t>T2E</t>
        </is>
      </c>
      <c r="I12" s="34">
        <f>IF(H12="SOB DEMANDA",100%,IF(AVERAGE(Y12,AG12,AO12,AW12)&gt;100%,100%,AVERAGE(Y12,AG12,AO12,AW12)))</f>
        <v/>
      </c>
      <c r="J12">
        <f>COUNTIFS(INDIRECT("Tabela6[QRCode]"),CUMPRIMENTO!$C12,INDIRECT("Tabela6[Data]"),CUMPRIMENTO!J$1)+COUNTIFS(INDIRECT("Tabela6[QRCode]"),CUMPRIMENTO!$D12,INDIRECT("Tabela6[Data]"),CUMPRIMENTO!J$1)</f>
        <v/>
      </c>
      <c r="K12">
        <f>COUNTIFS(INDIRECT("Tabela6[QRCode]"),CUMPRIMENTO!$C12,INDIRECT("Tabela6[Data]"),CUMPRIMENTO!K$1)+COUNTIFS(INDIRECT("Tabela6[QRCode]"),CUMPRIMENTO!$D12,INDIRECT("Tabela6[Data]"),CUMPRIMENTO!K$1)</f>
        <v/>
      </c>
      <c r="L12">
        <f>COUNTIFS(INDIRECT("Tabela6[QRCode]"),CUMPRIMENTO!$C12,INDIRECT("Tabela6[Data]"),CUMPRIMENTO!L$1)+COUNTIFS(INDIRECT("Tabela6[QRCode]"),CUMPRIMENTO!$D12,INDIRECT("Tabela6[Data]"),CUMPRIMENTO!L$1)</f>
        <v/>
      </c>
      <c r="M12">
        <f>COUNTIFS(INDIRECT("Tabela6[QRCode]"),CUMPRIMENTO!$C12,INDIRECT("Tabela6[Data]"),CUMPRIMENTO!M$1)+COUNTIFS(INDIRECT("Tabela6[QRCode]"),CUMPRIMENTO!$D12,INDIRECT("Tabela6[Data]"),CUMPRIMENTO!M$1)</f>
        <v/>
      </c>
      <c r="N12">
        <f>COUNTIFS(INDIRECT("Tabela6[QRCode]"),CUMPRIMENTO!$C12,INDIRECT("Tabela6[Data]"),CUMPRIMENTO!N$1)+COUNTIFS(INDIRECT("Tabela6[QRCode]"),CUMPRIMENTO!$D12,INDIRECT("Tabela6[Data]"),CUMPRIMENTO!N$1)</f>
        <v/>
      </c>
      <c r="Q12" s="33">
        <f>SUM(J12:P12)/(IF(G12=1,COUNTA(J12:P12)*3,IF(G12=2,COUNTA(J12:P12)*2,IF(G12=3,COUNTA(J12:P12),IF(G12=4,COUNTA(J12:P12)/2,IF(G12=5,COUNTA(J12:P12)/7,IF(G12=6,1,"")))))))</f>
        <v/>
      </c>
      <c r="R12">
        <f>COUNTIFS(INDIRECT("Tabela6[QRCode]"),CUMPRIMENTO!$C12,INDIRECT("Tabela6[Data]"),CUMPRIMENTO!R$1)+COUNTIFS(INDIRECT("Tabela6[QRCode]"),CUMPRIMENTO!$D12,INDIRECT("Tabela6[Data]"),CUMPRIMENTO!R$1)</f>
        <v/>
      </c>
      <c r="S12">
        <f>COUNTIFS(INDIRECT("Tabela6[QRCode]"),CUMPRIMENTO!$C12,INDIRECT("Tabela6[Data]"),CUMPRIMENTO!S$1)+COUNTIFS(INDIRECT("Tabela6[QRCode]"),CUMPRIMENTO!$D12,INDIRECT("Tabela6[Data]"),CUMPRIMENTO!S$1)</f>
        <v/>
      </c>
      <c r="T12">
        <f>COUNTIFS(INDIRECT("Tabela6[QRCode]"),CUMPRIMENTO!$C12,INDIRECT("Tabela6[Data]"),CUMPRIMENTO!T$1)+COUNTIFS(INDIRECT("Tabela6[QRCode]"),CUMPRIMENTO!$D12,INDIRECT("Tabela6[Data]"),CUMPRIMENTO!T$1)</f>
        <v/>
      </c>
      <c r="U12">
        <f>COUNTIFS(INDIRECT("Tabela6[QRCode]"),CUMPRIMENTO!$C12,INDIRECT("Tabela6[Data]"),CUMPRIMENTO!U$1)+COUNTIFS(INDIRECT("Tabela6[QRCode]"),CUMPRIMENTO!$D12,INDIRECT("Tabela6[Data]"),CUMPRIMENTO!U$1)</f>
        <v/>
      </c>
      <c r="V12">
        <f>COUNTIFS(INDIRECT("Tabela6[QRCode]"),CUMPRIMENTO!$C12,INDIRECT("Tabela6[Data]"),CUMPRIMENTO!V$1)+COUNTIFS(INDIRECT("Tabela6[QRCode]"),CUMPRIMENTO!$D12,INDIRECT("Tabela6[Data]"),CUMPRIMENTO!V$1)</f>
        <v/>
      </c>
      <c r="Y12" s="33">
        <f>SUM(R12:X12)/(IF(G12=1,COUNTA(R12:X12)*3,IF(G12=2,COUNTA(R12:X12)*2,IF(G12=3,COUNTA(R12:X12),IF(G12=4,COUNTA(R12:X12)/2,IF(G12=5,COUNTA(R12:X12)/7,IF(G12=6,1,"")))))))</f>
        <v/>
      </c>
      <c r="Z12">
        <f>COUNTIFS(INDIRECT("Tabela6[QRCode]"),CUMPRIMENTO!$C12,INDIRECT("Tabela6[Data]"),CUMPRIMENTO!Z$1)+COUNTIFS(INDIRECT("Tabela6[QRCode]"),CUMPRIMENTO!$D12,INDIRECT("Tabela6[Data]"),CUMPRIMENTO!Z$1)</f>
        <v/>
      </c>
      <c r="AA12">
        <f>COUNTIFS(INDIRECT("Tabela6[QRCode]"),CUMPRIMENTO!$C12,INDIRECT("Tabela6[Data]"),CUMPRIMENTO!AA$1)+COUNTIFS(INDIRECT("Tabela6[QRCode]"),CUMPRIMENTO!$D12,INDIRECT("Tabela6[Data]"),CUMPRIMENTO!AA$1)</f>
        <v/>
      </c>
      <c r="AB12">
        <f>COUNTIFS(INDIRECT("Tabela6[QRCode]"),CUMPRIMENTO!$C12,INDIRECT("Tabela6[Data]"),CUMPRIMENTO!AB$1)+COUNTIFS(INDIRECT("Tabela6[QRCode]"),CUMPRIMENTO!$D12,INDIRECT("Tabela6[Data]"),CUMPRIMENTO!AB$1)</f>
        <v/>
      </c>
      <c r="AC12">
        <f>COUNTIFS(INDIRECT("Tabela6[QRCode]"),CUMPRIMENTO!$C12,INDIRECT("Tabela6[Data]"),CUMPRIMENTO!AC$1)+COUNTIFS(INDIRECT("Tabela6[QRCode]"),CUMPRIMENTO!$D12,INDIRECT("Tabela6[Data]"),CUMPRIMENTO!AC$1)</f>
        <v/>
      </c>
      <c r="AD12">
        <f>COUNTIFS(INDIRECT("Tabela6[QRCode]"),CUMPRIMENTO!$C12,INDIRECT("Tabela6[Data]"),CUMPRIMENTO!AD$1)+COUNTIFS(INDIRECT("Tabela6[QRCode]"),CUMPRIMENTO!$D12,INDIRECT("Tabela6[Data]"),CUMPRIMENTO!AD$1)</f>
        <v/>
      </c>
      <c r="AG12" s="33">
        <f>SUM(Z12:AD12)/(IF(G12=1,COUNTA(Z12:AD12)*3,IF(G12=2,COUNTA(Z12:AD12)*2,IF(G12=3,COUNTA(Z12:AD12),IF(G12=4,COUNTA(Z12:AD12)/2,IF(G12=5,COUNTA(Z12:AD12)/7,IF(G12=6,1,"")))))))</f>
        <v/>
      </c>
      <c r="AH12">
        <f>COUNTIFS(INDIRECT("Tabela6[QRCode]"),CUMPRIMENTO!$C12,INDIRECT("Tabela6[Data]"),CUMPRIMENTO!AH$1)+COUNTIFS(INDIRECT("Tabela6[QRCode]"),CUMPRIMENTO!$D12,INDIRECT("Tabela6[Data]"),CUMPRIMENTO!AH$1)</f>
        <v/>
      </c>
      <c r="AI12">
        <f>COUNTIFS(INDIRECT("Tabela6[QRCode]"),CUMPRIMENTO!$C12,INDIRECT("Tabela6[Data]"),CUMPRIMENTO!AI$1)+COUNTIFS(INDIRECT("Tabela6[QRCode]"),CUMPRIMENTO!$D12,INDIRECT("Tabela6[Data]"),CUMPRIMENTO!AI$1)</f>
        <v/>
      </c>
      <c r="AJ12">
        <f>COUNTIFS(INDIRECT("Tabela6[QRCode]"),CUMPRIMENTO!$C12,INDIRECT("Tabela6[Data]"),CUMPRIMENTO!AJ$1)+COUNTIFS(INDIRECT("Tabela6[QRCode]"),CUMPRIMENTO!$D12,INDIRECT("Tabela6[Data]"),CUMPRIMENTO!AJ$1)</f>
        <v/>
      </c>
      <c r="AK12">
        <f>COUNTIFS(INDIRECT("Tabela6[QRCode]"),CUMPRIMENTO!$C12,INDIRECT("Tabela6[Data]"),CUMPRIMENTO!AK$1)+COUNTIFS(INDIRECT("Tabela6[QRCode]"),CUMPRIMENTO!$D12,INDIRECT("Tabela6[Data]"),CUMPRIMENTO!AK$1)</f>
        <v/>
      </c>
      <c r="AL12">
        <f>COUNTIFS(INDIRECT("Tabela6[QRCode]"),CUMPRIMENTO!$C12,INDIRECT("Tabela6[Data]"),CUMPRIMENTO!AL$1)+COUNTIFS(INDIRECT("Tabela6[QRCode]"),CUMPRIMENTO!$D12,INDIRECT("Tabela6[Data]"),CUMPRIMENTO!AL$1)</f>
        <v/>
      </c>
      <c r="AO12" s="33">
        <f>SUM(AH12:AL12)/(IF(G12=1,COUNTA(AH12:AL12)*3,IF(G12=2,COUNTA(AH12:AL12)*2,IF(G12=3,COUNTA(AH12:AL12),IF(G12=4,COUNTA(AH12:AL12)/2,IF(G12=5,COUNTA(AH12:AL12)/7,IF(G12=6,1,"")))))))</f>
        <v/>
      </c>
      <c r="AP12">
        <f>COUNTIFS(INDIRECT("Tabela6[QRCode]"),CUMPRIMENTO!$C12,INDIRECT("Tabela6[Data]"),CUMPRIMENTO!AP$1)+COUNTIFS(INDIRECT("Tabela6[QRCode]"),CUMPRIMENTO!$D12,INDIRECT("Tabela6[Data]"),CUMPRIMENTO!AP$1)</f>
        <v/>
      </c>
      <c r="AQ12">
        <f>COUNTIFS(INDIRECT("Tabela6[QRCode]"),CUMPRIMENTO!$C12,INDIRECT("Tabela6[Data]"),CUMPRIMENTO!AQ$1)+COUNTIFS(INDIRECT("Tabela6[QRCode]"),CUMPRIMENTO!$D12,INDIRECT("Tabela6[Data]"),CUMPRIMENTO!AQ$1)</f>
        <v/>
      </c>
      <c r="AW12" s="33">
        <f>SUM(AP12:AS12)/(IF(G12=1,COUNTA(AP12:AS12)*3,IF(G12=2,COUNTA(AP12:AS12)*2,IF(G12=3,COUNTA(AP12:AS12),IF(G12=4,COUNTA(AP12:AS12)/2,IF(G12=5,COUNTA(AP12:AS12)/7,IF(G12=6,1,"")))))))</f>
        <v/>
      </c>
    </row>
    <row r="13">
      <c r="B13" t="inlineStr">
        <is>
          <t>BR01-IES-P01</t>
        </is>
      </c>
      <c r="C13" t="inlineStr">
        <is>
          <t>BR01-IES-P01-SALA54</t>
        </is>
      </c>
      <c r="D13" t="inlineStr">
        <is>
          <t>RS-ST01-01-00T-SLA37</t>
        </is>
      </c>
      <c r="E13" t="inlineStr">
        <is>
          <t>SALA PRE AUDITORIA MONTAGEM</t>
        </is>
      </c>
      <c r="G13" t="n">
        <v>5</v>
      </c>
      <c r="H13" t="inlineStr">
        <is>
          <t>T2E</t>
        </is>
      </c>
      <c r="I13" s="34">
        <f>IF(H13="SOB DEMANDA",100%,IF(AVERAGE(Y13,AG13,AO13,AW13)&gt;100%,100%,AVERAGE(Y13,AG13,AO13,AW13)))</f>
        <v/>
      </c>
      <c r="J13">
        <f>COUNTIFS(INDIRECT("Tabela6[QRCode]"),CUMPRIMENTO!$C13,INDIRECT("Tabela6[Data]"),CUMPRIMENTO!J$1)+COUNTIFS(INDIRECT("Tabela6[QRCode]"),CUMPRIMENTO!$D13,INDIRECT("Tabela6[Data]"),CUMPRIMENTO!J$1)</f>
        <v/>
      </c>
      <c r="K13">
        <f>COUNTIFS(INDIRECT("Tabela6[QRCode]"),CUMPRIMENTO!$C13,INDIRECT("Tabela6[Data]"),CUMPRIMENTO!K$1)+COUNTIFS(INDIRECT("Tabela6[QRCode]"),CUMPRIMENTO!$D13,INDIRECT("Tabela6[Data]"),CUMPRIMENTO!K$1)</f>
        <v/>
      </c>
      <c r="L13">
        <f>COUNTIFS(INDIRECT("Tabela6[QRCode]"),CUMPRIMENTO!$C13,INDIRECT("Tabela6[Data]"),CUMPRIMENTO!L$1)+COUNTIFS(INDIRECT("Tabela6[QRCode]"),CUMPRIMENTO!$D13,INDIRECT("Tabela6[Data]"),CUMPRIMENTO!L$1)</f>
        <v/>
      </c>
      <c r="M13">
        <f>COUNTIFS(INDIRECT("Tabela6[QRCode]"),CUMPRIMENTO!$C13,INDIRECT("Tabela6[Data]"),CUMPRIMENTO!M$1)+COUNTIFS(INDIRECT("Tabela6[QRCode]"),CUMPRIMENTO!$D13,INDIRECT("Tabela6[Data]"),CUMPRIMENTO!M$1)</f>
        <v/>
      </c>
      <c r="N13">
        <f>COUNTIFS(INDIRECT("Tabela6[QRCode]"),CUMPRIMENTO!$C13,INDIRECT("Tabela6[Data]"),CUMPRIMENTO!N$1)+COUNTIFS(INDIRECT("Tabela6[QRCode]"),CUMPRIMENTO!$D13,INDIRECT("Tabela6[Data]"),CUMPRIMENTO!N$1)</f>
        <v/>
      </c>
      <c r="Q13" s="33">
        <f>SUM(J13:P13)/(IF(G13=1,COUNTA(J13:P13)*3,IF(G13=2,COUNTA(J13:P13)*2,IF(G13=3,COUNTA(J13:P13),IF(G13=4,COUNTA(J13:P13)/2,IF(G13=5,COUNTA(J13:P13)/7,IF(G13=6,1,"")))))))</f>
        <v/>
      </c>
      <c r="R13">
        <f>COUNTIFS(INDIRECT("Tabela6[QRCode]"),CUMPRIMENTO!$C13,INDIRECT("Tabela6[Data]"),CUMPRIMENTO!R$1)+COUNTIFS(INDIRECT("Tabela6[QRCode]"),CUMPRIMENTO!$D13,INDIRECT("Tabela6[Data]"),CUMPRIMENTO!R$1)</f>
        <v/>
      </c>
      <c r="S13">
        <f>COUNTIFS(INDIRECT("Tabela6[QRCode]"),CUMPRIMENTO!$C13,INDIRECT("Tabela6[Data]"),CUMPRIMENTO!S$1)+COUNTIFS(INDIRECT("Tabela6[QRCode]"),CUMPRIMENTO!$D13,INDIRECT("Tabela6[Data]"),CUMPRIMENTO!S$1)</f>
        <v/>
      </c>
      <c r="T13">
        <f>COUNTIFS(INDIRECT("Tabela6[QRCode]"),CUMPRIMENTO!$C13,INDIRECT("Tabela6[Data]"),CUMPRIMENTO!T$1)+COUNTIFS(INDIRECT("Tabela6[QRCode]"),CUMPRIMENTO!$D13,INDIRECT("Tabela6[Data]"),CUMPRIMENTO!T$1)</f>
        <v/>
      </c>
      <c r="U13">
        <f>COUNTIFS(INDIRECT("Tabela6[QRCode]"),CUMPRIMENTO!$C13,INDIRECT("Tabela6[Data]"),CUMPRIMENTO!U$1)+COUNTIFS(INDIRECT("Tabela6[QRCode]"),CUMPRIMENTO!$D13,INDIRECT("Tabela6[Data]"),CUMPRIMENTO!U$1)</f>
        <v/>
      </c>
      <c r="V13">
        <f>COUNTIFS(INDIRECT("Tabela6[QRCode]"),CUMPRIMENTO!$C13,INDIRECT("Tabela6[Data]"),CUMPRIMENTO!V$1)+COUNTIFS(INDIRECT("Tabela6[QRCode]"),CUMPRIMENTO!$D13,INDIRECT("Tabela6[Data]"),CUMPRIMENTO!V$1)</f>
        <v/>
      </c>
      <c r="Y13" s="33">
        <f>SUM(R13:X13)/(IF(G13=1,COUNTA(R13:X13)*3,IF(G13=2,COUNTA(R13:X13)*2,IF(G13=3,COUNTA(R13:X13),IF(G13=4,COUNTA(R13:X13)/2,IF(G13=5,COUNTA(R13:X13)/7,IF(G13=6,1,"")))))))</f>
        <v/>
      </c>
      <c r="Z13">
        <f>COUNTIFS(INDIRECT("Tabela6[QRCode]"),CUMPRIMENTO!$C13,INDIRECT("Tabela6[Data]"),CUMPRIMENTO!Z$1)+COUNTIFS(INDIRECT("Tabela6[QRCode]"),CUMPRIMENTO!$D13,INDIRECT("Tabela6[Data]"),CUMPRIMENTO!Z$1)</f>
        <v/>
      </c>
      <c r="AA13">
        <f>COUNTIFS(INDIRECT("Tabela6[QRCode]"),CUMPRIMENTO!$C13,INDIRECT("Tabela6[Data]"),CUMPRIMENTO!AA$1)+COUNTIFS(INDIRECT("Tabela6[QRCode]"),CUMPRIMENTO!$D13,INDIRECT("Tabela6[Data]"),CUMPRIMENTO!AA$1)</f>
        <v/>
      </c>
      <c r="AB13">
        <f>COUNTIFS(INDIRECT("Tabela6[QRCode]"),CUMPRIMENTO!$C13,INDIRECT("Tabela6[Data]"),CUMPRIMENTO!AB$1)+COUNTIFS(INDIRECT("Tabela6[QRCode]"),CUMPRIMENTO!$D13,INDIRECT("Tabela6[Data]"),CUMPRIMENTO!AB$1)</f>
        <v/>
      </c>
      <c r="AC13">
        <f>COUNTIFS(INDIRECT("Tabela6[QRCode]"),CUMPRIMENTO!$C13,INDIRECT("Tabela6[Data]"),CUMPRIMENTO!AC$1)+COUNTIFS(INDIRECT("Tabela6[QRCode]"),CUMPRIMENTO!$D13,INDIRECT("Tabela6[Data]"),CUMPRIMENTO!AC$1)</f>
        <v/>
      </c>
      <c r="AD13">
        <f>COUNTIFS(INDIRECT("Tabela6[QRCode]"),CUMPRIMENTO!$C13,INDIRECT("Tabela6[Data]"),CUMPRIMENTO!AD$1)+COUNTIFS(INDIRECT("Tabela6[QRCode]"),CUMPRIMENTO!$D13,INDIRECT("Tabela6[Data]"),CUMPRIMENTO!AD$1)</f>
        <v/>
      </c>
      <c r="AG13" s="33">
        <f>SUM(Z13:AD13)/(IF(G13=1,COUNTA(Z13:AD13)*3,IF(G13=2,COUNTA(Z13:AD13)*2,IF(G13=3,COUNTA(Z13:AD13),IF(G13=4,COUNTA(Z13:AD13)/2,IF(G13=5,COUNTA(Z13:AD13)/7,IF(G13=6,1,"")))))))</f>
        <v/>
      </c>
      <c r="AH13">
        <f>COUNTIFS(INDIRECT("Tabela6[QRCode]"),CUMPRIMENTO!$C13,INDIRECT("Tabela6[Data]"),CUMPRIMENTO!AH$1)+COUNTIFS(INDIRECT("Tabela6[QRCode]"),CUMPRIMENTO!$D13,INDIRECT("Tabela6[Data]"),CUMPRIMENTO!AH$1)</f>
        <v/>
      </c>
      <c r="AI13">
        <f>COUNTIFS(INDIRECT("Tabela6[QRCode]"),CUMPRIMENTO!$C13,INDIRECT("Tabela6[Data]"),CUMPRIMENTO!AI$1)+COUNTIFS(INDIRECT("Tabela6[QRCode]"),CUMPRIMENTO!$D13,INDIRECT("Tabela6[Data]"),CUMPRIMENTO!AI$1)</f>
        <v/>
      </c>
      <c r="AJ13">
        <f>COUNTIFS(INDIRECT("Tabela6[QRCode]"),CUMPRIMENTO!$C13,INDIRECT("Tabela6[Data]"),CUMPRIMENTO!AJ$1)+COUNTIFS(INDIRECT("Tabela6[QRCode]"),CUMPRIMENTO!$D13,INDIRECT("Tabela6[Data]"),CUMPRIMENTO!AJ$1)</f>
        <v/>
      </c>
      <c r="AK13">
        <f>COUNTIFS(INDIRECT("Tabela6[QRCode]"),CUMPRIMENTO!$C13,INDIRECT("Tabela6[Data]"),CUMPRIMENTO!AK$1)+COUNTIFS(INDIRECT("Tabela6[QRCode]"),CUMPRIMENTO!$D13,INDIRECT("Tabela6[Data]"),CUMPRIMENTO!AK$1)</f>
        <v/>
      </c>
      <c r="AL13">
        <f>COUNTIFS(INDIRECT("Tabela6[QRCode]"),CUMPRIMENTO!$C13,INDIRECT("Tabela6[Data]"),CUMPRIMENTO!AL$1)+COUNTIFS(INDIRECT("Tabela6[QRCode]"),CUMPRIMENTO!$D13,INDIRECT("Tabela6[Data]"),CUMPRIMENTO!AL$1)</f>
        <v/>
      </c>
      <c r="AO13" s="33">
        <f>SUM(AH13:AL13)/(IF(G13=1,COUNTA(AH13:AL13)*3,IF(G13=2,COUNTA(AH13:AL13)*2,IF(G13=3,COUNTA(AH13:AL13),IF(G13=4,COUNTA(AH13:AL13)/2,IF(G13=5,COUNTA(AH13:AL13)/7,IF(G13=6,1,"")))))))</f>
        <v/>
      </c>
      <c r="AP13">
        <f>COUNTIFS(INDIRECT("Tabela6[QRCode]"),CUMPRIMENTO!$C13,INDIRECT("Tabela6[Data]"),CUMPRIMENTO!AP$1)+COUNTIFS(INDIRECT("Tabela6[QRCode]"),CUMPRIMENTO!$D13,INDIRECT("Tabela6[Data]"),CUMPRIMENTO!AP$1)</f>
        <v/>
      </c>
      <c r="AQ13">
        <f>COUNTIFS(INDIRECT("Tabela6[QRCode]"),CUMPRIMENTO!$C13,INDIRECT("Tabela6[Data]"),CUMPRIMENTO!AQ$1)+COUNTIFS(INDIRECT("Tabela6[QRCode]"),CUMPRIMENTO!$D13,INDIRECT("Tabela6[Data]"),CUMPRIMENTO!AQ$1)</f>
        <v/>
      </c>
      <c r="AW13" s="33">
        <f>SUM(AP13:AS13)/(IF(G13=1,COUNTA(AP13:AS13)*3,IF(G13=2,COUNTA(AP13:AS13)*2,IF(G13=3,COUNTA(AP13:AS13),IF(G13=4,COUNTA(AP13:AS13)/2,IF(G13=5,COUNTA(AP13:AS13)/7,IF(G13=6,1,"")))))))</f>
        <v/>
      </c>
    </row>
    <row r="14">
      <c r="B14" t="inlineStr">
        <is>
          <t>BR01-IES-P02</t>
        </is>
      </c>
      <c r="C14" t="inlineStr">
        <is>
          <t>BR01-IES-P02-BAN006</t>
        </is>
      </c>
      <c r="D14" t="inlineStr">
        <is>
          <t>RS-ST01-02-00T-WCU01</t>
        </is>
      </c>
      <c r="E14" t="inlineStr">
        <is>
          <t>BANHEIRO PORTARIA 1 - VIGILANTES</t>
        </is>
      </c>
      <c r="G14" t="n">
        <v>3</v>
      </c>
      <c r="H14" t="inlineStr">
        <is>
          <t>T2E</t>
        </is>
      </c>
      <c r="I14" s="34">
        <f>IF(H14="SOB DEMANDA",100%,IF(AVERAGE(Y14,AG14,AO14,AW14)&gt;100%,100%,AVERAGE(Y14,AG14,AO14,AW14)))</f>
        <v/>
      </c>
      <c r="J14">
        <f>COUNTIFS(INDIRECT("Tabela6[QRCode]"),CUMPRIMENTO!$C14,INDIRECT("Tabela6[Data]"),CUMPRIMENTO!J$1)+COUNTIFS(INDIRECT("Tabela6[QRCode]"),CUMPRIMENTO!$D14,INDIRECT("Tabela6[Data]"),CUMPRIMENTO!J$1)</f>
        <v/>
      </c>
      <c r="K14">
        <f>COUNTIFS(INDIRECT("Tabela6[QRCode]"),CUMPRIMENTO!$C14,INDIRECT("Tabela6[Data]"),CUMPRIMENTO!K$1)+COUNTIFS(INDIRECT("Tabela6[QRCode]"),CUMPRIMENTO!$D14,INDIRECT("Tabela6[Data]"),CUMPRIMENTO!K$1)</f>
        <v/>
      </c>
      <c r="L14">
        <f>COUNTIFS(INDIRECT("Tabela6[QRCode]"),CUMPRIMENTO!$C14,INDIRECT("Tabela6[Data]"),CUMPRIMENTO!L$1)+COUNTIFS(INDIRECT("Tabela6[QRCode]"),CUMPRIMENTO!$D14,INDIRECT("Tabela6[Data]"),CUMPRIMENTO!L$1)</f>
        <v/>
      </c>
      <c r="M14">
        <f>COUNTIFS(INDIRECT("Tabela6[QRCode]"),CUMPRIMENTO!$C14,INDIRECT("Tabela6[Data]"),CUMPRIMENTO!M$1)+COUNTIFS(INDIRECT("Tabela6[QRCode]"),CUMPRIMENTO!$D14,INDIRECT("Tabela6[Data]"),CUMPRIMENTO!M$1)</f>
        <v/>
      </c>
      <c r="N14">
        <f>COUNTIFS(INDIRECT("Tabela6[QRCode]"),CUMPRIMENTO!$C14,INDIRECT("Tabela6[Data]"),CUMPRIMENTO!N$1)+COUNTIFS(INDIRECT("Tabela6[QRCode]"),CUMPRIMENTO!$D14,INDIRECT("Tabela6[Data]"),CUMPRIMENTO!N$1)</f>
        <v/>
      </c>
      <c r="Q14" s="33">
        <f>SUM(J14:P14)/(IF(G14=1,COUNTA(J14:P14)*3,IF(G14=2,COUNTA(J14:P14)*2,IF(G14=3,COUNTA(J14:P14),IF(G14=4,COUNTA(J14:P14)/2,IF(G14=5,COUNTA(J14:P14)/7,IF(G14=6,1,"")))))))</f>
        <v/>
      </c>
      <c r="R14">
        <f>COUNTIFS(INDIRECT("Tabela6[QRCode]"),CUMPRIMENTO!$C14,INDIRECT("Tabela6[Data]"),CUMPRIMENTO!R$1)+COUNTIFS(INDIRECT("Tabela6[QRCode]"),CUMPRIMENTO!$D14,INDIRECT("Tabela6[Data]"),CUMPRIMENTO!R$1)</f>
        <v/>
      </c>
      <c r="S14">
        <f>COUNTIFS(INDIRECT("Tabela6[QRCode]"),CUMPRIMENTO!$C14,INDIRECT("Tabela6[Data]"),CUMPRIMENTO!S$1)+COUNTIFS(INDIRECT("Tabela6[QRCode]"),CUMPRIMENTO!$D14,INDIRECT("Tabela6[Data]"),CUMPRIMENTO!S$1)</f>
        <v/>
      </c>
      <c r="T14">
        <f>COUNTIFS(INDIRECT("Tabela6[QRCode]"),CUMPRIMENTO!$C14,INDIRECT("Tabela6[Data]"),CUMPRIMENTO!T$1)+COUNTIFS(INDIRECT("Tabela6[QRCode]"),CUMPRIMENTO!$D14,INDIRECT("Tabela6[Data]"),CUMPRIMENTO!T$1)</f>
        <v/>
      </c>
      <c r="U14">
        <f>COUNTIFS(INDIRECT("Tabela6[QRCode]"),CUMPRIMENTO!$C14,INDIRECT("Tabela6[Data]"),CUMPRIMENTO!U$1)+COUNTIFS(INDIRECT("Tabela6[QRCode]"),CUMPRIMENTO!$D14,INDIRECT("Tabela6[Data]"),CUMPRIMENTO!U$1)</f>
        <v/>
      </c>
      <c r="V14">
        <f>COUNTIFS(INDIRECT("Tabela6[QRCode]"),CUMPRIMENTO!$C14,INDIRECT("Tabela6[Data]"),CUMPRIMENTO!V$1)+COUNTIFS(INDIRECT("Tabela6[QRCode]"),CUMPRIMENTO!$D14,INDIRECT("Tabela6[Data]"),CUMPRIMENTO!V$1)</f>
        <v/>
      </c>
      <c r="Y14" s="33">
        <f>SUM(R14:X14)/(IF(G14=1,COUNTA(R14:X14)*3,IF(G14=2,COUNTA(R14:X14)*2,IF(G14=3,COUNTA(R14:X14),IF(G14=4,COUNTA(R14:X14)/2,IF(G14=5,COUNTA(R14:X14)/7,IF(G14=6,1,"")))))))</f>
        <v/>
      </c>
      <c r="Z14">
        <f>COUNTIFS(INDIRECT("Tabela6[QRCode]"),CUMPRIMENTO!$C14,INDIRECT("Tabela6[Data]"),CUMPRIMENTO!Z$1)+COUNTIFS(INDIRECT("Tabela6[QRCode]"),CUMPRIMENTO!$D14,INDIRECT("Tabela6[Data]"),CUMPRIMENTO!Z$1)</f>
        <v/>
      </c>
      <c r="AA14">
        <f>COUNTIFS(INDIRECT("Tabela6[QRCode]"),CUMPRIMENTO!$C14,INDIRECT("Tabela6[Data]"),CUMPRIMENTO!AA$1)+COUNTIFS(INDIRECT("Tabela6[QRCode]"),CUMPRIMENTO!$D14,INDIRECT("Tabela6[Data]"),CUMPRIMENTO!AA$1)</f>
        <v/>
      </c>
      <c r="AB14">
        <f>COUNTIFS(INDIRECT("Tabela6[QRCode]"),CUMPRIMENTO!$C14,INDIRECT("Tabela6[Data]"),CUMPRIMENTO!AB$1)+COUNTIFS(INDIRECT("Tabela6[QRCode]"),CUMPRIMENTO!$D14,INDIRECT("Tabela6[Data]"),CUMPRIMENTO!AB$1)</f>
        <v/>
      </c>
      <c r="AC14">
        <f>COUNTIFS(INDIRECT("Tabela6[QRCode]"),CUMPRIMENTO!$C14,INDIRECT("Tabela6[Data]"),CUMPRIMENTO!AC$1)+COUNTIFS(INDIRECT("Tabela6[QRCode]"),CUMPRIMENTO!$D14,INDIRECT("Tabela6[Data]"),CUMPRIMENTO!AC$1)</f>
        <v/>
      </c>
      <c r="AD14">
        <f>COUNTIFS(INDIRECT("Tabela6[QRCode]"),CUMPRIMENTO!$C14,INDIRECT("Tabela6[Data]"),CUMPRIMENTO!AD$1)+COUNTIFS(INDIRECT("Tabela6[QRCode]"),CUMPRIMENTO!$D14,INDIRECT("Tabela6[Data]"),CUMPRIMENTO!AD$1)</f>
        <v/>
      </c>
      <c r="AG14" s="33">
        <f>SUM(Z14:AD14)/(IF(G14=1,COUNTA(Z14:AD14)*3,IF(G14=2,COUNTA(Z14:AD14)*2,IF(G14=3,COUNTA(Z14:AD14),IF(G14=4,COUNTA(Z14:AD14)/2,IF(G14=5,COUNTA(Z14:AD14)/7,IF(G14=6,1,"")))))))</f>
        <v/>
      </c>
      <c r="AH14">
        <f>COUNTIFS(INDIRECT("Tabela6[QRCode]"),CUMPRIMENTO!$C14,INDIRECT("Tabela6[Data]"),CUMPRIMENTO!AH$1)+COUNTIFS(INDIRECT("Tabela6[QRCode]"),CUMPRIMENTO!$D14,INDIRECT("Tabela6[Data]"),CUMPRIMENTO!AH$1)</f>
        <v/>
      </c>
      <c r="AI14">
        <f>COUNTIFS(INDIRECT("Tabela6[QRCode]"),CUMPRIMENTO!$C14,INDIRECT("Tabela6[Data]"),CUMPRIMENTO!AI$1)+COUNTIFS(INDIRECT("Tabela6[QRCode]"),CUMPRIMENTO!$D14,INDIRECT("Tabela6[Data]"),CUMPRIMENTO!AI$1)</f>
        <v/>
      </c>
      <c r="AJ14">
        <f>COUNTIFS(INDIRECT("Tabela6[QRCode]"),CUMPRIMENTO!$C14,INDIRECT("Tabela6[Data]"),CUMPRIMENTO!AJ$1)+COUNTIFS(INDIRECT("Tabela6[QRCode]"),CUMPRIMENTO!$D14,INDIRECT("Tabela6[Data]"),CUMPRIMENTO!AJ$1)</f>
        <v/>
      </c>
      <c r="AK14">
        <f>COUNTIFS(INDIRECT("Tabela6[QRCode]"),CUMPRIMENTO!$C14,INDIRECT("Tabela6[Data]"),CUMPRIMENTO!AK$1)+COUNTIFS(INDIRECT("Tabela6[QRCode]"),CUMPRIMENTO!$D14,INDIRECT("Tabela6[Data]"),CUMPRIMENTO!AK$1)</f>
        <v/>
      </c>
      <c r="AL14">
        <f>COUNTIFS(INDIRECT("Tabela6[QRCode]"),CUMPRIMENTO!$C14,INDIRECT("Tabela6[Data]"),CUMPRIMENTO!AL$1)+COUNTIFS(INDIRECT("Tabela6[QRCode]"),CUMPRIMENTO!$D14,INDIRECT("Tabela6[Data]"),CUMPRIMENTO!AL$1)</f>
        <v/>
      </c>
      <c r="AO14" s="33">
        <f>SUM(AH14:AL14)/(IF(G14=1,COUNTA(AH14:AL14)*3,IF(G14=2,COUNTA(AH14:AL14)*2,IF(G14=3,COUNTA(AH14:AL14),IF(G14=4,COUNTA(AH14:AL14)/2,IF(G14=5,COUNTA(AH14:AL14)/7,IF(G14=6,1,"")))))))</f>
        <v/>
      </c>
      <c r="AP14">
        <f>COUNTIFS(INDIRECT("Tabela6[QRCode]"),CUMPRIMENTO!$C14,INDIRECT("Tabela6[Data]"),CUMPRIMENTO!AP$1)+COUNTIFS(INDIRECT("Tabela6[QRCode]"),CUMPRIMENTO!$D14,INDIRECT("Tabela6[Data]"),CUMPRIMENTO!AP$1)</f>
        <v/>
      </c>
      <c r="AQ14">
        <f>COUNTIFS(INDIRECT("Tabela6[QRCode]"),CUMPRIMENTO!$C14,INDIRECT("Tabela6[Data]"),CUMPRIMENTO!AQ$1)+COUNTIFS(INDIRECT("Tabela6[QRCode]"),CUMPRIMENTO!$D14,INDIRECT("Tabela6[Data]"),CUMPRIMENTO!AQ$1)</f>
        <v/>
      </c>
      <c r="AW14" s="33">
        <f>SUM(AP14:AS14)/(IF(G14=1,COUNTA(AP14:AS14)*3,IF(G14=2,COUNTA(AP14:AS14)*2,IF(G14=3,COUNTA(AP14:AS14),IF(G14=4,COUNTA(AP14:AS14)/2,IF(G14=5,COUNTA(AP14:AS14)/7,IF(G14=6,1,"")))))))</f>
        <v/>
      </c>
    </row>
    <row r="15">
      <c r="B15" t="inlineStr">
        <is>
          <t>BR01-IES-P02</t>
        </is>
      </c>
      <c r="C15" t="inlineStr">
        <is>
          <t>BR01-IES-P02-BAN007</t>
        </is>
      </c>
      <c r="D15" t="inlineStr">
        <is>
          <t>RS-ST01-02-00T-WCU02</t>
        </is>
      </c>
      <c r="E15" t="inlineStr">
        <is>
          <t>BANHEIRO PORTARIA 1 - RECEPCAO</t>
        </is>
      </c>
      <c r="G15" t="n">
        <v>3</v>
      </c>
      <c r="H15" t="inlineStr">
        <is>
          <t>T2E</t>
        </is>
      </c>
      <c r="I15" s="34">
        <f>IF(H15="SOB DEMANDA",100%,IF(AVERAGE(Y15,AG15,AO15,AW15)&gt;100%,100%,AVERAGE(Y15,AG15,AO15,AW15)))</f>
        <v/>
      </c>
      <c r="J15">
        <f>COUNTIFS(INDIRECT("Tabela6[QRCode]"),CUMPRIMENTO!$C15,INDIRECT("Tabela6[Data]"),CUMPRIMENTO!J$1)+COUNTIFS(INDIRECT("Tabela6[QRCode]"),CUMPRIMENTO!$D15,INDIRECT("Tabela6[Data]"),CUMPRIMENTO!J$1)</f>
        <v/>
      </c>
      <c r="K15">
        <f>COUNTIFS(INDIRECT("Tabela6[QRCode]"),CUMPRIMENTO!$C15,INDIRECT("Tabela6[Data]"),CUMPRIMENTO!K$1)+COUNTIFS(INDIRECT("Tabela6[QRCode]"),CUMPRIMENTO!$D15,INDIRECT("Tabela6[Data]"),CUMPRIMENTO!K$1)</f>
        <v/>
      </c>
      <c r="L15">
        <f>COUNTIFS(INDIRECT("Tabela6[QRCode]"),CUMPRIMENTO!$C15,INDIRECT("Tabela6[Data]"),CUMPRIMENTO!L$1)+COUNTIFS(INDIRECT("Tabela6[QRCode]"),CUMPRIMENTO!$D15,INDIRECT("Tabela6[Data]"),CUMPRIMENTO!L$1)</f>
        <v/>
      </c>
      <c r="M15">
        <f>COUNTIFS(INDIRECT("Tabela6[QRCode]"),CUMPRIMENTO!$C15,INDIRECT("Tabela6[Data]"),CUMPRIMENTO!M$1)+COUNTIFS(INDIRECT("Tabela6[QRCode]"),CUMPRIMENTO!$D15,INDIRECT("Tabela6[Data]"),CUMPRIMENTO!M$1)</f>
        <v/>
      </c>
      <c r="N15">
        <f>COUNTIFS(INDIRECT("Tabela6[QRCode]"),CUMPRIMENTO!$C15,INDIRECT("Tabela6[Data]"),CUMPRIMENTO!N$1)+COUNTIFS(INDIRECT("Tabela6[QRCode]"),CUMPRIMENTO!$D15,INDIRECT("Tabela6[Data]"),CUMPRIMENTO!N$1)</f>
        <v/>
      </c>
      <c r="Q15" s="33">
        <f>SUM(J15:P15)/(IF(G15=1,COUNTA(J15:P15)*3,IF(G15=2,COUNTA(J15:P15)*2,IF(G15=3,COUNTA(J15:P15),IF(G15=4,COUNTA(J15:P15)/2,IF(G15=5,COUNTA(J15:P15)/7,IF(G15=6,1,"")))))))</f>
        <v/>
      </c>
      <c r="R15">
        <f>COUNTIFS(INDIRECT("Tabela6[QRCode]"),CUMPRIMENTO!$C15,INDIRECT("Tabela6[Data]"),CUMPRIMENTO!R$1)+COUNTIFS(INDIRECT("Tabela6[QRCode]"),CUMPRIMENTO!$D15,INDIRECT("Tabela6[Data]"),CUMPRIMENTO!R$1)</f>
        <v/>
      </c>
      <c r="S15">
        <f>COUNTIFS(INDIRECT("Tabela6[QRCode]"),CUMPRIMENTO!$C15,INDIRECT("Tabela6[Data]"),CUMPRIMENTO!S$1)+COUNTIFS(INDIRECT("Tabela6[QRCode]"),CUMPRIMENTO!$D15,INDIRECT("Tabela6[Data]"),CUMPRIMENTO!S$1)</f>
        <v/>
      </c>
      <c r="T15">
        <f>COUNTIFS(INDIRECT("Tabela6[QRCode]"),CUMPRIMENTO!$C15,INDIRECT("Tabela6[Data]"),CUMPRIMENTO!T$1)+COUNTIFS(INDIRECT("Tabela6[QRCode]"),CUMPRIMENTO!$D15,INDIRECT("Tabela6[Data]"),CUMPRIMENTO!T$1)</f>
        <v/>
      </c>
      <c r="U15">
        <f>COUNTIFS(INDIRECT("Tabela6[QRCode]"),CUMPRIMENTO!$C15,INDIRECT("Tabela6[Data]"),CUMPRIMENTO!U$1)+COUNTIFS(INDIRECT("Tabela6[QRCode]"),CUMPRIMENTO!$D15,INDIRECT("Tabela6[Data]"),CUMPRIMENTO!U$1)</f>
        <v/>
      </c>
      <c r="V15">
        <f>COUNTIFS(INDIRECT("Tabela6[QRCode]"),CUMPRIMENTO!$C15,INDIRECT("Tabela6[Data]"),CUMPRIMENTO!V$1)+COUNTIFS(INDIRECT("Tabela6[QRCode]"),CUMPRIMENTO!$D15,INDIRECT("Tabela6[Data]"),CUMPRIMENTO!V$1)</f>
        <v/>
      </c>
      <c r="Y15" s="33">
        <f>SUM(R15:X15)/(IF(G15=1,COUNTA(R15:X15)*3,IF(G15=2,COUNTA(R15:X15)*2,IF(G15=3,COUNTA(R15:X15),IF(G15=4,COUNTA(R15:X15)/2,IF(G15=5,COUNTA(R15:X15)/7,IF(G15=6,1,"")))))))</f>
        <v/>
      </c>
      <c r="Z15">
        <f>COUNTIFS(INDIRECT("Tabela6[QRCode]"),CUMPRIMENTO!$C15,INDIRECT("Tabela6[Data]"),CUMPRIMENTO!Z$1)+COUNTIFS(INDIRECT("Tabela6[QRCode]"),CUMPRIMENTO!$D15,INDIRECT("Tabela6[Data]"),CUMPRIMENTO!Z$1)</f>
        <v/>
      </c>
      <c r="AA15">
        <f>COUNTIFS(INDIRECT("Tabela6[QRCode]"),CUMPRIMENTO!$C15,INDIRECT("Tabela6[Data]"),CUMPRIMENTO!AA$1)+COUNTIFS(INDIRECT("Tabela6[QRCode]"),CUMPRIMENTO!$D15,INDIRECT("Tabela6[Data]"),CUMPRIMENTO!AA$1)</f>
        <v/>
      </c>
      <c r="AB15">
        <f>COUNTIFS(INDIRECT("Tabela6[QRCode]"),CUMPRIMENTO!$C15,INDIRECT("Tabela6[Data]"),CUMPRIMENTO!AB$1)+COUNTIFS(INDIRECT("Tabela6[QRCode]"),CUMPRIMENTO!$D15,INDIRECT("Tabela6[Data]"),CUMPRIMENTO!AB$1)</f>
        <v/>
      </c>
      <c r="AC15">
        <f>COUNTIFS(INDIRECT("Tabela6[QRCode]"),CUMPRIMENTO!$C15,INDIRECT("Tabela6[Data]"),CUMPRIMENTO!AC$1)+COUNTIFS(INDIRECT("Tabela6[QRCode]"),CUMPRIMENTO!$D15,INDIRECT("Tabela6[Data]"),CUMPRIMENTO!AC$1)</f>
        <v/>
      </c>
      <c r="AD15">
        <f>COUNTIFS(INDIRECT("Tabela6[QRCode]"),CUMPRIMENTO!$C15,INDIRECT("Tabela6[Data]"),CUMPRIMENTO!AD$1)+COUNTIFS(INDIRECT("Tabela6[QRCode]"),CUMPRIMENTO!$D15,INDIRECT("Tabela6[Data]"),CUMPRIMENTO!AD$1)</f>
        <v/>
      </c>
      <c r="AG15" s="33">
        <f>SUM(Z15:AD15)/(IF(G15=1,COUNTA(Z15:AD15)*3,IF(G15=2,COUNTA(Z15:AD15)*2,IF(G15=3,COUNTA(Z15:AD15),IF(G15=4,COUNTA(Z15:AD15)/2,IF(G15=5,COUNTA(Z15:AD15)/7,IF(G15=6,1,"")))))))</f>
        <v/>
      </c>
      <c r="AH15">
        <f>COUNTIFS(INDIRECT("Tabela6[QRCode]"),CUMPRIMENTO!$C15,INDIRECT("Tabela6[Data]"),CUMPRIMENTO!AH$1)+COUNTIFS(INDIRECT("Tabela6[QRCode]"),CUMPRIMENTO!$D15,INDIRECT("Tabela6[Data]"),CUMPRIMENTO!AH$1)</f>
        <v/>
      </c>
      <c r="AI15">
        <f>COUNTIFS(INDIRECT("Tabela6[QRCode]"),CUMPRIMENTO!$C15,INDIRECT("Tabela6[Data]"),CUMPRIMENTO!AI$1)+COUNTIFS(INDIRECT("Tabela6[QRCode]"),CUMPRIMENTO!$D15,INDIRECT("Tabela6[Data]"),CUMPRIMENTO!AI$1)</f>
        <v/>
      </c>
      <c r="AJ15">
        <f>COUNTIFS(INDIRECT("Tabela6[QRCode]"),CUMPRIMENTO!$C15,INDIRECT("Tabela6[Data]"),CUMPRIMENTO!AJ$1)+COUNTIFS(INDIRECT("Tabela6[QRCode]"),CUMPRIMENTO!$D15,INDIRECT("Tabela6[Data]"),CUMPRIMENTO!AJ$1)</f>
        <v/>
      </c>
      <c r="AK15">
        <f>COUNTIFS(INDIRECT("Tabela6[QRCode]"),CUMPRIMENTO!$C15,INDIRECT("Tabela6[Data]"),CUMPRIMENTO!AK$1)+COUNTIFS(INDIRECT("Tabela6[QRCode]"),CUMPRIMENTO!$D15,INDIRECT("Tabela6[Data]"),CUMPRIMENTO!AK$1)</f>
        <v/>
      </c>
      <c r="AL15">
        <f>COUNTIFS(INDIRECT("Tabela6[QRCode]"),CUMPRIMENTO!$C15,INDIRECT("Tabela6[Data]"),CUMPRIMENTO!AL$1)+COUNTIFS(INDIRECT("Tabela6[QRCode]"),CUMPRIMENTO!$D15,INDIRECT("Tabela6[Data]"),CUMPRIMENTO!AL$1)</f>
        <v/>
      </c>
      <c r="AO15" s="33">
        <f>SUM(AH15:AL15)/(IF(G15=1,COUNTA(AH15:AL15)*3,IF(G15=2,COUNTA(AH15:AL15)*2,IF(G15=3,COUNTA(AH15:AL15),IF(G15=4,COUNTA(AH15:AL15)/2,IF(G15=5,COUNTA(AH15:AL15)/7,IF(G15=6,1,"")))))))</f>
        <v/>
      </c>
      <c r="AP15">
        <f>COUNTIFS(INDIRECT("Tabela6[QRCode]"),CUMPRIMENTO!$C15,INDIRECT("Tabela6[Data]"),CUMPRIMENTO!AP$1)+COUNTIFS(INDIRECT("Tabela6[QRCode]"),CUMPRIMENTO!$D15,INDIRECT("Tabela6[Data]"),CUMPRIMENTO!AP$1)</f>
        <v/>
      </c>
      <c r="AQ15">
        <f>COUNTIFS(INDIRECT("Tabela6[QRCode]"),CUMPRIMENTO!$C15,INDIRECT("Tabela6[Data]"),CUMPRIMENTO!AQ$1)+COUNTIFS(INDIRECT("Tabela6[QRCode]"),CUMPRIMENTO!$D15,INDIRECT("Tabela6[Data]"),CUMPRIMENTO!AQ$1)</f>
        <v/>
      </c>
      <c r="AW15" s="33">
        <f>SUM(AP15:AS15)/(IF(G15=1,COUNTA(AP15:AS15)*3,IF(G15=2,COUNTA(AP15:AS15)*2,IF(G15=3,COUNTA(AP15:AS15),IF(G15=4,COUNTA(AP15:AS15)/2,IF(G15=5,COUNTA(AP15:AS15)/7,IF(G15=6,1,"")))))))</f>
        <v/>
      </c>
    </row>
    <row r="16">
      <c r="B16" t="inlineStr">
        <is>
          <t>BR01-IES-P02</t>
        </is>
      </c>
      <c r="C16" t="inlineStr">
        <is>
          <t>BR01-IES-P02-SALA01</t>
        </is>
      </c>
      <c r="D16" t="inlineStr">
        <is>
          <t>RS-ST01-02-00T-SLA01</t>
        </is>
      </c>
      <c r="E16" t="inlineStr">
        <is>
          <t>SALA DE ESPERA</t>
        </is>
      </c>
      <c r="G16" t="n">
        <v>3</v>
      </c>
      <c r="H16" t="inlineStr">
        <is>
          <t>T2E</t>
        </is>
      </c>
      <c r="I16" s="34">
        <f>IF(H16="SOB DEMANDA",100%,IF(AVERAGE(Y16,AG16,AO16,AW16)&gt;100%,100%,AVERAGE(Y16,AG16,AO16,AW16)))</f>
        <v/>
      </c>
      <c r="J16">
        <f>COUNTIFS(INDIRECT("Tabela6[QRCode]"),CUMPRIMENTO!$C16,INDIRECT("Tabela6[Data]"),CUMPRIMENTO!J$1)+COUNTIFS(INDIRECT("Tabela6[QRCode]"),CUMPRIMENTO!$D16,INDIRECT("Tabela6[Data]"),CUMPRIMENTO!J$1)</f>
        <v/>
      </c>
      <c r="K16">
        <f>COUNTIFS(INDIRECT("Tabela6[QRCode]"),CUMPRIMENTO!$C16,INDIRECT("Tabela6[Data]"),CUMPRIMENTO!K$1)+COUNTIFS(INDIRECT("Tabela6[QRCode]"),CUMPRIMENTO!$D16,INDIRECT("Tabela6[Data]"),CUMPRIMENTO!K$1)</f>
        <v/>
      </c>
      <c r="L16">
        <f>COUNTIFS(INDIRECT("Tabela6[QRCode]"),CUMPRIMENTO!$C16,INDIRECT("Tabela6[Data]"),CUMPRIMENTO!L$1)+COUNTIFS(INDIRECT("Tabela6[QRCode]"),CUMPRIMENTO!$D16,INDIRECT("Tabela6[Data]"),CUMPRIMENTO!L$1)</f>
        <v/>
      </c>
      <c r="M16">
        <f>COUNTIFS(INDIRECT("Tabela6[QRCode]"),CUMPRIMENTO!$C16,INDIRECT("Tabela6[Data]"),CUMPRIMENTO!M$1)+COUNTIFS(INDIRECT("Tabela6[QRCode]"),CUMPRIMENTO!$D16,INDIRECT("Tabela6[Data]"),CUMPRIMENTO!M$1)</f>
        <v/>
      </c>
      <c r="N16">
        <f>COUNTIFS(INDIRECT("Tabela6[QRCode]"),CUMPRIMENTO!$C16,INDIRECT("Tabela6[Data]"),CUMPRIMENTO!N$1)+COUNTIFS(INDIRECT("Tabela6[QRCode]"),CUMPRIMENTO!$D16,INDIRECT("Tabela6[Data]"),CUMPRIMENTO!N$1)</f>
        <v/>
      </c>
      <c r="Q16" s="33">
        <f>SUM(J16:P16)/(IF(G16=1,COUNTA(J16:P16)*3,IF(G16=2,COUNTA(J16:P16)*2,IF(G16=3,COUNTA(J16:P16),IF(G16=4,COUNTA(J16:P16)/2,IF(G16=5,COUNTA(J16:P16)/7,IF(G16=6,1,"")))))))</f>
        <v/>
      </c>
      <c r="R16">
        <f>COUNTIFS(INDIRECT("Tabela6[QRCode]"),CUMPRIMENTO!$C16,INDIRECT("Tabela6[Data]"),CUMPRIMENTO!R$1)+COUNTIFS(INDIRECT("Tabela6[QRCode]"),CUMPRIMENTO!$D16,INDIRECT("Tabela6[Data]"),CUMPRIMENTO!R$1)</f>
        <v/>
      </c>
      <c r="S16">
        <f>COUNTIFS(INDIRECT("Tabela6[QRCode]"),CUMPRIMENTO!$C16,INDIRECT("Tabela6[Data]"),CUMPRIMENTO!S$1)+COUNTIFS(INDIRECT("Tabela6[QRCode]"),CUMPRIMENTO!$D16,INDIRECT("Tabela6[Data]"),CUMPRIMENTO!S$1)</f>
        <v/>
      </c>
      <c r="T16">
        <f>COUNTIFS(INDIRECT("Tabela6[QRCode]"),CUMPRIMENTO!$C16,INDIRECT("Tabela6[Data]"),CUMPRIMENTO!T$1)+COUNTIFS(INDIRECT("Tabela6[QRCode]"),CUMPRIMENTO!$D16,INDIRECT("Tabela6[Data]"),CUMPRIMENTO!T$1)</f>
        <v/>
      </c>
      <c r="U16">
        <f>COUNTIFS(INDIRECT("Tabela6[QRCode]"),CUMPRIMENTO!$C16,INDIRECT("Tabela6[Data]"),CUMPRIMENTO!U$1)+COUNTIFS(INDIRECT("Tabela6[QRCode]"),CUMPRIMENTO!$D16,INDIRECT("Tabela6[Data]"),CUMPRIMENTO!U$1)</f>
        <v/>
      </c>
      <c r="V16">
        <f>COUNTIFS(INDIRECT("Tabela6[QRCode]"),CUMPRIMENTO!$C16,INDIRECT("Tabela6[Data]"),CUMPRIMENTO!V$1)+COUNTIFS(INDIRECT("Tabela6[QRCode]"),CUMPRIMENTO!$D16,INDIRECT("Tabela6[Data]"),CUMPRIMENTO!V$1)</f>
        <v/>
      </c>
      <c r="Y16" s="33">
        <f>SUM(R16:X16)/(IF(G16=1,COUNTA(R16:X16)*3,IF(G16=2,COUNTA(R16:X16)*2,IF(G16=3,COUNTA(R16:X16),IF(G16=4,COUNTA(R16:X16)/2,IF(G16=5,COUNTA(R16:X16)/7,IF(G16=6,1,"")))))))</f>
        <v/>
      </c>
      <c r="Z16">
        <f>COUNTIFS(INDIRECT("Tabela6[QRCode]"),CUMPRIMENTO!$C16,INDIRECT("Tabela6[Data]"),CUMPRIMENTO!Z$1)+COUNTIFS(INDIRECT("Tabela6[QRCode]"),CUMPRIMENTO!$D16,INDIRECT("Tabela6[Data]"),CUMPRIMENTO!Z$1)</f>
        <v/>
      </c>
      <c r="AA16">
        <f>COUNTIFS(INDIRECT("Tabela6[QRCode]"),CUMPRIMENTO!$C16,INDIRECT("Tabela6[Data]"),CUMPRIMENTO!AA$1)+COUNTIFS(INDIRECT("Tabela6[QRCode]"),CUMPRIMENTO!$D16,INDIRECT("Tabela6[Data]"),CUMPRIMENTO!AA$1)</f>
        <v/>
      </c>
      <c r="AB16">
        <f>COUNTIFS(INDIRECT("Tabela6[QRCode]"),CUMPRIMENTO!$C16,INDIRECT("Tabela6[Data]"),CUMPRIMENTO!AB$1)+COUNTIFS(INDIRECT("Tabela6[QRCode]"),CUMPRIMENTO!$D16,INDIRECT("Tabela6[Data]"),CUMPRIMENTO!AB$1)</f>
        <v/>
      </c>
      <c r="AC16">
        <f>COUNTIFS(INDIRECT("Tabela6[QRCode]"),CUMPRIMENTO!$C16,INDIRECT("Tabela6[Data]"),CUMPRIMENTO!AC$1)+COUNTIFS(INDIRECT("Tabela6[QRCode]"),CUMPRIMENTO!$D16,INDIRECT("Tabela6[Data]"),CUMPRIMENTO!AC$1)</f>
        <v/>
      </c>
      <c r="AD16">
        <f>COUNTIFS(INDIRECT("Tabela6[QRCode]"),CUMPRIMENTO!$C16,INDIRECT("Tabela6[Data]"),CUMPRIMENTO!AD$1)+COUNTIFS(INDIRECT("Tabela6[QRCode]"),CUMPRIMENTO!$D16,INDIRECT("Tabela6[Data]"),CUMPRIMENTO!AD$1)</f>
        <v/>
      </c>
      <c r="AG16" s="33">
        <f>SUM(Z16:AD16)/(IF(G16=1,COUNTA(Z16:AD16)*3,IF(G16=2,COUNTA(Z16:AD16)*2,IF(G16=3,COUNTA(Z16:AD16),IF(G16=4,COUNTA(Z16:AD16)/2,IF(G16=5,COUNTA(Z16:AD16)/7,IF(G16=6,1,"")))))))</f>
        <v/>
      </c>
      <c r="AH16">
        <f>COUNTIFS(INDIRECT("Tabela6[QRCode]"),CUMPRIMENTO!$C16,INDIRECT("Tabela6[Data]"),CUMPRIMENTO!AH$1)+COUNTIFS(INDIRECT("Tabela6[QRCode]"),CUMPRIMENTO!$D16,INDIRECT("Tabela6[Data]"),CUMPRIMENTO!AH$1)</f>
        <v/>
      </c>
      <c r="AI16">
        <f>COUNTIFS(INDIRECT("Tabela6[QRCode]"),CUMPRIMENTO!$C16,INDIRECT("Tabela6[Data]"),CUMPRIMENTO!AI$1)+COUNTIFS(INDIRECT("Tabela6[QRCode]"),CUMPRIMENTO!$D16,INDIRECT("Tabela6[Data]"),CUMPRIMENTO!AI$1)</f>
        <v/>
      </c>
      <c r="AJ16">
        <f>COUNTIFS(INDIRECT("Tabela6[QRCode]"),CUMPRIMENTO!$C16,INDIRECT("Tabela6[Data]"),CUMPRIMENTO!AJ$1)+COUNTIFS(INDIRECT("Tabela6[QRCode]"),CUMPRIMENTO!$D16,INDIRECT("Tabela6[Data]"),CUMPRIMENTO!AJ$1)</f>
        <v/>
      </c>
      <c r="AK16">
        <f>COUNTIFS(INDIRECT("Tabela6[QRCode]"),CUMPRIMENTO!$C16,INDIRECT("Tabela6[Data]"),CUMPRIMENTO!AK$1)+COUNTIFS(INDIRECT("Tabela6[QRCode]"),CUMPRIMENTO!$D16,INDIRECT("Tabela6[Data]"),CUMPRIMENTO!AK$1)</f>
        <v/>
      </c>
      <c r="AL16">
        <f>COUNTIFS(INDIRECT("Tabela6[QRCode]"),CUMPRIMENTO!$C16,INDIRECT("Tabela6[Data]"),CUMPRIMENTO!AL$1)+COUNTIFS(INDIRECT("Tabela6[QRCode]"),CUMPRIMENTO!$D16,INDIRECT("Tabela6[Data]"),CUMPRIMENTO!AL$1)</f>
        <v/>
      </c>
      <c r="AO16" s="33">
        <f>SUM(AH16:AL16)/(IF(G16=1,COUNTA(AH16:AL16)*3,IF(G16=2,COUNTA(AH16:AL16)*2,IF(G16=3,COUNTA(AH16:AL16),IF(G16=4,COUNTA(AH16:AL16)/2,IF(G16=5,COUNTA(AH16:AL16)/7,IF(G16=6,1,"")))))))</f>
        <v/>
      </c>
      <c r="AP16">
        <f>COUNTIFS(INDIRECT("Tabela6[QRCode]"),CUMPRIMENTO!$C16,INDIRECT("Tabela6[Data]"),CUMPRIMENTO!AP$1)+COUNTIFS(INDIRECT("Tabela6[QRCode]"),CUMPRIMENTO!$D16,INDIRECT("Tabela6[Data]"),CUMPRIMENTO!AP$1)</f>
        <v/>
      </c>
      <c r="AQ16">
        <f>COUNTIFS(INDIRECT("Tabela6[QRCode]"),CUMPRIMENTO!$C16,INDIRECT("Tabela6[Data]"),CUMPRIMENTO!AQ$1)+COUNTIFS(INDIRECT("Tabela6[QRCode]"),CUMPRIMENTO!$D16,INDIRECT("Tabela6[Data]"),CUMPRIMENTO!AQ$1)</f>
        <v/>
      </c>
      <c r="AW16" s="33">
        <f>SUM(AP16:AS16)/(IF(G16=1,COUNTA(AP16:AS16)*3,IF(G16=2,COUNTA(AP16:AS16)*2,IF(G16=3,COUNTA(AP16:AS16),IF(G16=4,COUNTA(AP16:AS16)/2,IF(G16=5,COUNTA(AP16:AS16)/7,IF(G16=6,1,"")))))))</f>
        <v/>
      </c>
    </row>
    <row r="17">
      <c r="B17" t="inlineStr">
        <is>
          <t>BR01-IES-P02</t>
        </is>
      </c>
      <c r="C17" t="inlineStr">
        <is>
          <t>BR01-IES-P02-SALA02</t>
        </is>
      </c>
      <c r="D17" t="inlineStr">
        <is>
          <t>RS-ST01-02-00T-SLA02</t>
        </is>
      </c>
      <c r="E17" t="inlineStr">
        <is>
          <t>SALA RECEPCAO</t>
        </is>
      </c>
      <c r="G17" t="n">
        <v>3</v>
      </c>
      <c r="H17" t="inlineStr">
        <is>
          <t>T2E</t>
        </is>
      </c>
      <c r="I17" s="34">
        <f>IF(H17="SOB DEMANDA",100%,IF(AVERAGE(Y17,AG17,AO17,AW17)&gt;100%,100%,AVERAGE(Y17,AG17,AO17,AW17)))</f>
        <v/>
      </c>
      <c r="J17">
        <f>COUNTIFS(INDIRECT("Tabela6[QRCode]"),CUMPRIMENTO!$C17,INDIRECT("Tabela6[Data]"),CUMPRIMENTO!J$1)+COUNTIFS(INDIRECT("Tabela6[QRCode]"),CUMPRIMENTO!$D17,INDIRECT("Tabela6[Data]"),CUMPRIMENTO!J$1)</f>
        <v/>
      </c>
      <c r="K17">
        <f>COUNTIFS(INDIRECT("Tabela6[QRCode]"),CUMPRIMENTO!$C17,INDIRECT("Tabela6[Data]"),CUMPRIMENTO!K$1)+COUNTIFS(INDIRECT("Tabela6[QRCode]"),CUMPRIMENTO!$D17,INDIRECT("Tabela6[Data]"),CUMPRIMENTO!K$1)</f>
        <v/>
      </c>
      <c r="L17">
        <f>COUNTIFS(INDIRECT("Tabela6[QRCode]"),CUMPRIMENTO!$C17,INDIRECT("Tabela6[Data]"),CUMPRIMENTO!L$1)+COUNTIFS(INDIRECT("Tabela6[QRCode]"),CUMPRIMENTO!$D17,INDIRECT("Tabela6[Data]"),CUMPRIMENTO!L$1)</f>
        <v/>
      </c>
      <c r="M17">
        <f>COUNTIFS(INDIRECT("Tabela6[QRCode]"),CUMPRIMENTO!$C17,INDIRECT("Tabela6[Data]"),CUMPRIMENTO!M$1)+COUNTIFS(INDIRECT("Tabela6[QRCode]"),CUMPRIMENTO!$D17,INDIRECT("Tabela6[Data]"),CUMPRIMENTO!M$1)</f>
        <v/>
      </c>
      <c r="N17">
        <f>COUNTIFS(INDIRECT("Tabela6[QRCode]"),CUMPRIMENTO!$C17,INDIRECT("Tabela6[Data]"),CUMPRIMENTO!N$1)+COUNTIFS(INDIRECT("Tabela6[QRCode]"),CUMPRIMENTO!$D17,INDIRECT("Tabela6[Data]"),CUMPRIMENTO!N$1)</f>
        <v/>
      </c>
      <c r="Q17" s="33">
        <f>SUM(J17:P17)/(IF(G17=1,COUNTA(J17:P17)*3,IF(G17=2,COUNTA(J17:P17)*2,IF(G17=3,COUNTA(J17:P17),IF(G17=4,COUNTA(J17:P17)/2,IF(G17=5,COUNTA(J17:P17)/7,IF(G17=6,1,"")))))))</f>
        <v/>
      </c>
      <c r="R17">
        <f>COUNTIFS(INDIRECT("Tabela6[QRCode]"),CUMPRIMENTO!$C17,INDIRECT("Tabela6[Data]"),CUMPRIMENTO!R$1)+COUNTIFS(INDIRECT("Tabela6[QRCode]"),CUMPRIMENTO!$D17,INDIRECT("Tabela6[Data]"),CUMPRIMENTO!R$1)</f>
        <v/>
      </c>
      <c r="S17">
        <f>COUNTIFS(INDIRECT("Tabela6[QRCode]"),CUMPRIMENTO!$C17,INDIRECT("Tabela6[Data]"),CUMPRIMENTO!S$1)+COUNTIFS(INDIRECT("Tabela6[QRCode]"),CUMPRIMENTO!$D17,INDIRECT("Tabela6[Data]"),CUMPRIMENTO!S$1)</f>
        <v/>
      </c>
      <c r="T17">
        <f>COUNTIFS(INDIRECT("Tabela6[QRCode]"),CUMPRIMENTO!$C17,INDIRECT("Tabela6[Data]"),CUMPRIMENTO!T$1)+COUNTIFS(INDIRECT("Tabela6[QRCode]"),CUMPRIMENTO!$D17,INDIRECT("Tabela6[Data]"),CUMPRIMENTO!T$1)</f>
        <v/>
      </c>
      <c r="U17">
        <f>COUNTIFS(INDIRECT("Tabela6[QRCode]"),CUMPRIMENTO!$C17,INDIRECT("Tabela6[Data]"),CUMPRIMENTO!U$1)+COUNTIFS(INDIRECT("Tabela6[QRCode]"),CUMPRIMENTO!$D17,INDIRECT("Tabela6[Data]"),CUMPRIMENTO!U$1)</f>
        <v/>
      </c>
      <c r="V17">
        <f>COUNTIFS(INDIRECT("Tabela6[QRCode]"),CUMPRIMENTO!$C17,INDIRECT("Tabela6[Data]"),CUMPRIMENTO!V$1)+COUNTIFS(INDIRECT("Tabela6[QRCode]"),CUMPRIMENTO!$D17,INDIRECT("Tabela6[Data]"),CUMPRIMENTO!V$1)</f>
        <v/>
      </c>
      <c r="Y17" s="33">
        <f>SUM(R17:X17)/(IF(G17=1,COUNTA(R17:X17)*3,IF(G17=2,COUNTA(R17:X17)*2,IF(G17=3,COUNTA(R17:X17),IF(G17=4,COUNTA(R17:X17)/2,IF(G17=5,COUNTA(R17:X17)/7,IF(G17=6,1,"")))))))</f>
        <v/>
      </c>
      <c r="Z17">
        <f>COUNTIFS(INDIRECT("Tabela6[QRCode]"),CUMPRIMENTO!$C17,INDIRECT("Tabela6[Data]"),CUMPRIMENTO!Z$1)+COUNTIFS(INDIRECT("Tabela6[QRCode]"),CUMPRIMENTO!$D17,INDIRECT("Tabela6[Data]"),CUMPRIMENTO!Z$1)</f>
        <v/>
      </c>
      <c r="AA17">
        <f>COUNTIFS(INDIRECT("Tabela6[QRCode]"),CUMPRIMENTO!$C17,INDIRECT("Tabela6[Data]"),CUMPRIMENTO!AA$1)+COUNTIFS(INDIRECT("Tabela6[QRCode]"),CUMPRIMENTO!$D17,INDIRECT("Tabela6[Data]"),CUMPRIMENTO!AA$1)</f>
        <v/>
      </c>
      <c r="AB17">
        <f>COUNTIFS(INDIRECT("Tabela6[QRCode]"),CUMPRIMENTO!$C17,INDIRECT("Tabela6[Data]"),CUMPRIMENTO!AB$1)+COUNTIFS(INDIRECT("Tabela6[QRCode]"),CUMPRIMENTO!$D17,INDIRECT("Tabela6[Data]"),CUMPRIMENTO!AB$1)</f>
        <v/>
      </c>
      <c r="AC17">
        <f>COUNTIFS(INDIRECT("Tabela6[QRCode]"),CUMPRIMENTO!$C17,INDIRECT("Tabela6[Data]"),CUMPRIMENTO!AC$1)+COUNTIFS(INDIRECT("Tabela6[QRCode]"),CUMPRIMENTO!$D17,INDIRECT("Tabela6[Data]"),CUMPRIMENTO!AC$1)</f>
        <v/>
      </c>
      <c r="AD17">
        <f>COUNTIFS(INDIRECT("Tabela6[QRCode]"),CUMPRIMENTO!$C17,INDIRECT("Tabela6[Data]"),CUMPRIMENTO!AD$1)+COUNTIFS(INDIRECT("Tabela6[QRCode]"),CUMPRIMENTO!$D17,INDIRECT("Tabela6[Data]"),CUMPRIMENTO!AD$1)</f>
        <v/>
      </c>
      <c r="AG17" s="33">
        <f>SUM(Z17:AD17)/(IF(G17=1,COUNTA(Z17:AD17)*3,IF(G17=2,COUNTA(Z17:AD17)*2,IF(G17=3,COUNTA(Z17:AD17),IF(G17=4,COUNTA(Z17:AD17)/2,IF(G17=5,COUNTA(Z17:AD17)/7,IF(G17=6,1,"")))))))</f>
        <v/>
      </c>
      <c r="AH17">
        <f>COUNTIFS(INDIRECT("Tabela6[QRCode]"),CUMPRIMENTO!$C17,INDIRECT("Tabela6[Data]"),CUMPRIMENTO!AH$1)+COUNTIFS(INDIRECT("Tabela6[QRCode]"),CUMPRIMENTO!$D17,INDIRECT("Tabela6[Data]"),CUMPRIMENTO!AH$1)</f>
        <v/>
      </c>
      <c r="AI17">
        <f>COUNTIFS(INDIRECT("Tabela6[QRCode]"),CUMPRIMENTO!$C17,INDIRECT("Tabela6[Data]"),CUMPRIMENTO!AI$1)+COUNTIFS(INDIRECT("Tabela6[QRCode]"),CUMPRIMENTO!$D17,INDIRECT("Tabela6[Data]"),CUMPRIMENTO!AI$1)</f>
        <v/>
      </c>
      <c r="AJ17">
        <f>COUNTIFS(INDIRECT("Tabela6[QRCode]"),CUMPRIMENTO!$C17,INDIRECT("Tabela6[Data]"),CUMPRIMENTO!AJ$1)+COUNTIFS(INDIRECT("Tabela6[QRCode]"),CUMPRIMENTO!$D17,INDIRECT("Tabela6[Data]"),CUMPRIMENTO!AJ$1)</f>
        <v/>
      </c>
      <c r="AK17">
        <f>COUNTIFS(INDIRECT("Tabela6[QRCode]"),CUMPRIMENTO!$C17,INDIRECT("Tabela6[Data]"),CUMPRIMENTO!AK$1)+COUNTIFS(INDIRECT("Tabela6[QRCode]"),CUMPRIMENTO!$D17,INDIRECT("Tabela6[Data]"),CUMPRIMENTO!AK$1)</f>
        <v/>
      </c>
      <c r="AL17">
        <f>COUNTIFS(INDIRECT("Tabela6[QRCode]"),CUMPRIMENTO!$C17,INDIRECT("Tabela6[Data]"),CUMPRIMENTO!AL$1)+COUNTIFS(INDIRECT("Tabela6[QRCode]"),CUMPRIMENTO!$D17,INDIRECT("Tabela6[Data]"),CUMPRIMENTO!AL$1)</f>
        <v/>
      </c>
      <c r="AO17" s="33">
        <f>SUM(AH17:AL17)/(IF(G17=1,COUNTA(AH17:AL17)*3,IF(G17=2,COUNTA(AH17:AL17)*2,IF(G17=3,COUNTA(AH17:AL17),IF(G17=4,COUNTA(AH17:AL17)/2,IF(G17=5,COUNTA(AH17:AL17)/7,IF(G17=6,1,"")))))))</f>
        <v/>
      </c>
      <c r="AP17">
        <f>COUNTIFS(INDIRECT("Tabela6[QRCode]"),CUMPRIMENTO!$C17,INDIRECT("Tabela6[Data]"),CUMPRIMENTO!AP$1)+COUNTIFS(INDIRECT("Tabela6[QRCode]"),CUMPRIMENTO!$D17,INDIRECT("Tabela6[Data]"),CUMPRIMENTO!AP$1)</f>
        <v/>
      </c>
      <c r="AQ17">
        <f>COUNTIFS(INDIRECT("Tabela6[QRCode]"),CUMPRIMENTO!$C17,INDIRECT("Tabela6[Data]"),CUMPRIMENTO!AQ$1)+COUNTIFS(INDIRECT("Tabela6[QRCode]"),CUMPRIMENTO!$D17,INDIRECT("Tabela6[Data]"),CUMPRIMENTO!AQ$1)</f>
        <v/>
      </c>
      <c r="AW17" s="33">
        <f>SUM(AP17:AS17)/(IF(G17=1,COUNTA(AP17:AS17)*3,IF(G17=2,COUNTA(AP17:AS17)*2,IF(G17=3,COUNTA(AP17:AS17),IF(G17=4,COUNTA(AP17:AS17)/2,IF(G17=5,COUNTA(AP17:AS17)/7,IF(G17=6,1,"")))))))</f>
        <v/>
      </c>
    </row>
    <row r="18">
      <c r="B18" t="inlineStr">
        <is>
          <t>BR01-IES-P03</t>
        </is>
      </c>
      <c r="C18" t="inlineStr">
        <is>
          <t>BR01-IES-P03-BAN008</t>
        </is>
      </c>
      <c r="D18" t="inlineStr">
        <is>
          <t>RS-ST01-03-00T-WCM01</t>
        </is>
      </c>
      <c r="E18" t="inlineStr">
        <is>
          <t>BANHEIRO ATI - M</t>
        </is>
      </c>
      <c r="G18" t="n">
        <v>3</v>
      </c>
      <c r="H18" t="inlineStr">
        <is>
          <t>T2E</t>
        </is>
      </c>
      <c r="I18" s="34">
        <f>IF(H18="SOB DEMANDA",100%,IF(AVERAGE(Y18,AG18,AO18,AW18)&gt;100%,100%,AVERAGE(Y18,AG18,AO18,AW18)))</f>
        <v/>
      </c>
      <c r="J18">
        <f>COUNTIFS(INDIRECT("Tabela6[QRCode]"),CUMPRIMENTO!$C18,INDIRECT("Tabela6[Data]"),CUMPRIMENTO!J$1)+COUNTIFS(INDIRECT("Tabela6[QRCode]"),CUMPRIMENTO!$D18,INDIRECT("Tabela6[Data]"),CUMPRIMENTO!J$1)</f>
        <v/>
      </c>
      <c r="K18">
        <f>COUNTIFS(INDIRECT("Tabela6[QRCode]"),CUMPRIMENTO!$C18,INDIRECT("Tabela6[Data]"),CUMPRIMENTO!K$1)+COUNTIFS(INDIRECT("Tabela6[QRCode]"),CUMPRIMENTO!$D18,INDIRECT("Tabela6[Data]"),CUMPRIMENTO!K$1)</f>
        <v/>
      </c>
      <c r="L18">
        <f>COUNTIFS(INDIRECT("Tabela6[QRCode]"),CUMPRIMENTO!$C18,INDIRECT("Tabela6[Data]"),CUMPRIMENTO!L$1)+COUNTIFS(INDIRECT("Tabela6[QRCode]"),CUMPRIMENTO!$D18,INDIRECT("Tabela6[Data]"),CUMPRIMENTO!L$1)</f>
        <v/>
      </c>
      <c r="M18">
        <f>COUNTIFS(INDIRECT("Tabela6[QRCode]"),CUMPRIMENTO!$C18,INDIRECT("Tabela6[Data]"),CUMPRIMENTO!M$1)+COUNTIFS(INDIRECT("Tabela6[QRCode]"),CUMPRIMENTO!$D18,INDIRECT("Tabela6[Data]"),CUMPRIMENTO!M$1)</f>
        <v/>
      </c>
      <c r="N18">
        <f>COUNTIFS(INDIRECT("Tabela6[QRCode]"),CUMPRIMENTO!$C18,INDIRECT("Tabela6[Data]"),CUMPRIMENTO!N$1)+COUNTIFS(INDIRECT("Tabela6[QRCode]"),CUMPRIMENTO!$D18,INDIRECT("Tabela6[Data]"),CUMPRIMENTO!N$1)</f>
        <v/>
      </c>
      <c r="Q18" s="33">
        <f>SUM(J18:P18)/(IF(G18=1,COUNTA(J18:P18)*3,IF(G18=2,COUNTA(J18:P18)*2,IF(G18=3,COUNTA(J18:P18),IF(G18=4,COUNTA(J18:P18)/2,IF(G18=5,COUNTA(J18:P18)/7,IF(G18=6,1,"")))))))</f>
        <v/>
      </c>
      <c r="R18">
        <f>COUNTIFS(INDIRECT("Tabela6[QRCode]"),CUMPRIMENTO!$C18,INDIRECT("Tabela6[Data]"),CUMPRIMENTO!R$1)+COUNTIFS(INDIRECT("Tabela6[QRCode]"),CUMPRIMENTO!$D18,INDIRECT("Tabela6[Data]"),CUMPRIMENTO!R$1)</f>
        <v/>
      </c>
      <c r="S18">
        <f>COUNTIFS(INDIRECT("Tabela6[QRCode]"),CUMPRIMENTO!$C18,INDIRECT("Tabela6[Data]"),CUMPRIMENTO!S$1)+COUNTIFS(INDIRECT("Tabela6[QRCode]"),CUMPRIMENTO!$D18,INDIRECT("Tabela6[Data]"),CUMPRIMENTO!S$1)</f>
        <v/>
      </c>
      <c r="T18">
        <f>COUNTIFS(INDIRECT("Tabela6[QRCode]"),CUMPRIMENTO!$C18,INDIRECT("Tabela6[Data]"),CUMPRIMENTO!T$1)+COUNTIFS(INDIRECT("Tabela6[QRCode]"),CUMPRIMENTO!$D18,INDIRECT("Tabela6[Data]"),CUMPRIMENTO!T$1)</f>
        <v/>
      </c>
      <c r="U18">
        <f>COUNTIFS(INDIRECT("Tabela6[QRCode]"),CUMPRIMENTO!$C18,INDIRECT("Tabela6[Data]"),CUMPRIMENTO!U$1)+COUNTIFS(INDIRECT("Tabela6[QRCode]"),CUMPRIMENTO!$D18,INDIRECT("Tabela6[Data]"),CUMPRIMENTO!U$1)</f>
        <v/>
      </c>
      <c r="V18">
        <f>COUNTIFS(INDIRECT("Tabela6[QRCode]"),CUMPRIMENTO!$C18,INDIRECT("Tabela6[Data]"),CUMPRIMENTO!V$1)+COUNTIFS(INDIRECT("Tabela6[QRCode]"),CUMPRIMENTO!$D18,INDIRECT("Tabela6[Data]"),CUMPRIMENTO!V$1)</f>
        <v/>
      </c>
      <c r="Y18" s="33">
        <f>SUM(R18:X18)/(IF(G18=1,COUNTA(R18:X18)*3,IF(G18=2,COUNTA(R18:X18)*2,IF(G18=3,COUNTA(R18:X18),IF(G18=4,COUNTA(R18:X18)/2,IF(G18=5,COUNTA(R18:X18)/7,IF(G18=6,1,"")))))))</f>
        <v/>
      </c>
      <c r="Z18">
        <f>COUNTIFS(INDIRECT("Tabela6[QRCode]"),CUMPRIMENTO!$C18,INDIRECT("Tabela6[Data]"),CUMPRIMENTO!Z$1)+COUNTIFS(INDIRECT("Tabela6[QRCode]"),CUMPRIMENTO!$D18,INDIRECT("Tabela6[Data]"),CUMPRIMENTO!Z$1)</f>
        <v/>
      </c>
      <c r="AA18">
        <f>COUNTIFS(INDIRECT("Tabela6[QRCode]"),CUMPRIMENTO!$C18,INDIRECT("Tabela6[Data]"),CUMPRIMENTO!AA$1)+COUNTIFS(INDIRECT("Tabela6[QRCode]"),CUMPRIMENTO!$D18,INDIRECT("Tabela6[Data]"),CUMPRIMENTO!AA$1)</f>
        <v/>
      </c>
      <c r="AB18">
        <f>COUNTIFS(INDIRECT("Tabela6[QRCode]"),CUMPRIMENTO!$C18,INDIRECT("Tabela6[Data]"),CUMPRIMENTO!AB$1)+COUNTIFS(INDIRECT("Tabela6[QRCode]"),CUMPRIMENTO!$D18,INDIRECT("Tabela6[Data]"),CUMPRIMENTO!AB$1)</f>
        <v/>
      </c>
      <c r="AC18">
        <f>COUNTIFS(INDIRECT("Tabela6[QRCode]"),CUMPRIMENTO!$C18,INDIRECT("Tabela6[Data]"),CUMPRIMENTO!AC$1)+COUNTIFS(INDIRECT("Tabela6[QRCode]"),CUMPRIMENTO!$D18,INDIRECT("Tabela6[Data]"),CUMPRIMENTO!AC$1)</f>
        <v/>
      </c>
      <c r="AD18">
        <f>COUNTIFS(INDIRECT("Tabela6[QRCode]"),CUMPRIMENTO!$C18,INDIRECT("Tabela6[Data]"),CUMPRIMENTO!AD$1)+COUNTIFS(INDIRECT("Tabela6[QRCode]"),CUMPRIMENTO!$D18,INDIRECT("Tabela6[Data]"),CUMPRIMENTO!AD$1)</f>
        <v/>
      </c>
      <c r="AG18" s="33">
        <f>SUM(Z18:AD18)/(IF(G18=1,COUNTA(Z18:AD18)*3,IF(G18=2,COUNTA(Z18:AD18)*2,IF(G18=3,COUNTA(Z18:AD18),IF(G18=4,COUNTA(Z18:AD18)/2,IF(G18=5,COUNTA(Z18:AD18)/7,IF(G18=6,1,"")))))))</f>
        <v/>
      </c>
      <c r="AH18">
        <f>COUNTIFS(INDIRECT("Tabela6[QRCode]"),CUMPRIMENTO!$C18,INDIRECT("Tabela6[Data]"),CUMPRIMENTO!AH$1)+COUNTIFS(INDIRECT("Tabela6[QRCode]"),CUMPRIMENTO!$D18,INDIRECT("Tabela6[Data]"),CUMPRIMENTO!AH$1)</f>
        <v/>
      </c>
      <c r="AI18">
        <f>COUNTIFS(INDIRECT("Tabela6[QRCode]"),CUMPRIMENTO!$C18,INDIRECT("Tabela6[Data]"),CUMPRIMENTO!AI$1)+COUNTIFS(INDIRECT("Tabela6[QRCode]"),CUMPRIMENTO!$D18,INDIRECT("Tabela6[Data]"),CUMPRIMENTO!AI$1)</f>
        <v/>
      </c>
      <c r="AJ18">
        <f>COUNTIFS(INDIRECT("Tabela6[QRCode]"),CUMPRIMENTO!$C18,INDIRECT("Tabela6[Data]"),CUMPRIMENTO!AJ$1)+COUNTIFS(INDIRECT("Tabela6[QRCode]"),CUMPRIMENTO!$D18,INDIRECT("Tabela6[Data]"),CUMPRIMENTO!AJ$1)</f>
        <v/>
      </c>
      <c r="AK18">
        <f>COUNTIFS(INDIRECT("Tabela6[QRCode]"),CUMPRIMENTO!$C18,INDIRECT("Tabela6[Data]"),CUMPRIMENTO!AK$1)+COUNTIFS(INDIRECT("Tabela6[QRCode]"),CUMPRIMENTO!$D18,INDIRECT("Tabela6[Data]"),CUMPRIMENTO!AK$1)</f>
        <v/>
      </c>
      <c r="AL18">
        <f>COUNTIFS(INDIRECT("Tabela6[QRCode]"),CUMPRIMENTO!$C18,INDIRECT("Tabela6[Data]"),CUMPRIMENTO!AL$1)+COUNTIFS(INDIRECT("Tabela6[QRCode]"),CUMPRIMENTO!$D18,INDIRECT("Tabela6[Data]"),CUMPRIMENTO!AL$1)</f>
        <v/>
      </c>
      <c r="AO18" s="33">
        <f>SUM(AH18:AL18)/(IF(G18=1,COUNTA(AH18:AL18)*3,IF(G18=2,COUNTA(AH18:AL18)*2,IF(G18=3,COUNTA(AH18:AL18),IF(G18=4,COUNTA(AH18:AL18)/2,IF(G18=5,COUNTA(AH18:AL18)/7,IF(G18=6,1,"")))))))</f>
        <v/>
      </c>
      <c r="AP18">
        <f>COUNTIFS(INDIRECT("Tabela6[QRCode]"),CUMPRIMENTO!$C18,INDIRECT("Tabela6[Data]"),CUMPRIMENTO!AP$1)+COUNTIFS(INDIRECT("Tabela6[QRCode]"),CUMPRIMENTO!$D18,INDIRECT("Tabela6[Data]"),CUMPRIMENTO!AP$1)</f>
        <v/>
      </c>
      <c r="AQ18">
        <f>COUNTIFS(INDIRECT("Tabela6[QRCode]"),CUMPRIMENTO!$C18,INDIRECT("Tabela6[Data]"),CUMPRIMENTO!AQ$1)+COUNTIFS(INDIRECT("Tabela6[QRCode]"),CUMPRIMENTO!$D18,INDIRECT("Tabela6[Data]"),CUMPRIMENTO!AQ$1)</f>
        <v/>
      </c>
      <c r="AW18" s="33">
        <f>SUM(AP18:AS18)/(IF(G18=1,COUNTA(AP18:AS18)*3,IF(G18=2,COUNTA(AP18:AS18)*2,IF(G18=3,COUNTA(AP18:AS18),IF(G18=4,COUNTA(AP18:AS18)/2,IF(G18=5,COUNTA(AP18:AS18)/7,IF(G18=6,1,"")))))))</f>
        <v/>
      </c>
    </row>
    <row r="19">
      <c r="B19" t="inlineStr">
        <is>
          <t>BR01-IES-P03</t>
        </is>
      </c>
      <c r="C19" t="inlineStr">
        <is>
          <t>BR01-IES-P03-BAN009</t>
        </is>
      </c>
      <c r="D19" t="inlineStr">
        <is>
          <t>RS-ST01-03-00T-WCF01</t>
        </is>
      </c>
      <c r="E19" t="inlineStr">
        <is>
          <t>BANHEIRO ATI - F</t>
        </is>
      </c>
      <c r="G19" t="n">
        <v>3</v>
      </c>
      <c r="H19" t="inlineStr">
        <is>
          <t>T2E</t>
        </is>
      </c>
      <c r="I19" s="34">
        <f>IF(H19="SOB DEMANDA",100%,IF(AVERAGE(Y19,AG19,AO19,AW19)&gt;100%,100%,AVERAGE(Y19,AG19,AO19,AW19)))</f>
        <v/>
      </c>
      <c r="J19">
        <f>COUNTIFS(INDIRECT("Tabela6[QRCode]"),CUMPRIMENTO!$C19,INDIRECT("Tabela6[Data]"),CUMPRIMENTO!J$1)+COUNTIFS(INDIRECT("Tabela6[QRCode]"),CUMPRIMENTO!$D19,INDIRECT("Tabela6[Data]"),CUMPRIMENTO!J$1)</f>
        <v/>
      </c>
      <c r="K19">
        <f>COUNTIFS(INDIRECT("Tabela6[QRCode]"),CUMPRIMENTO!$C19,INDIRECT("Tabela6[Data]"),CUMPRIMENTO!K$1)+COUNTIFS(INDIRECT("Tabela6[QRCode]"),CUMPRIMENTO!$D19,INDIRECT("Tabela6[Data]"),CUMPRIMENTO!K$1)</f>
        <v/>
      </c>
      <c r="L19">
        <f>COUNTIFS(INDIRECT("Tabela6[QRCode]"),CUMPRIMENTO!$C19,INDIRECT("Tabela6[Data]"),CUMPRIMENTO!L$1)+COUNTIFS(INDIRECT("Tabela6[QRCode]"),CUMPRIMENTO!$D19,INDIRECT("Tabela6[Data]"),CUMPRIMENTO!L$1)</f>
        <v/>
      </c>
      <c r="M19">
        <f>COUNTIFS(INDIRECT("Tabela6[QRCode]"),CUMPRIMENTO!$C19,INDIRECT("Tabela6[Data]"),CUMPRIMENTO!M$1)+COUNTIFS(INDIRECT("Tabela6[QRCode]"),CUMPRIMENTO!$D19,INDIRECT("Tabela6[Data]"),CUMPRIMENTO!M$1)</f>
        <v/>
      </c>
      <c r="N19">
        <f>COUNTIFS(INDIRECT("Tabela6[QRCode]"),CUMPRIMENTO!$C19,INDIRECT("Tabela6[Data]"),CUMPRIMENTO!N$1)+COUNTIFS(INDIRECT("Tabela6[QRCode]"),CUMPRIMENTO!$D19,INDIRECT("Tabela6[Data]"),CUMPRIMENTO!N$1)</f>
        <v/>
      </c>
      <c r="Q19" s="33">
        <f>SUM(J19:P19)/(IF(G19=1,COUNTA(J19:P19)*3,IF(G19=2,COUNTA(J19:P19)*2,IF(G19=3,COUNTA(J19:P19),IF(G19=4,COUNTA(J19:P19)/2,IF(G19=5,COUNTA(J19:P19)/7,IF(G19=6,1,"")))))))</f>
        <v/>
      </c>
      <c r="R19">
        <f>COUNTIFS(INDIRECT("Tabela6[QRCode]"),CUMPRIMENTO!$C19,INDIRECT("Tabela6[Data]"),CUMPRIMENTO!R$1)+COUNTIFS(INDIRECT("Tabela6[QRCode]"),CUMPRIMENTO!$D19,INDIRECT("Tabela6[Data]"),CUMPRIMENTO!R$1)</f>
        <v/>
      </c>
      <c r="S19">
        <f>COUNTIFS(INDIRECT("Tabela6[QRCode]"),CUMPRIMENTO!$C19,INDIRECT("Tabela6[Data]"),CUMPRIMENTO!S$1)+COUNTIFS(INDIRECT("Tabela6[QRCode]"),CUMPRIMENTO!$D19,INDIRECT("Tabela6[Data]"),CUMPRIMENTO!S$1)</f>
        <v/>
      </c>
      <c r="T19">
        <f>COUNTIFS(INDIRECT("Tabela6[QRCode]"),CUMPRIMENTO!$C19,INDIRECT("Tabela6[Data]"),CUMPRIMENTO!T$1)+COUNTIFS(INDIRECT("Tabela6[QRCode]"),CUMPRIMENTO!$D19,INDIRECT("Tabela6[Data]"),CUMPRIMENTO!T$1)</f>
        <v/>
      </c>
      <c r="U19">
        <f>COUNTIFS(INDIRECT("Tabela6[QRCode]"),CUMPRIMENTO!$C19,INDIRECT("Tabela6[Data]"),CUMPRIMENTO!U$1)+COUNTIFS(INDIRECT("Tabela6[QRCode]"),CUMPRIMENTO!$D19,INDIRECT("Tabela6[Data]"),CUMPRIMENTO!U$1)</f>
        <v/>
      </c>
      <c r="V19">
        <f>COUNTIFS(INDIRECT("Tabela6[QRCode]"),CUMPRIMENTO!$C19,INDIRECT("Tabela6[Data]"),CUMPRIMENTO!V$1)+COUNTIFS(INDIRECT("Tabela6[QRCode]"),CUMPRIMENTO!$D19,INDIRECT("Tabela6[Data]"),CUMPRIMENTO!V$1)</f>
        <v/>
      </c>
      <c r="Y19" s="33">
        <f>SUM(R19:X19)/(IF(G19=1,COUNTA(R19:X19)*3,IF(G19=2,COUNTA(R19:X19)*2,IF(G19=3,COUNTA(R19:X19),IF(G19=4,COUNTA(R19:X19)/2,IF(G19=5,COUNTA(R19:X19)/7,IF(G19=6,1,"")))))))</f>
        <v/>
      </c>
      <c r="Z19">
        <f>COUNTIFS(INDIRECT("Tabela6[QRCode]"),CUMPRIMENTO!$C19,INDIRECT("Tabela6[Data]"),CUMPRIMENTO!Z$1)+COUNTIFS(INDIRECT("Tabela6[QRCode]"),CUMPRIMENTO!$D19,INDIRECT("Tabela6[Data]"),CUMPRIMENTO!Z$1)</f>
        <v/>
      </c>
      <c r="AA19">
        <f>COUNTIFS(INDIRECT("Tabela6[QRCode]"),CUMPRIMENTO!$C19,INDIRECT("Tabela6[Data]"),CUMPRIMENTO!AA$1)+COUNTIFS(INDIRECT("Tabela6[QRCode]"),CUMPRIMENTO!$D19,INDIRECT("Tabela6[Data]"),CUMPRIMENTO!AA$1)</f>
        <v/>
      </c>
      <c r="AB19">
        <f>COUNTIFS(INDIRECT("Tabela6[QRCode]"),CUMPRIMENTO!$C19,INDIRECT("Tabela6[Data]"),CUMPRIMENTO!AB$1)+COUNTIFS(INDIRECT("Tabela6[QRCode]"),CUMPRIMENTO!$D19,INDIRECT("Tabela6[Data]"),CUMPRIMENTO!AB$1)</f>
        <v/>
      </c>
      <c r="AC19">
        <f>COUNTIFS(INDIRECT("Tabela6[QRCode]"),CUMPRIMENTO!$C19,INDIRECT("Tabela6[Data]"),CUMPRIMENTO!AC$1)+COUNTIFS(INDIRECT("Tabela6[QRCode]"),CUMPRIMENTO!$D19,INDIRECT("Tabela6[Data]"),CUMPRIMENTO!AC$1)</f>
        <v/>
      </c>
      <c r="AD19">
        <f>COUNTIFS(INDIRECT("Tabela6[QRCode]"),CUMPRIMENTO!$C19,INDIRECT("Tabela6[Data]"),CUMPRIMENTO!AD$1)+COUNTIFS(INDIRECT("Tabela6[QRCode]"),CUMPRIMENTO!$D19,INDIRECT("Tabela6[Data]"),CUMPRIMENTO!AD$1)</f>
        <v/>
      </c>
      <c r="AG19" s="33">
        <f>SUM(Z19:AD19)/(IF(G19=1,COUNTA(Z19:AD19)*3,IF(G19=2,COUNTA(Z19:AD19)*2,IF(G19=3,COUNTA(Z19:AD19),IF(G19=4,COUNTA(Z19:AD19)/2,IF(G19=5,COUNTA(Z19:AD19)/7,IF(G19=6,1,"")))))))</f>
        <v/>
      </c>
      <c r="AH19">
        <f>COUNTIFS(INDIRECT("Tabela6[QRCode]"),CUMPRIMENTO!$C19,INDIRECT("Tabela6[Data]"),CUMPRIMENTO!AH$1)+COUNTIFS(INDIRECT("Tabela6[QRCode]"),CUMPRIMENTO!$D19,INDIRECT("Tabela6[Data]"),CUMPRIMENTO!AH$1)</f>
        <v/>
      </c>
      <c r="AI19">
        <f>COUNTIFS(INDIRECT("Tabela6[QRCode]"),CUMPRIMENTO!$C19,INDIRECT("Tabela6[Data]"),CUMPRIMENTO!AI$1)+COUNTIFS(INDIRECT("Tabela6[QRCode]"),CUMPRIMENTO!$D19,INDIRECT("Tabela6[Data]"),CUMPRIMENTO!AI$1)</f>
        <v/>
      </c>
      <c r="AJ19">
        <f>COUNTIFS(INDIRECT("Tabela6[QRCode]"),CUMPRIMENTO!$C19,INDIRECT("Tabela6[Data]"),CUMPRIMENTO!AJ$1)+COUNTIFS(INDIRECT("Tabela6[QRCode]"),CUMPRIMENTO!$D19,INDIRECT("Tabela6[Data]"),CUMPRIMENTO!AJ$1)</f>
        <v/>
      </c>
      <c r="AK19">
        <f>COUNTIFS(INDIRECT("Tabela6[QRCode]"),CUMPRIMENTO!$C19,INDIRECT("Tabela6[Data]"),CUMPRIMENTO!AK$1)+COUNTIFS(INDIRECT("Tabela6[QRCode]"),CUMPRIMENTO!$D19,INDIRECT("Tabela6[Data]"),CUMPRIMENTO!AK$1)</f>
        <v/>
      </c>
      <c r="AL19">
        <f>COUNTIFS(INDIRECT("Tabela6[QRCode]"),CUMPRIMENTO!$C19,INDIRECT("Tabela6[Data]"),CUMPRIMENTO!AL$1)+COUNTIFS(INDIRECT("Tabela6[QRCode]"),CUMPRIMENTO!$D19,INDIRECT("Tabela6[Data]"),CUMPRIMENTO!AL$1)</f>
        <v/>
      </c>
      <c r="AO19" s="33">
        <f>SUM(AH19:AL19)/(IF(G19=1,COUNTA(AH19:AL19)*3,IF(G19=2,COUNTA(AH19:AL19)*2,IF(G19=3,COUNTA(AH19:AL19),IF(G19=4,COUNTA(AH19:AL19)/2,IF(G19=5,COUNTA(AH19:AL19)/7,IF(G19=6,1,"")))))))</f>
        <v/>
      </c>
      <c r="AP19">
        <f>COUNTIFS(INDIRECT("Tabela6[QRCode]"),CUMPRIMENTO!$C19,INDIRECT("Tabela6[Data]"),CUMPRIMENTO!AP$1)+COUNTIFS(INDIRECT("Tabela6[QRCode]"),CUMPRIMENTO!$D19,INDIRECT("Tabela6[Data]"),CUMPRIMENTO!AP$1)</f>
        <v/>
      </c>
      <c r="AQ19">
        <f>COUNTIFS(INDIRECT("Tabela6[QRCode]"),CUMPRIMENTO!$C19,INDIRECT("Tabela6[Data]"),CUMPRIMENTO!AQ$1)+COUNTIFS(INDIRECT("Tabela6[QRCode]"),CUMPRIMENTO!$D19,INDIRECT("Tabela6[Data]"),CUMPRIMENTO!AQ$1)</f>
        <v/>
      </c>
      <c r="AW19" s="33">
        <f>SUM(AP19:AS19)/(IF(G19=1,COUNTA(AP19:AS19)*3,IF(G19=2,COUNTA(AP19:AS19)*2,IF(G19=3,COUNTA(AP19:AS19),IF(G19=4,COUNTA(AP19:AS19)/2,IF(G19=5,COUNTA(AP19:AS19)/7,IF(G19=6,1,"")))))))</f>
        <v/>
      </c>
    </row>
    <row r="20">
      <c r="B20" t="inlineStr">
        <is>
          <t>BR01-IES-P03</t>
        </is>
      </c>
      <c r="C20" t="inlineStr">
        <is>
          <t>BR01-IES-P03-SALA01</t>
        </is>
      </c>
      <c r="D20" t="inlineStr">
        <is>
          <t>RS-ST01-03-00T-SLA01</t>
        </is>
      </c>
      <c r="E20" t="inlineStr">
        <is>
          <t>HALL DE ENTRADA</t>
        </is>
      </c>
      <c r="G20" t="n">
        <v>4</v>
      </c>
      <c r="H20" t="inlineStr">
        <is>
          <t>T2E</t>
        </is>
      </c>
      <c r="I20" s="34">
        <f>IF(H20="SOB DEMANDA",100%,IF(AVERAGE(Y20,AG20,AO20,AW20)&gt;100%,100%,AVERAGE(Y20,AG20,AO20,AW20)))</f>
        <v/>
      </c>
      <c r="J20">
        <f>COUNTIFS(INDIRECT("Tabela6[QRCode]"),CUMPRIMENTO!$C20,INDIRECT("Tabela6[Data]"),CUMPRIMENTO!J$1)+COUNTIFS(INDIRECT("Tabela6[QRCode]"),CUMPRIMENTO!$D20,INDIRECT("Tabela6[Data]"),CUMPRIMENTO!J$1)</f>
        <v/>
      </c>
      <c r="K20">
        <f>COUNTIFS(INDIRECT("Tabela6[QRCode]"),CUMPRIMENTO!$C20,INDIRECT("Tabela6[Data]"),CUMPRIMENTO!K$1)+COUNTIFS(INDIRECT("Tabela6[QRCode]"),CUMPRIMENTO!$D20,INDIRECT("Tabela6[Data]"),CUMPRIMENTO!K$1)</f>
        <v/>
      </c>
      <c r="L20">
        <f>COUNTIFS(INDIRECT("Tabela6[QRCode]"),CUMPRIMENTO!$C20,INDIRECT("Tabela6[Data]"),CUMPRIMENTO!L$1)+COUNTIFS(INDIRECT("Tabela6[QRCode]"),CUMPRIMENTO!$D20,INDIRECT("Tabela6[Data]"),CUMPRIMENTO!L$1)</f>
        <v/>
      </c>
      <c r="M20">
        <f>COUNTIFS(INDIRECT("Tabela6[QRCode]"),CUMPRIMENTO!$C20,INDIRECT("Tabela6[Data]"),CUMPRIMENTO!M$1)+COUNTIFS(INDIRECT("Tabela6[QRCode]"),CUMPRIMENTO!$D20,INDIRECT("Tabela6[Data]"),CUMPRIMENTO!M$1)</f>
        <v/>
      </c>
      <c r="N20">
        <f>COUNTIFS(INDIRECT("Tabela6[QRCode]"),CUMPRIMENTO!$C20,INDIRECT("Tabela6[Data]"),CUMPRIMENTO!N$1)+COUNTIFS(INDIRECT("Tabela6[QRCode]"),CUMPRIMENTO!$D20,INDIRECT("Tabela6[Data]"),CUMPRIMENTO!N$1)</f>
        <v/>
      </c>
      <c r="Q20" s="33">
        <f>SUM(J20:P20)/(IF(G20=1,COUNTA(J20:P20)*3,IF(G20=2,COUNTA(J20:P20)*2,IF(G20=3,COUNTA(J20:P20),IF(G20=4,COUNTA(J20:P20)/2,IF(G20=5,COUNTA(J20:P20)/7,IF(G20=6,1,"")))))))</f>
        <v/>
      </c>
      <c r="R20">
        <f>COUNTIFS(INDIRECT("Tabela6[QRCode]"),CUMPRIMENTO!$C20,INDIRECT("Tabela6[Data]"),CUMPRIMENTO!R$1)+COUNTIFS(INDIRECT("Tabela6[QRCode]"),CUMPRIMENTO!$D20,INDIRECT("Tabela6[Data]"),CUMPRIMENTO!R$1)</f>
        <v/>
      </c>
      <c r="S20">
        <f>COUNTIFS(INDIRECT("Tabela6[QRCode]"),CUMPRIMENTO!$C20,INDIRECT("Tabela6[Data]"),CUMPRIMENTO!S$1)+COUNTIFS(INDIRECT("Tabela6[QRCode]"),CUMPRIMENTO!$D20,INDIRECT("Tabela6[Data]"),CUMPRIMENTO!S$1)</f>
        <v/>
      </c>
      <c r="T20">
        <f>COUNTIFS(INDIRECT("Tabela6[QRCode]"),CUMPRIMENTO!$C20,INDIRECT("Tabela6[Data]"),CUMPRIMENTO!T$1)+COUNTIFS(INDIRECT("Tabela6[QRCode]"),CUMPRIMENTO!$D20,INDIRECT("Tabela6[Data]"),CUMPRIMENTO!T$1)</f>
        <v/>
      </c>
      <c r="U20">
        <f>COUNTIFS(INDIRECT("Tabela6[QRCode]"),CUMPRIMENTO!$C20,INDIRECT("Tabela6[Data]"),CUMPRIMENTO!U$1)+COUNTIFS(INDIRECT("Tabela6[QRCode]"),CUMPRIMENTO!$D20,INDIRECT("Tabela6[Data]"),CUMPRIMENTO!U$1)</f>
        <v/>
      </c>
      <c r="V20">
        <f>COUNTIFS(INDIRECT("Tabela6[QRCode]"),CUMPRIMENTO!$C20,INDIRECT("Tabela6[Data]"),CUMPRIMENTO!V$1)+COUNTIFS(INDIRECT("Tabela6[QRCode]"),CUMPRIMENTO!$D20,INDIRECT("Tabela6[Data]"),CUMPRIMENTO!V$1)</f>
        <v/>
      </c>
      <c r="Y20" s="33">
        <f>SUM(R20:X20)/(IF(G20=1,COUNTA(R20:X20)*3,IF(G20=2,COUNTA(R20:X20)*2,IF(G20=3,COUNTA(R20:X20),IF(G20=4,COUNTA(R20:X20)/2,IF(G20=5,COUNTA(R20:X20)/7,IF(G20=6,1,"")))))))</f>
        <v/>
      </c>
      <c r="Z20">
        <f>COUNTIFS(INDIRECT("Tabela6[QRCode]"),CUMPRIMENTO!$C20,INDIRECT("Tabela6[Data]"),CUMPRIMENTO!Z$1)+COUNTIFS(INDIRECT("Tabela6[QRCode]"),CUMPRIMENTO!$D20,INDIRECT("Tabela6[Data]"),CUMPRIMENTO!Z$1)</f>
        <v/>
      </c>
      <c r="AA20">
        <f>COUNTIFS(INDIRECT("Tabela6[QRCode]"),CUMPRIMENTO!$C20,INDIRECT("Tabela6[Data]"),CUMPRIMENTO!AA$1)+COUNTIFS(INDIRECT("Tabela6[QRCode]"),CUMPRIMENTO!$D20,INDIRECT("Tabela6[Data]"),CUMPRIMENTO!AA$1)</f>
        <v/>
      </c>
      <c r="AB20">
        <f>COUNTIFS(INDIRECT("Tabela6[QRCode]"),CUMPRIMENTO!$C20,INDIRECT("Tabela6[Data]"),CUMPRIMENTO!AB$1)+COUNTIFS(INDIRECT("Tabela6[QRCode]"),CUMPRIMENTO!$D20,INDIRECT("Tabela6[Data]"),CUMPRIMENTO!AB$1)</f>
        <v/>
      </c>
      <c r="AC20">
        <f>COUNTIFS(INDIRECT("Tabela6[QRCode]"),CUMPRIMENTO!$C20,INDIRECT("Tabela6[Data]"),CUMPRIMENTO!AC$1)+COUNTIFS(INDIRECT("Tabela6[QRCode]"),CUMPRIMENTO!$D20,INDIRECT("Tabela6[Data]"),CUMPRIMENTO!AC$1)</f>
        <v/>
      </c>
      <c r="AD20">
        <f>COUNTIFS(INDIRECT("Tabela6[QRCode]"),CUMPRIMENTO!$C20,INDIRECT("Tabela6[Data]"),CUMPRIMENTO!AD$1)+COUNTIFS(INDIRECT("Tabela6[QRCode]"),CUMPRIMENTO!$D20,INDIRECT("Tabela6[Data]"),CUMPRIMENTO!AD$1)</f>
        <v/>
      </c>
      <c r="AG20" s="33">
        <f>SUM(Z20:AD20)/(IF(G20=1,COUNTA(Z20:AD20)*3,IF(G20=2,COUNTA(Z20:AD20)*2,IF(G20=3,COUNTA(Z20:AD20),IF(G20=4,COUNTA(Z20:AD20)/2,IF(G20=5,COUNTA(Z20:AD20)/7,IF(G20=6,1,"")))))))</f>
        <v/>
      </c>
      <c r="AH20">
        <f>COUNTIFS(INDIRECT("Tabela6[QRCode]"),CUMPRIMENTO!$C20,INDIRECT("Tabela6[Data]"),CUMPRIMENTO!AH$1)+COUNTIFS(INDIRECT("Tabela6[QRCode]"),CUMPRIMENTO!$D20,INDIRECT("Tabela6[Data]"),CUMPRIMENTO!AH$1)</f>
        <v/>
      </c>
      <c r="AI20">
        <f>COUNTIFS(INDIRECT("Tabela6[QRCode]"),CUMPRIMENTO!$C20,INDIRECT("Tabela6[Data]"),CUMPRIMENTO!AI$1)+COUNTIFS(INDIRECT("Tabela6[QRCode]"),CUMPRIMENTO!$D20,INDIRECT("Tabela6[Data]"),CUMPRIMENTO!AI$1)</f>
        <v/>
      </c>
      <c r="AJ20">
        <f>COUNTIFS(INDIRECT("Tabela6[QRCode]"),CUMPRIMENTO!$C20,INDIRECT("Tabela6[Data]"),CUMPRIMENTO!AJ$1)+COUNTIFS(INDIRECT("Tabela6[QRCode]"),CUMPRIMENTO!$D20,INDIRECT("Tabela6[Data]"),CUMPRIMENTO!AJ$1)</f>
        <v/>
      </c>
      <c r="AK20">
        <f>COUNTIFS(INDIRECT("Tabela6[QRCode]"),CUMPRIMENTO!$C20,INDIRECT("Tabela6[Data]"),CUMPRIMENTO!AK$1)+COUNTIFS(INDIRECT("Tabela6[QRCode]"),CUMPRIMENTO!$D20,INDIRECT("Tabela6[Data]"),CUMPRIMENTO!AK$1)</f>
        <v/>
      </c>
      <c r="AL20">
        <f>COUNTIFS(INDIRECT("Tabela6[QRCode]"),CUMPRIMENTO!$C20,INDIRECT("Tabela6[Data]"),CUMPRIMENTO!AL$1)+COUNTIFS(INDIRECT("Tabela6[QRCode]"),CUMPRIMENTO!$D20,INDIRECT("Tabela6[Data]"),CUMPRIMENTO!AL$1)</f>
        <v/>
      </c>
      <c r="AO20" s="33">
        <f>SUM(AH20:AL20)/(IF(G20=1,COUNTA(AH20:AL20)*3,IF(G20=2,COUNTA(AH20:AL20)*2,IF(G20=3,COUNTA(AH20:AL20),IF(G20=4,COUNTA(AH20:AL20)/2,IF(G20=5,COUNTA(AH20:AL20)/7,IF(G20=6,1,"")))))))</f>
        <v/>
      </c>
      <c r="AP20">
        <f>COUNTIFS(INDIRECT("Tabela6[QRCode]"),CUMPRIMENTO!$C20,INDIRECT("Tabela6[Data]"),CUMPRIMENTO!AP$1)+COUNTIFS(INDIRECT("Tabela6[QRCode]"),CUMPRIMENTO!$D20,INDIRECT("Tabela6[Data]"),CUMPRIMENTO!AP$1)</f>
        <v/>
      </c>
      <c r="AQ20">
        <f>COUNTIFS(INDIRECT("Tabela6[QRCode]"),CUMPRIMENTO!$C20,INDIRECT("Tabela6[Data]"),CUMPRIMENTO!AQ$1)+COUNTIFS(INDIRECT("Tabela6[QRCode]"),CUMPRIMENTO!$D20,INDIRECT("Tabela6[Data]"),CUMPRIMENTO!AQ$1)</f>
        <v/>
      </c>
      <c r="AW20" s="33">
        <f>SUM(AP20:AS20)/(IF(G20=1,COUNTA(AP20:AS20)*3,IF(G20=2,COUNTA(AP20:AS20)*2,IF(G20=3,COUNTA(AP20:AS20),IF(G20=4,COUNTA(AP20:AS20)/2,IF(G20=5,COUNTA(AP20:AS20)/7,IF(G20=6,1,"")))))))</f>
        <v/>
      </c>
    </row>
    <row r="21">
      <c r="B21" t="inlineStr">
        <is>
          <t>BR01-IES-P03</t>
        </is>
      </c>
      <c r="C21" t="inlineStr">
        <is>
          <t>BR01-IES-P03-SALA05</t>
        </is>
      </c>
      <c r="D21" t="inlineStr">
        <is>
          <t>RS-ST01-03-00T-SLA04</t>
        </is>
      </c>
      <c r="E21" t="inlineStr">
        <is>
          <t>SALA GERENCIA ATI</t>
        </is>
      </c>
      <c r="G21" t="n">
        <v>4</v>
      </c>
      <c r="H21" t="inlineStr">
        <is>
          <t>T2E</t>
        </is>
      </c>
      <c r="I21" s="34">
        <f>IF(H21="SOB DEMANDA",100%,IF(AVERAGE(Y21,AG21,AO21,AW21)&gt;100%,100%,AVERAGE(Y21,AG21,AO21,AW21)))</f>
        <v/>
      </c>
      <c r="J21">
        <f>COUNTIFS(INDIRECT("Tabela6[QRCode]"),CUMPRIMENTO!$C21,INDIRECT("Tabela6[Data]"),CUMPRIMENTO!J$1)+COUNTIFS(INDIRECT("Tabela6[QRCode]"),CUMPRIMENTO!$D21,INDIRECT("Tabela6[Data]"),CUMPRIMENTO!J$1)</f>
        <v/>
      </c>
      <c r="K21">
        <f>COUNTIFS(INDIRECT("Tabela6[QRCode]"),CUMPRIMENTO!$C21,INDIRECT("Tabela6[Data]"),CUMPRIMENTO!K$1)+COUNTIFS(INDIRECT("Tabela6[QRCode]"),CUMPRIMENTO!$D21,INDIRECT("Tabela6[Data]"),CUMPRIMENTO!K$1)</f>
        <v/>
      </c>
      <c r="L21">
        <f>COUNTIFS(INDIRECT("Tabela6[QRCode]"),CUMPRIMENTO!$C21,INDIRECT("Tabela6[Data]"),CUMPRIMENTO!L$1)+COUNTIFS(INDIRECT("Tabela6[QRCode]"),CUMPRIMENTO!$D21,INDIRECT("Tabela6[Data]"),CUMPRIMENTO!L$1)</f>
        <v/>
      </c>
      <c r="M21">
        <f>COUNTIFS(INDIRECT("Tabela6[QRCode]"),CUMPRIMENTO!$C21,INDIRECT("Tabela6[Data]"),CUMPRIMENTO!M$1)+COUNTIFS(INDIRECT("Tabela6[QRCode]"),CUMPRIMENTO!$D21,INDIRECT("Tabela6[Data]"),CUMPRIMENTO!M$1)</f>
        <v/>
      </c>
      <c r="N21">
        <f>COUNTIFS(INDIRECT("Tabela6[QRCode]"),CUMPRIMENTO!$C21,INDIRECT("Tabela6[Data]"),CUMPRIMENTO!N$1)+COUNTIFS(INDIRECT("Tabela6[QRCode]"),CUMPRIMENTO!$D21,INDIRECT("Tabela6[Data]"),CUMPRIMENTO!N$1)</f>
        <v/>
      </c>
      <c r="Q21" s="33">
        <f>SUM(J21:P21)/(IF(G21=1,COUNTA(J21:P21)*3,IF(G21=2,COUNTA(J21:P21)*2,IF(G21=3,COUNTA(J21:P21),IF(G21=4,COUNTA(J21:P21)/2,IF(G21=5,COUNTA(J21:P21)/7,IF(G21=6,1,"")))))))</f>
        <v/>
      </c>
      <c r="R21">
        <f>COUNTIFS(INDIRECT("Tabela6[QRCode]"),CUMPRIMENTO!$C21,INDIRECT("Tabela6[Data]"),CUMPRIMENTO!R$1)+COUNTIFS(INDIRECT("Tabela6[QRCode]"),CUMPRIMENTO!$D21,INDIRECT("Tabela6[Data]"),CUMPRIMENTO!R$1)</f>
        <v/>
      </c>
      <c r="S21">
        <f>COUNTIFS(INDIRECT("Tabela6[QRCode]"),CUMPRIMENTO!$C21,INDIRECT("Tabela6[Data]"),CUMPRIMENTO!S$1)+COUNTIFS(INDIRECT("Tabela6[QRCode]"),CUMPRIMENTO!$D21,INDIRECT("Tabela6[Data]"),CUMPRIMENTO!S$1)</f>
        <v/>
      </c>
      <c r="T21">
        <f>COUNTIFS(INDIRECT("Tabela6[QRCode]"),CUMPRIMENTO!$C21,INDIRECT("Tabela6[Data]"),CUMPRIMENTO!T$1)+COUNTIFS(INDIRECT("Tabela6[QRCode]"),CUMPRIMENTO!$D21,INDIRECT("Tabela6[Data]"),CUMPRIMENTO!T$1)</f>
        <v/>
      </c>
      <c r="U21">
        <f>COUNTIFS(INDIRECT("Tabela6[QRCode]"),CUMPRIMENTO!$C21,INDIRECT("Tabela6[Data]"),CUMPRIMENTO!U$1)+COUNTIFS(INDIRECT("Tabela6[QRCode]"),CUMPRIMENTO!$D21,INDIRECT("Tabela6[Data]"),CUMPRIMENTO!U$1)</f>
        <v/>
      </c>
      <c r="V21">
        <f>COUNTIFS(INDIRECT("Tabela6[QRCode]"),CUMPRIMENTO!$C21,INDIRECT("Tabela6[Data]"),CUMPRIMENTO!V$1)+COUNTIFS(INDIRECT("Tabela6[QRCode]"),CUMPRIMENTO!$D21,INDIRECT("Tabela6[Data]"),CUMPRIMENTO!V$1)</f>
        <v/>
      </c>
      <c r="Y21" s="33">
        <f>SUM(R21:X21)/(IF(G21=1,COUNTA(R21:X21)*3,IF(G21=2,COUNTA(R21:X21)*2,IF(G21=3,COUNTA(R21:X21),IF(G21=4,COUNTA(R21:X21)/2,IF(G21=5,COUNTA(R21:X21)/7,IF(G21=6,1,"")))))))</f>
        <v/>
      </c>
      <c r="Z21">
        <f>COUNTIFS(INDIRECT("Tabela6[QRCode]"),CUMPRIMENTO!$C21,INDIRECT("Tabela6[Data]"),CUMPRIMENTO!Z$1)+COUNTIFS(INDIRECT("Tabela6[QRCode]"),CUMPRIMENTO!$D21,INDIRECT("Tabela6[Data]"),CUMPRIMENTO!Z$1)</f>
        <v/>
      </c>
      <c r="AA21">
        <f>COUNTIFS(INDIRECT("Tabela6[QRCode]"),CUMPRIMENTO!$C21,INDIRECT("Tabela6[Data]"),CUMPRIMENTO!AA$1)+COUNTIFS(INDIRECT("Tabela6[QRCode]"),CUMPRIMENTO!$D21,INDIRECT("Tabela6[Data]"),CUMPRIMENTO!AA$1)</f>
        <v/>
      </c>
      <c r="AB21">
        <f>COUNTIFS(INDIRECT("Tabela6[QRCode]"),CUMPRIMENTO!$C21,INDIRECT("Tabela6[Data]"),CUMPRIMENTO!AB$1)+COUNTIFS(INDIRECT("Tabela6[QRCode]"),CUMPRIMENTO!$D21,INDIRECT("Tabela6[Data]"),CUMPRIMENTO!AB$1)</f>
        <v/>
      </c>
      <c r="AC21">
        <f>COUNTIFS(INDIRECT("Tabela6[QRCode]"),CUMPRIMENTO!$C21,INDIRECT("Tabela6[Data]"),CUMPRIMENTO!AC$1)+COUNTIFS(INDIRECT("Tabela6[QRCode]"),CUMPRIMENTO!$D21,INDIRECT("Tabela6[Data]"),CUMPRIMENTO!AC$1)</f>
        <v/>
      </c>
      <c r="AD21">
        <f>COUNTIFS(INDIRECT("Tabela6[QRCode]"),CUMPRIMENTO!$C21,INDIRECT("Tabela6[Data]"),CUMPRIMENTO!AD$1)+COUNTIFS(INDIRECT("Tabela6[QRCode]"),CUMPRIMENTO!$D21,INDIRECT("Tabela6[Data]"),CUMPRIMENTO!AD$1)</f>
        <v/>
      </c>
      <c r="AG21" s="33">
        <f>SUM(Z21:AD21)/(IF(G21=1,COUNTA(Z21:AD21)*3,IF(G21=2,COUNTA(Z21:AD21)*2,IF(G21=3,COUNTA(Z21:AD21),IF(G21=4,COUNTA(Z21:AD21)/2,IF(G21=5,COUNTA(Z21:AD21)/7,IF(G21=6,1,"")))))))</f>
        <v/>
      </c>
      <c r="AH21">
        <f>COUNTIFS(INDIRECT("Tabela6[QRCode]"),CUMPRIMENTO!$C21,INDIRECT("Tabela6[Data]"),CUMPRIMENTO!AH$1)+COUNTIFS(INDIRECT("Tabela6[QRCode]"),CUMPRIMENTO!$D21,INDIRECT("Tabela6[Data]"),CUMPRIMENTO!AH$1)</f>
        <v/>
      </c>
      <c r="AI21">
        <f>COUNTIFS(INDIRECT("Tabela6[QRCode]"),CUMPRIMENTO!$C21,INDIRECT("Tabela6[Data]"),CUMPRIMENTO!AI$1)+COUNTIFS(INDIRECT("Tabela6[QRCode]"),CUMPRIMENTO!$D21,INDIRECT("Tabela6[Data]"),CUMPRIMENTO!AI$1)</f>
        <v/>
      </c>
      <c r="AJ21">
        <f>COUNTIFS(INDIRECT("Tabela6[QRCode]"),CUMPRIMENTO!$C21,INDIRECT("Tabela6[Data]"),CUMPRIMENTO!AJ$1)+COUNTIFS(INDIRECT("Tabela6[QRCode]"),CUMPRIMENTO!$D21,INDIRECT("Tabela6[Data]"),CUMPRIMENTO!AJ$1)</f>
        <v/>
      </c>
      <c r="AK21">
        <f>COUNTIFS(INDIRECT("Tabela6[QRCode]"),CUMPRIMENTO!$C21,INDIRECT("Tabela6[Data]"),CUMPRIMENTO!AK$1)+COUNTIFS(INDIRECT("Tabela6[QRCode]"),CUMPRIMENTO!$D21,INDIRECT("Tabela6[Data]"),CUMPRIMENTO!AK$1)</f>
        <v/>
      </c>
      <c r="AL21">
        <f>COUNTIFS(INDIRECT("Tabela6[QRCode]"),CUMPRIMENTO!$C21,INDIRECT("Tabela6[Data]"),CUMPRIMENTO!AL$1)+COUNTIFS(INDIRECT("Tabela6[QRCode]"),CUMPRIMENTO!$D21,INDIRECT("Tabela6[Data]"),CUMPRIMENTO!AL$1)</f>
        <v/>
      </c>
      <c r="AO21" s="33">
        <f>SUM(AH21:AL21)/(IF(G21=1,COUNTA(AH21:AL21)*3,IF(G21=2,COUNTA(AH21:AL21)*2,IF(G21=3,COUNTA(AH21:AL21),IF(G21=4,COUNTA(AH21:AL21)/2,IF(G21=5,COUNTA(AH21:AL21)/7,IF(G21=6,1,"")))))))</f>
        <v/>
      </c>
      <c r="AP21">
        <f>COUNTIFS(INDIRECT("Tabela6[QRCode]"),CUMPRIMENTO!$C21,INDIRECT("Tabela6[Data]"),CUMPRIMENTO!AP$1)+COUNTIFS(INDIRECT("Tabela6[QRCode]"),CUMPRIMENTO!$D21,INDIRECT("Tabela6[Data]"),CUMPRIMENTO!AP$1)</f>
        <v/>
      </c>
      <c r="AQ21">
        <f>COUNTIFS(INDIRECT("Tabela6[QRCode]"),CUMPRIMENTO!$C21,INDIRECT("Tabela6[Data]"),CUMPRIMENTO!AQ$1)+COUNTIFS(INDIRECT("Tabela6[QRCode]"),CUMPRIMENTO!$D21,INDIRECT("Tabela6[Data]"),CUMPRIMENTO!AQ$1)</f>
        <v/>
      </c>
      <c r="AW21" s="33">
        <f>SUM(AP21:AS21)/(IF(G21=1,COUNTA(AP21:AS21)*3,IF(G21=2,COUNTA(AP21:AS21)*2,IF(G21=3,COUNTA(AP21:AS21),IF(G21=4,COUNTA(AP21:AS21)/2,IF(G21=5,COUNTA(AP21:AS21)/7,IF(G21=6,1,"")))))))</f>
        <v/>
      </c>
    </row>
    <row r="22">
      <c r="B22" t="inlineStr">
        <is>
          <t>BR01-IES-P03</t>
        </is>
      </c>
      <c r="C22" t="inlineStr">
        <is>
          <t>BR01-IES-P03-SALA06</t>
        </is>
      </c>
      <c r="D22" t="inlineStr">
        <is>
          <t>RS-ST01-03-00T-SLA05</t>
        </is>
      </c>
      <c r="E22" t="inlineStr">
        <is>
          <t>SALA REUNIAO SISTEMAS</t>
        </is>
      </c>
      <c r="G22" t="n">
        <v>6</v>
      </c>
      <c r="H22" t="inlineStr">
        <is>
          <t>SOB DEMANDA</t>
        </is>
      </c>
      <c r="I22" s="34">
        <f>IF(H22="SOB DEMANDA",100%,IF(AVERAGE(Y22,AG22,AO22,AW22)&gt;100%,100%,AVERAGE(Y22,AG22,AO22,AW22)))</f>
        <v/>
      </c>
      <c r="J22">
        <f>COUNTIFS(INDIRECT("Tabela6[QRCode]"),CUMPRIMENTO!$C22,INDIRECT("Tabela6[Data]"),CUMPRIMENTO!J$1)+COUNTIFS(INDIRECT("Tabela6[QRCode]"),CUMPRIMENTO!$D22,INDIRECT("Tabela6[Data]"),CUMPRIMENTO!J$1)</f>
        <v/>
      </c>
      <c r="K22">
        <f>COUNTIFS(INDIRECT("Tabela6[QRCode]"),CUMPRIMENTO!$C22,INDIRECT("Tabela6[Data]"),CUMPRIMENTO!K$1)+COUNTIFS(INDIRECT("Tabela6[QRCode]"),CUMPRIMENTO!$D22,INDIRECT("Tabela6[Data]"),CUMPRIMENTO!K$1)</f>
        <v/>
      </c>
      <c r="L22">
        <f>COUNTIFS(INDIRECT("Tabela6[QRCode]"),CUMPRIMENTO!$C22,INDIRECT("Tabela6[Data]"),CUMPRIMENTO!L$1)+COUNTIFS(INDIRECT("Tabela6[QRCode]"),CUMPRIMENTO!$D22,INDIRECT("Tabela6[Data]"),CUMPRIMENTO!L$1)</f>
        <v/>
      </c>
      <c r="M22">
        <f>COUNTIFS(INDIRECT("Tabela6[QRCode]"),CUMPRIMENTO!$C22,INDIRECT("Tabela6[Data]"),CUMPRIMENTO!M$1)+COUNTIFS(INDIRECT("Tabela6[QRCode]"),CUMPRIMENTO!$D22,INDIRECT("Tabela6[Data]"),CUMPRIMENTO!M$1)</f>
        <v/>
      </c>
      <c r="N22">
        <f>COUNTIFS(INDIRECT("Tabela6[QRCode]"),CUMPRIMENTO!$C22,INDIRECT("Tabela6[Data]"),CUMPRIMENTO!N$1)+COUNTIFS(INDIRECT("Tabela6[QRCode]"),CUMPRIMENTO!$D22,INDIRECT("Tabela6[Data]"),CUMPRIMENTO!N$1)</f>
        <v/>
      </c>
      <c r="Q22" s="33">
        <f>SUM(J22:P22)/(IF(G22=1,COUNTA(J22:P22)*3,IF(G22=2,COUNTA(J22:P22)*2,IF(G22=3,COUNTA(J22:P22),IF(G22=4,COUNTA(J22:P22)/2,IF(G22=5,COUNTA(J22:P22)/7,IF(G22=6,1,"")))))))</f>
        <v/>
      </c>
      <c r="R22">
        <f>COUNTIFS(INDIRECT("Tabela6[QRCode]"),CUMPRIMENTO!$C22,INDIRECT("Tabela6[Data]"),CUMPRIMENTO!R$1)+COUNTIFS(INDIRECT("Tabela6[QRCode]"),CUMPRIMENTO!$D22,INDIRECT("Tabela6[Data]"),CUMPRIMENTO!R$1)</f>
        <v/>
      </c>
      <c r="S22">
        <f>COUNTIFS(INDIRECT("Tabela6[QRCode]"),CUMPRIMENTO!$C22,INDIRECT("Tabela6[Data]"),CUMPRIMENTO!S$1)+COUNTIFS(INDIRECT("Tabela6[QRCode]"),CUMPRIMENTO!$D22,INDIRECT("Tabela6[Data]"),CUMPRIMENTO!S$1)</f>
        <v/>
      </c>
      <c r="T22">
        <f>COUNTIFS(INDIRECT("Tabela6[QRCode]"),CUMPRIMENTO!$C22,INDIRECT("Tabela6[Data]"),CUMPRIMENTO!T$1)+COUNTIFS(INDIRECT("Tabela6[QRCode]"),CUMPRIMENTO!$D22,INDIRECT("Tabela6[Data]"),CUMPRIMENTO!T$1)</f>
        <v/>
      </c>
      <c r="U22">
        <f>COUNTIFS(INDIRECT("Tabela6[QRCode]"),CUMPRIMENTO!$C22,INDIRECT("Tabela6[Data]"),CUMPRIMENTO!U$1)+COUNTIFS(INDIRECT("Tabela6[QRCode]"),CUMPRIMENTO!$D22,INDIRECT("Tabela6[Data]"),CUMPRIMENTO!U$1)</f>
        <v/>
      </c>
      <c r="V22">
        <f>COUNTIFS(INDIRECT("Tabela6[QRCode]"),CUMPRIMENTO!$C22,INDIRECT("Tabela6[Data]"),CUMPRIMENTO!V$1)+COUNTIFS(INDIRECT("Tabela6[QRCode]"),CUMPRIMENTO!$D22,INDIRECT("Tabela6[Data]"),CUMPRIMENTO!V$1)</f>
        <v/>
      </c>
      <c r="Y22" s="33">
        <f>SUM(R22:X22)/(IF(G22=1,COUNTA(R22:X22)*3,IF(G22=2,COUNTA(R22:X22)*2,IF(G22=3,COUNTA(R22:X22),IF(G22=4,COUNTA(R22:X22)/2,IF(G22=5,COUNTA(R22:X22)/7,IF(G22=6,1,"")))))))</f>
        <v/>
      </c>
      <c r="Z22">
        <f>COUNTIFS(INDIRECT("Tabela6[QRCode]"),CUMPRIMENTO!$C22,INDIRECT("Tabela6[Data]"),CUMPRIMENTO!Z$1)+COUNTIFS(INDIRECT("Tabela6[QRCode]"),CUMPRIMENTO!$D22,INDIRECT("Tabela6[Data]"),CUMPRIMENTO!Z$1)</f>
        <v/>
      </c>
      <c r="AA22">
        <f>COUNTIFS(INDIRECT("Tabela6[QRCode]"),CUMPRIMENTO!$C22,INDIRECT("Tabela6[Data]"),CUMPRIMENTO!AA$1)+COUNTIFS(INDIRECT("Tabela6[QRCode]"),CUMPRIMENTO!$D22,INDIRECT("Tabela6[Data]"),CUMPRIMENTO!AA$1)</f>
        <v/>
      </c>
      <c r="AB22">
        <f>COUNTIFS(INDIRECT("Tabela6[QRCode]"),CUMPRIMENTO!$C22,INDIRECT("Tabela6[Data]"),CUMPRIMENTO!AB$1)+COUNTIFS(INDIRECT("Tabela6[QRCode]"),CUMPRIMENTO!$D22,INDIRECT("Tabela6[Data]"),CUMPRIMENTO!AB$1)</f>
        <v/>
      </c>
      <c r="AC22">
        <f>COUNTIFS(INDIRECT("Tabela6[QRCode]"),CUMPRIMENTO!$C22,INDIRECT("Tabela6[Data]"),CUMPRIMENTO!AC$1)+COUNTIFS(INDIRECT("Tabela6[QRCode]"),CUMPRIMENTO!$D22,INDIRECT("Tabela6[Data]"),CUMPRIMENTO!AC$1)</f>
        <v/>
      </c>
      <c r="AD22">
        <f>COUNTIFS(INDIRECT("Tabela6[QRCode]"),CUMPRIMENTO!$C22,INDIRECT("Tabela6[Data]"),CUMPRIMENTO!AD$1)+COUNTIFS(INDIRECT("Tabela6[QRCode]"),CUMPRIMENTO!$D22,INDIRECT("Tabela6[Data]"),CUMPRIMENTO!AD$1)</f>
        <v/>
      </c>
      <c r="AG22" s="33">
        <f>SUM(Z22:AD22)/(IF(G22=1,COUNTA(Z22:AD22)*3,IF(G22=2,COUNTA(Z22:AD22)*2,IF(G22=3,COUNTA(Z22:AD22),IF(G22=4,COUNTA(Z22:AD22)/2,IF(G22=5,COUNTA(Z22:AD22)/7,IF(G22=6,1,"")))))))</f>
        <v/>
      </c>
      <c r="AH22">
        <f>COUNTIFS(INDIRECT("Tabela6[QRCode]"),CUMPRIMENTO!$C22,INDIRECT("Tabela6[Data]"),CUMPRIMENTO!AH$1)+COUNTIFS(INDIRECT("Tabela6[QRCode]"),CUMPRIMENTO!$D22,INDIRECT("Tabela6[Data]"),CUMPRIMENTO!AH$1)</f>
        <v/>
      </c>
      <c r="AI22">
        <f>COUNTIFS(INDIRECT("Tabela6[QRCode]"),CUMPRIMENTO!$C22,INDIRECT("Tabela6[Data]"),CUMPRIMENTO!AI$1)+COUNTIFS(INDIRECT("Tabela6[QRCode]"),CUMPRIMENTO!$D22,INDIRECT("Tabela6[Data]"),CUMPRIMENTO!AI$1)</f>
        <v/>
      </c>
      <c r="AJ22">
        <f>COUNTIFS(INDIRECT("Tabela6[QRCode]"),CUMPRIMENTO!$C22,INDIRECT("Tabela6[Data]"),CUMPRIMENTO!AJ$1)+COUNTIFS(INDIRECT("Tabela6[QRCode]"),CUMPRIMENTO!$D22,INDIRECT("Tabela6[Data]"),CUMPRIMENTO!AJ$1)</f>
        <v/>
      </c>
      <c r="AK22">
        <f>COUNTIFS(INDIRECT("Tabela6[QRCode]"),CUMPRIMENTO!$C22,INDIRECT("Tabela6[Data]"),CUMPRIMENTO!AK$1)+COUNTIFS(INDIRECT("Tabela6[QRCode]"),CUMPRIMENTO!$D22,INDIRECT("Tabela6[Data]"),CUMPRIMENTO!AK$1)</f>
        <v/>
      </c>
      <c r="AL22">
        <f>COUNTIFS(INDIRECT("Tabela6[QRCode]"),CUMPRIMENTO!$C22,INDIRECT("Tabela6[Data]"),CUMPRIMENTO!AL$1)+COUNTIFS(INDIRECT("Tabela6[QRCode]"),CUMPRIMENTO!$D22,INDIRECT("Tabela6[Data]"),CUMPRIMENTO!AL$1)</f>
        <v/>
      </c>
      <c r="AO22" s="33">
        <f>SUM(AH22:AL22)/(IF(G22=1,COUNTA(AH22:AL22)*3,IF(G22=2,COUNTA(AH22:AL22)*2,IF(G22=3,COUNTA(AH22:AL22),IF(G22=4,COUNTA(AH22:AL22)/2,IF(G22=5,COUNTA(AH22:AL22)/7,IF(G22=6,1,"")))))))</f>
        <v/>
      </c>
      <c r="AP22">
        <f>COUNTIFS(INDIRECT("Tabela6[QRCode]"),CUMPRIMENTO!$C22,INDIRECT("Tabela6[Data]"),CUMPRIMENTO!AP$1)+COUNTIFS(INDIRECT("Tabela6[QRCode]"),CUMPRIMENTO!$D22,INDIRECT("Tabela6[Data]"),CUMPRIMENTO!AP$1)</f>
        <v/>
      </c>
      <c r="AQ22">
        <f>COUNTIFS(INDIRECT("Tabela6[QRCode]"),CUMPRIMENTO!$C22,INDIRECT("Tabela6[Data]"),CUMPRIMENTO!AQ$1)+COUNTIFS(INDIRECT("Tabela6[QRCode]"),CUMPRIMENTO!$D22,INDIRECT("Tabela6[Data]"),CUMPRIMENTO!AQ$1)</f>
        <v/>
      </c>
      <c r="AW22" s="33">
        <f>SUM(AP22:AS22)/(IF(G22=1,COUNTA(AP22:AS22)*3,IF(G22=2,COUNTA(AP22:AS22)*2,IF(G22=3,COUNTA(AP22:AS22),IF(G22=4,COUNTA(AP22:AS22)/2,IF(G22=5,COUNTA(AP22:AS22)/7,IF(G22=6,1,"")))))))</f>
        <v/>
      </c>
    </row>
    <row r="23">
      <c r="B23" t="inlineStr">
        <is>
          <t>BR01-IES-P03</t>
        </is>
      </c>
      <c r="C23" t="inlineStr">
        <is>
          <t>BR01-IES-P03-SALA07</t>
        </is>
      </c>
      <c r="D23" t="inlineStr">
        <is>
          <t>RS-ST01-03-00T-SLA06</t>
        </is>
      </c>
      <c r="E23" t="inlineStr">
        <is>
          <t>SALA ADM SISTEMAS</t>
        </is>
      </c>
      <c r="G23" t="n">
        <v>4</v>
      </c>
      <c r="H23" t="inlineStr">
        <is>
          <t>T2E</t>
        </is>
      </c>
      <c r="I23" s="34">
        <f>IF(H23="SOB DEMANDA",100%,IF(AVERAGE(Y23,AG23,AO23,AW23)&gt;100%,100%,AVERAGE(Y23,AG23,AO23,AW23)))</f>
        <v/>
      </c>
      <c r="J23">
        <f>COUNTIFS(INDIRECT("Tabela6[QRCode]"),CUMPRIMENTO!$C23,INDIRECT("Tabela6[Data]"),CUMPRIMENTO!J$1)+COUNTIFS(INDIRECT("Tabela6[QRCode]"),CUMPRIMENTO!$D23,INDIRECT("Tabela6[Data]"),CUMPRIMENTO!J$1)</f>
        <v/>
      </c>
      <c r="K23">
        <f>COUNTIFS(INDIRECT("Tabela6[QRCode]"),CUMPRIMENTO!$C23,INDIRECT("Tabela6[Data]"),CUMPRIMENTO!K$1)+COUNTIFS(INDIRECT("Tabela6[QRCode]"),CUMPRIMENTO!$D23,INDIRECT("Tabela6[Data]"),CUMPRIMENTO!K$1)</f>
        <v/>
      </c>
      <c r="L23">
        <f>COUNTIFS(INDIRECT("Tabela6[QRCode]"),CUMPRIMENTO!$C23,INDIRECT("Tabela6[Data]"),CUMPRIMENTO!L$1)+COUNTIFS(INDIRECT("Tabela6[QRCode]"),CUMPRIMENTO!$D23,INDIRECT("Tabela6[Data]"),CUMPRIMENTO!L$1)</f>
        <v/>
      </c>
      <c r="M23">
        <f>COUNTIFS(INDIRECT("Tabela6[QRCode]"),CUMPRIMENTO!$C23,INDIRECT("Tabela6[Data]"),CUMPRIMENTO!M$1)+COUNTIFS(INDIRECT("Tabela6[QRCode]"),CUMPRIMENTO!$D23,INDIRECT("Tabela6[Data]"),CUMPRIMENTO!M$1)</f>
        <v/>
      </c>
      <c r="N23">
        <f>COUNTIFS(INDIRECT("Tabela6[QRCode]"),CUMPRIMENTO!$C23,INDIRECT("Tabela6[Data]"),CUMPRIMENTO!N$1)+COUNTIFS(INDIRECT("Tabela6[QRCode]"),CUMPRIMENTO!$D23,INDIRECT("Tabela6[Data]"),CUMPRIMENTO!N$1)</f>
        <v/>
      </c>
      <c r="Q23" s="33">
        <f>SUM(J23:P23)/(IF(G23=1,COUNTA(J23:P23)*3,IF(G23=2,COUNTA(J23:P23)*2,IF(G23=3,COUNTA(J23:P23),IF(G23=4,COUNTA(J23:P23)/2,IF(G23=5,COUNTA(J23:P23)/7,IF(G23=6,1,"")))))))</f>
        <v/>
      </c>
      <c r="R23">
        <f>COUNTIFS(INDIRECT("Tabela6[QRCode]"),CUMPRIMENTO!$C23,INDIRECT("Tabela6[Data]"),CUMPRIMENTO!R$1)+COUNTIFS(INDIRECT("Tabela6[QRCode]"),CUMPRIMENTO!$D23,INDIRECT("Tabela6[Data]"),CUMPRIMENTO!R$1)</f>
        <v/>
      </c>
      <c r="S23">
        <f>COUNTIFS(INDIRECT("Tabela6[QRCode]"),CUMPRIMENTO!$C23,INDIRECT("Tabela6[Data]"),CUMPRIMENTO!S$1)+COUNTIFS(INDIRECT("Tabela6[QRCode]"),CUMPRIMENTO!$D23,INDIRECT("Tabela6[Data]"),CUMPRIMENTO!S$1)</f>
        <v/>
      </c>
      <c r="T23">
        <f>COUNTIFS(INDIRECT("Tabela6[QRCode]"),CUMPRIMENTO!$C23,INDIRECT("Tabela6[Data]"),CUMPRIMENTO!T$1)+COUNTIFS(INDIRECT("Tabela6[QRCode]"),CUMPRIMENTO!$D23,INDIRECT("Tabela6[Data]"),CUMPRIMENTO!T$1)</f>
        <v/>
      </c>
      <c r="U23">
        <f>COUNTIFS(INDIRECT("Tabela6[QRCode]"),CUMPRIMENTO!$C23,INDIRECT("Tabela6[Data]"),CUMPRIMENTO!U$1)+COUNTIFS(INDIRECT("Tabela6[QRCode]"),CUMPRIMENTO!$D23,INDIRECT("Tabela6[Data]"),CUMPRIMENTO!U$1)</f>
        <v/>
      </c>
      <c r="V23">
        <f>COUNTIFS(INDIRECT("Tabela6[QRCode]"),CUMPRIMENTO!$C23,INDIRECT("Tabela6[Data]"),CUMPRIMENTO!V$1)+COUNTIFS(INDIRECT("Tabela6[QRCode]"),CUMPRIMENTO!$D23,INDIRECT("Tabela6[Data]"),CUMPRIMENTO!V$1)</f>
        <v/>
      </c>
      <c r="Y23" s="33">
        <f>SUM(R23:X23)/(IF(G23=1,COUNTA(R23:X23)*3,IF(G23=2,COUNTA(R23:X23)*2,IF(G23=3,COUNTA(R23:X23),IF(G23=4,COUNTA(R23:X23)/2,IF(G23=5,COUNTA(R23:X23)/7,IF(G23=6,1,"")))))))</f>
        <v/>
      </c>
      <c r="Z23">
        <f>COUNTIFS(INDIRECT("Tabela6[QRCode]"),CUMPRIMENTO!$C23,INDIRECT("Tabela6[Data]"),CUMPRIMENTO!Z$1)+COUNTIFS(INDIRECT("Tabela6[QRCode]"),CUMPRIMENTO!$D23,INDIRECT("Tabela6[Data]"),CUMPRIMENTO!Z$1)</f>
        <v/>
      </c>
      <c r="AA23">
        <f>COUNTIFS(INDIRECT("Tabela6[QRCode]"),CUMPRIMENTO!$C23,INDIRECT("Tabela6[Data]"),CUMPRIMENTO!AA$1)+COUNTIFS(INDIRECT("Tabela6[QRCode]"),CUMPRIMENTO!$D23,INDIRECT("Tabela6[Data]"),CUMPRIMENTO!AA$1)</f>
        <v/>
      </c>
      <c r="AB23">
        <f>COUNTIFS(INDIRECT("Tabela6[QRCode]"),CUMPRIMENTO!$C23,INDIRECT("Tabela6[Data]"),CUMPRIMENTO!AB$1)+COUNTIFS(INDIRECT("Tabela6[QRCode]"),CUMPRIMENTO!$D23,INDIRECT("Tabela6[Data]"),CUMPRIMENTO!AB$1)</f>
        <v/>
      </c>
      <c r="AC23">
        <f>COUNTIFS(INDIRECT("Tabela6[QRCode]"),CUMPRIMENTO!$C23,INDIRECT("Tabela6[Data]"),CUMPRIMENTO!AC$1)+COUNTIFS(INDIRECT("Tabela6[QRCode]"),CUMPRIMENTO!$D23,INDIRECT("Tabela6[Data]"),CUMPRIMENTO!AC$1)</f>
        <v/>
      </c>
      <c r="AD23">
        <f>COUNTIFS(INDIRECT("Tabela6[QRCode]"),CUMPRIMENTO!$C23,INDIRECT("Tabela6[Data]"),CUMPRIMENTO!AD$1)+COUNTIFS(INDIRECT("Tabela6[QRCode]"),CUMPRIMENTO!$D23,INDIRECT("Tabela6[Data]"),CUMPRIMENTO!AD$1)</f>
        <v/>
      </c>
      <c r="AG23" s="33">
        <f>SUM(Z23:AD23)/(IF(G23=1,COUNTA(Z23:AD23)*3,IF(G23=2,COUNTA(Z23:AD23)*2,IF(G23=3,COUNTA(Z23:AD23),IF(G23=4,COUNTA(Z23:AD23)/2,IF(G23=5,COUNTA(Z23:AD23)/7,IF(G23=6,1,"")))))))</f>
        <v/>
      </c>
      <c r="AH23">
        <f>COUNTIFS(INDIRECT("Tabela6[QRCode]"),CUMPRIMENTO!$C23,INDIRECT("Tabela6[Data]"),CUMPRIMENTO!AH$1)+COUNTIFS(INDIRECT("Tabela6[QRCode]"),CUMPRIMENTO!$D23,INDIRECT("Tabela6[Data]"),CUMPRIMENTO!AH$1)</f>
        <v/>
      </c>
      <c r="AI23">
        <f>COUNTIFS(INDIRECT("Tabela6[QRCode]"),CUMPRIMENTO!$C23,INDIRECT("Tabela6[Data]"),CUMPRIMENTO!AI$1)+COUNTIFS(INDIRECT("Tabela6[QRCode]"),CUMPRIMENTO!$D23,INDIRECT("Tabela6[Data]"),CUMPRIMENTO!AI$1)</f>
        <v/>
      </c>
      <c r="AJ23">
        <f>COUNTIFS(INDIRECT("Tabela6[QRCode]"),CUMPRIMENTO!$C23,INDIRECT("Tabela6[Data]"),CUMPRIMENTO!AJ$1)+COUNTIFS(INDIRECT("Tabela6[QRCode]"),CUMPRIMENTO!$D23,INDIRECT("Tabela6[Data]"),CUMPRIMENTO!AJ$1)</f>
        <v/>
      </c>
      <c r="AK23">
        <f>COUNTIFS(INDIRECT("Tabela6[QRCode]"),CUMPRIMENTO!$C23,INDIRECT("Tabela6[Data]"),CUMPRIMENTO!AK$1)+COUNTIFS(INDIRECT("Tabela6[QRCode]"),CUMPRIMENTO!$D23,INDIRECT("Tabela6[Data]"),CUMPRIMENTO!AK$1)</f>
        <v/>
      </c>
      <c r="AL23">
        <f>COUNTIFS(INDIRECT("Tabela6[QRCode]"),CUMPRIMENTO!$C23,INDIRECT("Tabela6[Data]"),CUMPRIMENTO!AL$1)+COUNTIFS(INDIRECT("Tabela6[QRCode]"),CUMPRIMENTO!$D23,INDIRECT("Tabela6[Data]"),CUMPRIMENTO!AL$1)</f>
        <v/>
      </c>
      <c r="AO23" s="33">
        <f>SUM(AH23:AL23)/(IF(G23=1,COUNTA(AH23:AL23)*3,IF(G23=2,COUNTA(AH23:AL23)*2,IF(G23=3,COUNTA(AH23:AL23),IF(G23=4,COUNTA(AH23:AL23)/2,IF(G23=5,COUNTA(AH23:AL23)/7,IF(G23=6,1,"")))))))</f>
        <v/>
      </c>
      <c r="AP23">
        <f>COUNTIFS(INDIRECT("Tabela6[QRCode]"),CUMPRIMENTO!$C23,INDIRECT("Tabela6[Data]"),CUMPRIMENTO!AP$1)+COUNTIFS(INDIRECT("Tabela6[QRCode]"),CUMPRIMENTO!$D23,INDIRECT("Tabela6[Data]"),CUMPRIMENTO!AP$1)</f>
        <v/>
      </c>
      <c r="AQ23">
        <f>COUNTIFS(INDIRECT("Tabela6[QRCode]"),CUMPRIMENTO!$C23,INDIRECT("Tabela6[Data]"),CUMPRIMENTO!AQ$1)+COUNTIFS(INDIRECT("Tabela6[QRCode]"),CUMPRIMENTO!$D23,INDIRECT("Tabela6[Data]"),CUMPRIMENTO!AQ$1)</f>
        <v/>
      </c>
      <c r="AW23" s="33">
        <f>SUM(AP23:AS23)/(IF(G23=1,COUNTA(AP23:AS23)*3,IF(G23=2,COUNTA(AP23:AS23)*2,IF(G23=3,COUNTA(AP23:AS23),IF(G23=4,COUNTA(AP23:AS23)/2,IF(G23=5,COUNTA(AP23:AS23)/7,IF(G23=6,1,"")))))))</f>
        <v/>
      </c>
    </row>
    <row r="24">
      <c r="B24" t="inlineStr">
        <is>
          <t>BR01-IES-P03</t>
        </is>
      </c>
      <c r="C24" t="inlineStr">
        <is>
          <t>BR01-IES-P03-SALA08</t>
        </is>
      </c>
      <c r="D24" t="inlineStr">
        <is>
          <t>RS-ST01-03-00T-SLA07</t>
        </is>
      </c>
      <c r="E24" t="inlineStr">
        <is>
          <t>SALA MONITORAMENTO</t>
        </is>
      </c>
      <c r="G24" t="n">
        <v>4</v>
      </c>
      <c r="H24" t="inlineStr">
        <is>
          <t>T2E</t>
        </is>
      </c>
      <c r="I24" s="34">
        <f>IF(H24="SOB DEMANDA",100%,IF(AVERAGE(Y24,AG24,AO24,AW24)&gt;100%,100%,AVERAGE(Y24,AG24,AO24,AW24)))</f>
        <v/>
      </c>
      <c r="J24">
        <f>COUNTIFS(INDIRECT("Tabela6[QRCode]"),CUMPRIMENTO!$C24,INDIRECT("Tabela6[Data]"),CUMPRIMENTO!J$1)+COUNTIFS(INDIRECT("Tabela6[QRCode]"),CUMPRIMENTO!$D24,INDIRECT("Tabela6[Data]"),CUMPRIMENTO!J$1)</f>
        <v/>
      </c>
      <c r="K24">
        <f>COUNTIFS(INDIRECT("Tabela6[QRCode]"),CUMPRIMENTO!$C24,INDIRECT("Tabela6[Data]"),CUMPRIMENTO!K$1)+COUNTIFS(INDIRECT("Tabela6[QRCode]"),CUMPRIMENTO!$D24,INDIRECT("Tabela6[Data]"),CUMPRIMENTO!K$1)</f>
        <v/>
      </c>
      <c r="L24">
        <f>COUNTIFS(INDIRECT("Tabela6[QRCode]"),CUMPRIMENTO!$C24,INDIRECT("Tabela6[Data]"),CUMPRIMENTO!L$1)+COUNTIFS(INDIRECT("Tabela6[QRCode]"),CUMPRIMENTO!$D24,INDIRECT("Tabela6[Data]"),CUMPRIMENTO!L$1)</f>
        <v/>
      </c>
      <c r="M24">
        <f>COUNTIFS(INDIRECT("Tabela6[QRCode]"),CUMPRIMENTO!$C24,INDIRECT("Tabela6[Data]"),CUMPRIMENTO!M$1)+COUNTIFS(INDIRECT("Tabela6[QRCode]"),CUMPRIMENTO!$D24,INDIRECT("Tabela6[Data]"),CUMPRIMENTO!M$1)</f>
        <v/>
      </c>
      <c r="N24">
        <f>COUNTIFS(INDIRECT("Tabela6[QRCode]"),CUMPRIMENTO!$C24,INDIRECT("Tabela6[Data]"),CUMPRIMENTO!N$1)+COUNTIFS(INDIRECT("Tabela6[QRCode]"),CUMPRIMENTO!$D24,INDIRECT("Tabela6[Data]"),CUMPRIMENTO!N$1)</f>
        <v/>
      </c>
      <c r="Q24" s="33">
        <f>SUM(J24:P24)/(IF(G24=1,COUNTA(J24:P24)*3,IF(G24=2,COUNTA(J24:P24)*2,IF(G24=3,COUNTA(J24:P24),IF(G24=4,COUNTA(J24:P24)/2,IF(G24=5,COUNTA(J24:P24)/7,IF(G24=6,1,"")))))))</f>
        <v/>
      </c>
      <c r="R24">
        <f>COUNTIFS(INDIRECT("Tabela6[QRCode]"),CUMPRIMENTO!$C24,INDIRECT("Tabela6[Data]"),CUMPRIMENTO!R$1)+COUNTIFS(INDIRECT("Tabela6[QRCode]"),CUMPRIMENTO!$D24,INDIRECT("Tabela6[Data]"),CUMPRIMENTO!R$1)</f>
        <v/>
      </c>
      <c r="S24">
        <f>COUNTIFS(INDIRECT("Tabela6[QRCode]"),CUMPRIMENTO!$C24,INDIRECT("Tabela6[Data]"),CUMPRIMENTO!S$1)+COUNTIFS(INDIRECT("Tabela6[QRCode]"),CUMPRIMENTO!$D24,INDIRECT("Tabela6[Data]"),CUMPRIMENTO!S$1)</f>
        <v/>
      </c>
      <c r="T24">
        <f>COUNTIFS(INDIRECT("Tabela6[QRCode]"),CUMPRIMENTO!$C24,INDIRECT("Tabela6[Data]"),CUMPRIMENTO!T$1)+COUNTIFS(INDIRECT("Tabela6[QRCode]"),CUMPRIMENTO!$D24,INDIRECT("Tabela6[Data]"),CUMPRIMENTO!T$1)</f>
        <v/>
      </c>
      <c r="U24">
        <f>COUNTIFS(INDIRECT("Tabela6[QRCode]"),CUMPRIMENTO!$C24,INDIRECT("Tabela6[Data]"),CUMPRIMENTO!U$1)+COUNTIFS(INDIRECT("Tabela6[QRCode]"),CUMPRIMENTO!$D24,INDIRECT("Tabela6[Data]"),CUMPRIMENTO!U$1)</f>
        <v/>
      </c>
      <c r="V24">
        <f>COUNTIFS(INDIRECT("Tabela6[QRCode]"),CUMPRIMENTO!$C24,INDIRECT("Tabela6[Data]"),CUMPRIMENTO!V$1)+COUNTIFS(INDIRECT("Tabela6[QRCode]"),CUMPRIMENTO!$D24,INDIRECT("Tabela6[Data]"),CUMPRIMENTO!V$1)</f>
        <v/>
      </c>
      <c r="Y24" s="33">
        <f>SUM(R24:X24)/(IF(G24=1,COUNTA(R24:X24)*3,IF(G24=2,COUNTA(R24:X24)*2,IF(G24=3,COUNTA(R24:X24),IF(G24=4,COUNTA(R24:X24)/2,IF(G24=5,COUNTA(R24:X24)/7,IF(G24=6,1,"")))))))</f>
        <v/>
      </c>
      <c r="Z24">
        <f>COUNTIFS(INDIRECT("Tabela6[QRCode]"),CUMPRIMENTO!$C24,INDIRECT("Tabela6[Data]"),CUMPRIMENTO!Z$1)+COUNTIFS(INDIRECT("Tabela6[QRCode]"),CUMPRIMENTO!$D24,INDIRECT("Tabela6[Data]"),CUMPRIMENTO!Z$1)</f>
        <v/>
      </c>
      <c r="AA24">
        <f>COUNTIFS(INDIRECT("Tabela6[QRCode]"),CUMPRIMENTO!$C24,INDIRECT("Tabela6[Data]"),CUMPRIMENTO!AA$1)+COUNTIFS(INDIRECT("Tabela6[QRCode]"),CUMPRIMENTO!$D24,INDIRECT("Tabela6[Data]"),CUMPRIMENTO!AA$1)</f>
        <v/>
      </c>
      <c r="AB24">
        <f>COUNTIFS(INDIRECT("Tabela6[QRCode]"),CUMPRIMENTO!$C24,INDIRECT("Tabela6[Data]"),CUMPRIMENTO!AB$1)+COUNTIFS(INDIRECT("Tabela6[QRCode]"),CUMPRIMENTO!$D24,INDIRECT("Tabela6[Data]"),CUMPRIMENTO!AB$1)</f>
        <v/>
      </c>
      <c r="AC24">
        <f>COUNTIFS(INDIRECT("Tabela6[QRCode]"),CUMPRIMENTO!$C24,INDIRECT("Tabela6[Data]"),CUMPRIMENTO!AC$1)+COUNTIFS(INDIRECT("Tabela6[QRCode]"),CUMPRIMENTO!$D24,INDIRECT("Tabela6[Data]"),CUMPRIMENTO!AC$1)</f>
        <v/>
      </c>
      <c r="AD24">
        <f>COUNTIFS(INDIRECT("Tabela6[QRCode]"),CUMPRIMENTO!$C24,INDIRECT("Tabela6[Data]"),CUMPRIMENTO!AD$1)+COUNTIFS(INDIRECT("Tabela6[QRCode]"),CUMPRIMENTO!$D24,INDIRECT("Tabela6[Data]"),CUMPRIMENTO!AD$1)</f>
        <v/>
      </c>
      <c r="AG24" s="33">
        <f>SUM(Z24:AD24)/(IF(G24=1,COUNTA(Z24:AD24)*3,IF(G24=2,COUNTA(Z24:AD24)*2,IF(G24=3,COUNTA(Z24:AD24),IF(G24=4,COUNTA(Z24:AD24)/2,IF(G24=5,COUNTA(Z24:AD24)/7,IF(G24=6,1,"")))))))</f>
        <v/>
      </c>
      <c r="AH24">
        <f>COUNTIFS(INDIRECT("Tabela6[QRCode]"),CUMPRIMENTO!$C24,INDIRECT("Tabela6[Data]"),CUMPRIMENTO!AH$1)+COUNTIFS(INDIRECT("Tabela6[QRCode]"),CUMPRIMENTO!$D24,INDIRECT("Tabela6[Data]"),CUMPRIMENTO!AH$1)</f>
        <v/>
      </c>
      <c r="AI24">
        <f>COUNTIFS(INDIRECT("Tabela6[QRCode]"),CUMPRIMENTO!$C24,INDIRECT("Tabela6[Data]"),CUMPRIMENTO!AI$1)+COUNTIFS(INDIRECT("Tabela6[QRCode]"),CUMPRIMENTO!$D24,INDIRECT("Tabela6[Data]"),CUMPRIMENTO!AI$1)</f>
        <v/>
      </c>
      <c r="AJ24">
        <f>COUNTIFS(INDIRECT("Tabela6[QRCode]"),CUMPRIMENTO!$C24,INDIRECT("Tabela6[Data]"),CUMPRIMENTO!AJ$1)+COUNTIFS(INDIRECT("Tabela6[QRCode]"),CUMPRIMENTO!$D24,INDIRECT("Tabela6[Data]"),CUMPRIMENTO!AJ$1)</f>
        <v/>
      </c>
      <c r="AK24">
        <f>COUNTIFS(INDIRECT("Tabela6[QRCode]"),CUMPRIMENTO!$C24,INDIRECT("Tabela6[Data]"),CUMPRIMENTO!AK$1)+COUNTIFS(INDIRECT("Tabela6[QRCode]"),CUMPRIMENTO!$D24,INDIRECT("Tabela6[Data]"),CUMPRIMENTO!AK$1)</f>
        <v/>
      </c>
      <c r="AL24">
        <f>COUNTIFS(INDIRECT("Tabela6[QRCode]"),CUMPRIMENTO!$C24,INDIRECT("Tabela6[Data]"),CUMPRIMENTO!AL$1)+COUNTIFS(INDIRECT("Tabela6[QRCode]"),CUMPRIMENTO!$D24,INDIRECT("Tabela6[Data]"),CUMPRIMENTO!AL$1)</f>
        <v/>
      </c>
      <c r="AO24" s="33">
        <f>SUM(AH24:AL24)/(IF(G24=1,COUNTA(AH24:AL24)*3,IF(G24=2,COUNTA(AH24:AL24)*2,IF(G24=3,COUNTA(AH24:AL24),IF(G24=4,COUNTA(AH24:AL24)/2,IF(G24=5,COUNTA(AH24:AL24)/7,IF(G24=6,1,"")))))))</f>
        <v/>
      </c>
      <c r="AP24">
        <f>COUNTIFS(INDIRECT("Tabela6[QRCode]"),CUMPRIMENTO!$C24,INDIRECT("Tabela6[Data]"),CUMPRIMENTO!AP$1)+COUNTIFS(INDIRECT("Tabela6[QRCode]"),CUMPRIMENTO!$D24,INDIRECT("Tabela6[Data]"),CUMPRIMENTO!AP$1)</f>
        <v/>
      </c>
      <c r="AQ24">
        <f>COUNTIFS(INDIRECT("Tabela6[QRCode]"),CUMPRIMENTO!$C24,INDIRECT("Tabela6[Data]"),CUMPRIMENTO!AQ$1)+COUNTIFS(INDIRECT("Tabela6[QRCode]"),CUMPRIMENTO!$D24,INDIRECT("Tabela6[Data]"),CUMPRIMENTO!AQ$1)</f>
        <v/>
      </c>
      <c r="AW24" s="33">
        <f>SUM(AP24:AS24)/(IF(G24=1,COUNTA(AP24:AS24)*3,IF(G24=2,COUNTA(AP24:AS24)*2,IF(G24=3,COUNTA(AP24:AS24),IF(G24=4,COUNTA(AP24:AS24)/2,IF(G24=5,COUNTA(AP24:AS24)/7,IF(G24=6,1,"")))))))</f>
        <v/>
      </c>
    </row>
    <row r="25">
      <c r="B25" t="inlineStr">
        <is>
          <t>BR01-IES-P03</t>
        </is>
      </c>
      <c r="C25" t="inlineStr">
        <is>
          <t>BR01-IES-P03-SALA09</t>
        </is>
      </c>
      <c r="D25" t="inlineStr">
        <is>
          <t>RS-ST01-03-00T-SLA08</t>
        </is>
      </c>
      <c r="E25" t="inlineStr">
        <is>
          <t>SALA HELPDESK</t>
        </is>
      </c>
      <c r="G25" t="n">
        <v>4</v>
      </c>
      <c r="H25" t="inlineStr">
        <is>
          <t>T2E</t>
        </is>
      </c>
      <c r="I25" s="34">
        <f>IF(H25="SOB DEMANDA",100%,IF(AVERAGE(Y25,AG25,AO25,AW25)&gt;100%,100%,AVERAGE(Y25,AG25,AO25,AW25)))</f>
        <v/>
      </c>
      <c r="J25">
        <f>COUNTIFS(INDIRECT("Tabela6[QRCode]"),CUMPRIMENTO!$C25,INDIRECT("Tabela6[Data]"),CUMPRIMENTO!J$1)+COUNTIFS(INDIRECT("Tabela6[QRCode]"),CUMPRIMENTO!$D25,INDIRECT("Tabela6[Data]"),CUMPRIMENTO!J$1)</f>
        <v/>
      </c>
      <c r="K25">
        <f>COUNTIFS(INDIRECT("Tabela6[QRCode]"),CUMPRIMENTO!$C25,INDIRECT("Tabela6[Data]"),CUMPRIMENTO!K$1)+COUNTIFS(INDIRECT("Tabela6[QRCode]"),CUMPRIMENTO!$D25,INDIRECT("Tabela6[Data]"),CUMPRIMENTO!K$1)</f>
        <v/>
      </c>
      <c r="L25">
        <f>COUNTIFS(INDIRECT("Tabela6[QRCode]"),CUMPRIMENTO!$C25,INDIRECT("Tabela6[Data]"),CUMPRIMENTO!L$1)+COUNTIFS(INDIRECT("Tabela6[QRCode]"),CUMPRIMENTO!$D25,INDIRECT("Tabela6[Data]"),CUMPRIMENTO!L$1)</f>
        <v/>
      </c>
      <c r="M25">
        <f>COUNTIFS(INDIRECT("Tabela6[QRCode]"),CUMPRIMENTO!$C25,INDIRECT("Tabela6[Data]"),CUMPRIMENTO!M$1)+COUNTIFS(INDIRECT("Tabela6[QRCode]"),CUMPRIMENTO!$D25,INDIRECT("Tabela6[Data]"),CUMPRIMENTO!M$1)</f>
        <v/>
      </c>
      <c r="N25">
        <f>COUNTIFS(INDIRECT("Tabela6[QRCode]"),CUMPRIMENTO!$C25,INDIRECT("Tabela6[Data]"),CUMPRIMENTO!N$1)+COUNTIFS(INDIRECT("Tabela6[QRCode]"),CUMPRIMENTO!$D25,INDIRECT("Tabela6[Data]"),CUMPRIMENTO!N$1)</f>
        <v/>
      </c>
      <c r="Q25" s="33">
        <f>SUM(J25:P25)/(IF(G25=1,COUNTA(J25:P25)*3,IF(G25=2,COUNTA(J25:P25)*2,IF(G25=3,COUNTA(J25:P25),IF(G25=4,COUNTA(J25:P25)/2,IF(G25=5,COUNTA(J25:P25)/7,IF(G25=6,1,"")))))))</f>
        <v/>
      </c>
      <c r="R25">
        <f>COUNTIFS(INDIRECT("Tabela6[QRCode]"),CUMPRIMENTO!$C25,INDIRECT("Tabela6[Data]"),CUMPRIMENTO!R$1)+COUNTIFS(INDIRECT("Tabela6[QRCode]"),CUMPRIMENTO!$D25,INDIRECT("Tabela6[Data]"),CUMPRIMENTO!R$1)</f>
        <v/>
      </c>
      <c r="S25">
        <f>COUNTIFS(INDIRECT("Tabela6[QRCode]"),CUMPRIMENTO!$C25,INDIRECT("Tabela6[Data]"),CUMPRIMENTO!S$1)+COUNTIFS(INDIRECT("Tabela6[QRCode]"),CUMPRIMENTO!$D25,INDIRECT("Tabela6[Data]"),CUMPRIMENTO!S$1)</f>
        <v/>
      </c>
      <c r="T25">
        <f>COUNTIFS(INDIRECT("Tabela6[QRCode]"),CUMPRIMENTO!$C25,INDIRECT("Tabela6[Data]"),CUMPRIMENTO!T$1)+COUNTIFS(INDIRECT("Tabela6[QRCode]"),CUMPRIMENTO!$D25,INDIRECT("Tabela6[Data]"),CUMPRIMENTO!T$1)</f>
        <v/>
      </c>
      <c r="U25">
        <f>COUNTIFS(INDIRECT("Tabela6[QRCode]"),CUMPRIMENTO!$C25,INDIRECT("Tabela6[Data]"),CUMPRIMENTO!U$1)+COUNTIFS(INDIRECT("Tabela6[QRCode]"),CUMPRIMENTO!$D25,INDIRECT("Tabela6[Data]"),CUMPRIMENTO!U$1)</f>
        <v/>
      </c>
      <c r="V25">
        <f>COUNTIFS(INDIRECT("Tabela6[QRCode]"),CUMPRIMENTO!$C25,INDIRECT("Tabela6[Data]"),CUMPRIMENTO!V$1)+COUNTIFS(INDIRECT("Tabela6[QRCode]"),CUMPRIMENTO!$D25,INDIRECT("Tabela6[Data]"),CUMPRIMENTO!V$1)</f>
        <v/>
      </c>
      <c r="Y25" s="33">
        <f>SUM(R25:X25)/(IF(G25=1,COUNTA(R25:X25)*3,IF(G25=2,COUNTA(R25:X25)*2,IF(G25=3,COUNTA(R25:X25),IF(G25=4,COUNTA(R25:X25)/2,IF(G25=5,COUNTA(R25:X25)/7,IF(G25=6,1,"")))))))</f>
        <v/>
      </c>
      <c r="Z25">
        <f>COUNTIFS(INDIRECT("Tabela6[QRCode]"),CUMPRIMENTO!$C25,INDIRECT("Tabela6[Data]"),CUMPRIMENTO!Z$1)+COUNTIFS(INDIRECT("Tabela6[QRCode]"),CUMPRIMENTO!$D25,INDIRECT("Tabela6[Data]"),CUMPRIMENTO!Z$1)</f>
        <v/>
      </c>
      <c r="AA25">
        <f>COUNTIFS(INDIRECT("Tabela6[QRCode]"),CUMPRIMENTO!$C25,INDIRECT("Tabela6[Data]"),CUMPRIMENTO!AA$1)+COUNTIFS(INDIRECT("Tabela6[QRCode]"),CUMPRIMENTO!$D25,INDIRECT("Tabela6[Data]"),CUMPRIMENTO!AA$1)</f>
        <v/>
      </c>
      <c r="AB25">
        <f>COUNTIFS(INDIRECT("Tabela6[QRCode]"),CUMPRIMENTO!$C25,INDIRECT("Tabela6[Data]"),CUMPRIMENTO!AB$1)+COUNTIFS(INDIRECT("Tabela6[QRCode]"),CUMPRIMENTO!$D25,INDIRECT("Tabela6[Data]"),CUMPRIMENTO!AB$1)</f>
        <v/>
      </c>
      <c r="AC25">
        <f>COUNTIFS(INDIRECT("Tabela6[QRCode]"),CUMPRIMENTO!$C25,INDIRECT("Tabela6[Data]"),CUMPRIMENTO!AC$1)+COUNTIFS(INDIRECT("Tabela6[QRCode]"),CUMPRIMENTO!$D25,INDIRECT("Tabela6[Data]"),CUMPRIMENTO!AC$1)</f>
        <v/>
      </c>
      <c r="AD25">
        <f>COUNTIFS(INDIRECT("Tabela6[QRCode]"),CUMPRIMENTO!$C25,INDIRECT("Tabela6[Data]"),CUMPRIMENTO!AD$1)+COUNTIFS(INDIRECT("Tabela6[QRCode]"),CUMPRIMENTO!$D25,INDIRECT("Tabela6[Data]"),CUMPRIMENTO!AD$1)</f>
        <v/>
      </c>
      <c r="AG25" s="33">
        <f>SUM(Z25:AD25)/(IF(G25=1,COUNTA(Z25:AD25)*3,IF(G25=2,COUNTA(Z25:AD25)*2,IF(G25=3,COUNTA(Z25:AD25),IF(G25=4,COUNTA(Z25:AD25)/2,IF(G25=5,COUNTA(Z25:AD25)/7,IF(G25=6,1,"")))))))</f>
        <v/>
      </c>
      <c r="AH25">
        <f>COUNTIFS(INDIRECT("Tabela6[QRCode]"),CUMPRIMENTO!$C25,INDIRECT("Tabela6[Data]"),CUMPRIMENTO!AH$1)+COUNTIFS(INDIRECT("Tabela6[QRCode]"),CUMPRIMENTO!$D25,INDIRECT("Tabela6[Data]"),CUMPRIMENTO!AH$1)</f>
        <v/>
      </c>
      <c r="AI25">
        <f>COUNTIFS(INDIRECT("Tabela6[QRCode]"),CUMPRIMENTO!$C25,INDIRECT("Tabela6[Data]"),CUMPRIMENTO!AI$1)+COUNTIFS(INDIRECT("Tabela6[QRCode]"),CUMPRIMENTO!$D25,INDIRECT("Tabela6[Data]"),CUMPRIMENTO!AI$1)</f>
        <v/>
      </c>
      <c r="AJ25">
        <f>COUNTIFS(INDIRECT("Tabela6[QRCode]"),CUMPRIMENTO!$C25,INDIRECT("Tabela6[Data]"),CUMPRIMENTO!AJ$1)+COUNTIFS(INDIRECT("Tabela6[QRCode]"),CUMPRIMENTO!$D25,INDIRECT("Tabela6[Data]"),CUMPRIMENTO!AJ$1)</f>
        <v/>
      </c>
      <c r="AK25">
        <f>COUNTIFS(INDIRECT("Tabela6[QRCode]"),CUMPRIMENTO!$C25,INDIRECT("Tabela6[Data]"),CUMPRIMENTO!AK$1)+COUNTIFS(INDIRECT("Tabela6[QRCode]"),CUMPRIMENTO!$D25,INDIRECT("Tabela6[Data]"),CUMPRIMENTO!AK$1)</f>
        <v/>
      </c>
      <c r="AL25">
        <f>COUNTIFS(INDIRECT("Tabela6[QRCode]"),CUMPRIMENTO!$C25,INDIRECT("Tabela6[Data]"),CUMPRIMENTO!AL$1)+COUNTIFS(INDIRECT("Tabela6[QRCode]"),CUMPRIMENTO!$D25,INDIRECT("Tabela6[Data]"),CUMPRIMENTO!AL$1)</f>
        <v/>
      </c>
      <c r="AO25" s="33">
        <f>SUM(AH25:AL25)/(IF(G25=1,COUNTA(AH25:AL25)*3,IF(G25=2,COUNTA(AH25:AL25)*2,IF(G25=3,COUNTA(AH25:AL25),IF(G25=4,COUNTA(AH25:AL25)/2,IF(G25=5,COUNTA(AH25:AL25)/7,IF(G25=6,1,"")))))))</f>
        <v/>
      </c>
      <c r="AP25">
        <f>COUNTIFS(INDIRECT("Tabela6[QRCode]"),CUMPRIMENTO!$C25,INDIRECT("Tabela6[Data]"),CUMPRIMENTO!AP$1)+COUNTIFS(INDIRECT("Tabela6[QRCode]"),CUMPRIMENTO!$D25,INDIRECT("Tabela6[Data]"),CUMPRIMENTO!AP$1)</f>
        <v/>
      </c>
      <c r="AQ25">
        <f>COUNTIFS(INDIRECT("Tabela6[QRCode]"),CUMPRIMENTO!$C25,INDIRECT("Tabela6[Data]"),CUMPRIMENTO!AQ$1)+COUNTIFS(INDIRECT("Tabela6[QRCode]"),CUMPRIMENTO!$D25,INDIRECT("Tabela6[Data]"),CUMPRIMENTO!AQ$1)</f>
        <v/>
      </c>
      <c r="AW25" s="33">
        <f>SUM(AP25:AS25)/(IF(G25=1,COUNTA(AP25:AS25)*3,IF(G25=2,COUNTA(AP25:AS25)*2,IF(G25=3,COUNTA(AP25:AS25),IF(G25=4,COUNTA(AP25:AS25)/2,IF(G25=5,COUNTA(AP25:AS25)/7,IF(G25=6,1,"")))))))</f>
        <v/>
      </c>
    </row>
    <row r="26">
      <c r="B26" t="inlineStr">
        <is>
          <t>BR01-IES-P03</t>
        </is>
      </c>
      <c r="C26" t="inlineStr">
        <is>
          <t>BR01-IES-P03-SALA10</t>
        </is>
      </c>
      <c r="D26" t="inlineStr">
        <is>
          <t>RS-ST01-03-00T-SLA09</t>
        </is>
      </c>
      <c r="E26" t="inlineStr">
        <is>
          <t>SALA REUNIAO INFRAESTRUTURA</t>
        </is>
      </c>
      <c r="G26" t="n">
        <v>4</v>
      </c>
      <c r="H26" t="inlineStr">
        <is>
          <t>T2E</t>
        </is>
      </c>
      <c r="I26" s="34">
        <f>IF(H26="SOB DEMANDA",100%,IF(AVERAGE(Y26,AG26,AO26,AW26)&gt;100%,100%,AVERAGE(Y26,AG26,AO26,AW26)))</f>
        <v/>
      </c>
      <c r="J26">
        <f>COUNTIFS(INDIRECT("Tabela6[QRCode]"),CUMPRIMENTO!$C26,INDIRECT("Tabela6[Data]"),CUMPRIMENTO!J$1)+COUNTIFS(INDIRECT("Tabela6[QRCode]"),CUMPRIMENTO!$D26,INDIRECT("Tabela6[Data]"),CUMPRIMENTO!J$1)</f>
        <v/>
      </c>
      <c r="K26">
        <f>COUNTIFS(INDIRECT("Tabela6[QRCode]"),CUMPRIMENTO!$C26,INDIRECT("Tabela6[Data]"),CUMPRIMENTO!K$1)+COUNTIFS(INDIRECT("Tabela6[QRCode]"),CUMPRIMENTO!$D26,INDIRECT("Tabela6[Data]"),CUMPRIMENTO!K$1)</f>
        <v/>
      </c>
      <c r="L26">
        <f>COUNTIFS(INDIRECT("Tabela6[QRCode]"),CUMPRIMENTO!$C26,INDIRECT("Tabela6[Data]"),CUMPRIMENTO!L$1)+COUNTIFS(INDIRECT("Tabela6[QRCode]"),CUMPRIMENTO!$D26,INDIRECT("Tabela6[Data]"),CUMPRIMENTO!L$1)</f>
        <v/>
      </c>
      <c r="M26">
        <f>COUNTIFS(INDIRECT("Tabela6[QRCode]"),CUMPRIMENTO!$C26,INDIRECT("Tabela6[Data]"),CUMPRIMENTO!M$1)+COUNTIFS(INDIRECT("Tabela6[QRCode]"),CUMPRIMENTO!$D26,INDIRECT("Tabela6[Data]"),CUMPRIMENTO!M$1)</f>
        <v/>
      </c>
      <c r="N26">
        <f>COUNTIFS(INDIRECT("Tabela6[QRCode]"),CUMPRIMENTO!$C26,INDIRECT("Tabela6[Data]"),CUMPRIMENTO!N$1)+COUNTIFS(INDIRECT("Tabela6[QRCode]"),CUMPRIMENTO!$D26,INDIRECT("Tabela6[Data]"),CUMPRIMENTO!N$1)</f>
        <v/>
      </c>
      <c r="Q26" s="33">
        <f>SUM(J26:P26)/(IF(G26=1,COUNTA(J26:P26)*3,IF(G26=2,COUNTA(J26:P26)*2,IF(G26=3,COUNTA(J26:P26),IF(G26=4,COUNTA(J26:P26)/2,IF(G26=5,COUNTA(J26:P26)/7,IF(G26=6,1,"")))))))</f>
        <v/>
      </c>
      <c r="R26">
        <f>COUNTIFS(INDIRECT("Tabela6[QRCode]"),CUMPRIMENTO!$C26,INDIRECT("Tabela6[Data]"),CUMPRIMENTO!R$1)+COUNTIFS(INDIRECT("Tabela6[QRCode]"),CUMPRIMENTO!$D26,INDIRECT("Tabela6[Data]"),CUMPRIMENTO!R$1)</f>
        <v/>
      </c>
      <c r="S26">
        <f>COUNTIFS(INDIRECT("Tabela6[QRCode]"),CUMPRIMENTO!$C26,INDIRECT("Tabela6[Data]"),CUMPRIMENTO!S$1)+COUNTIFS(INDIRECT("Tabela6[QRCode]"),CUMPRIMENTO!$D26,INDIRECT("Tabela6[Data]"),CUMPRIMENTO!S$1)</f>
        <v/>
      </c>
      <c r="T26">
        <f>COUNTIFS(INDIRECT("Tabela6[QRCode]"),CUMPRIMENTO!$C26,INDIRECT("Tabela6[Data]"),CUMPRIMENTO!T$1)+COUNTIFS(INDIRECT("Tabela6[QRCode]"),CUMPRIMENTO!$D26,INDIRECT("Tabela6[Data]"),CUMPRIMENTO!T$1)</f>
        <v/>
      </c>
      <c r="U26">
        <f>COUNTIFS(INDIRECT("Tabela6[QRCode]"),CUMPRIMENTO!$C26,INDIRECT("Tabela6[Data]"),CUMPRIMENTO!U$1)+COUNTIFS(INDIRECT("Tabela6[QRCode]"),CUMPRIMENTO!$D26,INDIRECT("Tabela6[Data]"),CUMPRIMENTO!U$1)</f>
        <v/>
      </c>
      <c r="V26">
        <f>COUNTIFS(INDIRECT("Tabela6[QRCode]"),CUMPRIMENTO!$C26,INDIRECT("Tabela6[Data]"),CUMPRIMENTO!V$1)+COUNTIFS(INDIRECT("Tabela6[QRCode]"),CUMPRIMENTO!$D26,INDIRECT("Tabela6[Data]"),CUMPRIMENTO!V$1)</f>
        <v/>
      </c>
      <c r="Y26" s="33">
        <f>SUM(R26:X26)/(IF(G26=1,COUNTA(R26:X26)*3,IF(G26=2,COUNTA(R26:X26)*2,IF(G26=3,COUNTA(R26:X26),IF(G26=4,COUNTA(R26:X26)/2,IF(G26=5,COUNTA(R26:X26)/7,IF(G26=6,1,"")))))))</f>
        <v/>
      </c>
      <c r="Z26">
        <f>COUNTIFS(INDIRECT("Tabela6[QRCode]"),CUMPRIMENTO!$C26,INDIRECT("Tabela6[Data]"),CUMPRIMENTO!Z$1)+COUNTIFS(INDIRECT("Tabela6[QRCode]"),CUMPRIMENTO!$D26,INDIRECT("Tabela6[Data]"),CUMPRIMENTO!Z$1)</f>
        <v/>
      </c>
      <c r="AA26">
        <f>COUNTIFS(INDIRECT("Tabela6[QRCode]"),CUMPRIMENTO!$C26,INDIRECT("Tabela6[Data]"),CUMPRIMENTO!AA$1)+COUNTIFS(INDIRECT("Tabela6[QRCode]"),CUMPRIMENTO!$D26,INDIRECT("Tabela6[Data]"),CUMPRIMENTO!AA$1)</f>
        <v/>
      </c>
      <c r="AB26">
        <f>COUNTIFS(INDIRECT("Tabela6[QRCode]"),CUMPRIMENTO!$C26,INDIRECT("Tabela6[Data]"),CUMPRIMENTO!AB$1)+COUNTIFS(INDIRECT("Tabela6[QRCode]"),CUMPRIMENTO!$D26,INDIRECT("Tabela6[Data]"),CUMPRIMENTO!AB$1)</f>
        <v/>
      </c>
      <c r="AC26">
        <f>COUNTIFS(INDIRECT("Tabela6[QRCode]"),CUMPRIMENTO!$C26,INDIRECT("Tabela6[Data]"),CUMPRIMENTO!AC$1)+COUNTIFS(INDIRECT("Tabela6[QRCode]"),CUMPRIMENTO!$D26,INDIRECT("Tabela6[Data]"),CUMPRIMENTO!AC$1)</f>
        <v/>
      </c>
      <c r="AD26">
        <f>COUNTIFS(INDIRECT("Tabela6[QRCode]"),CUMPRIMENTO!$C26,INDIRECT("Tabela6[Data]"),CUMPRIMENTO!AD$1)+COUNTIFS(INDIRECT("Tabela6[QRCode]"),CUMPRIMENTO!$D26,INDIRECT("Tabela6[Data]"),CUMPRIMENTO!AD$1)</f>
        <v/>
      </c>
      <c r="AG26" s="33">
        <f>SUM(Z26:AD26)/(IF(G26=1,COUNTA(Z26:AD26)*3,IF(G26=2,COUNTA(Z26:AD26)*2,IF(G26=3,COUNTA(Z26:AD26),IF(G26=4,COUNTA(Z26:AD26)/2,IF(G26=5,COUNTA(Z26:AD26)/7,IF(G26=6,1,"")))))))</f>
        <v/>
      </c>
      <c r="AH26">
        <f>COUNTIFS(INDIRECT("Tabela6[QRCode]"),CUMPRIMENTO!$C26,INDIRECT("Tabela6[Data]"),CUMPRIMENTO!AH$1)+COUNTIFS(INDIRECT("Tabela6[QRCode]"),CUMPRIMENTO!$D26,INDIRECT("Tabela6[Data]"),CUMPRIMENTO!AH$1)</f>
        <v/>
      </c>
      <c r="AI26">
        <f>COUNTIFS(INDIRECT("Tabela6[QRCode]"),CUMPRIMENTO!$C26,INDIRECT("Tabela6[Data]"),CUMPRIMENTO!AI$1)+COUNTIFS(INDIRECT("Tabela6[QRCode]"),CUMPRIMENTO!$D26,INDIRECT("Tabela6[Data]"),CUMPRIMENTO!AI$1)</f>
        <v/>
      </c>
      <c r="AJ26">
        <f>COUNTIFS(INDIRECT("Tabela6[QRCode]"),CUMPRIMENTO!$C26,INDIRECT("Tabela6[Data]"),CUMPRIMENTO!AJ$1)+COUNTIFS(INDIRECT("Tabela6[QRCode]"),CUMPRIMENTO!$D26,INDIRECT("Tabela6[Data]"),CUMPRIMENTO!AJ$1)</f>
        <v/>
      </c>
      <c r="AK26">
        <f>COUNTIFS(INDIRECT("Tabela6[QRCode]"),CUMPRIMENTO!$C26,INDIRECT("Tabela6[Data]"),CUMPRIMENTO!AK$1)+COUNTIFS(INDIRECT("Tabela6[QRCode]"),CUMPRIMENTO!$D26,INDIRECT("Tabela6[Data]"),CUMPRIMENTO!AK$1)</f>
        <v/>
      </c>
      <c r="AL26">
        <f>COUNTIFS(INDIRECT("Tabela6[QRCode]"),CUMPRIMENTO!$C26,INDIRECT("Tabela6[Data]"),CUMPRIMENTO!AL$1)+COUNTIFS(INDIRECT("Tabela6[QRCode]"),CUMPRIMENTO!$D26,INDIRECT("Tabela6[Data]"),CUMPRIMENTO!AL$1)</f>
        <v/>
      </c>
      <c r="AO26" s="33">
        <f>SUM(AH26:AL26)/(IF(G26=1,COUNTA(AH26:AL26)*3,IF(G26=2,COUNTA(AH26:AL26)*2,IF(G26=3,COUNTA(AH26:AL26),IF(G26=4,COUNTA(AH26:AL26)/2,IF(G26=5,COUNTA(AH26:AL26)/7,IF(G26=6,1,"")))))))</f>
        <v/>
      </c>
      <c r="AP26">
        <f>COUNTIFS(INDIRECT("Tabela6[QRCode]"),CUMPRIMENTO!$C26,INDIRECT("Tabela6[Data]"),CUMPRIMENTO!AP$1)+COUNTIFS(INDIRECT("Tabela6[QRCode]"),CUMPRIMENTO!$D26,INDIRECT("Tabela6[Data]"),CUMPRIMENTO!AP$1)</f>
        <v/>
      </c>
      <c r="AQ26">
        <f>COUNTIFS(INDIRECT("Tabela6[QRCode]"),CUMPRIMENTO!$C26,INDIRECT("Tabela6[Data]"),CUMPRIMENTO!AQ$1)+COUNTIFS(INDIRECT("Tabela6[QRCode]"),CUMPRIMENTO!$D26,INDIRECT("Tabela6[Data]"),CUMPRIMENTO!AQ$1)</f>
        <v/>
      </c>
      <c r="AW26" s="33">
        <f>SUM(AP26:AS26)/(IF(G26=1,COUNTA(AP26:AS26)*3,IF(G26=2,COUNTA(AP26:AS26)*2,IF(G26=3,COUNTA(AP26:AS26),IF(G26=4,COUNTA(AP26:AS26)/2,IF(G26=5,COUNTA(AP26:AS26)/7,IF(G26=6,1,"")))))))</f>
        <v/>
      </c>
    </row>
    <row r="27">
      <c r="B27" t="inlineStr">
        <is>
          <t>BR01-IES-P03</t>
        </is>
      </c>
      <c r="C27" t="inlineStr">
        <is>
          <t>BR01-IES-P03-SALA11</t>
        </is>
      </c>
      <c r="D27" t="inlineStr">
        <is>
          <t>RS-ST01-03-00T-SLA10</t>
        </is>
      </c>
      <c r="E27" t="inlineStr">
        <is>
          <t>COPA</t>
        </is>
      </c>
      <c r="G27" t="n">
        <v>3</v>
      </c>
      <c r="H27" t="inlineStr">
        <is>
          <t>T2E</t>
        </is>
      </c>
      <c r="I27" s="34">
        <f>IF(H27="SOB DEMANDA",100%,IF(AVERAGE(Y27,AG27,AO27,AW27)&gt;100%,100%,AVERAGE(Y27,AG27,AO27,AW27)))</f>
        <v/>
      </c>
      <c r="J27">
        <f>COUNTIFS(INDIRECT("Tabela6[QRCode]"),CUMPRIMENTO!$C27,INDIRECT("Tabela6[Data]"),CUMPRIMENTO!J$1)+COUNTIFS(INDIRECT("Tabela6[QRCode]"),CUMPRIMENTO!$D27,INDIRECT("Tabela6[Data]"),CUMPRIMENTO!J$1)</f>
        <v/>
      </c>
      <c r="K27">
        <f>COUNTIFS(INDIRECT("Tabela6[QRCode]"),CUMPRIMENTO!$C27,INDIRECT("Tabela6[Data]"),CUMPRIMENTO!K$1)+COUNTIFS(INDIRECT("Tabela6[QRCode]"),CUMPRIMENTO!$D27,INDIRECT("Tabela6[Data]"),CUMPRIMENTO!K$1)</f>
        <v/>
      </c>
      <c r="L27">
        <f>COUNTIFS(INDIRECT("Tabela6[QRCode]"),CUMPRIMENTO!$C27,INDIRECT("Tabela6[Data]"),CUMPRIMENTO!L$1)+COUNTIFS(INDIRECT("Tabela6[QRCode]"),CUMPRIMENTO!$D27,INDIRECT("Tabela6[Data]"),CUMPRIMENTO!L$1)</f>
        <v/>
      </c>
      <c r="M27">
        <f>COUNTIFS(INDIRECT("Tabela6[QRCode]"),CUMPRIMENTO!$C27,INDIRECT("Tabela6[Data]"),CUMPRIMENTO!M$1)+COUNTIFS(INDIRECT("Tabela6[QRCode]"),CUMPRIMENTO!$D27,INDIRECT("Tabela6[Data]"),CUMPRIMENTO!M$1)</f>
        <v/>
      </c>
      <c r="N27">
        <f>COUNTIFS(INDIRECT("Tabela6[QRCode]"),CUMPRIMENTO!$C27,INDIRECT("Tabela6[Data]"),CUMPRIMENTO!N$1)+COUNTIFS(INDIRECT("Tabela6[QRCode]"),CUMPRIMENTO!$D27,INDIRECT("Tabela6[Data]"),CUMPRIMENTO!N$1)</f>
        <v/>
      </c>
      <c r="Q27" s="33">
        <f>SUM(J27:P27)/(IF(G27=1,COUNTA(J27:P27)*3,IF(G27=2,COUNTA(J27:P27)*2,IF(G27=3,COUNTA(J27:P27),IF(G27=4,COUNTA(J27:P27)/2,IF(G27=5,COUNTA(J27:P27)/7,IF(G27=6,1,"")))))))</f>
        <v/>
      </c>
      <c r="R27">
        <f>COUNTIFS(INDIRECT("Tabela6[QRCode]"),CUMPRIMENTO!$C27,INDIRECT("Tabela6[Data]"),CUMPRIMENTO!R$1)+COUNTIFS(INDIRECT("Tabela6[QRCode]"),CUMPRIMENTO!$D27,INDIRECT("Tabela6[Data]"),CUMPRIMENTO!R$1)</f>
        <v/>
      </c>
      <c r="S27">
        <f>COUNTIFS(INDIRECT("Tabela6[QRCode]"),CUMPRIMENTO!$C27,INDIRECT("Tabela6[Data]"),CUMPRIMENTO!S$1)+COUNTIFS(INDIRECT("Tabela6[QRCode]"),CUMPRIMENTO!$D27,INDIRECT("Tabela6[Data]"),CUMPRIMENTO!S$1)</f>
        <v/>
      </c>
      <c r="T27">
        <f>COUNTIFS(INDIRECT("Tabela6[QRCode]"),CUMPRIMENTO!$C27,INDIRECT("Tabela6[Data]"),CUMPRIMENTO!T$1)+COUNTIFS(INDIRECT("Tabela6[QRCode]"),CUMPRIMENTO!$D27,INDIRECT("Tabela6[Data]"),CUMPRIMENTO!T$1)</f>
        <v/>
      </c>
      <c r="U27">
        <f>COUNTIFS(INDIRECT("Tabela6[QRCode]"),CUMPRIMENTO!$C27,INDIRECT("Tabela6[Data]"),CUMPRIMENTO!U$1)+COUNTIFS(INDIRECT("Tabela6[QRCode]"),CUMPRIMENTO!$D27,INDIRECT("Tabela6[Data]"),CUMPRIMENTO!U$1)</f>
        <v/>
      </c>
      <c r="V27">
        <f>COUNTIFS(INDIRECT("Tabela6[QRCode]"),CUMPRIMENTO!$C27,INDIRECT("Tabela6[Data]"),CUMPRIMENTO!V$1)+COUNTIFS(INDIRECT("Tabela6[QRCode]"),CUMPRIMENTO!$D27,INDIRECT("Tabela6[Data]"),CUMPRIMENTO!V$1)</f>
        <v/>
      </c>
      <c r="Y27" s="33">
        <f>SUM(R27:X27)/(IF(G27=1,COUNTA(R27:X27)*3,IF(G27=2,COUNTA(R27:X27)*2,IF(G27=3,COUNTA(R27:X27),IF(G27=4,COUNTA(R27:X27)/2,IF(G27=5,COUNTA(R27:X27)/7,IF(G27=6,1,"")))))))</f>
        <v/>
      </c>
      <c r="Z27">
        <f>COUNTIFS(INDIRECT("Tabela6[QRCode]"),CUMPRIMENTO!$C27,INDIRECT("Tabela6[Data]"),CUMPRIMENTO!Z$1)+COUNTIFS(INDIRECT("Tabela6[QRCode]"),CUMPRIMENTO!$D27,INDIRECT("Tabela6[Data]"),CUMPRIMENTO!Z$1)</f>
        <v/>
      </c>
      <c r="AA27">
        <f>COUNTIFS(INDIRECT("Tabela6[QRCode]"),CUMPRIMENTO!$C27,INDIRECT("Tabela6[Data]"),CUMPRIMENTO!AA$1)+COUNTIFS(INDIRECT("Tabela6[QRCode]"),CUMPRIMENTO!$D27,INDIRECT("Tabela6[Data]"),CUMPRIMENTO!AA$1)</f>
        <v/>
      </c>
      <c r="AB27">
        <f>COUNTIFS(INDIRECT("Tabela6[QRCode]"),CUMPRIMENTO!$C27,INDIRECT("Tabela6[Data]"),CUMPRIMENTO!AB$1)+COUNTIFS(INDIRECT("Tabela6[QRCode]"),CUMPRIMENTO!$D27,INDIRECT("Tabela6[Data]"),CUMPRIMENTO!AB$1)</f>
        <v/>
      </c>
      <c r="AC27">
        <f>COUNTIFS(INDIRECT("Tabela6[QRCode]"),CUMPRIMENTO!$C27,INDIRECT("Tabela6[Data]"),CUMPRIMENTO!AC$1)+COUNTIFS(INDIRECT("Tabela6[QRCode]"),CUMPRIMENTO!$D27,INDIRECT("Tabela6[Data]"),CUMPRIMENTO!AC$1)</f>
        <v/>
      </c>
      <c r="AD27">
        <f>COUNTIFS(INDIRECT("Tabela6[QRCode]"),CUMPRIMENTO!$C27,INDIRECT("Tabela6[Data]"),CUMPRIMENTO!AD$1)+COUNTIFS(INDIRECT("Tabela6[QRCode]"),CUMPRIMENTO!$D27,INDIRECT("Tabela6[Data]"),CUMPRIMENTO!AD$1)</f>
        <v/>
      </c>
      <c r="AG27" s="33">
        <f>SUM(Z27:AD27)/(IF(G27=1,COUNTA(Z27:AD27)*3,IF(G27=2,COUNTA(Z27:AD27)*2,IF(G27=3,COUNTA(Z27:AD27),IF(G27=4,COUNTA(Z27:AD27)/2,IF(G27=5,COUNTA(Z27:AD27)/7,IF(G27=6,1,"")))))))</f>
        <v/>
      </c>
      <c r="AH27">
        <f>COUNTIFS(INDIRECT("Tabela6[QRCode]"),CUMPRIMENTO!$C27,INDIRECT("Tabela6[Data]"),CUMPRIMENTO!AH$1)+COUNTIFS(INDIRECT("Tabela6[QRCode]"),CUMPRIMENTO!$D27,INDIRECT("Tabela6[Data]"),CUMPRIMENTO!AH$1)</f>
        <v/>
      </c>
      <c r="AI27">
        <f>COUNTIFS(INDIRECT("Tabela6[QRCode]"),CUMPRIMENTO!$C27,INDIRECT("Tabela6[Data]"),CUMPRIMENTO!AI$1)+COUNTIFS(INDIRECT("Tabela6[QRCode]"),CUMPRIMENTO!$D27,INDIRECT("Tabela6[Data]"),CUMPRIMENTO!AI$1)</f>
        <v/>
      </c>
      <c r="AJ27">
        <f>COUNTIFS(INDIRECT("Tabela6[QRCode]"),CUMPRIMENTO!$C27,INDIRECT("Tabela6[Data]"),CUMPRIMENTO!AJ$1)+COUNTIFS(INDIRECT("Tabela6[QRCode]"),CUMPRIMENTO!$D27,INDIRECT("Tabela6[Data]"),CUMPRIMENTO!AJ$1)</f>
        <v/>
      </c>
      <c r="AK27">
        <f>COUNTIFS(INDIRECT("Tabela6[QRCode]"),CUMPRIMENTO!$C27,INDIRECT("Tabela6[Data]"),CUMPRIMENTO!AK$1)+COUNTIFS(INDIRECT("Tabela6[QRCode]"),CUMPRIMENTO!$D27,INDIRECT("Tabela6[Data]"),CUMPRIMENTO!AK$1)</f>
        <v/>
      </c>
      <c r="AL27">
        <f>COUNTIFS(INDIRECT("Tabela6[QRCode]"),CUMPRIMENTO!$C27,INDIRECT("Tabela6[Data]"),CUMPRIMENTO!AL$1)+COUNTIFS(INDIRECT("Tabela6[QRCode]"),CUMPRIMENTO!$D27,INDIRECT("Tabela6[Data]"),CUMPRIMENTO!AL$1)</f>
        <v/>
      </c>
      <c r="AO27" s="33">
        <f>SUM(AH27:AL27)/(IF(G27=1,COUNTA(AH27:AL27)*3,IF(G27=2,COUNTA(AH27:AL27)*2,IF(G27=3,COUNTA(AH27:AL27),IF(G27=4,COUNTA(AH27:AL27)/2,IF(G27=5,COUNTA(AH27:AL27)/7,IF(G27=6,1,"")))))))</f>
        <v/>
      </c>
      <c r="AP27">
        <f>COUNTIFS(INDIRECT("Tabela6[QRCode]"),CUMPRIMENTO!$C27,INDIRECT("Tabela6[Data]"),CUMPRIMENTO!AP$1)+COUNTIFS(INDIRECT("Tabela6[QRCode]"),CUMPRIMENTO!$D27,INDIRECT("Tabela6[Data]"),CUMPRIMENTO!AP$1)</f>
        <v/>
      </c>
      <c r="AQ27">
        <f>COUNTIFS(INDIRECT("Tabela6[QRCode]"),CUMPRIMENTO!$C27,INDIRECT("Tabela6[Data]"),CUMPRIMENTO!AQ$1)+COUNTIFS(INDIRECT("Tabela6[QRCode]"),CUMPRIMENTO!$D27,INDIRECT("Tabela6[Data]"),CUMPRIMENTO!AQ$1)</f>
        <v/>
      </c>
      <c r="AW27" s="33">
        <f>SUM(AP27:AS27)/(IF(G27=1,COUNTA(AP27:AS27)*3,IF(G27=2,COUNTA(AP27:AS27)*2,IF(G27=3,COUNTA(AP27:AS27),IF(G27=4,COUNTA(AP27:AS27)/2,IF(G27=5,COUNTA(AP27:AS27)/7,IF(G27=6,1,"")))))))</f>
        <v/>
      </c>
    </row>
    <row r="28">
      <c r="B28" t="inlineStr">
        <is>
          <t>BR01-IES-P03</t>
        </is>
      </c>
      <c r="C28" t="inlineStr">
        <is>
          <t>BR01-IES-P03-SALA12</t>
        </is>
      </c>
      <c r="D28" t="inlineStr">
        <is>
          <t>RS-ST01-03-00T-SLA11</t>
        </is>
      </c>
      <c r="E28" t="inlineStr">
        <is>
          <t>SALA INFRAESTRUTURA</t>
        </is>
      </c>
      <c r="G28" t="n">
        <v>4</v>
      </c>
      <c r="H28" t="inlineStr">
        <is>
          <t>T2E</t>
        </is>
      </c>
      <c r="I28" s="34">
        <f>IF(H28="SOB DEMANDA",100%,IF(AVERAGE(Y28,AG28,AO28,AW28)&gt;100%,100%,AVERAGE(Y28,AG28,AO28,AW28)))</f>
        <v/>
      </c>
      <c r="J28">
        <f>COUNTIFS(INDIRECT("Tabela6[QRCode]"),CUMPRIMENTO!$C28,INDIRECT("Tabela6[Data]"),CUMPRIMENTO!J$1)+COUNTIFS(INDIRECT("Tabela6[QRCode]"),CUMPRIMENTO!$D28,INDIRECT("Tabela6[Data]"),CUMPRIMENTO!J$1)</f>
        <v/>
      </c>
      <c r="K28">
        <f>COUNTIFS(INDIRECT("Tabela6[QRCode]"),CUMPRIMENTO!$C28,INDIRECT("Tabela6[Data]"),CUMPRIMENTO!K$1)+COUNTIFS(INDIRECT("Tabela6[QRCode]"),CUMPRIMENTO!$D28,INDIRECT("Tabela6[Data]"),CUMPRIMENTO!K$1)</f>
        <v/>
      </c>
      <c r="L28">
        <f>COUNTIFS(INDIRECT("Tabela6[QRCode]"),CUMPRIMENTO!$C28,INDIRECT("Tabela6[Data]"),CUMPRIMENTO!L$1)+COUNTIFS(INDIRECT("Tabela6[QRCode]"),CUMPRIMENTO!$D28,INDIRECT("Tabela6[Data]"),CUMPRIMENTO!L$1)</f>
        <v/>
      </c>
      <c r="M28">
        <f>COUNTIFS(INDIRECT("Tabela6[QRCode]"),CUMPRIMENTO!$C28,INDIRECT("Tabela6[Data]"),CUMPRIMENTO!M$1)+COUNTIFS(INDIRECT("Tabela6[QRCode]"),CUMPRIMENTO!$D28,INDIRECT("Tabela6[Data]"),CUMPRIMENTO!M$1)</f>
        <v/>
      </c>
      <c r="N28">
        <f>COUNTIFS(INDIRECT("Tabela6[QRCode]"),CUMPRIMENTO!$C28,INDIRECT("Tabela6[Data]"),CUMPRIMENTO!N$1)+COUNTIFS(INDIRECT("Tabela6[QRCode]"),CUMPRIMENTO!$D28,INDIRECT("Tabela6[Data]"),CUMPRIMENTO!N$1)</f>
        <v/>
      </c>
      <c r="Q28" s="33">
        <f>SUM(J28:P28)/(IF(G28=1,COUNTA(J28:P28)*3,IF(G28=2,COUNTA(J28:P28)*2,IF(G28=3,COUNTA(J28:P28),IF(G28=4,COUNTA(J28:P28)/2,IF(G28=5,COUNTA(J28:P28)/7,IF(G28=6,1,"")))))))</f>
        <v/>
      </c>
      <c r="R28">
        <f>COUNTIFS(INDIRECT("Tabela6[QRCode]"),CUMPRIMENTO!$C28,INDIRECT("Tabela6[Data]"),CUMPRIMENTO!R$1)+COUNTIFS(INDIRECT("Tabela6[QRCode]"),CUMPRIMENTO!$D28,INDIRECT("Tabela6[Data]"),CUMPRIMENTO!R$1)</f>
        <v/>
      </c>
      <c r="S28">
        <f>COUNTIFS(INDIRECT("Tabela6[QRCode]"),CUMPRIMENTO!$C28,INDIRECT("Tabela6[Data]"),CUMPRIMENTO!S$1)+COUNTIFS(INDIRECT("Tabela6[QRCode]"),CUMPRIMENTO!$D28,INDIRECT("Tabela6[Data]"),CUMPRIMENTO!S$1)</f>
        <v/>
      </c>
      <c r="T28">
        <f>COUNTIFS(INDIRECT("Tabela6[QRCode]"),CUMPRIMENTO!$C28,INDIRECT("Tabela6[Data]"),CUMPRIMENTO!T$1)+COUNTIFS(INDIRECT("Tabela6[QRCode]"),CUMPRIMENTO!$D28,INDIRECT("Tabela6[Data]"),CUMPRIMENTO!T$1)</f>
        <v/>
      </c>
      <c r="U28">
        <f>COUNTIFS(INDIRECT("Tabela6[QRCode]"),CUMPRIMENTO!$C28,INDIRECT("Tabela6[Data]"),CUMPRIMENTO!U$1)+COUNTIFS(INDIRECT("Tabela6[QRCode]"),CUMPRIMENTO!$D28,INDIRECT("Tabela6[Data]"),CUMPRIMENTO!U$1)</f>
        <v/>
      </c>
      <c r="V28">
        <f>COUNTIFS(INDIRECT("Tabela6[QRCode]"),CUMPRIMENTO!$C28,INDIRECT("Tabela6[Data]"),CUMPRIMENTO!V$1)+COUNTIFS(INDIRECT("Tabela6[QRCode]"),CUMPRIMENTO!$D28,INDIRECT("Tabela6[Data]"),CUMPRIMENTO!V$1)</f>
        <v/>
      </c>
      <c r="Y28" s="33">
        <f>SUM(R28:X28)/(IF(G28=1,COUNTA(R28:X28)*3,IF(G28=2,COUNTA(R28:X28)*2,IF(G28=3,COUNTA(R28:X28),IF(G28=4,COUNTA(R28:X28)/2,IF(G28=5,COUNTA(R28:X28)/7,IF(G28=6,1,"")))))))</f>
        <v/>
      </c>
      <c r="Z28">
        <f>COUNTIFS(INDIRECT("Tabela6[QRCode]"),CUMPRIMENTO!$C28,INDIRECT("Tabela6[Data]"),CUMPRIMENTO!Z$1)+COUNTIFS(INDIRECT("Tabela6[QRCode]"),CUMPRIMENTO!$D28,INDIRECT("Tabela6[Data]"),CUMPRIMENTO!Z$1)</f>
        <v/>
      </c>
      <c r="AA28">
        <f>COUNTIFS(INDIRECT("Tabela6[QRCode]"),CUMPRIMENTO!$C28,INDIRECT("Tabela6[Data]"),CUMPRIMENTO!AA$1)+COUNTIFS(INDIRECT("Tabela6[QRCode]"),CUMPRIMENTO!$D28,INDIRECT("Tabela6[Data]"),CUMPRIMENTO!AA$1)</f>
        <v/>
      </c>
      <c r="AB28">
        <f>COUNTIFS(INDIRECT("Tabela6[QRCode]"),CUMPRIMENTO!$C28,INDIRECT("Tabela6[Data]"),CUMPRIMENTO!AB$1)+COUNTIFS(INDIRECT("Tabela6[QRCode]"),CUMPRIMENTO!$D28,INDIRECT("Tabela6[Data]"),CUMPRIMENTO!AB$1)</f>
        <v/>
      </c>
      <c r="AC28">
        <f>COUNTIFS(INDIRECT("Tabela6[QRCode]"),CUMPRIMENTO!$C28,INDIRECT("Tabela6[Data]"),CUMPRIMENTO!AC$1)+COUNTIFS(INDIRECT("Tabela6[QRCode]"),CUMPRIMENTO!$D28,INDIRECT("Tabela6[Data]"),CUMPRIMENTO!AC$1)</f>
        <v/>
      </c>
      <c r="AD28">
        <f>COUNTIFS(INDIRECT("Tabela6[QRCode]"),CUMPRIMENTO!$C28,INDIRECT("Tabela6[Data]"),CUMPRIMENTO!AD$1)+COUNTIFS(INDIRECT("Tabela6[QRCode]"),CUMPRIMENTO!$D28,INDIRECT("Tabela6[Data]"),CUMPRIMENTO!AD$1)</f>
        <v/>
      </c>
      <c r="AG28" s="33">
        <f>SUM(Z28:AD28)/(IF(G28=1,COUNTA(Z28:AD28)*3,IF(G28=2,COUNTA(Z28:AD28)*2,IF(G28=3,COUNTA(Z28:AD28),IF(G28=4,COUNTA(Z28:AD28)/2,IF(G28=5,COUNTA(Z28:AD28)/7,IF(G28=6,1,"")))))))</f>
        <v/>
      </c>
      <c r="AH28">
        <f>COUNTIFS(INDIRECT("Tabela6[QRCode]"),CUMPRIMENTO!$C28,INDIRECT("Tabela6[Data]"),CUMPRIMENTO!AH$1)+COUNTIFS(INDIRECT("Tabela6[QRCode]"),CUMPRIMENTO!$D28,INDIRECT("Tabela6[Data]"),CUMPRIMENTO!AH$1)</f>
        <v/>
      </c>
      <c r="AI28">
        <f>COUNTIFS(INDIRECT("Tabela6[QRCode]"),CUMPRIMENTO!$C28,INDIRECT("Tabela6[Data]"),CUMPRIMENTO!AI$1)+COUNTIFS(INDIRECT("Tabela6[QRCode]"),CUMPRIMENTO!$D28,INDIRECT("Tabela6[Data]"),CUMPRIMENTO!AI$1)</f>
        <v/>
      </c>
      <c r="AJ28">
        <f>COUNTIFS(INDIRECT("Tabela6[QRCode]"),CUMPRIMENTO!$C28,INDIRECT("Tabela6[Data]"),CUMPRIMENTO!AJ$1)+COUNTIFS(INDIRECT("Tabela6[QRCode]"),CUMPRIMENTO!$D28,INDIRECT("Tabela6[Data]"),CUMPRIMENTO!AJ$1)</f>
        <v/>
      </c>
      <c r="AK28">
        <f>COUNTIFS(INDIRECT("Tabela6[QRCode]"),CUMPRIMENTO!$C28,INDIRECT("Tabela6[Data]"),CUMPRIMENTO!AK$1)+COUNTIFS(INDIRECT("Tabela6[QRCode]"),CUMPRIMENTO!$D28,INDIRECT("Tabela6[Data]"),CUMPRIMENTO!AK$1)</f>
        <v/>
      </c>
      <c r="AL28">
        <f>COUNTIFS(INDIRECT("Tabela6[QRCode]"),CUMPRIMENTO!$C28,INDIRECT("Tabela6[Data]"),CUMPRIMENTO!AL$1)+COUNTIFS(INDIRECT("Tabela6[QRCode]"),CUMPRIMENTO!$D28,INDIRECT("Tabela6[Data]"),CUMPRIMENTO!AL$1)</f>
        <v/>
      </c>
      <c r="AO28" s="33">
        <f>SUM(AH28:AL28)/(IF(G28=1,COUNTA(AH28:AL28)*3,IF(G28=2,COUNTA(AH28:AL28)*2,IF(G28=3,COUNTA(AH28:AL28),IF(G28=4,COUNTA(AH28:AL28)/2,IF(G28=5,COUNTA(AH28:AL28)/7,IF(G28=6,1,"")))))))</f>
        <v/>
      </c>
      <c r="AP28">
        <f>COUNTIFS(INDIRECT("Tabela6[QRCode]"),CUMPRIMENTO!$C28,INDIRECT("Tabela6[Data]"),CUMPRIMENTO!AP$1)+COUNTIFS(INDIRECT("Tabela6[QRCode]"),CUMPRIMENTO!$D28,INDIRECT("Tabela6[Data]"),CUMPRIMENTO!AP$1)</f>
        <v/>
      </c>
      <c r="AQ28">
        <f>COUNTIFS(INDIRECT("Tabela6[QRCode]"),CUMPRIMENTO!$C28,INDIRECT("Tabela6[Data]"),CUMPRIMENTO!AQ$1)+COUNTIFS(INDIRECT("Tabela6[QRCode]"),CUMPRIMENTO!$D28,INDIRECT("Tabela6[Data]"),CUMPRIMENTO!AQ$1)</f>
        <v/>
      </c>
      <c r="AW28" s="33">
        <f>SUM(AP28:AS28)/(IF(G28=1,COUNTA(AP28:AS28)*3,IF(G28=2,COUNTA(AP28:AS28)*2,IF(G28=3,COUNTA(AP28:AS28),IF(G28=4,COUNTA(AP28:AS28)/2,IF(G28=5,COUNTA(AP28:AS28)/7,IF(G28=6,1,"")))))))</f>
        <v/>
      </c>
    </row>
    <row r="29">
      <c r="B29" t="inlineStr">
        <is>
          <t>BR01-IES-P04</t>
        </is>
      </c>
      <c r="C29" t="inlineStr">
        <is>
          <t>BR01-IES-P04-BAN010</t>
        </is>
      </c>
      <c r="D29" t="inlineStr">
        <is>
          <t>RS-ST01-04-00T-WCM01</t>
        </is>
      </c>
      <c r="E29" t="inlineStr">
        <is>
          <t>BANHEIRO FINANCEIRO - M</t>
        </is>
      </c>
      <c r="G29" t="n">
        <v>3</v>
      </c>
      <c r="H29" t="inlineStr">
        <is>
          <t>T2E</t>
        </is>
      </c>
      <c r="I29" s="34">
        <f>IF(H29="SOB DEMANDA",100%,IF(AVERAGE(Y29,AG29,AO29,AW29)&gt;100%,100%,AVERAGE(Y29,AG29,AO29,AW29)))</f>
        <v/>
      </c>
      <c r="J29">
        <f>COUNTIFS(INDIRECT("Tabela6[QRCode]"),CUMPRIMENTO!$C29,INDIRECT("Tabela6[Data]"),CUMPRIMENTO!J$1)+COUNTIFS(INDIRECT("Tabela6[QRCode]"),CUMPRIMENTO!$D29,INDIRECT("Tabela6[Data]"),CUMPRIMENTO!J$1)</f>
        <v/>
      </c>
      <c r="K29">
        <f>COUNTIFS(INDIRECT("Tabela6[QRCode]"),CUMPRIMENTO!$C29,INDIRECT("Tabela6[Data]"),CUMPRIMENTO!K$1)+COUNTIFS(INDIRECT("Tabela6[QRCode]"),CUMPRIMENTO!$D29,INDIRECT("Tabela6[Data]"),CUMPRIMENTO!K$1)</f>
        <v/>
      </c>
      <c r="L29">
        <f>COUNTIFS(INDIRECT("Tabela6[QRCode]"),CUMPRIMENTO!$C29,INDIRECT("Tabela6[Data]"),CUMPRIMENTO!L$1)+COUNTIFS(INDIRECT("Tabela6[QRCode]"),CUMPRIMENTO!$D29,INDIRECT("Tabela6[Data]"),CUMPRIMENTO!L$1)</f>
        <v/>
      </c>
      <c r="M29">
        <f>COUNTIFS(INDIRECT("Tabela6[QRCode]"),CUMPRIMENTO!$C29,INDIRECT("Tabela6[Data]"),CUMPRIMENTO!M$1)+COUNTIFS(INDIRECT("Tabela6[QRCode]"),CUMPRIMENTO!$D29,INDIRECT("Tabela6[Data]"),CUMPRIMENTO!M$1)</f>
        <v/>
      </c>
      <c r="N29">
        <f>COUNTIFS(INDIRECT("Tabela6[QRCode]"),CUMPRIMENTO!$C29,INDIRECT("Tabela6[Data]"),CUMPRIMENTO!N$1)+COUNTIFS(INDIRECT("Tabela6[QRCode]"),CUMPRIMENTO!$D29,INDIRECT("Tabela6[Data]"),CUMPRIMENTO!N$1)</f>
        <v/>
      </c>
      <c r="Q29" s="33">
        <f>SUM(J29:P29)/(IF(G29=1,COUNTA(J29:P29)*3,IF(G29=2,COUNTA(J29:P29)*2,IF(G29=3,COUNTA(J29:P29),IF(G29=4,COUNTA(J29:P29)/2,IF(G29=5,COUNTA(J29:P29)/7,IF(G29=6,1,"")))))))</f>
        <v/>
      </c>
      <c r="R29">
        <f>COUNTIFS(INDIRECT("Tabela6[QRCode]"),CUMPRIMENTO!$C29,INDIRECT("Tabela6[Data]"),CUMPRIMENTO!R$1)+COUNTIFS(INDIRECT("Tabela6[QRCode]"),CUMPRIMENTO!$D29,INDIRECT("Tabela6[Data]"),CUMPRIMENTO!R$1)</f>
        <v/>
      </c>
      <c r="S29">
        <f>COUNTIFS(INDIRECT("Tabela6[QRCode]"),CUMPRIMENTO!$C29,INDIRECT("Tabela6[Data]"),CUMPRIMENTO!S$1)+COUNTIFS(INDIRECT("Tabela6[QRCode]"),CUMPRIMENTO!$D29,INDIRECT("Tabela6[Data]"),CUMPRIMENTO!S$1)</f>
        <v/>
      </c>
      <c r="T29">
        <f>COUNTIFS(INDIRECT("Tabela6[QRCode]"),CUMPRIMENTO!$C29,INDIRECT("Tabela6[Data]"),CUMPRIMENTO!T$1)+COUNTIFS(INDIRECT("Tabela6[QRCode]"),CUMPRIMENTO!$D29,INDIRECT("Tabela6[Data]"),CUMPRIMENTO!T$1)</f>
        <v/>
      </c>
      <c r="U29">
        <f>COUNTIFS(INDIRECT("Tabela6[QRCode]"),CUMPRIMENTO!$C29,INDIRECT("Tabela6[Data]"),CUMPRIMENTO!U$1)+COUNTIFS(INDIRECT("Tabela6[QRCode]"),CUMPRIMENTO!$D29,INDIRECT("Tabela6[Data]"),CUMPRIMENTO!U$1)</f>
        <v/>
      </c>
      <c r="V29">
        <f>COUNTIFS(INDIRECT("Tabela6[QRCode]"),CUMPRIMENTO!$C29,INDIRECT("Tabela6[Data]"),CUMPRIMENTO!V$1)+COUNTIFS(INDIRECT("Tabela6[QRCode]"),CUMPRIMENTO!$D29,INDIRECT("Tabela6[Data]"),CUMPRIMENTO!V$1)</f>
        <v/>
      </c>
      <c r="Y29" s="33">
        <f>SUM(R29:X29)/(IF(G29=1,COUNTA(R29:X29)*3,IF(G29=2,COUNTA(R29:X29)*2,IF(G29=3,COUNTA(R29:X29),IF(G29=4,COUNTA(R29:X29)/2,IF(G29=5,COUNTA(R29:X29)/7,IF(G29=6,1,"")))))))</f>
        <v/>
      </c>
      <c r="Z29">
        <f>COUNTIFS(INDIRECT("Tabela6[QRCode]"),CUMPRIMENTO!$C29,INDIRECT("Tabela6[Data]"),CUMPRIMENTO!Z$1)+COUNTIFS(INDIRECT("Tabela6[QRCode]"),CUMPRIMENTO!$D29,INDIRECT("Tabela6[Data]"),CUMPRIMENTO!Z$1)</f>
        <v/>
      </c>
      <c r="AA29">
        <f>COUNTIFS(INDIRECT("Tabela6[QRCode]"),CUMPRIMENTO!$C29,INDIRECT("Tabela6[Data]"),CUMPRIMENTO!AA$1)+COUNTIFS(INDIRECT("Tabela6[QRCode]"),CUMPRIMENTO!$D29,INDIRECT("Tabela6[Data]"),CUMPRIMENTO!AA$1)</f>
        <v/>
      </c>
      <c r="AB29">
        <f>COUNTIFS(INDIRECT("Tabela6[QRCode]"),CUMPRIMENTO!$C29,INDIRECT("Tabela6[Data]"),CUMPRIMENTO!AB$1)+COUNTIFS(INDIRECT("Tabela6[QRCode]"),CUMPRIMENTO!$D29,INDIRECT("Tabela6[Data]"),CUMPRIMENTO!AB$1)</f>
        <v/>
      </c>
      <c r="AC29">
        <f>COUNTIFS(INDIRECT("Tabela6[QRCode]"),CUMPRIMENTO!$C29,INDIRECT("Tabela6[Data]"),CUMPRIMENTO!AC$1)+COUNTIFS(INDIRECT("Tabela6[QRCode]"),CUMPRIMENTO!$D29,INDIRECT("Tabela6[Data]"),CUMPRIMENTO!AC$1)</f>
        <v/>
      </c>
      <c r="AD29">
        <f>COUNTIFS(INDIRECT("Tabela6[QRCode]"),CUMPRIMENTO!$C29,INDIRECT("Tabela6[Data]"),CUMPRIMENTO!AD$1)+COUNTIFS(INDIRECT("Tabela6[QRCode]"),CUMPRIMENTO!$D29,INDIRECT("Tabela6[Data]"),CUMPRIMENTO!AD$1)</f>
        <v/>
      </c>
      <c r="AG29" s="33">
        <f>SUM(Z29:AD29)/(IF(G29=1,COUNTA(Z29:AD29)*3,IF(G29=2,COUNTA(Z29:AD29)*2,IF(G29=3,COUNTA(Z29:AD29),IF(G29=4,COUNTA(Z29:AD29)/2,IF(G29=5,COUNTA(Z29:AD29)/7,IF(G29=6,1,"")))))))</f>
        <v/>
      </c>
      <c r="AH29">
        <f>COUNTIFS(INDIRECT("Tabela6[QRCode]"),CUMPRIMENTO!$C29,INDIRECT("Tabela6[Data]"),CUMPRIMENTO!AH$1)+COUNTIFS(INDIRECT("Tabela6[QRCode]"),CUMPRIMENTO!$D29,INDIRECT("Tabela6[Data]"),CUMPRIMENTO!AH$1)</f>
        <v/>
      </c>
      <c r="AI29">
        <f>COUNTIFS(INDIRECT("Tabela6[QRCode]"),CUMPRIMENTO!$C29,INDIRECT("Tabela6[Data]"),CUMPRIMENTO!AI$1)+COUNTIFS(INDIRECT("Tabela6[QRCode]"),CUMPRIMENTO!$D29,INDIRECT("Tabela6[Data]"),CUMPRIMENTO!AI$1)</f>
        <v/>
      </c>
      <c r="AJ29">
        <f>COUNTIFS(INDIRECT("Tabela6[QRCode]"),CUMPRIMENTO!$C29,INDIRECT("Tabela6[Data]"),CUMPRIMENTO!AJ$1)+COUNTIFS(INDIRECT("Tabela6[QRCode]"),CUMPRIMENTO!$D29,INDIRECT("Tabela6[Data]"),CUMPRIMENTO!AJ$1)</f>
        <v/>
      </c>
      <c r="AK29">
        <f>COUNTIFS(INDIRECT("Tabela6[QRCode]"),CUMPRIMENTO!$C29,INDIRECT("Tabela6[Data]"),CUMPRIMENTO!AK$1)+COUNTIFS(INDIRECT("Tabela6[QRCode]"),CUMPRIMENTO!$D29,INDIRECT("Tabela6[Data]"),CUMPRIMENTO!AK$1)</f>
        <v/>
      </c>
      <c r="AL29">
        <f>COUNTIFS(INDIRECT("Tabela6[QRCode]"),CUMPRIMENTO!$C29,INDIRECT("Tabela6[Data]"),CUMPRIMENTO!AL$1)+COUNTIFS(INDIRECT("Tabela6[QRCode]"),CUMPRIMENTO!$D29,INDIRECT("Tabela6[Data]"),CUMPRIMENTO!AL$1)</f>
        <v/>
      </c>
      <c r="AO29" s="33">
        <f>SUM(AH29:AL29)/(IF(G29=1,COUNTA(AH29:AL29)*3,IF(G29=2,COUNTA(AH29:AL29)*2,IF(G29=3,COUNTA(AH29:AL29),IF(G29=4,COUNTA(AH29:AL29)/2,IF(G29=5,COUNTA(AH29:AL29)/7,IF(G29=6,1,"")))))))</f>
        <v/>
      </c>
      <c r="AP29">
        <f>COUNTIFS(INDIRECT("Tabela6[QRCode]"),CUMPRIMENTO!$C29,INDIRECT("Tabela6[Data]"),CUMPRIMENTO!AP$1)+COUNTIFS(INDIRECT("Tabela6[QRCode]"),CUMPRIMENTO!$D29,INDIRECT("Tabela6[Data]"),CUMPRIMENTO!AP$1)</f>
        <v/>
      </c>
      <c r="AQ29">
        <f>COUNTIFS(INDIRECT("Tabela6[QRCode]"),CUMPRIMENTO!$C29,INDIRECT("Tabela6[Data]"),CUMPRIMENTO!AQ$1)+COUNTIFS(INDIRECT("Tabela6[QRCode]"),CUMPRIMENTO!$D29,INDIRECT("Tabela6[Data]"),CUMPRIMENTO!AQ$1)</f>
        <v/>
      </c>
      <c r="AW29" s="33">
        <f>SUM(AP29:AS29)/(IF(G29=1,COUNTA(AP29:AS29)*3,IF(G29=2,COUNTA(AP29:AS29)*2,IF(G29=3,COUNTA(AP29:AS29),IF(G29=4,COUNTA(AP29:AS29)/2,IF(G29=5,COUNTA(AP29:AS29)/7,IF(G29=6,1,"")))))))</f>
        <v/>
      </c>
    </row>
    <row r="30">
      <c r="B30" t="inlineStr">
        <is>
          <t>BR01-IES-P04</t>
        </is>
      </c>
      <c r="C30" t="inlineStr">
        <is>
          <t>BR01-IES-P04-BAN011</t>
        </is>
      </c>
      <c r="D30" t="inlineStr">
        <is>
          <t>RS-ST01-04-00T-WCF01</t>
        </is>
      </c>
      <c r="E30" t="inlineStr">
        <is>
          <t>BANHEIRO FINANCEIRO - F</t>
        </is>
      </c>
      <c r="G30" t="n">
        <v>3</v>
      </c>
      <c r="H30" t="inlineStr">
        <is>
          <t>T2E</t>
        </is>
      </c>
      <c r="I30" s="34">
        <f>IF(H30="SOB DEMANDA",100%,IF(AVERAGE(Y30,AG30,AO30,AW30)&gt;100%,100%,AVERAGE(Y30,AG30,AO30,AW30)))</f>
        <v/>
      </c>
      <c r="J30">
        <f>COUNTIFS(INDIRECT("Tabela6[QRCode]"),CUMPRIMENTO!$C30,INDIRECT("Tabela6[Data]"),CUMPRIMENTO!J$1)+COUNTIFS(INDIRECT("Tabela6[QRCode]"),CUMPRIMENTO!$D30,INDIRECT("Tabela6[Data]"),CUMPRIMENTO!J$1)</f>
        <v/>
      </c>
      <c r="K30">
        <f>COUNTIFS(INDIRECT("Tabela6[QRCode]"),CUMPRIMENTO!$C30,INDIRECT("Tabela6[Data]"),CUMPRIMENTO!K$1)+COUNTIFS(INDIRECT("Tabela6[QRCode]"),CUMPRIMENTO!$D30,INDIRECT("Tabela6[Data]"),CUMPRIMENTO!K$1)</f>
        <v/>
      </c>
      <c r="L30">
        <f>COUNTIFS(INDIRECT("Tabela6[QRCode]"),CUMPRIMENTO!$C30,INDIRECT("Tabela6[Data]"),CUMPRIMENTO!L$1)+COUNTIFS(INDIRECT("Tabela6[QRCode]"),CUMPRIMENTO!$D30,INDIRECT("Tabela6[Data]"),CUMPRIMENTO!L$1)</f>
        <v/>
      </c>
      <c r="M30">
        <f>COUNTIFS(INDIRECT("Tabela6[QRCode]"),CUMPRIMENTO!$C30,INDIRECT("Tabela6[Data]"),CUMPRIMENTO!M$1)+COUNTIFS(INDIRECT("Tabela6[QRCode]"),CUMPRIMENTO!$D30,INDIRECT("Tabela6[Data]"),CUMPRIMENTO!M$1)</f>
        <v/>
      </c>
      <c r="N30">
        <f>COUNTIFS(INDIRECT("Tabela6[QRCode]"),CUMPRIMENTO!$C30,INDIRECT("Tabela6[Data]"),CUMPRIMENTO!N$1)+COUNTIFS(INDIRECT("Tabela6[QRCode]"),CUMPRIMENTO!$D30,INDIRECT("Tabela6[Data]"),CUMPRIMENTO!N$1)</f>
        <v/>
      </c>
      <c r="Q30" s="33">
        <f>SUM(J30:P30)/(IF(G30=1,COUNTA(J30:P30)*3,IF(G30=2,COUNTA(J30:P30)*2,IF(G30=3,COUNTA(J30:P30),IF(G30=4,COUNTA(J30:P30)/2,IF(G30=5,COUNTA(J30:P30)/7,IF(G30=6,1,"")))))))</f>
        <v/>
      </c>
      <c r="R30">
        <f>COUNTIFS(INDIRECT("Tabela6[QRCode]"),CUMPRIMENTO!$C30,INDIRECT("Tabela6[Data]"),CUMPRIMENTO!R$1)+COUNTIFS(INDIRECT("Tabela6[QRCode]"),CUMPRIMENTO!$D30,INDIRECT("Tabela6[Data]"),CUMPRIMENTO!R$1)</f>
        <v/>
      </c>
      <c r="S30">
        <f>COUNTIFS(INDIRECT("Tabela6[QRCode]"),CUMPRIMENTO!$C30,INDIRECT("Tabela6[Data]"),CUMPRIMENTO!S$1)+COUNTIFS(INDIRECT("Tabela6[QRCode]"),CUMPRIMENTO!$D30,INDIRECT("Tabela6[Data]"),CUMPRIMENTO!S$1)</f>
        <v/>
      </c>
      <c r="T30">
        <f>COUNTIFS(INDIRECT("Tabela6[QRCode]"),CUMPRIMENTO!$C30,INDIRECT("Tabela6[Data]"),CUMPRIMENTO!T$1)+COUNTIFS(INDIRECT("Tabela6[QRCode]"),CUMPRIMENTO!$D30,INDIRECT("Tabela6[Data]"),CUMPRIMENTO!T$1)</f>
        <v/>
      </c>
      <c r="U30">
        <f>COUNTIFS(INDIRECT("Tabela6[QRCode]"),CUMPRIMENTO!$C30,INDIRECT("Tabela6[Data]"),CUMPRIMENTO!U$1)+COUNTIFS(INDIRECT("Tabela6[QRCode]"),CUMPRIMENTO!$D30,INDIRECT("Tabela6[Data]"),CUMPRIMENTO!U$1)</f>
        <v/>
      </c>
      <c r="V30">
        <f>COUNTIFS(INDIRECT("Tabela6[QRCode]"),CUMPRIMENTO!$C30,INDIRECT("Tabela6[Data]"),CUMPRIMENTO!V$1)+COUNTIFS(INDIRECT("Tabela6[QRCode]"),CUMPRIMENTO!$D30,INDIRECT("Tabela6[Data]"),CUMPRIMENTO!V$1)</f>
        <v/>
      </c>
      <c r="Y30" s="33">
        <f>SUM(R30:X30)/(IF(G30=1,COUNTA(R30:X30)*3,IF(G30=2,COUNTA(R30:X30)*2,IF(G30=3,COUNTA(R30:X30),IF(G30=4,COUNTA(R30:X30)/2,IF(G30=5,COUNTA(R30:X30)/7,IF(G30=6,1,"")))))))</f>
        <v/>
      </c>
      <c r="Z30">
        <f>COUNTIFS(INDIRECT("Tabela6[QRCode]"),CUMPRIMENTO!$C30,INDIRECT("Tabela6[Data]"),CUMPRIMENTO!Z$1)+COUNTIFS(INDIRECT("Tabela6[QRCode]"),CUMPRIMENTO!$D30,INDIRECT("Tabela6[Data]"),CUMPRIMENTO!Z$1)</f>
        <v/>
      </c>
      <c r="AA30">
        <f>COUNTIFS(INDIRECT("Tabela6[QRCode]"),CUMPRIMENTO!$C30,INDIRECT("Tabela6[Data]"),CUMPRIMENTO!AA$1)+COUNTIFS(INDIRECT("Tabela6[QRCode]"),CUMPRIMENTO!$D30,INDIRECT("Tabela6[Data]"),CUMPRIMENTO!AA$1)</f>
        <v/>
      </c>
      <c r="AB30">
        <f>COUNTIFS(INDIRECT("Tabela6[QRCode]"),CUMPRIMENTO!$C30,INDIRECT("Tabela6[Data]"),CUMPRIMENTO!AB$1)+COUNTIFS(INDIRECT("Tabela6[QRCode]"),CUMPRIMENTO!$D30,INDIRECT("Tabela6[Data]"),CUMPRIMENTO!AB$1)</f>
        <v/>
      </c>
      <c r="AC30">
        <f>COUNTIFS(INDIRECT("Tabela6[QRCode]"),CUMPRIMENTO!$C30,INDIRECT("Tabela6[Data]"),CUMPRIMENTO!AC$1)+COUNTIFS(INDIRECT("Tabela6[QRCode]"),CUMPRIMENTO!$D30,INDIRECT("Tabela6[Data]"),CUMPRIMENTO!AC$1)</f>
        <v/>
      </c>
      <c r="AD30">
        <f>COUNTIFS(INDIRECT("Tabela6[QRCode]"),CUMPRIMENTO!$C30,INDIRECT("Tabela6[Data]"),CUMPRIMENTO!AD$1)+COUNTIFS(INDIRECT("Tabela6[QRCode]"),CUMPRIMENTO!$D30,INDIRECT("Tabela6[Data]"),CUMPRIMENTO!AD$1)</f>
        <v/>
      </c>
      <c r="AG30" s="33">
        <f>SUM(Z30:AD30)/(IF(G30=1,COUNTA(Z30:AD30)*3,IF(G30=2,COUNTA(Z30:AD30)*2,IF(G30=3,COUNTA(Z30:AD30),IF(G30=4,COUNTA(Z30:AD30)/2,IF(G30=5,COUNTA(Z30:AD30)/7,IF(G30=6,1,"")))))))</f>
        <v/>
      </c>
      <c r="AH30">
        <f>COUNTIFS(INDIRECT("Tabela6[QRCode]"),CUMPRIMENTO!$C30,INDIRECT("Tabela6[Data]"),CUMPRIMENTO!AH$1)+COUNTIFS(INDIRECT("Tabela6[QRCode]"),CUMPRIMENTO!$D30,INDIRECT("Tabela6[Data]"),CUMPRIMENTO!AH$1)</f>
        <v/>
      </c>
      <c r="AI30">
        <f>COUNTIFS(INDIRECT("Tabela6[QRCode]"),CUMPRIMENTO!$C30,INDIRECT("Tabela6[Data]"),CUMPRIMENTO!AI$1)+COUNTIFS(INDIRECT("Tabela6[QRCode]"),CUMPRIMENTO!$D30,INDIRECT("Tabela6[Data]"),CUMPRIMENTO!AI$1)</f>
        <v/>
      </c>
      <c r="AJ30">
        <f>COUNTIFS(INDIRECT("Tabela6[QRCode]"),CUMPRIMENTO!$C30,INDIRECT("Tabela6[Data]"),CUMPRIMENTO!AJ$1)+COUNTIFS(INDIRECT("Tabela6[QRCode]"),CUMPRIMENTO!$D30,INDIRECT("Tabela6[Data]"),CUMPRIMENTO!AJ$1)</f>
        <v/>
      </c>
      <c r="AK30">
        <f>COUNTIFS(INDIRECT("Tabela6[QRCode]"),CUMPRIMENTO!$C30,INDIRECT("Tabela6[Data]"),CUMPRIMENTO!AK$1)+COUNTIFS(INDIRECT("Tabela6[QRCode]"),CUMPRIMENTO!$D30,INDIRECT("Tabela6[Data]"),CUMPRIMENTO!AK$1)</f>
        <v/>
      </c>
      <c r="AL30">
        <f>COUNTIFS(INDIRECT("Tabela6[QRCode]"),CUMPRIMENTO!$C30,INDIRECT("Tabela6[Data]"),CUMPRIMENTO!AL$1)+COUNTIFS(INDIRECT("Tabela6[QRCode]"),CUMPRIMENTO!$D30,INDIRECT("Tabela6[Data]"),CUMPRIMENTO!AL$1)</f>
        <v/>
      </c>
      <c r="AO30" s="33">
        <f>SUM(AH30:AL30)/(IF(G30=1,COUNTA(AH30:AL30)*3,IF(G30=2,COUNTA(AH30:AL30)*2,IF(G30=3,COUNTA(AH30:AL30),IF(G30=4,COUNTA(AH30:AL30)/2,IF(G30=5,COUNTA(AH30:AL30)/7,IF(G30=6,1,"")))))))</f>
        <v/>
      </c>
      <c r="AP30">
        <f>COUNTIFS(INDIRECT("Tabela6[QRCode]"),CUMPRIMENTO!$C30,INDIRECT("Tabela6[Data]"),CUMPRIMENTO!AP$1)+COUNTIFS(INDIRECT("Tabela6[QRCode]"),CUMPRIMENTO!$D30,INDIRECT("Tabela6[Data]"),CUMPRIMENTO!AP$1)</f>
        <v/>
      </c>
      <c r="AQ30">
        <f>COUNTIFS(INDIRECT("Tabela6[QRCode]"),CUMPRIMENTO!$C30,INDIRECT("Tabela6[Data]"),CUMPRIMENTO!AQ$1)+COUNTIFS(INDIRECT("Tabela6[QRCode]"),CUMPRIMENTO!$D30,INDIRECT("Tabela6[Data]"),CUMPRIMENTO!AQ$1)</f>
        <v/>
      </c>
      <c r="AW30" s="33">
        <f>SUM(AP30:AS30)/(IF(G30=1,COUNTA(AP30:AS30)*3,IF(G30=2,COUNTA(AP30:AS30)*2,IF(G30=3,COUNTA(AP30:AS30),IF(G30=4,COUNTA(AP30:AS30)/2,IF(G30=5,COUNTA(AP30:AS30)/7,IF(G30=6,1,"")))))))</f>
        <v/>
      </c>
    </row>
    <row r="31">
      <c r="B31" t="inlineStr">
        <is>
          <t>BR01-IES-P04</t>
        </is>
      </c>
      <c r="C31" t="inlineStr">
        <is>
          <t>BR01-IES-P04-BAN012</t>
        </is>
      </c>
      <c r="D31" t="inlineStr">
        <is>
          <t>RS-ST01-04-00T-WPU01</t>
        </is>
      </c>
      <c r="E31" t="inlineStr">
        <is>
          <t>BANHEIRO FINANCEIRO - C</t>
        </is>
      </c>
      <c r="G31" t="n">
        <v>5</v>
      </c>
      <c r="H31" t="inlineStr">
        <is>
          <t>T2E</t>
        </is>
      </c>
      <c r="I31" s="34">
        <f>IF(H31="SOB DEMANDA",100%,IF(AVERAGE(Y31,AG31,AO31,AW31)&gt;100%,100%,AVERAGE(Y31,AG31,AO31,AW31)))</f>
        <v/>
      </c>
      <c r="J31">
        <f>COUNTIFS(INDIRECT("Tabela6[QRCode]"),CUMPRIMENTO!$C31,INDIRECT("Tabela6[Data]"),CUMPRIMENTO!J$1)+COUNTIFS(INDIRECT("Tabela6[QRCode]"),CUMPRIMENTO!$D31,INDIRECT("Tabela6[Data]"),CUMPRIMENTO!J$1)</f>
        <v/>
      </c>
      <c r="K31">
        <f>COUNTIFS(INDIRECT("Tabela6[QRCode]"),CUMPRIMENTO!$C31,INDIRECT("Tabela6[Data]"),CUMPRIMENTO!K$1)+COUNTIFS(INDIRECT("Tabela6[QRCode]"),CUMPRIMENTO!$D31,INDIRECT("Tabela6[Data]"),CUMPRIMENTO!K$1)</f>
        <v/>
      </c>
      <c r="L31">
        <f>COUNTIFS(INDIRECT("Tabela6[QRCode]"),CUMPRIMENTO!$C31,INDIRECT("Tabela6[Data]"),CUMPRIMENTO!L$1)+COUNTIFS(INDIRECT("Tabela6[QRCode]"),CUMPRIMENTO!$D31,INDIRECT("Tabela6[Data]"),CUMPRIMENTO!L$1)</f>
        <v/>
      </c>
      <c r="M31">
        <f>COUNTIFS(INDIRECT("Tabela6[QRCode]"),CUMPRIMENTO!$C31,INDIRECT("Tabela6[Data]"),CUMPRIMENTO!M$1)+COUNTIFS(INDIRECT("Tabela6[QRCode]"),CUMPRIMENTO!$D31,INDIRECT("Tabela6[Data]"),CUMPRIMENTO!M$1)</f>
        <v/>
      </c>
      <c r="N31">
        <f>COUNTIFS(INDIRECT("Tabela6[QRCode]"),CUMPRIMENTO!$C31,INDIRECT("Tabela6[Data]"),CUMPRIMENTO!N$1)+COUNTIFS(INDIRECT("Tabela6[QRCode]"),CUMPRIMENTO!$D31,INDIRECT("Tabela6[Data]"),CUMPRIMENTO!N$1)</f>
        <v/>
      </c>
      <c r="Q31" s="33">
        <f>SUM(J31:P31)/(IF(G31=1,COUNTA(J31:P31)*3,IF(G31=2,COUNTA(J31:P31)*2,IF(G31=3,COUNTA(J31:P31),IF(G31=4,COUNTA(J31:P31)/2,IF(G31=5,COUNTA(J31:P31)/7,IF(G31=6,1,"")))))))</f>
        <v/>
      </c>
      <c r="R31">
        <f>COUNTIFS(INDIRECT("Tabela6[QRCode]"),CUMPRIMENTO!$C31,INDIRECT("Tabela6[Data]"),CUMPRIMENTO!R$1)+COUNTIFS(INDIRECT("Tabela6[QRCode]"),CUMPRIMENTO!$D31,INDIRECT("Tabela6[Data]"),CUMPRIMENTO!R$1)</f>
        <v/>
      </c>
      <c r="S31">
        <f>COUNTIFS(INDIRECT("Tabela6[QRCode]"),CUMPRIMENTO!$C31,INDIRECT("Tabela6[Data]"),CUMPRIMENTO!S$1)+COUNTIFS(INDIRECT("Tabela6[QRCode]"),CUMPRIMENTO!$D31,INDIRECT("Tabela6[Data]"),CUMPRIMENTO!S$1)</f>
        <v/>
      </c>
      <c r="T31">
        <f>COUNTIFS(INDIRECT("Tabela6[QRCode]"),CUMPRIMENTO!$C31,INDIRECT("Tabela6[Data]"),CUMPRIMENTO!T$1)+COUNTIFS(INDIRECT("Tabela6[QRCode]"),CUMPRIMENTO!$D31,INDIRECT("Tabela6[Data]"),CUMPRIMENTO!T$1)</f>
        <v/>
      </c>
      <c r="U31">
        <f>COUNTIFS(INDIRECT("Tabela6[QRCode]"),CUMPRIMENTO!$C31,INDIRECT("Tabela6[Data]"),CUMPRIMENTO!U$1)+COUNTIFS(INDIRECT("Tabela6[QRCode]"),CUMPRIMENTO!$D31,INDIRECT("Tabela6[Data]"),CUMPRIMENTO!U$1)</f>
        <v/>
      </c>
      <c r="V31">
        <f>COUNTIFS(INDIRECT("Tabela6[QRCode]"),CUMPRIMENTO!$C31,INDIRECT("Tabela6[Data]"),CUMPRIMENTO!V$1)+COUNTIFS(INDIRECT("Tabela6[QRCode]"),CUMPRIMENTO!$D31,INDIRECT("Tabela6[Data]"),CUMPRIMENTO!V$1)</f>
        <v/>
      </c>
      <c r="Y31" s="33">
        <f>SUM(R31:X31)/(IF(G31=1,COUNTA(R31:X31)*3,IF(G31=2,COUNTA(R31:X31)*2,IF(G31=3,COUNTA(R31:X31),IF(G31=4,COUNTA(R31:X31)/2,IF(G31=5,COUNTA(R31:X31)/7,IF(G31=6,1,"")))))))</f>
        <v/>
      </c>
      <c r="Z31">
        <f>COUNTIFS(INDIRECT("Tabela6[QRCode]"),CUMPRIMENTO!$C31,INDIRECT("Tabela6[Data]"),CUMPRIMENTO!Z$1)+COUNTIFS(INDIRECT("Tabela6[QRCode]"),CUMPRIMENTO!$D31,INDIRECT("Tabela6[Data]"),CUMPRIMENTO!Z$1)</f>
        <v/>
      </c>
      <c r="AA31">
        <f>COUNTIFS(INDIRECT("Tabela6[QRCode]"),CUMPRIMENTO!$C31,INDIRECT("Tabela6[Data]"),CUMPRIMENTO!AA$1)+COUNTIFS(INDIRECT("Tabela6[QRCode]"),CUMPRIMENTO!$D31,INDIRECT("Tabela6[Data]"),CUMPRIMENTO!AA$1)</f>
        <v/>
      </c>
      <c r="AB31">
        <f>COUNTIFS(INDIRECT("Tabela6[QRCode]"),CUMPRIMENTO!$C31,INDIRECT("Tabela6[Data]"),CUMPRIMENTO!AB$1)+COUNTIFS(INDIRECT("Tabela6[QRCode]"),CUMPRIMENTO!$D31,INDIRECT("Tabela6[Data]"),CUMPRIMENTO!AB$1)</f>
        <v/>
      </c>
      <c r="AC31">
        <f>COUNTIFS(INDIRECT("Tabela6[QRCode]"),CUMPRIMENTO!$C31,INDIRECT("Tabela6[Data]"),CUMPRIMENTO!AC$1)+COUNTIFS(INDIRECT("Tabela6[QRCode]"),CUMPRIMENTO!$D31,INDIRECT("Tabela6[Data]"),CUMPRIMENTO!AC$1)</f>
        <v/>
      </c>
      <c r="AD31">
        <f>COUNTIFS(INDIRECT("Tabela6[QRCode]"),CUMPRIMENTO!$C31,INDIRECT("Tabela6[Data]"),CUMPRIMENTO!AD$1)+COUNTIFS(INDIRECT("Tabela6[QRCode]"),CUMPRIMENTO!$D31,INDIRECT("Tabela6[Data]"),CUMPRIMENTO!AD$1)</f>
        <v/>
      </c>
      <c r="AG31" s="33">
        <f>SUM(Z31:AD31)/(IF(G31=1,COUNTA(Z31:AD31)*3,IF(G31=2,COUNTA(Z31:AD31)*2,IF(G31=3,COUNTA(Z31:AD31),IF(G31=4,COUNTA(Z31:AD31)/2,IF(G31=5,COUNTA(Z31:AD31)/7,IF(G31=6,1,"")))))))</f>
        <v/>
      </c>
      <c r="AH31">
        <f>COUNTIFS(INDIRECT("Tabela6[QRCode]"),CUMPRIMENTO!$C31,INDIRECT("Tabela6[Data]"),CUMPRIMENTO!AH$1)+COUNTIFS(INDIRECT("Tabela6[QRCode]"),CUMPRIMENTO!$D31,INDIRECT("Tabela6[Data]"),CUMPRIMENTO!AH$1)</f>
        <v/>
      </c>
      <c r="AI31">
        <f>COUNTIFS(INDIRECT("Tabela6[QRCode]"),CUMPRIMENTO!$C31,INDIRECT("Tabela6[Data]"),CUMPRIMENTO!AI$1)+COUNTIFS(INDIRECT("Tabela6[QRCode]"),CUMPRIMENTO!$D31,INDIRECT("Tabela6[Data]"),CUMPRIMENTO!AI$1)</f>
        <v/>
      </c>
      <c r="AJ31">
        <f>COUNTIFS(INDIRECT("Tabela6[QRCode]"),CUMPRIMENTO!$C31,INDIRECT("Tabela6[Data]"),CUMPRIMENTO!AJ$1)+COUNTIFS(INDIRECT("Tabela6[QRCode]"),CUMPRIMENTO!$D31,INDIRECT("Tabela6[Data]"),CUMPRIMENTO!AJ$1)</f>
        <v/>
      </c>
      <c r="AK31">
        <f>COUNTIFS(INDIRECT("Tabela6[QRCode]"),CUMPRIMENTO!$C31,INDIRECT("Tabela6[Data]"),CUMPRIMENTO!AK$1)+COUNTIFS(INDIRECT("Tabela6[QRCode]"),CUMPRIMENTO!$D31,INDIRECT("Tabela6[Data]"),CUMPRIMENTO!AK$1)</f>
        <v/>
      </c>
      <c r="AL31">
        <f>COUNTIFS(INDIRECT("Tabela6[QRCode]"),CUMPRIMENTO!$C31,INDIRECT("Tabela6[Data]"),CUMPRIMENTO!AL$1)+COUNTIFS(INDIRECT("Tabela6[QRCode]"),CUMPRIMENTO!$D31,INDIRECT("Tabela6[Data]"),CUMPRIMENTO!AL$1)</f>
        <v/>
      </c>
      <c r="AO31" s="33">
        <f>SUM(AH31:AL31)/(IF(G31=1,COUNTA(AH31:AL31)*3,IF(G31=2,COUNTA(AH31:AL31)*2,IF(G31=3,COUNTA(AH31:AL31),IF(G31=4,COUNTA(AH31:AL31)/2,IF(G31=5,COUNTA(AH31:AL31)/7,IF(G31=6,1,"")))))))</f>
        <v/>
      </c>
      <c r="AP31">
        <f>COUNTIFS(INDIRECT("Tabela6[QRCode]"),CUMPRIMENTO!$C31,INDIRECT("Tabela6[Data]"),CUMPRIMENTO!AP$1)+COUNTIFS(INDIRECT("Tabela6[QRCode]"),CUMPRIMENTO!$D31,INDIRECT("Tabela6[Data]"),CUMPRIMENTO!AP$1)</f>
        <v/>
      </c>
      <c r="AQ31">
        <f>COUNTIFS(INDIRECT("Tabela6[QRCode]"),CUMPRIMENTO!$C31,INDIRECT("Tabela6[Data]"),CUMPRIMENTO!AQ$1)+COUNTIFS(INDIRECT("Tabela6[QRCode]"),CUMPRIMENTO!$D31,INDIRECT("Tabela6[Data]"),CUMPRIMENTO!AQ$1)</f>
        <v/>
      </c>
      <c r="AW31" s="33">
        <f>SUM(AP31:AS31)/(IF(G31=1,COUNTA(AP31:AS31)*3,IF(G31=2,COUNTA(AP31:AS31)*2,IF(G31=3,COUNTA(AP31:AS31),IF(G31=4,COUNTA(AP31:AS31)/2,IF(G31=5,COUNTA(AP31:AS31)/7,IF(G31=6,1,"")))))))</f>
        <v/>
      </c>
    </row>
    <row r="32">
      <c r="B32" t="inlineStr">
        <is>
          <t>BR01-IES-P04</t>
        </is>
      </c>
      <c r="C32" t="inlineStr">
        <is>
          <t>BR01-IES-P04-SALA01</t>
        </is>
      </c>
      <c r="D32" t="inlineStr">
        <is>
          <t>RS-ST01-04-00T-SLA01</t>
        </is>
      </c>
      <c r="E32" t="inlineStr">
        <is>
          <t>HALL DE ENTRADA</t>
        </is>
      </c>
      <c r="G32" t="n">
        <v>4</v>
      </c>
      <c r="H32" t="inlineStr">
        <is>
          <t>T2E</t>
        </is>
      </c>
      <c r="I32" s="34">
        <f>IF(H32="SOB DEMANDA",100%,IF(AVERAGE(Y32,AG32,AO32,AW32)&gt;100%,100%,AVERAGE(Y32,AG32,AO32,AW32)))</f>
        <v/>
      </c>
      <c r="J32">
        <f>COUNTIFS(INDIRECT("Tabela6[QRCode]"),CUMPRIMENTO!$C32,INDIRECT("Tabela6[Data]"),CUMPRIMENTO!J$1)+COUNTIFS(INDIRECT("Tabela6[QRCode]"),CUMPRIMENTO!$D32,INDIRECT("Tabela6[Data]"),CUMPRIMENTO!J$1)</f>
        <v/>
      </c>
      <c r="K32">
        <f>COUNTIFS(INDIRECT("Tabela6[QRCode]"),CUMPRIMENTO!$C32,INDIRECT("Tabela6[Data]"),CUMPRIMENTO!K$1)+COUNTIFS(INDIRECT("Tabela6[QRCode]"),CUMPRIMENTO!$D32,INDIRECT("Tabela6[Data]"),CUMPRIMENTO!K$1)</f>
        <v/>
      </c>
      <c r="L32">
        <f>COUNTIFS(INDIRECT("Tabela6[QRCode]"),CUMPRIMENTO!$C32,INDIRECT("Tabela6[Data]"),CUMPRIMENTO!L$1)+COUNTIFS(INDIRECT("Tabela6[QRCode]"),CUMPRIMENTO!$D32,INDIRECT("Tabela6[Data]"),CUMPRIMENTO!L$1)</f>
        <v/>
      </c>
      <c r="M32">
        <f>COUNTIFS(INDIRECT("Tabela6[QRCode]"),CUMPRIMENTO!$C32,INDIRECT("Tabela6[Data]"),CUMPRIMENTO!M$1)+COUNTIFS(INDIRECT("Tabela6[QRCode]"),CUMPRIMENTO!$D32,INDIRECT("Tabela6[Data]"),CUMPRIMENTO!M$1)</f>
        <v/>
      </c>
      <c r="N32">
        <f>COUNTIFS(INDIRECT("Tabela6[QRCode]"),CUMPRIMENTO!$C32,INDIRECT("Tabela6[Data]"),CUMPRIMENTO!N$1)+COUNTIFS(INDIRECT("Tabela6[QRCode]"),CUMPRIMENTO!$D32,INDIRECT("Tabela6[Data]"),CUMPRIMENTO!N$1)</f>
        <v/>
      </c>
      <c r="Q32" s="33">
        <f>SUM(J32:P32)/(IF(G32=1,COUNTA(J32:P32)*3,IF(G32=2,COUNTA(J32:P32)*2,IF(G32=3,COUNTA(J32:P32),IF(G32=4,COUNTA(J32:P32)/2,IF(G32=5,COUNTA(J32:P32)/7,IF(G32=6,1,"")))))))</f>
        <v/>
      </c>
      <c r="R32">
        <f>COUNTIFS(INDIRECT("Tabela6[QRCode]"),CUMPRIMENTO!$C32,INDIRECT("Tabela6[Data]"),CUMPRIMENTO!R$1)+COUNTIFS(INDIRECT("Tabela6[QRCode]"),CUMPRIMENTO!$D32,INDIRECT("Tabela6[Data]"),CUMPRIMENTO!R$1)</f>
        <v/>
      </c>
      <c r="S32">
        <f>COUNTIFS(INDIRECT("Tabela6[QRCode]"),CUMPRIMENTO!$C32,INDIRECT("Tabela6[Data]"),CUMPRIMENTO!S$1)+COUNTIFS(INDIRECT("Tabela6[QRCode]"),CUMPRIMENTO!$D32,INDIRECT("Tabela6[Data]"),CUMPRIMENTO!S$1)</f>
        <v/>
      </c>
      <c r="T32">
        <f>COUNTIFS(INDIRECT("Tabela6[QRCode]"),CUMPRIMENTO!$C32,INDIRECT("Tabela6[Data]"),CUMPRIMENTO!T$1)+COUNTIFS(INDIRECT("Tabela6[QRCode]"),CUMPRIMENTO!$D32,INDIRECT("Tabela6[Data]"),CUMPRIMENTO!T$1)</f>
        <v/>
      </c>
      <c r="U32">
        <f>COUNTIFS(INDIRECT("Tabela6[QRCode]"),CUMPRIMENTO!$C32,INDIRECT("Tabela6[Data]"),CUMPRIMENTO!U$1)+COUNTIFS(INDIRECT("Tabela6[QRCode]"),CUMPRIMENTO!$D32,INDIRECT("Tabela6[Data]"),CUMPRIMENTO!U$1)</f>
        <v/>
      </c>
      <c r="V32">
        <f>COUNTIFS(INDIRECT("Tabela6[QRCode]"),CUMPRIMENTO!$C32,INDIRECT("Tabela6[Data]"),CUMPRIMENTO!V$1)+COUNTIFS(INDIRECT("Tabela6[QRCode]"),CUMPRIMENTO!$D32,INDIRECT("Tabela6[Data]"),CUMPRIMENTO!V$1)</f>
        <v/>
      </c>
      <c r="Y32" s="33">
        <f>SUM(R32:X32)/(IF(G32=1,COUNTA(R32:X32)*3,IF(G32=2,COUNTA(R32:X32)*2,IF(G32=3,COUNTA(R32:X32),IF(G32=4,COUNTA(R32:X32)/2,IF(G32=5,COUNTA(R32:X32)/7,IF(G32=6,1,"")))))))</f>
        <v/>
      </c>
      <c r="Z32">
        <f>COUNTIFS(INDIRECT("Tabela6[QRCode]"),CUMPRIMENTO!$C32,INDIRECT("Tabela6[Data]"),CUMPRIMENTO!Z$1)+COUNTIFS(INDIRECT("Tabela6[QRCode]"),CUMPRIMENTO!$D32,INDIRECT("Tabela6[Data]"),CUMPRIMENTO!Z$1)</f>
        <v/>
      </c>
      <c r="AA32">
        <f>COUNTIFS(INDIRECT("Tabela6[QRCode]"),CUMPRIMENTO!$C32,INDIRECT("Tabela6[Data]"),CUMPRIMENTO!AA$1)+COUNTIFS(INDIRECT("Tabela6[QRCode]"),CUMPRIMENTO!$D32,INDIRECT("Tabela6[Data]"),CUMPRIMENTO!AA$1)</f>
        <v/>
      </c>
      <c r="AB32">
        <f>COUNTIFS(INDIRECT("Tabela6[QRCode]"),CUMPRIMENTO!$C32,INDIRECT("Tabela6[Data]"),CUMPRIMENTO!AB$1)+COUNTIFS(INDIRECT("Tabela6[QRCode]"),CUMPRIMENTO!$D32,INDIRECT("Tabela6[Data]"),CUMPRIMENTO!AB$1)</f>
        <v/>
      </c>
      <c r="AC32">
        <f>COUNTIFS(INDIRECT("Tabela6[QRCode]"),CUMPRIMENTO!$C32,INDIRECT("Tabela6[Data]"),CUMPRIMENTO!AC$1)+COUNTIFS(INDIRECT("Tabela6[QRCode]"),CUMPRIMENTO!$D32,INDIRECT("Tabela6[Data]"),CUMPRIMENTO!AC$1)</f>
        <v/>
      </c>
      <c r="AD32">
        <f>COUNTIFS(INDIRECT("Tabela6[QRCode]"),CUMPRIMENTO!$C32,INDIRECT("Tabela6[Data]"),CUMPRIMENTO!AD$1)+COUNTIFS(INDIRECT("Tabela6[QRCode]"),CUMPRIMENTO!$D32,INDIRECT("Tabela6[Data]"),CUMPRIMENTO!AD$1)</f>
        <v/>
      </c>
      <c r="AG32" s="33">
        <f>SUM(Z32:AD32)/(IF(G32=1,COUNTA(Z32:AD32)*3,IF(G32=2,COUNTA(Z32:AD32)*2,IF(G32=3,COUNTA(Z32:AD32),IF(G32=4,COUNTA(Z32:AD32)/2,IF(G32=5,COUNTA(Z32:AD32)/7,IF(G32=6,1,"")))))))</f>
        <v/>
      </c>
      <c r="AH32">
        <f>COUNTIFS(INDIRECT("Tabela6[QRCode]"),CUMPRIMENTO!$C32,INDIRECT("Tabela6[Data]"),CUMPRIMENTO!AH$1)+COUNTIFS(INDIRECT("Tabela6[QRCode]"),CUMPRIMENTO!$D32,INDIRECT("Tabela6[Data]"),CUMPRIMENTO!AH$1)</f>
        <v/>
      </c>
      <c r="AI32">
        <f>COUNTIFS(INDIRECT("Tabela6[QRCode]"),CUMPRIMENTO!$C32,INDIRECT("Tabela6[Data]"),CUMPRIMENTO!AI$1)+COUNTIFS(INDIRECT("Tabela6[QRCode]"),CUMPRIMENTO!$D32,INDIRECT("Tabela6[Data]"),CUMPRIMENTO!AI$1)</f>
        <v/>
      </c>
      <c r="AJ32">
        <f>COUNTIFS(INDIRECT("Tabela6[QRCode]"),CUMPRIMENTO!$C32,INDIRECT("Tabela6[Data]"),CUMPRIMENTO!AJ$1)+COUNTIFS(INDIRECT("Tabela6[QRCode]"),CUMPRIMENTO!$D32,INDIRECT("Tabela6[Data]"),CUMPRIMENTO!AJ$1)</f>
        <v/>
      </c>
      <c r="AK32">
        <f>COUNTIFS(INDIRECT("Tabela6[QRCode]"),CUMPRIMENTO!$C32,INDIRECT("Tabela6[Data]"),CUMPRIMENTO!AK$1)+COUNTIFS(INDIRECT("Tabela6[QRCode]"),CUMPRIMENTO!$D32,INDIRECT("Tabela6[Data]"),CUMPRIMENTO!AK$1)</f>
        <v/>
      </c>
      <c r="AL32">
        <f>COUNTIFS(INDIRECT("Tabela6[QRCode]"),CUMPRIMENTO!$C32,INDIRECT("Tabela6[Data]"),CUMPRIMENTO!AL$1)+COUNTIFS(INDIRECT("Tabela6[QRCode]"),CUMPRIMENTO!$D32,INDIRECT("Tabela6[Data]"),CUMPRIMENTO!AL$1)</f>
        <v/>
      </c>
      <c r="AO32" s="33">
        <f>SUM(AH32:AL32)/(IF(G32=1,COUNTA(AH32:AL32)*3,IF(G32=2,COUNTA(AH32:AL32)*2,IF(G32=3,COUNTA(AH32:AL32),IF(G32=4,COUNTA(AH32:AL32)/2,IF(G32=5,COUNTA(AH32:AL32)/7,IF(G32=6,1,"")))))))</f>
        <v/>
      </c>
      <c r="AP32">
        <f>COUNTIFS(INDIRECT("Tabela6[QRCode]"),CUMPRIMENTO!$C32,INDIRECT("Tabela6[Data]"),CUMPRIMENTO!AP$1)+COUNTIFS(INDIRECT("Tabela6[QRCode]"),CUMPRIMENTO!$D32,INDIRECT("Tabela6[Data]"),CUMPRIMENTO!AP$1)</f>
        <v/>
      </c>
      <c r="AQ32">
        <f>COUNTIFS(INDIRECT("Tabela6[QRCode]"),CUMPRIMENTO!$C32,INDIRECT("Tabela6[Data]"),CUMPRIMENTO!AQ$1)+COUNTIFS(INDIRECT("Tabela6[QRCode]"),CUMPRIMENTO!$D32,INDIRECT("Tabela6[Data]"),CUMPRIMENTO!AQ$1)</f>
        <v/>
      </c>
      <c r="AW32" s="33">
        <f>SUM(AP32:AS32)/(IF(G32=1,COUNTA(AP32:AS32)*3,IF(G32=2,COUNTA(AP32:AS32)*2,IF(G32=3,COUNTA(AP32:AS32),IF(G32=4,COUNTA(AP32:AS32)/2,IF(G32=5,COUNTA(AP32:AS32)/7,IF(G32=6,1,"")))))))</f>
        <v/>
      </c>
    </row>
    <row r="33">
      <c r="B33" t="inlineStr">
        <is>
          <t>BR01-IES-P04</t>
        </is>
      </c>
      <c r="C33" t="inlineStr">
        <is>
          <t>BR01-IES-P04-SALA02</t>
        </is>
      </c>
      <c r="D33" t="inlineStr">
        <is>
          <t>RS-ST01-04-00T-SLA12</t>
        </is>
      </c>
      <c r="E33" t="inlineStr">
        <is>
          <t>CONTABILIDADE - SALA REUNIAO I</t>
        </is>
      </c>
      <c r="G33" t="n">
        <v>4</v>
      </c>
      <c r="H33" t="inlineStr">
        <is>
          <t>T2E</t>
        </is>
      </c>
      <c r="I33" s="34">
        <f>IF(H33="SOB DEMANDA",100%,IF(AVERAGE(Y33,AG33,AO33,AW33)&gt;100%,100%,AVERAGE(Y33,AG33,AO33,AW33)))</f>
        <v/>
      </c>
      <c r="J33">
        <f>COUNTIFS(INDIRECT("Tabela6[QRCode]"),CUMPRIMENTO!$C33,INDIRECT("Tabela6[Data]"),CUMPRIMENTO!J$1)+COUNTIFS(INDIRECT("Tabela6[QRCode]"),CUMPRIMENTO!$D33,INDIRECT("Tabela6[Data]"),CUMPRIMENTO!J$1)</f>
        <v/>
      </c>
      <c r="K33">
        <f>COUNTIFS(INDIRECT("Tabela6[QRCode]"),CUMPRIMENTO!$C33,INDIRECT("Tabela6[Data]"),CUMPRIMENTO!K$1)+COUNTIFS(INDIRECT("Tabela6[QRCode]"),CUMPRIMENTO!$D33,INDIRECT("Tabela6[Data]"),CUMPRIMENTO!K$1)</f>
        <v/>
      </c>
      <c r="L33">
        <f>COUNTIFS(INDIRECT("Tabela6[QRCode]"),CUMPRIMENTO!$C33,INDIRECT("Tabela6[Data]"),CUMPRIMENTO!L$1)+COUNTIFS(INDIRECT("Tabela6[QRCode]"),CUMPRIMENTO!$D33,INDIRECT("Tabela6[Data]"),CUMPRIMENTO!L$1)</f>
        <v/>
      </c>
      <c r="M33">
        <f>COUNTIFS(INDIRECT("Tabela6[QRCode]"),CUMPRIMENTO!$C33,INDIRECT("Tabela6[Data]"),CUMPRIMENTO!M$1)+COUNTIFS(INDIRECT("Tabela6[QRCode]"),CUMPRIMENTO!$D33,INDIRECT("Tabela6[Data]"),CUMPRIMENTO!M$1)</f>
        <v/>
      </c>
      <c r="N33">
        <f>COUNTIFS(INDIRECT("Tabela6[QRCode]"),CUMPRIMENTO!$C33,INDIRECT("Tabela6[Data]"),CUMPRIMENTO!N$1)+COUNTIFS(INDIRECT("Tabela6[QRCode]"),CUMPRIMENTO!$D33,INDIRECT("Tabela6[Data]"),CUMPRIMENTO!N$1)</f>
        <v/>
      </c>
      <c r="Q33" s="33">
        <f>SUM(J33:P33)/(IF(G33=1,COUNTA(J33:P33)*3,IF(G33=2,COUNTA(J33:P33)*2,IF(G33=3,COUNTA(J33:P33),IF(G33=4,COUNTA(J33:P33)/2,IF(G33=5,COUNTA(J33:P33)/7,IF(G33=6,1,"")))))))</f>
        <v/>
      </c>
      <c r="R33">
        <f>COUNTIFS(INDIRECT("Tabela6[QRCode]"),CUMPRIMENTO!$C33,INDIRECT("Tabela6[Data]"),CUMPRIMENTO!R$1)+COUNTIFS(INDIRECT("Tabela6[QRCode]"),CUMPRIMENTO!$D33,INDIRECT("Tabela6[Data]"),CUMPRIMENTO!R$1)</f>
        <v/>
      </c>
      <c r="S33">
        <f>COUNTIFS(INDIRECT("Tabela6[QRCode]"),CUMPRIMENTO!$C33,INDIRECT("Tabela6[Data]"),CUMPRIMENTO!S$1)+COUNTIFS(INDIRECT("Tabela6[QRCode]"),CUMPRIMENTO!$D33,INDIRECT("Tabela6[Data]"),CUMPRIMENTO!S$1)</f>
        <v/>
      </c>
      <c r="T33">
        <f>COUNTIFS(INDIRECT("Tabela6[QRCode]"),CUMPRIMENTO!$C33,INDIRECT("Tabela6[Data]"),CUMPRIMENTO!T$1)+COUNTIFS(INDIRECT("Tabela6[QRCode]"),CUMPRIMENTO!$D33,INDIRECT("Tabela6[Data]"),CUMPRIMENTO!T$1)</f>
        <v/>
      </c>
      <c r="U33">
        <f>COUNTIFS(INDIRECT("Tabela6[QRCode]"),CUMPRIMENTO!$C33,INDIRECT("Tabela6[Data]"),CUMPRIMENTO!U$1)+COUNTIFS(INDIRECT("Tabela6[QRCode]"),CUMPRIMENTO!$D33,INDIRECT("Tabela6[Data]"),CUMPRIMENTO!U$1)</f>
        <v/>
      </c>
      <c r="V33">
        <f>COUNTIFS(INDIRECT("Tabela6[QRCode]"),CUMPRIMENTO!$C33,INDIRECT("Tabela6[Data]"),CUMPRIMENTO!V$1)+COUNTIFS(INDIRECT("Tabela6[QRCode]"),CUMPRIMENTO!$D33,INDIRECT("Tabela6[Data]"),CUMPRIMENTO!V$1)</f>
        <v/>
      </c>
      <c r="Y33" s="33">
        <f>SUM(R33:X33)/(IF(G33=1,COUNTA(R33:X33)*3,IF(G33=2,COUNTA(R33:X33)*2,IF(G33=3,COUNTA(R33:X33),IF(G33=4,COUNTA(R33:X33)/2,IF(G33=5,COUNTA(R33:X33)/7,IF(G33=6,1,"")))))))</f>
        <v/>
      </c>
      <c r="Z33">
        <f>COUNTIFS(INDIRECT("Tabela6[QRCode]"),CUMPRIMENTO!$C33,INDIRECT("Tabela6[Data]"),CUMPRIMENTO!Z$1)+COUNTIFS(INDIRECT("Tabela6[QRCode]"),CUMPRIMENTO!$D33,INDIRECT("Tabela6[Data]"),CUMPRIMENTO!Z$1)</f>
        <v/>
      </c>
      <c r="AA33">
        <f>COUNTIFS(INDIRECT("Tabela6[QRCode]"),CUMPRIMENTO!$C33,INDIRECT("Tabela6[Data]"),CUMPRIMENTO!AA$1)+COUNTIFS(INDIRECT("Tabela6[QRCode]"),CUMPRIMENTO!$D33,INDIRECT("Tabela6[Data]"),CUMPRIMENTO!AA$1)</f>
        <v/>
      </c>
      <c r="AB33">
        <f>COUNTIFS(INDIRECT("Tabela6[QRCode]"),CUMPRIMENTO!$C33,INDIRECT("Tabela6[Data]"),CUMPRIMENTO!AB$1)+COUNTIFS(INDIRECT("Tabela6[QRCode]"),CUMPRIMENTO!$D33,INDIRECT("Tabela6[Data]"),CUMPRIMENTO!AB$1)</f>
        <v/>
      </c>
      <c r="AC33">
        <f>COUNTIFS(INDIRECT("Tabela6[QRCode]"),CUMPRIMENTO!$C33,INDIRECT("Tabela6[Data]"),CUMPRIMENTO!AC$1)+COUNTIFS(INDIRECT("Tabela6[QRCode]"),CUMPRIMENTO!$D33,INDIRECT("Tabela6[Data]"),CUMPRIMENTO!AC$1)</f>
        <v/>
      </c>
      <c r="AD33">
        <f>COUNTIFS(INDIRECT("Tabela6[QRCode]"),CUMPRIMENTO!$C33,INDIRECT("Tabela6[Data]"),CUMPRIMENTO!AD$1)+COUNTIFS(INDIRECT("Tabela6[QRCode]"),CUMPRIMENTO!$D33,INDIRECT("Tabela6[Data]"),CUMPRIMENTO!AD$1)</f>
        <v/>
      </c>
      <c r="AG33" s="33">
        <f>SUM(Z33:AD33)/(IF(G33=1,COUNTA(Z33:AD33)*3,IF(G33=2,COUNTA(Z33:AD33)*2,IF(G33=3,COUNTA(Z33:AD33),IF(G33=4,COUNTA(Z33:AD33)/2,IF(G33=5,COUNTA(Z33:AD33)/7,IF(G33=6,1,"")))))))</f>
        <v/>
      </c>
      <c r="AH33">
        <f>COUNTIFS(INDIRECT("Tabela6[QRCode]"),CUMPRIMENTO!$C33,INDIRECT("Tabela6[Data]"),CUMPRIMENTO!AH$1)+COUNTIFS(INDIRECT("Tabela6[QRCode]"),CUMPRIMENTO!$D33,INDIRECT("Tabela6[Data]"),CUMPRIMENTO!AH$1)</f>
        <v/>
      </c>
      <c r="AI33">
        <f>COUNTIFS(INDIRECT("Tabela6[QRCode]"),CUMPRIMENTO!$C33,INDIRECT("Tabela6[Data]"),CUMPRIMENTO!AI$1)+COUNTIFS(INDIRECT("Tabela6[QRCode]"),CUMPRIMENTO!$D33,INDIRECT("Tabela6[Data]"),CUMPRIMENTO!AI$1)</f>
        <v/>
      </c>
      <c r="AJ33">
        <f>COUNTIFS(INDIRECT("Tabela6[QRCode]"),CUMPRIMENTO!$C33,INDIRECT("Tabela6[Data]"),CUMPRIMENTO!AJ$1)+COUNTIFS(INDIRECT("Tabela6[QRCode]"),CUMPRIMENTO!$D33,INDIRECT("Tabela6[Data]"),CUMPRIMENTO!AJ$1)</f>
        <v/>
      </c>
      <c r="AK33">
        <f>COUNTIFS(INDIRECT("Tabela6[QRCode]"),CUMPRIMENTO!$C33,INDIRECT("Tabela6[Data]"),CUMPRIMENTO!AK$1)+COUNTIFS(INDIRECT("Tabela6[QRCode]"),CUMPRIMENTO!$D33,INDIRECT("Tabela6[Data]"),CUMPRIMENTO!AK$1)</f>
        <v/>
      </c>
      <c r="AL33">
        <f>COUNTIFS(INDIRECT("Tabela6[QRCode]"),CUMPRIMENTO!$C33,INDIRECT("Tabela6[Data]"),CUMPRIMENTO!AL$1)+COUNTIFS(INDIRECT("Tabela6[QRCode]"),CUMPRIMENTO!$D33,INDIRECT("Tabela6[Data]"),CUMPRIMENTO!AL$1)</f>
        <v/>
      </c>
      <c r="AO33" s="33">
        <f>SUM(AH33:AL33)/(IF(G33=1,COUNTA(AH33:AL33)*3,IF(G33=2,COUNTA(AH33:AL33)*2,IF(G33=3,COUNTA(AH33:AL33),IF(G33=4,COUNTA(AH33:AL33)/2,IF(G33=5,COUNTA(AH33:AL33)/7,IF(G33=6,1,"")))))))</f>
        <v/>
      </c>
      <c r="AP33">
        <f>COUNTIFS(INDIRECT("Tabela6[QRCode]"),CUMPRIMENTO!$C33,INDIRECT("Tabela6[Data]"),CUMPRIMENTO!AP$1)+COUNTIFS(INDIRECT("Tabela6[QRCode]"),CUMPRIMENTO!$D33,INDIRECT("Tabela6[Data]"),CUMPRIMENTO!AP$1)</f>
        <v/>
      </c>
      <c r="AQ33">
        <f>COUNTIFS(INDIRECT("Tabela6[QRCode]"),CUMPRIMENTO!$C33,INDIRECT("Tabela6[Data]"),CUMPRIMENTO!AQ$1)+COUNTIFS(INDIRECT("Tabela6[QRCode]"),CUMPRIMENTO!$D33,INDIRECT("Tabela6[Data]"),CUMPRIMENTO!AQ$1)</f>
        <v/>
      </c>
      <c r="AW33" s="33">
        <f>SUM(AP33:AS33)/(IF(G33=1,COUNTA(AP33:AS33)*3,IF(G33=2,COUNTA(AP33:AS33)*2,IF(G33=3,COUNTA(AP33:AS33),IF(G33=4,COUNTA(AP33:AS33)/2,IF(G33=5,COUNTA(AP33:AS33)/7,IF(G33=6,1,"")))))))</f>
        <v/>
      </c>
    </row>
    <row r="34">
      <c r="B34" t="inlineStr">
        <is>
          <t>BR01-IES-P04</t>
        </is>
      </c>
      <c r="C34" t="inlineStr">
        <is>
          <t>BR01-IES-P04-SALA03</t>
        </is>
      </c>
      <c r="D34" t="inlineStr">
        <is>
          <t>RS-ST01-04-00T-SLA03</t>
        </is>
      </c>
      <c r="E34" t="inlineStr">
        <is>
          <t>CONTROLADORIA - SALA REUNIAO II</t>
        </is>
      </c>
      <c r="G34" t="n">
        <v>4</v>
      </c>
      <c r="H34" t="inlineStr">
        <is>
          <t>T2E</t>
        </is>
      </c>
      <c r="I34" s="34">
        <f>IF(H34="SOB DEMANDA",100%,IF(AVERAGE(Y34,AG34,AO34,AW34)&gt;100%,100%,AVERAGE(Y34,AG34,AO34,AW34)))</f>
        <v/>
      </c>
      <c r="J34">
        <f>COUNTIFS(INDIRECT("Tabela6[QRCode]"),CUMPRIMENTO!$C34,INDIRECT("Tabela6[Data]"),CUMPRIMENTO!J$1)+COUNTIFS(INDIRECT("Tabela6[QRCode]"),CUMPRIMENTO!$D34,INDIRECT("Tabela6[Data]"),CUMPRIMENTO!J$1)</f>
        <v/>
      </c>
      <c r="K34">
        <f>COUNTIFS(INDIRECT("Tabela6[QRCode]"),CUMPRIMENTO!$C34,INDIRECT("Tabela6[Data]"),CUMPRIMENTO!K$1)+COUNTIFS(INDIRECT("Tabela6[QRCode]"),CUMPRIMENTO!$D34,INDIRECT("Tabela6[Data]"),CUMPRIMENTO!K$1)</f>
        <v/>
      </c>
      <c r="L34">
        <f>COUNTIFS(INDIRECT("Tabela6[QRCode]"),CUMPRIMENTO!$C34,INDIRECT("Tabela6[Data]"),CUMPRIMENTO!L$1)+COUNTIFS(INDIRECT("Tabela6[QRCode]"),CUMPRIMENTO!$D34,INDIRECT("Tabela6[Data]"),CUMPRIMENTO!L$1)</f>
        <v/>
      </c>
      <c r="M34">
        <f>COUNTIFS(INDIRECT("Tabela6[QRCode]"),CUMPRIMENTO!$C34,INDIRECT("Tabela6[Data]"),CUMPRIMENTO!M$1)+COUNTIFS(INDIRECT("Tabela6[QRCode]"),CUMPRIMENTO!$D34,INDIRECT("Tabela6[Data]"),CUMPRIMENTO!M$1)</f>
        <v/>
      </c>
      <c r="N34">
        <f>COUNTIFS(INDIRECT("Tabela6[QRCode]"),CUMPRIMENTO!$C34,INDIRECT("Tabela6[Data]"),CUMPRIMENTO!N$1)+COUNTIFS(INDIRECT("Tabela6[QRCode]"),CUMPRIMENTO!$D34,INDIRECT("Tabela6[Data]"),CUMPRIMENTO!N$1)</f>
        <v/>
      </c>
      <c r="Q34" s="33">
        <f>SUM(J34:P34)/(IF(G34=1,COUNTA(J34:P34)*3,IF(G34=2,COUNTA(J34:P34)*2,IF(G34=3,COUNTA(J34:P34),IF(G34=4,COUNTA(J34:P34)/2,IF(G34=5,COUNTA(J34:P34)/7,IF(G34=6,1,"")))))))</f>
        <v/>
      </c>
      <c r="R34">
        <f>COUNTIFS(INDIRECT("Tabela6[QRCode]"),CUMPRIMENTO!$C34,INDIRECT("Tabela6[Data]"),CUMPRIMENTO!R$1)+COUNTIFS(INDIRECT("Tabela6[QRCode]"),CUMPRIMENTO!$D34,INDIRECT("Tabela6[Data]"),CUMPRIMENTO!R$1)</f>
        <v/>
      </c>
      <c r="S34">
        <f>COUNTIFS(INDIRECT("Tabela6[QRCode]"),CUMPRIMENTO!$C34,INDIRECT("Tabela6[Data]"),CUMPRIMENTO!S$1)+COUNTIFS(INDIRECT("Tabela6[QRCode]"),CUMPRIMENTO!$D34,INDIRECT("Tabela6[Data]"),CUMPRIMENTO!S$1)</f>
        <v/>
      </c>
      <c r="T34">
        <f>COUNTIFS(INDIRECT("Tabela6[QRCode]"),CUMPRIMENTO!$C34,INDIRECT("Tabela6[Data]"),CUMPRIMENTO!T$1)+COUNTIFS(INDIRECT("Tabela6[QRCode]"),CUMPRIMENTO!$D34,INDIRECT("Tabela6[Data]"),CUMPRIMENTO!T$1)</f>
        <v/>
      </c>
      <c r="U34">
        <f>COUNTIFS(INDIRECT("Tabela6[QRCode]"),CUMPRIMENTO!$C34,INDIRECT("Tabela6[Data]"),CUMPRIMENTO!U$1)+COUNTIFS(INDIRECT("Tabela6[QRCode]"),CUMPRIMENTO!$D34,INDIRECT("Tabela6[Data]"),CUMPRIMENTO!U$1)</f>
        <v/>
      </c>
      <c r="V34">
        <f>COUNTIFS(INDIRECT("Tabela6[QRCode]"),CUMPRIMENTO!$C34,INDIRECT("Tabela6[Data]"),CUMPRIMENTO!V$1)+COUNTIFS(INDIRECT("Tabela6[QRCode]"),CUMPRIMENTO!$D34,INDIRECT("Tabela6[Data]"),CUMPRIMENTO!V$1)</f>
        <v/>
      </c>
      <c r="Y34" s="33">
        <f>SUM(R34:X34)/(IF(G34=1,COUNTA(R34:X34)*3,IF(G34=2,COUNTA(R34:X34)*2,IF(G34=3,COUNTA(R34:X34),IF(G34=4,COUNTA(R34:X34)/2,IF(G34=5,COUNTA(R34:X34)/7,IF(G34=6,1,"")))))))</f>
        <v/>
      </c>
      <c r="Z34">
        <f>COUNTIFS(INDIRECT("Tabela6[QRCode]"),CUMPRIMENTO!$C34,INDIRECT("Tabela6[Data]"),CUMPRIMENTO!Z$1)+COUNTIFS(INDIRECT("Tabela6[QRCode]"),CUMPRIMENTO!$D34,INDIRECT("Tabela6[Data]"),CUMPRIMENTO!Z$1)</f>
        <v/>
      </c>
      <c r="AA34">
        <f>COUNTIFS(INDIRECT("Tabela6[QRCode]"),CUMPRIMENTO!$C34,INDIRECT("Tabela6[Data]"),CUMPRIMENTO!AA$1)+COUNTIFS(INDIRECT("Tabela6[QRCode]"),CUMPRIMENTO!$D34,INDIRECT("Tabela6[Data]"),CUMPRIMENTO!AA$1)</f>
        <v/>
      </c>
      <c r="AB34">
        <f>COUNTIFS(INDIRECT("Tabela6[QRCode]"),CUMPRIMENTO!$C34,INDIRECT("Tabela6[Data]"),CUMPRIMENTO!AB$1)+COUNTIFS(INDIRECT("Tabela6[QRCode]"),CUMPRIMENTO!$D34,INDIRECT("Tabela6[Data]"),CUMPRIMENTO!AB$1)</f>
        <v/>
      </c>
      <c r="AC34">
        <f>COUNTIFS(INDIRECT("Tabela6[QRCode]"),CUMPRIMENTO!$C34,INDIRECT("Tabela6[Data]"),CUMPRIMENTO!AC$1)+COUNTIFS(INDIRECT("Tabela6[QRCode]"),CUMPRIMENTO!$D34,INDIRECT("Tabela6[Data]"),CUMPRIMENTO!AC$1)</f>
        <v/>
      </c>
      <c r="AD34">
        <f>COUNTIFS(INDIRECT("Tabela6[QRCode]"),CUMPRIMENTO!$C34,INDIRECT("Tabela6[Data]"),CUMPRIMENTO!AD$1)+COUNTIFS(INDIRECT("Tabela6[QRCode]"),CUMPRIMENTO!$D34,INDIRECT("Tabela6[Data]"),CUMPRIMENTO!AD$1)</f>
        <v/>
      </c>
      <c r="AG34" s="33">
        <f>SUM(Z34:AD34)/(IF(G34=1,COUNTA(Z34:AD34)*3,IF(G34=2,COUNTA(Z34:AD34)*2,IF(G34=3,COUNTA(Z34:AD34),IF(G34=4,COUNTA(Z34:AD34)/2,IF(G34=5,COUNTA(Z34:AD34)/7,IF(G34=6,1,"")))))))</f>
        <v/>
      </c>
      <c r="AH34">
        <f>COUNTIFS(INDIRECT("Tabela6[QRCode]"),CUMPRIMENTO!$C34,INDIRECT("Tabela6[Data]"),CUMPRIMENTO!AH$1)+COUNTIFS(INDIRECT("Tabela6[QRCode]"),CUMPRIMENTO!$D34,INDIRECT("Tabela6[Data]"),CUMPRIMENTO!AH$1)</f>
        <v/>
      </c>
      <c r="AI34">
        <f>COUNTIFS(INDIRECT("Tabela6[QRCode]"),CUMPRIMENTO!$C34,INDIRECT("Tabela6[Data]"),CUMPRIMENTO!AI$1)+COUNTIFS(INDIRECT("Tabela6[QRCode]"),CUMPRIMENTO!$D34,INDIRECT("Tabela6[Data]"),CUMPRIMENTO!AI$1)</f>
        <v/>
      </c>
      <c r="AJ34">
        <f>COUNTIFS(INDIRECT("Tabela6[QRCode]"),CUMPRIMENTO!$C34,INDIRECT("Tabela6[Data]"),CUMPRIMENTO!AJ$1)+COUNTIFS(INDIRECT("Tabela6[QRCode]"),CUMPRIMENTO!$D34,INDIRECT("Tabela6[Data]"),CUMPRIMENTO!AJ$1)</f>
        <v/>
      </c>
      <c r="AK34">
        <f>COUNTIFS(INDIRECT("Tabela6[QRCode]"),CUMPRIMENTO!$C34,INDIRECT("Tabela6[Data]"),CUMPRIMENTO!AK$1)+COUNTIFS(INDIRECT("Tabela6[QRCode]"),CUMPRIMENTO!$D34,INDIRECT("Tabela6[Data]"),CUMPRIMENTO!AK$1)</f>
        <v/>
      </c>
      <c r="AL34">
        <f>COUNTIFS(INDIRECT("Tabela6[QRCode]"),CUMPRIMENTO!$C34,INDIRECT("Tabela6[Data]"),CUMPRIMENTO!AL$1)+COUNTIFS(INDIRECT("Tabela6[QRCode]"),CUMPRIMENTO!$D34,INDIRECT("Tabela6[Data]"),CUMPRIMENTO!AL$1)</f>
        <v/>
      </c>
      <c r="AO34" s="33">
        <f>SUM(AH34:AL34)/(IF(G34=1,COUNTA(AH34:AL34)*3,IF(G34=2,COUNTA(AH34:AL34)*2,IF(G34=3,COUNTA(AH34:AL34),IF(G34=4,COUNTA(AH34:AL34)/2,IF(G34=5,COUNTA(AH34:AL34)/7,IF(G34=6,1,"")))))))</f>
        <v/>
      </c>
      <c r="AP34">
        <f>COUNTIFS(INDIRECT("Tabela6[QRCode]"),CUMPRIMENTO!$C34,INDIRECT("Tabela6[Data]"),CUMPRIMENTO!AP$1)+COUNTIFS(INDIRECT("Tabela6[QRCode]"),CUMPRIMENTO!$D34,INDIRECT("Tabela6[Data]"),CUMPRIMENTO!AP$1)</f>
        <v/>
      </c>
      <c r="AQ34">
        <f>COUNTIFS(INDIRECT("Tabela6[QRCode]"),CUMPRIMENTO!$C34,INDIRECT("Tabela6[Data]"),CUMPRIMENTO!AQ$1)+COUNTIFS(INDIRECT("Tabela6[QRCode]"),CUMPRIMENTO!$D34,INDIRECT("Tabela6[Data]"),CUMPRIMENTO!AQ$1)</f>
        <v/>
      </c>
      <c r="AW34" s="33">
        <f>SUM(AP34:AS34)/(IF(G34=1,COUNTA(AP34:AS34)*3,IF(G34=2,COUNTA(AP34:AS34)*2,IF(G34=3,COUNTA(AP34:AS34),IF(G34=4,COUNTA(AP34:AS34)/2,IF(G34=5,COUNTA(AP34:AS34)/7,IF(G34=6,1,"")))))))</f>
        <v/>
      </c>
    </row>
    <row r="35">
      <c r="B35" t="inlineStr">
        <is>
          <t>BR01-IES-P04</t>
        </is>
      </c>
      <c r="C35" t="inlineStr">
        <is>
          <t>BR01-IES-P04-SALA05</t>
        </is>
      </c>
      <c r="D35" t="inlineStr">
        <is>
          <t>RS-ST01-04-00T-SLA05</t>
        </is>
      </c>
      <c r="E35" t="inlineStr">
        <is>
          <t>FINANCEIRO - SALA GERENCIA</t>
        </is>
      </c>
      <c r="G35" t="n">
        <v>4</v>
      </c>
      <c r="H35" t="inlineStr">
        <is>
          <t>T2E</t>
        </is>
      </c>
      <c r="I35" s="34">
        <f>IF(H35="SOB DEMANDA",100%,IF(AVERAGE(Y35,AG35,AO35,AW35)&gt;100%,100%,AVERAGE(Y35,AG35,AO35,AW35)))</f>
        <v/>
      </c>
      <c r="J35">
        <f>COUNTIFS(INDIRECT("Tabela6[QRCode]"),CUMPRIMENTO!$C35,INDIRECT("Tabela6[Data]"),CUMPRIMENTO!J$1)+COUNTIFS(INDIRECT("Tabela6[QRCode]"),CUMPRIMENTO!$D35,INDIRECT("Tabela6[Data]"),CUMPRIMENTO!J$1)</f>
        <v/>
      </c>
      <c r="K35">
        <f>COUNTIFS(INDIRECT("Tabela6[QRCode]"),CUMPRIMENTO!$C35,INDIRECT("Tabela6[Data]"),CUMPRIMENTO!K$1)+COUNTIFS(INDIRECT("Tabela6[QRCode]"),CUMPRIMENTO!$D35,INDIRECT("Tabela6[Data]"),CUMPRIMENTO!K$1)</f>
        <v/>
      </c>
      <c r="L35">
        <f>COUNTIFS(INDIRECT("Tabela6[QRCode]"),CUMPRIMENTO!$C35,INDIRECT("Tabela6[Data]"),CUMPRIMENTO!L$1)+COUNTIFS(INDIRECT("Tabela6[QRCode]"),CUMPRIMENTO!$D35,INDIRECT("Tabela6[Data]"),CUMPRIMENTO!L$1)</f>
        <v/>
      </c>
      <c r="M35">
        <f>COUNTIFS(INDIRECT("Tabela6[QRCode]"),CUMPRIMENTO!$C35,INDIRECT("Tabela6[Data]"),CUMPRIMENTO!M$1)+COUNTIFS(INDIRECT("Tabela6[QRCode]"),CUMPRIMENTO!$D35,INDIRECT("Tabela6[Data]"),CUMPRIMENTO!M$1)</f>
        <v/>
      </c>
      <c r="N35">
        <f>COUNTIFS(INDIRECT("Tabela6[QRCode]"),CUMPRIMENTO!$C35,INDIRECT("Tabela6[Data]"),CUMPRIMENTO!N$1)+COUNTIFS(INDIRECT("Tabela6[QRCode]"),CUMPRIMENTO!$D35,INDIRECT("Tabela6[Data]"),CUMPRIMENTO!N$1)</f>
        <v/>
      </c>
      <c r="Q35" s="33">
        <f>SUM(J35:P35)/(IF(G35=1,COUNTA(J35:P35)*3,IF(G35=2,COUNTA(J35:P35)*2,IF(G35=3,COUNTA(J35:P35),IF(G35=4,COUNTA(J35:P35)/2,IF(G35=5,COUNTA(J35:P35)/7,IF(G35=6,1,"")))))))</f>
        <v/>
      </c>
      <c r="R35">
        <f>COUNTIFS(INDIRECT("Tabela6[QRCode]"),CUMPRIMENTO!$C35,INDIRECT("Tabela6[Data]"),CUMPRIMENTO!R$1)+COUNTIFS(INDIRECT("Tabela6[QRCode]"),CUMPRIMENTO!$D35,INDIRECT("Tabela6[Data]"),CUMPRIMENTO!R$1)</f>
        <v/>
      </c>
      <c r="S35">
        <f>COUNTIFS(INDIRECT("Tabela6[QRCode]"),CUMPRIMENTO!$C35,INDIRECT("Tabela6[Data]"),CUMPRIMENTO!S$1)+COUNTIFS(INDIRECT("Tabela6[QRCode]"),CUMPRIMENTO!$D35,INDIRECT("Tabela6[Data]"),CUMPRIMENTO!S$1)</f>
        <v/>
      </c>
      <c r="T35">
        <f>COUNTIFS(INDIRECT("Tabela6[QRCode]"),CUMPRIMENTO!$C35,INDIRECT("Tabela6[Data]"),CUMPRIMENTO!T$1)+COUNTIFS(INDIRECT("Tabela6[QRCode]"),CUMPRIMENTO!$D35,INDIRECT("Tabela6[Data]"),CUMPRIMENTO!T$1)</f>
        <v/>
      </c>
      <c r="U35">
        <f>COUNTIFS(INDIRECT("Tabela6[QRCode]"),CUMPRIMENTO!$C35,INDIRECT("Tabela6[Data]"),CUMPRIMENTO!U$1)+COUNTIFS(INDIRECT("Tabela6[QRCode]"),CUMPRIMENTO!$D35,INDIRECT("Tabela6[Data]"),CUMPRIMENTO!U$1)</f>
        <v/>
      </c>
      <c r="V35">
        <f>COUNTIFS(INDIRECT("Tabela6[QRCode]"),CUMPRIMENTO!$C35,INDIRECT("Tabela6[Data]"),CUMPRIMENTO!V$1)+COUNTIFS(INDIRECT("Tabela6[QRCode]"),CUMPRIMENTO!$D35,INDIRECT("Tabela6[Data]"),CUMPRIMENTO!V$1)</f>
        <v/>
      </c>
      <c r="Y35" s="33">
        <f>SUM(R35:X35)/(IF(G35=1,COUNTA(R35:X35)*3,IF(G35=2,COUNTA(R35:X35)*2,IF(G35=3,COUNTA(R35:X35),IF(G35=4,COUNTA(R35:X35)/2,IF(G35=5,COUNTA(R35:X35)/7,IF(G35=6,1,"")))))))</f>
        <v/>
      </c>
      <c r="Z35">
        <f>COUNTIFS(INDIRECT("Tabela6[QRCode]"),CUMPRIMENTO!$C35,INDIRECT("Tabela6[Data]"),CUMPRIMENTO!Z$1)+COUNTIFS(INDIRECT("Tabela6[QRCode]"),CUMPRIMENTO!$D35,INDIRECT("Tabela6[Data]"),CUMPRIMENTO!Z$1)</f>
        <v/>
      </c>
      <c r="AA35">
        <f>COUNTIFS(INDIRECT("Tabela6[QRCode]"),CUMPRIMENTO!$C35,INDIRECT("Tabela6[Data]"),CUMPRIMENTO!AA$1)+COUNTIFS(INDIRECT("Tabela6[QRCode]"),CUMPRIMENTO!$D35,INDIRECT("Tabela6[Data]"),CUMPRIMENTO!AA$1)</f>
        <v/>
      </c>
      <c r="AB35">
        <f>COUNTIFS(INDIRECT("Tabela6[QRCode]"),CUMPRIMENTO!$C35,INDIRECT("Tabela6[Data]"),CUMPRIMENTO!AB$1)+COUNTIFS(INDIRECT("Tabela6[QRCode]"),CUMPRIMENTO!$D35,INDIRECT("Tabela6[Data]"),CUMPRIMENTO!AB$1)</f>
        <v/>
      </c>
      <c r="AC35">
        <f>COUNTIFS(INDIRECT("Tabela6[QRCode]"),CUMPRIMENTO!$C35,INDIRECT("Tabela6[Data]"),CUMPRIMENTO!AC$1)+COUNTIFS(INDIRECT("Tabela6[QRCode]"),CUMPRIMENTO!$D35,INDIRECT("Tabela6[Data]"),CUMPRIMENTO!AC$1)</f>
        <v/>
      </c>
      <c r="AD35">
        <f>COUNTIFS(INDIRECT("Tabela6[QRCode]"),CUMPRIMENTO!$C35,INDIRECT("Tabela6[Data]"),CUMPRIMENTO!AD$1)+COUNTIFS(INDIRECT("Tabela6[QRCode]"),CUMPRIMENTO!$D35,INDIRECT("Tabela6[Data]"),CUMPRIMENTO!AD$1)</f>
        <v/>
      </c>
      <c r="AG35" s="33">
        <f>SUM(Z35:AD35)/(IF(G35=1,COUNTA(Z35:AD35)*3,IF(G35=2,COUNTA(Z35:AD35)*2,IF(G35=3,COUNTA(Z35:AD35),IF(G35=4,COUNTA(Z35:AD35)/2,IF(G35=5,COUNTA(Z35:AD35)/7,IF(G35=6,1,"")))))))</f>
        <v/>
      </c>
      <c r="AH35">
        <f>COUNTIFS(INDIRECT("Tabela6[QRCode]"),CUMPRIMENTO!$C35,INDIRECT("Tabela6[Data]"),CUMPRIMENTO!AH$1)+COUNTIFS(INDIRECT("Tabela6[QRCode]"),CUMPRIMENTO!$D35,INDIRECT("Tabela6[Data]"),CUMPRIMENTO!AH$1)</f>
        <v/>
      </c>
      <c r="AI35">
        <f>COUNTIFS(INDIRECT("Tabela6[QRCode]"),CUMPRIMENTO!$C35,INDIRECT("Tabela6[Data]"),CUMPRIMENTO!AI$1)+COUNTIFS(INDIRECT("Tabela6[QRCode]"),CUMPRIMENTO!$D35,INDIRECT("Tabela6[Data]"),CUMPRIMENTO!AI$1)</f>
        <v/>
      </c>
      <c r="AJ35">
        <f>COUNTIFS(INDIRECT("Tabela6[QRCode]"),CUMPRIMENTO!$C35,INDIRECT("Tabela6[Data]"),CUMPRIMENTO!AJ$1)+COUNTIFS(INDIRECT("Tabela6[QRCode]"),CUMPRIMENTO!$D35,INDIRECT("Tabela6[Data]"),CUMPRIMENTO!AJ$1)</f>
        <v/>
      </c>
      <c r="AK35">
        <f>COUNTIFS(INDIRECT("Tabela6[QRCode]"),CUMPRIMENTO!$C35,INDIRECT("Tabela6[Data]"),CUMPRIMENTO!AK$1)+COUNTIFS(INDIRECT("Tabela6[QRCode]"),CUMPRIMENTO!$D35,INDIRECT("Tabela6[Data]"),CUMPRIMENTO!AK$1)</f>
        <v/>
      </c>
      <c r="AL35">
        <f>COUNTIFS(INDIRECT("Tabela6[QRCode]"),CUMPRIMENTO!$C35,INDIRECT("Tabela6[Data]"),CUMPRIMENTO!AL$1)+COUNTIFS(INDIRECT("Tabela6[QRCode]"),CUMPRIMENTO!$D35,INDIRECT("Tabela6[Data]"),CUMPRIMENTO!AL$1)</f>
        <v/>
      </c>
      <c r="AO35" s="33">
        <f>SUM(AH35:AL35)/(IF(G35=1,COUNTA(AH35:AL35)*3,IF(G35=2,COUNTA(AH35:AL35)*2,IF(G35=3,COUNTA(AH35:AL35),IF(G35=4,COUNTA(AH35:AL35)/2,IF(G35=5,COUNTA(AH35:AL35)/7,IF(G35=6,1,"")))))))</f>
        <v/>
      </c>
      <c r="AP35">
        <f>COUNTIFS(INDIRECT("Tabela6[QRCode]"),CUMPRIMENTO!$C35,INDIRECT("Tabela6[Data]"),CUMPRIMENTO!AP$1)+COUNTIFS(INDIRECT("Tabela6[QRCode]"),CUMPRIMENTO!$D35,INDIRECT("Tabela6[Data]"),CUMPRIMENTO!AP$1)</f>
        <v/>
      </c>
      <c r="AQ35">
        <f>COUNTIFS(INDIRECT("Tabela6[QRCode]"),CUMPRIMENTO!$C35,INDIRECT("Tabela6[Data]"),CUMPRIMENTO!AQ$1)+COUNTIFS(INDIRECT("Tabela6[QRCode]"),CUMPRIMENTO!$D35,INDIRECT("Tabela6[Data]"),CUMPRIMENTO!AQ$1)</f>
        <v/>
      </c>
      <c r="AW35" s="33">
        <f>SUM(AP35:AS35)/(IF(G35=1,COUNTA(AP35:AS35)*3,IF(G35=2,COUNTA(AP35:AS35)*2,IF(G35=3,COUNTA(AP35:AS35),IF(G35=4,COUNTA(AP35:AS35)/2,IF(G35=5,COUNTA(AP35:AS35)/7,IF(G35=6,1,"")))))))</f>
        <v/>
      </c>
    </row>
    <row r="36">
      <c r="B36" t="inlineStr">
        <is>
          <t>BR01-IES-P04</t>
        </is>
      </c>
      <c r="C36" t="inlineStr">
        <is>
          <t>BR01-IES-P04-SALA06</t>
        </is>
      </c>
      <c r="D36" t="inlineStr">
        <is>
          <t>RS-ST01-04-00T-SLA06</t>
        </is>
      </c>
      <c r="E36" t="inlineStr">
        <is>
          <t>CONTABILIDADE - SALA GERENCIA</t>
        </is>
      </c>
      <c r="G36" t="n">
        <v>4</v>
      </c>
      <c r="H36" t="inlineStr">
        <is>
          <t>T2E</t>
        </is>
      </c>
      <c r="I36" s="34">
        <f>IF(H36="SOB DEMANDA",100%,IF(AVERAGE(Y36,AG36,AO36,AW36)&gt;100%,100%,AVERAGE(Y36,AG36,AO36,AW36)))</f>
        <v/>
      </c>
      <c r="J36">
        <f>COUNTIFS(INDIRECT("Tabela6[QRCode]"),CUMPRIMENTO!$C36,INDIRECT("Tabela6[Data]"),CUMPRIMENTO!J$1)+COUNTIFS(INDIRECT("Tabela6[QRCode]"),CUMPRIMENTO!$D36,INDIRECT("Tabela6[Data]"),CUMPRIMENTO!J$1)</f>
        <v/>
      </c>
      <c r="K36">
        <f>COUNTIFS(INDIRECT("Tabela6[QRCode]"),CUMPRIMENTO!$C36,INDIRECT("Tabela6[Data]"),CUMPRIMENTO!K$1)+COUNTIFS(INDIRECT("Tabela6[QRCode]"),CUMPRIMENTO!$D36,INDIRECT("Tabela6[Data]"),CUMPRIMENTO!K$1)</f>
        <v/>
      </c>
      <c r="L36">
        <f>COUNTIFS(INDIRECT("Tabela6[QRCode]"),CUMPRIMENTO!$C36,INDIRECT("Tabela6[Data]"),CUMPRIMENTO!L$1)+COUNTIFS(INDIRECT("Tabela6[QRCode]"),CUMPRIMENTO!$D36,INDIRECT("Tabela6[Data]"),CUMPRIMENTO!L$1)</f>
        <v/>
      </c>
      <c r="M36">
        <f>COUNTIFS(INDIRECT("Tabela6[QRCode]"),CUMPRIMENTO!$C36,INDIRECT("Tabela6[Data]"),CUMPRIMENTO!M$1)+COUNTIFS(INDIRECT("Tabela6[QRCode]"),CUMPRIMENTO!$D36,INDIRECT("Tabela6[Data]"),CUMPRIMENTO!M$1)</f>
        <v/>
      </c>
      <c r="N36">
        <f>COUNTIFS(INDIRECT("Tabela6[QRCode]"),CUMPRIMENTO!$C36,INDIRECT("Tabela6[Data]"),CUMPRIMENTO!N$1)+COUNTIFS(INDIRECT("Tabela6[QRCode]"),CUMPRIMENTO!$D36,INDIRECT("Tabela6[Data]"),CUMPRIMENTO!N$1)</f>
        <v/>
      </c>
      <c r="Q36" s="33">
        <f>SUM(J36:P36)/(IF(G36=1,COUNTA(J36:P36)*3,IF(G36=2,COUNTA(J36:P36)*2,IF(G36=3,COUNTA(J36:P36),IF(G36=4,COUNTA(J36:P36)/2,IF(G36=5,COUNTA(J36:P36)/7,IF(G36=6,1,"")))))))</f>
        <v/>
      </c>
      <c r="R36">
        <f>COUNTIFS(INDIRECT("Tabela6[QRCode]"),CUMPRIMENTO!$C36,INDIRECT("Tabela6[Data]"),CUMPRIMENTO!R$1)+COUNTIFS(INDIRECT("Tabela6[QRCode]"),CUMPRIMENTO!$D36,INDIRECT("Tabela6[Data]"),CUMPRIMENTO!R$1)</f>
        <v/>
      </c>
      <c r="S36">
        <f>COUNTIFS(INDIRECT("Tabela6[QRCode]"),CUMPRIMENTO!$C36,INDIRECT("Tabela6[Data]"),CUMPRIMENTO!S$1)+COUNTIFS(INDIRECT("Tabela6[QRCode]"),CUMPRIMENTO!$D36,INDIRECT("Tabela6[Data]"),CUMPRIMENTO!S$1)</f>
        <v/>
      </c>
      <c r="T36">
        <f>COUNTIFS(INDIRECT("Tabela6[QRCode]"),CUMPRIMENTO!$C36,INDIRECT("Tabela6[Data]"),CUMPRIMENTO!T$1)+COUNTIFS(INDIRECT("Tabela6[QRCode]"),CUMPRIMENTO!$D36,INDIRECT("Tabela6[Data]"),CUMPRIMENTO!T$1)</f>
        <v/>
      </c>
      <c r="U36">
        <f>COUNTIFS(INDIRECT("Tabela6[QRCode]"),CUMPRIMENTO!$C36,INDIRECT("Tabela6[Data]"),CUMPRIMENTO!U$1)+COUNTIFS(INDIRECT("Tabela6[QRCode]"),CUMPRIMENTO!$D36,INDIRECT("Tabela6[Data]"),CUMPRIMENTO!U$1)</f>
        <v/>
      </c>
      <c r="V36">
        <f>COUNTIFS(INDIRECT("Tabela6[QRCode]"),CUMPRIMENTO!$C36,INDIRECT("Tabela6[Data]"),CUMPRIMENTO!V$1)+COUNTIFS(INDIRECT("Tabela6[QRCode]"),CUMPRIMENTO!$D36,INDIRECT("Tabela6[Data]"),CUMPRIMENTO!V$1)</f>
        <v/>
      </c>
      <c r="Y36" s="33">
        <f>SUM(R36:X36)/(IF(G36=1,COUNTA(R36:X36)*3,IF(G36=2,COUNTA(R36:X36)*2,IF(G36=3,COUNTA(R36:X36),IF(G36=4,COUNTA(R36:X36)/2,IF(G36=5,COUNTA(R36:X36)/7,IF(G36=6,1,"")))))))</f>
        <v/>
      </c>
      <c r="Z36">
        <f>COUNTIFS(INDIRECT("Tabela6[QRCode]"),CUMPRIMENTO!$C36,INDIRECT("Tabela6[Data]"),CUMPRIMENTO!Z$1)+COUNTIFS(INDIRECT("Tabela6[QRCode]"),CUMPRIMENTO!$D36,INDIRECT("Tabela6[Data]"),CUMPRIMENTO!Z$1)</f>
        <v/>
      </c>
      <c r="AA36">
        <f>COUNTIFS(INDIRECT("Tabela6[QRCode]"),CUMPRIMENTO!$C36,INDIRECT("Tabela6[Data]"),CUMPRIMENTO!AA$1)+COUNTIFS(INDIRECT("Tabela6[QRCode]"),CUMPRIMENTO!$D36,INDIRECT("Tabela6[Data]"),CUMPRIMENTO!AA$1)</f>
        <v/>
      </c>
      <c r="AB36">
        <f>COUNTIFS(INDIRECT("Tabela6[QRCode]"),CUMPRIMENTO!$C36,INDIRECT("Tabela6[Data]"),CUMPRIMENTO!AB$1)+COUNTIFS(INDIRECT("Tabela6[QRCode]"),CUMPRIMENTO!$D36,INDIRECT("Tabela6[Data]"),CUMPRIMENTO!AB$1)</f>
        <v/>
      </c>
      <c r="AC36">
        <f>COUNTIFS(INDIRECT("Tabela6[QRCode]"),CUMPRIMENTO!$C36,INDIRECT("Tabela6[Data]"),CUMPRIMENTO!AC$1)+COUNTIFS(INDIRECT("Tabela6[QRCode]"),CUMPRIMENTO!$D36,INDIRECT("Tabela6[Data]"),CUMPRIMENTO!AC$1)</f>
        <v/>
      </c>
      <c r="AD36">
        <f>COUNTIFS(INDIRECT("Tabela6[QRCode]"),CUMPRIMENTO!$C36,INDIRECT("Tabela6[Data]"),CUMPRIMENTO!AD$1)+COUNTIFS(INDIRECT("Tabela6[QRCode]"),CUMPRIMENTO!$D36,INDIRECT("Tabela6[Data]"),CUMPRIMENTO!AD$1)</f>
        <v/>
      </c>
      <c r="AG36" s="33">
        <f>SUM(Z36:AD36)/(IF(G36=1,COUNTA(Z36:AD36)*3,IF(G36=2,COUNTA(Z36:AD36)*2,IF(G36=3,COUNTA(Z36:AD36),IF(G36=4,COUNTA(Z36:AD36)/2,IF(G36=5,COUNTA(Z36:AD36)/7,IF(G36=6,1,"")))))))</f>
        <v/>
      </c>
      <c r="AH36">
        <f>COUNTIFS(INDIRECT("Tabela6[QRCode]"),CUMPRIMENTO!$C36,INDIRECT("Tabela6[Data]"),CUMPRIMENTO!AH$1)+COUNTIFS(INDIRECT("Tabela6[QRCode]"),CUMPRIMENTO!$D36,INDIRECT("Tabela6[Data]"),CUMPRIMENTO!AH$1)</f>
        <v/>
      </c>
      <c r="AI36">
        <f>COUNTIFS(INDIRECT("Tabela6[QRCode]"),CUMPRIMENTO!$C36,INDIRECT("Tabela6[Data]"),CUMPRIMENTO!AI$1)+COUNTIFS(INDIRECT("Tabela6[QRCode]"),CUMPRIMENTO!$D36,INDIRECT("Tabela6[Data]"),CUMPRIMENTO!AI$1)</f>
        <v/>
      </c>
      <c r="AJ36">
        <f>COUNTIFS(INDIRECT("Tabela6[QRCode]"),CUMPRIMENTO!$C36,INDIRECT("Tabela6[Data]"),CUMPRIMENTO!AJ$1)+COUNTIFS(INDIRECT("Tabela6[QRCode]"),CUMPRIMENTO!$D36,INDIRECT("Tabela6[Data]"),CUMPRIMENTO!AJ$1)</f>
        <v/>
      </c>
      <c r="AK36">
        <f>COUNTIFS(INDIRECT("Tabela6[QRCode]"),CUMPRIMENTO!$C36,INDIRECT("Tabela6[Data]"),CUMPRIMENTO!AK$1)+COUNTIFS(INDIRECT("Tabela6[QRCode]"),CUMPRIMENTO!$D36,INDIRECT("Tabela6[Data]"),CUMPRIMENTO!AK$1)</f>
        <v/>
      </c>
      <c r="AL36">
        <f>COUNTIFS(INDIRECT("Tabela6[QRCode]"),CUMPRIMENTO!$C36,INDIRECT("Tabela6[Data]"),CUMPRIMENTO!AL$1)+COUNTIFS(INDIRECT("Tabela6[QRCode]"),CUMPRIMENTO!$D36,INDIRECT("Tabela6[Data]"),CUMPRIMENTO!AL$1)</f>
        <v/>
      </c>
      <c r="AO36" s="33">
        <f>SUM(AH36:AL36)/(IF(G36=1,COUNTA(AH36:AL36)*3,IF(G36=2,COUNTA(AH36:AL36)*2,IF(G36=3,COUNTA(AH36:AL36),IF(G36=4,COUNTA(AH36:AL36)/2,IF(G36=5,COUNTA(AH36:AL36)/7,IF(G36=6,1,"")))))))</f>
        <v/>
      </c>
      <c r="AP36">
        <f>COUNTIFS(INDIRECT("Tabela6[QRCode]"),CUMPRIMENTO!$C36,INDIRECT("Tabela6[Data]"),CUMPRIMENTO!AP$1)+COUNTIFS(INDIRECT("Tabela6[QRCode]"),CUMPRIMENTO!$D36,INDIRECT("Tabela6[Data]"),CUMPRIMENTO!AP$1)</f>
        <v/>
      </c>
      <c r="AQ36">
        <f>COUNTIFS(INDIRECT("Tabela6[QRCode]"),CUMPRIMENTO!$C36,INDIRECT("Tabela6[Data]"),CUMPRIMENTO!AQ$1)+COUNTIFS(INDIRECT("Tabela6[QRCode]"),CUMPRIMENTO!$D36,INDIRECT("Tabela6[Data]"),CUMPRIMENTO!AQ$1)</f>
        <v/>
      </c>
      <c r="AW36" s="33">
        <f>SUM(AP36:AS36)/(IF(G36=1,COUNTA(AP36:AS36)*3,IF(G36=2,COUNTA(AP36:AS36)*2,IF(G36=3,COUNTA(AP36:AS36),IF(G36=4,COUNTA(AP36:AS36)/2,IF(G36=5,COUNTA(AP36:AS36)/7,IF(G36=6,1,"")))))))</f>
        <v/>
      </c>
    </row>
    <row r="37">
      <c r="B37" t="inlineStr">
        <is>
          <t>BR01-IES-P04</t>
        </is>
      </c>
      <c r="C37" t="inlineStr">
        <is>
          <t>BR01-IES-P04-SALA07</t>
        </is>
      </c>
      <c r="D37" t="inlineStr">
        <is>
          <t>RS-ST01-04-00T-SLA07</t>
        </is>
      </c>
      <c r="E37" t="inlineStr">
        <is>
          <t>JURIDICO - SALA ADM</t>
        </is>
      </c>
      <c r="G37" t="n">
        <v>4</v>
      </c>
      <c r="H37" t="inlineStr">
        <is>
          <t>T2E</t>
        </is>
      </c>
      <c r="I37" s="34">
        <f>IF(H37="SOB DEMANDA",100%,IF(AVERAGE(Y37,AG37,AO37,AW37)&gt;100%,100%,AVERAGE(Y37,AG37,AO37,AW37)))</f>
        <v/>
      </c>
      <c r="J37">
        <f>COUNTIFS(INDIRECT("Tabela6[QRCode]"),CUMPRIMENTO!$C37,INDIRECT("Tabela6[Data]"),CUMPRIMENTO!J$1)+COUNTIFS(INDIRECT("Tabela6[QRCode]"),CUMPRIMENTO!$D37,INDIRECT("Tabela6[Data]"),CUMPRIMENTO!J$1)</f>
        <v/>
      </c>
      <c r="K37">
        <f>COUNTIFS(INDIRECT("Tabela6[QRCode]"),CUMPRIMENTO!$C37,INDIRECT("Tabela6[Data]"),CUMPRIMENTO!K$1)+COUNTIFS(INDIRECT("Tabela6[QRCode]"),CUMPRIMENTO!$D37,INDIRECT("Tabela6[Data]"),CUMPRIMENTO!K$1)</f>
        <v/>
      </c>
      <c r="L37">
        <f>COUNTIFS(INDIRECT("Tabela6[QRCode]"),CUMPRIMENTO!$C37,INDIRECT("Tabela6[Data]"),CUMPRIMENTO!L$1)+COUNTIFS(INDIRECT("Tabela6[QRCode]"),CUMPRIMENTO!$D37,INDIRECT("Tabela6[Data]"),CUMPRIMENTO!L$1)</f>
        <v/>
      </c>
      <c r="M37">
        <f>COUNTIFS(INDIRECT("Tabela6[QRCode]"),CUMPRIMENTO!$C37,INDIRECT("Tabela6[Data]"),CUMPRIMENTO!M$1)+COUNTIFS(INDIRECT("Tabela6[QRCode]"),CUMPRIMENTO!$D37,INDIRECT("Tabela6[Data]"),CUMPRIMENTO!M$1)</f>
        <v/>
      </c>
      <c r="N37">
        <f>COUNTIFS(INDIRECT("Tabela6[QRCode]"),CUMPRIMENTO!$C37,INDIRECT("Tabela6[Data]"),CUMPRIMENTO!N$1)+COUNTIFS(INDIRECT("Tabela6[QRCode]"),CUMPRIMENTO!$D37,INDIRECT("Tabela6[Data]"),CUMPRIMENTO!N$1)</f>
        <v/>
      </c>
      <c r="Q37" s="33">
        <f>SUM(J37:P37)/(IF(G37=1,COUNTA(J37:P37)*3,IF(G37=2,COUNTA(J37:P37)*2,IF(G37=3,COUNTA(J37:P37),IF(G37=4,COUNTA(J37:P37)/2,IF(G37=5,COUNTA(J37:P37)/7,IF(G37=6,1,"")))))))</f>
        <v/>
      </c>
      <c r="R37">
        <f>COUNTIFS(INDIRECT("Tabela6[QRCode]"),CUMPRIMENTO!$C37,INDIRECT("Tabela6[Data]"),CUMPRIMENTO!R$1)+COUNTIFS(INDIRECT("Tabela6[QRCode]"),CUMPRIMENTO!$D37,INDIRECT("Tabela6[Data]"),CUMPRIMENTO!R$1)</f>
        <v/>
      </c>
      <c r="S37">
        <f>COUNTIFS(INDIRECT("Tabela6[QRCode]"),CUMPRIMENTO!$C37,INDIRECT("Tabela6[Data]"),CUMPRIMENTO!S$1)+COUNTIFS(INDIRECT("Tabela6[QRCode]"),CUMPRIMENTO!$D37,INDIRECT("Tabela6[Data]"),CUMPRIMENTO!S$1)</f>
        <v/>
      </c>
      <c r="T37">
        <f>COUNTIFS(INDIRECT("Tabela6[QRCode]"),CUMPRIMENTO!$C37,INDIRECT("Tabela6[Data]"),CUMPRIMENTO!T$1)+COUNTIFS(INDIRECT("Tabela6[QRCode]"),CUMPRIMENTO!$D37,INDIRECT("Tabela6[Data]"),CUMPRIMENTO!T$1)</f>
        <v/>
      </c>
      <c r="U37">
        <f>COUNTIFS(INDIRECT("Tabela6[QRCode]"),CUMPRIMENTO!$C37,INDIRECT("Tabela6[Data]"),CUMPRIMENTO!U$1)+COUNTIFS(INDIRECT("Tabela6[QRCode]"),CUMPRIMENTO!$D37,INDIRECT("Tabela6[Data]"),CUMPRIMENTO!U$1)</f>
        <v/>
      </c>
      <c r="V37">
        <f>COUNTIFS(INDIRECT("Tabela6[QRCode]"),CUMPRIMENTO!$C37,INDIRECT("Tabela6[Data]"),CUMPRIMENTO!V$1)+COUNTIFS(INDIRECT("Tabela6[QRCode]"),CUMPRIMENTO!$D37,INDIRECT("Tabela6[Data]"),CUMPRIMENTO!V$1)</f>
        <v/>
      </c>
      <c r="Y37" s="33">
        <f>SUM(R37:X37)/(IF(G37=1,COUNTA(R37:X37)*3,IF(G37=2,COUNTA(R37:X37)*2,IF(G37=3,COUNTA(R37:X37),IF(G37=4,COUNTA(R37:X37)/2,IF(G37=5,COUNTA(R37:X37)/7,IF(G37=6,1,"")))))))</f>
        <v/>
      </c>
      <c r="Z37">
        <f>COUNTIFS(INDIRECT("Tabela6[QRCode]"),CUMPRIMENTO!$C37,INDIRECT("Tabela6[Data]"),CUMPRIMENTO!Z$1)+COUNTIFS(INDIRECT("Tabela6[QRCode]"),CUMPRIMENTO!$D37,INDIRECT("Tabela6[Data]"),CUMPRIMENTO!Z$1)</f>
        <v/>
      </c>
      <c r="AA37">
        <f>COUNTIFS(INDIRECT("Tabela6[QRCode]"),CUMPRIMENTO!$C37,INDIRECT("Tabela6[Data]"),CUMPRIMENTO!AA$1)+COUNTIFS(INDIRECT("Tabela6[QRCode]"),CUMPRIMENTO!$D37,INDIRECT("Tabela6[Data]"),CUMPRIMENTO!AA$1)</f>
        <v/>
      </c>
      <c r="AB37">
        <f>COUNTIFS(INDIRECT("Tabela6[QRCode]"),CUMPRIMENTO!$C37,INDIRECT("Tabela6[Data]"),CUMPRIMENTO!AB$1)+COUNTIFS(INDIRECT("Tabela6[QRCode]"),CUMPRIMENTO!$D37,INDIRECT("Tabela6[Data]"),CUMPRIMENTO!AB$1)</f>
        <v/>
      </c>
      <c r="AC37">
        <f>COUNTIFS(INDIRECT("Tabela6[QRCode]"),CUMPRIMENTO!$C37,INDIRECT("Tabela6[Data]"),CUMPRIMENTO!AC$1)+COUNTIFS(INDIRECT("Tabela6[QRCode]"),CUMPRIMENTO!$D37,INDIRECT("Tabela6[Data]"),CUMPRIMENTO!AC$1)</f>
        <v/>
      </c>
      <c r="AD37">
        <f>COUNTIFS(INDIRECT("Tabela6[QRCode]"),CUMPRIMENTO!$C37,INDIRECT("Tabela6[Data]"),CUMPRIMENTO!AD$1)+COUNTIFS(INDIRECT("Tabela6[QRCode]"),CUMPRIMENTO!$D37,INDIRECT("Tabela6[Data]"),CUMPRIMENTO!AD$1)</f>
        <v/>
      </c>
      <c r="AG37" s="33">
        <f>SUM(Z37:AD37)/(IF(G37=1,COUNTA(Z37:AD37)*3,IF(G37=2,COUNTA(Z37:AD37)*2,IF(G37=3,COUNTA(Z37:AD37),IF(G37=4,COUNTA(Z37:AD37)/2,IF(G37=5,COUNTA(Z37:AD37)/7,IF(G37=6,1,"")))))))</f>
        <v/>
      </c>
      <c r="AH37">
        <f>COUNTIFS(INDIRECT("Tabela6[QRCode]"),CUMPRIMENTO!$C37,INDIRECT("Tabela6[Data]"),CUMPRIMENTO!AH$1)+COUNTIFS(INDIRECT("Tabela6[QRCode]"),CUMPRIMENTO!$D37,INDIRECT("Tabela6[Data]"),CUMPRIMENTO!AH$1)</f>
        <v/>
      </c>
      <c r="AI37">
        <f>COUNTIFS(INDIRECT("Tabela6[QRCode]"),CUMPRIMENTO!$C37,INDIRECT("Tabela6[Data]"),CUMPRIMENTO!AI$1)+COUNTIFS(INDIRECT("Tabela6[QRCode]"),CUMPRIMENTO!$D37,INDIRECT("Tabela6[Data]"),CUMPRIMENTO!AI$1)</f>
        <v/>
      </c>
      <c r="AJ37">
        <f>COUNTIFS(INDIRECT("Tabela6[QRCode]"),CUMPRIMENTO!$C37,INDIRECT("Tabela6[Data]"),CUMPRIMENTO!AJ$1)+COUNTIFS(INDIRECT("Tabela6[QRCode]"),CUMPRIMENTO!$D37,INDIRECT("Tabela6[Data]"),CUMPRIMENTO!AJ$1)</f>
        <v/>
      </c>
      <c r="AK37">
        <f>COUNTIFS(INDIRECT("Tabela6[QRCode]"),CUMPRIMENTO!$C37,INDIRECT("Tabela6[Data]"),CUMPRIMENTO!AK$1)+COUNTIFS(INDIRECT("Tabela6[QRCode]"),CUMPRIMENTO!$D37,INDIRECT("Tabela6[Data]"),CUMPRIMENTO!AK$1)</f>
        <v/>
      </c>
      <c r="AL37">
        <f>COUNTIFS(INDIRECT("Tabela6[QRCode]"),CUMPRIMENTO!$C37,INDIRECT("Tabela6[Data]"),CUMPRIMENTO!AL$1)+COUNTIFS(INDIRECT("Tabela6[QRCode]"),CUMPRIMENTO!$D37,INDIRECT("Tabela6[Data]"),CUMPRIMENTO!AL$1)</f>
        <v/>
      </c>
      <c r="AO37" s="33">
        <f>SUM(AH37:AL37)/(IF(G37=1,COUNTA(AH37:AL37)*3,IF(G37=2,COUNTA(AH37:AL37)*2,IF(G37=3,COUNTA(AH37:AL37),IF(G37=4,COUNTA(AH37:AL37)/2,IF(G37=5,COUNTA(AH37:AL37)/7,IF(G37=6,1,"")))))))</f>
        <v/>
      </c>
      <c r="AP37">
        <f>COUNTIFS(INDIRECT("Tabela6[QRCode]"),CUMPRIMENTO!$C37,INDIRECT("Tabela6[Data]"),CUMPRIMENTO!AP$1)+COUNTIFS(INDIRECT("Tabela6[QRCode]"),CUMPRIMENTO!$D37,INDIRECT("Tabela6[Data]"),CUMPRIMENTO!AP$1)</f>
        <v/>
      </c>
      <c r="AQ37">
        <f>COUNTIFS(INDIRECT("Tabela6[QRCode]"),CUMPRIMENTO!$C37,INDIRECT("Tabela6[Data]"),CUMPRIMENTO!AQ$1)+COUNTIFS(INDIRECT("Tabela6[QRCode]"),CUMPRIMENTO!$D37,INDIRECT("Tabela6[Data]"),CUMPRIMENTO!AQ$1)</f>
        <v/>
      </c>
      <c r="AW37" s="33">
        <f>SUM(AP37:AS37)/(IF(G37=1,COUNTA(AP37:AS37)*3,IF(G37=2,COUNTA(AP37:AS37)*2,IF(G37=3,COUNTA(AP37:AS37),IF(G37=4,COUNTA(AP37:AS37)/2,IF(G37=5,COUNTA(AP37:AS37)/7,IF(G37=6,1,"")))))))</f>
        <v/>
      </c>
    </row>
    <row r="38">
      <c r="B38" t="inlineStr">
        <is>
          <t>BR01-IES-P04</t>
        </is>
      </c>
      <c r="C38" t="inlineStr">
        <is>
          <t>BR01-IES-P04-SALA08</t>
        </is>
      </c>
      <c r="D38" t="inlineStr">
        <is>
          <t>RS-ST01-04-00T-SLA08</t>
        </is>
      </c>
      <c r="E38" t="inlineStr">
        <is>
          <t>CONTROLADORIA - SALA ADM</t>
        </is>
      </c>
      <c r="G38" t="n">
        <v>4</v>
      </c>
      <c r="H38" t="inlineStr">
        <is>
          <t>T2E</t>
        </is>
      </c>
      <c r="I38" s="34">
        <f>IF(H38="SOB DEMANDA",100%,IF(AVERAGE(Y38,AG38,AO38,AW38)&gt;100%,100%,AVERAGE(Y38,AG38,AO38,AW38)))</f>
        <v/>
      </c>
      <c r="J38">
        <f>COUNTIFS(INDIRECT("Tabela6[QRCode]"),CUMPRIMENTO!$C38,INDIRECT("Tabela6[Data]"),CUMPRIMENTO!J$1)+COUNTIFS(INDIRECT("Tabela6[QRCode]"),CUMPRIMENTO!$D38,INDIRECT("Tabela6[Data]"),CUMPRIMENTO!J$1)</f>
        <v/>
      </c>
      <c r="K38">
        <f>COUNTIFS(INDIRECT("Tabela6[QRCode]"),CUMPRIMENTO!$C38,INDIRECT("Tabela6[Data]"),CUMPRIMENTO!K$1)+COUNTIFS(INDIRECT("Tabela6[QRCode]"),CUMPRIMENTO!$D38,INDIRECT("Tabela6[Data]"),CUMPRIMENTO!K$1)</f>
        <v/>
      </c>
      <c r="L38">
        <f>COUNTIFS(INDIRECT("Tabela6[QRCode]"),CUMPRIMENTO!$C38,INDIRECT("Tabela6[Data]"),CUMPRIMENTO!L$1)+COUNTIFS(INDIRECT("Tabela6[QRCode]"),CUMPRIMENTO!$D38,INDIRECT("Tabela6[Data]"),CUMPRIMENTO!L$1)</f>
        <v/>
      </c>
      <c r="M38">
        <f>COUNTIFS(INDIRECT("Tabela6[QRCode]"),CUMPRIMENTO!$C38,INDIRECT("Tabela6[Data]"),CUMPRIMENTO!M$1)+COUNTIFS(INDIRECT("Tabela6[QRCode]"),CUMPRIMENTO!$D38,INDIRECT("Tabela6[Data]"),CUMPRIMENTO!M$1)</f>
        <v/>
      </c>
      <c r="N38">
        <f>COUNTIFS(INDIRECT("Tabela6[QRCode]"),CUMPRIMENTO!$C38,INDIRECT("Tabela6[Data]"),CUMPRIMENTO!N$1)+COUNTIFS(INDIRECT("Tabela6[QRCode]"),CUMPRIMENTO!$D38,INDIRECT("Tabela6[Data]"),CUMPRIMENTO!N$1)</f>
        <v/>
      </c>
      <c r="Q38" s="33">
        <f>SUM(J38:P38)/(IF(G38=1,COUNTA(J38:P38)*3,IF(G38=2,COUNTA(J38:P38)*2,IF(G38=3,COUNTA(J38:P38),IF(G38=4,COUNTA(J38:P38)/2,IF(G38=5,COUNTA(J38:P38)/7,IF(G38=6,1,"")))))))</f>
        <v/>
      </c>
      <c r="R38">
        <f>COUNTIFS(INDIRECT("Tabela6[QRCode]"),CUMPRIMENTO!$C38,INDIRECT("Tabela6[Data]"),CUMPRIMENTO!R$1)+COUNTIFS(INDIRECT("Tabela6[QRCode]"),CUMPRIMENTO!$D38,INDIRECT("Tabela6[Data]"),CUMPRIMENTO!R$1)</f>
        <v/>
      </c>
      <c r="S38">
        <f>COUNTIFS(INDIRECT("Tabela6[QRCode]"),CUMPRIMENTO!$C38,INDIRECT("Tabela6[Data]"),CUMPRIMENTO!S$1)+COUNTIFS(INDIRECT("Tabela6[QRCode]"),CUMPRIMENTO!$D38,INDIRECT("Tabela6[Data]"),CUMPRIMENTO!S$1)</f>
        <v/>
      </c>
      <c r="T38">
        <f>COUNTIFS(INDIRECT("Tabela6[QRCode]"),CUMPRIMENTO!$C38,INDIRECT("Tabela6[Data]"),CUMPRIMENTO!T$1)+COUNTIFS(INDIRECT("Tabela6[QRCode]"),CUMPRIMENTO!$D38,INDIRECT("Tabela6[Data]"),CUMPRIMENTO!T$1)</f>
        <v/>
      </c>
      <c r="U38">
        <f>COUNTIFS(INDIRECT("Tabela6[QRCode]"),CUMPRIMENTO!$C38,INDIRECT("Tabela6[Data]"),CUMPRIMENTO!U$1)+COUNTIFS(INDIRECT("Tabela6[QRCode]"),CUMPRIMENTO!$D38,INDIRECT("Tabela6[Data]"),CUMPRIMENTO!U$1)</f>
        <v/>
      </c>
      <c r="V38">
        <f>COUNTIFS(INDIRECT("Tabela6[QRCode]"),CUMPRIMENTO!$C38,INDIRECT("Tabela6[Data]"),CUMPRIMENTO!V$1)+COUNTIFS(INDIRECT("Tabela6[QRCode]"),CUMPRIMENTO!$D38,INDIRECT("Tabela6[Data]"),CUMPRIMENTO!V$1)</f>
        <v/>
      </c>
      <c r="Y38" s="33">
        <f>SUM(R38:X38)/(IF(G38=1,COUNTA(R38:X38)*3,IF(G38=2,COUNTA(R38:X38)*2,IF(G38=3,COUNTA(R38:X38),IF(G38=4,COUNTA(R38:X38)/2,IF(G38=5,COUNTA(R38:X38)/7,IF(G38=6,1,"")))))))</f>
        <v/>
      </c>
      <c r="Z38">
        <f>COUNTIFS(INDIRECT("Tabela6[QRCode]"),CUMPRIMENTO!$C38,INDIRECT("Tabela6[Data]"),CUMPRIMENTO!Z$1)+COUNTIFS(INDIRECT("Tabela6[QRCode]"),CUMPRIMENTO!$D38,INDIRECT("Tabela6[Data]"),CUMPRIMENTO!Z$1)</f>
        <v/>
      </c>
      <c r="AA38">
        <f>COUNTIFS(INDIRECT("Tabela6[QRCode]"),CUMPRIMENTO!$C38,INDIRECT("Tabela6[Data]"),CUMPRIMENTO!AA$1)+COUNTIFS(INDIRECT("Tabela6[QRCode]"),CUMPRIMENTO!$D38,INDIRECT("Tabela6[Data]"),CUMPRIMENTO!AA$1)</f>
        <v/>
      </c>
      <c r="AB38">
        <f>COUNTIFS(INDIRECT("Tabela6[QRCode]"),CUMPRIMENTO!$C38,INDIRECT("Tabela6[Data]"),CUMPRIMENTO!AB$1)+COUNTIFS(INDIRECT("Tabela6[QRCode]"),CUMPRIMENTO!$D38,INDIRECT("Tabela6[Data]"),CUMPRIMENTO!AB$1)</f>
        <v/>
      </c>
      <c r="AC38">
        <f>COUNTIFS(INDIRECT("Tabela6[QRCode]"),CUMPRIMENTO!$C38,INDIRECT("Tabela6[Data]"),CUMPRIMENTO!AC$1)+COUNTIFS(INDIRECT("Tabela6[QRCode]"),CUMPRIMENTO!$D38,INDIRECT("Tabela6[Data]"),CUMPRIMENTO!AC$1)</f>
        <v/>
      </c>
      <c r="AD38">
        <f>COUNTIFS(INDIRECT("Tabela6[QRCode]"),CUMPRIMENTO!$C38,INDIRECT("Tabela6[Data]"),CUMPRIMENTO!AD$1)+COUNTIFS(INDIRECT("Tabela6[QRCode]"),CUMPRIMENTO!$D38,INDIRECT("Tabela6[Data]"),CUMPRIMENTO!AD$1)</f>
        <v/>
      </c>
      <c r="AG38" s="33">
        <f>SUM(Z38:AD38)/(IF(G38=1,COUNTA(Z38:AD38)*3,IF(G38=2,COUNTA(Z38:AD38)*2,IF(G38=3,COUNTA(Z38:AD38),IF(G38=4,COUNTA(Z38:AD38)/2,IF(G38=5,COUNTA(Z38:AD38)/7,IF(G38=6,1,"")))))))</f>
        <v/>
      </c>
      <c r="AH38">
        <f>COUNTIFS(INDIRECT("Tabela6[QRCode]"),CUMPRIMENTO!$C38,INDIRECT("Tabela6[Data]"),CUMPRIMENTO!AH$1)+COUNTIFS(INDIRECT("Tabela6[QRCode]"),CUMPRIMENTO!$D38,INDIRECT("Tabela6[Data]"),CUMPRIMENTO!AH$1)</f>
        <v/>
      </c>
      <c r="AI38">
        <f>COUNTIFS(INDIRECT("Tabela6[QRCode]"),CUMPRIMENTO!$C38,INDIRECT("Tabela6[Data]"),CUMPRIMENTO!AI$1)+COUNTIFS(INDIRECT("Tabela6[QRCode]"),CUMPRIMENTO!$D38,INDIRECT("Tabela6[Data]"),CUMPRIMENTO!AI$1)</f>
        <v/>
      </c>
      <c r="AJ38">
        <f>COUNTIFS(INDIRECT("Tabela6[QRCode]"),CUMPRIMENTO!$C38,INDIRECT("Tabela6[Data]"),CUMPRIMENTO!AJ$1)+COUNTIFS(INDIRECT("Tabela6[QRCode]"),CUMPRIMENTO!$D38,INDIRECT("Tabela6[Data]"),CUMPRIMENTO!AJ$1)</f>
        <v/>
      </c>
      <c r="AK38">
        <f>COUNTIFS(INDIRECT("Tabela6[QRCode]"),CUMPRIMENTO!$C38,INDIRECT("Tabela6[Data]"),CUMPRIMENTO!AK$1)+COUNTIFS(INDIRECT("Tabela6[QRCode]"),CUMPRIMENTO!$D38,INDIRECT("Tabela6[Data]"),CUMPRIMENTO!AK$1)</f>
        <v/>
      </c>
      <c r="AL38">
        <f>COUNTIFS(INDIRECT("Tabela6[QRCode]"),CUMPRIMENTO!$C38,INDIRECT("Tabela6[Data]"),CUMPRIMENTO!AL$1)+COUNTIFS(INDIRECT("Tabela6[QRCode]"),CUMPRIMENTO!$D38,INDIRECT("Tabela6[Data]"),CUMPRIMENTO!AL$1)</f>
        <v/>
      </c>
      <c r="AO38" s="33">
        <f>SUM(AH38:AL38)/(IF(G38=1,COUNTA(AH38:AL38)*3,IF(G38=2,COUNTA(AH38:AL38)*2,IF(G38=3,COUNTA(AH38:AL38),IF(G38=4,COUNTA(AH38:AL38)/2,IF(G38=5,COUNTA(AH38:AL38)/7,IF(G38=6,1,"")))))))</f>
        <v/>
      </c>
      <c r="AP38">
        <f>COUNTIFS(INDIRECT("Tabela6[QRCode]"),CUMPRIMENTO!$C38,INDIRECT("Tabela6[Data]"),CUMPRIMENTO!AP$1)+COUNTIFS(INDIRECT("Tabela6[QRCode]"),CUMPRIMENTO!$D38,INDIRECT("Tabela6[Data]"),CUMPRIMENTO!AP$1)</f>
        <v/>
      </c>
      <c r="AQ38">
        <f>COUNTIFS(INDIRECT("Tabela6[QRCode]"),CUMPRIMENTO!$C38,INDIRECT("Tabela6[Data]"),CUMPRIMENTO!AQ$1)+COUNTIFS(INDIRECT("Tabela6[QRCode]"),CUMPRIMENTO!$D38,INDIRECT("Tabela6[Data]"),CUMPRIMENTO!AQ$1)</f>
        <v/>
      </c>
      <c r="AW38" s="33">
        <f>SUM(AP38:AS38)/(IF(G38=1,COUNTA(AP38:AS38)*3,IF(G38=2,COUNTA(AP38:AS38)*2,IF(G38=3,COUNTA(AP38:AS38),IF(G38=4,COUNTA(AP38:AS38)/2,IF(G38=5,COUNTA(AP38:AS38)/7,IF(G38=6,1,"")))))))</f>
        <v/>
      </c>
    </row>
    <row r="39">
      <c r="B39" t="inlineStr">
        <is>
          <t>BR01-IES-P04</t>
        </is>
      </c>
      <c r="C39" t="inlineStr">
        <is>
          <t>BR01-IES-P04-SALA09</t>
        </is>
      </c>
      <c r="D39" t="inlineStr">
        <is>
          <t>RS-ST01-04-00T-SLA09</t>
        </is>
      </c>
      <c r="E39" t="inlineStr">
        <is>
          <t>FINANCEIRO / CONTABILIDADE - SALA ADM</t>
        </is>
      </c>
      <c r="G39" t="n">
        <v>4</v>
      </c>
      <c r="H39" t="inlineStr">
        <is>
          <t>T2E</t>
        </is>
      </c>
      <c r="I39" s="34">
        <f>IF(H39="SOB DEMANDA",100%,IF(AVERAGE(Y39,AG39,AO39,AW39)&gt;100%,100%,AVERAGE(Y39,AG39,AO39,AW39)))</f>
        <v/>
      </c>
      <c r="J39">
        <f>COUNTIFS(INDIRECT("Tabela6[QRCode]"),CUMPRIMENTO!$C39,INDIRECT("Tabela6[Data]"),CUMPRIMENTO!J$1)+COUNTIFS(INDIRECT("Tabela6[QRCode]"),CUMPRIMENTO!$D39,INDIRECT("Tabela6[Data]"),CUMPRIMENTO!J$1)</f>
        <v/>
      </c>
      <c r="K39">
        <f>COUNTIFS(INDIRECT("Tabela6[QRCode]"),CUMPRIMENTO!$C39,INDIRECT("Tabela6[Data]"),CUMPRIMENTO!K$1)+COUNTIFS(INDIRECT("Tabela6[QRCode]"),CUMPRIMENTO!$D39,INDIRECT("Tabela6[Data]"),CUMPRIMENTO!K$1)</f>
        <v/>
      </c>
      <c r="L39">
        <f>COUNTIFS(INDIRECT("Tabela6[QRCode]"),CUMPRIMENTO!$C39,INDIRECT("Tabela6[Data]"),CUMPRIMENTO!L$1)+COUNTIFS(INDIRECT("Tabela6[QRCode]"),CUMPRIMENTO!$D39,INDIRECT("Tabela6[Data]"),CUMPRIMENTO!L$1)</f>
        <v/>
      </c>
      <c r="M39">
        <f>COUNTIFS(INDIRECT("Tabela6[QRCode]"),CUMPRIMENTO!$C39,INDIRECT("Tabela6[Data]"),CUMPRIMENTO!M$1)+COUNTIFS(INDIRECT("Tabela6[QRCode]"),CUMPRIMENTO!$D39,INDIRECT("Tabela6[Data]"),CUMPRIMENTO!M$1)</f>
        <v/>
      </c>
      <c r="N39">
        <f>COUNTIFS(INDIRECT("Tabela6[QRCode]"),CUMPRIMENTO!$C39,INDIRECT("Tabela6[Data]"),CUMPRIMENTO!N$1)+COUNTIFS(INDIRECT("Tabela6[QRCode]"),CUMPRIMENTO!$D39,INDIRECT("Tabela6[Data]"),CUMPRIMENTO!N$1)</f>
        <v/>
      </c>
      <c r="Q39" s="33">
        <f>SUM(J39:P39)/(IF(G39=1,COUNTA(J39:P39)*3,IF(G39=2,COUNTA(J39:P39)*2,IF(G39=3,COUNTA(J39:P39),IF(G39=4,COUNTA(J39:P39)/2,IF(G39=5,COUNTA(J39:P39)/7,IF(G39=6,1,"")))))))</f>
        <v/>
      </c>
      <c r="R39">
        <f>COUNTIFS(INDIRECT("Tabela6[QRCode]"),CUMPRIMENTO!$C39,INDIRECT("Tabela6[Data]"),CUMPRIMENTO!R$1)+COUNTIFS(INDIRECT("Tabela6[QRCode]"),CUMPRIMENTO!$D39,INDIRECT("Tabela6[Data]"),CUMPRIMENTO!R$1)</f>
        <v/>
      </c>
      <c r="S39">
        <f>COUNTIFS(INDIRECT("Tabela6[QRCode]"),CUMPRIMENTO!$C39,INDIRECT("Tabela6[Data]"),CUMPRIMENTO!S$1)+COUNTIFS(INDIRECT("Tabela6[QRCode]"),CUMPRIMENTO!$D39,INDIRECT("Tabela6[Data]"),CUMPRIMENTO!S$1)</f>
        <v/>
      </c>
      <c r="T39">
        <f>COUNTIFS(INDIRECT("Tabela6[QRCode]"),CUMPRIMENTO!$C39,INDIRECT("Tabela6[Data]"),CUMPRIMENTO!T$1)+COUNTIFS(INDIRECT("Tabela6[QRCode]"),CUMPRIMENTO!$D39,INDIRECT("Tabela6[Data]"),CUMPRIMENTO!T$1)</f>
        <v/>
      </c>
      <c r="U39">
        <f>COUNTIFS(INDIRECT("Tabela6[QRCode]"),CUMPRIMENTO!$C39,INDIRECT("Tabela6[Data]"),CUMPRIMENTO!U$1)+COUNTIFS(INDIRECT("Tabela6[QRCode]"),CUMPRIMENTO!$D39,INDIRECT("Tabela6[Data]"),CUMPRIMENTO!U$1)</f>
        <v/>
      </c>
      <c r="V39">
        <f>COUNTIFS(INDIRECT("Tabela6[QRCode]"),CUMPRIMENTO!$C39,INDIRECT("Tabela6[Data]"),CUMPRIMENTO!V$1)+COUNTIFS(INDIRECT("Tabela6[QRCode]"),CUMPRIMENTO!$D39,INDIRECT("Tabela6[Data]"),CUMPRIMENTO!V$1)</f>
        <v/>
      </c>
      <c r="Y39" s="33">
        <f>SUM(R39:X39)/(IF(G39=1,COUNTA(R39:X39)*3,IF(G39=2,COUNTA(R39:X39)*2,IF(G39=3,COUNTA(R39:X39),IF(G39=4,COUNTA(R39:X39)/2,IF(G39=5,COUNTA(R39:X39)/7,IF(G39=6,1,"")))))))</f>
        <v/>
      </c>
      <c r="Z39">
        <f>COUNTIFS(INDIRECT("Tabela6[QRCode]"),CUMPRIMENTO!$C39,INDIRECT("Tabela6[Data]"),CUMPRIMENTO!Z$1)+COUNTIFS(INDIRECT("Tabela6[QRCode]"),CUMPRIMENTO!$D39,INDIRECT("Tabela6[Data]"),CUMPRIMENTO!Z$1)</f>
        <v/>
      </c>
      <c r="AA39">
        <f>COUNTIFS(INDIRECT("Tabela6[QRCode]"),CUMPRIMENTO!$C39,INDIRECT("Tabela6[Data]"),CUMPRIMENTO!AA$1)+COUNTIFS(INDIRECT("Tabela6[QRCode]"),CUMPRIMENTO!$D39,INDIRECT("Tabela6[Data]"),CUMPRIMENTO!AA$1)</f>
        <v/>
      </c>
      <c r="AB39">
        <f>COUNTIFS(INDIRECT("Tabela6[QRCode]"),CUMPRIMENTO!$C39,INDIRECT("Tabela6[Data]"),CUMPRIMENTO!AB$1)+COUNTIFS(INDIRECT("Tabela6[QRCode]"),CUMPRIMENTO!$D39,INDIRECT("Tabela6[Data]"),CUMPRIMENTO!AB$1)</f>
        <v/>
      </c>
      <c r="AC39">
        <f>COUNTIFS(INDIRECT("Tabela6[QRCode]"),CUMPRIMENTO!$C39,INDIRECT("Tabela6[Data]"),CUMPRIMENTO!AC$1)+COUNTIFS(INDIRECT("Tabela6[QRCode]"),CUMPRIMENTO!$D39,INDIRECT("Tabela6[Data]"),CUMPRIMENTO!AC$1)</f>
        <v/>
      </c>
      <c r="AD39">
        <f>COUNTIFS(INDIRECT("Tabela6[QRCode]"),CUMPRIMENTO!$C39,INDIRECT("Tabela6[Data]"),CUMPRIMENTO!AD$1)+COUNTIFS(INDIRECT("Tabela6[QRCode]"),CUMPRIMENTO!$D39,INDIRECT("Tabela6[Data]"),CUMPRIMENTO!AD$1)</f>
        <v/>
      </c>
      <c r="AG39" s="33">
        <f>SUM(Z39:AD39)/(IF(G39=1,COUNTA(Z39:AD39)*3,IF(G39=2,COUNTA(Z39:AD39)*2,IF(G39=3,COUNTA(Z39:AD39),IF(G39=4,COUNTA(Z39:AD39)/2,IF(G39=5,COUNTA(Z39:AD39)/7,IF(G39=6,1,"")))))))</f>
        <v/>
      </c>
      <c r="AH39">
        <f>COUNTIFS(INDIRECT("Tabela6[QRCode]"),CUMPRIMENTO!$C39,INDIRECT("Tabela6[Data]"),CUMPRIMENTO!AH$1)+COUNTIFS(INDIRECT("Tabela6[QRCode]"),CUMPRIMENTO!$D39,INDIRECT("Tabela6[Data]"),CUMPRIMENTO!AH$1)</f>
        <v/>
      </c>
      <c r="AI39">
        <f>COUNTIFS(INDIRECT("Tabela6[QRCode]"),CUMPRIMENTO!$C39,INDIRECT("Tabela6[Data]"),CUMPRIMENTO!AI$1)+COUNTIFS(INDIRECT("Tabela6[QRCode]"),CUMPRIMENTO!$D39,INDIRECT("Tabela6[Data]"),CUMPRIMENTO!AI$1)</f>
        <v/>
      </c>
      <c r="AJ39">
        <f>COUNTIFS(INDIRECT("Tabela6[QRCode]"),CUMPRIMENTO!$C39,INDIRECT("Tabela6[Data]"),CUMPRIMENTO!AJ$1)+COUNTIFS(INDIRECT("Tabela6[QRCode]"),CUMPRIMENTO!$D39,INDIRECT("Tabela6[Data]"),CUMPRIMENTO!AJ$1)</f>
        <v/>
      </c>
      <c r="AK39">
        <f>COUNTIFS(INDIRECT("Tabela6[QRCode]"),CUMPRIMENTO!$C39,INDIRECT("Tabela6[Data]"),CUMPRIMENTO!AK$1)+COUNTIFS(INDIRECT("Tabela6[QRCode]"),CUMPRIMENTO!$D39,INDIRECT("Tabela6[Data]"),CUMPRIMENTO!AK$1)</f>
        <v/>
      </c>
      <c r="AL39">
        <f>COUNTIFS(INDIRECT("Tabela6[QRCode]"),CUMPRIMENTO!$C39,INDIRECT("Tabela6[Data]"),CUMPRIMENTO!AL$1)+COUNTIFS(INDIRECT("Tabela6[QRCode]"),CUMPRIMENTO!$D39,INDIRECT("Tabela6[Data]"),CUMPRIMENTO!AL$1)</f>
        <v/>
      </c>
      <c r="AO39" s="33">
        <f>SUM(AH39:AL39)/(IF(G39=1,COUNTA(AH39:AL39)*3,IF(G39=2,COUNTA(AH39:AL39)*2,IF(G39=3,COUNTA(AH39:AL39),IF(G39=4,COUNTA(AH39:AL39)/2,IF(G39=5,COUNTA(AH39:AL39)/7,IF(G39=6,1,"")))))))</f>
        <v/>
      </c>
      <c r="AP39">
        <f>COUNTIFS(INDIRECT("Tabela6[QRCode]"),CUMPRIMENTO!$C39,INDIRECT("Tabela6[Data]"),CUMPRIMENTO!AP$1)+COUNTIFS(INDIRECT("Tabela6[QRCode]"),CUMPRIMENTO!$D39,INDIRECT("Tabela6[Data]"),CUMPRIMENTO!AP$1)</f>
        <v/>
      </c>
      <c r="AQ39">
        <f>COUNTIFS(INDIRECT("Tabela6[QRCode]"),CUMPRIMENTO!$C39,INDIRECT("Tabela6[Data]"),CUMPRIMENTO!AQ$1)+COUNTIFS(INDIRECT("Tabela6[QRCode]"),CUMPRIMENTO!$D39,INDIRECT("Tabela6[Data]"),CUMPRIMENTO!AQ$1)</f>
        <v/>
      </c>
      <c r="AW39" s="33">
        <f>SUM(AP39:AS39)/(IF(G39=1,COUNTA(AP39:AS39)*3,IF(G39=2,COUNTA(AP39:AS39)*2,IF(G39=3,COUNTA(AP39:AS39),IF(G39=4,COUNTA(AP39:AS39)/2,IF(G39=5,COUNTA(AP39:AS39)/7,IF(G39=6,1,"")))))))</f>
        <v/>
      </c>
    </row>
    <row r="40">
      <c r="B40" t="inlineStr">
        <is>
          <t>BR01-IES-P04</t>
        </is>
      </c>
      <c r="C40" t="inlineStr">
        <is>
          <t>BR01-IES-P04-SALA10</t>
        </is>
      </c>
      <c r="D40" t="inlineStr">
        <is>
          <t>RS-ST01-04-00T-SLA10</t>
        </is>
      </c>
      <c r="E40" t="inlineStr">
        <is>
          <t>COPA</t>
        </is>
      </c>
      <c r="G40" t="n">
        <v>3</v>
      </c>
      <c r="H40" t="inlineStr">
        <is>
          <t>T2E</t>
        </is>
      </c>
      <c r="I40" s="34">
        <f>IF(H40="SOB DEMANDA",100%,IF(AVERAGE(Y40,AG40,AO40,AW40)&gt;100%,100%,AVERAGE(Y40,AG40,AO40,AW40)))</f>
        <v/>
      </c>
      <c r="J40">
        <f>COUNTIFS(INDIRECT("Tabela6[QRCode]"),CUMPRIMENTO!$C40,INDIRECT("Tabela6[Data]"),CUMPRIMENTO!J$1)+COUNTIFS(INDIRECT("Tabela6[QRCode]"),CUMPRIMENTO!$D40,INDIRECT("Tabela6[Data]"),CUMPRIMENTO!J$1)</f>
        <v/>
      </c>
      <c r="K40">
        <f>COUNTIFS(INDIRECT("Tabela6[QRCode]"),CUMPRIMENTO!$C40,INDIRECT("Tabela6[Data]"),CUMPRIMENTO!K$1)+COUNTIFS(INDIRECT("Tabela6[QRCode]"),CUMPRIMENTO!$D40,INDIRECT("Tabela6[Data]"),CUMPRIMENTO!K$1)</f>
        <v/>
      </c>
      <c r="L40">
        <f>COUNTIFS(INDIRECT("Tabela6[QRCode]"),CUMPRIMENTO!$C40,INDIRECT("Tabela6[Data]"),CUMPRIMENTO!L$1)+COUNTIFS(INDIRECT("Tabela6[QRCode]"),CUMPRIMENTO!$D40,INDIRECT("Tabela6[Data]"),CUMPRIMENTO!L$1)</f>
        <v/>
      </c>
      <c r="M40">
        <f>COUNTIFS(INDIRECT("Tabela6[QRCode]"),CUMPRIMENTO!$C40,INDIRECT("Tabela6[Data]"),CUMPRIMENTO!M$1)+COUNTIFS(INDIRECT("Tabela6[QRCode]"),CUMPRIMENTO!$D40,INDIRECT("Tabela6[Data]"),CUMPRIMENTO!M$1)</f>
        <v/>
      </c>
      <c r="N40">
        <f>COUNTIFS(INDIRECT("Tabela6[QRCode]"),CUMPRIMENTO!$C40,INDIRECT("Tabela6[Data]"),CUMPRIMENTO!N$1)+COUNTIFS(INDIRECT("Tabela6[QRCode]"),CUMPRIMENTO!$D40,INDIRECT("Tabela6[Data]"),CUMPRIMENTO!N$1)</f>
        <v/>
      </c>
      <c r="Q40" s="33">
        <f>SUM(J40:P40)/(IF(G40=1,COUNTA(J40:P40)*3,IF(G40=2,COUNTA(J40:P40)*2,IF(G40=3,COUNTA(J40:P40),IF(G40=4,COUNTA(J40:P40)/2,IF(G40=5,COUNTA(J40:P40)/7,IF(G40=6,1,"")))))))</f>
        <v/>
      </c>
      <c r="R40">
        <f>COUNTIFS(INDIRECT("Tabela6[QRCode]"),CUMPRIMENTO!$C40,INDIRECT("Tabela6[Data]"),CUMPRIMENTO!R$1)+COUNTIFS(INDIRECT("Tabela6[QRCode]"),CUMPRIMENTO!$D40,INDIRECT("Tabela6[Data]"),CUMPRIMENTO!R$1)</f>
        <v/>
      </c>
      <c r="S40">
        <f>COUNTIFS(INDIRECT("Tabela6[QRCode]"),CUMPRIMENTO!$C40,INDIRECT("Tabela6[Data]"),CUMPRIMENTO!S$1)+COUNTIFS(INDIRECT("Tabela6[QRCode]"),CUMPRIMENTO!$D40,INDIRECT("Tabela6[Data]"),CUMPRIMENTO!S$1)</f>
        <v/>
      </c>
      <c r="T40">
        <f>COUNTIFS(INDIRECT("Tabela6[QRCode]"),CUMPRIMENTO!$C40,INDIRECT("Tabela6[Data]"),CUMPRIMENTO!T$1)+COUNTIFS(INDIRECT("Tabela6[QRCode]"),CUMPRIMENTO!$D40,INDIRECT("Tabela6[Data]"),CUMPRIMENTO!T$1)</f>
        <v/>
      </c>
      <c r="U40">
        <f>COUNTIFS(INDIRECT("Tabela6[QRCode]"),CUMPRIMENTO!$C40,INDIRECT("Tabela6[Data]"),CUMPRIMENTO!U$1)+COUNTIFS(INDIRECT("Tabela6[QRCode]"),CUMPRIMENTO!$D40,INDIRECT("Tabela6[Data]"),CUMPRIMENTO!U$1)</f>
        <v/>
      </c>
      <c r="V40">
        <f>COUNTIFS(INDIRECT("Tabela6[QRCode]"),CUMPRIMENTO!$C40,INDIRECT("Tabela6[Data]"),CUMPRIMENTO!V$1)+COUNTIFS(INDIRECT("Tabela6[QRCode]"),CUMPRIMENTO!$D40,INDIRECT("Tabela6[Data]"),CUMPRIMENTO!V$1)</f>
        <v/>
      </c>
      <c r="Y40" s="33">
        <f>SUM(R40:X40)/(IF(G40=1,COUNTA(R40:X40)*3,IF(G40=2,COUNTA(R40:X40)*2,IF(G40=3,COUNTA(R40:X40),IF(G40=4,COUNTA(R40:X40)/2,IF(G40=5,COUNTA(R40:X40)/7,IF(G40=6,1,"")))))))</f>
        <v/>
      </c>
      <c r="Z40">
        <f>COUNTIFS(INDIRECT("Tabela6[QRCode]"),CUMPRIMENTO!$C40,INDIRECT("Tabela6[Data]"),CUMPRIMENTO!Z$1)+COUNTIFS(INDIRECT("Tabela6[QRCode]"),CUMPRIMENTO!$D40,INDIRECT("Tabela6[Data]"),CUMPRIMENTO!Z$1)</f>
        <v/>
      </c>
      <c r="AA40">
        <f>COUNTIFS(INDIRECT("Tabela6[QRCode]"),CUMPRIMENTO!$C40,INDIRECT("Tabela6[Data]"),CUMPRIMENTO!AA$1)+COUNTIFS(INDIRECT("Tabela6[QRCode]"),CUMPRIMENTO!$D40,INDIRECT("Tabela6[Data]"),CUMPRIMENTO!AA$1)</f>
        <v/>
      </c>
      <c r="AB40">
        <f>COUNTIFS(INDIRECT("Tabela6[QRCode]"),CUMPRIMENTO!$C40,INDIRECT("Tabela6[Data]"),CUMPRIMENTO!AB$1)+COUNTIFS(INDIRECT("Tabela6[QRCode]"),CUMPRIMENTO!$D40,INDIRECT("Tabela6[Data]"),CUMPRIMENTO!AB$1)</f>
        <v/>
      </c>
      <c r="AC40">
        <f>COUNTIFS(INDIRECT("Tabela6[QRCode]"),CUMPRIMENTO!$C40,INDIRECT("Tabela6[Data]"),CUMPRIMENTO!AC$1)+COUNTIFS(INDIRECT("Tabela6[QRCode]"),CUMPRIMENTO!$D40,INDIRECT("Tabela6[Data]"),CUMPRIMENTO!AC$1)</f>
        <v/>
      </c>
      <c r="AD40">
        <f>COUNTIFS(INDIRECT("Tabela6[QRCode]"),CUMPRIMENTO!$C40,INDIRECT("Tabela6[Data]"),CUMPRIMENTO!AD$1)+COUNTIFS(INDIRECT("Tabela6[QRCode]"),CUMPRIMENTO!$D40,INDIRECT("Tabela6[Data]"),CUMPRIMENTO!AD$1)</f>
        <v/>
      </c>
      <c r="AG40" s="33">
        <f>SUM(Z40:AD40)/(IF(G40=1,COUNTA(Z40:AD40)*3,IF(G40=2,COUNTA(Z40:AD40)*2,IF(G40=3,COUNTA(Z40:AD40),IF(G40=4,COUNTA(Z40:AD40)/2,IF(G40=5,COUNTA(Z40:AD40)/7,IF(G40=6,1,"")))))))</f>
        <v/>
      </c>
      <c r="AH40">
        <f>COUNTIFS(INDIRECT("Tabela6[QRCode]"),CUMPRIMENTO!$C40,INDIRECT("Tabela6[Data]"),CUMPRIMENTO!AH$1)+COUNTIFS(INDIRECT("Tabela6[QRCode]"),CUMPRIMENTO!$D40,INDIRECT("Tabela6[Data]"),CUMPRIMENTO!AH$1)</f>
        <v/>
      </c>
      <c r="AI40">
        <f>COUNTIFS(INDIRECT("Tabela6[QRCode]"),CUMPRIMENTO!$C40,INDIRECT("Tabela6[Data]"),CUMPRIMENTO!AI$1)+COUNTIFS(INDIRECT("Tabela6[QRCode]"),CUMPRIMENTO!$D40,INDIRECT("Tabela6[Data]"),CUMPRIMENTO!AI$1)</f>
        <v/>
      </c>
      <c r="AJ40">
        <f>COUNTIFS(INDIRECT("Tabela6[QRCode]"),CUMPRIMENTO!$C40,INDIRECT("Tabela6[Data]"),CUMPRIMENTO!AJ$1)+COUNTIFS(INDIRECT("Tabela6[QRCode]"),CUMPRIMENTO!$D40,INDIRECT("Tabela6[Data]"),CUMPRIMENTO!AJ$1)</f>
        <v/>
      </c>
      <c r="AK40">
        <f>COUNTIFS(INDIRECT("Tabela6[QRCode]"),CUMPRIMENTO!$C40,INDIRECT("Tabela6[Data]"),CUMPRIMENTO!AK$1)+COUNTIFS(INDIRECT("Tabela6[QRCode]"),CUMPRIMENTO!$D40,INDIRECT("Tabela6[Data]"),CUMPRIMENTO!AK$1)</f>
        <v/>
      </c>
      <c r="AL40">
        <f>COUNTIFS(INDIRECT("Tabela6[QRCode]"),CUMPRIMENTO!$C40,INDIRECT("Tabela6[Data]"),CUMPRIMENTO!AL$1)+COUNTIFS(INDIRECT("Tabela6[QRCode]"),CUMPRIMENTO!$D40,INDIRECT("Tabela6[Data]"),CUMPRIMENTO!AL$1)</f>
        <v/>
      </c>
      <c r="AO40" s="33">
        <f>SUM(AH40:AL40)/(IF(G40=1,COUNTA(AH40:AL40)*3,IF(G40=2,COUNTA(AH40:AL40)*2,IF(G40=3,COUNTA(AH40:AL40),IF(G40=4,COUNTA(AH40:AL40)/2,IF(G40=5,COUNTA(AH40:AL40)/7,IF(G40=6,1,"")))))))</f>
        <v/>
      </c>
      <c r="AP40">
        <f>COUNTIFS(INDIRECT("Tabela6[QRCode]"),CUMPRIMENTO!$C40,INDIRECT("Tabela6[Data]"),CUMPRIMENTO!AP$1)+COUNTIFS(INDIRECT("Tabela6[QRCode]"),CUMPRIMENTO!$D40,INDIRECT("Tabela6[Data]"),CUMPRIMENTO!AP$1)</f>
        <v/>
      </c>
      <c r="AQ40">
        <f>COUNTIFS(INDIRECT("Tabela6[QRCode]"),CUMPRIMENTO!$C40,INDIRECT("Tabela6[Data]"),CUMPRIMENTO!AQ$1)+COUNTIFS(INDIRECT("Tabela6[QRCode]"),CUMPRIMENTO!$D40,INDIRECT("Tabela6[Data]"),CUMPRIMENTO!AQ$1)</f>
        <v/>
      </c>
      <c r="AW40" s="33">
        <f>SUM(AP40:AS40)/(IF(G40=1,COUNTA(AP40:AS40)*3,IF(G40=2,COUNTA(AP40:AS40)*2,IF(G40=3,COUNTA(AP40:AS40),IF(G40=4,COUNTA(AP40:AS40)/2,IF(G40=5,COUNTA(AP40:AS40)/7,IF(G40=6,1,"")))))))</f>
        <v/>
      </c>
    </row>
    <row r="41">
      <c r="B41" t="inlineStr">
        <is>
          <t>BR01-IES-P04</t>
        </is>
      </c>
      <c r="C41" t="inlineStr">
        <is>
          <t>BR01-IES-P04-SALA11</t>
        </is>
      </c>
      <c r="D41" t="inlineStr">
        <is>
          <t>RS-ST01-04-00T-SLA11</t>
        </is>
      </c>
      <c r="E41" t="inlineStr">
        <is>
          <t>CONTROLADORIA - SALA GERENCIA</t>
        </is>
      </c>
      <c r="G41" t="n">
        <v>4</v>
      </c>
      <c r="H41" t="inlineStr">
        <is>
          <t>T2E</t>
        </is>
      </c>
      <c r="I41" s="34">
        <f>IF(H41="SOB DEMANDA",100%,IF(AVERAGE(Y41,AG41,AO41,AW41)&gt;100%,100%,AVERAGE(Y41,AG41,AO41,AW41)))</f>
        <v/>
      </c>
      <c r="J41">
        <f>COUNTIFS(INDIRECT("Tabela6[QRCode]"),CUMPRIMENTO!$C41,INDIRECT("Tabela6[Data]"),CUMPRIMENTO!J$1)+COUNTIFS(INDIRECT("Tabela6[QRCode]"),CUMPRIMENTO!$D41,INDIRECT("Tabela6[Data]"),CUMPRIMENTO!J$1)</f>
        <v/>
      </c>
      <c r="K41">
        <f>COUNTIFS(INDIRECT("Tabela6[QRCode]"),CUMPRIMENTO!$C41,INDIRECT("Tabela6[Data]"),CUMPRIMENTO!K$1)+COUNTIFS(INDIRECT("Tabela6[QRCode]"),CUMPRIMENTO!$D41,INDIRECT("Tabela6[Data]"),CUMPRIMENTO!K$1)</f>
        <v/>
      </c>
      <c r="L41">
        <f>COUNTIFS(INDIRECT("Tabela6[QRCode]"),CUMPRIMENTO!$C41,INDIRECT("Tabela6[Data]"),CUMPRIMENTO!L$1)+COUNTIFS(INDIRECT("Tabela6[QRCode]"),CUMPRIMENTO!$D41,INDIRECT("Tabela6[Data]"),CUMPRIMENTO!L$1)</f>
        <v/>
      </c>
      <c r="M41">
        <f>COUNTIFS(INDIRECT("Tabela6[QRCode]"),CUMPRIMENTO!$C41,INDIRECT("Tabela6[Data]"),CUMPRIMENTO!M$1)+COUNTIFS(INDIRECT("Tabela6[QRCode]"),CUMPRIMENTO!$D41,INDIRECT("Tabela6[Data]"),CUMPRIMENTO!M$1)</f>
        <v/>
      </c>
      <c r="N41">
        <f>COUNTIFS(INDIRECT("Tabela6[QRCode]"),CUMPRIMENTO!$C41,INDIRECT("Tabela6[Data]"),CUMPRIMENTO!N$1)+COUNTIFS(INDIRECT("Tabela6[QRCode]"),CUMPRIMENTO!$D41,INDIRECT("Tabela6[Data]"),CUMPRIMENTO!N$1)</f>
        <v/>
      </c>
      <c r="Q41" s="33">
        <f>SUM(J41:P41)/(IF(G41=1,COUNTA(J41:P41)*3,IF(G41=2,COUNTA(J41:P41)*2,IF(G41=3,COUNTA(J41:P41),IF(G41=4,COUNTA(J41:P41)/2,IF(G41=5,COUNTA(J41:P41)/7,IF(G41=6,1,"")))))))</f>
        <v/>
      </c>
      <c r="R41">
        <f>COUNTIFS(INDIRECT("Tabela6[QRCode]"),CUMPRIMENTO!$C41,INDIRECT("Tabela6[Data]"),CUMPRIMENTO!R$1)+COUNTIFS(INDIRECT("Tabela6[QRCode]"),CUMPRIMENTO!$D41,INDIRECT("Tabela6[Data]"),CUMPRIMENTO!R$1)</f>
        <v/>
      </c>
      <c r="S41">
        <f>COUNTIFS(INDIRECT("Tabela6[QRCode]"),CUMPRIMENTO!$C41,INDIRECT("Tabela6[Data]"),CUMPRIMENTO!S$1)+COUNTIFS(INDIRECT("Tabela6[QRCode]"),CUMPRIMENTO!$D41,INDIRECT("Tabela6[Data]"),CUMPRIMENTO!S$1)</f>
        <v/>
      </c>
      <c r="T41">
        <f>COUNTIFS(INDIRECT("Tabela6[QRCode]"),CUMPRIMENTO!$C41,INDIRECT("Tabela6[Data]"),CUMPRIMENTO!T$1)+COUNTIFS(INDIRECT("Tabela6[QRCode]"),CUMPRIMENTO!$D41,INDIRECT("Tabela6[Data]"),CUMPRIMENTO!T$1)</f>
        <v/>
      </c>
      <c r="U41">
        <f>COUNTIFS(INDIRECT("Tabela6[QRCode]"),CUMPRIMENTO!$C41,INDIRECT("Tabela6[Data]"),CUMPRIMENTO!U$1)+COUNTIFS(INDIRECT("Tabela6[QRCode]"),CUMPRIMENTO!$D41,INDIRECT("Tabela6[Data]"),CUMPRIMENTO!U$1)</f>
        <v/>
      </c>
      <c r="V41">
        <f>COUNTIFS(INDIRECT("Tabela6[QRCode]"),CUMPRIMENTO!$C41,INDIRECT("Tabela6[Data]"),CUMPRIMENTO!V$1)+COUNTIFS(INDIRECT("Tabela6[QRCode]"),CUMPRIMENTO!$D41,INDIRECT("Tabela6[Data]"),CUMPRIMENTO!V$1)</f>
        <v/>
      </c>
      <c r="Y41" s="33">
        <f>SUM(R41:X41)/(IF(G41=1,COUNTA(R41:X41)*3,IF(G41=2,COUNTA(R41:X41)*2,IF(G41=3,COUNTA(R41:X41),IF(G41=4,COUNTA(R41:X41)/2,IF(G41=5,COUNTA(R41:X41)/7,IF(G41=6,1,"")))))))</f>
        <v/>
      </c>
      <c r="Z41">
        <f>COUNTIFS(INDIRECT("Tabela6[QRCode]"),CUMPRIMENTO!$C41,INDIRECT("Tabela6[Data]"),CUMPRIMENTO!Z$1)+COUNTIFS(INDIRECT("Tabela6[QRCode]"),CUMPRIMENTO!$D41,INDIRECT("Tabela6[Data]"),CUMPRIMENTO!Z$1)</f>
        <v/>
      </c>
      <c r="AA41">
        <f>COUNTIFS(INDIRECT("Tabela6[QRCode]"),CUMPRIMENTO!$C41,INDIRECT("Tabela6[Data]"),CUMPRIMENTO!AA$1)+COUNTIFS(INDIRECT("Tabela6[QRCode]"),CUMPRIMENTO!$D41,INDIRECT("Tabela6[Data]"),CUMPRIMENTO!AA$1)</f>
        <v/>
      </c>
      <c r="AB41">
        <f>COUNTIFS(INDIRECT("Tabela6[QRCode]"),CUMPRIMENTO!$C41,INDIRECT("Tabela6[Data]"),CUMPRIMENTO!AB$1)+COUNTIFS(INDIRECT("Tabela6[QRCode]"),CUMPRIMENTO!$D41,INDIRECT("Tabela6[Data]"),CUMPRIMENTO!AB$1)</f>
        <v/>
      </c>
      <c r="AC41">
        <f>COUNTIFS(INDIRECT("Tabela6[QRCode]"),CUMPRIMENTO!$C41,INDIRECT("Tabela6[Data]"),CUMPRIMENTO!AC$1)+COUNTIFS(INDIRECT("Tabela6[QRCode]"),CUMPRIMENTO!$D41,INDIRECT("Tabela6[Data]"),CUMPRIMENTO!AC$1)</f>
        <v/>
      </c>
      <c r="AD41">
        <f>COUNTIFS(INDIRECT("Tabela6[QRCode]"),CUMPRIMENTO!$C41,INDIRECT("Tabela6[Data]"),CUMPRIMENTO!AD$1)+COUNTIFS(INDIRECT("Tabela6[QRCode]"),CUMPRIMENTO!$D41,INDIRECT("Tabela6[Data]"),CUMPRIMENTO!AD$1)</f>
        <v/>
      </c>
      <c r="AG41" s="33">
        <f>SUM(Z41:AD41)/(IF(G41=1,COUNTA(Z41:AD41)*3,IF(G41=2,COUNTA(Z41:AD41)*2,IF(G41=3,COUNTA(Z41:AD41),IF(G41=4,COUNTA(Z41:AD41)/2,IF(G41=5,COUNTA(Z41:AD41)/7,IF(G41=6,1,"")))))))</f>
        <v/>
      </c>
      <c r="AH41">
        <f>COUNTIFS(INDIRECT("Tabela6[QRCode]"),CUMPRIMENTO!$C41,INDIRECT("Tabela6[Data]"),CUMPRIMENTO!AH$1)+COUNTIFS(INDIRECT("Tabela6[QRCode]"),CUMPRIMENTO!$D41,INDIRECT("Tabela6[Data]"),CUMPRIMENTO!AH$1)</f>
        <v/>
      </c>
      <c r="AI41">
        <f>COUNTIFS(INDIRECT("Tabela6[QRCode]"),CUMPRIMENTO!$C41,INDIRECT("Tabela6[Data]"),CUMPRIMENTO!AI$1)+COUNTIFS(INDIRECT("Tabela6[QRCode]"),CUMPRIMENTO!$D41,INDIRECT("Tabela6[Data]"),CUMPRIMENTO!AI$1)</f>
        <v/>
      </c>
      <c r="AJ41">
        <f>COUNTIFS(INDIRECT("Tabela6[QRCode]"),CUMPRIMENTO!$C41,INDIRECT("Tabela6[Data]"),CUMPRIMENTO!AJ$1)+COUNTIFS(INDIRECT("Tabela6[QRCode]"),CUMPRIMENTO!$D41,INDIRECT("Tabela6[Data]"),CUMPRIMENTO!AJ$1)</f>
        <v/>
      </c>
      <c r="AK41">
        <f>COUNTIFS(INDIRECT("Tabela6[QRCode]"),CUMPRIMENTO!$C41,INDIRECT("Tabela6[Data]"),CUMPRIMENTO!AK$1)+COUNTIFS(INDIRECT("Tabela6[QRCode]"),CUMPRIMENTO!$D41,INDIRECT("Tabela6[Data]"),CUMPRIMENTO!AK$1)</f>
        <v/>
      </c>
      <c r="AL41">
        <f>COUNTIFS(INDIRECT("Tabela6[QRCode]"),CUMPRIMENTO!$C41,INDIRECT("Tabela6[Data]"),CUMPRIMENTO!AL$1)+COUNTIFS(INDIRECT("Tabela6[QRCode]"),CUMPRIMENTO!$D41,INDIRECT("Tabela6[Data]"),CUMPRIMENTO!AL$1)</f>
        <v/>
      </c>
      <c r="AO41" s="33">
        <f>SUM(AH41:AL41)/(IF(G41=1,COUNTA(AH41:AL41)*3,IF(G41=2,COUNTA(AH41:AL41)*2,IF(G41=3,COUNTA(AH41:AL41),IF(G41=4,COUNTA(AH41:AL41)/2,IF(G41=5,COUNTA(AH41:AL41)/7,IF(G41=6,1,"")))))))</f>
        <v/>
      </c>
      <c r="AP41">
        <f>COUNTIFS(INDIRECT("Tabela6[QRCode]"),CUMPRIMENTO!$C41,INDIRECT("Tabela6[Data]"),CUMPRIMENTO!AP$1)+COUNTIFS(INDIRECT("Tabela6[QRCode]"),CUMPRIMENTO!$D41,INDIRECT("Tabela6[Data]"),CUMPRIMENTO!AP$1)</f>
        <v/>
      </c>
      <c r="AQ41">
        <f>COUNTIFS(INDIRECT("Tabela6[QRCode]"),CUMPRIMENTO!$C41,INDIRECT("Tabela6[Data]"),CUMPRIMENTO!AQ$1)+COUNTIFS(INDIRECT("Tabela6[QRCode]"),CUMPRIMENTO!$D41,INDIRECT("Tabela6[Data]"),CUMPRIMENTO!AQ$1)</f>
        <v/>
      </c>
      <c r="AW41" s="33">
        <f>SUM(AP41:AS41)/(IF(G41=1,COUNTA(AP41:AS41)*3,IF(G41=2,COUNTA(AP41:AS41)*2,IF(G41=3,COUNTA(AP41:AS41),IF(G41=4,COUNTA(AP41:AS41)/2,IF(G41=5,COUNTA(AP41:AS41)/7,IF(G41=6,1,"")))))))</f>
        <v/>
      </c>
    </row>
    <row r="42">
      <c r="B42" t="inlineStr">
        <is>
          <t>BR01-IES-P07</t>
        </is>
      </c>
      <c r="C42" t="inlineStr">
        <is>
          <t>BR01-IES-P07-BAN016</t>
        </is>
      </c>
      <c r="D42" t="inlineStr">
        <is>
          <t>RS-ST01-07-00T-WCM01</t>
        </is>
      </c>
      <c r="E42" t="inlineStr">
        <is>
          <t>BANHEIRO ALMOXARIFADO - M</t>
        </is>
      </c>
      <c r="G42" t="n">
        <v>3</v>
      </c>
      <c r="H42" t="inlineStr">
        <is>
          <t>T3E</t>
        </is>
      </c>
      <c r="I42" s="34">
        <f>IF(H42="SOB DEMANDA",100%,IF(AVERAGE(Y42,AG42,AO42,AW42)&gt;100%,100%,AVERAGE(Y42,AG42,AO42,AW42)))</f>
        <v/>
      </c>
      <c r="J42">
        <f>COUNTIFS(INDIRECT("Tabela6[QRCode]"),CUMPRIMENTO!$C42,INDIRECT("Tabela6[Data]"),CUMPRIMENTO!J$1)+COUNTIFS(INDIRECT("Tabela6[QRCode]"),CUMPRIMENTO!$D42,INDIRECT("Tabela6[Data]"),CUMPRIMENTO!J$1)</f>
        <v/>
      </c>
      <c r="K42">
        <f>COUNTIFS(INDIRECT("Tabela6[QRCode]"),CUMPRIMENTO!$C42,INDIRECT("Tabela6[Data]"),CUMPRIMENTO!K$1)+COUNTIFS(INDIRECT("Tabela6[QRCode]"),CUMPRIMENTO!$D42,INDIRECT("Tabela6[Data]"),CUMPRIMENTO!K$1)</f>
        <v/>
      </c>
      <c r="L42">
        <f>COUNTIFS(INDIRECT("Tabela6[QRCode]"),CUMPRIMENTO!$C42,INDIRECT("Tabela6[Data]"),CUMPRIMENTO!L$1)+COUNTIFS(INDIRECT("Tabela6[QRCode]"),CUMPRIMENTO!$D42,INDIRECT("Tabela6[Data]"),CUMPRIMENTO!L$1)</f>
        <v/>
      </c>
      <c r="M42">
        <f>COUNTIFS(INDIRECT("Tabela6[QRCode]"),CUMPRIMENTO!$C42,INDIRECT("Tabela6[Data]"),CUMPRIMENTO!M$1)+COUNTIFS(INDIRECT("Tabela6[QRCode]"),CUMPRIMENTO!$D42,INDIRECT("Tabela6[Data]"),CUMPRIMENTO!M$1)</f>
        <v/>
      </c>
      <c r="N42">
        <f>COUNTIFS(INDIRECT("Tabela6[QRCode]"),CUMPRIMENTO!$C42,INDIRECT("Tabela6[Data]"),CUMPRIMENTO!N$1)+COUNTIFS(INDIRECT("Tabela6[QRCode]"),CUMPRIMENTO!$D42,INDIRECT("Tabela6[Data]"),CUMPRIMENTO!N$1)</f>
        <v/>
      </c>
      <c r="Q42" s="33">
        <f>SUM(J42:P42)/(IF(G42=1,COUNTA(J42:P42)*3,IF(G42=2,COUNTA(J42:P42)*2,IF(G42=3,COUNTA(J42:P42),IF(G42=4,COUNTA(J42:P42)/2,IF(G42=5,COUNTA(J42:P42)/7,IF(G42=6,1,"")))))))</f>
        <v/>
      </c>
      <c r="R42">
        <f>COUNTIFS(INDIRECT("Tabela6[QRCode]"),CUMPRIMENTO!$C42,INDIRECT("Tabela6[Data]"),CUMPRIMENTO!R$1)+COUNTIFS(INDIRECT("Tabela6[QRCode]"),CUMPRIMENTO!$D42,INDIRECT("Tabela6[Data]"),CUMPRIMENTO!R$1)</f>
        <v/>
      </c>
      <c r="S42">
        <f>COUNTIFS(INDIRECT("Tabela6[QRCode]"),CUMPRIMENTO!$C42,INDIRECT("Tabela6[Data]"),CUMPRIMENTO!S$1)+COUNTIFS(INDIRECT("Tabela6[QRCode]"),CUMPRIMENTO!$D42,INDIRECT("Tabela6[Data]"),CUMPRIMENTO!S$1)</f>
        <v/>
      </c>
      <c r="T42">
        <f>COUNTIFS(INDIRECT("Tabela6[QRCode]"),CUMPRIMENTO!$C42,INDIRECT("Tabela6[Data]"),CUMPRIMENTO!T$1)+COUNTIFS(INDIRECT("Tabela6[QRCode]"),CUMPRIMENTO!$D42,INDIRECT("Tabela6[Data]"),CUMPRIMENTO!T$1)</f>
        <v/>
      </c>
      <c r="U42">
        <f>COUNTIFS(INDIRECT("Tabela6[QRCode]"),CUMPRIMENTO!$C42,INDIRECT("Tabela6[Data]"),CUMPRIMENTO!U$1)+COUNTIFS(INDIRECT("Tabela6[QRCode]"),CUMPRIMENTO!$D42,INDIRECT("Tabela6[Data]"),CUMPRIMENTO!U$1)</f>
        <v/>
      </c>
      <c r="V42">
        <f>COUNTIFS(INDIRECT("Tabela6[QRCode]"),CUMPRIMENTO!$C42,INDIRECT("Tabela6[Data]"),CUMPRIMENTO!V$1)+COUNTIFS(INDIRECT("Tabela6[QRCode]"),CUMPRIMENTO!$D42,INDIRECT("Tabela6[Data]"),CUMPRIMENTO!V$1)</f>
        <v/>
      </c>
      <c r="Y42" s="33">
        <f>SUM(R42:X42)/(IF(G42=1,COUNTA(R42:X42)*3,IF(G42=2,COUNTA(R42:X42)*2,IF(G42=3,COUNTA(R42:X42),IF(G42=4,COUNTA(R42:X42)/2,IF(G42=5,COUNTA(R42:X42)/7,IF(G42=6,1,"")))))))</f>
        <v/>
      </c>
      <c r="Z42">
        <f>COUNTIFS(INDIRECT("Tabela6[QRCode]"),CUMPRIMENTO!$C42,INDIRECT("Tabela6[Data]"),CUMPRIMENTO!Z$1)+COUNTIFS(INDIRECT("Tabela6[QRCode]"),CUMPRIMENTO!$D42,INDIRECT("Tabela6[Data]"),CUMPRIMENTO!Z$1)</f>
        <v/>
      </c>
      <c r="AA42">
        <f>COUNTIFS(INDIRECT("Tabela6[QRCode]"),CUMPRIMENTO!$C42,INDIRECT("Tabela6[Data]"),CUMPRIMENTO!AA$1)+COUNTIFS(INDIRECT("Tabela6[QRCode]"),CUMPRIMENTO!$D42,INDIRECT("Tabela6[Data]"),CUMPRIMENTO!AA$1)</f>
        <v/>
      </c>
      <c r="AB42">
        <f>COUNTIFS(INDIRECT("Tabela6[QRCode]"),CUMPRIMENTO!$C42,INDIRECT("Tabela6[Data]"),CUMPRIMENTO!AB$1)+COUNTIFS(INDIRECT("Tabela6[QRCode]"),CUMPRIMENTO!$D42,INDIRECT("Tabela6[Data]"),CUMPRIMENTO!AB$1)</f>
        <v/>
      </c>
      <c r="AC42">
        <f>COUNTIFS(INDIRECT("Tabela6[QRCode]"),CUMPRIMENTO!$C42,INDIRECT("Tabela6[Data]"),CUMPRIMENTO!AC$1)+COUNTIFS(INDIRECT("Tabela6[QRCode]"),CUMPRIMENTO!$D42,INDIRECT("Tabela6[Data]"),CUMPRIMENTO!AC$1)</f>
        <v/>
      </c>
      <c r="AD42">
        <f>COUNTIFS(INDIRECT("Tabela6[QRCode]"),CUMPRIMENTO!$C42,INDIRECT("Tabela6[Data]"),CUMPRIMENTO!AD$1)+COUNTIFS(INDIRECT("Tabela6[QRCode]"),CUMPRIMENTO!$D42,INDIRECT("Tabela6[Data]"),CUMPRIMENTO!AD$1)</f>
        <v/>
      </c>
      <c r="AG42" s="33">
        <f>SUM(Z42:AD42)/(IF(G42=1,COUNTA(Z42:AD42)*3,IF(G42=2,COUNTA(Z42:AD42)*2,IF(G42=3,COUNTA(Z42:AD42),IF(G42=4,COUNTA(Z42:AD42)/2,IF(G42=5,COUNTA(Z42:AD42)/7,IF(G42=6,1,"")))))))</f>
        <v/>
      </c>
      <c r="AH42">
        <f>COUNTIFS(INDIRECT("Tabela6[QRCode]"),CUMPRIMENTO!$C42,INDIRECT("Tabela6[Data]"),CUMPRIMENTO!AH$1)+COUNTIFS(INDIRECT("Tabela6[QRCode]"),CUMPRIMENTO!$D42,INDIRECT("Tabela6[Data]"),CUMPRIMENTO!AH$1)</f>
        <v/>
      </c>
      <c r="AI42">
        <f>COUNTIFS(INDIRECT("Tabela6[QRCode]"),CUMPRIMENTO!$C42,INDIRECT("Tabela6[Data]"),CUMPRIMENTO!AI$1)+COUNTIFS(INDIRECT("Tabela6[QRCode]"),CUMPRIMENTO!$D42,INDIRECT("Tabela6[Data]"),CUMPRIMENTO!AI$1)</f>
        <v/>
      </c>
      <c r="AJ42">
        <f>COUNTIFS(INDIRECT("Tabela6[QRCode]"),CUMPRIMENTO!$C42,INDIRECT("Tabela6[Data]"),CUMPRIMENTO!AJ$1)+COUNTIFS(INDIRECT("Tabela6[QRCode]"),CUMPRIMENTO!$D42,INDIRECT("Tabela6[Data]"),CUMPRIMENTO!AJ$1)</f>
        <v/>
      </c>
      <c r="AK42">
        <f>COUNTIFS(INDIRECT("Tabela6[QRCode]"),CUMPRIMENTO!$C42,INDIRECT("Tabela6[Data]"),CUMPRIMENTO!AK$1)+COUNTIFS(INDIRECT("Tabela6[QRCode]"),CUMPRIMENTO!$D42,INDIRECT("Tabela6[Data]"),CUMPRIMENTO!AK$1)</f>
        <v/>
      </c>
      <c r="AL42">
        <f>COUNTIFS(INDIRECT("Tabela6[QRCode]"),CUMPRIMENTO!$C42,INDIRECT("Tabela6[Data]"),CUMPRIMENTO!AL$1)+COUNTIFS(INDIRECT("Tabela6[QRCode]"),CUMPRIMENTO!$D42,INDIRECT("Tabela6[Data]"),CUMPRIMENTO!AL$1)</f>
        <v/>
      </c>
      <c r="AO42" s="33">
        <f>SUM(AH42:AL42)/(IF(G42=1,COUNTA(AH42:AL42)*3,IF(G42=2,COUNTA(AH42:AL42)*2,IF(G42=3,COUNTA(AH42:AL42),IF(G42=4,COUNTA(AH42:AL42)/2,IF(G42=5,COUNTA(AH42:AL42)/7,IF(G42=6,1,"")))))))</f>
        <v/>
      </c>
      <c r="AP42">
        <f>COUNTIFS(INDIRECT("Tabela6[QRCode]"),CUMPRIMENTO!$C42,INDIRECT("Tabela6[Data]"),CUMPRIMENTO!AP$1)+COUNTIFS(INDIRECT("Tabela6[QRCode]"),CUMPRIMENTO!$D42,INDIRECT("Tabela6[Data]"),CUMPRIMENTO!AP$1)</f>
        <v/>
      </c>
      <c r="AQ42">
        <f>COUNTIFS(INDIRECT("Tabela6[QRCode]"),CUMPRIMENTO!$C42,INDIRECT("Tabela6[Data]"),CUMPRIMENTO!AQ$1)+COUNTIFS(INDIRECT("Tabela6[QRCode]"),CUMPRIMENTO!$D42,INDIRECT("Tabela6[Data]"),CUMPRIMENTO!AQ$1)</f>
        <v/>
      </c>
      <c r="AW42" s="33">
        <f>SUM(AP42:AS42)/(IF(G42=1,COUNTA(AP42:AS42)*3,IF(G42=2,COUNTA(AP42:AS42)*2,IF(G42=3,COUNTA(AP42:AS42),IF(G42=4,COUNTA(AP42:AS42)/2,IF(G42=5,COUNTA(AP42:AS42)/7,IF(G42=6,1,"")))))))</f>
        <v/>
      </c>
    </row>
    <row r="43">
      <c r="B43" t="inlineStr">
        <is>
          <t>BR01-IES-P07</t>
        </is>
      </c>
      <c r="C43" t="inlineStr">
        <is>
          <t>BR01-IES-P07-SALA01</t>
        </is>
      </c>
      <c r="D43" t="inlineStr">
        <is>
          <t>RS-ST01-07-00T-SLA01</t>
        </is>
      </c>
      <c r="E43" t="inlineStr">
        <is>
          <t>LOGISTICA - SALA ADM</t>
        </is>
      </c>
      <c r="G43" t="n">
        <v>4</v>
      </c>
      <c r="H43" t="inlineStr">
        <is>
          <t>T3E</t>
        </is>
      </c>
      <c r="I43" s="34">
        <f>IF(H43="SOB DEMANDA",100%,IF(AVERAGE(Y43,AG43,AO43,AW43)&gt;100%,100%,AVERAGE(Y43,AG43,AO43,AW43)))</f>
        <v/>
      </c>
      <c r="J43">
        <f>COUNTIFS(INDIRECT("Tabela6[QRCode]"),CUMPRIMENTO!$C43,INDIRECT("Tabela6[Data]"),CUMPRIMENTO!J$1)+COUNTIFS(INDIRECT("Tabela6[QRCode]"),CUMPRIMENTO!$D43,INDIRECT("Tabela6[Data]"),CUMPRIMENTO!J$1)</f>
        <v/>
      </c>
      <c r="K43">
        <f>COUNTIFS(INDIRECT("Tabela6[QRCode]"),CUMPRIMENTO!$C43,INDIRECT("Tabela6[Data]"),CUMPRIMENTO!K$1)+COUNTIFS(INDIRECT("Tabela6[QRCode]"),CUMPRIMENTO!$D43,INDIRECT("Tabela6[Data]"),CUMPRIMENTO!K$1)</f>
        <v/>
      </c>
      <c r="L43">
        <f>COUNTIFS(INDIRECT("Tabela6[QRCode]"),CUMPRIMENTO!$C43,INDIRECT("Tabela6[Data]"),CUMPRIMENTO!L$1)+COUNTIFS(INDIRECT("Tabela6[QRCode]"),CUMPRIMENTO!$D43,INDIRECT("Tabela6[Data]"),CUMPRIMENTO!L$1)</f>
        <v/>
      </c>
      <c r="M43">
        <f>COUNTIFS(INDIRECT("Tabela6[QRCode]"),CUMPRIMENTO!$C43,INDIRECT("Tabela6[Data]"),CUMPRIMENTO!M$1)+COUNTIFS(INDIRECT("Tabela6[QRCode]"),CUMPRIMENTO!$D43,INDIRECT("Tabela6[Data]"),CUMPRIMENTO!M$1)</f>
        <v/>
      </c>
      <c r="N43">
        <f>COUNTIFS(INDIRECT("Tabela6[QRCode]"),CUMPRIMENTO!$C43,INDIRECT("Tabela6[Data]"),CUMPRIMENTO!N$1)+COUNTIFS(INDIRECT("Tabela6[QRCode]"),CUMPRIMENTO!$D43,INDIRECT("Tabela6[Data]"),CUMPRIMENTO!N$1)</f>
        <v/>
      </c>
      <c r="Q43" s="33">
        <f>SUM(J43:P43)/(IF(G43=1,COUNTA(J43:P43)*3,IF(G43=2,COUNTA(J43:P43)*2,IF(G43=3,COUNTA(J43:P43),IF(G43=4,COUNTA(J43:P43)/2,IF(G43=5,COUNTA(J43:P43)/7,IF(G43=6,1,"")))))))</f>
        <v/>
      </c>
      <c r="R43">
        <f>COUNTIFS(INDIRECT("Tabela6[QRCode]"),CUMPRIMENTO!$C43,INDIRECT("Tabela6[Data]"),CUMPRIMENTO!R$1)+COUNTIFS(INDIRECT("Tabela6[QRCode]"),CUMPRIMENTO!$D43,INDIRECT("Tabela6[Data]"),CUMPRIMENTO!R$1)</f>
        <v/>
      </c>
      <c r="S43">
        <f>COUNTIFS(INDIRECT("Tabela6[QRCode]"),CUMPRIMENTO!$C43,INDIRECT("Tabela6[Data]"),CUMPRIMENTO!S$1)+COUNTIFS(INDIRECT("Tabela6[QRCode]"),CUMPRIMENTO!$D43,INDIRECT("Tabela6[Data]"),CUMPRIMENTO!S$1)</f>
        <v/>
      </c>
      <c r="T43">
        <f>COUNTIFS(INDIRECT("Tabela6[QRCode]"),CUMPRIMENTO!$C43,INDIRECT("Tabela6[Data]"),CUMPRIMENTO!T$1)+COUNTIFS(INDIRECT("Tabela6[QRCode]"),CUMPRIMENTO!$D43,INDIRECT("Tabela6[Data]"),CUMPRIMENTO!T$1)</f>
        <v/>
      </c>
      <c r="U43">
        <f>COUNTIFS(INDIRECT("Tabela6[QRCode]"),CUMPRIMENTO!$C43,INDIRECT("Tabela6[Data]"),CUMPRIMENTO!U$1)+COUNTIFS(INDIRECT("Tabela6[QRCode]"),CUMPRIMENTO!$D43,INDIRECT("Tabela6[Data]"),CUMPRIMENTO!U$1)</f>
        <v/>
      </c>
      <c r="V43">
        <f>COUNTIFS(INDIRECT("Tabela6[QRCode]"),CUMPRIMENTO!$C43,INDIRECT("Tabela6[Data]"),CUMPRIMENTO!V$1)+COUNTIFS(INDIRECT("Tabela6[QRCode]"),CUMPRIMENTO!$D43,INDIRECT("Tabela6[Data]"),CUMPRIMENTO!V$1)</f>
        <v/>
      </c>
      <c r="Y43" s="33">
        <f>SUM(R43:X43)/(IF(G43=1,COUNTA(R43:X43)*3,IF(G43=2,COUNTA(R43:X43)*2,IF(G43=3,COUNTA(R43:X43),IF(G43=4,COUNTA(R43:X43)/2,IF(G43=5,COUNTA(R43:X43)/7,IF(G43=6,1,"")))))))</f>
        <v/>
      </c>
      <c r="Z43">
        <f>COUNTIFS(INDIRECT("Tabela6[QRCode]"),CUMPRIMENTO!$C43,INDIRECT("Tabela6[Data]"),CUMPRIMENTO!Z$1)+COUNTIFS(INDIRECT("Tabela6[QRCode]"),CUMPRIMENTO!$D43,INDIRECT("Tabela6[Data]"),CUMPRIMENTO!Z$1)</f>
        <v/>
      </c>
      <c r="AA43">
        <f>COUNTIFS(INDIRECT("Tabela6[QRCode]"),CUMPRIMENTO!$C43,INDIRECT("Tabela6[Data]"),CUMPRIMENTO!AA$1)+COUNTIFS(INDIRECT("Tabela6[QRCode]"),CUMPRIMENTO!$D43,INDIRECT("Tabela6[Data]"),CUMPRIMENTO!AA$1)</f>
        <v/>
      </c>
      <c r="AB43">
        <f>COUNTIFS(INDIRECT("Tabela6[QRCode]"),CUMPRIMENTO!$C43,INDIRECT("Tabela6[Data]"),CUMPRIMENTO!AB$1)+COUNTIFS(INDIRECT("Tabela6[QRCode]"),CUMPRIMENTO!$D43,INDIRECT("Tabela6[Data]"),CUMPRIMENTO!AB$1)</f>
        <v/>
      </c>
      <c r="AC43">
        <f>COUNTIFS(INDIRECT("Tabela6[QRCode]"),CUMPRIMENTO!$C43,INDIRECT("Tabela6[Data]"),CUMPRIMENTO!AC$1)+COUNTIFS(INDIRECT("Tabela6[QRCode]"),CUMPRIMENTO!$D43,INDIRECT("Tabela6[Data]"),CUMPRIMENTO!AC$1)</f>
        <v/>
      </c>
      <c r="AD43">
        <f>COUNTIFS(INDIRECT("Tabela6[QRCode]"),CUMPRIMENTO!$C43,INDIRECT("Tabela6[Data]"),CUMPRIMENTO!AD$1)+COUNTIFS(INDIRECT("Tabela6[QRCode]"),CUMPRIMENTO!$D43,INDIRECT("Tabela6[Data]"),CUMPRIMENTO!AD$1)</f>
        <v/>
      </c>
      <c r="AG43" s="33">
        <f>SUM(Z43:AD43)/(IF(G43=1,COUNTA(Z43:AD43)*3,IF(G43=2,COUNTA(Z43:AD43)*2,IF(G43=3,COUNTA(Z43:AD43),IF(G43=4,COUNTA(Z43:AD43)/2,IF(G43=5,COUNTA(Z43:AD43)/7,IF(G43=6,1,"")))))))</f>
        <v/>
      </c>
      <c r="AH43">
        <f>COUNTIFS(INDIRECT("Tabela6[QRCode]"),CUMPRIMENTO!$C43,INDIRECT("Tabela6[Data]"),CUMPRIMENTO!AH$1)+COUNTIFS(INDIRECT("Tabela6[QRCode]"),CUMPRIMENTO!$D43,INDIRECT("Tabela6[Data]"),CUMPRIMENTO!AH$1)</f>
        <v/>
      </c>
      <c r="AI43">
        <f>COUNTIFS(INDIRECT("Tabela6[QRCode]"),CUMPRIMENTO!$C43,INDIRECT("Tabela6[Data]"),CUMPRIMENTO!AI$1)+COUNTIFS(INDIRECT("Tabela6[QRCode]"),CUMPRIMENTO!$D43,INDIRECT("Tabela6[Data]"),CUMPRIMENTO!AI$1)</f>
        <v/>
      </c>
      <c r="AJ43">
        <f>COUNTIFS(INDIRECT("Tabela6[QRCode]"),CUMPRIMENTO!$C43,INDIRECT("Tabela6[Data]"),CUMPRIMENTO!AJ$1)+COUNTIFS(INDIRECT("Tabela6[QRCode]"),CUMPRIMENTO!$D43,INDIRECT("Tabela6[Data]"),CUMPRIMENTO!AJ$1)</f>
        <v/>
      </c>
      <c r="AK43">
        <f>COUNTIFS(INDIRECT("Tabela6[QRCode]"),CUMPRIMENTO!$C43,INDIRECT("Tabela6[Data]"),CUMPRIMENTO!AK$1)+COUNTIFS(INDIRECT("Tabela6[QRCode]"),CUMPRIMENTO!$D43,INDIRECT("Tabela6[Data]"),CUMPRIMENTO!AK$1)</f>
        <v/>
      </c>
      <c r="AL43">
        <f>COUNTIFS(INDIRECT("Tabela6[QRCode]"),CUMPRIMENTO!$C43,INDIRECT("Tabela6[Data]"),CUMPRIMENTO!AL$1)+COUNTIFS(INDIRECT("Tabela6[QRCode]"),CUMPRIMENTO!$D43,INDIRECT("Tabela6[Data]"),CUMPRIMENTO!AL$1)</f>
        <v/>
      </c>
      <c r="AO43" s="33">
        <f>SUM(AH43:AL43)/(IF(G43=1,COUNTA(AH43:AL43)*3,IF(G43=2,COUNTA(AH43:AL43)*2,IF(G43=3,COUNTA(AH43:AL43),IF(G43=4,COUNTA(AH43:AL43)/2,IF(G43=5,COUNTA(AH43:AL43)/7,IF(G43=6,1,"")))))))</f>
        <v/>
      </c>
      <c r="AP43">
        <f>COUNTIFS(INDIRECT("Tabela6[QRCode]"),CUMPRIMENTO!$C43,INDIRECT("Tabela6[Data]"),CUMPRIMENTO!AP$1)+COUNTIFS(INDIRECT("Tabela6[QRCode]"),CUMPRIMENTO!$D43,INDIRECT("Tabela6[Data]"),CUMPRIMENTO!AP$1)</f>
        <v/>
      </c>
      <c r="AQ43">
        <f>COUNTIFS(INDIRECT("Tabela6[QRCode]"),CUMPRIMENTO!$C43,INDIRECT("Tabela6[Data]"),CUMPRIMENTO!AQ$1)+COUNTIFS(INDIRECT("Tabela6[QRCode]"),CUMPRIMENTO!$D43,INDIRECT("Tabela6[Data]"),CUMPRIMENTO!AQ$1)</f>
        <v/>
      </c>
      <c r="AW43" s="33">
        <f>SUM(AP43:AS43)/(IF(G43=1,COUNTA(AP43:AS43)*3,IF(G43=2,COUNTA(AP43:AS43)*2,IF(G43=3,COUNTA(AP43:AS43),IF(G43=4,COUNTA(AP43:AS43)/2,IF(G43=5,COUNTA(AP43:AS43)/7,IF(G43=6,1,"")))))))</f>
        <v/>
      </c>
    </row>
    <row r="44">
      <c r="B44" t="inlineStr">
        <is>
          <t>BR01-IES-P07</t>
        </is>
      </c>
      <c r="C44" t="inlineStr">
        <is>
          <t>BR01-IES-P07-SALA02</t>
        </is>
      </c>
      <c r="D44" t="inlineStr">
        <is>
          <t>RS-ST01-07-00T-SLA02</t>
        </is>
      </c>
      <c r="E44" t="inlineStr">
        <is>
          <t>MANSERV - SALA ADM</t>
        </is>
      </c>
      <c r="G44" t="n">
        <v>4</v>
      </c>
      <c r="H44" t="inlineStr">
        <is>
          <t>T2E</t>
        </is>
      </c>
      <c r="I44" s="34">
        <f>IF(H44="SOB DEMANDA",100%,IF(AVERAGE(Y44,AG44,AO44,AW44)&gt;100%,100%,AVERAGE(Y44,AG44,AO44,AW44)))</f>
        <v/>
      </c>
      <c r="J44">
        <f>COUNTIFS(INDIRECT("Tabela6[QRCode]"),CUMPRIMENTO!$C44,INDIRECT("Tabela6[Data]"),CUMPRIMENTO!J$1)+COUNTIFS(INDIRECT("Tabela6[QRCode]"),CUMPRIMENTO!$D44,INDIRECT("Tabela6[Data]"),CUMPRIMENTO!J$1)</f>
        <v/>
      </c>
      <c r="K44">
        <f>COUNTIFS(INDIRECT("Tabela6[QRCode]"),CUMPRIMENTO!$C44,INDIRECT("Tabela6[Data]"),CUMPRIMENTO!K$1)+COUNTIFS(INDIRECT("Tabela6[QRCode]"),CUMPRIMENTO!$D44,INDIRECT("Tabela6[Data]"),CUMPRIMENTO!K$1)</f>
        <v/>
      </c>
      <c r="L44">
        <f>COUNTIFS(INDIRECT("Tabela6[QRCode]"),CUMPRIMENTO!$C44,INDIRECT("Tabela6[Data]"),CUMPRIMENTO!L$1)+COUNTIFS(INDIRECT("Tabela6[QRCode]"),CUMPRIMENTO!$D44,INDIRECT("Tabela6[Data]"),CUMPRIMENTO!L$1)</f>
        <v/>
      </c>
      <c r="M44">
        <f>COUNTIFS(INDIRECT("Tabela6[QRCode]"),CUMPRIMENTO!$C44,INDIRECT("Tabela6[Data]"),CUMPRIMENTO!M$1)+COUNTIFS(INDIRECT("Tabela6[QRCode]"),CUMPRIMENTO!$D44,INDIRECT("Tabela6[Data]"),CUMPRIMENTO!M$1)</f>
        <v/>
      </c>
      <c r="N44">
        <f>COUNTIFS(INDIRECT("Tabela6[QRCode]"),CUMPRIMENTO!$C44,INDIRECT("Tabela6[Data]"),CUMPRIMENTO!N$1)+COUNTIFS(INDIRECT("Tabela6[QRCode]"),CUMPRIMENTO!$D44,INDIRECT("Tabela6[Data]"),CUMPRIMENTO!N$1)</f>
        <v/>
      </c>
      <c r="Q44" s="33">
        <f>SUM(J44:P44)/(IF(G44=1,COUNTA(J44:P44)*3,IF(G44=2,COUNTA(J44:P44)*2,IF(G44=3,COUNTA(J44:P44),IF(G44=4,COUNTA(J44:P44)/2,IF(G44=5,COUNTA(J44:P44)/7,IF(G44=6,1,"")))))))</f>
        <v/>
      </c>
      <c r="R44">
        <f>COUNTIFS(INDIRECT("Tabela6[QRCode]"),CUMPRIMENTO!$C44,INDIRECT("Tabela6[Data]"),CUMPRIMENTO!R$1)+COUNTIFS(INDIRECT("Tabela6[QRCode]"),CUMPRIMENTO!$D44,INDIRECT("Tabela6[Data]"),CUMPRIMENTO!R$1)</f>
        <v/>
      </c>
      <c r="S44">
        <f>COUNTIFS(INDIRECT("Tabela6[QRCode]"),CUMPRIMENTO!$C44,INDIRECT("Tabela6[Data]"),CUMPRIMENTO!S$1)+COUNTIFS(INDIRECT("Tabela6[QRCode]"),CUMPRIMENTO!$D44,INDIRECT("Tabela6[Data]"),CUMPRIMENTO!S$1)</f>
        <v/>
      </c>
      <c r="T44">
        <f>COUNTIFS(INDIRECT("Tabela6[QRCode]"),CUMPRIMENTO!$C44,INDIRECT("Tabela6[Data]"),CUMPRIMENTO!T$1)+COUNTIFS(INDIRECT("Tabela6[QRCode]"),CUMPRIMENTO!$D44,INDIRECT("Tabela6[Data]"),CUMPRIMENTO!T$1)</f>
        <v/>
      </c>
      <c r="U44">
        <f>COUNTIFS(INDIRECT("Tabela6[QRCode]"),CUMPRIMENTO!$C44,INDIRECT("Tabela6[Data]"),CUMPRIMENTO!U$1)+COUNTIFS(INDIRECT("Tabela6[QRCode]"),CUMPRIMENTO!$D44,INDIRECT("Tabela6[Data]"),CUMPRIMENTO!U$1)</f>
        <v/>
      </c>
      <c r="V44">
        <f>COUNTIFS(INDIRECT("Tabela6[QRCode]"),CUMPRIMENTO!$C44,INDIRECT("Tabela6[Data]"),CUMPRIMENTO!V$1)+COUNTIFS(INDIRECT("Tabela6[QRCode]"),CUMPRIMENTO!$D44,INDIRECT("Tabela6[Data]"),CUMPRIMENTO!V$1)</f>
        <v/>
      </c>
      <c r="Y44" s="33">
        <f>SUM(R44:X44)/(IF(G44=1,COUNTA(R44:X44)*3,IF(G44=2,COUNTA(R44:X44)*2,IF(G44=3,COUNTA(R44:X44),IF(G44=4,COUNTA(R44:X44)/2,IF(G44=5,COUNTA(R44:X44)/7,IF(G44=6,1,"")))))))</f>
        <v/>
      </c>
      <c r="Z44">
        <f>COUNTIFS(INDIRECT("Tabela6[QRCode]"),CUMPRIMENTO!$C44,INDIRECT("Tabela6[Data]"),CUMPRIMENTO!Z$1)+COUNTIFS(INDIRECT("Tabela6[QRCode]"),CUMPRIMENTO!$D44,INDIRECT("Tabela6[Data]"),CUMPRIMENTO!Z$1)</f>
        <v/>
      </c>
      <c r="AA44">
        <f>COUNTIFS(INDIRECT("Tabela6[QRCode]"),CUMPRIMENTO!$C44,INDIRECT("Tabela6[Data]"),CUMPRIMENTO!AA$1)+COUNTIFS(INDIRECT("Tabela6[QRCode]"),CUMPRIMENTO!$D44,INDIRECT("Tabela6[Data]"),CUMPRIMENTO!AA$1)</f>
        <v/>
      </c>
      <c r="AB44">
        <f>COUNTIFS(INDIRECT("Tabela6[QRCode]"),CUMPRIMENTO!$C44,INDIRECT("Tabela6[Data]"),CUMPRIMENTO!AB$1)+COUNTIFS(INDIRECT("Tabela6[QRCode]"),CUMPRIMENTO!$D44,INDIRECT("Tabela6[Data]"),CUMPRIMENTO!AB$1)</f>
        <v/>
      </c>
      <c r="AC44">
        <f>COUNTIFS(INDIRECT("Tabela6[QRCode]"),CUMPRIMENTO!$C44,INDIRECT("Tabela6[Data]"),CUMPRIMENTO!AC$1)+COUNTIFS(INDIRECT("Tabela6[QRCode]"),CUMPRIMENTO!$D44,INDIRECT("Tabela6[Data]"),CUMPRIMENTO!AC$1)</f>
        <v/>
      </c>
      <c r="AD44">
        <f>COUNTIFS(INDIRECT("Tabela6[QRCode]"),CUMPRIMENTO!$C44,INDIRECT("Tabela6[Data]"),CUMPRIMENTO!AD$1)+COUNTIFS(INDIRECT("Tabela6[QRCode]"),CUMPRIMENTO!$D44,INDIRECT("Tabela6[Data]"),CUMPRIMENTO!AD$1)</f>
        <v/>
      </c>
      <c r="AG44" s="33">
        <f>SUM(Z44:AD44)/(IF(G44=1,COUNTA(Z44:AD44)*3,IF(G44=2,COUNTA(Z44:AD44)*2,IF(G44=3,COUNTA(Z44:AD44),IF(G44=4,COUNTA(Z44:AD44)/2,IF(G44=5,COUNTA(Z44:AD44)/7,IF(G44=6,1,"")))))))</f>
        <v/>
      </c>
      <c r="AH44">
        <f>COUNTIFS(INDIRECT("Tabela6[QRCode]"),CUMPRIMENTO!$C44,INDIRECT("Tabela6[Data]"),CUMPRIMENTO!AH$1)+COUNTIFS(INDIRECT("Tabela6[QRCode]"),CUMPRIMENTO!$D44,INDIRECT("Tabela6[Data]"),CUMPRIMENTO!AH$1)</f>
        <v/>
      </c>
      <c r="AI44">
        <f>COUNTIFS(INDIRECT("Tabela6[QRCode]"),CUMPRIMENTO!$C44,INDIRECT("Tabela6[Data]"),CUMPRIMENTO!AI$1)+COUNTIFS(INDIRECT("Tabela6[QRCode]"),CUMPRIMENTO!$D44,INDIRECT("Tabela6[Data]"),CUMPRIMENTO!AI$1)</f>
        <v/>
      </c>
      <c r="AJ44">
        <f>COUNTIFS(INDIRECT("Tabela6[QRCode]"),CUMPRIMENTO!$C44,INDIRECT("Tabela6[Data]"),CUMPRIMENTO!AJ$1)+COUNTIFS(INDIRECT("Tabela6[QRCode]"),CUMPRIMENTO!$D44,INDIRECT("Tabela6[Data]"),CUMPRIMENTO!AJ$1)</f>
        <v/>
      </c>
      <c r="AK44">
        <f>COUNTIFS(INDIRECT("Tabela6[QRCode]"),CUMPRIMENTO!$C44,INDIRECT("Tabela6[Data]"),CUMPRIMENTO!AK$1)+COUNTIFS(INDIRECT("Tabela6[QRCode]"),CUMPRIMENTO!$D44,INDIRECT("Tabela6[Data]"),CUMPRIMENTO!AK$1)</f>
        <v/>
      </c>
      <c r="AL44">
        <f>COUNTIFS(INDIRECT("Tabela6[QRCode]"),CUMPRIMENTO!$C44,INDIRECT("Tabela6[Data]"),CUMPRIMENTO!AL$1)+COUNTIFS(INDIRECT("Tabela6[QRCode]"),CUMPRIMENTO!$D44,INDIRECT("Tabela6[Data]"),CUMPRIMENTO!AL$1)</f>
        <v/>
      </c>
      <c r="AO44" s="33">
        <f>SUM(AH44:AL44)/(IF(G44=1,COUNTA(AH44:AL44)*3,IF(G44=2,COUNTA(AH44:AL44)*2,IF(G44=3,COUNTA(AH44:AL44),IF(G44=4,COUNTA(AH44:AL44)/2,IF(G44=5,COUNTA(AH44:AL44)/7,IF(G44=6,1,"")))))))</f>
        <v/>
      </c>
      <c r="AP44">
        <f>COUNTIFS(INDIRECT("Tabela6[QRCode]"),CUMPRIMENTO!$C44,INDIRECT("Tabela6[Data]"),CUMPRIMENTO!AP$1)+COUNTIFS(INDIRECT("Tabela6[QRCode]"),CUMPRIMENTO!$D44,INDIRECT("Tabela6[Data]"),CUMPRIMENTO!AP$1)</f>
        <v/>
      </c>
      <c r="AQ44">
        <f>COUNTIFS(INDIRECT("Tabela6[QRCode]"),CUMPRIMENTO!$C44,INDIRECT("Tabela6[Data]"),CUMPRIMENTO!AQ$1)+COUNTIFS(INDIRECT("Tabela6[QRCode]"),CUMPRIMENTO!$D44,INDIRECT("Tabela6[Data]"),CUMPRIMENTO!AQ$1)</f>
        <v/>
      </c>
      <c r="AW44" s="33">
        <f>SUM(AP44:AS44)/(IF(G44=1,COUNTA(AP44:AS44)*3,IF(G44=2,COUNTA(AP44:AS44)*2,IF(G44=3,COUNTA(AP44:AS44),IF(G44=4,COUNTA(AP44:AS44)/2,IF(G44=5,COUNTA(AP44:AS44)/7,IF(G44=6,1,"")))))))</f>
        <v/>
      </c>
    </row>
    <row r="45">
      <c r="B45" t="inlineStr">
        <is>
          <t>BR01-IES-P07</t>
        </is>
      </c>
      <c r="C45" t="inlineStr">
        <is>
          <t>BR01-IES-P07-SALA03</t>
        </is>
      </c>
      <c r="D45" t="inlineStr">
        <is>
          <t>RS-ST01-07-00T-SLA03</t>
        </is>
      </c>
      <c r="E45" t="inlineStr">
        <is>
          <t>FASTENAL - SALA ADM</t>
        </is>
      </c>
      <c r="G45" t="n">
        <v>4</v>
      </c>
      <c r="H45" t="inlineStr">
        <is>
          <t>T3E</t>
        </is>
      </c>
      <c r="I45" s="34">
        <f>IF(H45="SOB DEMANDA",100%,IF(AVERAGE(Y45,AG45,AO45,AW45)&gt;100%,100%,AVERAGE(Y45,AG45,AO45,AW45)))</f>
        <v/>
      </c>
      <c r="J45">
        <f>COUNTIFS(INDIRECT("Tabela6[QRCode]"),CUMPRIMENTO!$C45,INDIRECT("Tabela6[Data]"),CUMPRIMENTO!J$1)+COUNTIFS(INDIRECT("Tabela6[QRCode]"),CUMPRIMENTO!$D45,INDIRECT("Tabela6[Data]"),CUMPRIMENTO!J$1)</f>
        <v/>
      </c>
      <c r="K45">
        <f>COUNTIFS(INDIRECT("Tabela6[QRCode]"),CUMPRIMENTO!$C45,INDIRECT("Tabela6[Data]"),CUMPRIMENTO!K$1)+COUNTIFS(INDIRECT("Tabela6[QRCode]"),CUMPRIMENTO!$D45,INDIRECT("Tabela6[Data]"),CUMPRIMENTO!K$1)</f>
        <v/>
      </c>
      <c r="L45">
        <f>COUNTIFS(INDIRECT("Tabela6[QRCode]"),CUMPRIMENTO!$C45,INDIRECT("Tabela6[Data]"),CUMPRIMENTO!L$1)+COUNTIFS(INDIRECT("Tabela6[QRCode]"),CUMPRIMENTO!$D45,INDIRECT("Tabela6[Data]"),CUMPRIMENTO!L$1)</f>
        <v/>
      </c>
      <c r="M45">
        <f>COUNTIFS(INDIRECT("Tabela6[QRCode]"),CUMPRIMENTO!$C45,INDIRECT("Tabela6[Data]"),CUMPRIMENTO!M$1)+COUNTIFS(INDIRECT("Tabela6[QRCode]"),CUMPRIMENTO!$D45,INDIRECT("Tabela6[Data]"),CUMPRIMENTO!M$1)</f>
        <v/>
      </c>
      <c r="N45">
        <f>COUNTIFS(INDIRECT("Tabela6[QRCode]"),CUMPRIMENTO!$C45,INDIRECT("Tabela6[Data]"),CUMPRIMENTO!N$1)+COUNTIFS(INDIRECT("Tabela6[QRCode]"),CUMPRIMENTO!$D45,INDIRECT("Tabela6[Data]"),CUMPRIMENTO!N$1)</f>
        <v/>
      </c>
      <c r="Q45" s="33">
        <f>SUM(J45:P45)/(IF(G45=1,COUNTA(J45:P45)*3,IF(G45=2,COUNTA(J45:P45)*2,IF(G45=3,COUNTA(J45:P45),IF(G45=4,COUNTA(J45:P45)/2,IF(G45=5,COUNTA(J45:P45)/7,IF(G45=6,1,"")))))))</f>
        <v/>
      </c>
      <c r="R45">
        <f>COUNTIFS(INDIRECT("Tabela6[QRCode]"),CUMPRIMENTO!$C45,INDIRECT("Tabela6[Data]"),CUMPRIMENTO!R$1)+COUNTIFS(INDIRECT("Tabela6[QRCode]"),CUMPRIMENTO!$D45,INDIRECT("Tabela6[Data]"),CUMPRIMENTO!R$1)</f>
        <v/>
      </c>
      <c r="S45">
        <f>COUNTIFS(INDIRECT("Tabela6[QRCode]"),CUMPRIMENTO!$C45,INDIRECT("Tabela6[Data]"),CUMPRIMENTO!S$1)+COUNTIFS(INDIRECT("Tabela6[QRCode]"),CUMPRIMENTO!$D45,INDIRECT("Tabela6[Data]"),CUMPRIMENTO!S$1)</f>
        <v/>
      </c>
      <c r="T45">
        <f>COUNTIFS(INDIRECT("Tabela6[QRCode]"),CUMPRIMENTO!$C45,INDIRECT("Tabela6[Data]"),CUMPRIMENTO!T$1)+COUNTIFS(INDIRECT("Tabela6[QRCode]"),CUMPRIMENTO!$D45,INDIRECT("Tabela6[Data]"),CUMPRIMENTO!T$1)</f>
        <v/>
      </c>
      <c r="U45">
        <f>COUNTIFS(INDIRECT("Tabela6[QRCode]"),CUMPRIMENTO!$C45,INDIRECT("Tabela6[Data]"),CUMPRIMENTO!U$1)+COUNTIFS(INDIRECT("Tabela6[QRCode]"),CUMPRIMENTO!$D45,INDIRECT("Tabela6[Data]"),CUMPRIMENTO!U$1)</f>
        <v/>
      </c>
      <c r="V45">
        <f>COUNTIFS(INDIRECT("Tabela6[QRCode]"),CUMPRIMENTO!$C45,INDIRECT("Tabela6[Data]"),CUMPRIMENTO!V$1)+COUNTIFS(INDIRECT("Tabela6[QRCode]"),CUMPRIMENTO!$D45,INDIRECT("Tabela6[Data]"),CUMPRIMENTO!V$1)</f>
        <v/>
      </c>
      <c r="Y45" s="33">
        <f>SUM(R45:X45)/(IF(G45=1,COUNTA(R45:X45)*3,IF(G45=2,COUNTA(R45:X45)*2,IF(G45=3,COUNTA(R45:X45),IF(G45=4,COUNTA(R45:X45)/2,IF(G45=5,COUNTA(R45:X45)/7,IF(G45=6,1,"")))))))</f>
        <v/>
      </c>
      <c r="Z45">
        <f>COUNTIFS(INDIRECT("Tabela6[QRCode]"),CUMPRIMENTO!$C45,INDIRECT("Tabela6[Data]"),CUMPRIMENTO!Z$1)+COUNTIFS(INDIRECT("Tabela6[QRCode]"),CUMPRIMENTO!$D45,INDIRECT("Tabela6[Data]"),CUMPRIMENTO!Z$1)</f>
        <v/>
      </c>
      <c r="AA45">
        <f>COUNTIFS(INDIRECT("Tabela6[QRCode]"),CUMPRIMENTO!$C45,INDIRECT("Tabela6[Data]"),CUMPRIMENTO!AA$1)+COUNTIFS(INDIRECT("Tabela6[QRCode]"),CUMPRIMENTO!$D45,INDIRECT("Tabela6[Data]"),CUMPRIMENTO!AA$1)</f>
        <v/>
      </c>
      <c r="AB45">
        <f>COUNTIFS(INDIRECT("Tabela6[QRCode]"),CUMPRIMENTO!$C45,INDIRECT("Tabela6[Data]"),CUMPRIMENTO!AB$1)+COUNTIFS(INDIRECT("Tabela6[QRCode]"),CUMPRIMENTO!$D45,INDIRECT("Tabela6[Data]"),CUMPRIMENTO!AB$1)</f>
        <v/>
      </c>
      <c r="AC45">
        <f>COUNTIFS(INDIRECT("Tabela6[QRCode]"),CUMPRIMENTO!$C45,INDIRECT("Tabela6[Data]"),CUMPRIMENTO!AC$1)+COUNTIFS(INDIRECT("Tabela6[QRCode]"),CUMPRIMENTO!$D45,INDIRECT("Tabela6[Data]"),CUMPRIMENTO!AC$1)</f>
        <v/>
      </c>
      <c r="AD45">
        <f>COUNTIFS(INDIRECT("Tabela6[QRCode]"),CUMPRIMENTO!$C45,INDIRECT("Tabela6[Data]"),CUMPRIMENTO!AD$1)+COUNTIFS(INDIRECT("Tabela6[QRCode]"),CUMPRIMENTO!$D45,INDIRECT("Tabela6[Data]"),CUMPRIMENTO!AD$1)</f>
        <v/>
      </c>
      <c r="AG45" s="33">
        <f>SUM(Z45:AD45)/(IF(G45=1,COUNTA(Z45:AD45)*3,IF(G45=2,COUNTA(Z45:AD45)*2,IF(G45=3,COUNTA(Z45:AD45),IF(G45=4,COUNTA(Z45:AD45)/2,IF(G45=5,COUNTA(Z45:AD45)/7,IF(G45=6,1,"")))))))</f>
        <v/>
      </c>
      <c r="AH45">
        <f>COUNTIFS(INDIRECT("Tabela6[QRCode]"),CUMPRIMENTO!$C45,INDIRECT("Tabela6[Data]"),CUMPRIMENTO!AH$1)+COUNTIFS(INDIRECT("Tabela6[QRCode]"),CUMPRIMENTO!$D45,INDIRECT("Tabela6[Data]"),CUMPRIMENTO!AH$1)</f>
        <v/>
      </c>
      <c r="AI45">
        <f>COUNTIFS(INDIRECT("Tabela6[QRCode]"),CUMPRIMENTO!$C45,INDIRECT("Tabela6[Data]"),CUMPRIMENTO!AI$1)+COUNTIFS(INDIRECT("Tabela6[QRCode]"),CUMPRIMENTO!$D45,INDIRECT("Tabela6[Data]"),CUMPRIMENTO!AI$1)</f>
        <v/>
      </c>
      <c r="AJ45">
        <f>COUNTIFS(INDIRECT("Tabela6[QRCode]"),CUMPRIMENTO!$C45,INDIRECT("Tabela6[Data]"),CUMPRIMENTO!AJ$1)+COUNTIFS(INDIRECT("Tabela6[QRCode]"),CUMPRIMENTO!$D45,INDIRECT("Tabela6[Data]"),CUMPRIMENTO!AJ$1)</f>
        <v/>
      </c>
      <c r="AK45">
        <f>COUNTIFS(INDIRECT("Tabela6[QRCode]"),CUMPRIMENTO!$C45,INDIRECT("Tabela6[Data]"),CUMPRIMENTO!AK$1)+COUNTIFS(INDIRECT("Tabela6[QRCode]"),CUMPRIMENTO!$D45,INDIRECT("Tabela6[Data]"),CUMPRIMENTO!AK$1)</f>
        <v/>
      </c>
      <c r="AL45">
        <f>COUNTIFS(INDIRECT("Tabela6[QRCode]"),CUMPRIMENTO!$C45,INDIRECT("Tabela6[Data]"),CUMPRIMENTO!AL$1)+COUNTIFS(INDIRECT("Tabela6[QRCode]"),CUMPRIMENTO!$D45,INDIRECT("Tabela6[Data]"),CUMPRIMENTO!AL$1)</f>
        <v/>
      </c>
      <c r="AO45" s="33">
        <f>SUM(AH45:AL45)/(IF(G45=1,COUNTA(AH45:AL45)*3,IF(G45=2,COUNTA(AH45:AL45)*2,IF(G45=3,COUNTA(AH45:AL45),IF(G45=4,COUNTA(AH45:AL45)/2,IF(G45=5,COUNTA(AH45:AL45)/7,IF(G45=6,1,"")))))))</f>
        <v/>
      </c>
      <c r="AP45">
        <f>COUNTIFS(INDIRECT("Tabela6[QRCode]"),CUMPRIMENTO!$C45,INDIRECT("Tabela6[Data]"),CUMPRIMENTO!AP$1)+COUNTIFS(INDIRECT("Tabela6[QRCode]"),CUMPRIMENTO!$D45,INDIRECT("Tabela6[Data]"),CUMPRIMENTO!AP$1)</f>
        <v/>
      </c>
      <c r="AQ45">
        <f>COUNTIFS(INDIRECT("Tabela6[QRCode]"),CUMPRIMENTO!$C45,INDIRECT("Tabela6[Data]"),CUMPRIMENTO!AQ$1)+COUNTIFS(INDIRECT("Tabela6[QRCode]"),CUMPRIMENTO!$D45,INDIRECT("Tabela6[Data]"),CUMPRIMENTO!AQ$1)</f>
        <v/>
      </c>
      <c r="AW45" s="33">
        <f>SUM(AP45:AS45)/(IF(G45=1,COUNTA(AP45:AS45)*3,IF(G45=2,COUNTA(AP45:AS45)*2,IF(G45=3,COUNTA(AP45:AS45),IF(G45=4,COUNTA(AP45:AS45)/2,IF(G45=5,COUNTA(AP45:AS45)/7,IF(G45=6,1,"")))))))</f>
        <v/>
      </c>
    </row>
    <row r="46">
      <c r="B46" t="inlineStr">
        <is>
          <t>BR01-IES-P07</t>
        </is>
      </c>
      <c r="C46" t="inlineStr">
        <is>
          <t>BR01-IES-P07-SALA04</t>
        </is>
      </c>
      <c r="D46" t="inlineStr">
        <is>
          <t>RS-ST01-07-00T-SLA04</t>
        </is>
      </c>
      <c r="E46" t="inlineStr">
        <is>
          <t>MANSERV - SALA REUNIAO I</t>
        </is>
      </c>
      <c r="G46" t="n">
        <v>5</v>
      </c>
      <c r="H46" t="inlineStr">
        <is>
          <t>T2E</t>
        </is>
      </c>
      <c r="I46" s="34">
        <f>IF(H46="SOB DEMANDA",100%,IF(AVERAGE(Y46,AG46,AO46,AW46)&gt;100%,100%,AVERAGE(Y46,AG46,AO46,AW46)))</f>
        <v/>
      </c>
      <c r="J46">
        <f>COUNTIFS(INDIRECT("Tabela6[QRCode]"),CUMPRIMENTO!$C46,INDIRECT("Tabela6[Data]"),CUMPRIMENTO!J$1)+COUNTIFS(INDIRECT("Tabela6[QRCode]"),CUMPRIMENTO!$D46,INDIRECT("Tabela6[Data]"),CUMPRIMENTO!J$1)</f>
        <v/>
      </c>
      <c r="K46">
        <f>COUNTIFS(INDIRECT("Tabela6[QRCode]"),CUMPRIMENTO!$C46,INDIRECT("Tabela6[Data]"),CUMPRIMENTO!K$1)+COUNTIFS(INDIRECT("Tabela6[QRCode]"),CUMPRIMENTO!$D46,INDIRECT("Tabela6[Data]"),CUMPRIMENTO!K$1)</f>
        <v/>
      </c>
      <c r="L46">
        <f>COUNTIFS(INDIRECT("Tabela6[QRCode]"),CUMPRIMENTO!$C46,INDIRECT("Tabela6[Data]"),CUMPRIMENTO!L$1)+COUNTIFS(INDIRECT("Tabela6[QRCode]"),CUMPRIMENTO!$D46,INDIRECT("Tabela6[Data]"),CUMPRIMENTO!L$1)</f>
        <v/>
      </c>
      <c r="M46">
        <f>COUNTIFS(INDIRECT("Tabela6[QRCode]"),CUMPRIMENTO!$C46,INDIRECT("Tabela6[Data]"),CUMPRIMENTO!M$1)+COUNTIFS(INDIRECT("Tabela6[QRCode]"),CUMPRIMENTO!$D46,INDIRECT("Tabela6[Data]"),CUMPRIMENTO!M$1)</f>
        <v/>
      </c>
      <c r="N46">
        <f>COUNTIFS(INDIRECT("Tabela6[QRCode]"),CUMPRIMENTO!$C46,INDIRECT("Tabela6[Data]"),CUMPRIMENTO!N$1)+COUNTIFS(INDIRECT("Tabela6[QRCode]"),CUMPRIMENTO!$D46,INDIRECT("Tabela6[Data]"),CUMPRIMENTO!N$1)</f>
        <v/>
      </c>
      <c r="Q46" s="33">
        <f>SUM(J46:P46)/(IF(G46=1,COUNTA(J46:P46)*3,IF(G46=2,COUNTA(J46:P46)*2,IF(G46=3,COUNTA(J46:P46),IF(G46=4,COUNTA(J46:P46)/2,IF(G46=5,COUNTA(J46:P46)/7,IF(G46=6,1,"")))))))</f>
        <v/>
      </c>
      <c r="R46">
        <f>COUNTIFS(INDIRECT("Tabela6[QRCode]"),CUMPRIMENTO!$C46,INDIRECT("Tabela6[Data]"),CUMPRIMENTO!R$1)+COUNTIFS(INDIRECT("Tabela6[QRCode]"),CUMPRIMENTO!$D46,INDIRECT("Tabela6[Data]"),CUMPRIMENTO!R$1)</f>
        <v/>
      </c>
      <c r="S46">
        <f>COUNTIFS(INDIRECT("Tabela6[QRCode]"),CUMPRIMENTO!$C46,INDIRECT("Tabela6[Data]"),CUMPRIMENTO!S$1)+COUNTIFS(INDIRECT("Tabela6[QRCode]"),CUMPRIMENTO!$D46,INDIRECT("Tabela6[Data]"),CUMPRIMENTO!S$1)</f>
        <v/>
      </c>
      <c r="T46">
        <f>COUNTIFS(INDIRECT("Tabela6[QRCode]"),CUMPRIMENTO!$C46,INDIRECT("Tabela6[Data]"),CUMPRIMENTO!T$1)+COUNTIFS(INDIRECT("Tabela6[QRCode]"),CUMPRIMENTO!$D46,INDIRECT("Tabela6[Data]"),CUMPRIMENTO!T$1)</f>
        <v/>
      </c>
      <c r="U46">
        <f>COUNTIFS(INDIRECT("Tabela6[QRCode]"),CUMPRIMENTO!$C46,INDIRECT("Tabela6[Data]"),CUMPRIMENTO!U$1)+COUNTIFS(INDIRECT("Tabela6[QRCode]"),CUMPRIMENTO!$D46,INDIRECT("Tabela6[Data]"),CUMPRIMENTO!U$1)</f>
        <v/>
      </c>
      <c r="V46">
        <f>COUNTIFS(INDIRECT("Tabela6[QRCode]"),CUMPRIMENTO!$C46,INDIRECT("Tabela6[Data]"),CUMPRIMENTO!V$1)+COUNTIFS(INDIRECT("Tabela6[QRCode]"),CUMPRIMENTO!$D46,INDIRECT("Tabela6[Data]"),CUMPRIMENTO!V$1)</f>
        <v/>
      </c>
      <c r="Y46" s="33">
        <f>SUM(R46:X46)/(IF(G46=1,COUNTA(R46:X46)*3,IF(G46=2,COUNTA(R46:X46)*2,IF(G46=3,COUNTA(R46:X46),IF(G46=4,COUNTA(R46:X46)/2,IF(G46=5,COUNTA(R46:X46)/7,IF(G46=6,1,"")))))))</f>
        <v/>
      </c>
      <c r="Z46">
        <f>COUNTIFS(INDIRECT("Tabela6[QRCode]"),CUMPRIMENTO!$C46,INDIRECT("Tabela6[Data]"),CUMPRIMENTO!Z$1)+COUNTIFS(INDIRECT("Tabela6[QRCode]"),CUMPRIMENTO!$D46,INDIRECT("Tabela6[Data]"),CUMPRIMENTO!Z$1)</f>
        <v/>
      </c>
      <c r="AA46">
        <f>COUNTIFS(INDIRECT("Tabela6[QRCode]"),CUMPRIMENTO!$C46,INDIRECT("Tabela6[Data]"),CUMPRIMENTO!AA$1)+COUNTIFS(INDIRECT("Tabela6[QRCode]"),CUMPRIMENTO!$D46,INDIRECT("Tabela6[Data]"),CUMPRIMENTO!AA$1)</f>
        <v/>
      </c>
      <c r="AB46">
        <f>COUNTIFS(INDIRECT("Tabela6[QRCode]"),CUMPRIMENTO!$C46,INDIRECT("Tabela6[Data]"),CUMPRIMENTO!AB$1)+COUNTIFS(INDIRECT("Tabela6[QRCode]"),CUMPRIMENTO!$D46,INDIRECT("Tabela6[Data]"),CUMPRIMENTO!AB$1)</f>
        <v/>
      </c>
      <c r="AC46">
        <f>COUNTIFS(INDIRECT("Tabela6[QRCode]"),CUMPRIMENTO!$C46,INDIRECT("Tabela6[Data]"),CUMPRIMENTO!AC$1)+COUNTIFS(INDIRECT("Tabela6[QRCode]"),CUMPRIMENTO!$D46,INDIRECT("Tabela6[Data]"),CUMPRIMENTO!AC$1)</f>
        <v/>
      </c>
      <c r="AD46">
        <f>COUNTIFS(INDIRECT("Tabela6[QRCode]"),CUMPRIMENTO!$C46,INDIRECT("Tabela6[Data]"),CUMPRIMENTO!AD$1)+COUNTIFS(INDIRECT("Tabela6[QRCode]"),CUMPRIMENTO!$D46,INDIRECT("Tabela6[Data]"),CUMPRIMENTO!AD$1)</f>
        <v/>
      </c>
      <c r="AG46" s="33">
        <f>SUM(Z46:AD46)/(IF(G46=1,COUNTA(Z46:AD46)*3,IF(G46=2,COUNTA(Z46:AD46)*2,IF(G46=3,COUNTA(Z46:AD46),IF(G46=4,COUNTA(Z46:AD46)/2,IF(G46=5,COUNTA(Z46:AD46)/7,IF(G46=6,1,"")))))))</f>
        <v/>
      </c>
      <c r="AH46">
        <f>COUNTIFS(INDIRECT("Tabela6[QRCode]"),CUMPRIMENTO!$C46,INDIRECT("Tabela6[Data]"),CUMPRIMENTO!AH$1)+COUNTIFS(INDIRECT("Tabela6[QRCode]"),CUMPRIMENTO!$D46,INDIRECT("Tabela6[Data]"),CUMPRIMENTO!AH$1)</f>
        <v/>
      </c>
      <c r="AI46">
        <f>COUNTIFS(INDIRECT("Tabela6[QRCode]"),CUMPRIMENTO!$C46,INDIRECT("Tabela6[Data]"),CUMPRIMENTO!AI$1)+COUNTIFS(INDIRECT("Tabela6[QRCode]"),CUMPRIMENTO!$D46,INDIRECT("Tabela6[Data]"),CUMPRIMENTO!AI$1)</f>
        <v/>
      </c>
      <c r="AJ46">
        <f>COUNTIFS(INDIRECT("Tabela6[QRCode]"),CUMPRIMENTO!$C46,INDIRECT("Tabela6[Data]"),CUMPRIMENTO!AJ$1)+COUNTIFS(INDIRECT("Tabela6[QRCode]"),CUMPRIMENTO!$D46,INDIRECT("Tabela6[Data]"),CUMPRIMENTO!AJ$1)</f>
        <v/>
      </c>
      <c r="AK46">
        <f>COUNTIFS(INDIRECT("Tabela6[QRCode]"),CUMPRIMENTO!$C46,INDIRECT("Tabela6[Data]"),CUMPRIMENTO!AK$1)+COUNTIFS(INDIRECT("Tabela6[QRCode]"),CUMPRIMENTO!$D46,INDIRECT("Tabela6[Data]"),CUMPRIMENTO!AK$1)</f>
        <v/>
      </c>
      <c r="AL46">
        <f>COUNTIFS(INDIRECT("Tabela6[QRCode]"),CUMPRIMENTO!$C46,INDIRECT("Tabela6[Data]"),CUMPRIMENTO!AL$1)+COUNTIFS(INDIRECT("Tabela6[QRCode]"),CUMPRIMENTO!$D46,INDIRECT("Tabela6[Data]"),CUMPRIMENTO!AL$1)</f>
        <v/>
      </c>
      <c r="AO46" s="33">
        <f>SUM(AH46:AL46)/(IF(G46=1,COUNTA(AH46:AL46)*3,IF(G46=2,COUNTA(AH46:AL46)*2,IF(G46=3,COUNTA(AH46:AL46),IF(G46=4,COUNTA(AH46:AL46)/2,IF(G46=5,COUNTA(AH46:AL46)/7,IF(G46=6,1,"")))))))</f>
        <v/>
      </c>
      <c r="AP46">
        <f>COUNTIFS(INDIRECT("Tabela6[QRCode]"),CUMPRIMENTO!$C46,INDIRECT("Tabela6[Data]"),CUMPRIMENTO!AP$1)+COUNTIFS(INDIRECT("Tabela6[QRCode]"),CUMPRIMENTO!$D46,INDIRECT("Tabela6[Data]"),CUMPRIMENTO!AP$1)</f>
        <v/>
      </c>
      <c r="AQ46">
        <f>COUNTIFS(INDIRECT("Tabela6[QRCode]"),CUMPRIMENTO!$C46,INDIRECT("Tabela6[Data]"),CUMPRIMENTO!AQ$1)+COUNTIFS(INDIRECT("Tabela6[QRCode]"),CUMPRIMENTO!$D46,INDIRECT("Tabela6[Data]"),CUMPRIMENTO!AQ$1)</f>
        <v/>
      </c>
      <c r="AW46" s="33">
        <f>SUM(AP46:AS46)/(IF(G46=1,COUNTA(AP46:AS46)*3,IF(G46=2,COUNTA(AP46:AS46)*2,IF(G46=3,COUNTA(AP46:AS46),IF(G46=4,COUNTA(AP46:AS46)/2,IF(G46=5,COUNTA(AP46:AS46)/7,IF(G46=6,1,"")))))))</f>
        <v/>
      </c>
    </row>
    <row r="47">
      <c r="B47" t="inlineStr">
        <is>
          <t>BR01-IES-P07</t>
        </is>
      </c>
      <c r="C47" t="inlineStr">
        <is>
          <t>BR01-IES-P07-SALA13</t>
        </is>
      </c>
      <c r="D47" t="inlineStr">
        <is>
          <t>RS-ST01-07-00T-SLA06</t>
        </is>
      </c>
      <c r="E47" t="inlineStr">
        <is>
          <t>TRANSPOTECH - OFICINA</t>
        </is>
      </c>
      <c r="G47" t="n">
        <v>4</v>
      </c>
      <c r="H47" t="inlineStr">
        <is>
          <t>T2E</t>
        </is>
      </c>
      <c r="I47" s="34">
        <f>IF(H47="SOB DEMANDA",100%,IF(AVERAGE(Y47,AG47,AO47,AW47)&gt;100%,100%,AVERAGE(Y47,AG47,AO47,AW47)))</f>
        <v/>
      </c>
      <c r="J47">
        <f>COUNTIFS(INDIRECT("Tabela6[QRCode]"),CUMPRIMENTO!$C47,INDIRECT("Tabela6[Data]"),CUMPRIMENTO!J$1)+COUNTIFS(INDIRECT("Tabela6[QRCode]"),CUMPRIMENTO!$D47,INDIRECT("Tabela6[Data]"),CUMPRIMENTO!J$1)</f>
        <v/>
      </c>
      <c r="K47">
        <f>COUNTIFS(INDIRECT("Tabela6[QRCode]"),CUMPRIMENTO!$C47,INDIRECT("Tabela6[Data]"),CUMPRIMENTO!K$1)+COUNTIFS(INDIRECT("Tabela6[QRCode]"),CUMPRIMENTO!$D47,INDIRECT("Tabela6[Data]"),CUMPRIMENTO!K$1)</f>
        <v/>
      </c>
      <c r="L47">
        <f>COUNTIFS(INDIRECT("Tabela6[QRCode]"),CUMPRIMENTO!$C47,INDIRECT("Tabela6[Data]"),CUMPRIMENTO!L$1)+COUNTIFS(INDIRECT("Tabela6[QRCode]"),CUMPRIMENTO!$D47,INDIRECT("Tabela6[Data]"),CUMPRIMENTO!L$1)</f>
        <v/>
      </c>
      <c r="M47">
        <f>COUNTIFS(INDIRECT("Tabela6[QRCode]"),CUMPRIMENTO!$C47,INDIRECT("Tabela6[Data]"),CUMPRIMENTO!M$1)+COUNTIFS(INDIRECT("Tabela6[QRCode]"),CUMPRIMENTO!$D47,INDIRECT("Tabela6[Data]"),CUMPRIMENTO!M$1)</f>
        <v/>
      </c>
      <c r="N47">
        <f>COUNTIFS(INDIRECT("Tabela6[QRCode]"),CUMPRIMENTO!$C47,INDIRECT("Tabela6[Data]"),CUMPRIMENTO!N$1)+COUNTIFS(INDIRECT("Tabela6[QRCode]"),CUMPRIMENTO!$D47,INDIRECT("Tabela6[Data]"),CUMPRIMENTO!N$1)</f>
        <v/>
      </c>
      <c r="Q47" s="33">
        <f>SUM(J47:P47)/(IF(G47=1,COUNTA(J47:P47)*3,IF(G47=2,COUNTA(J47:P47)*2,IF(G47=3,COUNTA(J47:P47),IF(G47=4,COUNTA(J47:P47)/2,IF(G47=5,COUNTA(J47:P47)/7,IF(G47=6,1,"")))))))</f>
        <v/>
      </c>
      <c r="R47">
        <f>COUNTIFS(INDIRECT("Tabela6[QRCode]"),CUMPRIMENTO!$C47,INDIRECT("Tabela6[Data]"),CUMPRIMENTO!R$1)+COUNTIFS(INDIRECT("Tabela6[QRCode]"),CUMPRIMENTO!$D47,INDIRECT("Tabela6[Data]"),CUMPRIMENTO!R$1)</f>
        <v/>
      </c>
      <c r="S47">
        <f>COUNTIFS(INDIRECT("Tabela6[QRCode]"),CUMPRIMENTO!$C47,INDIRECT("Tabela6[Data]"),CUMPRIMENTO!S$1)+COUNTIFS(INDIRECT("Tabela6[QRCode]"),CUMPRIMENTO!$D47,INDIRECT("Tabela6[Data]"),CUMPRIMENTO!S$1)</f>
        <v/>
      </c>
      <c r="T47">
        <f>COUNTIFS(INDIRECT("Tabela6[QRCode]"),CUMPRIMENTO!$C47,INDIRECT("Tabela6[Data]"),CUMPRIMENTO!T$1)+COUNTIFS(INDIRECT("Tabela6[QRCode]"),CUMPRIMENTO!$D47,INDIRECT("Tabela6[Data]"),CUMPRIMENTO!T$1)</f>
        <v/>
      </c>
      <c r="U47">
        <f>COUNTIFS(INDIRECT("Tabela6[QRCode]"),CUMPRIMENTO!$C47,INDIRECT("Tabela6[Data]"),CUMPRIMENTO!U$1)+COUNTIFS(INDIRECT("Tabela6[QRCode]"),CUMPRIMENTO!$D47,INDIRECT("Tabela6[Data]"),CUMPRIMENTO!U$1)</f>
        <v/>
      </c>
      <c r="V47">
        <f>COUNTIFS(INDIRECT("Tabela6[QRCode]"),CUMPRIMENTO!$C47,INDIRECT("Tabela6[Data]"),CUMPRIMENTO!V$1)+COUNTIFS(INDIRECT("Tabela6[QRCode]"),CUMPRIMENTO!$D47,INDIRECT("Tabela6[Data]"),CUMPRIMENTO!V$1)</f>
        <v/>
      </c>
      <c r="Y47" s="33">
        <f>SUM(R47:X47)/(IF(G47=1,COUNTA(R47:X47)*3,IF(G47=2,COUNTA(R47:X47)*2,IF(G47=3,COUNTA(R47:X47),IF(G47=4,COUNTA(R47:X47)/2,IF(G47=5,COUNTA(R47:X47)/7,IF(G47=6,1,"")))))))</f>
        <v/>
      </c>
      <c r="Z47">
        <f>COUNTIFS(INDIRECT("Tabela6[QRCode]"),CUMPRIMENTO!$C47,INDIRECT("Tabela6[Data]"),CUMPRIMENTO!Z$1)+COUNTIFS(INDIRECT("Tabela6[QRCode]"),CUMPRIMENTO!$D47,INDIRECT("Tabela6[Data]"),CUMPRIMENTO!Z$1)</f>
        <v/>
      </c>
      <c r="AA47">
        <f>COUNTIFS(INDIRECT("Tabela6[QRCode]"),CUMPRIMENTO!$C47,INDIRECT("Tabela6[Data]"),CUMPRIMENTO!AA$1)+COUNTIFS(INDIRECT("Tabela6[QRCode]"),CUMPRIMENTO!$D47,INDIRECT("Tabela6[Data]"),CUMPRIMENTO!AA$1)</f>
        <v/>
      </c>
      <c r="AB47">
        <f>COUNTIFS(INDIRECT("Tabela6[QRCode]"),CUMPRIMENTO!$C47,INDIRECT("Tabela6[Data]"),CUMPRIMENTO!AB$1)+COUNTIFS(INDIRECT("Tabela6[QRCode]"),CUMPRIMENTO!$D47,INDIRECT("Tabela6[Data]"),CUMPRIMENTO!AB$1)</f>
        <v/>
      </c>
      <c r="AC47">
        <f>COUNTIFS(INDIRECT("Tabela6[QRCode]"),CUMPRIMENTO!$C47,INDIRECT("Tabela6[Data]"),CUMPRIMENTO!AC$1)+COUNTIFS(INDIRECT("Tabela6[QRCode]"),CUMPRIMENTO!$D47,INDIRECT("Tabela6[Data]"),CUMPRIMENTO!AC$1)</f>
        <v/>
      </c>
      <c r="AD47">
        <f>COUNTIFS(INDIRECT("Tabela6[QRCode]"),CUMPRIMENTO!$C47,INDIRECT("Tabela6[Data]"),CUMPRIMENTO!AD$1)+COUNTIFS(INDIRECT("Tabela6[QRCode]"),CUMPRIMENTO!$D47,INDIRECT("Tabela6[Data]"),CUMPRIMENTO!AD$1)</f>
        <v/>
      </c>
      <c r="AG47" s="33">
        <f>SUM(Z47:AD47)/(IF(G47=1,COUNTA(Z47:AD47)*3,IF(G47=2,COUNTA(Z47:AD47)*2,IF(G47=3,COUNTA(Z47:AD47),IF(G47=4,COUNTA(Z47:AD47)/2,IF(G47=5,COUNTA(Z47:AD47)/7,IF(G47=6,1,"")))))))</f>
        <v/>
      </c>
      <c r="AH47">
        <f>COUNTIFS(INDIRECT("Tabela6[QRCode]"),CUMPRIMENTO!$C47,INDIRECT("Tabela6[Data]"),CUMPRIMENTO!AH$1)+COUNTIFS(INDIRECT("Tabela6[QRCode]"),CUMPRIMENTO!$D47,INDIRECT("Tabela6[Data]"),CUMPRIMENTO!AH$1)</f>
        <v/>
      </c>
      <c r="AI47">
        <f>COUNTIFS(INDIRECT("Tabela6[QRCode]"),CUMPRIMENTO!$C47,INDIRECT("Tabela6[Data]"),CUMPRIMENTO!AI$1)+COUNTIFS(INDIRECT("Tabela6[QRCode]"),CUMPRIMENTO!$D47,INDIRECT("Tabela6[Data]"),CUMPRIMENTO!AI$1)</f>
        <v/>
      </c>
      <c r="AJ47">
        <f>COUNTIFS(INDIRECT("Tabela6[QRCode]"),CUMPRIMENTO!$C47,INDIRECT("Tabela6[Data]"),CUMPRIMENTO!AJ$1)+COUNTIFS(INDIRECT("Tabela6[QRCode]"),CUMPRIMENTO!$D47,INDIRECT("Tabela6[Data]"),CUMPRIMENTO!AJ$1)</f>
        <v/>
      </c>
      <c r="AK47">
        <f>COUNTIFS(INDIRECT("Tabela6[QRCode]"),CUMPRIMENTO!$C47,INDIRECT("Tabela6[Data]"),CUMPRIMENTO!AK$1)+COUNTIFS(INDIRECT("Tabela6[QRCode]"),CUMPRIMENTO!$D47,INDIRECT("Tabela6[Data]"),CUMPRIMENTO!AK$1)</f>
        <v/>
      </c>
      <c r="AL47">
        <f>COUNTIFS(INDIRECT("Tabela6[QRCode]"),CUMPRIMENTO!$C47,INDIRECT("Tabela6[Data]"),CUMPRIMENTO!AL$1)+COUNTIFS(INDIRECT("Tabela6[QRCode]"),CUMPRIMENTO!$D47,INDIRECT("Tabela6[Data]"),CUMPRIMENTO!AL$1)</f>
        <v/>
      </c>
      <c r="AO47" s="33">
        <f>SUM(AH47:AL47)/(IF(G47=1,COUNTA(AH47:AL47)*3,IF(G47=2,COUNTA(AH47:AL47)*2,IF(G47=3,COUNTA(AH47:AL47),IF(G47=4,COUNTA(AH47:AL47)/2,IF(G47=5,COUNTA(AH47:AL47)/7,IF(G47=6,1,"")))))))</f>
        <v/>
      </c>
      <c r="AP47">
        <f>COUNTIFS(INDIRECT("Tabela6[QRCode]"),CUMPRIMENTO!$C47,INDIRECT("Tabela6[Data]"),CUMPRIMENTO!AP$1)+COUNTIFS(INDIRECT("Tabela6[QRCode]"),CUMPRIMENTO!$D47,INDIRECT("Tabela6[Data]"),CUMPRIMENTO!AP$1)</f>
        <v/>
      </c>
      <c r="AQ47">
        <f>COUNTIFS(INDIRECT("Tabela6[QRCode]"),CUMPRIMENTO!$C47,INDIRECT("Tabela6[Data]"),CUMPRIMENTO!AQ$1)+COUNTIFS(INDIRECT("Tabela6[QRCode]"),CUMPRIMENTO!$D47,INDIRECT("Tabela6[Data]"),CUMPRIMENTO!AQ$1)</f>
        <v/>
      </c>
      <c r="AW47" s="33">
        <f>SUM(AP47:AS47)/(IF(G47=1,COUNTA(AP47:AS47)*3,IF(G47=2,COUNTA(AP47:AS47)*2,IF(G47=3,COUNTA(AP47:AS47),IF(G47=4,COUNTA(AP47:AS47)/2,IF(G47=5,COUNTA(AP47:AS47)/7,IF(G47=6,1,"")))))))</f>
        <v/>
      </c>
    </row>
    <row r="48">
      <c r="B48" t="inlineStr">
        <is>
          <t>BR01-IES-P11</t>
        </is>
      </c>
      <c r="C48" t="inlineStr">
        <is>
          <t>BR01-IES-P11-BAN017</t>
        </is>
      </c>
      <c r="D48" t="inlineStr">
        <is>
          <t>RS-ST01-11-01P-WCM01</t>
        </is>
      </c>
      <c r="E48" t="inlineStr">
        <is>
          <t>BANHEIRO CENTRAL QUALIDADE - M</t>
        </is>
      </c>
      <c r="G48" t="n">
        <v>3</v>
      </c>
      <c r="H48" t="inlineStr">
        <is>
          <t>T3E</t>
        </is>
      </c>
      <c r="I48" s="34">
        <f>IF(H48="SOB DEMANDA",100%,IF(AVERAGE(Y48,AG48,AO48,AW48)&gt;100%,100%,AVERAGE(Y48,AG48,AO48,AW48)))</f>
        <v/>
      </c>
      <c r="J48">
        <f>COUNTIFS(INDIRECT("Tabela6[QRCode]"),CUMPRIMENTO!$C48,INDIRECT("Tabela6[Data]"),CUMPRIMENTO!J$1)+COUNTIFS(INDIRECT("Tabela6[QRCode]"),CUMPRIMENTO!$D48,INDIRECT("Tabela6[Data]"),CUMPRIMENTO!J$1)</f>
        <v/>
      </c>
      <c r="K48">
        <f>COUNTIFS(INDIRECT("Tabela6[QRCode]"),CUMPRIMENTO!$C48,INDIRECT("Tabela6[Data]"),CUMPRIMENTO!K$1)+COUNTIFS(INDIRECT("Tabela6[QRCode]"),CUMPRIMENTO!$D48,INDIRECT("Tabela6[Data]"),CUMPRIMENTO!K$1)</f>
        <v/>
      </c>
      <c r="L48">
        <f>COUNTIFS(INDIRECT("Tabela6[QRCode]"),CUMPRIMENTO!$C48,INDIRECT("Tabela6[Data]"),CUMPRIMENTO!L$1)+COUNTIFS(INDIRECT("Tabela6[QRCode]"),CUMPRIMENTO!$D48,INDIRECT("Tabela6[Data]"),CUMPRIMENTO!L$1)</f>
        <v/>
      </c>
      <c r="M48">
        <f>COUNTIFS(INDIRECT("Tabela6[QRCode]"),CUMPRIMENTO!$C48,INDIRECT("Tabela6[Data]"),CUMPRIMENTO!M$1)+COUNTIFS(INDIRECT("Tabela6[QRCode]"),CUMPRIMENTO!$D48,INDIRECT("Tabela6[Data]"),CUMPRIMENTO!M$1)</f>
        <v/>
      </c>
      <c r="N48">
        <f>COUNTIFS(INDIRECT("Tabela6[QRCode]"),CUMPRIMENTO!$C48,INDIRECT("Tabela6[Data]"),CUMPRIMENTO!N$1)+COUNTIFS(INDIRECT("Tabela6[QRCode]"),CUMPRIMENTO!$D48,INDIRECT("Tabela6[Data]"),CUMPRIMENTO!N$1)</f>
        <v/>
      </c>
      <c r="Q48" s="33">
        <f>SUM(J48:P48)/(IF(G48=1,COUNTA(J48:P48)*3,IF(G48=2,COUNTA(J48:P48)*2,IF(G48=3,COUNTA(J48:P48),IF(G48=4,COUNTA(J48:P48)/2,IF(G48=5,COUNTA(J48:P48)/7,IF(G48=6,1,"")))))))</f>
        <v/>
      </c>
      <c r="R48">
        <f>COUNTIFS(INDIRECT("Tabela6[QRCode]"),CUMPRIMENTO!$C48,INDIRECT("Tabela6[Data]"),CUMPRIMENTO!R$1)+COUNTIFS(INDIRECT("Tabela6[QRCode]"),CUMPRIMENTO!$D48,INDIRECT("Tabela6[Data]"),CUMPRIMENTO!R$1)</f>
        <v/>
      </c>
      <c r="S48">
        <f>COUNTIFS(INDIRECT("Tabela6[QRCode]"),CUMPRIMENTO!$C48,INDIRECT("Tabela6[Data]"),CUMPRIMENTO!S$1)+COUNTIFS(INDIRECT("Tabela6[QRCode]"),CUMPRIMENTO!$D48,INDIRECT("Tabela6[Data]"),CUMPRIMENTO!S$1)</f>
        <v/>
      </c>
      <c r="T48">
        <f>COUNTIFS(INDIRECT("Tabela6[QRCode]"),CUMPRIMENTO!$C48,INDIRECT("Tabela6[Data]"),CUMPRIMENTO!T$1)+COUNTIFS(INDIRECT("Tabela6[QRCode]"),CUMPRIMENTO!$D48,INDIRECT("Tabela6[Data]"),CUMPRIMENTO!T$1)</f>
        <v/>
      </c>
      <c r="U48">
        <f>COUNTIFS(INDIRECT("Tabela6[QRCode]"),CUMPRIMENTO!$C48,INDIRECT("Tabela6[Data]"),CUMPRIMENTO!U$1)+COUNTIFS(INDIRECT("Tabela6[QRCode]"),CUMPRIMENTO!$D48,INDIRECT("Tabela6[Data]"),CUMPRIMENTO!U$1)</f>
        <v/>
      </c>
      <c r="V48">
        <f>COUNTIFS(INDIRECT("Tabela6[QRCode]"),CUMPRIMENTO!$C48,INDIRECT("Tabela6[Data]"),CUMPRIMENTO!V$1)+COUNTIFS(INDIRECT("Tabela6[QRCode]"),CUMPRIMENTO!$D48,INDIRECT("Tabela6[Data]"),CUMPRIMENTO!V$1)</f>
        <v/>
      </c>
      <c r="Y48" s="33">
        <f>SUM(R48:X48)/(IF(G48=1,COUNTA(R48:X48)*3,IF(G48=2,COUNTA(R48:X48)*2,IF(G48=3,COUNTA(R48:X48),IF(G48=4,COUNTA(R48:X48)/2,IF(G48=5,COUNTA(R48:X48)/7,IF(G48=6,1,"")))))))</f>
        <v/>
      </c>
      <c r="Z48">
        <f>COUNTIFS(INDIRECT("Tabela6[QRCode]"),CUMPRIMENTO!$C48,INDIRECT("Tabela6[Data]"),CUMPRIMENTO!Z$1)+COUNTIFS(INDIRECT("Tabela6[QRCode]"),CUMPRIMENTO!$D48,INDIRECT("Tabela6[Data]"),CUMPRIMENTO!Z$1)</f>
        <v/>
      </c>
      <c r="AA48">
        <f>COUNTIFS(INDIRECT("Tabela6[QRCode]"),CUMPRIMENTO!$C48,INDIRECT("Tabela6[Data]"),CUMPRIMENTO!AA$1)+COUNTIFS(INDIRECT("Tabela6[QRCode]"),CUMPRIMENTO!$D48,INDIRECT("Tabela6[Data]"),CUMPRIMENTO!AA$1)</f>
        <v/>
      </c>
      <c r="AB48">
        <f>COUNTIFS(INDIRECT("Tabela6[QRCode]"),CUMPRIMENTO!$C48,INDIRECT("Tabela6[Data]"),CUMPRIMENTO!AB$1)+COUNTIFS(INDIRECT("Tabela6[QRCode]"),CUMPRIMENTO!$D48,INDIRECT("Tabela6[Data]"),CUMPRIMENTO!AB$1)</f>
        <v/>
      </c>
      <c r="AC48">
        <f>COUNTIFS(INDIRECT("Tabela6[QRCode]"),CUMPRIMENTO!$C48,INDIRECT("Tabela6[Data]"),CUMPRIMENTO!AC$1)+COUNTIFS(INDIRECT("Tabela6[QRCode]"),CUMPRIMENTO!$D48,INDIRECT("Tabela6[Data]"),CUMPRIMENTO!AC$1)</f>
        <v/>
      </c>
      <c r="AD48">
        <f>COUNTIFS(INDIRECT("Tabela6[QRCode]"),CUMPRIMENTO!$C48,INDIRECT("Tabela6[Data]"),CUMPRIMENTO!AD$1)+COUNTIFS(INDIRECT("Tabela6[QRCode]"),CUMPRIMENTO!$D48,INDIRECT("Tabela6[Data]"),CUMPRIMENTO!AD$1)</f>
        <v/>
      </c>
      <c r="AG48" s="33">
        <f>SUM(Z48:AD48)/(IF(G48=1,COUNTA(Z48:AD48)*3,IF(G48=2,COUNTA(Z48:AD48)*2,IF(G48=3,COUNTA(Z48:AD48),IF(G48=4,COUNTA(Z48:AD48)/2,IF(G48=5,COUNTA(Z48:AD48)/7,IF(G48=6,1,"")))))))</f>
        <v/>
      </c>
      <c r="AH48">
        <f>COUNTIFS(INDIRECT("Tabela6[QRCode]"),CUMPRIMENTO!$C48,INDIRECT("Tabela6[Data]"),CUMPRIMENTO!AH$1)+COUNTIFS(INDIRECT("Tabela6[QRCode]"),CUMPRIMENTO!$D48,INDIRECT("Tabela6[Data]"),CUMPRIMENTO!AH$1)</f>
        <v/>
      </c>
      <c r="AI48">
        <f>COUNTIFS(INDIRECT("Tabela6[QRCode]"),CUMPRIMENTO!$C48,INDIRECT("Tabela6[Data]"),CUMPRIMENTO!AI$1)+COUNTIFS(INDIRECT("Tabela6[QRCode]"),CUMPRIMENTO!$D48,INDIRECT("Tabela6[Data]"),CUMPRIMENTO!AI$1)</f>
        <v/>
      </c>
      <c r="AJ48">
        <f>COUNTIFS(INDIRECT("Tabela6[QRCode]"),CUMPRIMENTO!$C48,INDIRECT("Tabela6[Data]"),CUMPRIMENTO!AJ$1)+COUNTIFS(INDIRECT("Tabela6[QRCode]"),CUMPRIMENTO!$D48,INDIRECT("Tabela6[Data]"),CUMPRIMENTO!AJ$1)</f>
        <v/>
      </c>
      <c r="AK48">
        <f>COUNTIFS(INDIRECT("Tabela6[QRCode]"),CUMPRIMENTO!$C48,INDIRECT("Tabela6[Data]"),CUMPRIMENTO!AK$1)+COUNTIFS(INDIRECT("Tabela6[QRCode]"),CUMPRIMENTO!$D48,INDIRECT("Tabela6[Data]"),CUMPRIMENTO!AK$1)</f>
        <v/>
      </c>
      <c r="AL48">
        <f>COUNTIFS(INDIRECT("Tabela6[QRCode]"),CUMPRIMENTO!$C48,INDIRECT("Tabela6[Data]"),CUMPRIMENTO!AL$1)+COUNTIFS(INDIRECT("Tabela6[QRCode]"),CUMPRIMENTO!$D48,INDIRECT("Tabela6[Data]"),CUMPRIMENTO!AL$1)</f>
        <v/>
      </c>
      <c r="AO48" s="33">
        <f>SUM(AH48:AL48)/(IF(G48=1,COUNTA(AH48:AL48)*3,IF(G48=2,COUNTA(AH48:AL48)*2,IF(G48=3,COUNTA(AH48:AL48),IF(G48=4,COUNTA(AH48:AL48)/2,IF(G48=5,COUNTA(AH48:AL48)/7,IF(G48=6,1,"")))))))</f>
        <v/>
      </c>
      <c r="AP48">
        <f>COUNTIFS(INDIRECT("Tabela6[QRCode]"),CUMPRIMENTO!$C48,INDIRECT("Tabela6[Data]"),CUMPRIMENTO!AP$1)+COUNTIFS(INDIRECT("Tabela6[QRCode]"),CUMPRIMENTO!$D48,INDIRECT("Tabela6[Data]"),CUMPRIMENTO!AP$1)</f>
        <v/>
      </c>
      <c r="AQ48">
        <f>COUNTIFS(INDIRECT("Tabela6[QRCode]"),CUMPRIMENTO!$C48,INDIRECT("Tabela6[Data]"),CUMPRIMENTO!AQ$1)+COUNTIFS(INDIRECT("Tabela6[QRCode]"),CUMPRIMENTO!$D48,INDIRECT("Tabela6[Data]"),CUMPRIMENTO!AQ$1)</f>
        <v/>
      </c>
      <c r="AW48" s="33">
        <f>SUM(AP48:AS48)/(IF(G48=1,COUNTA(AP48:AS48)*3,IF(G48=2,COUNTA(AP48:AS48)*2,IF(G48=3,COUNTA(AP48:AS48),IF(G48=4,COUNTA(AP48:AS48)/2,IF(G48=5,COUNTA(AP48:AS48)/7,IF(G48=6,1,"")))))))</f>
        <v/>
      </c>
    </row>
    <row r="49">
      <c r="B49" t="inlineStr">
        <is>
          <t>BR01-IES-P11</t>
        </is>
      </c>
      <c r="C49" t="inlineStr">
        <is>
          <t>BR01-IES-P11-BAN018</t>
        </is>
      </c>
      <c r="D49" t="inlineStr">
        <is>
          <t>RS-ST01-11-01P-WCF01</t>
        </is>
      </c>
      <c r="E49" t="inlineStr">
        <is>
          <t>BANHEIRO CENTRAL QUALIDADE - F</t>
        </is>
      </c>
      <c r="G49" t="n">
        <v>3</v>
      </c>
      <c r="H49" t="inlineStr">
        <is>
          <t>T3E</t>
        </is>
      </c>
      <c r="I49" s="34">
        <f>IF(H49="SOB DEMANDA",100%,IF(AVERAGE(Y49,AG49,AO49,AW49)&gt;100%,100%,AVERAGE(Y49,AG49,AO49,AW49)))</f>
        <v/>
      </c>
      <c r="J49">
        <f>COUNTIFS(INDIRECT("Tabela6[QRCode]"),CUMPRIMENTO!$C49,INDIRECT("Tabela6[Data]"),CUMPRIMENTO!J$1)+COUNTIFS(INDIRECT("Tabela6[QRCode]"),CUMPRIMENTO!$D49,INDIRECT("Tabela6[Data]"),CUMPRIMENTO!J$1)</f>
        <v/>
      </c>
      <c r="K49">
        <f>COUNTIFS(INDIRECT("Tabela6[QRCode]"),CUMPRIMENTO!$C49,INDIRECT("Tabela6[Data]"),CUMPRIMENTO!K$1)+COUNTIFS(INDIRECT("Tabela6[QRCode]"),CUMPRIMENTO!$D49,INDIRECT("Tabela6[Data]"),CUMPRIMENTO!K$1)</f>
        <v/>
      </c>
      <c r="L49">
        <f>COUNTIFS(INDIRECT("Tabela6[QRCode]"),CUMPRIMENTO!$C49,INDIRECT("Tabela6[Data]"),CUMPRIMENTO!L$1)+COUNTIFS(INDIRECT("Tabela6[QRCode]"),CUMPRIMENTO!$D49,INDIRECT("Tabela6[Data]"),CUMPRIMENTO!L$1)</f>
        <v/>
      </c>
      <c r="M49">
        <f>COUNTIFS(INDIRECT("Tabela6[QRCode]"),CUMPRIMENTO!$C49,INDIRECT("Tabela6[Data]"),CUMPRIMENTO!M$1)+COUNTIFS(INDIRECT("Tabela6[QRCode]"),CUMPRIMENTO!$D49,INDIRECT("Tabela6[Data]"),CUMPRIMENTO!M$1)</f>
        <v/>
      </c>
      <c r="N49">
        <f>COUNTIFS(INDIRECT("Tabela6[QRCode]"),CUMPRIMENTO!$C49,INDIRECT("Tabela6[Data]"),CUMPRIMENTO!N$1)+COUNTIFS(INDIRECT("Tabela6[QRCode]"),CUMPRIMENTO!$D49,INDIRECT("Tabela6[Data]"),CUMPRIMENTO!N$1)</f>
        <v/>
      </c>
      <c r="Q49" s="33">
        <f>SUM(J49:P49)/(IF(G49=1,COUNTA(J49:P49)*3,IF(G49=2,COUNTA(J49:P49)*2,IF(G49=3,COUNTA(J49:P49),IF(G49=4,COUNTA(J49:P49)/2,IF(G49=5,COUNTA(J49:P49)/7,IF(G49=6,1,"")))))))</f>
        <v/>
      </c>
      <c r="R49">
        <f>COUNTIFS(INDIRECT("Tabela6[QRCode]"),CUMPRIMENTO!$C49,INDIRECT("Tabela6[Data]"),CUMPRIMENTO!R$1)+COUNTIFS(INDIRECT("Tabela6[QRCode]"),CUMPRIMENTO!$D49,INDIRECT("Tabela6[Data]"),CUMPRIMENTO!R$1)</f>
        <v/>
      </c>
      <c r="S49">
        <f>COUNTIFS(INDIRECT("Tabela6[QRCode]"),CUMPRIMENTO!$C49,INDIRECT("Tabela6[Data]"),CUMPRIMENTO!S$1)+COUNTIFS(INDIRECT("Tabela6[QRCode]"),CUMPRIMENTO!$D49,INDIRECT("Tabela6[Data]"),CUMPRIMENTO!S$1)</f>
        <v/>
      </c>
      <c r="T49">
        <f>COUNTIFS(INDIRECT("Tabela6[QRCode]"),CUMPRIMENTO!$C49,INDIRECT("Tabela6[Data]"),CUMPRIMENTO!T$1)+COUNTIFS(INDIRECT("Tabela6[QRCode]"),CUMPRIMENTO!$D49,INDIRECT("Tabela6[Data]"),CUMPRIMENTO!T$1)</f>
        <v/>
      </c>
      <c r="U49">
        <f>COUNTIFS(INDIRECT("Tabela6[QRCode]"),CUMPRIMENTO!$C49,INDIRECT("Tabela6[Data]"),CUMPRIMENTO!U$1)+COUNTIFS(INDIRECT("Tabela6[QRCode]"),CUMPRIMENTO!$D49,INDIRECT("Tabela6[Data]"),CUMPRIMENTO!U$1)</f>
        <v/>
      </c>
      <c r="V49">
        <f>COUNTIFS(INDIRECT("Tabela6[QRCode]"),CUMPRIMENTO!$C49,INDIRECT("Tabela6[Data]"),CUMPRIMENTO!V$1)+COUNTIFS(INDIRECT("Tabela6[QRCode]"),CUMPRIMENTO!$D49,INDIRECT("Tabela6[Data]"),CUMPRIMENTO!V$1)</f>
        <v/>
      </c>
      <c r="Y49" s="33">
        <f>SUM(R49:X49)/(IF(G49=1,COUNTA(R49:X49)*3,IF(G49=2,COUNTA(R49:X49)*2,IF(G49=3,COUNTA(R49:X49),IF(G49=4,COUNTA(R49:X49)/2,IF(G49=5,COUNTA(R49:X49)/7,IF(G49=6,1,"")))))))</f>
        <v/>
      </c>
      <c r="Z49">
        <f>COUNTIFS(INDIRECT("Tabela6[QRCode]"),CUMPRIMENTO!$C49,INDIRECT("Tabela6[Data]"),CUMPRIMENTO!Z$1)+COUNTIFS(INDIRECT("Tabela6[QRCode]"),CUMPRIMENTO!$D49,INDIRECT("Tabela6[Data]"),CUMPRIMENTO!Z$1)</f>
        <v/>
      </c>
      <c r="AA49">
        <f>COUNTIFS(INDIRECT("Tabela6[QRCode]"),CUMPRIMENTO!$C49,INDIRECT("Tabela6[Data]"),CUMPRIMENTO!AA$1)+COUNTIFS(INDIRECT("Tabela6[QRCode]"),CUMPRIMENTO!$D49,INDIRECT("Tabela6[Data]"),CUMPRIMENTO!AA$1)</f>
        <v/>
      </c>
      <c r="AB49">
        <f>COUNTIFS(INDIRECT("Tabela6[QRCode]"),CUMPRIMENTO!$C49,INDIRECT("Tabela6[Data]"),CUMPRIMENTO!AB$1)+COUNTIFS(INDIRECT("Tabela6[QRCode]"),CUMPRIMENTO!$D49,INDIRECT("Tabela6[Data]"),CUMPRIMENTO!AB$1)</f>
        <v/>
      </c>
      <c r="AC49">
        <f>COUNTIFS(INDIRECT("Tabela6[QRCode]"),CUMPRIMENTO!$C49,INDIRECT("Tabela6[Data]"),CUMPRIMENTO!AC$1)+COUNTIFS(INDIRECT("Tabela6[QRCode]"),CUMPRIMENTO!$D49,INDIRECT("Tabela6[Data]"),CUMPRIMENTO!AC$1)</f>
        <v/>
      </c>
      <c r="AD49">
        <f>COUNTIFS(INDIRECT("Tabela6[QRCode]"),CUMPRIMENTO!$C49,INDIRECT("Tabela6[Data]"),CUMPRIMENTO!AD$1)+COUNTIFS(INDIRECT("Tabela6[QRCode]"),CUMPRIMENTO!$D49,INDIRECT("Tabela6[Data]"),CUMPRIMENTO!AD$1)</f>
        <v/>
      </c>
      <c r="AG49" s="33">
        <f>SUM(Z49:AD49)/(IF(G49=1,COUNTA(Z49:AD49)*3,IF(G49=2,COUNTA(Z49:AD49)*2,IF(G49=3,COUNTA(Z49:AD49),IF(G49=4,COUNTA(Z49:AD49)/2,IF(G49=5,COUNTA(Z49:AD49)/7,IF(G49=6,1,"")))))))</f>
        <v/>
      </c>
      <c r="AH49">
        <f>COUNTIFS(INDIRECT("Tabela6[QRCode]"),CUMPRIMENTO!$C49,INDIRECT("Tabela6[Data]"),CUMPRIMENTO!AH$1)+COUNTIFS(INDIRECT("Tabela6[QRCode]"),CUMPRIMENTO!$D49,INDIRECT("Tabela6[Data]"),CUMPRIMENTO!AH$1)</f>
        <v/>
      </c>
      <c r="AI49">
        <f>COUNTIFS(INDIRECT("Tabela6[QRCode]"),CUMPRIMENTO!$C49,INDIRECT("Tabela6[Data]"),CUMPRIMENTO!AI$1)+COUNTIFS(INDIRECT("Tabela6[QRCode]"),CUMPRIMENTO!$D49,INDIRECT("Tabela6[Data]"),CUMPRIMENTO!AI$1)</f>
        <v/>
      </c>
      <c r="AJ49">
        <f>COUNTIFS(INDIRECT("Tabela6[QRCode]"),CUMPRIMENTO!$C49,INDIRECT("Tabela6[Data]"),CUMPRIMENTO!AJ$1)+COUNTIFS(INDIRECT("Tabela6[QRCode]"),CUMPRIMENTO!$D49,INDIRECT("Tabela6[Data]"),CUMPRIMENTO!AJ$1)</f>
        <v/>
      </c>
      <c r="AK49">
        <f>COUNTIFS(INDIRECT("Tabela6[QRCode]"),CUMPRIMENTO!$C49,INDIRECT("Tabela6[Data]"),CUMPRIMENTO!AK$1)+COUNTIFS(INDIRECT("Tabela6[QRCode]"),CUMPRIMENTO!$D49,INDIRECT("Tabela6[Data]"),CUMPRIMENTO!AK$1)</f>
        <v/>
      </c>
      <c r="AL49">
        <f>COUNTIFS(INDIRECT("Tabela6[QRCode]"),CUMPRIMENTO!$C49,INDIRECT("Tabela6[Data]"),CUMPRIMENTO!AL$1)+COUNTIFS(INDIRECT("Tabela6[QRCode]"),CUMPRIMENTO!$D49,INDIRECT("Tabela6[Data]"),CUMPRIMENTO!AL$1)</f>
        <v/>
      </c>
      <c r="AO49" s="33">
        <f>SUM(AH49:AL49)/(IF(G49=1,COUNTA(AH49:AL49)*3,IF(G49=2,COUNTA(AH49:AL49)*2,IF(G49=3,COUNTA(AH49:AL49),IF(G49=4,COUNTA(AH49:AL49)/2,IF(G49=5,COUNTA(AH49:AL49)/7,IF(G49=6,1,"")))))))</f>
        <v/>
      </c>
      <c r="AP49">
        <f>COUNTIFS(INDIRECT("Tabela6[QRCode]"),CUMPRIMENTO!$C49,INDIRECT("Tabela6[Data]"),CUMPRIMENTO!AP$1)+COUNTIFS(INDIRECT("Tabela6[QRCode]"),CUMPRIMENTO!$D49,INDIRECT("Tabela6[Data]"),CUMPRIMENTO!AP$1)</f>
        <v/>
      </c>
      <c r="AQ49">
        <f>COUNTIFS(INDIRECT("Tabela6[QRCode]"),CUMPRIMENTO!$C49,INDIRECT("Tabela6[Data]"),CUMPRIMENTO!AQ$1)+COUNTIFS(INDIRECT("Tabela6[QRCode]"),CUMPRIMENTO!$D49,INDIRECT("Tabela6[Data]"),CUMPRIMENTO!AQ$1)</f>
        <v/>
      </c>
      <c r="AW49" s="33">
        <f>SUM(AP49:AS49)/(IF(G49=1,COUNTA(AP49:AS49)*3,IF(G49=2,COUNTA(AP49:AS49)*2,IF(G49=3,COUNTA(AP49:AS49),IF(G49=4,COUNTA(AP49:AS49)/2,IF(G49=5,COUNTA(AP49:AS49)/7,IF(G49=6,1,"")))))))</f>
        <v/>
      </c>
    </row>
    <row r="50">
      <c r="B50" t="inlineStr">
        <is>
          <t>BR01-IES-P11</t>
        </is>
      </c>
      <c r="C50" t="inlineStr">
        <is>
          <t>BR01-IES-P11-BAN019</t>
        </is>
      </c>
      <c r="D50" t="inlineStr">
        <is>
          <t>RS-ST01-11-00T-WCM01</t>
        </is>
      </c>
      <c r="E50" t="inlineStr">
        <is>
          <t>BANHEIRO FUNDICAO GRAVIDADE - M</t>
        </is>
      </c>
      <c r="G50" t="n">
        <v>1</v>
      </c>
      <c r="H50" t="inlineStr">
        <is>
          <t>T2, T3</t>
        </is>
      </c>
      <c r="I50" s="34">
        <f>IF(H50="SOB DEMANDA",100%,IF(AVERAGE(Y50,AG50,AO50,AW50)&gt;100%,100%,AVERAGE(Y50,AG50,AO50,AW50)))</f>
        <v/>
      </c>
      <c r="J50">
        <f>COUNTIFS(INDIRECT("Tabela6[QRCode]"),CUMPRIMENTO!$C50,INDIRECT("Tabela6[Data]"),CUMPRIMENTO!J$1)+COUNTIFS(INDIRECT("Tabela6[QRCode]"),CUMPRIMENTO!$D50,INDIRECT("Tabela6[Data]"),CUMPRIMENTO!J$1)</f>
        <v/>
      </c>
      <c r="K50">
        <f>COUNTIFS(INDIRECT("Tabela6[QRCode]"),CUMPRIMENTO!$C50,INDIRECT("Tabela6[Data]"),CUMPRIMENTO!K$1)+COUNTIFS(INDIRECT("Tabela6[QRCode]"),CUMPRIMENTO!$D50,INDIRECT("Tabela6[Data]"),CUMPRIMENTO!K$1)</f>
        <v/>
      </c>
      <c r="L50">
        <f>COUNTIFS(INDIRECT("Tabela6[QRCode]"),CUMPRIMENTO!$C50,INDIRECT("Tabela6[Data]"),CUMPRIMENTO!L$1)+COUNTIFS(INDIRECT("Tabela6[QRCode]"),CUMPRIMENTO!$D50,INDIRECT("Tabela6[Data]"),CUMPRIMENTO!L$1)</f>
        <v/>
      </c>
      <c r="M50">
        <f>COUNTIFS(INDIRECT("Tabela6[QRCode]"),CUMPRIMENTO!$C50,INDIRECT("Tabela6[Data]"),CUMPRIMENTO!M$1)+COUNTIFS(INDIRECT("Tabela6[QRCode]"),CUMPRIMENTO!$D50,INDIRECT("Tabela6[Data]"),CUMPRIMENTO!M$1)</f>
        <v/>
      </c>
      <c r="N50">
        <f>COUNTIFS(INDIRECT("Tabela6[QRCode]"),CUMPRIMENTO!$C50,INDIRECT("Tabela6[Data]"),CUMPRIMENTO!N$1)+COUNTIFS(INDIRECT("Tabela6[QRCode]"),CUMPRIMENTO!$D50,INDIRECT("Tabela6[Data]"),CUMPRIMENTO!N$1)</f>
        <v/>
      </c>
      <c r="O50">
        <f>COUNTIFS(INDIRECT("Tabela6[QRCode]"),CUMPRIMENTO!$C50,INDIRECT("Tabela6[Data]"),CUMPRIMENTO!O$1)+COUNTIFS(INDIRECT("Tabela6[QRCode]"),CUMPRIMENTO!$D50,INDIRECT("Tabela6[Data]"),CUMPRIMENTO!O$1)</f>
        <v/>
      </c>
      <c r="Q50" s="33">
        <f>SUM(J50:P50)/(IF(G50=1,COUNTA(J50:P50)*3,IF(G50=2,COUNTA(J50:P50)*2,IF(G50=3,COUNTA(J50:P50),IF(G50=4,COUNTA(J50:P50)/2,IF(G50=5,COUNTA(J50:P50)/7,IF(G50=6,1,"")))))))</f>
        <v/>
      </c>
      <c r="R50">
        <f>COUNTIFS(INDIRECT("Tabela6[QRCode]"),CUMPRIMENTO!$C50,INDIRECT("Tabela6[Data]"),CUMPRIMENTO!R$1)+COUNTIFS(INDIRECT("Tabela6[QRCode]"),CUMPRIMENTO!$D50,INDIRECT("Tabela6[Data]"),CUMPRIMENTO!R$1)</f>
        <v/>
      </c>
      <c r="S50">
        <f>COUNTIFS(INDIRECT("Tabela6[QRCode]"),CUMPRIMENTO!$C50,INDIRECT("Tabela6[Data]"),CUMPRIMENTO!S$1)+COUNTIFS(INDIRECT("Tabela6[QRCode]"),CUMPRIMENTO!$D50,INDIRECT("Tabela6[Data]"),CUMPRIMENTO!S$1)</f>
        <v/>
      </c>
      <c r="T50">
        <f>COUNTIFS(INDIRECT("Tabela6[QRCode]"),CUMPRIMENTO!$C50,INDIRECT("Tabela6[Data]"),CUMPRIMENTO!T$1)+COUNTIFS(INDIRECT("Tabela6[QRCode]"),CUMPRIMENTO!$D50,INDIRECT("Tabela6[Data]"),CUMPRIMENTO!T$1)</f>
        <v/>
      </c>
      <c r="U50">
        <f>COUNTIFS(INDIRECT("Tabela6[QRCode]"),CUMPRIMENTO!$C50,INDIRECT("Tabela6[Data]"),CUMPRIMENTO!U$1)+COUNTIFS(INDIRECT("Tabela6[QRCode]"),CUMPRIMENTO!$D50,INDIRECT("Tabela6[Data]"),CUMPRIMENTO!U$1)</f>
        <v/>
      </c>
      <c r="V50">
        <f>COUNTIFS(INDIRECT("Tabela6[QRCode]"),CUMPRIMENTO!$C50,INDIRECT("Tabela6[Data]"),CUMPRIMENTO!V$1)+COUNTIFS(INDIRECT("Tabela6[QRCode]"),CUMPRIMENTO!$D50,INDIRECT("Tabela6[Data]"),CUMPRIMENTO!V$1)</f>
        <v/>
      </c>
      <c r="W50">
        <f>COUNTIFS(INDIRECT("Tabela6[QRCode]"),CUMPRIMENTO!$C50,INDIRECT("Tabela6[Data]"),CUMPRIMENTO!W$1)+COUNTIFS(INDIRECT("Tabela6[QRCode]"),CUMPRIMENTO!$D50,INDIRECT("Tabela6[Data]"),CUMPRIMENTO!W$1)</f>
        <v/>
      </c>
      <c r="Y50" s="33">
        <f>SUM(R50:X50)/(IF(G50=1,COUNTA(R50:X50)*3,IF(G50=2,COUNTA(R50:X50)*2,IF(G50=3,COUNTA(R50:X50),IF(G50=4,COUNTA(R50:X50)/2,IF(G50=5,COUNTA(R50:X50)/7,IF(G50=6,1,"")))))))</f>
        <v/>
      </c>
      <c r="Z50">
        <f>COUNTIFS(INDIRECT("Tabela6[QRCode]"),CUMPRIMENTO!$C50,INDIRECT("Tabela6[Data]"),CUMPRIMENTO!Z$1)+COUNTIFS(INDIRECT("Tabela6[QRCode]"),CUMPRIMENTO!$D50,INDIRECT("Tabela6[Data]"),CUMPRIMENTO!Z$1)</f>
        <v/>
      </c>
      <c r="AA50">
        <f>COUNTIFS(INDIRECT("Tabela6[QRCode]"),CUMPRIMENTO!$C50,INDIRECT("Tabela6[Data]"),CUMPRIMENTO!AA$1)+COUNTIFS(INDIRECT("Tabela6[QRCode]"),CUMPRIMENTO!$D50,INDIRECT("Tabela6[Data]"),CUMPRIMENTO!AA$1)</f>
        <v/>
      </c>
      <c r="AB50">
        <f>COUNTIFS(INDIRECT("Tabela6[QRCode]"),CUMPRIMENTO!$C50,INDIRECT("Tabela6[Data]"),CUMPRIMENTO!AB$1)+COUNTIFS(INDIRECT("Tabela6[QRCode]"),CUMPRIMENTO!$D50,INDIRECT("Tabela6[Data]"),CUMPRIMENTO!AB$1)</f>
        <v/>
      </c>
      <c r="AC50">
        <f>COUNTIFS(INDIRECT("Tabela6[QRCode]"),CUMPRIMENTO!$C50,INDIRECT("Tabela6[Data]"),CUMPRIMENTO!AC$1)+COUNTIFS(INDIRECT("Tabela6[QRCode]"),CUMPRIMENTO!$D50,INDIRECT("Tabela6[Data]"),CUMPRIMENTO!AC$1)</f>
        <v/>
      </c>
      <c r="AD50">
        <f>COUNTIFS(INDIRECT("Tabela6[QRCode]"),CUMPRIMENTO!$C50,INDIRECT("Tabela6[Data]"),CUMPRIMENTO!AD$1)+COUNTIFS(INDIRECT("Tabela6[QRCode]"),CUMPRIMENTO!$D50,INDIRECT("Tabela6[Data]"),CUMPRIMENTO!AD$1)</f>
        <v/>
      </c>
      <c r="AE50">
        <f>COUNTIFS(INDIRECT("Tabela6[QRCode]"),CUMPRIMENTO!$C50,INDIRECT("Tabela6[Data]"),CUMPRIMENTO!AE$1)+COUNTIFS(INDIRECT("Tabela6[QRCode]"),CUMPRIMENTO!$D50,INDIRECT("Tabela6[Data]"),CUMPRIMENTO!AE$1)</f>
        <v/>
      </c>
      <c r="AG50" s="33">
        <f>SUM(Z50:AD50)/(IF(G50=1,COUNTA(Z50:AD50)*3,IF(G50=2,COUNTA(Z50:AD50)*2,IF(G50=3,COUNTA(Z50:AD50),IF(G50=4,COUNTA(Z50:AD50)/2,IF(G50=5,COUNTA(Z50:AD50)/7,IF(G50=6,1,"")))))))</f>
        <v/>
      </c>
      <c r="AH50">
        <f>COUNTIFS(INDIRECT("Tabela6[QRCode]"),CUMPRIMENTO!$C50,INDIRECT("Tabela6[Data]"),CUMPRIMENTO!AH$1)+COUNTIFS(INDIRECT("Tabela6[QRCode]"),CUMPRIMENTO!$D50,INDIRECT("Tabela6[Data]"),CUMPRIMENTO!AH$1)</f>
        <v/>
      </c>
      <c r="AI50">
        <f>COUNTIFS(INDIRECT("Tabela6[QRCode]"),CUMPRIMENTO!$C50,INDIRECT("Tabela6[Data]"),CUMPRIMENTO!AI$1)+COUNTIFS(INDIRECT("Tabela6[QRCode]"),CUMPRIMENTO!$D50,INDIRECT("Tabela6[Data]"),CUMPRIMENTO!AI$1)</f>
        <v/>
      </c>
      <c r="AJ50">
        <f>COUNTIFS(INDIRECT("Tabela6[QRCode]"),CUMPRIMENTO!$C50,INDIRECT("Tabela6[Data]"),CUMPRIMENTO!AJ$1)+COUNTIFS(INDIRECT("Tabela6[QRCode]"),CUMPRIMENTO!$D50,INDIRECT("Tabela6[Data]"),CUMPRIMENTO!AJ$1)</f>
        <v/>
      </c>
      <c r="AK50">
        <f>COUNTIFS(INDIRECT("Tabela6[QRCode]"),CUMPRIMENTO!$C50,INDIRECT("Tabela6[Data]"),CUMPRIMENTO!AK$1)+COUNTIFS(INDIRECT("Tabela6[QRCode]"),CUMPRIMENTO!$D50,INDIRECT("Tabela6[Data]"),CUMPRIMENTO!AK$1)</f>
        <v/>
      </c>
      <c r="AL50">
        <f>COUNTIFS(INDIRECT("Tabela6[QRCode]"),CUMPRIMENTO!$C50,INDIRECT("Tabela6[Data]"),CUMPRIMENTO!AL$1)+COUNTIFS(INDIRECT("Tabela6[QRCode]"),CUMPRIMENTO!$D50,INDIRECT("Tabela6[Data]"),CUMPRIMENTO!AL$1)</f>
        <v/>
      </c>
      <c r="AM50">
        <f>COUNTIFS(INDIRECT("Tabela6[QRCode]"),CUMPRIMENTO!$C50,INDIRECT("Tabela6[Data]"),CUMPRIMENTO!AM$1)+COUNTIFS(INDIRECT("Tabela6[QRCode]"),CUMPRIMENTO!$D50,INDIRECT("Tabela6[Data]"),CUMPRIMENTO!AM$1)</f>
        <v/>
      </c>
      <c r="AO50" s="33">
        <f>SUM(AH50:AL50)/(IF(G50=1,COUNTA(AH50:AL50)*3,IF(G50=2,COUNTA(AH50:AL50)*2,IF(G50=3,COUNTA(AH50:AL50),IF(G50=4,COUNTA(AH50:AL50)/2,IF(G50=5,COUNTA(AH50:AL50)/7,IF(G50=6,1,"")))))))</f>
        <v/>
      </c>
      <c r="AP50">
        <f>COUNTIFS(INDIRECT("Tabela6[QRCode]"),CUMPRIMENTO!$C50,INDIRECT("Tabela6[Data]"),CUMPRIMENTO!AP$1)+COUNTIFS(INDIRECT("Tabela6[QRCode]"),CUMPRIMENTO!$D50,INDIRECT("Tabela6[Data]"),CUMPRIMENTO!AP$1)</f>
        <v/>
      </c>
      <c r="AQ50">
        <f>COUNTIFS(INDIRECT("Tabela6[QRCode]"),CUMPRIMENTO!$C50,INDIRECT("Tabela6[Data]"),CUMPRIMENTO!AQ$1)+COUNTIFS(INDIRECT("Tabela6[QRCode]"),CUMPRIMENTO!$D50,INDIRECT("Tabela6[Data]"),CUMPRIMENTO!AQ$1)</f>
        <v/>
      </c>
      <c r="AW50" s="33">
        <f>SUM(AP50:AS50)/(IF(G50=1,COUNTA(AP50:AS50)*3,IF(G50=2,COUNTA(AP50:AS50)*2,IF(G50=3,COUNTA(AP50:AS50),IF(G50=4,COUNTA(AP50:AS50)/2,IF(G50=5,COUNTA(AP50:AS50)/7,IF(G50=6,1,"")))))))</f>
        <v/>
      </c>
    </row>
    <row r="51">
      <c r="B51" t="inlineStr">
        <is>
          <t>BR01-IES-P11</t>
        </is>
      </c>
      <c r="C51" t="inlineStr">
        <is>
          <t>BR01-IES-P11-BAN020</t>
        </is>
      </c>
      <c r="D51" t="inlineStr">
        <is>
          <t>RS-ST01-11-00T-WCF01</t>
        </is>
      </c>
      <c r="E51" t="inlineStr">
        <is>
          <t>BANHEIRO FUNDICAO GRAVIDADE - F</t>
        </is>
      </c>
      <c r="G51" t="n">
        <v>1</v>
      </c>
      <c r="H51" t="inlineStr">
        <is>
          <t>T2, T3</t>
        </is>
      </c>
      <c r="I51" s="34">
        <f>IF(H51="SOB DEMANDA",100%,IF(AVERAGE(Y51,AG51,AO51,AW51)&gt;100%,100%,AVERAGE(Y51,AG51,AO51,AW51)))</f>
        <v/>
      </c>
      <c r="J51">
        <f>COUNTIFS(INDIRECT("Tabela6[QRCode]"),CUMPRIMENTO!$C51,INDIRECT("Tabela6[Data]"),CUMPRIMENTO!J$1)+COUNTIFS(INDIRECT("Tabela6[QRCode]"),CUMPRIMENTO!$D51,INDIRECT("Tabela6[Data]"),CUMPRIMENTO!J$1)</f>
        <v/>
      </c>
      <c r="K51">
        <f>COUNTIFS(INDIRECT("Tabela6[QRCode]"),CUMPRIMENTO!$C51,INDIRECT("Tabela6[Data]"),CUMPRIMENTO!K$1)+COUNTIFS(INDIRECT("Tabela6[QRCode]"),CUMPRIMENTO!$D51,INDIRECT("Tabela6[Data]"),CUMPRIMENTO!K$1)</f>
        <v/>
      </c>
      <c r="L51">
        <f>COUNTIFS(INDIRECT("Tabela6[QRCode]"),CUMPRIMENTO!$C51,INDIRECT("Tabela6[Data]"),CUMPRIMENTO!L$1)+COUNTIFS(INDIRECT("Tabela6[QRCode]"),CUMPRIMENTO!$D51,INDIRECT("Tabela6[Data]"),CUMPRIMENTO!L$1)</f>
        <v/>
      </c>
      <c r="M51">
        <f>COUNTIFS(INDIRECT("Tabela6[QRCode]"),CUMPRIMENTO!$C51,INDIRECT("Tabela6[Data]"),CUMPRIMENTO!M$1)+COUNTIFS(INDIRECT("Tabela6[QRCode]"),CUMPRIMENTO!$D51,INDIRECT("Tabela6[Data]"),CUMPRIMENTO!M$1)</f>
        <v/>
      </c>
      <c r="N51">
        <f>COUNTIFS(INDIRECT("Tabela6[QRCode]"),CUMPRIMENTO!$C51,INDIRECT("Tabela6[Data]"),CUMPRIMENTO!N$1)+COUNTIFS(INDIRECT("Tabela6[QRCode]"),CUMPRIMENTO!$D51,INDIRECT("Tabela6[Data]"),CUMPRIMENTO!N$1)</f>
        <v/>
      </c>
      <c r="O51">
        <f>COUNTIFS(INDIRECT("Tabela6[QRCode]"),CUMPRIMENTO!$C51,INDIRECT("Tabela6[Data]"),CUMPRIMENTO!O$1)+COUNTIFS(INDIRECT("Tabela6[QRCode]"),CUMPRIMENTO!$D51,INDIRECT("Tabela6[Data]"),CUMPRIMENTO!O$1)</f>
        <v/>
      </c>
      <c r="Q51" s="33">
        <f>SUM(J51:P51)/(IF(G51=1,COUNTA(J51:P51)*3,IF(G51=2,COUNTA(J51:P51)*2,IF(G51=3,COUNTA(J51:P51),IF(G51=4,COUNTA(J51:P51)/2,IF(G51=5,COUNTA(J51:P51)/7,IF(G51=6,1,"")))))))</f>
        <v/>
      </c>
      <c r="R51">
        <f>COUNTIFS(INDIRECT("Tabela6[QRCode]"),CUMPRIMENTO!$C51,INDIRECT("Tabela6[Data]"),CUMPRIMENTO!R$1)+COUNTIFS(INDIRECT("Tabela6[QRCode]"),CUMPRIMENTO!$D51,INDIRECT("Tabela6[Data]"),CUMPRIMENTO!R$1)</f>
        <v/>
      </c>
      <c r="S51">
        <f>COUNTIFS(INDIRECT("Tabela6[QRCode]"),CUMPRIMENTO!$C51,INDIRECT("Tabela6[Data]"),CUMPRIMENTO!S$1)+COUNTIFS(INDIRECT("Tabela6[QRCode]"),CUMPRIMENTO!$D51,INDIRECT("Tabela6[Data]"),CUMPRIMENTO!S$1)</f>
        <v/>
      </c>
      <c r="T51">
        <f>COUNTIFS(INDIRECT("Tabela6[QRCode]"),CUMPRIMENTO!$C51,INDIRECT("Tabela6[Data]"),CUMPRIMENTO!T$1)+COUNTIFS(INDIRECT("Tabela6[QRCode]"),CUMPRIMENTO!$D51,INDIRECT("Tabela6[Data]"),CUMPRIMENTO!T$1)</f>
        <v/>
      </c>
      <c r="U51">
        <f>COUNTIFS(INDIRECT("Tabela6[QRCode]"),CUMPRIMENTO!$C51,INDIRECT("Tabela6[Data]"),CUMPRIMENTO!U$1)+COUNTIFS(INDIRECT("Tabela6[QRCode]"),CUMPRIMENTO!$D51,INDIRECT("Tabela6[Data]"),CUMPRIMENTO!U$1)</f>
        <v/>
      </c>
      <c r="V51">
        <f>COUNTIFS(INDIRECT("Tabela6[QRCode]"),CUMPRIMENTO!$C51,INDIRECT("Tabela6[Data]"),CUMPRIMENTO!V$1)+COUNTIFS(INDIRECT("Tabela6[QRCode]"),CUMPRIMENTO!$D51,INDIRECT("Tabela6[Data]"),CUMPRIMENTO!V$1)</f>
        <v/>
      </c>
      <c r="W51">
        <f>COUNTIFS(INDIRECT("Tabela6[QRCode]"),CUMPRIMENTO!$C51,INDIRECT("Tabela6[Data]"),CUMPRIMENTO!W$1)+COUNTIFS(INDIRECT("Tabela6[QRCode]"),CUMPRIMENTO!$D51,INDIRECT("Tabela6[Data]"),CUMPRIMENTO!W$1)</f>
        <v/>
      </c>
      <c r="Y51" s="33">
        <f>SUM(R51:X51)/(IF(G51=1,COUNTA(R51:X51)*3,IF(G51=2,COUNTA(R51:X51)*2,IF(G51=3,COUNTA(R51:X51),IF(G51=4,COUNTA(R51:X51)/2,IF(G51=5,COUNTA(R51:X51)/7,IF(G51=6,1,"")))))))</f>
        <v/>
      </c>
      <c r="Z51">
        <f>COUNTIFS(INDIRECT("Tabela6[QRCode]"),CUMPRIMENTO!$C51,INDIRECT("Tabela6[Data]"),CUMPRIMENTO!Z$1)+COUNTIFS(INDIRECT("Tabela6[QRCode]"),CUMPRIMENTO!$D51,INDIRECT("Tabela6[Data]"),CUMPRIMENTO!Z$1)</f>
        <v/>
      </c>
      <c r="AA51">
        <f>COUNTIFS(INDIRECT("Tabela6[QRCode]"),CUMPRIMENTO!$C51,INDIRECT("Tabela6[Data]"),CUMPRIMENTO!AA$1)+COUNTIFS(INDIRECT("Tabela6[QRCode]"),CUMPRIMENTO!$D51,INDIRECT("Tabela6[Data]"),CUMPRIMENTO!AA$1)</f>
        <v/>
      </c>
      <c r="AB51">
        <f>COUNTIFS(INDIRECT("Tabela6[QRCode]"),CUMPRIMENTO!$C51,INDIRECT("Tabela6[Data]"),CUMPRIMENTO!AB$1)+COUNTIFS(INDIRECT("Tabela6[QRCode]"),CUMPRIMENTO!$D51,INDIRECT("Tabela6[Data]"),CUMPRIMENTO!AB$1)</f>
        <v/>
      </c>
      <c r="AC51">
        <f>COUNTIFS(INDIRECT("Tabela6[QRCode]"),CUMPRIMENTO!$C51,INDIRECT("Tabela6[Data]"),CUMPRIMENTO!AC$1)+COUNTIFS(INDIRECT("Tabela6[QRCode]"),CUMPRIMENTO!$D51,INDIRECT("Tabela6[Data]"),CUMPRIMENTO!AC$1)</f>
        <v/>
      </c>
      <c r="AD51">
        <f>COUNTIFS(INDIRECT("Tabela6[QRCode]"),CUMPRIMENTO!$C51,INDIRECT("Tabela6[Data]"),CUMPRIMENTO!AD$1)+COUNTIFS(INDIRECT("Tabela6[QRCode]"),CUMPRIMENTO!$D51,INDIRECT("Tabela6[Data]"),CUMPRIMENTO!AD$1)</f>
        <v/>
      </c>
      <c r="AE51">
        <f>COUNTIFS(INDIRECT("Tabela6[QRCode]"),CUMPRIMENTO!$C51,INDIRECT("Tabela6[Data]"),CUMPRIMENTO!AE$1)+COUNTIFS(INDIRECT("Tabela6[QRCode]"),CUMPRIMENTO!$D51,INDIRECT("Tabela6[Data]"),CUMPRIMENTO!AE$1)</f>
        <v/>
      </c>
      <c r="AG51" s="33">
        <f>SUM(Z51:AD51)/(IF(G51=1,COUNTA(Z51:AD51)*3,IF(G51=2,COUNTA(Z51:AD51)*2,IF(G51=3,COUNTA(Z51:AD51),IF(G51=4,COUNTA(Z51:AD51)/2,IF(G51=5,COUNTA(Z51:AD51)/7,IF(G51=6,1,"")))))))</f>
        <v/>
      </c>
      <c r="AH51">
        <f>COUNTIFS(INDIRECT("Tabela6[QRCode]"),CUMPRIMENTO!$C51,INDIRECT("Tabela6[Data]"),CUMPRIMENTO!AH$1)+COUNTIFS(INDIRECT("Tabela6[QRCode]"),CUMPRIMENTO!$D51,INDIRECT("Tabela6[Data]"),CUMPRIMENTO!AH$1)</f>
        <v/>
      </c>
      <c r="AI51">
        <f>COUNTIFS(INDIRECT("Tabela6[QRCode]"),CUMPRIMENTO!$C51,INDIRECT("Tabela6[Data]"),CUMPRIMENTO!AI$1)+COUNTIFS(INDIRECT("Tabela6[QRCode]"),CUMPRIMENTO!$D51,INDIRECT("Tabela6[Data]"),CUMPRIMENTO!AI$1)</f>
        <v/>
      </c>
      <c r="AJ51">
        <f>COUNTIFS(INDIRECT("Tabela6[QRCode]"),CUMPRIMENTO!$C51,INDIRECT("Tabela6[Data]"),CUMPRIMENTO!AJ$1)+COUNTIFS(INDIRECT("Tabela6[QRCode]"),CUMPRIMENTO!$D51,INDIRECT("Tabela6[Data]"),CUMPRIMENTO!AJ$1)</f>
        <v/>
      </c>
      <c r="AK51">
        <f>COUNTIFS(INDIRECT("Tabela6[QRCode]"),CUMPRIMENTO!$C51,INDIRECT("Tabela6[Data]"),CUMPRIMENTO!AK$1)+COUNTIFS(INDIRECT("Tabela6[QRCode]"),CUMPRIMENTO!$D51,INDIRECT("Tabela6[Data]"),CUMPRIMENTO!AK$1)</f>
        <v/>
      </c>
      <c r="AL51">
        <f>COUNTIFS(INDIRECT("Tabela6[QRCode]"),CUMPRIMENTO!$C51,INDIRECT("Tabela6[Data]"),CUMPRIMENTO!AL$1)+COUNTIFS(INDIRECT("Tabela6[QRCode]"),CUMPRIMENTO!$D51,INDIRECT("Tabela6[Data]"),CUMPRIMENTO!AL$1)</f>
        <v/>
      </c>
      <c r="AM51">
        <f>COUNTIFS(INDIRECT("Tabela6[QRCode]"),CUMPRIMENTO!$C51,INDIRECT("Tabela6[Data]"),CUMPRIMENTO!AM$1)+COUNTIFS(INDIRECT("Tabela6[QRCode]"),CUMPRIMENTO!$D51,INDIRECT("Tabela6[Data]"),CUMPRIMENTO!AM$1)</f>
        <v/>
      </c>
      <c r="AO51" s="33">
        <f>SUM(AH51:AL51)/(IF(G51=1,COUNTA(AH51:AL51)*3,IF(G51=2,COUNTA(AH51:AL51)*2,IF(G51=3,COUNTA(AH51:AL51),IF(G51=4,COUNTA(AH51:AL51)/2,IF(G51=5,COUNTA(AH51:AL51)/7,IF(G51=6,1,"")))))))</f>
        <v/>
      </c>
      <c r="AP51">
        <f>COUNTIFS(INDIRECT("Tabela6[QRCode]"),CUMPRIMENTO!$C51,INDIRECT("Tabela6[Data]"),CUMPRIMENTO!AP$1)+COUNTIFS(INDIRECT("Tabela6[QRCode]"),CUMPRIMENTO!$D51,INDIRECT("Tabela6[Data]"),CUMPRIMENTO!AP$1)</f>
        <v/>
      </c>
      <c r="AQ51">
        <f>COUNTIFS(INDIRECT("Tabela6[QRCode]"),CUMPRIMENTO!$C51,INDIRECT("Tabela6[Data]"),CUMPRIMENTO!AQ$1)+COUNTIFS(INDIRECT("Tabela6[QRCode]"),CUMPRIMENTO!$D51,INDIRECT("Tabela6[Data]"),CUMPRIMENTO!AQ$1)</f>
        <v/>
      </c>
      <c r="AW51" s="33">
        <f>SUM(AP51:AS51)/(IF(G51=1,COUNTA(AP51:AS51)*3,IF(G51=2,COUNTA(AP51:AS51)*2,IF(G51=3,COUNTA(AP51:AS51),IF(G51=4,COUNTA(AP51:AS51)/2,IF(G51=5,COUNTA(AP51:AS51)/7,IF(G51=6,1,"")))))))</f>
        <v/>
      </c>
    </row>
    <row r="52">
      <c r="B52" t="inlineStr">
        <is>
          <t>BR01-IES-P11</t>
        </is>
      </c>
      <c r="C52" t="inlineStr">
        <is>
          <t>BR01-IES-P11-BAN022</t>
        </is>
      </c>
      <c r="D52" t="inlineStr">
        <is>
          <t>RS-ST01-11-01P-WCM02</t>
        </is>
      </c>
      <c r="E52" t="inlineStr">
        <is>
          <t>BANHEIRO MELHORIA CONTINUA - M</t>
        </is>
      </c>
      <c r="G52" t="n">
        <v>3</v>
      </c>
      <c r="H52" t="inlineStr">
        <is>
          <t>T2E</t>
        </is>
      </c>
      <c r="I52" s="34">
        <f>IF(H52="SOB DEMANDA",100%,IF(AVERAGE(Y52,AG52,AO52,AW52)&gt;100%,100%,AVERAGE(Y52,AG52,AO52,AW52)))</f>
        <v/>
      </c>
      <c r="J52">
        <f>COUNTIFS(INDIRECT("Tabela6[QRCode]"),CUMPRIMENTO!$C52,INDIRECT("Tabela6[Data]"),CUMPRIMENTO!J$1)+COUNTIFS(INDIRECT("Tabela6[QRCode]"),CUMPRIMENTO!$D52,INDIRECT("Tabela6[Data]"),CUMPRIMENTO!J$1)</f>
        <v/>
      </c>
      <c r="K52">
        <f>COUNTIFS(INDIRECT("Tabela6[QRCode]"),CUMPRIMENTO!$C52,INDIRECT("Tabela6[Data]"),CUMPRIMENTO!K$1)+COUNTIFS(INDIRECT("Tabela6[QRCode]"),CUMPRIMENTO!$D52,INDIRECT("Tabela6[Data]"),CUMPRIMENTO!K$1)</f>
        <v/>
      </c>
      <c r="L52">
        <f>COUNTIFS(INDIRECT("Tabela6[QRCode]"),CUMPRIMENTO!$C52,INDIRECT("Tabela6[Data]"),CUMPRIMENTO!L$1)+COUNTIFS(INDIRECT("Tabela6[QRCode]"),CUMPRIMENTO!$D52,INDIRECT("Tabela6[Data]"),CUMPRIMENTO!L$1)</f>
        <v/>
      </c>
      <c r="M52">
        <f>COUNTIFS(INDIRECT("Tabela6[QRCode]"),CUMPRIMENTO!$C52,INDIRECT("Tabela6[Data]"),CUMPRIMENTO!M$1)+COUNTIFS(INDIRECT("Tabela6[QRCode]"),CUMPRIMENTO!$D52,INDIRECT("Tabela6[Data]"),CUMPRIMENTO!M$1)</f>
        <v/>
      </c>
      <c r="N52">
        <f>COUNTIFS(INDIRECT("Tabela6[QRCode]"),CUMPRIMENTO!$C52,INDIRECT("Tabela6[Data]"),CUMPRIMENTO!N$1)+COUNTIFS(INDIRECT("Tabela6[QRCode]"),CUMPRIMENTO!$D52,INDIRECT("Tabela6[Data]"),CUMPRIMENTO!N$1)</f>
        <v/>
      </c>
      <c r="Q52" s="33">
        <f>SUM(J52:P52)/(IF(G52=1,COUNTA(J52:P52)*3,IF(G52=2,COUNTA(J52:P52)*2,IF(G52=3,COUNTA(J52:P52),IF(G52=4,COUNTA(J52:P52)/2,IF(G52=5,COUNTA(J52:P52)/7,IF(G52=6,1,"")))))))</f>
        <v/>
      </c>
      <c r="R52">
        <f>COUNTIFS(INDIRECT("Tabela6[QRCode]"),CUMPRIMENTO!$C52,INDIRECT("Tabela6[Data]"),CUMPRIMENTO!R$1)+COUNTIFS(INDIRECT("Tabela6[QRCode]"),CUMPRIMENTO!$D52,INDIRECT("Tabela6[Data]"),CUMPRIMENTO!R$1)</f>
        <v/>
      </c>
      <c r="S52">
        <f>COUNTIFS(INDIRECT("Tabela6[QRCode]"),CUMPRIMENTO!$C52,INDIRECT("Tabela6[Data]"),CUMPRIMENTO!S$1)+COUNTIFS(INDIRECT("Tabela6[QRCode]"),CUMPRIMENTO!$D52,INDIRECT("Tabela6[Data]"),CUMPRIMENTO!S$1)</f>
        <v/>
      </c>
      <c r="T52">
        <f>COUNTIFS(INDIRECT("Tabela6[QRCode]"),CUMPRIMENTO!$C52,INDIRECT("Tabela6[Data]"),CUMPRIMENTO!T$1)+COUNTIFS(INDIRECT("Tabela6[QRCode]"),CUMPRIMENTO!$D52,INDIRECT("Tabela6[Data]"),CUMPRIMENTO!T$1)</f>
        <v/>
      </c>
      <c r="U52">
        <f>COUNTIFS(INDIRECT("Tabela6[QRCode]"),CUMPRIMENTO!$C52,INDIRECT("Tabela6[Data]"),CUMPRIMENTO!U$1)+COUNTIFS(INDIRECT("Tabela6[QRCode]"),CUMPRIMENTO!$D52,INDIRECT("Tabela6[Data]"),CUMPRIMENTO!U$1)</f>
        <v/>
      </c>
      <c r="V52">
        <f>COUNTIFS(INDIRECT("Tabela6[QRCode]"),CUMPRIMENTO!$C52,INDIRECT("Tabela6[Data]"),CUMPRIMENTO!V$1)+COUNTIFS(INDIRECT("Tabela6[QRCode]"),CUMPRIMENTO!$D52,INDIRECT("Tabela6[Data]"),CUMPRIMENTO!V$1)</f>
        <v/>
      </c>
      <c r="Y52" s="33">
        <f>SUM(R52:X52)/(IF(G52=1,COUNTA(R52:X52)*3,IF(G52=2,COUNTA(R52:X52)*2,IF(G52=3,COUNTA(R52:X52),IF(G52=4,COUNTA(R52:X52)/2,IF(G52=5,COUNTA(R52:X52)/7,IF(G52=6,1,"")))))))</f>
        <v/>
      </c>
      <c r="Z52">
        <f>COUNTIFS(INDIRECT("Tabela6[QRCode]"),CUMPRIMENTO!$C52,INDIRECT("Tabela6[Data]"),CUMPRIMENTO!Z$1)+COUNTIFS(INDIRECT("Tabela6[QRCode]"),CUMPRIMENTO!$D52,INDIRECT("Tabela6[Data]"),CUMPRIMENTO!Z$1)</f>
        <v/>
      </c>
      <c r="AA52">
        <f>COUNTIFS(INDIRECT("Tabela6[QRCode]"),CUMPRIMENTO!$C52,INDIRECT("Tabela6[Data]"),CUMPRIMENTO!AA$1)+COUNTIFS(INDIRECT("Tabela6[QRCode]"),CUMPRIMENTO!$D52,INDIRECT("Tabela6[Data]"),CUMPRIMENTO!AA$1)</f>
        <v/>
      </c>
      <c r="AB52">
        <f>COUNTIFS(INDIRECT("Tabela6[QRCode]"),CUMPRIMENTO!$C52,INDIRECT("Tabela6[Data]"),CUMPRIMENTO!AB$1)+COUNTIFS(INDIRECT("Tabela6[QRCode]"),CUMPRIMENTO!$D52,INDIRECT("Tabela6[Data]"),CUMPRIMENTO!AB$1)</f>
        <v/>
      </c>
      <c r="AC52">
        <f>COUNTIFS(INDIRECT("Tabela6[QRCode]"),CUMPRIMENTO!$C52,INDIRECT("Tabela6[Data]"),CUMPRIMENTO!AC$1)+COUNTIFS(INDIRECT("Tabela6[QRCode]"),CUMPRIMENTO!$D52,INDIRECT("Tabela6[Data]"),CUMPRIMENTO!AC$1)</f>
        <v/>
      </c>
      <c r="AD52">
        <f>COUNTIFS(INDIRECT("Tabela6[QRCode]"),CUMPRIMENTO!$C52,INDIRECT("Tabela6[Data]"),CUMPRIMENTO!AD$1)+COUNTIFS(INDIRECT("Tabela6[QRCode]"),CUMPRIMENTO!$D52,INDIRECT("Tabela6[Data]"),CUMPRIMENTO!AD$1)</f>
        <v/>
      </c>
      <c r="AG52" s="33">
        <f>SUM(Z52:AD52)/(IF(G52=1,COUNTA(Z52:AD52)*3,IF(G52=2,COUNTA(Z52:AD52)*2,IF(G52=3,COUNTA(Z52:AD52),IF(G52=4,COUNTA(Z52:AD52)/2,IF(G52=5,COUNTA(Z52:AD52)/7,IF(G52=6,1,"")))))))</f>
        <v/>
      </c>
      <c r="AH52">
        <f>COUNTIFS(INDIRECT("Tabela6[QRCode]"),CUMPRIMENTO!$C52,INDIRECT("Tabela6[Data]"),CUMPRIMENTO!AH$1)+COUNTIFS(INDIRECT("Tabela6[QRCode]"),CUMPRIMENTO!$D52,INDIRECT("Tabela6[Data]"),CUMPRIMENTO!AH$1)</f>
        <v/>
      </c>
      <c r="AI52">
        <f>COUNTIFS(INDIRECT("Tabela6[QRCode]"),CUMPRIMENTO!$C52,INDIRECT("Tabela6[Data]"),CUMPRIMENTO!AI$1)+COUNTIFS(INDIRECT("Tabela6[QRCode]"),CUMPRIMENTO!$D52,INDIRECT("Tabela6[Data]"),CUMPRIMENTO!AI$1)</f>
        <v/>
      </c>
      <c r="AJ52">
        <f>COUNTIFS(INDIRECT("Tabela6[QRCode]"),CUMPRIMENTO!$C52,INDIRECT("Tabela6[Data]"),CUMPRIMENTO!AJ$1)+COUNTIFS(INDIRECT("Tabela6[QRCode]"),CUMPRIMENTO!$D52,INDIRECT("Tabela6[Data]"),CUMPRIMENTO!AJ$1)</f>
        <v/>
      </c>
      <c r="AK52">
        <f>COUNTIFS(INDIRECT("Tabela6[QRCode]"),CUMPRIMENTO!$C52,INDIRECT("Tabela6[Data]"),CUMPRIMENTO!AK$1)+COUNTIFS(INDIRECT("Tabela6[QRCode]"),CUMPRIMENTO!$D52,INDIRECT("Tabela6[Data]"),CUMPRIMENTO!AK$1)</f>
        <v/>
      </c>
      <c r="AL52">
        <f>COUNTIFS(INDIRECT("Tabela6[QRCode]"),CUMPRIMENTO!$C52,INDIRECT("Tabela6[Data]"),CUMPRIMENTO!AL$1)+COUNTIFS(INDIRECT("Tabela6[QRCode]"),CUMPRIMENTO!$D52,INDIRECT("Tabela6[Data]"),CUMPRIMENTO!AL$1)</f>
        <v/>
      </c>
      <c r="AO52" s="33">
        <f>SUM(AH52:AL52)/(IF(G52=1,COUNTA(AH52:AL52)*3,IF(G52=2,COUNTA(AH52:AL52)*2,IF(G52=3,COUNTA(AH52:AL52),IF(G52=4,COUNTA(AH52:AL52)/2,IF(G52=5,COUNTA(AH52:AL52)/7,IF(G52=6,1,"")))))))</f>
        <v/>
      </c>
      <c r="AP52">
        <f>COUNTIFS(INDIRECT("Tabela6[QRCode]"),CUMPRIMENTO!$C52,INDIRECT("Tabela6[Data]"),CUMPRIMENTO!AP$1)+COUNTIFS(INDIRECT("Tabela6[QRCode]"),CUMPRIMENTO!$D52,INDIRECT("Tabela6[Data]"),CUMPRIMENTO!AP$1)</f>
        <v/>
      </c>
      <c r="AQ52">
        <f>COUNTIFS(INDIRECT("Tabela6[QRCode]"),CUMPRIMENTO!$C52,INDIRECT("Tabela6[Data]"),CUMPRIMENTO!AQ$1)+COUNTIFS(INDIRECT("Tabela6[QRCode]"),CUMPRIMENTO!$D52,INDIRECT("Tabela6[Data]"),CUMPRIMENTO!AQ$1)</f>
        <v/>
      </c>
      <c r="AW52" s="33">
        <f>SUM(AP52:AS52)/(IF(G52=1,COUNTA(AP52:AS52)*3,IF(G52=2,COUNTA(AP52:AS52)*2,IF(G52=3,COUNTA(AP52:AS52),IF(G52=4,COUNTA(AP52:AS52)/2,IF(G52=5,COUNTA(AP52:AS52)/7,IF(G52=6,1,"")))))))</f>
        <v/>
      </c>
    </row>
    <row r="53">
      <c r="B53" t="inlineStr">
        <is>
          <t>BR01-IES-P11</t>
        </is>
      </c>
      <c r="C53" t="inlineStr">
        <is>
          <t>BR01-IES-P11-BAN023</t>
        </is>
      </c>
      <c r="D53" t="inlineStr">
        <is>
          <t>RS-ST01-11-01P-WCF02</t>
        </is>
      </c>
      <c r="E53" t="inlineStr">
        <is>
          <t>BANHEIRO MELHORIA CONTINUA - F</t>
        </is>
      </c>
      <c r="G53" t="n">
        <v>3</v>
      </c>
      <c r="H53" t="inlineStr">
        <is>
          <t>T2E</t>
        </is>
      </c>
      <c r="I53" s="34">
        <f>IF(H53="SOB DEMANDA",100%,IF(AVERAGE(Y53,AG53,AO53,AW53)&gt;100%,100%,AVERAGE(Y53,AG53,AO53,AW53)))</f>
        <v/>
      </c>
      <c r="J53">
        <f>COUNTIFS(INDIRECT("Tabela6[QRCode]"),CUMPRIMENTO!$C53,INDIRECT("Tabela6[Data]"),CUMPRIMENTO!J$1)+COUNTIFS(INDIRECT("Tabela6[QRCode]"),CUMPRIMENTO!$D53,INDIRECT("Tabela6[Data]"),CUMPRIMENTO!J$1)</f>
        <v/>
      </c>
      <c r="K53">
        <f>COUNTIFS(INDIRECT("Tabela6[QRCode]"),CUMPRIMENTO!$C53,INDIRECT("Tabela6[Data]"),CUMPRIMENTO!K$1)+COUNTIFS(INDIRECT("Tabela6[QRCode]"),CUMPRIMENTO!$D53,INDIRECT("Tabela6[Data]"),CUMPRIMENTO!K$1)</f>
        <v/>
      </c>
      <c r="L53">
        <f>COUNTIFS(INDIRECT("Tabela6[QRCode]"),CUMPRIMENTO!$C53,INDIRECT("Tabela6[Data]"),CUMPRIMENTO!L$1)+COUNTIFS(INDIRECT("Tabela6[QRCode]"),CUMPRIMENTO!$D53,INDIRECT("Tabela6[Data]"),CUMPRIMENTO!L$1)</f>
        <v/>
      </c>
      <c r="M53">
        <f>COUNTIFS(INDIRECT("Tabela6[QRCode]"),CUMPRIMENTO!$C53,INDIRECT("Tabela6[Data]"),CUMPRIMENTO!M$1)+COUNTIFS(INDIRECT("Tabela6[QRCode]"),CUMPRIMENTO!$D53,INDIRECT("Tabela6[Data]"),CUMPRIMENTO!M$1)</f>
        <v/>
      </c>
      <c r="N53">
        <f>COUNTIFS(INDIRECT("Tabela6[QRCode]"),CUMPRIMENTO!$C53,INDIRECT("Tabela6[Data]"),CUMPRIMENTO!N$1)+COUNTIFS(INDIRECT("Tabela6[QRCode]"),CUMPRIMENTO!$D53,INDIRECT("Tabela6[Data]"),CUMPRIMENTO!N$1)</f>
        <v/>
      </c>
      <c r="Q53" s="33">
        <f>SUM(J53:P53)/(IF(G53=1,COUNTA(J53:P53)*3,IF(G53=2,COUNTA(J53:P53)*2,IF(G53=3,COUNTA(J53:P53),IF(G53=4,COUNTA(J53:P53)/2,IF(G53=5,COUNTA(J53:P53)/7,IF(G53=6,1,"")))))))</f>
        <v/>
      </c>
      <c r="R53">
        <f>COUNTIFS(INDIRECT("Tabela6[QRCode]"),CUMPRIMENTO!$C53,INDIRECT("Tabela6[Data]"),CUMPRIMENTO!R$1)+COUNTIFS(INDIRECT("Tabela6[QRCode]"),CUMPRIMENTO!$D53,INDIRECT("Tabela6[Data]"),CUMPRIMENTO!R$1)</f>
        <v/>
      </c>
      <c r="S53">
        <f>COUNTIFS(INDIRECT("Tabela6[QRCode]"),CUMPRIMENTO!$C53,INDIRECT("Tabela6[Data]"),CUMPRIMENTO!S$1)+COUNTIFS(INDIRECT("Tabela6[QRCode]"),CUMPRIMENTO!$D53,INDIRECT("Tabela6[Data]"),CUMPRIMENTO!S$1)</f>
        <v/>
      </c>
      <c r="T53">
        <f>COUNTIFS(INDIRECT("Tabela6[QRCode]"),CUMPRIMENTO!$C53,INDIRECT("Tabela6[Data]"),CUMPRIMENTO!T$1)+COUNTIFS(INDIRECT("Tabela6[QRCode]"),CUMPRIMENTO!$D53,INDIRECT("Tabela6[Data]"),CUMPRIMENTO!T$1)</f>
        <v/>
      </c>
      <c r="U53">
        <f>COUNTIFS(INDIRECT("Tabela6[QRCode]"),CUMPRIMENTO!$C53,INDIRECT("Tabela6[Data]"),CUMPRIMENTO!U$1)+COUNTIFS(INDIRECT("Tabela6[QRCode]"),CUMPRIMENTO!$D53,INDIRECT("Tabela6[Data]"),CUMPRIMENTO!U$1)</f>
        <v/>
      </c>
      <c r="V53">
        <f>COUNTIFS(INDIRECT("Tabela6[QRCode]"),CUMPRIMENTO!$C53,INDIRECT("Tabela6[Data]"),CUMPRIMENTO!V$1)+COUNTIFS(INDIRECT("Tabela6[QRCode]"),CUMPRIMENTO!$D53,INDIRECT("Tabela6[Data]"),CUMPRIMENTO!V$1)</f>
        <v/>
      </c>
      <c r="Y53" s="33">
        <f>SUM(R53:X53)/(IF(G53=1,COUNTA(R53:X53)*3,IF(G53=2,COUNTA(R53:X53)*2,IF(G53=3,COUNTA(R53:X53),IF(G53=4,COUNTA(R53:X53)/2,IF(G53=5,COUNTA(R53:X53)/7,IF(G53=6,1,"")))))))</f>
        <v/>
      </c>
      <c r="Z53">
        <f>COUNTIFS(INDIRECT("Tabela6[QRCode]"),CUMPRIMENTO!$C53,INDIRECT("Tabela6[Data]"),CUMPRIMENTO!Z$1)+COUNTIFS(INDIRECT("Tabela6[QRCode]"),CUMPRIMENTO!$D53,INDIRECT("Tabela6[Data]"),CUMPRIMENTO!Z$1)</f>
        <v/>
      </c>
      <c r="AA53">
        <f>COUNTIFS(INDIRECT("Tabela6[QRCode]"),CUMPRIMENTO!$C53,INDIRECT("Tabela6[Data]"),CUMPRIMENTO!AA$1)+COUNTIFS(INDIRECT("Tabela6[QRCode]"),CUMPRIMENTO!$D53,INDIRECT("Tabela6[Data]"),CUMPRIMENTO!AA$1)</f>
        <v/>
      </c>
      <c r="AB53">
        <f>COUNTIFS(INDIRECT("Tabela6[QRCode]"),CUMPRIMENTO!$C53,INDIRECT("Tabela6[Data]"),CUMPRIMENTO!AB$1)+COUNTIFS(INDIRECT("Tabela6[QRCode]"),CUMPRIMENTO!$D53,INDIRECT("Tabela6[Data]"),CUMPRIMENTO!AB$1)</f>
        <v/>
      </c>
      <c r="AC53">
        <f>COUNTIFS(INDIRECT("Tabela6[QRCode]"),CUMPRIMENTO!$C53,INDIRECT("Tabela6[Data]"),CUMPRIMENTO!AC$1)+COUNTIFS(INDIRECT("Tabela6[QRCode]"),CUMPRIMENTO!$D53,INDIRECT("Tabela6[Data]"),CUMPRIMENTO!AC$1)</f>
        <v/>
      </c>
      <c r="AD53">
        <f>COUNTIFS(INDIRECT("Tabela6[QRCode]"),CUMPRIMENTO!$C53,INDIRECT("Tabela6[Data]"),CUMPRIMENTO!AD$1)+COUNTIFS(INDIRECT("Tabela6[QRCode]"),CUMPRIMENTO!$D53,INDIRECT("Tabela6[Data]"),CUMPRIMENTO!AD$1)</f>
        <v/>
      </c>
      <c r="AG53" s="33">
        <f>SUM(Z53:AD53)/(IF(G53=1,COUNTA(Z53:AD53)*3,IF(G53=2,COUNTA(Z53:AD53)*2,IF(G53=3,COUNTA(Z53:AD53),IF(G53=4,COUNTA(Z53:AD53)/2,IF(G53=5,COUNTA(Z53:AD53)/7,IF(G53=6,1,"")))))))</f>
        <v/>
      </c>
      <c r="AH53">
        <f>COUNTIFS(INDIRECT("Tabela6[QRCode]"),CUMPRIMENTO!$C53,INDIRECT("Tabela6[Data]"),CUMPRIMENTO!AH$1)+COUNTIFS(INDIRECT("Tabela6[QRCode]"),CUMPRIMENTO!$D53,INDIRECT("Tabela6[Data]"),CUMPRIMENTO!AH$1)</f>
        <v/>
      </c>
      <c r="AI53">
        <f>COUNTIFS(INDIRECT("Tabela6[QRCode]"),CUMPRIMENTO!$C53,INDIRECT("Tabela6[Data]"),CUMPRIMENTO!AI$1)+COUNTIFS(INDIRECT("Tabela6[QRCode]"),CUMPRIMENTO!$D53,INDIRECT("Tabela6[Data]"),CUMPRIMENTO!AI$1)</f>
        <v/>
      </c>
      <c r="AJ53">
        <f>COUNTIFS(INDIRECT("Tabela6[QRCode]"),CUMPRIMENTO!$C53,INDIRECT("Tabela6[Data]"),CUMPRIMENTO!AJ$1)+COUNTIFS(INDIRECT("Tabela6[QRCode]"),CUMPRIMENTO!$D53,INDIRECT("Tabela6[Data]"),CUMPRIMENTO!AJ$1)</f>
        <v/>
      </c>
      <c r="AK53">
        <f>COUNTIFS(INDIRECT("Tabela6[QRCode]"),CUMPRIMENTO!$C53,INDIRECT("Tabela6[Data]"),CUMPRIMENTO!AK$1)+COUNTIFS(INDIRECT("Tabela6[QRCode]"),CUMPRIMENTO!$D53,INDIRECT("Tabela6[Data]"),CUMPRIMENTO!AK$1)</f>
        <v/>
      </c>
      <c r="AL53">
        <f>COUNTIFS(INDIRECT("Tabela6[QRCode]"),CUMPRIMENTO!$C53,INDIRECT("Tabela6[Data]"),CUMPRIMENTO!AL$1)+COUNTIFS(INDIRECT("Tabela6[QRCode]"),CUMPRIMENTO!$D53,INDIRECT("Tabela6[Data]"),CUMPRIMENTO!AL$1)</f>
        <v/>
      </c>
      <c r="AO53" s="33">
        <f>SUM(AH53:AL53)/(IF(G53=1,COUNTA(AH53:AL53)*3,IF(G53=2,COUNTA(AH53:AL53)*2,IF(G53=3,COUNTA(AH53:AL53),IF(G53=4,COUNTA(AH53:AL53)/2,IF(G53=5,COUNTA(AH53:AL53)/7,IF(G53=6,1,"")))))))</f>
        <v/>
      </c>
      <c r="AP53">
        <f>COUNTIFS(INDIRECT("Tabela6[QRCode]"),CUMPRIMENTO!$C53,INDIRECT("Tabela6[Data]"),CUMPRIMENTO!AP$1)+COUNTIFS(INDIRECT("Tabela6[QRCode]"),CUMPRIMENTO!$D53,INDIRECT("Tabela6[Data]"),CUMPRIMENTO!AP$1)</f>
        <v/>
      </c>
      <c r="AQ53">
        <f>COUNTIFS(INDIRECT("Tabela6[QRCode]"),CUMPRIMENTO!$C53,INDIRECT("Tabela6[Data]"),CUMPRIMENTO!AQ$1)+COUNTIFS(INDIRECT("Tabela6[QRCode]"),CUMPRIMENTO!$D53,INDIRECT("Tabela6[Data]"),CUMPRIMENTO!AQ$1)</f>
        <v/>
      </c>
      <c r="AW53" s="33">
        <f>SUM(AP53:AS53)/(IF(G53=1,COUNTA(AP53:AS53)*3,IF(G53=2,COUNTA(AP53:AS53)*2,IF(G53=3,COUNTA(AP53:AS53),IF(G53=4,COUNTA(AP53:AS53)/2,IF(G53=5,COUNTA(AP53:AS53)/7,IF(G53=6,1,"")))))))</f>
        <v/>
      </c>
    </row>
    <row r="54">
      <c r="B54" t="inlineStr">
        <is>
          <t>BR01-IES-P11</t>
        </is>
      </c>
      <c r="C54" t="inlineStr">
        <is>
          <t>BR01-IES-P11-ESCD01</t>
        </is>
      </c>
      <c r="D54" t="inlineStr">
        <is>
          <t>RS-ST01-11-00T-ESD01</t>
        </is>
      </c>
      <c r="E54" t="inlineStr">
        <is>
          <t>ESCADARIA HALL PEO</t>
        </is>
      </c>
      <c r="G54" t="n">
        <v>5</v>
      </c>
      <c r="H54" t="inlineStr">
        <is>
          <t>T2E</t>
        </is>
      </c>
      <c r="I54" s="34">
        <f>IF(H54="SOB DEMANDA",100%,IF(AVERAGE(Y54,AG54,AO54,AW54)&gt;100%,100%,AVERAGE(Y54,AG54,AO54,AW54)))</f>
        <v/>
      </c>
      <c r="J54">
        <f>COUNTIFS(INDIRECT("Tabela6[QRCode]"),CUMPRIMENTO!$C54,INDIRECT("Tabela6[Data]"),CUMPRIMENTO!J$1)+COUNTIFS(INDIRECT("Tabela6[QRCode]"),CUMPRIMENTO!$D54,INDIRECT("Tabela6[Data]"),CUMPRIMENTO!J$1)</f>
        <v/>
      </c>
      <c r="K54">
        <f>COUNTIFS(INDIRECT("Tabela6[QRCode]"),CUMPRIMENTO!$C54,INDIRECT("Tabela6[Data]"),CUMPRIMENTO!K$1)+COUNTIFS(INDIRECT("Tabela6[QRCode]"),CUMPRIMENTO!$D54,INDIRECT("Tabela6[Data]"),CUMPRIMENTO!K$1)</f>
        <v/>
      </c>
      <c r="L54">
        <f>COUNTIFS(INDIRECT("Tabela6[QRCode]"),CUMPRIMENTO!$C54,INDIRECT("Tabela6[Data]"),CUMPRIMENTO!L$1)+COUNTIFS(INDIRECT("Tabela6[QRCode]"),CUMPRIMENTO!$D54,INDIRECT("Tabela6[Data]"),CUMPRIMENTO!L$1)</f>
        <v/>
      </c>
      <c r="M54">
        <f>COUNTIFS(INDIRECT("Tabela6[QRCode]"),CUMPRIMENTO!$C54,INDIRECT("Tabela6[Data]"),CUMPRIMENTO!M$1)+COUNTIFS(INDIRECT("Tabela6[QRCode]"),CUMPRIMENTO!$D54,INDIRECT("Tabela6[Data]"),CUMPRIMENTO!M$1)</f>
        <v/>
      </c>
      <c r="N54">
        <f>COUNTIFS(INDIRECT("Tabela6[QRCode]"),CUMPRIMENTO!$C54,INDIRECT("Tabela6[Data]"),CUMPRIMENTO!N$1)+COUNTIFS(INDIRECT("Tabela6[QRCode]"),CUMPRIMENTO!$D54,INDIRECT("Tabela6[Data]"),CUMPRIMENTO!N$1)</f>
        <v/>
      </c>
      <c r="Q54" s="33">
        <f>SUM(J54:P54)/(IF(G54=1,COUNTA(J54:P54)*3,IF(G54=2,COUNTA(J54:P54)*2,IF(G54=3,COUNTA(J54:P54),IF(G54=4,COUNTA(J54:P54)/2,IF(G54=5,COUNTA(J54:P54)/7,IF(G54=6,1,"")))))))</f>
        <v/>
      </c>
      <c r="R54">
        <f>COUNTIFS(INDIRECT("Tabela6[QRCode]"),CUMPRIMENTO!$C54,INDIRECT("Tabela6[Data]"),CUMPRIMENTO!R$1)+COUNTIFS(INDIRECT("Tabela6[QRCode]"),CUMPRIMENTO!$D54,INDIRECT("Tabela6[Data]"),CUMPRIMENTO!R$1)</f>
        <v/>
      </c>
      <c r="S54">
        <f>COUNTIFS(INDIRECT("Tabela6[QRCode]"),CUMPRIMENTO!$C54,INDIRECT("Tabela6[Data]"),CUMPRIMENTO!S$1)+COUNTIFS(INDIRECT("Tabela6[QRCode]"),CUMPRIMENTO!$D54,INDIRECT("Tabela6[Data]"),CUMPRIMENTO!S$1)</f>
        <v/>
      </c>
      <c r="T54">
        <f>COUNTIFS(INDIRECT("Tabela6[QRCode]"),CUMPRIMENTO!$C54,INDIRECT("Tabela6[Data]"),CUMPRIMENTO!T$1)+COUNTIFS(INDIRECT("Tabela6[QRCode]"),CUMPRIMENTO!$D54,INDIRECT("Tabela6[Data]"),CUMPRIMENTO!T$1)</f>
        <v/>
      </c>
      <c r="U54">
        <f>COUNTIFS(INDIRECT("Tabela6[QRCode]"),CUMPRIMENTO!$C54,INDIRECT("Tabela6[Data]"),CUMPRIMENTO!U$1)+COUNTIFS(INDIRECT("Tabela6[QRCode]"),CUMPRIMENTO!$D54,INDIRECT("Tabela6[Data]"),CUMPRIMENTO!U$1)</f>
        <v/>
      </c>
      <c r="V54">
        <f>COUNTIFS(INDIRECT("Tabela6[QRCode]"),CUMPRIMENTO!$C54,INDIRECT("Tabela6[Data]"),CUMPRIMENTO!V$1)+COUNTIFS(INDIRECT("Tabela6[QRCode]"),CUMPRIMENTO!$D54,INDIRECT("Tabela6[Data]"),CUMPRIMENTO!V$1)</f>
        <v/>
      </c>
      <c r="Y54" s="33">
        <f>SUM(R54:X54)/(IF(G54=1,COUNTA(R54:X54)*3,IF(G54=2,COUNTA(R54:X54)*2,IF(G54=3,COUNTA(R54:X54),IF(G54=4,COUNTA(R54:X54)/2,IF(G54=5,COUNTA(R54:X54)/7,IF(G54=6,1,"")))))))</f>
        <v/>
      </c>
      <c r="Z54">
        <f>COUNTIFS(INDIRECT("Tabela6[QRCode]"),CUMPRIMENTO!$C54,INDIRECT("Tabela6[Data]"),CUMPRIMENTO!Z$1)+COUNTIFS(INDIRECT("Tabela6[QRCode]"),CUMPRIMENTO!$D54,INDIRECT("Tabela6[Data]"),CUMPRIMENTO!Z$1)</f>
        <v/>
      </c>
      <c r="AA54">
        <f>COUNTIFS(INDIRECT("Tabela6[QRCode]"),CUMPRIMENTO!$C54,INDIRECT("Tabela6[Data]"),CUMPRIMENTO!AA$1)+COUNTIFS(INDIRECT("Tabela6[QRCode]"),CUMPRIMENTO!$D54,INDIRECT("Tabela6[Data]"),CUMPRIMENTO!AA$1)</f>
        <v/>
      </c>
      <c r="AB54">
        <f>COUNTIFS(INDIRECT("Tabela6[QRCode]"),CUMPRIMENTO!$C54,INDIRECT("Tabela6[Data]"),CUMPRIMENTO!AB$1)+COUNTIFS(INDIRECT("Tabela6[QRCode]"),CUMPRIMENTO!$D54,INDIRECT("Tabela6[Data]"),CUMPRIMENTO!AB$1)</f>
        <v/>
      </c>
      <c r="AC54">
        <f>COUNTIFS(INDIRECT("Tabela6[QRCode]"),CUMPRIMENTO!$C54,INDIRECT("Tabela6[Data]"),CUMPRIMENTO!AC$1)+COUNTIFS(INDIRECT("Tabela6[QRCode]"),CUMPRIMENTO!$D54,INDIRECT("Tabela6[Data]"),CUMPRIMENTO!AC$1)</f>
        <v/>
      </c>
      <c r="AD54">
        <f>COUNTIFS(INDIRECT("Tabela6[QRCode]"),CUMPRIMENTO!$C54,INDIRECT("Tabela6[Data]"),CUMPRIMENTO!AD$1)+COUNTIFS(INDIRECT("Tabela6[QRCode]"),CUMPRIMENTO!$D54,INDIRECT("Tabela6[Data]"),CUMPRIMENTO!AD$1)</f>
        <v/>
      </c>
      <c r="AG54" s="33">
        <f>SUM(Z54:AD54)/(IF(G54=1,COUNTA(Z54:AD54)*3,IF(G54=2,COUNTA(Z54:AD54)*2,IF(G54=3,COUNTA(Z54:AD54),IF(G54=4,COUNTA(Z54:AD54)/2,IF(G54=5,COUNTA(Z54:AD54)/7,IF(G54=6,1,"")))))))</f>
        <v/>
      </c>
      <c r="AH54">
        <f>COUNTIFS(INDIRECT("Tabela6[QRCode]"),CUMPRIMENTO!$C54,INDIRECT("Tabela6[Data]"),CUMPRIMENTO!AH$1)+COUNTIFS(INDIRECT("Tabela6[QRCode]"),CUMPRIMENTO!$D54,INDIRECT("Tabela6[Data]"),CUMPRIMENTO!AH$1)</f>
        <v/>
      </c>
      <c r="AI54">
        <f>COUNTIFS(INDIRECT("Tabela6[QRCode]"),CUMPRIMENTO!$C54,INDIRECT("Tabela6[Data]"),CUMPRIMENTO!AI$1)+COUNTIFS(INDIRECT("Tabela6[QRCode]"),CUMPRIMENTO!$D54,INDIRECT("Tabela6[Data]"),CUMPRIMENTO!AI$1)</f>
        <v/>
      </c>
      <c r="AJ54">
        <f>COUNTIFS(INDIRECT("Tabela6[QRCode]"),CUMPRIMENTO!$C54,INDIRECT("Tabela6[Data]"),CUMPRIMENTO!AJ$1)+COUNTIFS(INDIRECT("Tabela6[QRCode]"),CUMPRIMENTO!$D54,INDIRECT("Tabela6[Data]"),CUMPRIMENTO!AJ$1)</f>
        <v/>
      </c>
      <c r="AK54">
        <f>COUNTIFS(INDIRECT("Tabela6[QRCode]"),CUMPRIMENTO!$C54,INDIRECT("Tabela6[Data]"),CUMPRIMENTO!AK$1)+COUNTIFS(INDIRECT("Tabela6[QRCode]"),CUMPRIMENTO!$D54,INDIRECT("Tabela6[Data]"),CUMPRIMENTO!AK$1)</f>
        <v/>
      </c>
      <c r="AL54">
        <f>COUNTIFS(INDIRECT("Tabela6[QRCode]"),CUMPRIMENTO!$C54,INDIRECT("Tabela6[Data]"),CUMPRIMENTO!AL$1)+COUNTIFS(INDIRECT("Tabela6[QRCode]"),CUMPRIMENTO!$D54,INDIRECT("Tabela6[Data]"),CUMPRIMENTO!AL$1)</f>
        <v/>
      </c>
      <c r="AO54" s="33">
        <f>SUM(AH54:AL54)/(IF(G54=1,COUNTA(AH54:AL54)*3,IF(G54=2,COUNTA(AH54:AL54)*2,IF(G54=3,COUNTA(AH54:AL54),IF(G54=4,COUNTA(AH54:AL54)/2,IF(G54=5,COUNTA(AH54:AL54)/7,IF(G54=6,1,"")))))))</f>
        <v/>
      </c>
      <c r="AP54">
        <f>COUNTIFS(INDIRECT("Tabela6[QRCode]"),CUMPRIMENTO!$C54,INDIRECT("Tabela6[Data]"),CUMPRIMENTO!AP$1)+COUNTIFS(INDIRECT("Tabela6[QRCode]"),CUMPRIMENTO!$D54,INDIRECT("Tabela6[Data]"),CUMPRIMENTO!AP$1)</f>
        <v/>
      </c>
      <c r="AQ54">
        <f>COUNTIFS(INDIRECT("Tabela6[QRCode]"),CUMPRIMENTO!$C54,INDIRECT("Tabela6[Data]"),CUMPRIMENTO!AQ$1)+COUNTIFS(INDIRECT("Tabela6[QRCode]"),CUMPRIMENTO!$D54,INDIRECT("Tabela6[Data]"),CUMPRIMENTO!AQ$1)</f>
        <v/>
      </c>
      <c r="AW54" s="33">
        <f>SUM(AP54:AS54)/(IF(G54=1,COUNTA(AP54:AS54)*3,IF(G54=2,COUNTA(AP54:AS54)*2,IF(G54=3,COUNTA(AP54:AS54),IF(G54=4,COUNTA(AP54:AS54)/2,IF(G54=5,COUNTA(AP54:AS54)/7,IF(G54=6,1,"")))))))</f>
        <v/>
      </c>
    </row>
    <row r="55">
      <c r="B55" t="inlineStr">
        <is>
          <t>BR01-IES-P11</t>
        </is>
      </c>
      <c r="C55" t="inlineStr">
        <is>
          <t>BR01-IES-P11-ESCD02</t>
        </is>
      </c>
      <c r="D55" t="inlineStr">
        <is>
          <t>RS-ST01-11-00T-ESD02</t>
        </is>
      </c>
      <c r="E55" t="inlineStr">
        <is>
          <t>ESCADARIA HALL PQA</t>
        </is>
      </c>
      <c r="G55" t="n">
        <v>5</v>
      </c>
      <c r="H55" t="inlineStr">
        <is>
          <t>T3E</t>
        </is>
      </c>
      <c r="I55" s="34">
        <f>IF(H55="SOB DEMANDA",100%,IF(AVERAGE(Y55,AG55,AO55,AW55)&gt;100%,100%,AVERAGE(Y55,AG55,AO55,AW55)))</f>
        <v/>
      </c>
      <c r="J55">
        <f>COUNTIFS(INDIRECT("Tabela6[QRCode]"),CUMPRIMENTO!$C55,INDIRECT("Tabela6[Data]"),CUMPRIMENTO!J$1)+COUNTIFS(INDIRECT("Tabela6[QRCode]"),CUMPRIMENTO!$D55,INDIRECT("Tabela6[Data]"),CUMPRIMENTO!J$1)</f>
        <v/>
      </c>
      <c r="K55">
        <f>COUNTIFS(INDIRECT("Tabela6[QRCode]"),CUMPRIMENTO!$C55,INDIRECT("Tabela6[Data]"),CUMPRIMENTO!K$1)+COUNTIFS(INDIRECT("Tabela6[QRCode]"),CUMPRIMENTO!$D55,INDIRECT("Tabela6[Data]"),CUMPRIMENTO!K$1)</f>
        <v/>
      </c>
      <c r="L55">
        <f>COUNTIFS(INDIRECT("Tabela6[QRCode]"),CUMPRIMENTO!$C55,INDIRECT("Tabela6[Data]"),CUMPRIMENTO!L$1)+COUNTIFS(INDIRECT("Tabela6[QRCode]"),CUMPRIMENTO!$D55,INDIRECT("Tabela6[Data]"),CUMPRIMENTO!L$1)</f>
        <v/>
      </c>
      <c r="M55">
        <f>COUNTIFS(INDIRECT("Tabela6[QRCode]"),CUMPRIMENTO!$C55,INDIRECT("Tabela6[Data]"),CUMPRIMENTO!M$1)+COUNTIFS(INDIRECT("Tabela6[QRCode]"),CUMPRIMENTO!$D55,INDIRECT("Tabela6[Data]"),CUMPRIMENTO!M$1)</f>
        <v/>
      </c>
      <c r="N55">
        <f>COUNTIFS(INDIRECT("Tabela6[QRCode]"),CUMPRIMENTO!$C55,INDIRECT("Tabela6[Data]"),CUMPRIMENTO!N$1)+COUNTIFS(INDIRECT("Tabela6[QRCode]"),CUMPRIMENTO!$D55,INDIRECT("Tabela6[Data]"),CUMPRIMENTO!N$1)</f>
        <v/>
      </c>
      <c r="Q55" s="33">
        <f>SUM(J55:P55)/(IF(G55=1,COUNTA(J55:P55)*3,IF(G55=2,COUNTA(J55:P55)*2,IF(G55=3,COUNTA(J55:P55),IF(G55=4,COUNTA(J55:P55)/2,IF(G55=5,COUNTA(J55:P55)/7,IF(G55=6,1,"")))))))</f>
        <v/>
      </c>
      <c r="R55">
        <f>COUNTIFS(INDIRECT("Tabela6[QRCode]"),CUMPRIMENTO!$C55,INDIRECT("Tabela6[Data]"),CUMPRIMENTO!R$1)+COUNTIFS(INDIRECT("Tabela6[QRCode]"),CUMPRIMENTO!$D55,INDIRECT("Tabela6[Data]"),CUMPRIMENTO!R$1)</f>
        <v/>
      </c>
      <c r="S55">
        <f>COUNTIFS(INDIRECT("Tabela6[QRCode]"),CUMPRIMENTO!$C55,INDIRECT("Tabela6[Data]"),CUMPRIMENTO!S$1)+COUNTIFS(INDIRECT("Tabela6[QRCode]"),CUMPRIMENTO!$D55,INDIRECT("Tabela6[Data]"),CUMPRIMENTO!S$1)</f>
        <v/>
      </c>
      <c r="T55">
        <f>COUNTIFS(INDIRECT("Tabela6[QRCode]"),CUMPRIMENTO!$C55,INDIRECT("Tabela6[Data]"),CUMPRIMENTO!T$1)+COUNTIFS(INDIRECT("Tabela6[QRCode]"),CUMPRIMENTO!$D55,INDIRECT("Tabela6[Data]"),CUMPRIMENTO!T$1)</f>
        <v/>
      </c>
      <c r="U55">
        <f>COUNTIFS(INDIRECT("Tabela6[QRCode]"),CUMPRIMENTO!$C55,INDIRECT("Tabela6[Data]"),CUMPRIMENTO!U$1)+COUNTIFS(INDIRECT("Tabela6[QRCode]"),CUMPRIMENTO!$D55,INDIRECT("Tabela6[Data]"),CUMPRIMENTO!U$1)</f>
        <v/>
      </c>
      <c r="V55">
        <f>COUNTIFS(INDIRECT("Tabela6[QRCode]"),CUMPRIMENTO!$C55,INDIRECT("Tabela6[Data]"),CUMPRIMENTO!V$1)+COUNTIFS(INDIRECT("Tabela6[QRCode]"),CUMPRIMENTO!$D55,INDIRECT("Tabela6[Data]"),CUMPRIMENTO!V$1)</f>
        <v/>
      </c>
      <c r="Y55" s="33">
        <f>SUM(R55:X55)/(IF(G55=1,COUNTA(R55:X55)*3,IF(G55=2,COUNTA(R55:X55)*2,IF(G55=3,COUNTA(R55:X55),IF(G55=4,COUNTA(R55:X55)/2,IF(G55=5,COUNTA(R55:X55)/7,IF(G55=6,1,"")))))))</f>
        <v/>
      </c>
      <c r="Z55">
        <f>COUNTIFS(INDIRECT("Tabela6[QRCode]"),CUMPRIMENTO!$C55,INDIRECT("Tabela6[Data]"),CUMPRIMENTO!Z$1)+COUNTIFS(INDIRECT("Tabela6[QRCode]"),CUMPRIMENTO!$D55,INDIRECT("Tabela6[Data]"),CUMPRIMENTO!Z$1)</f>
        <v/>
      </c>
      <c r="AA55">
        <f>COUNTIFS(INDIRECT("Tabela6[QRCode]"),CUMPRIMENTO!$C55,INDIRECT("Tabela6[Data]"),CUMPRIMENTO!AA$1)+COUNTIFS(INDIRECT("Tabela6[QRCode]"),CUMPRIMENTO!$D55,INDIRECT("Tabela6[Data]"),CUMPRIMENTO!AA$1)</f>
        <v/>
      </c>
      <c r="AB55">
        <f>COUNTIFS(INDIRECT("Tabela6[QRCode]"),CUMPRIMENTO!$C55,INDIRECT("Tabela6[Data]"),CUMPRIMENTO!AB$1)+COUNTIFS(INDIRECT("Tabela6[QRCode]"),CUMPRIMENTO!$D55,INDIRECT("Tabela6[Data]"),CUMPRIMENTO!AB$1)</f>
        <v/>
      </c>
      <c r="AC55">
        <f>COUNTIFS(INDIRECT("Tabela6[QRCode]"),CUMPRIMENTO!$C55,INDIRECT("Tabela6[Data]"),CUMPRIMENTO!AC$1)+COUNTIFS(INDIRECT("Tabela6[QRCode]"),CUMPRIMENTO!$D55,INDIRECT("Tabela6[Data]"),CUMPRIMENTO!AC$1)</f>
        <v/>
      </c>
      <c r="AD55">
        <f>COUNTIFS(INDIRECT("Tabela6[QRCode]"),CUMPRIMENTO!$C55,INDIRECT("Tabela6[Data]"),CUMPRIMENTO!AD$1)+COUNTIFS(INDIRECT("Tabela6[QRCode]"),CUMPRIMENTO!$D55,INDIRECT("Tabela6[Data]"),CUMPRIMENTO!AD$1)</f>
        <v/>
      </c>
      <c r="AG55" s="33">
        <f>SUM(Z55:AD55)/(IF(G55=1,COUNTA(Z55:AD55)*3,IF(G55=2,COUNTA(Z55:AD55)*2,IF(G55=3,COUNTA(Z55:AD55),IF(G55=4,COUNTA(Z55:AD55)/2,IF(G55=5,COUNTA(Z55:AD55)/7,IF(G55=6,1,"")))))))</f>
        <v/>
      </c>
      <c r="AH55">
        <f>COUNTIFS(INDIRECT("Tabela6[QRCode]"),CUMPRIMENTO!$C55,INDIRECT("Tabela6[Data]"),CUMPRIMENTO!AH$1)+COUNTIFS(INDIRECT("Tabela6[QRCode]"),CUMPRIMENTO!$D55,INDIRECT("Tabela6[Data]"),CUMPRIMENTO!AH$1)</f>
        <v/>
      </c>
      <c r="AI55">
        <f>COUNTIFS(INDIRECT("Tabela6[QRCode]"),CUMPRIMENTO!$C55,INDIRECT("Tabela6[Data]"),CUMPRIMENTO!AI$1)+COUNTIFS(INDIRECT("Tabela6[QRCode]"),CUMPRIMENTO!$D55,INDIRECT("Tabela6[Data]"),CUMPRIMENTO!AI$1)</f>
        <v/>
      </c>
      <c r="AJ55">
        <f>COUNTIFS(INDIRECT("Tabela6[QRCode]"),CUMPRIMENTO!$C55,INDIRECT("Tabela6[Data]"),CUMPRIMENTO!AJ$1)+COUNTIFS(INDIRECT("Tabela6[QRCode]"),CUMPRIMENTO!$D55,INDIRECT("Tabela6[Data]"),CUMPRIMENTO!AJ$1)</f>
        <v/>
      </c>
      <c r="AK55">
        <f>COUNTIFS(INDIRECT("Tabela6[QRCode]"),CUMPRIMENTO!$C55,INDIRECT("Tabela6[Data]"),CUMPRIMENTO!AK$1)+COUNTIFS(INDIRECT("Tabela6[QRCode]"),CUMPRIMENTO!$D55,INDIRECT("Tabela6[Data]"),CUMPRIMENTO!AK$1)</f>
        <v/>
      </c>
      <c r="AL55">
        <f>COUNTIFS(INDIRECT("Tabela6[QRCode]"),CUMPRIMENTO!$C55,INDIRECT("Tabela6[Data]"),CUMPRIMENTO!AL$1)+COUNTIFS(INDIRECT("Tabela6[QRCode]"),CUMPRIMENTO!$D55,INDIRECT("Tabela6[Data]"),CUMPRIMENTO!AL$1)</f>
        <v/>
      </c>
      <c r="AO55" s="33">
        <f>SUM(AH55:AL55)/(IF(G55=1,COUNTA(AH55:AL55)*3,IF(G55=2,COUNTA(AH55:AL55)*2,IF(G55=3,COUNTA(AH55:AL55),IF(G55=4,COUNTA(AH55:AL55)/2,IF(G55=5,COUNTA(AH55:AL55)/7,IF(G55=6,1,"")))))))</f>
        <v/>
      </c>
      <c r="AP55">
        <f>COUNTIFS(INDIRECT("Tabela6[QRCode]"),CUMPRIMENTO!$C55,INDIRECT("Tabela6[Data]"),CUMPRIMENTO!AP$1)+COUNTIFS(INDIRECT("Tabela6[QRCode]"),CUMPRIMENTO!$D55,INDIRECT("Tabela6[Data]"),CUMPRIMENTO!AP$1)</f>
        <v/>
      </c>
      <c r="AQ55">
        <f>COUNTIFS(INDIRECT("Tabela6[QRCode]"),CUMPRIMENTO!$C55,INDIRECT("Tabela6[Data]"),CUMPRIMENTO!AQ$1)+COUNTIFS(INDIRECT("Tabela6[QRCode]"),CUMPRIMENTO!$D55,INDIRECT("Tabela6[Data]"),CUMPRIMENTO!AQ$1)</f>
        <v/>
      </c>
      <c r="AW55" s="33">
        <f>SUM(AP55:AS55)/(IF(G55=1,COUNTA(AP55:AS55)*3,IF(G55=2,COUNTA(AP55:AS55)*2,IF(G55=3,COUNTA(AP55:AS55),IF(G55=4,COUNTA(AP55:AS55)/2,IF(G55=5,COUNTA(AP55:AS55)/7,IF(G55=6,1,"")))))))</f>
        <v/>
      </c>
    </row>
    <row r="56">
      <c r="B56" t="inlineStr">
        <is>
          <t>BR01-IES-P11</t>
        </is>
      </c>
      <c r="C56" t="inlineStr">
        <is>
          <t>BR01-IES-P11-SALA01</t>
        </is>
      </c>
      <c r="D56" t="inlineStr">
        <is>
          <t>RS-ST01-11-01P-SLA01</t>
        </is>
      </c>
      <c r="E56" t="inlineStr">
        <is>
          <t>PEO - SALA EXCELENCIA OPERACIONAL</t>
        </is>
      </c>
      <c r="G56" t="n">
        <v>4</v>
      </c>
      <c r="H56" t="inlineStr">
        <is>
          <t>T2E</t>
        </is>
      </c>
      <c r="I56" s="34">
        <f>IF(H56="SOB DEMANDA",100%,IF(AVERAGE(Y56,AG56,AO56,AW56)&gt;100%,100%,AVERAGE(Y56,AG56,AO56,AW56)))</f>
        <v/>
      </c>
      <c r="J56">
        <f>COUNTIFS(INDIRECT("Tabela6[QRCode]"),CUMPRIMENTO!$C56,INDIRECT("Tabela6[Data]"),CUMPRIMENTO!J$1)+COUNTIFS(INDIRECT("Tabela6[QRCode]"),CUMPRIMENTO!$D56,INDIRECT("Tabela6[Data]"),CUMPRIMENTO!J$1)</f>
        <v/>
      </c>
      <c r="K56">
        <f>COUNTIFS(INDIRECT("Tabela6[QRCode]"),CUMPRIMENTO!$C56,INDIRECT("Tabela6[Data]"),CUMPRIMENTO!K$1)+COUNTIFS(INDIRECT("Tabela6[QRCode]"),CUMPRIMENTO!$D56,INDIRECT("Tabela6[Data]"),CUMPRIMENTO!K$1)</f>
        <v/>
      </c>
      <c r="L56">
        <f>COUNTIFS(INDIRECT("Tabela6[QRCode]"),CUMPRIMENTO!$C56,INDIRECT("Tabela6[Data]"),CUMPRIMENTO!L$1)+COUNTIFS(INDIRECT("Tabela6[QRCode]"),CUMPRIMENTO!$D56,INDIRECT("Tabela6[Data]"),CUMPRIMENTO!L$1)</f>
        <v/>
      </c>
      <c r="M56">
        <f>COUNTIFS(INDIRECT("Tabela6[QRCode]"),CUMPRIMENTO!$C56,INDIRECT("Tabela6[Data]"),CUMPRIMENTO!M$1)+COUNTIFS(INDIRECT("Tabela6[QRCode]"),CUMPRIMENTO!$D56,INDIRECT("Tabela6[Data]"),CUMPRIMENTO!M$1)</f>
        <v/>
      </c>
      <c r="N56">
        <f>COUNTIFS(INDIRECT("Tabela6[QRCode]"),CUMPRIMENTO!$C56,INDIRECT("Tabela6[Data]"),CUMPRIMENTO!N$1)+COUNTIFS(INDIRECT("Tabela6[QRCode]"),CUMPRIMENTO!$D56,INDIRECT("Tabela6[Data]"),CUMPRIMENTO!N$1)</f>
        <v/>
      </c>
      <c r="Q56" s="33">
        <f>SUM(J56:P56)/(IF(G56=1,COUNTA(J56:P56)*3,IF(G56=2,COUNTA(J56:P56)*2,IF(G56=3,COUNTA(J56:P56),IF(G56=4,COUNTA(J56:P56)/2,IF(G56=5,COUNTA(J56:P56)/7,IF(G56=6,1,"")))))))</f>
        <v/>
      </c>
      <c r="R56">
        <f>COUNTIFS(INDIRECT("Tabela6[QRCode]"),CUMPRIMENTO!$C56,INDIRECT("Tabela6[Data]"),CUMPRIMENTO!R$1)+COUNTIFS(INDIRECT("Tabela6[QRCode]"),CUMPRIMENTO!$D56,INDIRECT("Tabela6[Data]"),CUMPRIMENTO!R$1)</f>
        <v/>
      </c>
      <c r="S56">
        <f>COUNTIFS(INDIRECT("Tabela6[QRCode]"),CUMPRIMENTO!$C56,INDIRECT("Tabela6[Data]"),CUMPRIMENTO!S$1)+COUNTIFS(INDIRECT("Tabela6[QRCode]"),CUMPRIMENTO!$D56,INDIRECT("Tabela6[Data]"),CUMPRIMENTO!S$1)</f>
        <v/>
      </c>
      <c r="T56">
        <f>COUNTIFS(INDIRECT("Tabela6[QRCode]"),CUMPRIMENTO!$C56,INDIRECT("Tabela6[Data]"),CUMPRIMENTO!T$1)+COUNTIFS(INDIRECT("Tabela6[QRCode]"),CUMPRIMENTO!$D56,INDIRECT("Tabela6[Data]"),CUMPRIMENTO!T$1)</f>
        <v/>
      </c>
      <c r="U56">
        <f>COUNTIFS(INDIRECT("Tabela6[QRCode]"),CUMPRIMENTO!$C56,INDIRECT("Tabela6[Data]"),CUMPRIMENTO!U$1)+COUNTIFS(INDIRECT("Tabela6[QRCode]"),CUMPRIMENTO!$D56,INDIRECT("Tabela6[Data]"),CUMPRIMENTO!U$1)</f>
        <v/>
      </c>
      <c r="V56">
        <f>COUNTIFS(INDIRECT("Tabela6[QRCode]"),CUMPRIMENTO!$C56,INDIRECT("Tabela6[Data]"),CUMPRIMENTO!V$1)+COUNTIFS(INDIRECT("Tabela6[QRCode]"),CUMPRIMENTO!$D56,INDIRECT("Tabela6[Data]"),CUMPRIMENTO!V$1)</f>
        <v/>
      </c>
      <c r="Y56" s="33">
        <f>SUM(R56:X56)/(IF(G56=1,COUNTA(R56:X56)*3,IF(G56=2,COUNTA(R56:X56)*2,IF(G56=3,COUNTA(R56:X56),IF(G56=4,COUNTA(R56:X56)/2,IF(G56=5,COUNTA(R56:X56)/7,IF(G56=6,1,"")))))))</f>
        <v/>
      </c>
      <c r="Z56">
        <f>COUNTIFS(INDIRECT("Tabela6[QRCode]"),CUMPRIMENTO!$C56,INDIRECT("Tabela6[Data]"),CUMPRIMENTO!Z$1)+COUNTIFS(INDIRECT("Tabela6[QRCode]"),CUMPRIMENTO!$D56,INDIRECT("Tabela6[Data]"),CUMPRIMENTO!Z$1)</f>
        <v/>
      </c>
      <c r="AA56">
        <f>COUNTIFS(INDIRECT("Tabela6[QRCode]"),CUMPRIMENTO!$C56,INDIRECT("Tabela6[Data]"),CUMPRIMENTO!AA$1)+COUNTIFS(INDIRECT("Tabela6[QRCode]"),CUMPRIMENTO!$D56,INDIRECT("Tabela6[Data]"),CUMPRIMENTO!AA$1)</f>
        <v/>
      </c>
      <c r="AB56">
        <f>COUNTIFS(INDIRECT("Tabela6[QRCode]"),CUMPRIMENTO!$C56,INDIRECT("Tabela6[Data]"),CUMPRIMENTO!AB$1)+COUNTIFS(INDIRECT("Tabela6[QRCode]"),CUMPRIMENTO!$D56,INDIRECT("Tabela6[Data]"),CUMPRIMENTO!AB$1)</f>
        <v/>
      </c>
      <c r="AC56">
        <f>COUNTIFS(INDIRECT("Tabela6[QRCode]"),CUMPRIMENTO!$C56,INDIRECT("Tabela6[Data]"),CUMPRIMENTO!AC$1)+COUNTIFS(INDIRECT("Tabela6[QRCode]"),CUMPRIMENTO!$D56,INDIRECT("Tabela6[Data]"),CUMPRIMENTO!AC$1)</f>
        <v/>
      </c>
      <c r="AD56">
        <f>COUNTIFS(INDIRECT("Tabela6[QRCode]"),CUMPRIMENTO!$C56,INDIRECT("Tabela6[Data]"),CUMPRIMENTO!AD$1)+COUNTIFS(INDIRECT("Tabela6[QRCode]"),CUMPRIMENTO!$D56,INDIRECT("Tabela6[Data]"),CUMPRIMENTO!AD$1)</f>
        <v/>
      </c>
      <c r="AG56" s="33">
        <f>SUM(Z56:AD56)/(IF(G56=1,COUNTA(Z56:AD56)*3,IF(G56=2,COUNTA(Z56:AD56)*2,IF(G56=3,COUNTA(Z56:AD56),IF(G56=4,COUNTA(Z56:AD56)/2,IF(G56=5,COUNTA(Z56:AD56)/7,IF(G56=6,1,"")))))))</f>
        <v/>
      </c>
      <c r="AH56">
        <f>COUNTIFS(INDIRECT("Tabela6[QRCode]"),CUMPRIMENTO!$C56,INDIRECT("Tabela6[Data]"),CUMPRIMENTO!AH$1)+COUNTIFS(INDIRECT("Tabela6[QRCode]"),CUMPRIMENTO!$D56,INDIRECT("Tabela6[Data]"),CUMPRIMENTO!AH$1)</f>
        <v/>
      </c>
      <c r="AI56">
        <f>COUNTIFS(INDIRECT("Tabela6[QRCode]"),CUMPRIMENTO!$C56,INDIRECT("Tabela6[Data]"),CUMPRIMENTO!AI$1)+COUNTIFS(INDIRECT("Tabela6[QRCode]"),CUMPRIMENTO!$D56,INDIRECT("Tabela6[Data]"),CUMPRIMENTO!AI$1)</f>
        <v/>
      </c>
      <c r="AJ56">
        <f>COUNTIFS(INDIRECT("Tabela6[QRCode]"),CUMPRIMENTO!$C56,INDIRECT("Tabela6[Data]"),CUMPRIMENTO!AJ$1)+COUNTIFS(INDIRECT("Tabela6[QRCode]"),CUMPRIMENTO!$D56,INDIRECT("Tabela6[Data]"),CUMPRIMENTO!AJ$1)</f>
        <v/>
      </c>
      <c r="AK56">
        <f>COUNTIFS(INDIRECT("Tabela6[QRCode]"),CUMPRIMENTO!$C56,INDIRECT("Tabela6[Data]"),CUMPRIMENTO!AK$1)+COUNTIFS(INDIRECT("Tabela6[QRCode]"),CUMPRIMENTO!$D56,INDIRECT("Tabela6[Data]"),CUMPRIMENTO!AK$1)</f>
        <v/>
      </c>
      <c r="AL56">
        <f>COUNTIFS(INDIRECT("Tabela6[QRCode]"),CUMPRIMENTO!$C56,INDIRECT("Tabela6[Data]"),CUMPRIMENTO!AL$1)+COUNTIFS(INDIRECT("Tabela6[QRCode]"),CUMPRIMENTO!$D56,INDIRECT("Tabela6[Data]"),CUMPRIMENTO!AL$1)</f>
        <v/>
      </c>
      <c r="AO56" s="33">
        <f>SUM(AH56:AL56)/(IF(G56=1,COUNTA(AH56:AL56)*3,IF(G56=2,COUNTA(AH56:AL56)*2,IF(G56=3,COUNTA(AH56:AL56),IF(G56=4,COUNTA(AH56:AL56)/2,IF(G56=5,COUNTA(AH56:AL56)/7,IF(G56=6,1,"")))))))</f>
        <v/>
      </c>
      <c r="AP56">
        <f>COUNTIFS(INDIRECT("Tabela6[QRCode]"),CUMPRIMENTO!$C56,INDIRECT("Tabela6[Data]"),CUMPRIMENTO!AP$1)+COUNTIFS(INDIRECT("Tabela6[QRCode]"),CUMPRIMENTO!$D56,INDIRECT("Tabela6[Data]"),CUMPRIMENTO!AP$1)</f>
        <v/>
      </c>
      <c r="AQ56">
        <f>COUNTIFS(INDIRECT("Tabela6[QRCode]"),CUMPRIMENTO!$C56,INDIRECT("Tabela6[Data]"),CUMPRIMENTO!AQ$1)+COUNTIFS(INDIRECT("Tabela6[QRCode]"),CUMPRIMENTO!$D56,INDIRECT("Tabela6[Data]"),CUMPRIMENTO!AQ$1)</f>
        <v/>
      </c>
      <c r="AW56" s="33">
        <f>SUM(AP56:AS56)/(IF(G56=1,COUNTA(AP56:AS56)*3,IF(G56=2,COUNTA(AP56:AS56)*2,IF(G56=3,COUNTA(AP56:AS56),IF(G56=4,COUNTA(AP56:AS56)/2,IF(G56=5,COUNTA(AP56:AS56)/7,IF(G56=6,1,"")))))))</f>
        <v/>
      </c>
    </row>
    <row r="57">
      <c r="B57" t="inlineStr">
        <is>
          <t>BR01-IES-P11</t>
        </is>
      </c>
      <c r="C57" t="inlineStr">
        <is>
          <t>BR01-IES-P11-SALA03</t>
        </is>
      </c>
      <c r="D57" t="inlineStr">
        <is>
          <t>RS-ST01-11-01P-SLA03</t>
        </is>
      </c>
      <c r="E57" t="inlineStr">
        <is>
          <t>CENTRAL QUALIDADE - SALA ADM</t>
        </is>
      </c>
      <c r="F57" t="inlineStr">
        <is>
          <t>Sem QR Code</t>
        </is>
      </c>
      <c r="G57" t="n">
        <v>4</v>
      </c>
      <c r="H57" t="inlineStr">
        <is>
          <t>T3E</t>
        </is>
      </c>
      <c r="I57" s="34">
        <f>IF(H57="SOB DEMANDA",100%,IF(AVERAGE(Y57,AG57,AO57,AW57)&gt;100%,100%,AVERAGE(Y57,AG57,AO57,AW57)))</f>
        <v/>
      </c>
      <c r="J57">
        <f>COUNTIFS(INDIRECT("Tabela6[QRCode]"),CUMPRIMENTO!$C57,INDIRECT("Tabela6[Data]"),CUMPRIMENTO!J$1)+COUNTIFS(INDIRECT("Tabela6[QRCode]"),CUMPRIMENTO!$D57,INDIRECT("Tabela6[Data]"),CUMPRIMENTO!J$1)</f>
        <v/>
      </c>
      <c r="K57">
        <f>COUNTIFS(INDIRECT("Tabela6[QRCode]"),CUMPRIMENTO!$C57,INDIRECT("Tabela6[Data]"),CUMPRIMENTO!K$1)+COUNTIFS(INDIRECT("Tabela6[QRCode]"),CUMPRIMENTO!$D57,INDIRECT("Tabela6[Data]"),CUMPRIMENTO!K$1)</f>
        <v/>
      </c>
      <c r="L57">
        <f>COUNTIFS(INDIRECT("Tabela6[QRCode]"),CUMPRIMENTO!$C57,INDIRECT("Tabela6[Data]"),CUMPRIMENTO!L$1)+COUNTIFS(INDIRECT("Tabela6[QRCode]"),CUMPRIMENTO!$D57,INDIRECT("Tabela6[Data]"),CUMPRIMENTO!L$1)</f>
        <v/>
      </c>
      <c r="M57">
        <f>COUNTIFS(INDIRECT("Tabela6[QRCode]"),CUMPRIMENTO!$C57,INDIRECT("Tabela6[Data]"),CUMPRIMENTO!M$1)+COUNTIFS(INDIRECT("Tabela6[QRCode]"),CUMPRIMENTO!$D57,INDIRECT("Tabela6[Data]"),CUMPRIMENTO!M$1)</f>
        <v/>
      </c>
      <c r="N57">
        <f>COUNTIFS(INDIRECT("Tabela6[QRCode]"),CUMPRIMENTO!$C57,INDIRECT("Tabela6[Data]"),CUMPRIMENTO!N$1)+COUNTIFS(INDIRECT("Tabela6[QRCode]"),CUMPRIMENTO!$D57,INDIRECT("Tabela6[Data]"),CUMPRIMENTO!N$1)</f>
        <v/>
      </c>
      <c r="Q57" s="33">
        <f>SUM(J57:P57)/(IF(G57=1,COUNTA(J57:P57)*3,IF(G57=2,COUNTA(J57:P57)*2,IF(G57=3,COUNTA(J57:P57),IF(G57=4,COUNTA(J57:P57)/2,IF(G57=5,COUNTA(J57:P57)/7,IF(G57=6,1,"")))))))</f>
        <v/>
      </c>
      <c r="R57">
        <f>COUNTIFS(INDIRECT("Tabela6[QRCode]"),CUMPRIMENTO!$C57,INDIRECT("Tabela6[Data]"),CUMPRIMENTO!R$1)+COUNTIFS(INDIRECT("Tabela6[QRCode]"),CUMPRIMENTO!$D57,INDIRECT("Tabela6[Data]"),CUMPRIMENTO!R$1)</f>
        <v/>
      </c>
      <c r="S57">
        <f>COUNTIFS(INDIRECT("Tabela6[QRCode]"),CUMPRIMENTO!$C57,INDIRECT("Tabela6[Data]"),CUMPRIMENTO!S$1)+COUNTIFS(INDIRECT("Tabela6[QRCode]"),CUMPRIMENTO!$D57,INDIRECT("Tabela6[Data]"),CUMPRIMENTO!S$1)</f>
        <v/>
      </c>
      <c r="T57">
        <f>COUNTIFS(INDIRECT("Tabela6[QRCode]"),CUMPRIMENTO!$C57,INDIRECT("Tabela6[Data]"),CUMPRIMENTO!T$1)+COUNTIFS(INDIRECT("Tabela6[QRCode]"),CUMPRIMENTO!$D57,INDIRECT("Tabela6[Data]"),CUMPRIMENTO!T$1)</f>
        <v/>
      </c>
      <c r="U57">
        <f>COUNTIFS(INDIRECT("Tabela6[QRCode]"),CUMPRIMENTO!$C57,INDIRECT("Tabela6[Data]"),CUMPRIMENTO!U$1)+COUNTIFS(INDIRECT("Tabela6[QRCode]"),CUMPRIMENTO!$D57,INDIRECT("Tabela6[Data]"),CUMPRIMENTO!U$1)</f>
        <v/>
      </c>
      <c r="V57">
        <f>COUNTIFS(INDIRECT("Tabela6[QRCode]"),CUMPRIMENTO!$C57,INDIRECT("Tabela6[Data]"),CUMPRIMENTO!V$1)+COUNTIFS(INDIRECT("Tabela6[QRCode]"),CUMPRIMENTO!$D57,INDIRECT("Tabela6[Data]"),CUMPRIMENTO!V$1)</f>
        <v/>
      </c>
      <c r="Y57" s="33">
        <f>SUM(R57:X57)/(IF(G57=1,COUNTA(R57:X57)*3,IF(G57=2,COUNTA(R57:X57)*2,IF(G57=3,COUNTA(R57:X57),IF(G57=4,COUNTA(R57:X57)/2,IF(G57=5,COUNTA(R57:X57)/7,IF(G57=6,1,"")))))))</f>
        <v/>
      </c>
      <c r="Z57">
        <f>COUNTIFS(INDIRECT("Tabela6[QRCode]"),CUMPRIMENTO!$C57,INDIRECT("Tabela6[Data]"),CUMPRIMENTO!Z$1)+COUNTIFS(INDIRECT("Tabela6[QRCode]"),CUMPRIMENTO!$D57,INDIRECT("Tabela6[Data]"),CUMPRIMENTO!Z$1)</f>
        <v/>
      </c>
      <c r="AA57">
        <f>COUNTIFS(INDIRECT("Tabela6[QRCode]"),CUMPRIMENTO!$C57,INDIRECT("Tabela6[Data]"),CUMPRIMENTO!AA$1)+COUNTIFS(INDIRECT("Tabela6[QRCode]"),CUMPRIMENTO!$D57,INDIRECT("Tabela6[Data]"),CUMPRIMENTO!AA$1)</f>
        <v/>
      </c>
      <c r="AB57">
        <f>COUNTIFS(INDIRECT("Tabela6[QRCode]"),CUMPRIMENTO!$C57,INDIRECT("Tabela6[Data]"),CUMPRIMENTO!AB$1)+COUNTIFS(INDIRECT("Tabela6[QRCode]"),CUMPRIMENTO!$D57,INDIRECT("Tabela6[Data]"),CUMPRIMENTO!AB$1)</f>
        <v/>
      </c>
      <c r="AC57">
        <f>COUNTIFS(INDIRECT("Tabela6[QRCode]"),CUMPRIMENTO!$C57,INDIRECT("Tabela6[Data]"),CUMPRIMENTO!AC$1)+COUNTIFS(INDIRECT("Tabela6[QRCode]"),CUMPRIMENTO!$D57,INDIRECT("Tabela6[Data]"),CUMPRIMENTO!AC$1)</f>
        <v/>
      </c>
      <c r="AD57">
        <f>COUNTIFS(INDIRECT("Tabela6[QRCode]"),CUMPRIMENTO!$C57,INDIRECT("Tabela6[Data]"),CUMPRIMENTO!AD$1)+COUNTIFS(INDIRECT("Tabela6[QRCode]"),CUMPRIMENTO!$D57,INDIRECT("Tabela6[Data]"),CUMPRIMENTO!AD$1)</f>
        <v/>
      </c>
      <c r="AG57" s="33">
        <f>SUM(Z57:AD57)/(IF(G57=1,COUNTA(Z57:AD57)*3,IF(G57=2,COUNTA(Z57:AD57)*2,IF(G57=3,COUNTA(Z57:AD57),IF(G57=4,COUNTA(Z57:AD57)/2,IF(G57=5,COUNTA(Z57:AD57)/7,IF(G57=6,1,"")))))))</f>
        <v/>
      </c>
      <c r="AH57">
        <f>COUNTIFS(INDIRECT("Tabela6[QRCode]"),CUMPRIMENTO!$C57,INDIRECT("Tabela6[Data]"),CUMPRIMENTO!AH$1)+COUNTIFS(INDIRECT("Tabela6[QRCode]"),CUMPRIMENTO!$D57,INDIRECT("Tabela6[Data]"),CUMPRIMENTO!AH$1)</f>
        <v/>
      </c>
      <c r="AI57">
        <f>COUNTIFS(INDIRECT("Tabela6[QRCode]"),CUMPRIMENTO!$C57,INDIRECT("Tabela6[Data]"),CUMPRIMENTO!AI$1)+COUNTIFS(INDIRECT("Tabela6[QRCode]"),CUMPRIMENTO!$D57,INDIRECT("Tabela6[Data]"),CUMPRIMENTO!AI$1)</f>
        <v/>
      </c>
      <c r="AJ57">
        <f>COUNTIFS(INDIRECT("Tabela6[QRCode]"),CUMPRIMENTO!$C57,INDIRECT("Tabela6[Data]"),CUMPRIMENTO!AJ$1)+COUNTIFS(INDIRECT("Tabela6[QRCode]"),CUMPRIMENTO!$D57,INDIRECT("Tabela6[Data]"),CUMPRIMENTO!AJ$1)</f>
        <v/>
      </c>
      <c r="AK57">
        <f>COUNTIFS(INDIRECT("Tabela6[QRCode]"),CUMPRIMENTO!$C57,INDIRECT("Tabela6[Data]"),CUMPRIMENTO!AK$1)+COUNTIFS(INDIRECT("Tabela6[QRCode]"),CUMPRIMENTO!$D57,INDIRECT("Tabela6[Data]"),CUMPRIMENTO!AK$1)</f>
        <v/>
      </c>
      <c r="AL57">
        <f>COUNTIFS(INDIRECT("Tabela6[QRCode]"),CUMPRIMENTO!$C57,INDIRECT("Tabela6[Data]"),CUMPRIMENTO!AL$1)+COUNTIFS(INDIRECT("Tabela6[QRCode]"),CUMPRIMENTO!$D57,INDIRECT("Tabela6[Data]"),CUMPRIMENTO!AL$1)</f>
        <v/>
      </c>
      <c r="AO57" s="33">
        <f>SUM(AH57:AL57)/(IF(G57=1,COUNTA(AH57:AL57)*3,IF(G57=2,COUNTA(AH57:AL57)*2,IF(G57=3,COUNTA(AH57:AL57),IF(G57=4,COUNTA(AH57:AL57)/2,IF(G57=5,COUNTA(AH57:AL57)/7,IF(G57=6,1,"")))))))</f>
        <v/>
      </c>
      <c r="AP57">
        <f>COUNTIFS(INDIRECT("Tabela6[QRCode]"),CUMPRIMENTO!$C57,INDIRECT("Tabela6[Data]"),CUMPRIMENTO!AP$1)+COUNTIFS(INDIRECT("Tabela6[QRCode]"),CUMPRIMENTO!$D57,INDIRECT("Tabela6[Data]"),CUMPRIMENTO!AP$1)</f>
        <v/>
      </c>
      <c r="AQ57">
        <f>COUNTIFS(INDIRECT("Tabela6[QRCode]"),CUMPRIMENTO!$C57,INDIRECT("Tabela6[Data]"),CUMPRIMENTO!AQ$1)+COUNTIFS(INDIRECT("Tabela6[QRCode]"),CUMPRIMENTO!$D57,INDIRECT("Tabela6[Data]"),CUMPRIMENTO!AQ$1)</f>
        <v/>
      </c>
      <c r="AW57" s="33">
        <f>SUM(AP57:AS57)/(IF(G57=1,COUNTA(AP57:AS57)*3,IF(G57=2,COUNTA(AP57:AS57)*2,IF(G57=3,COUNTA(AP57:AS57),IF(G57=4,COUNTA(AP57:AS57)/2,IF(G57=5,COUNTA(AP57:AS57)/7,IF(G57=6,1,"")))))))</f>
        <v/>
      </c>
    </row>
    <row r="58">
      <c r="B58" t="inlineStr">
        <is>
          <t>BR01-IES-P11</t>
        </is>
      </c>
      <c r="C58" t="inlineStr">
        <is>
          <t>BR01-IES-P11-SALA04</t>
        </is>
      </c>
      <c r="D58" t="inlineStr">
        <is>
          <t>RS-ST01-11-00T-SLA01</t>
        </is>
      </c>
      <c r="E58" t="inlineStr">
        <is>
          <t>SALA FERRAMENTARIA ZFG</t>
        </is>
      </c>
      <c r="G58" t="n">
        <v>4</v>
      </c>
      <c r="H58" t="inlineStr">
        <is>
          <t>T2E</t>
        </is>
      </c>
      <c r="I58" s="34">
        <f>IF(H58="SOB DEMANDA",100%,IF(AVERAGE(Y58,AG58,AO58,AW58)&gt;100%,100%,AVERAGE(Y58,AG58,AO58,AW58)))</f>
        <v/>
      </c>
      <c r="J58">
        <f>COUNTIFS(INDIRECT("Tabela6[QRCode]"),CUMPRIMENTO!$C58,INDIRECT("Tabela6[Data]"),CUMPRIMENTO!J$1)+COUNTIFS(INDIRECT("Tabela6[QRCode]"),CUMPRIMENTO!$D58,INDIRECT("Tabela6[Data]"),CUMPRIMENTO!J$1)</f>
        <v/>
      </c>
      <c r="K58">
        <f>COUNTIFS(INDIRECT("Tabela6[QRCode]"),CUMPRIMENTO!$C58,INDIRECT("Tabela6[Data]"),CUMPRIMENTO!K$1)+COUNTIFS(INDIRECT("Tabela6[QRCode]"),CUMPRIMENTO!$D58,INDIRECT("Tabela6[Data]"),CUMPRIMENTO!K$1)</f>
        <v/>
      </c>
      <c r="L58">
        <f>COUNTIFS(INDIRECT("Tabela6[QRCode]"),CUMPRIMENTO!$C58,INDIRECT("Tabela6[Data]"),CUMPRIMENTO!L$1)+COUNTIFS(INDIRECT("Tabela6[QRCode]"),CUMPRIMENTO!$D58,INDIRECT("Tabela6[Data]"),CUMPRIMENTO!L$1)</f>
        <v/>
      </c>
      <c r="M58">
        <f>COUNTIFS(INDIRECT("Tabela6[QRCode]"),CUMPRIMENTO!$C58,INDIRECT("Tabela6[Data]"),CUMPRIMENTO!M$1)+COUNTIFS(INDIRECT("Tabela6[QRCode]"),CUMPRIMENTO!$D58,INDIRECT("Tabela6[Data]"),CUMPRIMENTO!M$1)</f>
        <v/>
      </c>
      <c r="N58">
        <f>COUNTIFS(INDIRECT("Tabela6[QRCode]"),CUMPRIMENTO!$C58,INDIRECT("Tabela6[Data]"),CUMPRIMENTO!N$1)+COUNTIFS(INDIRECT("Tabela6[QRCode]"),CUMPRIMENTO!$D58,INDIRECT("Tabela6[Data]"),CUMPRIMENTO!N$1)</f>
        <v/>
      </c>
      <c r="Q58" s="33">
        <f>SUM(J58:P58)/(IF(G58=1,COUNTA(J58:P58)*3,IF(G58=2,COUNTA(J58:P58)*2,IF(G58=3,COUNTA(J58:P58),IF(G58=4,COUNTA(J58:P58)/2,IF(G58=5,COUNTA(J58:P58)/7,IF(G58=6,1,"")))))))</f>
        <v/>
      </c>
      <c r="R58">
        <f>COUNTIFS(INDIRECT("Tabela6[QRCode]"),CUMPRIMENTO!$C58,INDIRECT("Tabela6[Data]"),CUMPRIMENTO!R$1)+COUNTIFS(INDIRECT("Tabela6[QRCode]"),CUMPRIMENTO!$D58,INDIRECT("Tabela6[Data]"),CUMPRIMENTO!R$1)</f>
        <v/>
      </c>
      <c r="S58">
        <f>COUNTIFS(INDIRECT("Tabela6[QRCode]"),CUMPRIMENTO!$C58,INDIRECT("Tabela6[Data]"),CUMPRIMENTO!S$1)+COUNTIFS(INDIRECT("Tabela6[QRCode]"),CUMPRIMENTO!$D58,INDIRECT("Tabela6[Data]"),CUMPRIMENTO!S$1)</f>
        <v/>
      </c>
      <c r="T58">
        <f>COUNTIFS(INDIRECT("Tabela6[QRCode]"),CUMPRIMENTO!$C58,INDIRECT("Tabela6[Data]"),CUMPRIMENTO!T$1)+COUNTIFS(INDIRECT("Tabela6[QRCode]"),CUMPRIMENTO!$D58,INDIRECT("Tabela6[Data]"),CUMPRIMENTO!T$1)</f>
        <v/>
      </c>
      <c r="U58">
        <f>COUNTIFS(INDIRECT("Tabela6[QRCode]"),CUMPRIMENTO!$C58,INDIRECT("Tabela6[Data]"),CUMPRIMENTO!U$1)+COUNTIFS(INDIRECT("Tabela6[QRCode]"),CUMPRIMENTO!$D58,INDIRECT("Tabela6[Data]"),CUMPRIMENTO!U$1)</f>
        <v/>
      </c>
      <c r="V58">
        <f>COUNTIFS(INDIRECT("Tabela6[QRCode]"),CUMPRIMENTO!$C58,INDIRECT("Tabela6[Data]"),CUMPRIMENTO!V$1)+COUNTIFS(INDIRECT("Tabela6[QRCode]"),CUMPRIMENTO!$D58,INDIRECT("Tabela6[Data]"),CUMPRIMENTO!V$1)</f>
        <v/>
      </c>
      <c r="Y58" s="33">
        <f>SUM(R58:X58)/(IF(G58=1,COUNTA(R58:X58)*3,IF(G58=2,COUNTA(R58:X58)*2,IF(G58=3,COUNTA(R58:X58),IF(G58=4,COUNTA(R58:X58)/2,IF(G58=5,COUNTA(R58:X58)/7,IF(G58=6,1,"")))))))</f>
        <v/>
      </c>
      <c r="Z58">
        <f>COUNTIFS(INDIRECT("Tabela6[QRCode]"),CUMPRIMENTO!$C58,INDIRECT("Tabela6[Data]"),CUMPRIMENTO!Z$1)+COUNTIFS(INDIRECT("Tabela6[QRCode]"),CUMPRIMENTO!$D58,INDIRECT("Tabela6[Data]"),CUMPRIMENTO!Z$1)</f>
        <v/>
      </c>
      <c r="AA58">
        <f>COUNTIFS(INDIRECT("Tabela6[QRCode]"),CUMPRIMENTO!$C58,INDIRECT("Tabela6[Data]"),CUMPRIMENTO!AA$1)+COUNTIFS(INDIRECT("Tabela6[QRCode]"),CUMPRIMENTO!$D58,INDIRECT("Tabela6[Data]"),CUMPRIMENTO!AA$1)</f>
        <v/>
      </c>
      <c r="AB58">
        <f>COUNTIFS(INDIRECT("Tabela6[QRCode]"),CUMPRIMENTO!$C58,INDIRECT("Tabela6[Data]"),CUMPRIMENTO!AB$1)+COUNTIFS(INDIRECT("Tabela6[QRCode]"),CUMPRIMENTO!$D58,INDIRECT("Tabela6[Data]"),CUMPRIMENTO!AB$1)</f>
        <v/>
      </c>
      <c r="AC58">
        <f>COUNTIFS(INDIRECT("Tabela6[QRCode]"),CUMPRIMENTO!$C58,INDIRECT("Tabela6[Data]"),CUMPRIMENTO!AC$1)+COUNTIFS(INDIRECT("Tabela6[QRCode]"),CUMPRIMENTO!$D58,INDIRECT("Tabela6[Data]"),CUMPRIMENTO!AC$1)</f>
        <v/>
      </c>
      <c r="AD58">
        <f>COUNTIFS(INDIRECT("Tabela6[QRCode]"),CUMPRIMENTO!$C58,INDIRECT("Tabela6[Data]"),CUMPRIMENTO!AD$1)+COUNTIFS(INDIRECT("Tabela6[QRCode]"),CUMPRIMENTO!$D58,INDIRECT("Tabela6[Data]"),CUMPRIMENTO!AD$1)</f>
        <v/>
      </c>
      <c r="AG58" s="33">
        <f>SUM(Z58:AD58)/(IF(G58=1,COUNTA(Z58:AD58)*3,IF(G58=2,COUNTA(Z58:AD58)*2,IF(G58=3,COUNTA(Z58:AD58),IF(G58=4,COUNTA(Z58:AD58)/2,IF(G58=5,COUNTA(Z58:AD58)/7,IF(G58=6,1,"")))))))</f>
        <v/>
      </c>
      <c r="AH58">
        <f>COUNTIFS(INDIRECT("Tabela6[QRCode]"),CUMPRIMENTO!$C58,INDIRECT("Tabela6[Data]"),CUMPRIMENTO!AH$1)+COUNTIFS(INDIRECT("Tabela6[QRCode]"),CUMPRIMENTO!$D58,INDIRECT("Tabela6[Data]"),CUMPRIMENTO!AH$1)</f>
        <v/>
      </c>
      <c r="AI58">
        <f>COUNTIFS(INDIRECT("Tabela6[QRCode]"),CUMPRIMENTO!$C58,INDIRECT("Tabela6[Data]"),CUMPRIMENTO!AI$1)+COUNTIFS(INDIRECT("Tabela6[QRCode]"),CUMPRIMENTO!$D58,INDIRECT("Tabela6[Data]"),CUMPRIMENTO!AI$1)</f>
        <v/>
      </c>
      <c r="AJ58">
        <f>COUNTIFS(INDIRECT("Tabela6[QRCode]"),CUMPRIMENTO!$C58,INDIRECT("Tabela6[Data]"),CUMPRIMENTO!AJ$1)+COUNTIFS(INDIRECT("Tabela6[QRCode]"),CUMPRIMENTO!$D58,INDIRECT("Tabela6[Data]"),CUMPRIMENTO!AJ$1)</f>
        <v/>
      </c>
      <c r="AK58">
        <f>COUNTIFS(INDIRECT("Tabela6[QRCode]"),CUMPRIMENTO!$C58,INDIRECT("Tabela6[Data]"),CUMPRIMENTO!AK$1)+COUNTIFS(INDIRECT("Tabela6[QRCode]"),CUMPRIMENTO!$D58,INDIRECT("Tabela6[Data]"),CUMPRIMENTO!AK$1)</f>
        <v/>
      </c>
      <c r="AL58">
        <f>COUNTIFS(INDIRECT("Tabela6[QRCode]"),CUMPRIMENTO!$C58,INDIRECT("Tabela6[Data]"),CUMPRIMENTO!AL$1)+COUNTIFS(INDIRECT("Tabela6[QRCode]"),CUMPRIMENTO!$D58,INDIRECT("Tabela6[Data]"),CUMPRIMENTO!AL$1)</f>
        <v/>
      </c>
      <c r="AO58" s="33">
        <f>SUM(AH58:AL58)/(IF(G58=1,COUNTA(AH58:AL58)*3,IF(G58=2,COUNTA(AH58:AL58)*2,IF(G58=3,COUNTA(AH58:AL58),IF(G58=4,COUNTA(AH58:AL58)/2,IF(G58=5,COUNTA(AH58:AL58)/7,IF(G58=6,1,"")))))))</f>
        <v/>
      </c>
      <c r="AP58">
        <f>COUNTIFS(INDIRECT("Tabela6[QRCode]"),CUMPRIMENTO!$C58,INDIRECT("Tabela6[Data]"),CUMPRIMENTO!AP$1)+COUNTIFS(INDIRECT("Tabela6[QRCode]"),CUMPRIMENTO!$D58,INDIRECT("Tabela6[Data]"),CUMPRIMENTO!AP$1)</f>
        <v/>
      </c>
      <c r="AQ58">
        <f>COUNTIFS(INDIRECT("Tabela6[QRCode]"),CUMPRIMENTO!$C58,INDIRECT("Tabela6[Data]"),CUMPRIMENTO!AQ$1)+COUNTIFS(INDIRECT("Tabela6[QRCode]"),CUMPRIMENTO!$D58,INDIRECT("Tabela6[Data]"),CUMPRIMENTO!AQ$1)</f>
        <v/>
      </c>
      <c r="AW58" s="33">
        <f>SUM(AP58:AS58)/(IF(G58=1,COUNTA(AP58:AS58)*3,IF(G58=2,COUNTA(AP58:AS58)*2,IF(G58=3,COUNTA(AP58:AS58),IF(G58=4,COUNTA(AP58:AS58)/2,IF(G58=5,COUNTA(AP58:AS58)/7,IF(G58=6,1,"")))))))</f>
        <v/>
      </c>
    </row>
    <row r="59">
      <c r="B59" t="inlineStr">
        <is>
          <t>BR01-IES-P11</t>
        </is>
      </c>
      <c r="C59" t="inlineStr">
        <is>
          <t>BR01-IES-P11-SALA08</t>
        </is>
      </c>
      <c r="D59" t="inlineStr">
        <is>
          <t>RS-ST01-11-01P-SLA04</t>
        </is>
      </c>
      <c r="E59" t="inlineStr">
        <is>
          <t>CENTRAL QUALIDADE - COPA</t>
        </is>
      </c>
      <c r="G59" t="n">
        <v>3</v>
      </c>
      <c r="H59" t="inlineStr">
        <is>
          <t>T3E</t>
        </is>
      </c>
      <c r="I59" s="34">
        <f>IF(H59="SOB DEMANDA",100%,IF(AVERAGE(Y59,AG59,AO59,AW59)&gt;100%,100%,AVERAGE(Y59,AG59,AO59,AW59)))</f>
        <v/>
      </c>
      <c r="J59">
        <f>COUNTIFS(INDIRECT("Tabela6[QRCode]"),CUMPRIMENTO!$C59,INDIRECT("Tabela6[Data]"),CUMPRIMENTO!J$1)+COUNTIFS(INDIRECT("Tabela6[QRCode]"),CUMPRIMENTO!$D59,INDIRECT("Tabela6[Data]"),CUMPRIMENTO!J$1)</f>
        <v/>
      </c>
      <c r="K59">
        <f>COUNTIFS(INDIRECT("Tabela6[QRCode]"),CUMPRIMENTO!$C59,INDIRECT("Tabela6[Data]"),CUMPRIMENTO!K$1)+COUNTIFS(INDIRECT("Tabela6[QRCode]"),CUMPRIMENTO!$D59,INDIRECT("Tabela6[Data]"),CUMPRIMENTO!K$1)</f>
        <v/>
      </c>
      <c r="L59">
        <f>COUNTIFS(INDIRECT("Tabela6[QRCode]"),CUMPRIMENTO!$C59,INDIRECT("Tabela6[Data]"),CUMPRIMENTO!L$1)+COUNTIFS(INDIRECT("Tabela6[QRCode]"),CUMPRIMENTO!$D59,INDIRECT("Tabela6[Data]"),CUMPRIMENTO!L$1)</f>
        <v/>
      </c>
      <c r="M59">
        <f>COUNTIFS(INDIRECT("Tabela6[QRCode]"),CUMPRIMENTO!$C59,INDIRECT("Tabela6[Data]"),CUMPRIMENTO!M$1)+COUNTIFS(INDIRECT("Tabela6[QRCode]"),CUMPRIMENTO!$D59,INDIRECT("Tabela6[Data]"),CUMPRIMENTO!M$1)</f>
        <v/>
      </c>
      <c r="N59">
        <f>COUNTIFS(INDIRECT("Tabela6[QRCode]"),CUMPRIMENTO!$C59,INDIRECT("Tabela6[Data]"),CUMPRIMENTO!N$1)+COUNTIFS(INDIRECT("Tabela6[QRCode]"),CUMPRIMENTO!$D59,INDIRECT("Tabela6[Data]"),CUMPRIMENTO!N$1)</f>
        <v/>
      </c>
      <c r="Q59" s="33">
        <f>SUM(J59:P59)/(IF(G59=1,COUNTA(J59:P59)*3,IF(G59=2,COUNTA(J59:P59)*2,IF(G59=3,COUNTA(J59:P59),IF(G59=4,COUNTA(J59:P59)/2,IF(G59=5,COUNTA(J59:P59)/7,IF(G59=6,1,"")))))))</f>
        <v/>
      </c>
      <c r="R59">
        <f>COUNTIFS(INDIRECT("Tabela6[QRCode]"),CUMPRIMENTO!$C59,INDIRECT("Tabela6[Data]"),CUMPRIMENTO!R$1)+COUNTIFS(INDIRECT("Tabela6[QRCode]"),CUMPRIMENTO!$D59,INDIRECT("Tabela6[Data]"),CUMPRIMENTO!R$1)</f>
        <v/>
      </c>
      <c r="S59">
        <f>COUNTIFS(INDIRECT("Tabela6[QRCode]"),CUMPRIMENTO!$C59,INDIRECT("Tabela6[Data]"),CUMPRIMENTO!S$1)+COUNTIFS(INDIRECT("Tabela6[QRCode]"),CUMPRIMENTO!$D59,INDIRECT("Tabela6[Data]"),CUMPRIMENTO!S$1)</f>
        <v/>
      </c>
      <c r="T59">
        <f>COUNTIFS(INDIRECT("Tabela6[QRCode]"),CUMPRIMENTO!$C59,INDIRECT("Tabela6[Data]"),CUMPRIMENTO!T$1)+COUNTIFS(INDIRECT("Tabela6[QRCode]"),CUMPRIMENTO!$D59,INDIRECT("Tabela6[Data]"),CUMPRIMENTO!T$1)</f>
        <v/>
      </c>
      <c r="U59">
        <f>COUNTIFS(INDIRECT("Tabela6[QRCode]"),CUMPRIMENTO!$C59,INDIRECT("Tabela6[Data]"),CUMPRIMENTO!U$1)+COUNTIFS(INDIRECT("Tabela6[QRCode]"),CUMPRIMENTO!$D59,INDIRECT("Tabela6[Data]"),CUMPRIMENTO!U$1)</f>
        <v/>
      </c>
      <c r="V59">
        <f>COUNTIFS(INDIRECT("Tabela6[QRCode]"),CUMPRIMENTO!$C59,INDIRECT("Tabela6[Data]"),CUMPRIMENTO!V$1)+COUNTIFS(INDIRECT("Tabela6[QRCode]"),CUMPRIMENTO!$D59,INDIRECT("Tabela6[Data]"),CUMPRIMENTO!V$1)</f>
        <v/>
      </c>
      <c r="Y59" s="33">
        <f>SUM(R59:X59)/(IF(G59=1,COUNTA(R59:X59)*3,IF(G59=2,COUNTA(R59:X59)*2,IF(G59=3,COUNTA(R59:X59),IF(G59=4,COUNTA(R59:X59)/2,IF(G59=5,COUNTA(R59:X59)/7,IF(G59=6,1,"")))))))</f>
        <v/>
      </c>
      <c r="Z59">
        <f>COUNTIFS(INDIRECT("Tabela6[QRCode]"),CUMPRIMENTO!$C59,INDIRECT("Tabela6[Data]"),CUMPRIMENTO!Z$1)+COUNTIFS(INDIRECT("Tabela6[QRCode]"),CUMPRIMENTO!$D59,INDIRECT("Tabela6[Data]"),CUMPRIMENTO!Z$1)</f>
        <v/>
      </c>
      <c r="AA59">
        <f>COUNTIFS(INDIRECT("Tabela6[QRCode]"),CUMPRIMENTO!$C59,INDIRECT("Tabela6[Data]"),CUMPRIMENTO!AA$1)+COUNTIFS(INDIRECT("Tabela6[QRCode]"),CUMPRIMENTO!$D59,INDIRECT("Tabela6[Data]"),CUMPRIMENTO!AA$1)</f>
        <v/>
      </c>
      <c r="AB59">
        <f>COUNTIFS(INDIRECT("Tabela6[QRCode]"),CUMPRIMENTO!$C59,INDIRECT("Tabela6[Data]"),CUMPRIMENTO!AB$1)+COUNTIFS(INDIRECT("Tabela6[QRCode]"),CUMPRIMENTO!$D59,INDIRECT("Tabela6[Data]"),CUMPRIMENTO!AB$1)</f>
        <v/>
      </c>
      <c r="AC59">
        <f>COUNTIFS(INDIRECT("Tabela6[QRCode]"),CUMPRIMENTO!$C59,INDIRECT("Tabela6[Data]"),CUMPRIMENTO!AC$1)+COUNTIFS(INDIRECT("Tabela6[QRCode]"),CUMPRIMENTO!$D59,INDIRECT("Tabela6[Data]"),CUMPRIMENTO!AC$1)</f>
        <v/>
      </c>
      <c r="AD59">
        <f>COUNTIFS(INDIRECT("Tabela6[QRCode]"),CUMPRIMENTO!$C59,INDIRECT("Tabela6[Data]"),CUMPRIMENTO!AD$1)+COUNTIFS(INDIRECT("Tabela6[QRCode]"),CUMPRIMENTO!$D59,INDIRECT("Tabela6[Data]"),CUMPRIMENTO!AD$1)</f>
        <v/>
      </c>
      <c r="AG59" s="33">
        <f>SUM(Z59:AD59)/(IF(G59=1,COUNTA(Z59:AD59)*3,IF(G59=2,COUNTA(Z59:AD59)*2,IF(G59=3,COUNTA(Z59:AD59),IF(G59=4,COUNTA(Z59:AD59)/2,IF(G59=5,COUNTA(Z59:AD59)/7,IF(G59=6,1,"")))))))</f>
        <v/>
      </c>
      <c r="AH59">
        <f>COUNTIFS(INDIRECT("Tabela6[QRCode]"),CUMPRIMENTO!$C59,INDIRECT("Tabela6[Data]"),CUMPRIMENTO!AH$1)+COUNTIFS(INDIRECT("Tabela6[QRCode]"),CUMPRIMENTO!$D59,INDIRECT("Tabela6[Data]"),CUMPRIMENTO!AH$1)</f>
        <v/>
      </c>
      <c r="AI59">
        <f>COUNTIFS(INDIRECT("Tabela6[QRCode]"),CUMPRIMENTO!$C59,INDIRECT("Tabela6[Data]"),CUMPRIMENTO!AI$1)+COUNTIFS(INDIRECT("Tabela6[QRCode]"),CUMPRIMENTO!$D59,INDIRECT("Tabela6[Data]"),CUMPRIMENTO!AI$1)</f>
        <v/>
      </c>
      <c r="AJ59">
        <f>COUNTIFS(INDIRECT("Tabela6[QRCode]"),CUMPRIMENTO!$C59,INDIRECT("Tabela6[Data]"),CUMPRIMENTO!AJ$1)+COUNTIFS(INDIRECT("Tabela6[QRCode]"),CUMPRIMENTO!$D59,INDIRECT("Tabela6[Data]"),CUMPRIMENTO!AJ$1)</f>
        <v/>
      </c>
      <c r="AK59">
        <f>COUNTIFS(INDIRECT("Tabela6[QRCode]"),CUMPRIMENTO!$C59,INDIRECT("Tabela6[Data]"),CUMPRIMENTO!AK$1)+COUNTIFS(INDIRECT("Tabela6[QRCode]"),CUMPRIMENTO!$D59,INDIRECT("Tabela6[Data]"),CUMPRIMENTO!AK$1)</f>
        <v/>
      </c>
      <c r="AL59">
        <f>COUNTIFS(INDIRECT("Tabela6[QRCode]"),CUMPRIMENTO!$C59,INDIRECT("Tabela6[Data]"),CUMPRIMENTO!AL$1)+COUNTIFS(INDIRECT("Tabela6[QRCode]"),CUMPRIMENTO!$D59,INDIRECT("Tabela6[Data]"),CUMPRIMENTO!AL$1)</f>
        <v/>
      </c>
      <c r="AO59" s="33">
        <f>SUM(AH59:AL59)/(IF(G59=1,COUNTA(AH59:AL59)*3,IF(G59=2,COUNTA(AH59:AL59)*2,IF(G59=3,COUNTA(AH59:AL59),IF(G59=4,COUNTA(AH59:AL59)/2,IF(G59=5,COUNTA(AH59:AL59)/7,IF(G59=6,1,"")))))))</f>
        <v/>
      </c>
      <c r="AP59">
        <f>COUNTIFS(INDIRECT("Tabela6[QRCode]"),CUMPRIMENTO!$C59,INDIRECT("Tabela6[Data]"),CUMPRIMENTO!AP$1)+COUNTIFS(INDIRECT("Tabela6[QRCode]"),CUMPRIMENTO!$D59,INDIRECT("Tabela6[Data]"),CUMPRIMENTO!AP$1)</f>
        <v/>
      </c>
      <c r="AQ59">
        <f>COUNTIFS(INDIRECT("Tabela6[QRCode]"),CUMPRIMENTO!$C59,INDIRECT("Tabela6[Data]"),CUMPRIMENTO!AQ$1)+COUNTIFS(INDIRECT("Tabela6[QRCode]"),CUMPRIMENTO!$D59,INDIRECT("Tabela6[Data]"),CUMPRIMENTO!AQ$1)</f>
        <v/>
      </c>
      <c r="AW59" s="33">
        <f>SUM(AP59:AS59)/(IF(G59=1,COUNTA(AP59:AS59)*3,IF(G59=2,COUNTA(AP59:AS59)*2,IF(G59=3,COUNTA(AP59:AS59),IF(G59=4,COUNTA(AP59:AS59)/2,IF(G59=5,COUNTA(AP59:AS59)/7,IF(G59=6,1,"")))))))</f>
        <v/>
      </c>
    </row>
    <row r="60">
      <c r="B60" t="inlineStr">
        <is>
          <t>BR01-IES-P11</t>
        </is>
      </c>
      <c r="C60" t="inlineStr">
        <is>
          <t>BR01-IES-P11-SALA15</t>
        </is>
      </c>
      <c r="D60" t="inlineStr">
        <is>
          <t>RS-ST01-11-00T-SLA08</t>
        </is>
      </c>
      <c r="E60" t="inlineStr">
        <is>
          <t>SALA LABORATORIO MATERIAIS QUIMICOS I</t>
        </is>
      </c>
      <c r="G60" t="n">
        <v>3</v>
      </c>
      <c r="H60" t="inlineStr">
        <is>
          <t>T2E</t>
        </is>
      </c>
      <c r="I60" s="34">
        <f>IF(H60="SOB DEMANDA",100%,IF(AVERAGE(Y60,AG60,AO60,AW60)&gt;100%,100%,AVERAGE(Y60,AG60,AO60,AW60)))</f>
        <v/>
      </c>
      <c r="J60">
        <f>COUNTIFS(INDIRECT("Tabela6[QRCode]"),CUMPRIMENTO!$C60,INDIRECT("Tabela6[Data]"),CUMPRIMENTO!J$1)+COUNTIFS(INDIRECT("Tabela6[QRCode]"),CUMPRIMENTO!$D60,INDIRECT("Tabela6[Data]"),CUMPRIMENTO!J$1)</f>
        <v/>
      </c>
      <c r="K60">
        <f>COUNTIFS(INDIRECT("Tabela6[QRCode]"),CUMPRIMENTO!$C60,INDIRECT("Tabela6[Data]"),CUMPRIMENTO!K$1)+COUNTIFS(INDIRECT("Tabela6[QRCode]"),CUMPRIMENTO!$D60,INDIRECT("Tabela6[Data]"),CUMPRIMENTO!K$1)</f>
        <v/>
      </c>
      <c r="L60">
        <f>COUNTIFS(INDIRECT("Tabela6[QRCode]"),CUMPRIMENTO!$C60,INDIRECT("Tabela6[Data]"),CUMPRIMENTO!L$1)+COUNTIFS(INDIRECT("Tabela6[QRCode]"),CUMPRIMENTO!$D60,INDIRECT("Tabela6[Data]"),CUMPRIMENTO!L$1)</f>
        <v/>
      </c>
      <c r="M60">
        <f>COUNTIFS(INDIRECT("Tabela6[QRCode]"),CUMPRIMENTO!$C60,INDIRECT("Tabela6[Data]"),CUMPRIMENTO!M$1)+COUNTIFS(INDIRECT("Tabela6[QRCode]"),CUMPRIMENTO!$D60,INDIRECT("Tabela6[Data]"),CUMPRIMENTO!M$1)</f>
        <v/>
      </c>
      <c r="N60">
        <f>COUNTIFS(INDIRECT("Tabela6[QRCode]"),CUMPRIMENTO!$C60,INDIRECT("Tabela6[Data]"),CUMPRIMENTO!N$1)+COUNTIFS(INDIRECT("Tabela6[QRCode]"),CUMPRIMENTO!$D60,INDIRECT("Tabela6[Data]"),CUMPRIMENTO!N$1)</f>
        <v/>
      </c>
      <c r="Q60" s="33">
        <f>SUM(J60:P60)/(IF(G60=1,COUNTA(J60:P60)*3,IF(G60=2,COUNTA(J60:P60)*2,IF(G60=3,COUNTA(J60:P60),IF(G60=4,COUNTA(J60:P60)/2,IF(G60=5,COUNTA(J60:P60)/7,IF(G60=6,1,"")))))))</f>
        <v/>
      </c>
      <c r="R60">
        <f>COUNTIFS(INDIRECT("Tabela6[QRCode]"),CUMPRIMENTO!$C60,INDIRECT("Tabela6[Data]"),CUMPRIMENTO!R$1)+COUNTIFS(INDIRECT("Tabela6[QRCode]"),CUMPRIMENTO!$D60,INDIRECT("Tabela6[Data]"),CUMPRIMENTO!R$1)</f>
        <v/>
      </c>
      <c r="S60">
        <f>COUNTIFS(INDIRECT("Tabela6[QRCode]"),CUMPRIMENTO!$C60,INDIRECT("Tabela6[Data]"),CUMPRIMENTO!S$1)+COUNTIFS(INDIRECT("Tabela6[QRCode]"),CUMPRIMENTO!$D60,INDIRECT("Tabela6[Data]"),CUMPRIMENTO!S$1)</f>
        <v/>
      </c>
      <c r="T60">
        <f>COUNTIFS(INDIRECT("Tabela6[QRCode]"),CUMPRIMENTO!$C60,INDIRECT("Tabela6[Data]"),CUMPRIMENTO!T$1)+COUNTIFS(INDIRECT("Tabela6[QRCode]"),CUMPRIMENTO!$D60,INDIRECT("Tabela6[Data]"),CUMPRIMENTO!T$1)</f>
        <v/>
      </c>
      <c r="U60">
        <f>COUNTIFS(INDIRECT("Tabela6[QRCode]"),CUMPRIMENTO!$C60,INDIRECT("Tabela6[Data]"),CUMPRIMENTO!U$1)+COUNTIFS(INDIRECT("Tabela6[QRCode]"),CUMPRIMENTO!$D60,INDIRECT("Tabela6[Data]"),CUMPRIMENTO!U$1)</f>
        <v/>
      </c>
      <c r="V60">
        <f>COUNTIFS(INDIRECT("Tabela6[QRCode]"),CUMPRIMENTO!$C60,INDIRECT("Tabela6[Data]"),CUMPRIMENTO!V$1)+COUNTIFS(INDIRECT("Tabela6[QRCode]"),CUMPRIMENTO!$D60,INDIRECT("Tabela6[Data]"),CUMPRIMENTO!V$1)</f>
        <v/>
      </c>
      <c r="Y60" s="33">
        <f>SUM(R60:X60)/(IF(G60=1,COUNTA(R60:X60)*3,IF(G60=2,COUNTA(R60:X60)*2,IF(G60=3,COUNTA(R60:X60),IF(G60=4,COUNTA(R60:X60)/2,IF(G60=5,COUNTA(R60:X60)/7,IF(G60=6,1,"")))))))</f>
        <v/>
      </c>
      <c r="Z60">
        <f>COUNTIFS(INDIRECT("Tabela6[QRCode]"),CUMPRIMENTO!$C60,INDIRECT("Tabela6[Data]"),CUMPRIMENTO!Z$1)+COUNTIFS(INDIRECT("Tabela6[QRCode]"),CUMPRIMENTO!$D60,INDIRECT("Tabela6[Data]"),CUMPRIMENTO!Z$1)</f>
        <v/>
      </c>
      <c r="AA60">
        <f>COUNTIFS(INDIRECT("Tabela6[QRCode]"),CUMPRIMENTO!$C60,INDIRECT("Tabela6[Data]"),CUMPRIMENTO!AA$1)+COUNTIFS(INDIRECT("Tabela6[QRCode]"),CUMPRIMENTO!$D60,INDIRECT("Tabela6[Data]"),CUMPRIMENTO!AA$1)</f>
        <v/>
      </c>
      <c r="AB60">
        <f>COUNTIFS(INDIRECT("Tabela6[QRCode]"),CUMPRIMENTO!$C60,INDIRECT("Tabela6[Data]"),CUMPRIMENTO!AB$1)+COUNTIFS(INDIRECT("Tabela6[QRCode]"),CUMPRIMENTO!$D60,INDIRECT("Tabela6[Data]"),CUMPRIMENTO!AB$1)</f>
        <v/>
      </c>
      <c r="AC60">
        <f>COUNTIFS(INDIRECT("Tabela6[QRCode]"),CUMPRIMENTO!$C60,INDIRECT("Tabela6[Data]"),CUMPRIMENTO!AC$1)+COUNTIFS(INDIRECT("Tabela6[QRCode]"),CUMPRIMENTO!$D60,INDIRECT("Tabela6[Data]"),CUMPRIMENTO!AC$1)</f>
        <v/>
      </c>
      <c r="AD60">
        <f>COUNTIFS(INDIRECT("Tabela6[QRCode]"),CUMPRIMENTO!$C60,INDIRECT("Tabela6[Data]"),CUMPRIMENTO!AD$1)+COUNTIFS(INDIRECT("Tabela6[QRCode]"),CUMPRIMENTO!$D60,INDIRECT("Tabela6[Data]"),CUMPRIMENTO!AD$1)</f>
        <v/>
      </c>
      <c r="AG60" s="33">
        <f>SUM(Z60:AD60)/(IF(G60=1,COUNTA(Z60:AD60)*3,IF(G60=2,COUNTA(Z60:AD60)*2,IF(G60=3,COUNTA(Z60:AD60),IF(G60=4,COUNTA(Z60:AD60)/2,IF(G60=5,COUNTA(Z60:AD60)/7,IF(G60=6,1,"")))))))</f>
        <v/>
      </c>
      <c r="AH60">
        <f>COUNTIFS(INDIRECT("Tabela6[QRCode]"),CUMPRIMENTO!$C60,INDIRECT("Tabela6[Data]"),CUMPRIMENTO!AH$1)+COUNTIFS(INDIRECT("Tabela6[QRCode]"),CUMPRIMENTO!$D60,INDIRECT("Tabela6[Data]"),CUMPRIMENTO!AH$1)</f>
        <v/>
      </c>
      <c r="AI60">
        <f>COUNTIFS(INDIRECT("Tabela6[QRCode]"),CUMPRIMENTO!$C60,INDIRECT("Tabela6[Data]"),CUMPRIMENTO!AI$1)+COUNTIFS(INDIRECT("Tabela6[QRCode]"),CUMPRIMENTO!$D60,INDIRECT("Tabela6[Data]"),CUMPRIMENTO!AI$1)</f>
        <v/>
      </c>
      <c r="AJ60">
        <f>COUNTIFS(INDIRECT("Tabela6[QRCode]"),CUMPRIMENTO!$C60,INDIRECT("Tabela6[Data]"),CUMPRIMENTO!AJ$1)+COUNTIFS(INDIRECT("Tabela6[QRCode]"),CUMPRIMENTO!$D60,INDIRECT("Tabela6[Data]"),CUMPRIMENTO!AJ$1)</f>
        <v/>
      </c>
      <c r="AK60">
        <f>COUNTIFS(INDIRECT("Tabela6[QRCode]"),CUMPRIMENTO!$C60,INDIRECT("Tabela6[Data]"),CUMPRIMENTO!AK$1)+COUNTIFS(INDIRECT("Tabela6[QRCode]"),CUMPRIMENTO!$D60,INDIRECT("Tabela6[Data]"),CUMPRIMENTO!AK$1)</f>
        <v/>
      </c>
      <c r="AL60">
        <f>COUNTIFS(INDIRECT("Tabela6[QRCode]"),CUMPRIMENTO!$C60,INDIRECT("Tabela6[Data]"),CUMPRIMENTO!AL$1)+COUNTIFS(INDIRECT("Tabela6[QRCode]"),CUMPRIMENTO!$D60,INDIRECT("Tabela6[Data]"),CUMPRIMENTO!AL$1)</f>
        <v/>
      </c>
      <c r="AO60" s="33">
        <f>SUM(AH60:AL60)/(IF(G60=1,COUNTA(AH60:AL60)*3,IF(G60=2,COUNTA(AH60:AL60)*2,IF(G60=3,COUNTA(AH60:AL60),IF(G60=4,COUNTA(AH60:AL60)/2,IF(G60=5,COUNTA(AH60:AL60)/7,IF(G60=6,1,"")))))))</f>
        <v/>
      </c>
      <c r="AP60">
        <f>COUNTIFS(INDIRECT("Tabela6[QRCode]"),CUMPRIMENTO!$C60,INDIRECT("Tabela6[Data]"),CUMPRIMENTO!AP$1)+COUNTIFS(INDIRECT("Tabela6[QRCode]"),CUMPRIMENTO!$D60,INDIRECT("Tabela6[Data]"),CUMPRIMENTO!AP$1)</f>
        <v/>
      </c>
      <c r="AQ60">
        <f>COUNTIFS(INDIRECT("Tabela6[QRCode]"),CUMPRIMENTO!$C60,INDIRECT("Tabela6[Data]"),CUMPRIMENTO!AQ$1)+COUNTIFS(INDIRECT("Tabela6[QRCode]"),CUMPRIMENTO!$D60,INDIRECT("Tabela6[Data]"),CUMPRIMENTO!AQ$1)</f>
        <v/>
      </c>
      <c r="AW60" s="33">
        <f>SUM(AP60:AS60)/(IF(G60=1,COUNTA(AP60:AS60)*3,IF(G60=2,COUNTA(AP60:AS60)*2,IF(G60=3,COUNTA(AP60:AS60),IF(G60=4,COUNTA(AP60:AS60)/2,IF(G60=5,COUNTA(AP60:AS60)/7,IF(G60=6,1,"")))))))</f>
        <v/>
      </c>
    </row>
    <row r="61">
      <c r="B61" t="inlineStr">
        <is>
          <t>BR01-IES-P11</t>
        </is>
      </c>
      <c r="C61" t="inlineStr">
        <is>
          <t>BR01-IES-P11-SALA16</t>
        </is>
      </c>
      <c r="D61" t="inlineStr">
        <is>
          <t>RS-ST01-11-00T-SLA04</t>
        </is>
      </c>
      <c r="E61" t="inlineStr">
        <is>
          <t>SALA LABORATORIO METALURGICO</t>
        </is>
      </c>
      <c r="G61" t="n">
        <v>4</v>
      </c>
      <c r="H61" t="inlineStr">
        <is>
          <t>T2E</t>
        </is>
      </c>
      <c r="I61" s="34">
        <f>IF(H61="SOB DEMANDA",100%,IF(AVERAGE(Y61,AG61,AO61,AW61)&gt;100%,100%,AVERAGE(Y61,AG61,AO61,AW61)))</f>
        <v/>
      </c>
      <c r="J61">
        <f>COUNTIFS(INDIRECT("Tabela6[QRCode]"),CUMPRIMENTO!$C61,INDIRECT("Tabela6[Data]"),CUMPRIMENTO!J$1)+COUNTIFS(INDIRECT("Tabela6[QRCode]"),CUMPRIMENTO!$D61,INDIRECT("Tabela6[Data]"),CUMPRIMENTO!J$1)</f>
        <v/>
      </c>
      <c r="K61">
        <f>COUNTIFS(INDIRECT("Tabela6[QRCode]"),CUMPRIMENTO!$C61,INDIRECT("Tabela6[Data]"),CUMPRIMENTO!K$1)+COUNTIFS(INDIRECT("Tabela6[QRCode]"),CUMPRIMENTO!$D61,INDIRECT("Tabela6[Data]"),CUMPRIMENTO!K$1)</f>
        <v/>
      </c>
      <c r="L61">
        <f>COUNTIFS(INDIRECT("Tabela6[QRCode]"),CUMPRIMENTO!$C61,INDIRECT("Tabela6[Data]"),CUMPRIMENTO!L$1)+COUNTIFS(INDIRECT("Tabela6[QRCode]"),CUMPRIMENTO!$D61,INDIRECT("Tabela6[Data]"),CUMPRIMENTO!L$1)</f>
        <v/>
      </c>
      <c r="M61">
        <f>COUNTIFS(INDIRECT("Tabela6[QRCode]"),CUMPRIMENTO!$C61,INDIRECT("Tabela6[Data]"),CUMPRIMENTO!M$1)+COUNTIFS(INDIRECT("Tabela6[QRCode]"),CUMPRIMENTO!$D61,INDIRECT("Tabela6[Data]"),CUMPRIMENTO!M$1)</f>
        <v/>
      </c>
      <c r="N61">
        <f>COUNTIFS(INDIRECT("Tabela6[QRCode]"),CUMPRIMENTO!$C61,INDIRECT("Tabela6[Data]"),CUMPRIMENTO!N$1)+COUNTIFS(INDIRECT("Tabela6[QRCode]"),CUMPRIMENTO!$D61,INDIRECT("Tabela6[Data]"),CUMPRIMENTO!N$1)</f>
        <v/>
      </c>
      <c r="Q61" s="33">
        <f>SUM(J61:P61)/(IF(G61=1,COUNTA(J61:P61)*3,IF(G61=2,COUNTA(J61:P61)*2,IF(G61=3,COUNTA(J61:P61),IF(G61=4,COUNTA(J61:P61)/2,IF(G61=5,COUNTA(J61:P61)/7,IF(G61=6,1,"")))))))</f>
        <v/>
      </c>
      <c r="R61">
        <f>COUNTIFS(INDIRECT("Tabela6[QRCode]"),CUMPRIMENTO!$C61,INDIRECT("Tabela6[Data]"),CUMPRIMENTO!R$1)+COUNTIFS(INDIRECT("Tabela6[QRCode]"),CUMPRIMENTO!$D61,INDIRECT("Tabela6[Data]"),CUMPRIMENTO!R$1)</f>
        <v/>
      </c>
      <c r="S61">
        <f>COUNTIFS(INDIRECT("Tabela6[QRCode]"),CUMPRIMENTO!$C61,INDIRECT("Tabela6[Data]"),CUMPRIMENTO!S$1)+COUNTIFS(INDIRECT("Tabela6[QRCode]"),CUMPRIMENTO!$D61,INDIRECT("Tabela6[Data]"),CUMPRIMENTO!S$1)</f>
        <v/>
      </c>
      <c r="T61">
        <f>COUNTIFS(INDIRECT("Tabela6[QRCode]"),CUMPRIMENTO!$C61,INDIRECT("Tabela6[Data]"),CUMPRIMENTO!T$1)+COUNTIFS(INDIRECT("Tabela6[QRCode]"),CUMPRIMENTO!$D61,INDIRECT("Tabela6[Data]"),CUMPRIMENTO!T$1)</f>
        <v/>
      </c>
      <c r="U61">
        <f>COUNTIFS(INDIRECT("Tabela6[QRCode]"),CUMPRIMENTO!$C61,INDIRECT("Tabela6[Data]"),CUMPRIMENTO!U$1)+COUNTIFS(INDIRECT("Tabela6[QRCode]"),CUMPRIMENTO!$D61,INDIRECT("Tabela6[Data]"),CUMPRIMENTO!U$1)</f>
        <v/>
      </c>
      <c r="V61">
        <f>COUNTIFS(INDIRECT("Tabela6[QRCode]"),CUMPRIMENTO!$C61,INDIRECT("Tabela6[Data]"),CUMPRIMENTO!V$1)+COUNTIFS(INDIRECT("Tabela6[QRCode]"),CUMPRIMENTO!$D61,INDIRECT("Tabela6[Data]"),CUMPRIMENTO!V$1)</f>
        <v/>
      </c>
      <c r="Y61" s="33">
        <f>SUM(R61:X61)/(IF(G61=1,COUNTA(R61:X61)*3,IF(G61=2,COUNTA(R61:X61)*2,IF(G61=3,COUNTA(R61:X61),IF(G61=4,COUNTA(R61:X61)/2,IF(G61=5,COUNTA(R61:X61)/7,IF(G61=6,1,"")))))))</f>
        <v/>
      </c>
      <c r="Z61">
        <f>COUNTIFS(INDIRECT("Tabela6[QRCode]"),CUMPRIMENTO!$C61,INDIRECT("Tabela6[Data]"),CUMPRIMENTO!Z$1)+COUNTIFS(INDIRECT("Tabela6[QRCode]"),CUMPRIMENTO!$D61,INDIRECT("Tabela6[Data]"),CUMPRIMENTO!Z$1)</f>
        <v/>
      </c>
      <c r="AA61">
        <f>COUNTIFS(INDIRECT("Tabela6[QRCode]"),CUMPRIMENTO!$C61,INDIRECT("Tabela6[Data]"),CUMPRIMENTO!AA$1)+COUNTIFS(INDIRECT("Tabela6[QRCode]"),CUMPRIMENTO!$D61,INDIRECT("Tabela6[Data]"),CUMPRIMENTO!AA$1)</f>
        <v/>
      </c>
      <c r="AB61">
        <f>COUNTIFS(INDIRECT("Tabela6[QRCode]"),CUMPRIMENTO!$C61,INDIRECT("Tabela6[Data]"),CUMPRIMENTO!AB$1)+COUNTIFS(INDIRECT("Tabela6[QRCode]"),CUMPRIMENTO!$D61,INDIRECT("Tabela6[Data]"),CUMPRIMENTO!AB$1)</f>
        <v/>
      </c>
      <c r="AC61">
        <f>COUNTIFS(INDIRECT("Tabela6[QRCode]"),CUMPRIMENTO!$C61,INDIRECT("Tabela6[Data]"),CUMPRIMENTO!AC$1)+COUNTIFS(INDIRECT("Tabela6[QRCode]"),CUMPRIMENTO!$D61,INDIRECT("Tabela6[Data]"),CUMPRIMENTO!AC$1)</f>
        <v/>
      </c>
      <c r="AD61">
        <f>COUNTIFS(INDIRECT("Tabela6[QRCode]"),CUMPRIMENTO!$C61,INDIRECT("Tabela6[Data]"),CUMPRIMENTO!AD$1)+COUNTIFS(INDIRECT("Tabela6[QRCode]"),CUMPRIMENTO!$D61,INDIRECT("Tabela6[Data]"),CUMPRIMENTO!AD$1)</f>
        <v/>
      </c>
      <c r="AG61" s="33">
        <f>SUM(Z61:AD61)/(IF(G61=1,COUNTA(Z61:AD61)*3,IF(G61=2,COUNTA(Z61:AD61)*2,IF(G61=3,COUNTA(Z61:AD61),IF(G61=4,COUNTA(Z61:AD61)/2,IF(G61=5,COUNTA(Z61:AD61)/7,IF(G61=6,1,"")))))))</f>
        <v/>
      </c>
      <c r="AH61">
        <f>COUNTIFS(INDIRECT("Tabela6[QRCode]"),CUMPRIMENTO!$C61,INDIRECT("Tabela6[Data]"),CUMPRIMENTO!AH$1)+COUNTIFS(INDIRECT("Tabela6[QRCode]"),CUMPRIMENTO!$D61,INDIRECT("Tabela6[Data]"),CUMPRIMENTO!AH$1)</f>
        <v/>
      </c>
      <c r="AI61">
        <f>COUNTIFS(INDIRECT("Tabela6[QRCode]"),CUMPRIMENTO!$C61,INDIRECT("Tabela6[Data]"),CUMPRIMENTO!AI$1)+COUNTIFS(INDIRECT("Tabela6[QRCode]"),CUMPRIMENTO!$D61,INDIRECT("Tabela6[Data]"),CUMPRIMENTO!AI$1)</f>
        <v/>
      </c>
      <c r="AJ61">
        <f>COUNTIFS(INDIRECT("Tabela6[QRCode]"),CUMPRIMENTO!$C61,INDIRECT("Tabela6[Data]"),CUMPRIMENTO!AJ$1)+COUNTIFS(INDIRECT("Tabela6[QRCode]"),CUMPRIMENTO!$D61,INDIRECT("Tabela6[Data]"),CUMPRIMENTO!AJ$1)</f>
        <v/>
      </c>
      <c r="AK61">
        <f>COUNTIFS(INDIRECT("Tabela6[QRCode]"),CUMPRIMENTO!$C61,INDIRECT("Tabela6[Data]"),CUMPRIMENTO!AK$1)+COUNTIFS(INDIRECT("Tabela6[QRCode]"),CUMPRIMENTO!$D61,INDIRECT("Tabela6[Data]"),CUMPRIMENTO!AK$1)</f>
        <v/>
      </c>
      <c r="AL61">
        <f>COUNTIFS(INDIRECT("Tabela6[QRCode]"),CUMPRIMENTO!$C61,INDIRECT("Tabela6[Data]"),CUMPRIMENTO!AL$1)+COUNTIFS(INDIRECT("Tabela6[QRCode]"),CUMPRIMENTO!$D61,INDIRECT("Tabela6[Data]"),CUMPRIMENTO!AL$1)</f>
        <v/>
      </c>
      <c r="AO61" s="33">
        <f>SUM(AH61:AL61)/(IF(G61=1,COUNTA(AH61:AL61)*3,IF(G61=2,COUNTA(AH61:AL61)*2,IF(G61=3,COUNTA(AH61:AL61),IF(G61=4,COUNTA(AH61:AL61)/2,IF(G61=5,COUNTA(AH61:AL61)/7,IF(G61=6,1,"")))))))</f>
        <v/>
      </c>
      <c r="AP61">
        <f>COUNTIFS(INDIRECT("Tabela6[QRCode]"),CUMPRIMENTO!$C61,INDIRECT("Tabela6[Data]"),CUMPRIMENTO!AP$1)+COUNTIFS(INDIRECT("Tabela6[QRCode]"),CUMPRIMENTO!$D61,INDIRECT("Tabela6[Data]"),CUMPRIMENTO!AP$1)</f>
        <v/>
      </c>
      <c r="AQ61">
        <f>COUNTIFS(INDIRECT("Tabela6[QRCode]"),CUMPRIMENTO!$C61,INDIRECT("Tabela6[Data]"),CUMPRIMENTO!AQ$1)+COUNTIFS(INDIRECT("Tabela6[QRCode]"),CUMPRIMENTO!$D61,INDIRECT("Tabela6[Data]"),CUMPRIMENTO!AQ$1)</f>
        <v/>
      </c>
      <c r="AW61" s="33">
        <f>SUM(AP61:AS61)/(IF(G61=1,COUNTA(AP61:AS61)*3,IF(G61=2,COUNTA(AP61:AS61)*2,IF(G61=3,COUNTA(AP61:AS61),IF(G61=4,COUNTA(AP61:AS61)/2,IF(G61=5,COUNTA(AP61:AS61)/7,IF(G61=6,1,"")))))))</f>
        <v/>
      </c>
    </row>
    <row r="62">
      <c r="B62" t="inlineStr">
        <is>
          <t>BR01-IES-P11</t>
        </is>
      </c>
      <c r="C62" t="inlineStr">
        <is>
          <t>BR01-IES-P11-SALA19</t>
        </is>
      </c>
      <c r="D62" t="inlineStr">
        <is>
          <t>RS-ST01-11-01P-SLA10</t>
        </is>
      </c>
      <c r="E62" t="inlineStr">
        <is>
          <t>CENTRAL QUALIDADE - SALA REUNIAO I</t>
        </is>
      </c>
      <c r="F62" t="inlineStr">
        <is>
          <t>Sem QR Code</t>
        </is>
      </c>
      <c r="G62" t="n">
        <v>4</v>
      </c>
      <c r="H62" t="inlineStr">
        <is>
          <t>T3E</t>
        </is>
      </c>
      <c r="I62" s="34">
        <f>IF(H62="SOB DEMANDA",100%,IF(AVERAGE(Y62,AG62,AO62,AW62)&gt;100%,100%,AVERAGE(Y62,AG62,AO62,AW62)))</f>
        <v/>
      </c>
      <c r="J62">
        <f>COUNTIFS(INDIRECT("Tabela6[QRCode]"),CUMPRIMENTO!$C62,INDIRECT("Tabela6[Data]"),CUMPRIMENTO!J$1)+COUNTIFS(INDIRECT("Tabela6[QRCode]"),CUMPRIMENTO!$D62,INDIRECT("Tabela6[Data]"),CUMPRIMENTO!J$1)</f>
        <v/>
      </c>
      <c r="K62">
        <f>COUNTIFS(INDIRECT("Tabela6[QRCode]"),CUMPRIMENTO!$C62,INDIRECT("Tabela6[Data]"),CUMPRIMENTO!K$1)+COUNTIFS(INDIRECT("Tabela6[QRCode]"),CUMPRIMENTO!$D62,INDIRECT("Tabela6[Data]"),CUMPRIMENTO!K$1)</f>
        <v/>
      </c>
      <c r="L62">
        <f>COUNTIFS(INDIRECT("Tabela6[QRCode]"),CUMPRIMENTO!$C62,INDIRECT("Tabela6[Data]"),CUMPRIMENTO!L$1)+COUNTIFS(INDIRECT("Tabela6[QRCode]"),CUMPRIMENTO!$D62,INDIRECT("Tabela6[Data]"),CUMPRIMENTO!L$1)</f>
        <v/>
      </c>
      <c r="M62">
        <f>COUNTIFS(INDIRECT("Tabela6[QRCode]"),CUMPRIMENTO!$C62,INDIRECT("Tabela6[Data]"),CUMPRIMENTO!M$1)+COUNTIFS(INDIRECT("Tabela6[QRCode]"),CUMPRIMENTO!$D62,INDIRECT("Tabela6[Data]"),CUMPRIMENTO!M$1)</f>
        <v/>
      </c>
      <c r="N62">
        <f>COUNTIFS(INDIRECT("Tabela6[QRCode]"),CUMPRIMENTO!$C62,INDIRECT("Tabela6[Data]"),CUMPRIMENTO!N$1)+COUNTIFS(INDIRECT("Tabela6[QRCode]"),CUMPRIMENTO!$D62,INDIRECT("Tabela6[Data]"),CUMPRIMENTO!N$1)</f>
        <v/>
      </c>
      <c r="Q62" s="33">
        <f>SUM(J62:P62)/(IF(G62=1,COUNTA(J62:P62)*3,IF(G62=2,COUNTA(J62:P62)*2,IF(G62=3,COUNTA(J62:P62),IF(G62=4,COUNTA(J62:P62)/2,IF(G62=5,COUNTA(J62:P62)/7,IF(G62=6,1,"")))))))</f>
        <v/>
      </c>
      <c r="R62">
        <f>COUNTIFS(INDIRECT("Tabela6[QRCode]"),CUMPRIMENTO!$C62,INDIRECT("Tabela6[Data]"),CUMPRIMENTO!R$1)+COUNTIFS(INDIRECT("Tabela6[QRCode]"),CUMPRIMENTO!$D62,INDIRECT("Tabela6[Data]"),CUMPRIMENTO!R$1)</f>
        <v/>
      </c>
      <c r="S62">
        <f>COUNTIFS(INDIRECT("Tabela6[QRCode]"),CUMPRIMENTO!$C62,INDIRECT("Tabela6[Data]"),CUMPRIMENTO!S$1)+COUNTIFS(INDIRECT("Tabela6[QRCode]"),CUMPRIMENTO!$D62,INDIRECT("Tabela6[Data]"),CUMPRIMENTO!S$1)</f>
        <v/>
      </c>
      <c r="T62">
        <f>COUNTIFS(INDIRECT("Tabela6[QRCode]"),CUMPRIMENTO!$C62,INDIRECT("Tabela6[Data]"),CUMPRIMENTO!T$1)+COUNTIFS(INDIRECT("Tabela6[QRCode]"),CUMPRIMENTO!$D62,INDIRECT("Tabela6[Data]"),CUMPRIMENTO!T$1)</f>
        <v/>
      </c>
      <c r="U62">
        <f>COUNTIFS(INDIRECT("Tabela6[QRCode]"),CUMPRIMENTO!$C62,INDIRECT("Tabela6[Data]"),CUMPRIMENTO!U$1)+COUNTIFS(INDIRECT("Tabela6[QRCode]"),CUMPRIMENTO!$D62,INDIRECT("Tabela6[Data]"),CUMPRIMENTO!U$1)</f>
        <v/>
      </c>
      <c r="V62">
        <f>COUNTIFS(INDIRECT("Tabela6[QRCode]"),CUMPRIMENTO!$C62,INDIRECT("Tabela6[Data]"),CUMPRIMENTO!V$1)+COUNTIFS(INDIRECT("Tabela6[QRCode]"),CUMPRIMENTO!$D62,INDIRECT("Tabela6[Data]"),CUMPRIMENTO!V$1)</f>
        <v/>
      </c>
      <c r="Y62" s="33">
        <f>SUM(R62:X62)/(IF(G62=1,COUNTA(R62:X62)*3,IF(G62=2,COUNTA(R62:X62)*2,IF(G62=3,COUNTA(R62:X62),IF(G62=4,COUNTA(R62:X62)/2,IF(G62=5,COUNTA(R62:X62)/7,IF(G62=6,1,"")))))))</f>
        <v/>
      </c>
      <c r="Z62">
        <f>COUNTIFS(INDIRECT("Tabela6[QRCode]"),CUMPRIMENTO!$C62,INDIRECT("Tabela6[Data]"),CUMPRIMENTO!Z$1)+COUNTIFS(INDIRECT("Tabela6[QRCode]"),CUMPRIMENTO!$D62,INDIRECT("Tabela6[Data]"),CUMPRIMENTO!Z$1)</f>
        <v/>
      </c>
      <c r="AA62">
        <f>COUNTIFS(INDIRECT("Tabela6[QRCode]"),CUMPRIMENTO!$C62,INDIRECT("Tabela6[Data]"),CUMPRIMENTO!AA$1)+COUNTIFS(INDIRECT("Tabela6[QRCode]"),CUMPRIMENTO!$D62,INDIRECT("Tabela6[Data]"),CUMPRIMENTO!AA$1)</f>
        <v/>
      </c>
      <c r="AB62">
        <f>COUNTIFS(INDIRECT("Tabela6[QRCode]"),CUMPRIMENTO!$C62,INDIRECT("Tabela6[Data]"),CUMPRIMENTO!AB$1)+COUNTIFS(INDIRECT("Tabela6[QRCode]"),CUMPRIMENTO!$D62,INDIRECT("Tabela6[Data]"),CUMPRIMENTO!AB$1)</f>
        <v/>
      </c>
      <c r="AC62">
        <f>COUNTIFS(INDIRECT("Tabela6[QRCode]"),CUMPRIMENTO!$C62,INDIRECT("Tabela6[Data]"),CUMPRIMENTO!AC$1)+COUNTIFS(INDIRECT("Tabela6[QRCode]"),CUMPRIMENTO!$D62,INDIRECT("Tabela6[Data]"),CUMPRIMENTO!AC$1)</f>
        <v/>
      </c>
      <c r="AD62">
        <f>COUNTIFS(INDIRECT("Tabela6[QRCode]"),CUMPRIMENTO!$C62,INDIRECT("Tabela6[Data]"),CUMPRIMENTO!AD$1)+COUNTIFS(INDIRECT("Tabela6[QRCode]"),CUMPRIMENTO!$D62,INDIRECT("Tabela6[Data]"),CUMPRIMENTO!AD$1)</f>
        <v/>
      </c>
      <c r="AG62" s="33">
        <f>SUM(Z62:AD62)/(IF(G62=1,COUNTA(Z62:AD62)*3,IF(G62=2,COUNTA(Z62:AD62)*2,IF(G62=3,COUNTA(Z62:AD62),IF(G62=4,COUNTA(Z62:AD62)/2,IF(G62=5,COUNTA(Z62:AD62)/7,IF(G62=6,1,"")))))))</f>
        <v/>
      </c>
      <c r="AH62">
        <f>COUNTIFS(INDIRECT("Tabela6[QRCode]"),CUMPRIMENTO!$C62,INDIRECT("Tabela6[Data]"),CUMPRIMENTO!AH$1)+COUNTIFS(INDIRECT("Tabela6[QRCode]"),CUMPRIMENTO!$D62,INDIRECT("Tabela6[Data]"),CUMPRIMENTO!AH$1)</f>
        <v/>
      </c>
      <c r="AI62">
        <f>COUNTIFS(INDIRECT("Tabela6[QRCode]"),CUMPRIMENTO!$C62,INDIRECT("Tabela6[Data]"),CUMPRIMENTO!AI$1)+COUNTIFS(INDIRECT("Tabela6[QRCode]"),CUMPRIMENTO!$D62,INDIRECT("Tabela6[Data]"),CUMPRIMENTO!AI$1)</f>
        <v/>
      </c>
      <c r="AJ62">
        <f>COUNTIFS(INDIRECT("Tabela6[QRCode]"),CUMPRIMENTO!$C62,INDIRECT("Tabela6[Data]"),CUMPRIMENTO!AJ$1)+COUNTIFS(INDIRECT("Tabela6[QRCode]"),CUMPRIMENTO!$D62,INDIRECT("Tabela6[Data]"),CUMPRIMENTO!AJ$1)</f>
        <v/>
      </c>
      <c r="AK62">
        <f>COUNTIFS(INDIRECT("Tabela6[QRCode]"),CUMPRIMENTO!$C62,INDIRECT("Tabela6[Data]"),CUMPRIMENTO!AK$1)+COUNTIFS(INDIRECT("Tabela6[QRCode]"),CUMPRIMENTO!$D62,INDIRECT("Tabela6[Data]"),CUMPRIMENTO!AK$1)</f>
        <v/>
      </c>
      <c r="AL62">
        <f>COUNTIFS(INDIRECT("Tabela6[QRCode]"),CUMPRIMENTO!$C62,INDIRECT("Tabela6[Data]"),CUMPRIMENTO!AL$1)+COUNTIFS(INDIRECT("Tabela6[QRCode]"),CUMPRIMENTO!$D62,INDIRECT("Tabela6[Data]"),CUMPRIMENTO!AL$1)</f>
        <v/>
      </c>
      <c r="AO62" s="33">
        <f>SUM(AH62:AL62)/(IF(G62=1,COUNTA(AH62:AL62)*3,IF(G62=2,COUNTA(AH62:AL62)*2,IF(G62=3,COUNTA(AH62:AL62),IF(G62=4,COUNTA(AH62:AL62)/2,IF(G62=5,COUNTA(AH62:AL62)/7,IF(G62=6,1,"")))))))</f>
        <v/>
      </c>
      <c r="AP62">
        <f>COUNTIFS(INDIRECT("Tabela6[QRCode]"),CUMPRIMENTO!$C62,INDIRECT("Tabela6[Data]"),CUMPRIMENTO!AP$1)+COUNTIFS(INDIRECT("Tabela6[QRCode]"),CUMPRIMENTO!$D62,INDIRECT("Tabela6[Data]"),CUMPRIMENTO!AP$1)</f>
        <v/>
      </c>
      <c r="AQ62">
        <f>COUNTIFS(INDIRECT("Tabela6[QRCode]"),CUMPRIMENTO!$C62,INDIRECT("Tabela6[Data]"),CUMPRIMENTO!AQ$1)+COUNTIFS(INDIRECT("Tabela6[QRCode]"),CUMPRIMENTO!$D62,INDIRECT("Tabela6[Data]"),CUMPRIMENTO!AQ$1)</f>
        <v/>
      </c>
      <c r="AW62" s="33">
        <f>SUM(AP62:AS62)/(IF(G62=1,COUNTA(AP62:AS62)*3,IF(G62=2,COUNTA(AP62:AS62)*2,IF(G62=3,COUNTA(AP62:AS62),IF(G62=4,COUNTA(AP62:AS62)/2,IF(G62=5,COUNTA(AP62:AS62)/7,IF(G62=6,1,"")))))))</f>
        <v/>
      </c>
    </row>
    <row r="63">
      <c r="B63" t="inlineStr">
        <is>
          <t>BR01-IES-P11</t>
        </is>
      </c>
      <c r="C63" t="inlineStr">
        <is>
          <t>BR01-IES-P11-SALA24</t>
        </is>
      </c>
      <c r="D63" t="inlineStr">
        <is>
          <t>RS-ST01-11-00T-SLA05</t>
        </is>
      </c>
      <c r="E63" t="inlineStr">
        <is>
          <t>SALA SUPERVISAO GRAVIDADE</t>
        </is>
      </c>
      <c r="G63" t="n">
        <v>4</v>
      </c>
      <c r="H63" t="inlineStr">
        <is>
          <t>T2E</t>
        </is>
      </c>
      <c r="I63" s="34">
        <f>IF(H63="SOB DEMANDA",100%,IF(AVERAGE(Y63,AG63,AO63,AW63)&gt;100%,100%,AVERAGE(Y63,AG63,AO63,AW63)))</f>
        <v/>
      </c>
      <c r="J63">
        <f>COUNTIFS(INDIRECT("Tabela6[QRCode]"),CUMPRIMENTO!$C63,INDIRECT("Tabela6[Data]"),CUMPRIMENTO!J$1)+COUNTIFS(INDIRECT("Tabela6[QRCode]"),CUMPRIMENTO!$D63,INDIRECT("Tabela6[Data]"),CUMPRIMENTO!J$1)</f>
        <v/>
      </c>
      <c r="K63">
        <f>COUNTIFS(INDIRECT("Tabela6[QRCode]"),CUMPRIMENTO!$C63,INDIRECT("Tabela6[Data]"),CUMPRIMENTO!K$1)+COUNTIFS(INDIRECT("Tabela6[QRCode]"),CUMPRIMENTO!$D63,INDIRECT("Tabela6[Data]"),CUMPRIMENTO!K$1)</f>
        <v/>
      </c>
      <c r="L63">
        <f>COUNTIFS(INDIRECT("Tabela6[QRCode]"),CUMPRIMENTO!$C63,INDIRECT("Tabela6[Data]"),CUMPRIMENTO!L$1)+COUNTIFS(INDIRECT("Tabela6[QRCode]"),CUMPRIMENTO!$D63,INDIRECT("Tabela6[Data]"),CUMPRIMENTO!L$1)</f>
        <v/>
      </c>
      <c r="M63">
        <f>COUNTIFS(INDIRECT("Tabela6[QRCode]"),CUMPRIMENTO!$C63,INDIRECT("Tabela6[Data]"),CUMPRIMENTO!M$1)+COUNTIFS(INDIRECT("Tabela6[QRCode]"),CUMPRIMENTO!$D63,INDIRECT("Tabela6[Data]"),CUMPRIMENTO!M$1)</f>
        <v/>
      </c>
      <c r="N63">
        <f>COUNTIFS(INDIRECT("Tabela6[QRCode]"),CUMPRIMENTO!$C63,INDIRECT("Tabela6[Data]"),CUMPRIMENTO!N$1)+COUNTIFS(INDIRECT("Tabela6[QRCode]"),CUMPRIMENTO!$D63,INDIRECT("Tabela6[Data]"),CUMPRIMENTO!N$1)</f>
        <v/>
      </c>
      <c r="Q63" s="33">
        <f>SUM(J63:P63)/(IF(G63=1,COUNTA(J63:P63)*3,IF(G63=2,COUNTA(J63:P63)*2,IF(G63=3,COUNTA(J63:P63),IF(G63=4,COUNTA(J63:P63)/2,IF(G63=5,COUNTA(J63:P63)/7,IF(G63=6,1,"")))))))</f>
        <v/>
      </c>
      <c r="R63">
        <f>COUNTIFS(INDIRECT("Tabela6[QRCode]"),CUMPRIMENTO!$C63,INDIRECT("Tabela6[Data]"),CUMPRIMENTO!R$1)+COUNTIFS(INDIRECT("Tabela6[QRCode]"),CUMPRIMENTO!$D63,INDIRECT("Tabela6[Data]"),CUMPRIMENTO!R$1)</f>
        <v/>
      </c>
      <c r="S63">
        <f>COUNTIFS(INDIRECT("Tabela6[QRCode]"),CUMPRIMENTO!$C63,INDIRECT("Tabela6[Data]"),CUMPRIMENTO!S$1)+COUNTIFS(INDIRECT("Tabela6[QRCode]"),CUMPRIMENTO!$D63,INDIRECT("Tabela6[Data]"),CUMPRIMENTO!S$1)</f>
        <v/>
      </c>
      <c r="T63">
        <f>COUNTIFS(INDIRECT("Tabela6[QRCode]"),CUMPRIMENTO!$C63,INDIRECT("Tabela6[Data]"),CUMPRIMENTO!T$1)+COUNTIFS(INDIRECT("Tabela6[QRCode]"),CUMPRIMENTO!$D63,INDIRECT("Tabela6[Data]"),CUMPRIMENTO!T$1)</f>
        <v/>
      </c>
      <c r="U63">
        <f>COUNTIFS(INDIRECT("Tabela6[QRCode]"),CUMPRIMENTO!$C63,INDIRECT("Tabela6[Data]"),CUMPRIMENTO!U$1)+COUNTIFS(INDIRECT("Tabela6[QRCode]"),CUMPRIMENTO!$D63,INDIRECT("Tabela6[Data]"),CUMPRIMENTO!U$1)</f>
        <v/>
      </c>
      <c r="V63">
        <f>COUNTIFS(INDIRECT("Tabela6[QRCode]"),CUMPRIMENTO!$C63,INDIRECT("Tabela6[Data]"),CUMPRIMENTO!V$1)+COUNTIFS(INDIRECT("Tabela6[QRCode]"),CUMPRIMENTO!$D63,INDIRECT("Tabela6[Data]"),CUMPRIMENTO!V$1)</f>
        <v/>
      </c>
      <c r="Y63" s="33">
        <f>SUM(R63:X63)/(IF(G63=1,COUNTA(R63:X63)*3,IF(G63=2,COUNTA(R63:X63)*2,IF(G63=3,COUNTA(R63:X63),IF(G63=4,COUNTA(R63:X63)/2,IF(G63=5,COUNTA(R63:X63)/7,IF(G63=6,1,"")))))))</f>
        <v/>
      </c>
      <c r="Z63">
        <f>COUNTIFS(INDIRECT("Tabela6[QRCode]"),CUMPRIMENTO!$C63,INDIRECT("Tabela6[Data]"),CUMPRIMENTO!Z$1)+COUNTIFS(INDIRECT("Tabela6[QRCode]"),CUMPRIMENTO!$D63,INDIRECT("Tabela6[Data]"),CUMPRIMENTO!Z$1)</f>
        <v/>
      </c>
      <c r="AA63">
        <f>COUNTIFS(INDIRECT("Tabela6[QRCode]"),CUMPRIMENTO!$C63,INDIRECT("Tabela6[Data]"),CUMPRIMENTO!AA$1)+COUNTIFS(INDIRECT("Tabela6[QRCode]"),CUMPRIMENTO!$D63,INDIRECT("Tabela6[Data]"),CUMPRIMENTO!AA$1)</f>
        <v/>
      </c>
      <c r="AB63">
        <f>COUNTIFS(INDIRECT("Tabela6[QRCode]"),CUMPRIMENTO!$C63,INDIRECT("Tabela6[Data]"),CUMPRIMENTO!AB$1)+COUNTIFS(INDIRECT("Tabela6[QRCode]"),CUMPRIMENTO!$D63,INDIRECT("Tabela6[Data]"),CUMPRIMENTO!AB$1)</f>
        <v/>
      </c>
      <c r="AC63">
        <f>COUNTIFS(INDIRECT("Tabela6[QRCode]"),CUMPRIMENTO!$C63,INDIRECT("Tabela6[Data]"),CUMPRIMENTO!AC$1)+COUNTIFS(INDIRECT("Tabela6[QRCode]"),CUMPRIMENTO!$D63,INDIRECT("Tabela6[Data]"),CUMPRIMENTO!AC$1)</f>
        <v/>
      </c>
      <c r="AD63">
        <f>COUNTIFS(INDIRECT("Tabela6[QRCode]"),CUMPRIMENTO!$C63,INDIRECT("Tabela6[Data]"),CUMPRIMENTO!AD$1)+COUNTIFS(INDIRECT("Tabela6[QRCode]"),CUMPRIMENTO!$D63,INDIRECT("Tabela6[Data]"),CUMPRIMENTO!AD$1)</f>
        <v/>
      </c>
      <c r="AG63" s="33">
        <f>SUM(Z63:AD63)/(IF(G63=1,COUNTA(Z63:AD63)*3,IF(G63=2,COUNTA(Z63:AD63)*2,IF(G63=3,COUNTA(Z63:AD63),IF(G63=4,COUNTA(Z63:AD63)/2,IF(G63=5,COUNTA(Z63:AD63)/7,IF(G63=6,1,"")))))))</f>
        <v/>
      </c>
      <c r="AH63">
        <f>COUNTIFS(INDIRECT("Tabela6[QRCode]"),CUMPRIMENTO!$C63,INDIRECT("Tabela6[Data]"),CUMPRIMENTO!AH$1)+COUNTIFS(INDIRECT("Tabela6[QRCode]"),CUMPRIMENTO!$D63,INDIRECT("Tabela6[Data]"),CUMPRIMENTO!AH$1)</f>
        <v/>
      </c>
      <c r="AI63">
        <f>COUNTIFS(INDIRECT("Tabela6[QRCode]"),CUMPRIMENTO!$C63,INDIRECT("Tabela6[Data]"),CUMPRIMENTO!AI$1)+COUNTIFS(INDIRECT("Tabela6[QRCode]"),CUMPRIMENTO!$D63,INDIRECT("Tabela6[Data]"),CUMPRIMENTO!AI$1)</f>
        <v/>
      </c>
      <c r="AJ63">
        <f>COUNTIFS(INDIRECT("Tabela6[QRCode]"),CUMPRIMENTO!$C63,INDIRECT("Tabela6[Data]"),CUMPRIMENTO!AJ$1)+COUNTIFS(INDIRECT("Tabela6[QRCode]"),CUMPRIMENTO!$D63,INDIRECT("Tabela6[Data]"),CUMPRIMENTO!AJ$1)</f>
        <v/>
      </c>
      <c r="AK63">
        <f>COUNTIFS(INDIRECT("Tabela6[QRCode]"),CUMPRIMENTO!$C63,INDIRECT("Tabela6[Data]"),CUMPRIMENTO!AK$1)+COUNTIFS(INDIRECT("Tabela6[QRCode]"),CUMPRIMENTO!$D63,INDIRECT("Tabela6[Data]"),CUMPRIMENTO!AK$1)</f>
        <v/>
      </c>
      <c r="AL63">
        <f>COUNTIFS(INDIRECT("Tabela6[QRCode]"),CUMPRIMENTO!$C63,INDIRECT("Tabela6[Data]"),CUMPRIMENTO!AL$1)+COUNTIFS(INDIRECT("Tabela6[QRCode]"),CUMPRIMENTO!$D63,INDIRECT("Tabela6[Data]"),CUMPRIMENTO!AL$1)</f>
        <v/>
      </c>
      <c r="AO63" s="33">
        <f>SUM(AH63:AL63)/(IF(G63=1,COUNTA(AH63:AL63)*3,IF(G63=2,COUNTA(AH63:AL63)*2,IF(G63=3,COUNTA(AH63:AL63),IF(G63=4,COUNTA(AH63:AL63)/2,IF(G63=5,COUNTA(AH63:AL63)/7,IF(G63=6,1,"")))))))</f>
        <v/>
      </c>
      <c r="AP63">
        <f>COUNTIFS(INDIRECT("Tabela6[QRCode]"),CUMPRIMENTO!$C63,INDIRECT("Tabela6[Data]"),CUMPRIMENTO!AP$1)+COUNTIFS(INDIRECT("Tabela6[QRCode]"),CUMPRIMENTO!$D63,INDIRECT("Tabela6[Data]"),CUMPRIMENTO!AP$1)</f>
        <v/>
      </c>
      <c r="AQ63">
        <f>COUNTIFS(INDIRECT("Tabela6[QRCode]"),CUMPRIMENTO!$C63,INDIRECT("Tabela6[Data]"),CUMPRIMENTO!AQ$1)+COUNTIFS(INDIRECT("Tabela6[QRCode]"),CUMPRIMENTO!$D63,INDIRECT("Tabela6[Data]"),CUMPRIMENTO!AQ$1)</f>
        <v/>
      </c>
      <c r="AW63" s="33">
        <f>SUM(AP63:AS63)/(IF(G63=1,COUNTA(AP63:AS63)*3,IF(G63=2,COUNTA(AP63:AS63)*2,IF(G63=3,COUNTA(AP63:AS63),IF(G63=4,COUNTA(AP63:AS63)/2,IF(G63=5,COUNTA(AP63:AS63)/7,IF(G63=6,1,"")))))))</f>
        <v/>
      </c>
    </row>
    <row r="64">
      <c r="B64" t="inlineStr">
        <is>
          <t>BR01-IES-P11</t>
        </is>
      </c>
      <c r="C64" t="inlineStr">
        <is>
          <t>BR01-IES-P11-SALA28</t>
        </is>
      </c>
      <c r="D64" t="inlineStr">
        <is>
          <t>RS-ST01-11-01P-SLA12</t>
        </is>
      </c>
      <c r="E64" t="inlineStr">
        <is>
          <t>CENTRAL QUALIDADE - GERENCIA</t>
        </is>
      </c>
      <c r="F64" t="inlineStr">
        <is>
          <t>Sem QR Code</t>
        </is>
      </c>
      <c r="G64" t="n">
        <v>4</v>
      </c>
      <c r="H64" t="inlineStr">
        <is>
          <t>T3E</t>
        </is>
      </c>
      <c r="I64" s="34">
        <f>IF(H64="SOB DEMANDA",100%,IF(AVERAGE(Y64,AG64,AO64,AW64)&gt;100%,100%,AVERAGE(Y64,AG64,AO64,AW64)))</f>
        <v/>
      </c>
      <c r="J64">
        <f>COUNTIFS(INDIRECT("Tabela6[QRCode]"),CUMPRIMENTO!$C64,INDIRECT("Tabela6[Data]"),CUMPRIMENTO!J$1)+COUNTIFS(INDIRECT("Tabela6[QRCode]"),CUMPRIMENTO!$D64,INDIRECT("Tabela6[Data]"),CUMPRIMENTO!J$1)</f>
        <v/>
      </c>
      <c r="K64">
        <f>COUNTIFS(INDIRECT("Tabela6[QRCode]"),CUMPRIMENTO!$C64,INDIRECT("Tabela6[Data]"),CUMPRIMENTO!K$1)+COUNTIFS(INDIRECT("Tabela6[QRCode]"),CUMPRIMENTO!$D64,INDIRECT("Tabela6[Data]"),CUMPRIMENTO!K$1)</f>
        <v/>
      </c>
      <c r="L64">
        <f>COUNTIFS(INDIRECT("Tabela6[QRCode]"),CUMPRIMENTO!$C64,INDIRECT("Tabela6[Data]"),CUMPRIMENTO!L$1)+COUNTIFS(INDIRECT("Tabela6[QRCode]"),CUMPRIMENTO!$D64,INDIRECT("Tabela6[Data]"),CUMPRIMENTO!L$1)</f>
        <v/>
      </c>
      <c r="M64">
        <f>COUNTIFS(INDIRECT("Tabela6[QRCode]"),CUMPRIMENTO!$C64,INDIRECT("Tabela6[Data]"),CUMPRIMENTO!M$1)+COUNTIFS(INDIRECT("Tabela6[QRCode]"),CUMPRIMENTO!$D64,INDIRECT("Tabela6[Data]"),CUMPRIMENTO!M$1)</f>
        <v/>
      </c>
      <c r="N64">
        <f>COUNTIFS(INDIRECT("Tabela6[QRCode]"),CUMPRIMENTO!$C64,INDIRECT("Tabela6[Data]"),CUMPRIMENTO!N$1)+COUNTIFS(INDIRECT("Tabela6[QRCode]"),CUMPRIMENTO!$D64,INDIRECT("Tabela6[Data]"),CUMPRIMENTO!N$1)</f>
        <v/>
      </c>
      <c r="Q64" s="33">
        <f>SUM(J64:P64)/(IF(G64=1,COUNTA(J64:P64)*3,IF(G64=2,COUNTA(J64:P64)*2,IF(G64=3,COUNTA(J64:P64),IF(G64=4,COUNTA(J64:P64)/2,IF(G64=5,COUNTA(J64:P64)/7,IF(G64=6,1,"")))))))</f>
        <v/>
      </c>
      <c r="R64">
        <f>COUNTIFS(INDIRECT("Tabela6[QRCode]"),CUMPRIMENTO!$C64,INDIRECT("Tabela6[Data]"),CUMPRIMENTO!R$1)+COUNTIFS(INDIRECT("Tabela6[QRCode]"),CUMPRIMENTO!$D64,INDIRECT("Tabela6[Data]"),CUMPRIMENTO!R$1)</f>
        <v/>
      </c>
      <c r="S64">
        <f>COUNTIFS(INDIRECT("Tabela6[QRCode]"),CUMPRIMENTO!$C64,INDIRECT("Tabela6[Data]"),CUMPRIMENTO!S$1)+COUNTIFS(INDIRECT("Tabela6[QRCode]"),CUMPRIMENTO!$D64,INDIRECT("Tabela6[Data]"),CUMPRIMENTO!S$1)</f>
        <v/>
      </c>
      <c r="T64">
        <f>COUNTIFS(INDIRECT("Tabela6[QRCode]"),CUMPRIMENTO!$C64,INDIRECT("Tabela6[Data]"),CUMPRIMENTO!T$1)+COUNTIFS(INDIRECT("Tabela6[QRCode]"),CUMPRIMENTO!$D64,INDIRECT("Tabela6[Data]"),CUMPRIMENTO!T$1)</f>
        <v/>
      </c>
      <c r="U64">
        <f>COUNTIFS(INDIRECT("Tabela6[QRCode]"),CUMPRIMENTO!$C64,INDIRECT("Tabela6[Data]"),CUMPRIMENTO!U$1)+COUNTIFS(INDIRECT("Tabela6[QRCode]"),CUMPRIMENTO!$D64,INDIRECT("Tabela6[Data]"),CUMPRIMENTO!U$1)</f>
        <v/>
      </c>
      <c r="V64">
        <f>COUNTIFS(INDIRECT("Tabela6[QRCode]"),CUMPRIMENTO!$C64,INDIRECT("Tabela6[Data]"),CUMPRIMENTO!V$1)+COUNTIFS(INDIRECT("Tabela6[QRCode]"),CUMPRIMENTO!$D64,INDIRECT("Tabela6[Data]"),CUMPRIMENTO!V$1)</f>
        <v/>
      </c>
      <c r="Y64" s="33">
        <f>SUM(R64:X64)/(IF(G64=1,COUNTA(R64:X64)*3,IF(G64=2,COUNTA(R64:X64)*2,IF(G64=3,COUNTA(R64:X64),IF(G64=4,COUNTA(R64:X64)/2,IF(G64=5,COUNTA(R64:X64)/7,IF(G64=6,1,"")))))))</f>
        <v/>
      </c>
      <c r="Z64">
        <f>COUNTIFS(INDIRECT("Tabela6[QRCode]"),CUMPRIMENTO!$C64,INDIRECT("Tabela6[Data]"),CUMPRIMENTO!Z$1)+COUNTIFS(INDIRECT("Tabela6[QRCode]"),CUMPRIMENTO!$D64,INDIRECT("Tabela6[Data]"),CUMPRIMENTO!Z$1)</f>
        <v/>
      </c>
      <c r="AA64">
        <f>COUNTIFS(INDIRECT("Tabela6[QRCode]"),CUMPRIMENTO!$C64,INDIRECT("Tabela6[Data]"),CUMPRIMENTO!AA$1)+COUNTIFS(INDIRECT("Tabela6[QRCode]"),CUMPRIMENTO!$D64,INDIRECT("Tabela6[Data]"),CUMPRIMENTO!AA$1)</f>
        <v/>
      </c>
      <c r="AB64">
        <f>COUNTIFS(INDIRECT("Tabela6[QRCode]"),CUMPRIMENTO!$C64,INDIRECT("Tabela6[Data]"),CUMPRIMENTO!AB$1)+COUNTIFS(INDIRECT("Tabela6[QRCode]"),CUMPRIMENTO!$D64,INDIRECT("Tabela6[Data]"),CUMPRIMENTO!AB$1)</f>
        <v/>
      </c>
      <c r="AC64">
        <f>COUNTIFS(INDIRECT("Tabela6[QRCode]"),CUMPRIMENTO!$C64,INDIRECT("Tabela6[Data]"),CUMPRIMENTO!AC$1)+COUNTIFS(INDIRECT("Tabela6[QRCode]"),CUMPRIMENTO!$D64,INDIRECT("Tabela6[Data]"),CUMPRIMENTO!AC$1)</f>
        <v/>
      </c>
      <c r="AD64">
        <f>COUNTIFS(INDIRECT("Tabela6[QRCode]"),CUMPRIMENTO!$C64,INDIRECT("Tabela6[Data]"),CUMPRIMENTO!AD$1)+COUNTIFS(INDIRECT("Tabela6[QRCode]"),CUMPRIMENTO!$D64,INDIRECT("Tabela6[Data]"),CUMPRIMENTO!AD$1)</f>
        <v/>
      </c>
      <c r="AG64" s="33">
        <f>SUM(Z64:AD64)/(IF(G64=1,COUNTA(Z64:AD64)*3,IF(G64=2,COUNTA(Z64:AD64)*2,IF(G64=3,COUNTA(Z64:AD64),IF(G64=4,COUNTA(Z64:AD64)/2,IF(G64=5,COUNTA(Z64:AD64)/7,IF(G64=6,1,"")))))))</f>
        <v/>
      </c>
      <c r="AH64">
        <f>COUNTIFS(INDIRECT("Tabela6[QRCode]"),CUMPRIMENTO!$C64,INDIRECT("Tabela6[Data]"),CUMPRIMENTO!AH$1)+COUNTIFS(INDIRECT("Tabela6[QRCode]"),CUMPRIMENTO!$D64,INDIRECT("Tabela6[Data]"),CUMPRIMENTO!AH$1)</f>
        <v/>
      </c>
      <c r="AI64">
        <f>COUNTIFS(INDIRECT("Tabela6[QRCode]"),CUMPRIMENTO!$C64,INDIRECT("Tabela6[Data]"),CUMPRIMENTO!AI$1)+COUNTIFS(INDIRECT("Tabela6[QRCode]"),CUMPRIMENTO!$D64,INDIRECT("Tabela6[Data]"),CUMPRIMENTO!AI$1)</f>
        <v/>
      </c>
      <c r="AJ64">
        <f>COUNTIFS(INDIRECT("Tabela6[QRCode]"),CUMPRIMENTO!$C64,INDIRECT("Tabela6[Data]"),CUMPRIMENTO!AJ$1)+COUNTIFS(INDIRECT("Tabela6[QRCode]"),CUMPRIMENTO!$D64,INDIRECT("Tabela6[Data]"),CUMPRIMENTO!AJ$1)</f>
        <v/>
      </c>
      <c r="AK64">
        <f>COUNTIFS(INDIRECT("Tabela6[QRCode]"),CUMPRIMENTO!$C64,INDIRECT("Tabela6[Data]"),CUMPRIMENTO!AK$1)+COUNTIFS(INDIRECT("Tabela6[QRCode]"),CUMPRIMENTO!$D64,INDIRECT("Tabela6[Data]"),CUMPRIMENTO!AK$1)</f>
        <v/>
      </c>
      <c r="AL64">
        <f>COUNTIFS(INDIRECT("Tabela6[QRCode]"),CUMPRIMENTO!$C64,INDIRECT("Tabela6[Data]"),CUMPRIMENTO!AL$1)+COUNTIFS(INDIRECT("Tabela6[QRCode]"),CUMPRIMENTO!$D64,INDIRECT("Tabela6[Data]"),CUMPRIMENTO!AL$1)</f>
        <v/>
      </c>
      <c r="AO64" s="33">
        <f>SUM(AH64:AL64)/(IF(G64=1,COUNTA(AH64:AL64)*3,IF(G64=2,COUNTA(AH64:AL64)*2,IF(G64=3,COUNTA(AH64:AL64),IF(G64=4,COUNTA(AH64:AL64)/2,IF(G64=5,COUNTA(AH64:AL64)/7,IF(G64=6,1,"")))))))</f>
        <v/>
      </c>
      <c r="AP64">
        <f>COUNTIFS(INDIRECT("Tabela6[QRCode]"),CUMPRIMENTO!$C64,INDIRECT("Tabela6[Data]"),CUMPRIMENTO!AP$1)+COUNTIFS(INDIRECT("Tabela6[QRCode]"),CUMPRIMENTO!$D64,INDIRECT("Tabela6[Data]"),CUMPRIMENTO!AP$1)</f>
        <v/>
      </c>
      <c r="AQ64">
        <f>COUNTIFS(INDIRECT("Tabela6[QRCode]"),CUMPRIMENTO!$C64,INDIRECT("Tabela6[Data]"),CUMPRIMENTO!AQ$1)+COUNTIFS(INDIRECT("Tabela6[QRCode]"),CUMPRIMENTO!$D64,INDIRECT("Tabela6[Data]"),CUMPRIMENTO!AQ$1)</f>
        <v/>
      </c>
      <c r="AW64" s="33">
        <f>SUM(AP64:AS64)/(IF(G64=1,COUNTA(AP64:AS64)*3,IF(G64=2,COUNTA(AP64:AS64)*2,IF(G64=3,COUNTA(AP64:AS64),IF(G64=4,COUNTA(AP64:AS64)/2,IF(G64=5,COUNTA(AP64:AS64)/7,IF(G64=6,1,"")))))))</f>
        <v/>
      </c>
    </row>
    <row r="65">
      <c r="B65" t="inlineStr">
        <is>
          <t>BR01-IES-P11</t>
        </is>
      </c>
      <c r="C65" t="inlineStr">
        <is>
          <t>BR01-IES-P11-SALA30</t>
        </is>
      </c>
      <c r="D65" t="inlineStr">
        <is>
          <t>RS-ST01-11-00T-SLA13</t>
        </is>
      </c>
      <c r="E65" t="inlineStr">
        <is>
          <t>INHAUS - SALA ADM</t>
        </is>
      </c>
      <c r="G65" t="n">
        <v>4</v>
      </c>
      <c r="H65" t="inlineStr">
        <is>
          <t>T2E</t>
        </is>
      </c>
      <c r="I65" s="34">
        <f>IF(H65="SOB DEMANDA",100%,IF(AVERAGE(Y65,AG65,AO65,AW65)&gt;100%,100%,AVERAGE(Y65,AG65,AO65,AW65)))</f>
        <v/>
      </c>
      <c r="J65">
        <f>COUNTIFS(INDIRECT("Tabela6[QRCode]"),CUMPRIMENTO!$C65,INDIRECT("Tabela6[Data]"),CUMPRIMENTO!J$1)+COUNTIFS(INDIRECT("Tabela6[QRCode]"),CUMPRIMENTO!$D65,INDIRECT("Tabela6[Data]"),CUMPRIMENTO!J$1)</f>
        <v/>
      </c>
      <c r="K65">
        <f>COUNTIFS(INDIRECT("Tabela6[QRCode]"),CUMPRIMENTO!$C65,INDIRECT("Tabela6[Data]"),CUMPRIMENTO!K$1)+COUNTIFS(INDIRECT("Tabela6[QRCode]"),CUMPRIMENTO!$D65,INDIRECT("Tabela6[Data]"),CUMPRIMENTO!K$1)</f>
        <v/>
      </c>
      <c r="L65">
        <f>COUNTIFS(INDIRECT("Tabela6[QRCode]"),CUMPRIMENTO!$C65,INDIRECT("Tabela6[Data]"),CUMPRIMENTO!L$1)+COUNTIFS(INDIRECT("Tabela6[QRCode]"),CUMPRIMENTO!$D65,INDIRECT("Tabela6[Data]"),CUMPRIMENTO!L$1)</f>
        <v/>
      </c>
      <c r="M65">
        <f>COUNTIFS(INDIRECT("Tabela6[QRCode]"),CUMPRIMENTO!$C65,INDIRECT("Tabela6[Data]"),CUMPRIMENTO!M$1)+COUNTIFS(INDIRECT("Tabela6[QRCode]"),CUMPRIMENTO!$D65,INDIRECT("Tabela6[Data]"),CUMPRIMENTO!M$1)</f>
        <v/>
      </c>
      <c r="N65">
        <f>COUNTIFS(INDIRECT("Tabela6[QRCode]"),CUMPRIMENTO!$C65,INDIRECT("Tabela6[Data]"),CUMPRIMENTO!N$1)+COUNTIFS(INDIRECT("Tabela6[QRCode]"),CUMPRIMENTO!$D65,INDIRECT("Tabela6[Data]"),CUMPRIMENTO!N$1)</f>
        <v/>
      </c>
      <c r="Q65" s="33">
        <f>SUM(J65:P65)/(IF(G65=1,COUNTA(J65:P65)*3,IF(G65=2,COUNTA(J65:P65)*2,IF(G65=3,COUNTA(J65:P65),IF(G65=4,COUNTA(J65:P65)/2,IF(G65=5,COUNTA(J65:P65)/7,IF(G65=6,1,"")))))))</f>
        <v/>
      </c>
      <c r="R65">
        <f>COUNTIFS(INDIRECT("Tabela6[QRCode]"),CUMPRIMENTO!$C65,INDIRECT("Tabela6[Data]"),CUMPRIMENTO!R$1)+COUNTIFS(INDIRECT("Tabela6[QRCode]"),CUMPRIMENTO!$D65,INDIRECT("Tabela6[Data]"),CUMPRIMENTO!R$1)</f>
        <v/>
      </c>
      <c r="S65">
        <f>COUNTIFS(INDIRECT("Tabela6[QRCode]"),CUMPRIMENTO!$C65,INDIRECT("Tabela6[Data]"),CUMPRIMENTO!S$1)+COUNTIFS(INDIRECT("Tabela6[QRCode]"),CUMPRIMENTO!$D65,INDIRECT("Tabela6[Data]"),CUMPRIMENTO!S$1)</f>
        <v/>
      </c>
      <c r="T65">
        <f>COUNTIFS(INDIRECT("Tabela6[QRCode]"),CUMPRIMENTO!$C65,INDIRECT("Tabela6[Data]"),CUMPRIMENTO!T$1)+COUNTIFS(INDIRECT("Tabela6[QRCode]"),CUMPRIMENTO!$D65,INDIRECT("Tabela6[Data]"),CUMPRIMENTO!T$1)</f>
        <v/>
      </c>
      <c r="U65">
        <f>COUNTIFS(INDIRECT("Tabela6[QRCode]"),CUMPRIMENTO!$C65,INDIRECT("Tabela6[Data]"),CUMPRIMENTO!U$1)+COUNTIFS(INDIRECT("Tabela6[QRCode]"),CUMPRIMENTO!$D65,INDIRECT("Tabela6[Data]"),CUMPRIMENTO!U$1)</f>
        <v/>
      </c>
      <c r="V65">
        <f>COUNTIFS(INDIRECT("Tabela6[QRCode]"),CUMPRIMENTO!$C65,INDIRECT("Tabela6[Data]"),CUMPRIMENTO!V$1)+COUNTIFS(INDIRECT("Tabela6[QRCode]"),CUMPRIMENTO!$D65,INDIRECT("Tabela6[Data]"),CUMPRIMENTO!V$1)</f>
        <v/>
      </c>
      <c r="Y65" s="33">
        <f>SUM(R65:X65)/(IF(G65=1,COUNTA(R65:X65)*3,IF(G65=2,COUNTA(R65:X65)*2,IF(G65=3,COUNTA(R65:X65),IF(G65=4,COUNTA(R65:X65)/2,IF(G65=5,COUNTA(R65:X65)/7,IF(G65=6,1,"")))))))</f>
        <v/>
      </c>
      <c r="Z65">
        <f>COUNTIFS(INDIRECT("Tabela6[QRCode]"),CUMPRIMENTO!$C65,INDIRECT("Tabela6[Data]"),CUMPRIMENTO!Z$1)+COUNTIFS(INDIRECT("Tabela6[QRCode]"),CUMPRIMENTO!$D65,INDIRECT("Tabela6[Data]"),CUMPRIMENTO!Z$1)</f>
        <v/>
      </c>
      <c r="AA65">
        <f>COUNTIFS(INDIRECT("Tabela6[QRCode]"),CUMPRIMENTO!$C65,INDIRECT("Tabela6[Data]"),CUMPRIMENTO!AA$1)+COUNTIFS(INDIRECT("Tabela6[QRCode]"),CUMPRIMENTO!$D65,INDIRECT("Tabela6[Data]"),CUMPRIMENTO!AA$1)</f>
        <v/>
      </c>
      <c r="AB65">
        <f>COUNTIFS(INDIRECT("Tabela6[QRCode]"),CUMPRIMENTO!$C65,INDIRECT("Tabela6[Data]"),CUMPRIMENTO!AB$1)+COUNTIFS(INDIRECT("Tabela6[QRCode]"),CUMPRIMENTO!$D65,INDIRECT("Tabela6[Data]"),CUMPRIMENTO!AB$1)</f>
        <v/>
      </c>
      <c r="AC65">
        <f>COUNTIFS(INDIRECT("Tabela6[QRCode]"),CUMPRIMENTO!$C65,INDIRECT("Tabela6[Data]"),CUMPRIMENTO!AC$1)+COUNTIFS(INDIRECT("Tabela6[QRCode]"),CUMPRIMENTO!$D65,INDIRECT("Tabela6[Data]"),CUMPRIMENTO!AC$1)</f>
        <v/>
      </c>
      <c r="AD65">
        <f>COUNTIFS(INDIRECT("Tabela6[QRCode]"),CUMPRIMENTO!$C65,INDIRECT("Tabela6[Data]"),CUMPRIMENTO!AD$1)+COUNTIFS(INDIRECT("Tabela6[QRCode]"),CUMPRIMENTO!$D65,INDIRECT("Tabela6[Data]"),CUMPRIMENTO!AD$1)</f>
        <v/>
      </c>
      <c r="AG65" s="33">
        <f>SUM(Z65:AD65)/(IF(G65=1,COUNTA(Z65:AD65)*3,IF(G65=2,COUNTA(Z65:AD65)*2,IF(G65=3,COUNTA(Z65:AD65),IF(G65=4,COUNTA(Z65:AD65)/2,IF(G65=5,COUNTA(Z65:AD65)/7,IF(G65=6,1,"")))))))</f>
        <v/>
      </c>
      <c r="AH65">
        <f>COUNTIFS(INDIRECT("Tabela6[QRCode]"),CUMPRIMENTO!$C65,INDIRECT("Tabela6[Data]"),CUMPRIMENTO!AH$1)+COUNTIFS(INDIRECT("Tabela6[QRCode]"),CUMPRIMENTO!$D65,INDIRECT("Tabela6[Data]"),CUMPRIMENTO!AH$1)</f>
        <v/>
      </c>
      <c r="AI65">
        <f>COUNTIFS(INDIRECT("Tabela6[QRCode]"),CUMPRIMENTO!$C65,INDIRECT("Tabela6[Data]"),CUMPRIMENTO!AI$1)+COUNTIFS(INDIRECT("Tabela6[QRCode]"),CUMPRIMENTO!$D65,INDIRECT("Tabela6[Data]"),CUMPRIMENTO!AI$1)</f>
        <v/>
      </c>
      <c r="AJ65">
        <f>COUNTIFS(INDIRECT("Tabela6[QRCode]"),CUMPRIMENTO!$C65,INDIRECT("Tabela6[Data]"),CUMPRIMENTO!AJ$1)+COUNTIFS(INDIRECT("Tabela6[QRCode]"),CUMPRIMENTO!$D65,INDIRECT("Tabela6[Data]"),CUMPRIMENTO!AJ$1)</f>
        <v/>
      </c>
      <c r="AK65">
        <f>COUNTIFS(INDIRECT("Tabela6[QRCode]"),CUMPRIMENTO!$C65,INDIRECT("Tabela6[Data]"),CUMPRIMENTO!AK$1)+COUNTIFS(INDIRECT("Tabela6[QRCode]"),CUMPRIMENTO!$D65,INDIRECT("Tabela6[Data]"),CUMPRIMENTO!AK$1)</f>
        <v/>
      </c>
      <c r="AL65">
        <f>COUNTIFS(INDIRECT("Tabela6[QRCode]"),CUMPRIMENTO!$C65,INDIRECT("Tabela6[Data]"),CUMPRIMENTO!AL$1)+COUNTIFS(INDIRECT("Tabela6[QRCode]"),CUMPRIMENTO!$D65,INDIRECT("Tabela6[Data]"),CUMPRIMENTO!AL$1)</f>
        <v/>
      </c>
      <c r="AO65" s="33">
        <f>SUM(AH65:AL65)/(IF(G65=1,COUNTA(AH65:AL65)*3,IF(G65=2,COUNTA(AH65:AL65)*2,IF(G65=3,COUNTA(AH65:AL65),IF(G65=4,COUNTA(AH65:AL65)/2,IF(G65=5,COUNTA(AH65:AL65)/7,IF(G65=6,1,"")))))))</f>
        <v/>
      </c>
      <c r="AP65">
        <f>COUNTIFS(INDIRECT("Tabela6[QRCode]"),CUMPRIMENTO!$C65,INDIRECT("Tabela6[Data]"),CUMPRIMENTO!AP$1)+COUNTIFS(INDIRECT("Tabela6[QRCode]"),CUMPRIMENTO!$D65,INDIRECT("Tabela6[Data]"),CUMPRIMENTO!AP$1)</f>
        <v/>
      </c>
      <c r="AQ65">
        <f>COUNTIFS(INDIRECT("Tabela6[QRCode]"),CUMPRIMENTO!$C65,INDIRECT("Tabela6[Data]"),CUMPRIMENTO!AQ$1)+COUNTIFS(INDIRECT("Tabela6[QRCode]"),CUMPRIMENTO!$D65,INDIRECT("Tabela6[Data]"),CUMPRIMENTO!AQ$1)</f>
        <v/>
      </c>
      <c r="AW65" s="33">
        <f>SUM(AP65:AS65)/(IF(G65=1,COUNTA(AP65:AS65)*3,IF(G65=2,COUNTA(AP65:AS65)*2,IF(G65=3,COUNTA(AP65:AS65),IF(G65=4,COUNTA(AP65:AS65)/2,IF(G65=5,COUNTA(AP65:AS65)/7,IF(G65=6,1,"")))))))</f>
        <v/>
      </c>
    </row>
    <row r="66">
      <c r="B66" t="inlineStr">
        <is>
          <t>BR01-IES-P11</t>
        </is>
      </c>
      <c r="C66" t="inlineStr">
        <is>
          <t>BR01-IES-P11-SALA33</t>
        </is>
      </c>
      <c r="D66" t="inlineStr">
        <is>
          <t>RS-ST01-11-01P-SLA08</t>
        </is>
      </c>
      <c r="E66" t="inlineStr">
        <is>
          <t>SALA LABORATORIO MATERIAIS / INSTRUMENT</t>
        </is>
      </c>
      <c r="F66" t="inlineStr">
        <is>
          <t>Sem QR Code</t>
        </is>
      </c>
      <c r="G66" t="n">
        <v>3</v>
      </c>
      <c r="H66" t="inlineStr">
        <is>
          <t>T3E</t>
        </is>
      </c>
      <c r="I66" s="34">
        <f>IF(H66="SOB DEMANDA",100%,IF(AVERAGE(Y66,AG66,AO66,AW66)&gt;100%,100%,AVERAGE(Y66,AG66,AO66,AW66)))</f>
        <v/>
      </c>
      <c r="J66">
        <f>COUNTIFS(INDIRECT("Tabela6[QRCode]"),CUMPRIMENTO!$C66,INDIRECT("Tabela6[Data]"),CUMPRIMENTO!J$1)+COUNTIFS(INDIRECT("Tabela6[QRCode]"),CUMPRIMENTO!$D66,INDIRECT("Tabela6[Data]"),CUMPRIMENTO!J$1)</f>
        <v/>
      </c>
      <c r="K66">
        <f>COUNTIFS(INDIRECT("Tabela6[QRCode]"),CUMPRIMENTO!$C66,INDIRECT("Tabela6[Data]"),CUMPRIMENTO!K$1)+COUNTIFS(INDIRECT("Tabela6[QRCode]"),CUMPRIMENTO!$D66,INDIRECT("Tabela6[Data]"),CUMPRIMENTO!K$1)</f>
        <v/>
      </c>
      <c r="L66">
        <f>COUNTIFS(INDIRECT("Tabela6[QRCode]"),CUMPRIMENTO!$C66,INDIRECT("Tabela6[Data]"),CUMPRIMENTO!L$1)+COUNTIFS(INDIRECT("Tabela6[QRCode]"),CUMPRIMENTO!$D66,INDIRECT("Tabela6[Data]"),CUMPRIMENTO!L$1)</f>
        <v/>
      </c>
      <c r="M66">
        <f>COUNTIFS(INDIRECT("Tabela6[QRCode]"),CUMPRIMENTO!$C66,INDIRECT("Tabela6[Data]"),CUMPRIMENTO!M$1)+COUNTIFS(INDIRECT("Tabela6[QRCode]"),CUMPRIMENTO!$D66,INDIRECT("Tabela6[Data]"),CUMPRIMENTO!M$1)</f>
        <v/>
      </c>
      <c r="N66">
        <f>COUNTIFS(INDIRECT("Tabela6[QRCode]"),CUMPRIMENTO!$C66,INDIRECT("Tabela6[Data]"),CUMPRIMENTO!N$1)+COUNTIFS(INDIRECT("Tabela6[QRCode]"),CUMPRIMENTO!$D66,INDIRECT("Tabela6[Data]"),CUMPRIMENTO!N$1)</f>
        <v/>
      </c>
      <c r="Q66" s="33">
        <f>SUM(J66:P66)/(IF(G66=1,COUNTA(J66:P66)*3,IF(G66=2,COUNTA(J66:P66)*2,IF(G66=3,COUNTA(J66:P66),IF(G66=4,COUNTA(J66:P66)/2,IF(G66=5,COUNTA(J66:P66)/7,IF(G66=6,1,"")))))))</f>
        <v/>
      </c>
      <c r="R66">
        <f>COUNTIFS(INDIRECT("Tabela6[QRCode]"),CUMPRIMENTO!$C66,INDIRECT("Tabela6[Data]"),CUMPRIMENTO!R$1)+COUNTIFS(INDIRECT("Tabela6[QRCode]"),CUMPRIMENTO!$D66,INDIRECT("Tabela6[Data]"),CUMPRIMENTO!R$1)</f>
        <v/>
      </c>
      <c r="S66">
        <f>COUNTIFS(INDIRECT("Tabela6[QRCode]"),CUMPRIMENTO!$C66,INDIRECT("Tabela6[Data]"),CUMPRIMENTO!S$1)+COUNTIFS(INDIRECT("Tabela6[QRCode]"),CUMPRIMENTO!$D66,INDIRECT("Tabela6[Data]"),CUMPRIMENTO!S$1)</f>
        <v/>
      </c>
      <c r="T66">
        <f>COUNTIFS(INDIRECT("Tabela6[QRCode]"),CUMPRIMENTO!$C66,INDIRECT("Tabela6[Data]"),CUMPRIMENTO!T$1)+COUNTIFS(INDIRECT("Tabela6[QRCode]"),CUMPRIMENTO!$D66,INDIRECT("Tabela6[Data]"),CUMPRIMENTO!T$1)</f>
        <v/>
      </c>
      <c r="U66">
        <f>COUNTIFS(INDIRECT("Tabela6[QRCode]"),CUMPRIMENTO!$C66,INDIRECT("Tabela6[Data]"),CUMPRIMENTO!U$1)+COUNTIFS(INDIRECT("Tabela6[QRCode]"),CUMPRIMENTO!$D66,INDIRECT("Tabela6[Data]"),CUMPRIMENTO!U$1)</f>
        <v/>
      </c>
      <c r="V66">
        <f>COUNTIFS(INDIRECT("Tabela6[QRCode]"),CUMPRIMENTO!$C66,INDIRECT("Tabela6[Data]"),CUMPRIMENTO!V$1)+COUNTIFS(INDIRECT("Tabela6[QRCode]"),CUMPRIMENTO!$D66,INDIRECT("Tabela6[Data]"),CUMPRIMENTO!V$1)</f>
        <v/>
      </c>
      <c r="Y66" s="33">
        <f>SUM(R66:X66)/(IF(G66=1,COUNTA(R66:X66)*3,IF(G66=2,COUNTA(R66:X66)*2,IF(G66=3,COUNTA(R66:X66),IF(G66=4,COUNTA(R66:X66)/2,IF(G66=5,COUNTA(R66:X66)/7,IF(G66=6,1,"")))))))</f>
        <v/>
      </c>
      <c r="Z66">
        <f>COUNTIFS(INDIRECT("Tabela6[QRCode]"),CUMPRIMENTO!$C66,INDIRECT("Tabela6[Data]"),CUMPRIMENTO!Z$1)+COUNTIFS(INDIRECT("Tabela6[QRCode]"),CUMPRIMENTO!$D66,INDIRECT("Tabela6[Data]"),CUMPRIMENTO!Z$1)</f>
        <v/>
      </c>
      <c r="AA66">
        <f>COUNTIFS(INDIRECT("Tabela6[QRCode]"),CUMPRIMENTO!$C66,INDIRECT("Tabela6[Data]"),CUMPRIMENTO!AA$1)+COUNTIFS(INDIRECT("Tabela6[QRCode]"),CUMPRIMENTO!$D66,INDIRECT("Tabela6[Data]"),CUMPRIMENTO!AA$1)</f>
        <v/>
      </c>
      <c r="AB66">
        <f>COUNTIFS(INDIRECT("Tabela6[QRCode]"),CUMPRIMENTO!$C66,INDIRECT("Tabela6[Data]"),CUMPRIMENTO!AB$1)+COUNTIFS(INDIRECT("Tabela6[QRCode]"),CUMPRIMENTO!$D66,INDIRECT("Tabela6[Data]"),CUMPRIMENTO!AB$1)</f>
        <v/>
      </c>
      <c r="AC66">
        <f>COUNTIFS(INDIRECT("Tabela6[QRCode]"),CUMPRIMENTO!$C66,INDIRECT("Tabela6[Data]"),CUMPRIMENTO!AC$1)+COUNTIFS(INDIRECT("Tabela6[QRCode]"),CUMPRIMENTO!$D66,INDIRECT("Tabela6[Data]"),CUMPRIMENTO!AC$1)</f>
        <v/>
      </c>
      <c r="AD66">
        <f>COUNTIFS(INDIRECT("Tabela6[QRCode]"),CUMPRIMENTO!$C66,INDIRECT("Tabela6[Data]"),CUMPRIMENTO!AD$1)+COUNTIFS(INDIRECT("Tabela6[QRCode]"),CUMPRIMENTO!$D66,INDIRECT("Tabela6[Data]"),CUMPRIMENTO!AD$1)</f>
        <v/>
      </c>
      <c r="AG66" s="33">
        <f>SUM(Z66:AD66)/(IF(G66=1,COUNTA(Z66:AD66)*3,IF(G66=2,COUNTA(Z66:AD66)*2,IF(G66=3,COUNTA(Z66:AD66),IF(G66=4,COUNTA(Z66:AD66)/2,IF(G66=5,COUNTA(Z66:AD66)/7,IF(G66=6,1,"")))))))</f>
        <v/>
      </c>
      <c r="AH66">
        <f>COUNTIFS(INDIRECT("Tabela6[QRCode]"),CUMPRIMENTO!$C66,INDIRECT("Tabela6[Data]"),CUMPRIMENTO!AH$1)+COUNTIFS(INDIRECT("Tabela6[QRCode]"),CUMPRIMENTO!$D66,INDIRECT("Tabela6[Data]"),CUMPRIMENTO!AH$1)</f>
        <v/>
      </c>
      <c r="AI66">
        <f>COUNTIFS(INDIRECT("Tabela6[QRCode]"),CUMPRIMENTO!$C66,INDIRECT("Tabela6[Data]"),CUMPRIMENTO!AI$1)+COUNTIFS(INDIRECT("Tabela6[QRCode]"),CUMPRIMENTO!$D66,INDIRECT("Tabela6[Data]"),CUMPRIMENTO!AI$1)</f>
        <v/>
      </c>
      <c r="AJ66">
        <f>COUNTIFS(INDIRECT("Tabela6[QRCode]"),CUMPRIMENTO!$C66,INDIRECT("Tabela6[Data]"),CUMPRIMENTO!AJ$1)+COUNTIFS(INDIRECT("Tabela6[QRCode]"),CUMPRIMENTO!$D66,INDIRECT("Tabela6[Data]"),CUMPRIMENTO!AJ$1)</f>
        <v/>
      </c>
      <c r="AK66">
        <f>COUNTIFS(INDIRECT("Tabela6[QRCode]"),CUMPRIMENTO!$C66,INDIRECT("Tabela6[Data]"),CUMPRIMENTO!AK$1)+COUNTIFS(INDIRECT("Tabela6[QRCode]"),CUMPRIMENTO!$D66,INDIRECT("Tabela6[Data]"),CUMPRIMENTO!AK$1)</f>
        <v/>
      </c>
      <c r="AL66">
        <f>COUNTIFS(INDIRECT("Tabela6[QRCode]"),CUMPRIMENTO!$C66,INDIRECT("Tabela6[Data]"),CUMPRIMENTO!AL$1)+COUNTIFS(INDIRECT("Tabela6[QRCode]"),CUMPRIMENTO!$D66,INDIRECT("Tabela6[Data]"),CUMPRIMENTO!AL$1)</f>
        <v/>
      </c>
      <c r="AO66" s="33">
        <f>SUM(AH66:AL66)/(IF(G66=1,COUNTA(AH66:AL66)*3,IF(G66=2,COUNTA(AH66:AL66)*2,IF(G66=3,COUNTA(AH66:AL66),IF(G66=4,COUNTA(AH66:AL66)/2,IF(G66=5,COUNTA(AH66:AL66)/7,IF(G66=6,1,"")))))))</f>
        <v/>
      </c>
      <c r="AP66">
        <f>COUNTIFS(INDIRECT("Tabela6[QRCode]"),CUMPRIMENTO!$C66,INDIRECT("Tabela6[Data]"),CUMPRIMENTO!AP$1)+COUNTIFS(INDIRECT("Tabela6[QRCode]"),CUMPRIMENTO!$D66,INDIRECT("Tabela6[Data]"),CUMPRIMENTO!AP$1)</f>
        <v/>
      </c>
      <c r="AQ66">
        <f>COUNTIFS(INDIRECT("Tabela6[QRCode]"),CUMPRIMENTO!$C66,INDIRECT("Tabela6[Data]"),CUMPRIMENTO!AQ$1)+COUNTIFS(INDIRECT("Tabela6[QRCode]"),CUMPRIMENTO!$D66,INDIRECT("Tabela6[Data]"),CUMPRIMENTO!AQ$1)</f>
        <v/>
      </c>
      <c r="AW66" s="33">
        <f>SUM(AP66:AS66)/(IF(G66=1,COUNTA(AP66:AS66)*3,IF(G66=2,COUNTA(AP66:AS66)*2,IF(G66=3,COUNTA(AP66:AS66),IF(G66=4,COUNTA(AP66:AS66)/2,IF(G66=5,COUNTA(AP66:AS66)/7,IF(G66=6,1,"")))))))</f>
        <v/>
      </c>
    </row>
    <row r="67">
      <c r="B67" t="inlineStr">
        <is>
          <t>BR01-IES-P11</t>
        </is>
      </c>
      <c r="C67" t="inlineStr">
        <is>
          <t>BR01-IES-P11-SALA34</t>
        </is>
      </c>
      <c r="D67" t="inlineStr">
        <is>
          <t>RS-ST01-11-01P-SLA07</t>
        </is>
      </c>
      <c r="E67" t="inlineStr">
        <is>
          <t>SALA LABORATORIO MATERIAIS QUIMICOS II</t>
        </is>
      </c>
      <c r="G67" t="n">
        <v>3</v>
      </c>
      <c r="H67" t="inlineStr">
        <is>
          <t>T3E</t>
        </is>
      </c>
      <c r="I67" s="34">
        <f>IF(H67="SOB DEMANDA",100%,IF(AVERAGE(Y67,AG67,AO67,AW67)&gt;100%,100%,AVERAGE(Y67,AG67,AO67,AW67)))</f>
        <v/>
      </c>
      <c r="J67">
        <f>COUNTIFS(INDIRECT("Tabela6[QRCode]"),CUMPRIMENTO!$C67,INDIRECT("Tabela6[Data]"),CUMPRIMENTO!J$1)+COUNTIFS(INDIRECT("Tabela6[QRCode]"),CUMPRIMENTO!$D67,INDIRECT("Tabela6[Data]"),CUMPRIMENTO!J$1)</f>
        <v/>
      </c>
      <c r="K67">
        <f>COUNTIFS(INDIRECT("Tabela6[QRCode]"),CUMPRIMENTO!$C67,INDIRECT("Tabela6[Data]"),CUMPRIMENTO!K$1)+COUNTIFS(INDIRECT("Tabela6[QRCode]"),CUMPRIMENTO!$D67,INDIRECT("Tabela6[Data]"),CUMPRIMENTO!K$1)</f>
        <v/>
      </c>
      <c r="L67">
        <f>COUNTIFS(INDIRECT("Tabela6[QRCode]"),CUMPRIMENTO!$C67,INDIRECT("Tabela6[Data]"),CUMPRIMENTO!L$1)+COUNTIFS(INDIRECT("Tabela6[QRCode]"),CUMPRIMENTO!$D67,INDIRECT("Tabela6[Data]"),CUMPRIMENTO!L$1)</f>
        <v/>
      </c>
      <c r="M67">
        <f>COUNTIFS(INDIRECT("Tabela6[QRCode]"),CUMPRIMENTO!$C67,INDIRECT("Tabela6[Data]"),CUMPRIMENTO!M$1)+COUNTIFS(INDIRECT("Tabela6[QRCode]"),CUMPRIMENTO!$D67,INDIRECT("Tabela6[Data]"),CUMPRIMENTO!M$1)</f>
        <v/>
      </c>
      <c r="N67">
        <f>COUNTIFS(INDIRECT("Tabela6[QRCode]"),CUMPRIMENTO!$C67,INDIRECT("Tabela6[Data]"),CUMPRIMENTO!N$1)+COUNTIFS(INDIRECT("Tabela6[QRCode]"),CUMPRIMENTO!$D67,INDIRECT("Tabela6[Data]"),CUMPRIMENTO!N$1)</f>
        <v/>
      </c>
      <c r="Q67" s="33">
        <f>SUM(J67:P67)/(IF(G67=1,COUNTA(J67:P67)*3,IF(G67=2,COUNTA(J67:P67)*2,IF(G67=3,COUNTA(J67:P67),IF(G67=4,COUNTA(J67:P67)/2,IF(G67=5,COUNTA(J67:P67)/7,IF(G67=6,1,"")))))))</f>
        <v/>
      </c>
      <c r="R67">
        <f>COUNTIFS(INDIRECT("Tabela6[QRCode]"),CUMPRIMENTO!$C67,INDIRECT("Tabela6[Data]"),CUMPRIMENTO!R$1)+COUNTIFS(INDIRECT("Tabela6[QRCode]"),CUMPRIMENTO!$D67,INDIRECT("Tabela6[Data]"),CUMPRIMENTO!R$1)</f>
        <v/>
      </c>
      <c r="S67">
        <f>COUNTIFS(INDIRECT("Tabela6[QRCode]"),CUMPRIMENTO!$C67,INDIRECT("Tabela6[Data]"),CUMPRIMENTO!S$1)+COUNTIFS(INDIRECT("Tabela6[QRCode]"),CUMPRIMENTO!$D67,INDIRECT("Tabela6[Data]"),CUMPRIMENTO!S$1)</f>
        <v/>
      </c>
      <c r="T67">
        <f>COUNTIFS(INDIRECT("Tabela6[QRCode]"),CUMPRIMENTO!$C67,INDIRECT("Tabela6[Data]"),CUMPRIMENTO!T$1)+COUNTIFS(INDIRECT("Tabela6[QRCode]"),CUMPRIMENTO!$D67,INDIRECT("Tabela6[Data]"),CUMPRIMENTO!T$1)</f>
        <v/>
      </c>
      <c r="U67">
        <f>COUNTIFS(INDIRECT("Tabela6[QRCode]"),CUMPRIMENTO!$C67,INDIRECT("Tabela6[Data]"),CUMPRIMENTO!U$1)+COUNTIFS(INDIRECT("Tabela6[QRCode]"),CUMPRIMENTO!$D67,INDIRECT("Tabela6[Data]"),CUMPRIMENTO!U$1)</f>
        <v/>
      </c>
      <c r="V67">
        <f>COUNTIFS(INDIRECT("Tabela6[QRCode]"),CUMPRIMENTO!$C67,INDIRECT("Tabela6[Data]"),CUMPRIMENTO!V$1)+COUNTIFS(INDIRECT("Tabela6[QRCode]"),CUMPRIMENTO!$D67,INDIRECT("Tabela6[Data]"),CUMPRIMENTO!V$1)</f>
        <v/>
      </c>
      <c r="Y67" s="33">
        <f>SUM(R67:X67)/(IF(G67=1,COUNTA(R67:X67)*3,IF(G67=2,COUNTA(R67:X67)*2,IF(G67=3,COUNTA(R67:X67),IF(G67=4,COUNTA(R67:X67)/2,IF(G67=5,COUNTA(R67:X67)/7,IF(G67=6,1,"")))))))</f>
        <v/>
      </c>
      <c r="Z67">
        <f>COUNTIFS(INDIRECT("Tabela6[QRCode]"),CUMPRIMENTO!$C67,INDIRECT("Tabela6[Data]"),CUMPRIMENTO!Z$1)+COUNTIFS(INDIRECT("Tabela6[QRCode]"),CUMPRIMENTO!$D67,INDIRECT("Tabela6[Data]"),CUMPRIMENTO!Z$1)</f>
        <v/>
      </c>
      <c r="AA67">
        <f>COUNTIFS(INDIRECT("Tabela6[QRCode]"),CUMPRIMENTO!$C67,INDIRECT("Tabela6[Data]"),CUMPRIMENTO!AA$1)+COUNTIFS(INDIRECT("Tabela6[QRCode]"),CUMPRIMENTO!$D67,INDIRECT("Tabela6[Data]"),CUMPRIMENTO!AA$1)</f>
        <v/>
      </c>
      <c r="AB67">
        <f>COUNTIFS(INDIRECT("Tabela6[QRCode]"),CUMPRIMENTO!$C67,INDIRECT("Tabela6[Data]"),CUMPRIMENTO!AB$1)+COUNTIFS(INDIRECT("Tabela6[QRCode]"),CUMPRIMENTO!$D67,INDIRECT("Tabela6[Data]"),CUMPRIMENTO!AB$1)</f>
        <v/>
      </c>
      <c r="AC67">
        <f>COUNTIFS(INDIRECT("Tabela6[QRCode]"),CUMPRIMENTO!$C67,INDIRECT("Tabela6[Data]"),CUMPRIMENTO!AC$1)+COUNTIFS(INDIRECT("Tabela6[QRCode]"),CUMPRIMENTO!$D67,INDIRECT("Tabela6[Data]"),CUMPRIMENTO!AC$1)</f>
        <v/>
      </c>
      <c r="AD67">
        <f>COUNTIFS(INDIRECT("Tabela6[QRCode]"),CUMPRIMENTO!$C67,INDIRECT("Tabela6[Data]"),CUMPRIMENTO!AD$1)+COUNTIFS(INDIRECT("Tabela6[QRCode]"),CUMPRIMENTO!$D67,INDIRECT("Tabela6[Data]"),CUMPRIMENTO!AD$1)</f>
        <v/>
      </c>
      <c r="AG67" s="33">
        <f>SUM(Z67:AD67)/(IF(G67=1,COUNTA(Z67:AD67)*3,IF(G67=2,COUNTA(Z67:AD67)*2,IF(G67=3,COUNTA(Z67:AD67),IF(G67=4,COUNTA(Z67:AD67)/2,IF(G67=5,COUNTA(Z67:AD67)/7,IF(G67=6,1,"")))))))</f>
        <v/>
      </c>
      <c r="AH67">
        <f>COUNTIFS(INDIRECT("Tabela6[QRCode]"),CUMPRIMENTO!$C67,INDIRECT("Tabela6[Data]"),CUMPRIMENTO!AH$1)+COUNTIFS(INDIRECT("Tabela6[QRCode]"),CUMPRIMENTO!$D67,INDIRECT("Tabela6[Data]"),CUMPRIMENTO!AH$1)</f>
        <v/>
      </c>
      <c r="AI67">
        <f>COUNTIFS(INDIRECT("Tabela6[QRCode]"),CUMPRIMENTO!$C67,INDIRECT("Tabela6[Data]"),CUMPRIMENTO!AI$1)+COUNTIFS(INDIRECT("Tabela6[QRCode]"),CUMPRIMENTO!$D67,INDIRECT("Tabela6[Data]"),CUMPRIMENTO!AI$1)</f>
        <v/>
      </c>
      <c r="AJ67">
        <f>COUNTIFS(INDIRECT("Tabela6[QRCode]"),CUMPRIMENTO!$C67,INDIRECT("Tabela6[Data]"),CUMPRIMENTO!AJ$1)+COUNTIFS(INDIRECT("Tabela6[QRCode]"),CUMPRIMENTO!$D67,INDIRECT("Tabela6[Data]"),CUMPRIMENTO!AJ$1)</f>
        <v/>
      </c>
      <c r="AK67">
        <f>COUNTIFS(INDIRECT("Tabela6[QRCode]"),CUMPRIMENTO!$C67,INDIRECT("Tabela6[Data]"),CUMPRIMENTO!AK$1)+COUNTIFS(INDIRECT("Tabela6[QRCode]"),CUMPRIMENTO!$D67,INDIRECT("Tabela6[Data]"),CUMPRIMENTO!AK$1)</f>
        <v/>
      </c>
      <c r="AL67">
        <f>COUNTIFS(INDIRECT("Tabela6[QRCode]"),CUMPRIMENTO!$C67,INDIRECT("Tabela6[Data]"),CUMPRIMENTO!AL$1)+COUNTIFS(INDIRECT("Tabela6[QRCode]"),CUMPRIMENTO!$D67,INDIRECT("Tabela6[Data]"),CUMPRIMENTO!AL$1)</f>
        <v/>
      </c>
      <c r="AO67" s="33">
        <f>SUM(AH67:AL67)/(IF(G67=1,COUNTA(AH67:AL67)*3,IF(G67=2,COUNTA(AH67:AL67)*2,IF(G67=3,COUNTA(AH67:AL67),IF(G67=4,COUNTA(AH67:AL67)/2,IF(G67=5,COUNTA(AH67:AL67)/7,IF(G67=6,1,"")))))))</f>
        <v/>
      </c>
      <c r="AP67">
        <f>COUNTIFS(INDIRECT("Tabela6[QRCode]"),CUMPRIMENTO!$C67,INDIRECT("Tabela6[Data]"),CUMPRIMENTO!AP$1)+COUNTIFS(INDIRECT("Tabela6[QRCode]"),CUMPRIMENTO!$D67,INDIRECT("Tabela6[Data]"),CUMPRIMENTO!AP$1)</f>
        <v/>
      </c>
      <c r="AQ67">
        <f>COUNTIFS(INDIRECT("Tabela6[QRCode]"),CUMPRIMENTO!$C67,INDIRECT("Tabela6[Data]"),CUMPRIMENTO!AQ$1)+COUNTIFS(INDIRECT("Tabela6[QRCode]"),CUMPRIMENTO!$D67,INDIRECT("Tabela6[Data]"),CUMPRIMENTO!AQ$1)</f>
        <v/>
      </c>
      <c r="AW67" s="33">
        <f>SUM(AP67:AS67)/(IF(G67=1,COUNTA(AP67:AS67)*3,IF(G67=2,COUNTA(AP67:AS67)*2,IF(G67=3,COUNTA(AP67:AS67),IF(G67=4,COUNTA(AP67:AS67)/2,IF(G67=5,COUNTA(AP67:AS67)/7,IF(G67=6,1,"")))))))</f>
        <v/>
      </c>
    </row>
    <row r="68">
      <c r="B68" t="inlineStr">
        <is>
          <t>BR01-IES-P11</t>
        </is>
      </c>
      <c r="C68" t="inlineStr">
        <is>
          <t>BR01-IES-P11-SALA35</t>
        </is>
      </c>
      <c r="D68" t="inlineStr">
        <is>
          <t>RS-ST01-11-01P-SLA21</t>
        </is>
      </c>
      <c r="E68" t="inlineStr">
        <is>
          <t>SALA AUDITORA</t>
        </is>
      </c>
      <c r="G68" t="n">
        <v>6</v>
      </c>
      <c r="H68" t="inlineStr">
        <is>
          <t>SOB DEMANDA</t>
        </is>
      </c>
      <c r="I68" s="34">
        <f>IF(H68="SOB DEMANDA",100%,IF(AVERAGE(Y68,AG68,AO68,AW68)&gt;100%,100%,AVERAGE(Y68,AG68,AO68,AW68)))</f>
        <v/>
      </c>
      <c r="J68">
        <f>COUNTIFS(INDIRECT("Tabela6[QRCode]"),CUMPRIMENTO!$C68,INDIRECT("Tabela6[Data]"),CUMPRIMENTO!J$1)+COUNTIFS(INDIRECT("Tabela6[QRCode]"),CUMPRIMENTO!$D68,INDIRECT("Tabela6[Data]"),CUMPRIMENTO!J$1)</f>
        <v/>
      </c>
      <c r="K68">
        <f>COUNTIFS(INDIRECT("Tabela6[QRCode]"),CUMPRIMENTO!$C68,INDIRECT("Tabela6[Data]"),CUMPRIMENTO!K$1)+COUNTIFS(INDIRECT("Tabela6[QRCode]"),CUMPRIMENTO!$D68,INDIRECT("Tabela6[Data]"),CUMPRIMENTO!K$1)</f>
        <v/>
      </c>
      <c r="L68">
        <f>COUNTIFS(INDIRECT("Tabela6[QRCode]"),CUMPRIMENTO!$C68,INDIRECT("Tabela6[Data]"),CUMPRIMENTO!L$1)+COUNTIFS(INDIRECT("Tabela6[QRCode]"),CUMPRIMENTO!$D68,INDIRECT("Tabela6[Data]"),CUMPRIMENTO!L$1)</f>
        <v/>
      </c>
      <c r="M68">
        <f>COUNTIFS(INDIRECT("Tabela6[QRCode]"),CUMPRIMENTO!$C68,INDIRECT("Tabela6[Data]"),CUMPRIMENTO!M$1)+COUNTIFS(INDIRECT("Tabela6[QRCode]"),CUMPRIMENTO!$D68,INDIRECT("Tabela6[Data]"),CUMPRIMENTO!M$1)</f>
        <v/>
      </c>
      <c r="N68">
        <f>COUNTIFS(INDIRECT("Tabela6[QRCode]"),CUMPRIMENTO!$C68,INDIRECT("Tabela6[Data]"),CUMPRIMENTO!N$1)+COUNTIFS(INDIRECT("Tabela6[QRCode]"),CUMPRIMENTO!$D68,INDIRECT("Tabela6[Data]"),CUMPRIMENTO!N$1)</f>
        <v/>
      </c>
      <c r="Q68" s="33">
        <f>SUM(J68:P68)/(IF(G68=1,COUNTA(J68:P68)*3,IF(G68=2,COUNTA(J68:P68)*2,IF(G68=3,COUNTA(J68:P68),IF(G68=4,COUNTA(J68:P68)/2,IF(G68=5,COUNTA(J68:P68)/7,IF(G68=6,1,"")))))))</f>
        <v/>
      </c>
      <c r="R68">
        <f>COUNTIFS(INDIRECT("Tabela6[QRCode]"),CUMPRIMENTO!$C68,INDIRECT("Tabela6[Data]"),CUMPRIMENTO!R$1)+COUNTIFS(INDIRECT("Tabela6[QRCode]"),CUMPRIMENTO!$D68,INDIRECT("Tabela6[Data]"),CUMPRIMENTO!R$1)</f>
        <v/>
      </c>
      <c r="S68">
        <f>COUNTIFS(INDIRECT("Tabela6[QRCode]"),CUMPRIMENTO!$C68,INDIRECT("Tabela6[Data]"),CUMPRIMENTO!S$1)+COUNTIFS(INDIRECT("Tabela6[QRCode]"),CUMPRIMENTO!$D68,INDIRECT("Tabela6[Data]"),CUMPRIMENTO!S$1)</f>
        <v/>
      </c>
      <c r="T68">
        <f>COUNTIFS(INDIRECT("Tabela6[QRCode]"),CUMPRIMENTO!$C68,INDIRECT("Tabela6[Data]"),CUMPRIMENTO!T$1)+COUNTIFS(INDIRECT("Tabela6[QRCode]"),CUMPRIMENTO!$D68,INDIRECT("Tabela6[Data]"),CUMPRIMENTO!T$1)</f>
        <v/>
      </c>
      <c r="U68">
        <f>COUNTIFS(INDIRECT("Tabela6[QRCode]"),CUMPRIMENTO!$C68,INDIRECT("Tabela6[Data]"),CUMPRIMENTO!U$1)+COUNTIFS(INDIRECT("Tabela6[QRCode]"),CUMPRIMENTO!$D68,INDIRECT("Tabela6[Data]"),CUMPRIMENTO!U$1)</f>
        <v/>
      </c>
      <c r="V68">
        <f>COUNTIFS(INDIRECT("Tabela6[QRCode]"),CUMPRIMENTO!$C68,INDIRECT("Tabela6[Data]"),CUMPRIMENTO!V$1)+COUNTIFS(INDIRECT("Tabela6[QRCode]"),CUMPRIMENTO!$D68,INDIRECT("Tabela6[Data]"),CUMPRIMENTO!V$1)</f>
        <v/>
      </c>
      <c r="Y68" s="33">
        <f>SUM(R68:X68)/(IF(G68=1,COUNTA(R68:X68)*3,IF(G68=2,COUNTA(R68:X68)*2,IF(G68=3,COUNTA(R68:X68),IF(G68=4,COUNTA(R68:X68)/2,IF(G68=5,COUNTA(R68:X68)/7,IF(G68=6,1,"")))))))</f>
        <v/>
      </c>
      <c r="Z68">
        <f>COUNTIFS(INDIRECT("Tabela6[QRCode]"),CUMPRIMENTO!$C68,INDIRECT("Tabela6[Data]"),CUMPRIMENTO!Z$1)+COUNTIFS(INDIRECT("Tabela6[QRCode]"),CUMPRIMENTO!$D68,INDIRECT("Tabela6[Data]"),CUMPRIMENTO!Z$1)</f>
        <v/>
      </c>
      <c r="AA68">
        <f>COUNTIFS(INDIRECT("Tabela6[QRCode]"),CUMPRIMENTO!$C68,INDIRECT("Tabela6[Data]"),CUMPRIMENTO!AA$1)+COUNTIFS(INDIRECT("Tabela6[QRCode]"),CUMPRIMENTO!$D68,INDIRECT("Tabela6[Data]"),CUMPRIMENTO!AA$1)</f>
        <v/>
      </c>
      <c r="AB68">
        <f>COUNTIFS(INDIRECT("Tabela6[QRCode]"),CUMPRIMENTO!$C68,INDIRECT("Tabela6[Data]"),CUMPRIMENTO!AB$1)+COUNTIFS(INDIRECT("Tabela6[QRCode]"),CUMPRIMENTO!$D68,INDIRECT("Tabela6[Data]"),CUMPRIMENTO!AB$1)</f>
        <v/>
      </c>
      <c r="AC68">
        <f>COUNTIFS(INDIRECT("Tabela6[QRCode]"),CUMPRIMENTO!$C68,INDIRECT("Tabela6[Data]"),CUMPRIMENTO!AC$1)+COUNTIFS(INDIRECT("Tabela6[QRCode]"),CUMPRIMENTO!$D68,INDIRECT("Tabela6[Data]"),CUMPRIMENTO!AC$1)</f>
        <v/>
      </c>
      <c r="AD68">
        <f>COUNTIFS(INDIRECT("Tabela6[QRCode]"),CUMPRIMENTO!$C68,INDIRECT("Tabela6[Data]"),CUMPRIMENTO!AD$1)+COUNTIFS(INDIRECT("Tabela6[QRCode]"),CUMPRIMENTO!$D68,INDIRECT("Tabela6[Data]"),CUMPRIMENTO!AD$1)</f>
        <v/>
      </c>
      <c r="AG68" s="33">
        <f>SUM(Z68:AD68)/(IF(G68=1,COUNTA(Z68:AD68)*3,IF(G68=2,COUNTA(Z68:AD68)*2,IF(G68=3,COUNTA(Z68:AD68),IF(G68=4,COUNTA(Z68:AD68)/2,IF(G68=5,COUNTA(Z68:AD68)/7,IF(G68=6,1,"")))))))</f>
        <v/>
      </c>
      <c r="AH68">
        <f>COUNTIFS(INDIRECT("Tabela6[QRCode]"),CUMPRIMENTO!$C68,INDIRECT("Tabela6[Data]"),CUMPRIMENTO!AH$1)+COUNTIFS(INDIRECT("Tabela6[QRCode]"),CUMPRIMENTO!$D68,INDIRECT("Tabela6[Data]"),CUMPRIMENTO!AH$1)</f>
        <v/>
      </c>
      <c r="AI68">
        <f>COUNTIFS(INDIRECT("Tabela6[QRCode]"),CUMPRIMENTO!$C68,INDIRECT("Tabela6[Data]"),CUMPRIMENTO!AI$1)+COUNTIFS(INDIRECT("Tabela6[QRCode]"),CUMPRIMENTO!$D68,INDIRECT("Tabela6[Data]"),CUMPRIMENTO!AI$1)</f>
        <v/>
      </c>
      <c r="AJ68">
        <f>COUNTIFS(INDIRECT("Tabela6[QRCode]"),CUMPRIMENTO!$C68,INDIRECT("Tabela6[Data]"),CUMPRIMENTO!AJ$1)+COUNTIFS(INDIRECT("Tabela6[QRCode]"),CUMPRIMENTO!$D68,INDIRECT("Tabela6[Data]"),CUMPRIMENTO!AJ$1)</f>
        <v/>
      </c>
      <c r="AK68">
        <f>COUNTIFS(INDIRECT("Tabela6[QRCode]"),CUMPRIMENTO!$C68,INDIRECT("Tabela6[Data]"),CUMPRIMENTO!AK$1)+COUNTIFS(INDIRECT("Tabela6[QRCode]"),CUMPRIMENTO!$D68,INDIRECT("Tabela6[Data]"),CUMPRIMENTO!AK$1)</f>
        <v/>
      </c>
      <c r="AL68">
        <f>COUNTIFS(INDIRECT("Tabela6[QRCode]"),CUMPRIMENTO!$C68,INDIRECT("Tabela6[Data]"),CUMPRIMENTO!AL$1)+COUNTIFS(INDIRECT("Tabela6[QRCode]"),CUMPRIMENTO!$D68,INDIRECT("Tabela6[Data]"),CUMPRIMENTO!AL$1)</f>
        <v/>
      </c>
      <c r="AO68" s="33">
        <f>SUM(AH68:AL68)/(IF(G68=1,COUNTA(AH68:AL68)*3,IF(G68=2,COUNTA(AH68:AL68)*2,IF(G68=3,COUNTA(AH68:AL68),IF(G68=4,COUNTA(AH68:AL68)/2,IF(G68=5,COUNTA(AH68:AL68)/7,IF(G68=6,1,"")))))))</f>
        <v/>
      </c>
      <c r="AP68">
        <f>COUNTIFS(INDIRECT("Tabela6[QRCode]"),CUMPRIMENTO!$C68,INDIRECT("Tabela6[Data]"),CUMPRIMENTO!AP$1)+COUNTIFS(INDIRECT("Tabela6[QRCode]"),CUMPRIMENTO!$D68,INDIRECT("Tabela6[Data]"),CUMPRIMENTO!AP$1)</f>
        <v/>
      </c>
      <c r="AQ68">
        <f>COUNTIFS(INDIRECT("Tabela6[QRCode]"),CUMPRIMENTO!$C68,INDIRECT("Tabela6[Data]"),CUMPRIMENTO!AQ$1)+COUNTIFS(INDIRECT("Tabela6[QRCode]"),CUMPRIMENTO!$D68,INDIRECT("Tabela6[Data]"),CUMPRIMENTO!AQ$1)</f>
        <v/>
      </c>
      <c r="AW68" s="33">
        <f>SUM(AP68:AS68)/(IF(G68=1,COUNTA(AP68:AS68)*3,IF(G68=2,COUNTA(AP68:AS68)*2,IF(G68=3,COUNTA(AP68:AS68),IF(G68=4,COUNTA(AP68:AS68)/2,IF(G68=5,COUNTA(AP68:AS68)/7,IF(G68=6,1,"")))))))</f>
        <v/>
      </c>
    </row>
    <row r="69">
      <c r="B69" t="inlineStr">
        <is>
          <t>BR01-IES-P11</t>
        </is>
      </c>
      <c r="C69" t="inlineStr">
        <is>
          <t>BR01-IES-P11-SALA38</t>
        </is>
      </c>
      <c r="D69" t="inlineStr">
        <is>
          <t>RS-ST01-11-00T-SLA15</t>
        </is>
      </c>
      <c r="E69" t="inlineStr">
        <is>
          <t>SALA LABORATORIO MECANICA FINA</t>
        </is>
      </c>
      <c r="G69" t="n">
        <v>4</v>
      </c>
      <c r="H69" t="inlineStr">
        <is>
          <t>T2E</t>
        </is>
      </c>
      <c r="I69" s="34">
        <f>IF(H69="SOB DEMANDA",100%,IF(AVERAGE(Y69,AG69,AO69,AW69)&gt;100%,100%,AVERAGE(Y69,AG69,AO69,AW69)))</f>
        <v/>
      </c>
      <c r="J69">
        <f>COUNTIFS(INDIRECT("Tabela6[QRCode]"),CUMPRIMENTO!$C69,INDIRECT("Tabela6[Data]"),CUMPRIMENTO!J$1)+COUNTIFS(INDIRECT("Tabela6[QRCode]"),CUMPRIMENTO!$D69,INDIRECT("Tabela6[Data]"),CUMPRIMENTO!J$1)</f>
        <v/>
      </c>
      <c r="K69">
        <f>COUNTIFS(INDIRECT("Tabela6[QRCode]"),CUMPRIMENTO!$C69,INDIRECT("Tabela6[Data]"),CUMPRIMENTO!K$1)+COUNTIFS(INDIRECT("Tabela6[QRCode]"),CUMPRIMENTO!$D69,INDIRECT("Tabela6[Data]"),CUMPRIMENTO!K$1)</f>
        <v/>
      </c>
      <c r="L69">
        <f>COUNTIFS(INDIRECT("Tabela6[QRCode]"),CUMPRIMENTO!$C69,INDIRECT("Tabela6[Data]"),CUMPRIMENTO!L$1)+COUNTIFS(INDIRECT("Tabela6[QRCode]"),CUMPRIMENTO!$D69,INDIRECT("Tabela6[Data]"),CUMPRIMENTO!L$1)</f>
        <v/>
      </c>
      <c r="M69">
        <f>COUNTIFS(INDIRECT("Tabela6[QRCode]"),CUMPRIMENTO!$C69,INDIRECT("Tabela6[Data]"),CUMPRIMENTO!M$1)+COUNTIFS(INDIRECT("Tabela6[QRCode]"),CUMPRIMENTO!$D69,INDIRECT("Tabela6[Data]"),CUMPRIMENTO!M$1)</f>
        <v/>
      </c>
      <c r="N69">
        <f>COUNTIFS(INDIRECT("Tabela6[QRCode]"),CUMPRIMENTO!$C69,INDIRECT("Tabela6[Data]"),CUMPRIMENTO!N$1)+COUNTIFS(INDIRECT("Tabela6[QRCode]"),CUMPRIMENTO!$D69,INDIRECT("Tabela6[Data]"),CUMPRIMENTO!N$1)</f>
        <v/>
      </c>
      <c r="Q69" s="33">
        <f>SUM(J69:P69)/(IF(G69=1,COUNTA(J69:P69)*3,IF(G69=2,COUNTA(J69:P69)*2,IF(G69=3,COUNTA(J69:P69),IF(G69=4,COUNTA(J69:P69)/2,IF(G69=5,COUNTA(J69:P69)/7,IF(G69=6,1,"")))))))</f>
        <v/>
      </c>
      <c r="R69">
        <f>COUNTIFS(INDIRECT("Tabela6[QRCode]"),CUMPRIMENTO!$C69,INDIRECT("Tabela6[Data]"),CUMPRIMENTO!R$1)+COUNTIFS(INDIRECT("Tabela6[QRCode]"),CUMPRIMENTO!$D69,INDIRECT("Tabela6[Data]"),CUMPRIMENTO!R$1)</f>
        <v/>
      </c>
      <c r="S69">
        <f>COUNTIFS(INDIRECT("Tabela6[QRCode]"),CUMPRIMENTO!$C69,INDIRECT("Tabela6[Data]"),CUMPRIMENTO!S$1)+COUNTIFS(INDIRECT("Tabela6[QRCode]"),CUMPRIMENTO!$D69,INDIRECT("Tabela6[Data]"),CUMPRIMENTO!S$1)</f>
        <v/>
      </c>
      <c r="T69">
        <f>COUNTIFS(INDIRECT("Tabela6[QRCode]"),CUMPRIMENTO!$C69,INDIRECT("Tabela6[Data]"),CUMPRIMENTO!T$1)+COUNTIFS(INDIRECT("Tabela6[QRCode]"),CUMPRIMENTO!$D69,INDIRECT("Tabela6[Data]"),CUMPRIMENTO!T$1)</f>
        <v/>
      </c>
      <c r="U69">
        <f>COUNTIFS(INDIRECT("Tabela6[QRCode]"),CUMPRIMENTO!$C69,INDIRECT("Tabela6[Data]"),CUMPRIMENTO!U$1)+COUNTIFS(INDIRECT("Tabela6[QRCode]"),CUMPRIMENTO!$D69,INDIRECT("Tabela6[Data]"),CUMPRIMENTO!U$1)</f>
        <v/>
      </c>
      <c r="V69">
        <f>COUNTIFS(INDIRECT("Tabela6[QRCode]"),CUMPRIMENTO!$C69,INDIRECT("Tabela6[Data]"),CUMPRIMENTO!V$1)+COUNTIFS(INDIRECT("Tabela6[QRCode]"),CUMPRIMENTO!$D69,INDIRECT("Tabela6[Data]"),CUMPRIMENTO!V$1)</f>
        <v/>
      </c>
      <c r="Y69" s="33">
        <f>SUM(R69:X69)/(IF(G69=1,COUNTA(R69:X69)*3,IF(G69=2,COUNTA(R69:X69)*2,IF(G69=3,COUNTA(R69:X69),IF(G69=4,COUNTA(R69:X69)/2,IF(G69=5,COUNTA(R69:X69)/7,IF(G69=6,1,"")))))))</f>
        <v/>
      </c>
      <c r="Z69">
        <f>COUNTIFS(INDIRECT("Tabela6[QRCode]"),CUMPRIMENTO!$C69,INDIRECT("Tabela6[Data]"),CUMPRIMENTO!Z$1)+COUNTIFS(INDIRECT("Tabela6[QRCode]"),CUMPRIMENTO!$D69,INDIRECT("Tabela6[Data]"),CUMPRIMENTO!Z$1)</f>
        <v/>
      </c>
      <c r="AA69">
        <f>COUNTIFS(INDIRECT("Tabela6[QRCode]"),CUMPRIMENTO!$C69,INDIRECT("Tabela6[Data]"),CUMPRIMENTO!AA$1)+COUNTIFS(INDIRECT("Tabela6[QRCode]"),CUMPRIMENTO!$D69,INDIRECT("Tabela6[Data]"),CUMPRIMENTO!AA$1)</f>
        <v/>
      </c>
      <c r="AB69">
        <f>COUNTIFS(INDIRECT("Tabela6[QRCode]"),CUMPRIMENTO!$C69,INDIRECT("Tabela6[Data]"),CUMPRIMENTO!AB$1)+COUNTIFS(INDIRECT("Tabela6[QRCode]"),CUMPRIMENTO!$D69,INDIRECT("Tabela6[Data]"),CUMPRIMENTO!AB$1)</f>
        <v/>
      </c>
      <c r="AC69">
        <f>COUNTIFS(INDIRECT("Tabela6[QRCode]"),CUMPRIMENTO!$C69,INDIRECT("Tabela6[Data]"),CUMPRIMENTO!AC$1)+COUNTIFS(INDIRECT("Tabela6[QRCode]"),CUMPRIMENTO!$D69,INDIRECT("Tabela6[Data]"),CUMPRIMENTO!AC$1)</f>
        <v/>
      </c>
      <c r="AD69">
        <f>COUNTIFS(INDIRECT("Tabela6[QRCode]"),CUMPRIMENTO!$C69,INDIRECT("Tabela6[Data]"),CUMPRIMENTO!AD$1)+COUNTIFS(INDIRECT("Tabela6[QRCode]"),CUMPRIMENTO!$D69,INDIRECT("Tabela6[Data]"),CUMPRIMENTO!AD$1)</f>
        <v/>
      </c>
      <c r="AG69" s="33">
        <f>SUM(Z69:AD69)/(IF(G69=1,COUNTA(Z69:AD69)*3,IF(G69=2,COUNTA(Z69:AD69)*2,IF(G69=3,COUNTA(Z69:AD69),IF(G69=4,COUNTA(Z69:AD69)/2,IF(G69=5,COUNTA(Z69:AD69)/7,IF(G69=6,1,"")))))))</f>
        <v/>
      </c>
      <c r="AH69">
        <f>COUNTIFS(INDIRECT("Tabela6[QRCode]"),CUMPRIMENTO!$C69,INDIRECT("Tabela6[Data]"),CUMPRIMENTO!AH$1)+COUNTIFS(INDIRECT("Tabela6[QRCode]"),CUMPRIMENTO!$D69,INDIRECT("Tabela6[Data]"),CUMPRIMENTO!AH$1)</f>
        <v/>
      </c>
      <c r="AI69">
        <f>COUNTIFS(INDIRECT("Tabela6[QRCode]"),CUMPRIMENTO!$C69,INDIRECT("Tabela6[Data]"),CUMPRIMENTO!AI$1)+COUNTIFS(INDIRECT("Tabela6[QRCode]"),CUMPRIMENTO!$D69,INDIRECT("Tabela6[Data]"),CUMPRIMENTO!AI$1)</f>
        <v/>
      </c>
      <c r="AJ69">
        <f>COUNTIFS(INDIRECT("Tabela6[QRCode]"),CUMPRIMENTO!$C69,INDIRECT("Tabela6[Data]"),CUMPRIMENTO!AJ$1)+COUNTIFS(INDIRECT("Tabela6[QRCode]"),CUMPRIMENTO!$D69,INDIRECT("Tabela6[Data]"),CUMPRIMENTO!AJ$1)</f>
        <v/>
      </c>
      <c r="AK69">
        <f>COUNTIFS(INDIRECT("Tabela6[QRCode]"),CUMPRIMENTO!$C69,INDIRECT("Tabela6[Data]"),CUMPRIMENTO!AK$1)+COUNTIFS(INDIRECT("Tabela6[QRCode]"),CUMPRIMENTO!$D69,INDIRECT("Tabela6[Data]"),CUMPRIMENTO!AK$1)</f>
        <v/>
      </c>
      <c r="AL69">
        <f>COUNTIFS(INDIRECT("Tabela6[QRCode]"),CUMPRIMENTO!$C69,INDIRECT("Tabela6[Data]"),CUMPRIMENTO!AL$1)+COUNTIFS(INDIRECT("Tabela6[QRCode]"),CUMPRIMENTO!$D69,INDIRECT("Tabela6[Data]"),CUMPRIMENTO!AL$1)</f>
        <v/>
      </c>
      <c r="AO69" s="33">
        <f>SUM(AH69:AL69)/(IF(G69=1,COUNTA(AH69:AL69)*3,IF(G69=2,COUNTA(AH69:AL69)*2,IF(G69=3,COUNTA(AH69:AL69),IF(G69=4,COUNTA(AH69:AL69)/2,IF(G69=5,COUNTA(AH69:AL69)/7,IF(G69=6,1,"")))))))</f>
        <v/>
      </c>
      <c r="AP69">
        <f>COUNTIFS(INDIRECT("Tabela6[QRCode]"),CUMPRIMENTO!$C69,INDIRECT("Tabela6[Data]"),CUMPRIMENTO!AP$1)+COUNTIFS(INDIRECT("Tabela6[QRCode]"),CUMPRIMENTO!$D69,INDIRECT("Tabela6[Data]"),CUMPRIMENTO!AP$1)</f>
        <v/>
      </c>
      <c r="AQ69">
        <f>COUNTIFS(INDIRECT("Tabela6[QRCode]"),CUMPRIMENTO!$C69,INDIRECT("Tabela6[Data]"),CUMPRIMENTO!AQ$1)+COUNTIFS(INDIRECT("Tabela6[QRCode]"),CUMPRIMENTO!$D69,INDIRECT("Tabela6[Data]"),CUMPRIMENTO!AQ$1)</f>
        <v/>
      </c>
      <c r="AW69" s="33">
        <f>SUM(AP69:AS69)/(IF(G69=1,COUNTA(AP69:AS69)*3,IF(G69=2,COUNTA(AP69:AS69)*2,IF(G69=3,COUNTA(AP69:AS69),IF(G69=4,COUNTA(AP69:AS69)/2,IF(G69=5,COUNTA(AP69:AS69)/7,IF(G69=6,1,"")))))))</f>
        <v/>
      </c>
    </row>
    <row r="70">
      <c r="B70" t="inlineStr">
        <is>
          <t>BR01-IES-P11</t>
        </is>
      </c>
      <c r="C70" t="inlineStr">
        <is>
          <t>BR01-IES-P11-SALA39</t>
        </is>
      </c>
      <c r="D70" t="inlineStr">
        <is>
          <t>RS-ST01-11-00T-SLA16</t>
        </is>
      </c>
      <c r="E70" t="inlineStr">
        <is>
          <t>SALA LABORATORIO CALIBRACAO</t>
        </is>
      </c>
      <c r="G70" t="n">
        <v>4</v>
      </c>
      <c r="H70" t="inlineStr">
        <is>
          <t>T2E</t>
        </is>
      </c>
      <c r="I70" s="34">
        <f>IF(H70="SOB DEMANDA",100%,IF(AVERAGE(Y70,AG70,AO70,AW70)&gt;100%,100%,AVERAGE(Y70,AG70,AO70,AW70)))</f>
        <v/>
      </c>
      <c r="J70">
        <f>COUNTIFS(INDIRECT("Tabela6[QRCode]"),CUMPRIMENTO!$C70,INDIRECT("Tabela6[Data]"),CUMPRIMENTO!J$1)+COUNTIFS(INDIRECT("Tabela6[QRCode]"),CUMPRIMENTO!$D70,INDIRECT("Tabela6[Data]"),CUMPRIMENTO!J$1)</f>
        <v/>
      </c>
      <c r="K70">
        <f>COUNTIFS(INDIRECT("Tabela6[QRCode]"),CUMPRIMENTO!$C70,INDIRECT("Tabela6[Data]"),CUMPRIMENTO!K$1)+COUNTIFS(INDIRECT("Tabela6[QRCode]"),CUMPRIMENTO!$D70,INDIRECT("Tabela6[Data]"),CUMPRIMENTO!K$1)</f>
        <v/>
      </c>
      <c r="L70">
        <f>COUNTIFS(INDIRECT("Tabela6[QRCode]"),CUMPRIMENTO!$C70,INDIRECT("Tabela6[Data]"),CUMPRIMENTO!L$1)+COUNTIFS(INDIRECT("Tabela6[QRCode]"),CUMPRIMENTO!$D70,INDIRECT("Tabela6[Data]"),CUMPRIMENTO!L$1)</f>
        <v/>
      </c>
      <c r="M70">
        <f>COUNTIFS(INDIRECT("Tabela6[QRCode]"),CUMPRIMENTO!$C70,INDIRECT("Tabela6[Data]"),CUMPRIMENTO!M$1)+COUNTIFS(INDIRECT("Tabela6[QRCode]"),CUMPRIMENTO!$D70,INDIRECT("Tabela6[Data]"),CUMPRIMENTO!M$1)</f>
        <v/>
      </c>
      <c r="N70">
        <f>COUNTIFS(INDIRECT("Tabela6[QRCode]"),CUMPRIMENTO!$C70,INDIRECT("Tabela6[Data]"),CUMPRIMENTO!N$1)+COUNTIFS(INDIRECT("Tabela6[QRCode]"),CUMPRIMENTO!$D70,INDIRECT("Tabela6[Data]"),CUMPRIMENTO!N$1)</f>
        <v/>
      </c>
      <c r="Q70" s="33">
        <f>SUM(J70:P70)/(IF(G70=1,COUNTA(J70:P70)*3,IF(G70=2,COUNTA(J70:P70)*2,IF(G70=3,COUNTA(J70:P70),IF(G70=4,COUNTA(J70:P70)/2,IF(G70=5,COUNTA(J70:P70)/7,IF(G70=6,1,"")))))))</f>
        <v/>
      </c>
      <c r="R70">
        <f>COUNTIFS(INDIRECT("Tabela6[QRCode]"),CUMPRIMENTO!$C70,INDIRECT("Tabela6[Data]"),CUMPRIMENTO!R$1)+COUNTIFS(INDIRECT("Tabela6[QRCode]"),CUMPRIMENTO!$D70,INDIRECT("Tabela6[Data]"),CUMPRIMENTO!R$1)</f>
        <v/>
      </c>
      <c r="S70">
        <f>COUNTIFS(INDIRECT("Tabela6[QRCode]"),CUMPRIMENTO!$C70,INDIRECT("Tabela6[Data]"),CUMPRIMENTO!S$1)+COUNTIFS(INDIRECT("Tabela6[QRCode]"),CUMPRIMENTO!$D70,INDIRECT("Tabela6[Data]"),CUMPRIMENTO!S$1)</f>
        <v/>
      </c>
      <c r="T70">
        <f>COUNTIFS(INDIRECT("Tabela6[QRCode]"),CUMPRIMENTO!$C70,INDIRECT("Tabela6[Data]"),CUMPRIMENTO!T$1)+COUNTIFS(INDIRECT("Tabela6[QRCode]"),CUMPRIMENTO!$D70,INDIRECT("Tabela6[Data]"),CUMPRIMENTO!T$1)</f>
        <v/>
      </c>
      <c r="U70">
        <f>COUNTIFS(INDIRECT("Tabela6[QRCode]"),CUMPRIMENTO!$C70,INDIRECT("Tabela6[Data]"),CUMPRIMENTO!U$1)+COUNTIFS(INDIRECT("Tabela6[QRCode]"),CUMPRIMENTO!$D70,INDIRECT("Tabela6[Data]"),CUMPRIMENTO!U$1)</f>
        <v/>
      </c>
      <c r="V70">
        <f>COUNTIFS(INDIRECT("Tabela6[QRCode]"),CUMPRIMENTO!$C70,INDIRECT("Tabela6[Data]"),CUMPRIMENTO!V$1)+COUNTIFS(INDIRECT("Tabela6[QRCode]"),CUMPRIMENTO!$D70,INDIRECT("Tabela6[Data]"),CUMPRIMENTO!V$1)</f>
        <v/>
      </c>
      <c r="Y70" s="33">
        <f>SUM(R70:X70)/(IF(G70=1,COUNTA(R70:X70)*3,IF(G70=2,COUNTA(R70:X70)*2,IF(G70=3,COUNTA(R70:X70),IF(G70=4,COUNTA(R70:X70)/2,IF(G70=5,COUNTA(R70:X70)/7,IF(G70=6,1,"")))))))</f>
        <v/>
      </c>
      <c r="Z70">
        <f>COUNTIFS(INDIRECT("Tabela6[QRCode]"),CUMPRIMENTO!$C70,INDIRECT("Tabela6[Data]"),CUMPRIMENTO!Z$1)+COUNTIFS(INDIRECT("Tabela6[QRCode]"),CUMPRIMENTO!$D70,INDIRECT("Tabela6[Data]"),CUMPRIMENTO!Z$1)</f>
        <v/>
      </c>
      <c r="AA70">
        <f>COUNTIFS(INDIRECT("Tabela6[QRCode]"),CUMPRIMENTO!$C70,INDIRECT("Tabela6[Data]"),CUMPRIMENTO!AA$1)+COUNTIFS(INDIRECT("Tabela6[QRCode]"),CUMPRIMENTO!$D70,INDIRECT("Tabela6[Data]"),CUMPRIMENTO!AA$1)</f>
        <v/>
      </c>
      <c r="AB70">
        <f>COUNTIFS(INDIRECT("Tabela6[QRCode]"),CUMPRIMENTO!$C70,INDIRECT("Tabela6[Data]"),CUMPRIMENTO!AB$1)+COUNTIFS(INDIRECT("Tabela6[QRCode]"),CUMPRIMENTO!$D70,INDIRECT("Tabela6[Data]"),CUMPRIMENTO!AB$1)</f>
        <v/>
      </c>
      <c r="AC70">
        <f>COUNTIFS(INDIRECT("Tabela6[QRCode]"),CUMPRIMENTO!$C70,INDIRECT("Tabela6[Data]"),CUMPRIMENTO!AC$1)+COUNTIFS(INDIRECT("Tabela6[QRCode]"),CUMPRIMENTO!$D70,INDIRECT("Tabela6[Data]"),CUMPRIMENTO!AC$1)</f>
        <v/>
      </c>
      <c r="AD70">
        <f>COUNTIFS(INDIRECT("Tabela6[QRCode]"),CUMPRIMENTO!$C70,INDIRECT("Tabela6[Data]"),CUMPRIMENTO!AD$1)+COUNTIFS(INDIRECT("Tabela6[QRCode]"),CUMPRIMENTO!$D70,INDIRECT("Tabela6[Data]"),CUMPRIMENTO!AD$1)</f>
        <v/>
      </c>
      <c r="AG70" s="33">
        <f>SUM(Z70:AD70)/(IF(G70=1,COUNTA(Z70:AD70)*3,IF(G70=2,COUNTA(Z70:AD70)*2,IF(G70=3,COUNTA(Z70:AD70),IF(G70=4,COUNTA(Z70:AD70)/2,IF(G70=5,COUNTA(Z70:AD70)/7,IF(G70=6,1,"")))))))</f>
        <v/>
      </c>
      <c r="AH70">
        <f>COUNTIFS(INDIRECT("Tabela6[QRCode]"),CUMPRIMENTO!$C70,INDIRECT("Tabela6[Data]"),CUMPRIMENTO!AH$1)+COUNTIFS(INDIRECT("Tabela6[QRCode]"),CUMPRIMENTO!$D70,INDIRECT("Tabela6[Data]"),CUMPRIMENTO!AH$1)</f>
        <v/>
      </c>
      <c r="AI70">
        <f>COUNTIFS(INDIRECT("Tabela6[QRCode]"),CUMPRIMENTO!$C70,INDIRECT("Tabela6[Data]"),CUMPRIMENTO!AI$1)+COUNTIFS(INDIRECT("Tabela6[QRCode]"),CUMPRIMENTO!$D70,INDIRECT("Tabela6[Data]"),CUMPRIMENTO!AI$1)</f>
        <v/>
      </c>
      <c r="AJ70">
        <f>COUNTIFS(INDIRECT("Tabela6[QRCode]"),CUMPRIMENTO!$C70,INDIRECT("Tabela6[Data]"),CUMPRIMENTO!AJ$1)+COUNTIFS(INDIRECT("Tabela6[QRCode]"),CUMPRIMENTO!$D70,INDIRECT("Tabela6[Data]"),CUMPRIMENTO!AJ$1)</f>
        <v/>
      </c>
      <c r="AK70">
        <f>COUNTIFS(INDIRECT("Tabela6[QRCode]"),CUMPRIMENTO!$C70,INDIRECT("Tabela6[Data]"),CUMPRIMENTO!AK$1)+COUNTIFS(INDIRECT("Tabela6[QRCode]"),CUMPRIMENTO!$D70,INDIRECT("Tabela6[Data]"),CUMPRIMENTO!AK$1)</f>
        <v/>
      </c>
      <c r="AL70">
        <f>COUNTIFS(INDIRECT("Tabela6[QRCode]"),CUMPRIMENTO!$C70,INDIRECT("Tabela6[Data]"),CUMPRIMENTO!AL$1)+COUNTIFS(INDIRECT("Tabela6[QRCode]"),CUMPRIMENTO!$D70,INDIRECT("Tabela6[Data]"),CUMPRIMENTO!AL$1)</f>
        <v/>
      </c>
      <c r="AO70" s="33">
        <f>SUM(AH70:AL70)/(IF(G70=1,COUNTA(AH70:AL70)*3,IF(G70=2,COUNTA(AH70:AL70)*2,IF(G70=3,COUNTA(AH70:AL70),IF(G70=4,COUNTA(AH70:AL70)/2,IF(G70=5,COUNTA(AH70:AL70)/7,IF(G70=6,1,"")))))))</f>
        <v/>
      </c>
      <c r="AP70">
        <f>COUNTIFS(INDIRECT("Tabela6[QRCode]"),CUMPRIMENTO!$C70,INDIRECT("Tabela6[Data]"),CUMPRIMENTO!AP$1)+COUNTIFS(INDIRECT("Tabela6[QRCode]"),CUMPRIMENTO!$D70,INDIRECT("Tabela6[Data]"),CUMPRIMENTO!AP$1)</f>
        <v/>
      </c>
      <c r="AQ70">
        <f>COUNTIFS(INDIRECT("Tabela6[QRCode]"),CUMPRIMENTO!$C70,INDIRECT("Tabela6[Data]"),CUMPRIMENTO!AQ$1)+COUNTIFS(INDIRECT("Tabela6[QRCode]"),CUMPRIMENTO!$D70,INDIRECT("Tabela6[Data]"),CUMPRIMENTO!AQ$1)</f>
        <v/>
      </c>
      <c r="AW70" s="33">
        <f>SUM(AP70:AS70)/(IF(G70=1,COUNTA(AP70:AS70)*3,IF(G70=2,COUNTA(AP70:AS70)*2,IF(G70=3,COUNTA(AP70:AS70),IF(G70=4,COUNTA(AP70:AS70)/2,IF(G70=5,COUNTA(AP70:AS70)/7,IF(G70=6,1,"")))))))</f>
        <v/>
      </c>
    </row>
    <row r="71">
      <c r="B71" t="inlineStr">
        <is>
          <t>BR01-IES-P11</t>
        </is>
      </c>
      <c r="C71" t="inlineStr">
        <is>
          <t>BR01-IES-P11-SALA40</t>
        </is>
      </c>
      <c r="D71" t="inlineStr">
        <is>
          <t>RS-ST01-11-00T-SLA17</t>
        </is>
      </c>
      <c r="E71" t="inlineStr">
        <is>
          <t>SALA LABORATORIO HIDRAULICA</t>
        </is>
      </c>
      <c r="G71" t="n">
        <v>4</v>
      </c>
      <c r="H71" t="inlineStr">
        <is>
          <t>T2E</t>
        </is>
      </c>
      <c r="I71" s="34">
        <f>IF(H71="SOB DEMANDA",100%,IF(AVERAGE(Y71,AG71,AO71,AW71)&gt;100%,100%,AVERAGE(Y71,AG71,AO71,AW71)))</f>
        <v/>
      </c>
      <c r="J71">
        <f>COUNTIFS(INDIRECT("Tabela6[QRCode]"),CUMPRIMENTO!$C71,INDIRECT("Tabela6[Data]"),CUMPRIMENTO!J$1)+COUNTIFS(INDIRECT("Tabela6[QRCode]"),CUMPRIMENTO!$D71,INDIRECT("Tabela6[Data]"),CUMPRIMENTO!J$1)</f>
        <v/>
      </c>
      <c r="K71">
        <f>COUNTIFS(INDIRECT("Tabela6[QRCode]"),CUMPRIMENTO!$C71,INDIRECT("Tabela6[Data]"),CUMPRIMENTO!K$1)+COUNTIFS(INDIRECT("Tabela6[QRCode]"),CUMPRIMENTO!$D71,INDIRECT("Tabela6[Data]"),CUMPRIMENTO!K$1)</f>
        <v/>
      </c>
      <c r="L71">
        <f>COUNTIFS(INDIRECT("Tabela6[QRCode]"),CUMPRIMENTO!$C71,INDIRECT("Tabela6[Data]"),CUMPRIMENTO!L$1)+COUNTIFS(INDIRECT("Tabela6[QRCode]"),CUMPRIMENTO!$D71,INDIRECT("Tabela6[Data]"),CUMPRIMENTO!L$1)</f>
        <v/>
      </c>
      <c r="M71">
        <f>COUNTIFS(INDIRECT("Tabela6[QRCode]"),CUMPRIMENTO!$C71,INDIRECT("Tabela6[Data]"),CUMPRIMENTO!M$1)+COUNTIFS(INDIRECT("Tabela6[QRCode]"),CUMPRIMENTO!$D71,INDIRECT("Tabela6[Data]"),CUMPRIMENTO!M$1)</f>
        <v/>
      </c>
      <c r="N71">
        <f>COUNTIFS(INDIRECT("Tabela6[QRCode]"),CUMPRIMENTO!$C71,INDIRECT("Tabela6[Data]"),CUMPRIMENTO!N$1)+COUNTIFS(INDIRECT("Tabela6[QRCode]"),CUMPRIMENTO!$D71,INDIRECT("Tabela6[Data]"),CUMPRIMENTO!N$1)</f>
        <v/>
      </c>
      <c r="Q71" s="33">
        <f>SUM(J71:P71)/(IF(G71=1,COUNTA(J71:P71)*3,IF(G71=2,COUNTA(J71:P71)*2,IF(G71=3,COUNTA(J71:P71),IF(G71=4,COUNTA(J71:P71)/2,IF(G71=5,COUNTA(J71:P71)/7,IF(G71=6,1,"")))))))</f>
        <v/>
      </c>
      <c r="R71">
        <f>COUNTIFS(INDIRECT("Tabela6[QRCode]"),CUMPRIMENTO!$C71,INDIRECT("Tabela6[Data]"),CUMPRIMENTO!R$1)+COUNTIFS(INDIRECT("Tabela6[QRCode]"),CUMPRIMENTO!$D71,INDIRECT("Tabela6[Data]"),CUMPRIMENTO!R$1)</f>
        <v/>
      </c>
      <c r="S71">
        <f>COUNTIFS(INDIRECT("Tabela6[QRCode]"),CUMPRIMENTO!$C71,INDIRECT("Tabela6[Data]"),CUMPRIMENTO!S$1)+COUNTIFS(INDIRECT("Tabela6[QRCode]"),CUMPRIMENTO!$D71,INDIRECT("Tabela6[Data]"),CUMPRIMENTO!S$1)</f>
        <v/>
      </c>
      <c r="T71">
        <f>COUNTIFS(INDIRECT("Tabela6[QRCode]"),CUMPRIMENTO!$C71,INDIRECT("Tabela6[Data]"),CUMPRIMENTO!T$1)+COUNTIFS(INDIRECT("Tabela6[QRCode]"),CUMPRIMENTO!$D71,INDIRECT("Tabela6[Data]"),CUMPRIMENTO!T$1)</f>
        <v/>
      </c>
      <c r="U71">
        <f>COUNTIFS(INDIRECT("Tabela6[QRCode]"),CUMPRIMENTO!$C71,INDIRECT("Tabela6[Data]"),CUMPRIMENTO!U$1)+COUNTIFS(INDIRECT("Tabela6[QRCode]"),CUMPRIMENTO!$D71,INDIRECT("Tabela6[Data]"),CUMPRIMENTO!U$1)</f>
        <v/>
      </c>
      <c r="V71">
        <f>COUNTIFS(INDIRECT("Tabela6[QRCode]"),CUMPRIMENTO!$C71,INDIRECT("Tabela6[Data]"),CUMPRIMENTO!V$1)+COUNTIFS(INDIRECT("Tabela6[QRCode]"),CUMPRIMENTO!$D71,INDIRECT("Tabela6[Data]"),CUMPRIMENTO!V$1)</f>
        <v/>
      </c>
      <c r="Y71" s="33">
        <f>SUM(R71:X71)/(IF(G71=1,COUNTA(R71:X71)*3,IF(G71=2,COUNTA(R71:X71)*2,IF(G71=3,COUNTA(R71:X71),IF(G71=4,COUNTA(R71:X71)/2,IF(G71=5,COUNTA(R71:X71)/7,IF(G71=6,1,"")))))))</f>
        <v/>
      </c>
      <c r="Z71">
        <f>COUNTIFS(INDIRECT("Tabela6[QRCode]"),CUMPRIMENTO!$C71,INDIRECT("Tabela6[Data]"),CUMPRIMENTO!Z$1)+COUNTIFS(INDIRECT("Tabela6[QRCode]"),CUMPRIMENTO!$D71,INDIRECT("Tabela6[Data]"),CUMPRIMENTO!Z$1)</f>
        <v/>
      </c>
      <c r="AA71">
        <f>COUNTIFS(INDIRECT("Tabela6[QRCode]"),CUMPRIMENTO!$C71,INDIRECT("Tabela6[Data]"),CUMPRIMENTO!AA$1)+COUNTIFS(INDIRECT("Tabela6[QRCode]"),CUMPRIMENTO!$D71,INDIRECT("Tabela6[Data]"),CUMPRIMENTO!AA$1)</f>
        <v/>
      </c>
      <c r="AB71">
        <f>COUNTIFS(INDIRECT("Tabela6[QRCode]"),CUMPRIMENTO!$C71,INDIRECT("Tabela6[Data]"),CUMPRIMENTO!AB$1)+COUNTIFS(INDIRECT("Tabela6[QRCode]"),CUMPRIMENTO!$D71,INDIRECT("Tabela6[Data]"),CUMPRIMENTO!AB$1)</f>
        <v/>
      </c>
      <c r="AC71">
        <f>COUNTIFS(INDIRECT("Tabela6[QRCode]"),CUMPRIMENTO!$C71,INDIRECT("Tabela6[Data]"),CUMPRIMENTO!AC$1)+COUNTIFS(INDIRECT("Tabela6[QRCode]"),CUMPRIMENTO!$D71,INDIRECT("Tabela6[Data]"),CUMPRIMENTO!AC$1)</f>
        <v/>
      </c>
      <c r="AD71">
        <f>COUNTIFS(INDIRECT("Tabela6[QRCode]"),CUMPRIMENTO!$C71,INDIRECT("Tabela6[Data]"),CUMPRIMENTO!AD$1)+COUNTIFS(INDIRECT("Tabela6[QRCode]"),CUMPRIMENTO!$D71,INDIRECT("Tabela6[Data]"),CUMPRIMENTO!AD$1)</f>
        <v/>
      </c>
      <c r="AG71" s="33">
        <f>SUM(Z71:AD71)/(IF(G71=1,COUNTA(Z71:AD71)*3,IF(G71=2,COUNTA(Z71:AD71)*2,IF(G71=3,COUNTA(Z71:AD71),IF(G71=4,COUNTA(Z71:AD71)/2,IF(G71=5,COUNTA(Z71:AD71)/7,IF(G71=6,1,"")))))))</f>
        <v/>
      </c>
      <c r="AH71">
        <f>COUNTIFS(INDIRECT("Tabela6[QRCode]"),CUMPRIMENTO!$C71,INDIRECT("Tabela6[Data]"),CUMPRIMENTO!AH$1)+COUNTIFS(INDIRECT("Tabela6[QRCode]"),CUMPRIMENTO!$D71,INDIRECT("Tabela6[Data]"),CUMPRIMENTO!AH$1)</f>
        <v/>
      </c>
      <c r="AI71">
        <f>COUNTIFS(INDIRECT("Tabela6[QRCode]"),CUMPRIMENTO!$C71,INDIRECT("Tabela6[Data]"),CUMPRIMENTO!AI$1)+COUNTIFS(INDIRECT("Tabela6[QRCode]"),CUMPRIMENTO!$D71,INDIRECT("Tabela6[Data]"),CUMPRIMENTO!AI$1)</f>
        <v/>
      </c>
      <c r="AJ71">
        <f>COUNTIFS(INDIRECT("Tabela6[QRCode]"),CUMPRIMENTO!$C71,INDIRECT("Tabela6[Data]"),CUMPRIMENTO!AJ$1)+COUNTIFS(INDIRECT("Tabela6[QRCode]"),CUMPRIMENTO!$D71,INDIRECT("Tabela6[Data]"),CUMPRIMENTO!AJ$1)</f>
        <v/>
      </c>
      <c r="AK71">
        <f>COUNTIFS(INDIRECT("Tabela6[QRCode]"),CUMPRIMENTO!$C71,INDIRECT("Tabela6[Data]"),CUMPRIMENTO!AK$1)+COUNTIFS(INDIRECT("Tabela6[QRCode]"),CUMPRIMENTO!$D71,INDIRECT("Tabela6[Data]"),CUMPRIMENTO!AK$1)</f>
        <v/>
      </c>
      <c r="AL71">
        <f>COUNTIFS(INDIRECT("Tabela6[QRCode]"),CUMPRIMENTO!$C71,INDIRECT("Tabela6[Data]"),CUMPRIMENTO!AL$1)+COUNTIFS(INDIRECT("Tabela6[QRCode]"),CUMPRIMENTO!$D71,INDIRECT("Tabela6[Data]"),CUMPRIMENTO!AL$1)</f>
        <v/>
      </c>
      <c r="AO71" s="33">
        <f>SUM(AH71:AL71)/(IF(G71=1,COUNTA(AH71:AL71)*3,IF(G71=2,COUNTA(AH71:AL71)*2,IF(G71=3,COUNTA(AH71:AL71),IF(G71=4,COUNTA(AH71:AL71)/2,IF(G71=5,COUNTA(AH71:AL71)/7,IF(G71=6,1,"")))))))</f>
        <v/>
      </c>
      <c r="AP71">
        <f>COUNTIFS(INDIRECT("Tabela6[QRCode]"),CUMPRIMENTO!$C71,INDIRECT("Tabela6[Data]"),CUMPRIMENTO!AP$1)+COUNTIFS(INDIRECT("Tabela6[QRCode]"),CUMPRIMENTO!$D71,INDIRECT("Tabela6[Data]"),CUMPRIMENTO!AP$1)</f>
        <v/>
      </c>
      <c r="AQ71">
        <f>COUNTIFS(INDIRECT("Tabela6[QRCode]"),CUMPRIMENTO!$C71,INDIRECT("Tabela6[Data]"),CUMPRIMENTO!AQ$1)+COUNTIFS(INDIRECT("Tabela6[QRCode]"),CUMPRIMENTO!$D71,INDIRECT("Tabela6[Data]"),CUMPRIMENTO!AQ$1)</f>
        <v/>
      </c>
      <c r="AW71" s="33">
        <f>SUM(AP71:AS71)/(IF(G71=1,COUNTA(AP71:AS71)*3,IF(G71=2,COUNTA(AP71:AS71)*2,IF(G71=3,COUNTA(AP71:AS71),IF(G71=4,COUNTA(AP71:AS71)/2,IF(G71=5,COUNTA(AP71:AS71)/7,IF(G71=6,1,"")))))))</f>
        <v/>
      </c>
    </row>
    <row r="72">
      <c r="B72" t="inlineStr">
        <is>
          <t>BR01-IES-P11</t>
        </is>
      </c>
      <c r="C72" t="inlineStr">
        <is>
          <t>BR01-IES-P11-SALA42</t>
        </is>
      </c>
      <c r="D72" t="inlineStr">
        <is>
          <t>RS-ST01-11-00T-SLA19</t>
        </is>
      </c>
      <c r="E72" t="inlineStr">
        <is>
          <t>SALA LABORATORIO ELETRONICA E CALIBRACAO</t>
        </is>
      </c>
      <c r="G72" t="n">
        <v>4</v>
      </c>
      <c r="H72" t="inlineStr">
        <is>
          <t>T2E</t>
        </is>
      </c>
      <c r="I72" s="34">
        <f>IF(H72="SOB DEMANDA",100%,IF(AVERAGE(Y72,AG72,AO72,AW72)&gt;100%,100%,AVERAGE(Y72,AG72,AO72,AW72)))</f>
        <v/>
      </c>
      <c r="J72">
        <f>COUNTIFS(INDIRECT("Tabela6[QRCode]"),CUMPRIMENTO!$C72,INDIRECT("Tabela6[Data]"),CUMPRIMENTO!J$1)+COUNTIFS(INDIRECT("Tabela6[QRCode]"),CUMPRIMENTO!$D72,INDIRECT("Tabela6[Data]"),CUMPRIMENTO!J$1)</f>
        <v/>
      </c>
      <c r="K72">
        <f>COUNTIFS(INDIRECT("Tabela6[QRCode]"),CUMPRIMENTO!$C72,INDIRECT("Tabela6[Data]"),CUMPRIMENTO!K$1)+COUNTIFS(INDIRECT("Tabela6[QRCode]"),CUMPRIMENTO!$D72,INDIRECT("Tabela6[Data]"),CUMPRIMENTO!K$1)</f>
        <v/>
      </c>
      <c r="L72">
        <f>COUNTIFS(INDIRECT("Tabela6[QRCode]"),CUMPRIMENTO!$C72,INDIRECT("Tabela6[Data]"),CUMPRIMENTO!L$1)+COUNTIFS(INDIRECT("Tabela6[QRCode]"),CUMPRIMENTO!$D72,INDIRECT("Tabela6[Data]"),CUMPRIMENTO!L$1)</f>
        <v/>
      </c>
      <c r="M72">
        <f>COUNTIFS(INDIRECT("Tabela6[QRCode]"),CUMPRIMENTO!$C72,INDIRECT("Tabela6[Data]"),CUMPRIMENTO!M$1)+COUNTIFS(INDIRECT("Tabela6[QRCode]"),CUMPRIMENTO!$D72,INDIRECT("Tabela6[Data]"),CUMPRIMENTO!M$1)</f>
        <v/>
      </c>
      <c r="N72">
        <f>COUNTIFS(INDIRECT("Tabela6[QRCode]"),CUMPRIMENTO!$C72,INDIRECT("Tabela6[Data]"),CUMPRIMENTO!N$1)+COUNTIFS(INDIRECT("Tabela6[QRCode]"),CUMPRIMENTO!$D72,INDIRECT("Tabela6[Data]"),CUMPRIMENTO!N$1)</f>
        <v/>
      </c>
      <c r="Q72" s="33">
        <f>SUM(J72:P72)/(IF(G72=1,COUNTA(J72:P72)*3,IF(G72=2,COUNTA(J72:P72)*2,IF(G72=3,COUNTA(J72:P72),IF(G72=4,COUNTA(J72:P72)/2,IF(G72=5,COUNTA(J72:P72)/7,IF(G72=6,1,"")))))))</f>
        <v/>
      </c>
      <c r="R72">
        <f>COUNTIFS(INDIRECT("Tabela6[QRCode]"),CUMPRIMENTO!$C72,INDIRECT("Tabela6[Data]"),CUMPRIMENTO!R$1)+COUNTIFS(INDIRECT("Tabela6[QRCode]"),CUMPRIMENTO!$D72,INDIRECT("Tabela6[Data]"),CUMPRIMENTO!R$1)</f>
        <v/>
      </c>
      <c r="S72">
        <f>COUNTIFS(INDIRECT("Tabela6[QRCode]"),CUMPRIMENTO!$C72,INDIRECT("Tabela6[Data]"),CUMPRIMENTO!S$1)+COUNTIFS(INDIRECT("Tabela6[QRCode]"),CUMPRIMENTO!$D72,INDIRECT("Tabela6[Data]"),CUMPRIMENTO!S$1)</f>
        <v/>
      </c>
      <c r="T72">
        <f>COUNTIFS(INDIRECT("Tabela6[QRCode]"),CUMPRIMENTO!$C72,INDIRECT("Tabela6[Data]"),CUMPRIMENTO!T$1)+COUNTIFS(INDIRECT("Tabela6[QRCode]"),CUMPRIMENTO!$D72,INDIRECT("Tabela6[Data]"),CUMPRIMENTO!T$1)</f>
        <v/>
      </c>
      <c r="U72">
        <f>COUNTIFS(INDIRECT("Tabela6[QRCode]"),CUMPRIMENTO!$C72,INDIRECT("Tabela6[Data]"),CUMPRIMENTO!U$1)+COUNTIFS(INDIRECT("Tabela6[QRCode]"),CUMPRIMENTO!$D72,INDIRECT("Tabela6[Data]"),CUMPRIMENTO!U$1)</f>
        <v/>
      </c>
      <c r="V72">
        <f>COUNTIFS(INDIRECT("Tabela6[QRCode]"),CUMPRIMENTO!$C72,INDIRECT("Tabela6[Data]"),CUMPRIMENTO!V$1)+COUNTIFS(INDIRECT("Tabela6[QRCode]"),CUMPRIMENTO!$D72,INDIRECT("Tabela6[Data]"),CUMPRIMENTO!V$1)</f>
        <v/>
      </c>
      <c r="Y72" s="33">
        <f>SUM(R72:X72)/(IF(G72=1,COUNTA(R72:X72)*3,IF(G72=2,COUNTA(R72:X72)*2,IF(G72=3,COUNTA(R72:X72),IF(G72=4,COUNTA(R72:X72)/2,IF(G72=5,COUNTA(R72:X72)/7,IF(G72=6,1,"")))))))</f>
        <v/>
      </c>
      <c r="Z72">
        <f>COUNTIFS(INDIRECT("Tabela6[QRCode]"),CUMPRIMENTO!$C72,INDIRECT("Tabela6[Data]"),CUMPRIMENTO!Z$1)+COUNTIFS(INDIRECT("Tabela6[QRCode]"),CUMPRIMENTO!$D72,INDIRECT("Tabela6[Data]"),CUMPRIMENTO!Z$1)</f>
        <v/>
      </c>
      <c r="AA72">
        <f>COUNTIFS(INDIRECT("Tabela6[QRCode]"),CUMPRIMENTO!$C72,INDIRECT("Tabela6[Data]"),CUMPRIMENTO!AA$1)+COUNTIFS(INDIRECT("Tabela6[QRCode]"),CUMPRIMENTO!$D72,INDIRECT("Tabela6[Data]"),CUMPRIMENTO!AA$1)</f>
        <v/>
      </c>
      <c r="AB72">
        <f>COUNTIFS(INDIRECT("Tabela6[QRCode]"),CUMPRIMENTO!$C72,INDIRECT("Tabela6[Data]"),CUMPRIMENTO!AB$1)+COUNTIFS(INDIRECT("Tabela6[QRCode]"),CUMPRIMENTO!$D72,INDIRECT("Tabela6[Data]"),CUMPRIMENTO!AB$1)</f>
        <v/>
      </c>
      <c r="AC72">
        <f>COUNTIFS(INDIRECT("Tabela6[QRCode]"),CUMPRIMENTO!$C72,INDIRECT("Tabela6[Data]"),CUMPRIMENTO!AC$1)+COUNTIFS(INDIRECT("Tabela6[QRCode]"),CUMPRIMENTO!$D72,INDIRECT("Tabela6[Data]"),CUMPRIMENTO!AC$1)</f>
        <v/>
      </c>
      <c r="AD72">
        <f>COUNTIFS(INDIRECT("Tabela6[QRCode]"),CUMPRIMENTO!$C72,INDIRECT("Tabela6[Data]"),CUMPRIMENTO!AD$1)+COUNTIFS(INDIRECT("Tabela6[QRCode]"),CUMPRIMENTO!$D72,INDIRECT("Tabela6[Data]"),CUMPRIMENTO!AD$1)</f>
        <v/>
      </c>
      <c r="AG72" s="33">
        <f>SUM(Z72:AD72)/(IF(G72=1,COUNTA(Z72:AD72)*3,IF(G72=2,COUNTA(Z72:AD72)*2,IF(G72=3,COUNTA(Z72:AD72),IF(G72=4,COUNTA(Z72:AD72)/2,IF(G72=5,COUNTA(Z72:AD72)/7,IF(G72=6,1,"")))))))</f>
        <v/>
      </c>
      <c r="AH72">
        <f>COUNTIFS(INDIRECT("Tabela6[QRCode]"),CUMPRIMENTO!$C72,INDIRECT("Tabela6[Data]"),CUMPRIMENTO!AH$1)+COUNTIFS(INDIRECT("Tabela6[QRCode]"),CUMPRIMENTO!$D72,INDIRECT("Tabela6[Data]"),CUMPRIMENTO!AH$1)</f>
        <v/>
      </c>
      <c r="AI72">
        <f>COUNTIFS(INDIRECT("Tabela6[QRCode]"),CUMPRIMENTO!$C72,INDIRECT("Tabela6[Data]"),CUMPRIMENTO!AI$1)+COUNTIFS(INDIRECT("Tabela6[QRCode]"),CUMPRIMENTO!$D72,INDIRECT("Tabela6[Data]"),CUMPRIMENTO!AI$1)</f>
        <v/>
      </c>
      <c r="AJ72">
        <f>COUNTIFS(INDIRECT("Tabela6[QRCode]"),CUMPRIMENTO!$C72,INDIRECT("Tabela6[Data]"),CUMPRIMENTO!AJ$1)+COUNTIFS(INDIRECT("Tabela6[QRCode]"),CUMPRIMENTO!$D72,INDIRECT("Tabela6[Data]"),CUMPRIMENTO!AJ$1)</f>
        <v/>
      </c>
      <c r="AK72">
        <f>COUNTIFS(INDIRECT("Tabela6[QRCode]"),CUMPRIMENTO!$C72,INDIRECT("Tabela6[Data]"),CUMPRIMENTO!AK$1)+COUNTIFS(INDIRECT("Tabela6[QRCode]"),CUMPRIMENTO!$D72,INDIRECT("Tabela6[Data]"),CUMPRIMENTO!AK$1)</f>
        <v/>
      </c>
      <c r="AL72">
        <f>COUNTIFS(INDIRECT("Tabela6[QRCode]"),CUMPRIMENTO!$C72,INDIRECT("Tabela6[Data]"),CUMPRIMENTO!AL$1)+COUNTIFS(INDIRECT("Tabela6[QRCode]"),CUMPRIMENTO!$D72,INDIRECT("Tabela6[Data]"),CUMPRIMENTO!AL$1)</f>
        <v/>
      </c>
      <c r="AO72" s="33">
        <f>SUM(AH72:AL72)/(IF(G72=1,COUNTA(AH72:AL72)*3,IF(G72=2,COUNTA(AH72:AL72)*2,IF(G72=3,COUNTA(AH72:AL72),IF(G72=4,COUNTA(AH72:AL72)/2,IF(G72=5,COUNTA(AH72:AL72)/7,IF(G72=6,1,"")))))))</f>
        <v/>
      </c>
      <c r="AP72">
        <f>COUNTIFS(INDIRECT("Tabela6[QRCode]"),CUMPRIMENTO!$C72,INDIRECT("Tabela6[Data]"),CUMPRIMENTO!AP$1)+COUNTIFS(INDIRECT("Tabela6[QRCode]"),CUMPRIMENTO!$D72,INDIRECT("Tabela6[Data]"),CUMPRIMENTO!AP$1)</f>
        <v/>
      </c>
      <c r="AQ72">
        <f>COUNTIFS(INDIRECT("Tabela6[QRCode]"),CUMPRIMENTO!$C72,INDIRECT("Tabela6[Data]"),CUMPRIMENTO!AQ$1)+COUNTIFS(INDIRECT("Tabela6[QRCode]"),CUMPRIMENTO!$D72,INDIRECT("Tabela6[Data]"),CUMPRIMENTO!AQ$1)</f>
        <v/>
      </c>
      <c r="AW72" s="33">
        <f>SUM(AP72:AS72)/(IF(G72=1,COUNTA(AP72:AS72)*3,IF(G72=2,COUNTA(AP72:AS72)*2,IF(G72=3,COUNTA(AP72:AS72),IF(G72=4,COUNTA(AP72:AS72)/2,IF(G72=5,COUNTA(AP72:AS72)/7,IF(G72=6,1,"")))))))</f>
        <v/>
      </c>
    </row>
    <row r="73">
      <c r="B73" t="inlineStr">
        <is>
          <t>BR01-IES-P11</t>
        </is>
      </c>
      <c r="C73" t="inlineStr">
        <is>
          <t>BR01-IES-P11-SALA43</t>
        </is>
      </c>
      <c r="D73" t="inlineStr">
        <is>
          <t>RS-ST01-11-00T-SLA20</t>
        </is>
      </c>
      <c r="E73" t="inlineStr">
        <is>
          <t>SALA LABORATORIO ZFG</t>
        </is>
      </c>
      <c r="G73" t="n">
        <v>4</v>
      </c>
      <c r="H73" t="inlineStr">
        <is>
          <t>T2E</t>
        </is>
      </c>
      <c r="I73" s="34">
        <f>IF(H73="SOB DEMANDA",100%,IF(AVERAGE(Y73,AG73,AO73,AW73)&gt;100%,100%,AVERAGE(Y73,AG73,AO73,AW73)))</f>
        <v/>
      </c>
      <c r="J73">
        <f>COUNTIFS(INDIRECT("Tabela6[QRCode]"),CUMPRIMENTO!$C73,INDIRECT("Tabela6[Data]"),CUMPRIMENTO!J$1)+COUNTIFS(INDIRECT("Tabela6[QRCode]"),CUMPRIMENTO!$D73,INDIRECT("Tabela6[Data]"),CUMPRIMENTO!J$1)</f>
        <v/>
      </c>
      <c r="K73">
        <f>COUNTIFS(INDIRECT("Tabela6[QRCode]"),CUMPRIMENTO!$C73,INDIRECT("Tabela6[Data]"),CUMPRIMENTO!K$1)+COUNTIFS(INDIRECT("Tabela6[QRCode]"),CUMPRIMENTO!$D73,INDIRECT("Tabela6[Data]"),CUMPRIMENTO!K$1)</f>
        <v/>
      </c>
      <c r="L73">
        <f>COUNTIFS(INDIRECT("Tabela6[QRCode]"),CUMPRIMENTO!$C73,INDIRECT("Tabela6[Data]"),CUMPRIMENTO!L$1)+COUNTIFS(INDIRECT("Tabela6[QRCode]"),CUMPRIMENTO!$D73,INDIRECT("Tabela6[Data]"),CUMPRIMENTO!L$1)</f>
        <v/>
      </c>
      <c r="M73">
        <f>COUNTIFS(INDIRECT("Tabela6[QRCode]"),CUMPRIMENTO!$C73,INDIRECT("Tabela6[Data]"),CUMPRIMENTO!M$1)+COUNTIFS(INDIRECT("Tabela6[QRCode]"),CUMPRIMENTO!$D73,INDIRECT("Tabela6[Data]"),CUMPRIMENTO!M$1)</f>
        <v/>
      </c>
      <c r="N73">
        <f>COUNTIFS(INDIRECT("Tabela6[QRCode]"),CUMPRIMENTO!$C73,INDIRECT("Tabela6[Data]"),CUMPRIMENTO!N$1)+COUNTIFS(INDIRECT("Tabela6[QRCode]"),CUMPRIMENTO!$D73,INDIRECT("Tabela6[Data]"),CUMPRIMENTO!N$1)</f>
        <v/>
      </c>
      <c r="Q73" s="33">
        <f>SUM(J73:P73)/(IF(G73=1,COUNTA(J73:P73)*3,IF(G73=2,COUNTA(J73:P73)*2,IF(G73=3,COUNTA(J73:P73),IF(G73=4,COUNTA(J73:P73)/2,IF(G73=5,COUNTA(J73:P73)/7,IF(G73=6,1,"")))))))</f>
        <v/>
      </c>
      <c r="R73">
        <f>COUNTIFS(INDIRECT("Tabela6[QRCode]"),CUMPRIMENTO!$C73,INDIRECT("Tabela6[Data]"),CUMPRIMENTO!R$1)+COUNTIFS(INDIRECT("Tabela6[QRCode]"),CUMPRIMENTO!$D73,INDIRECT("Tabela6[Data]"),CUMPRIMENTO!R$1)</f>
        <v/>
      </c>
      <c r="S73">
        <f>COUNTIFS(INDIRECT("Tabela6[QRCode]"),CUMPRIMENTO!$C73,INDIRECT("Tabela6[Data]"),CUMPRIMENTO!S$1)+COUNTIFS(INDIRECT("Tabela6[QRCode]"),CUMPRIMENTO!$D73,INDIRECT("Tabela6[Data]"),CUMPRIMENTO!S$1)</f>
        <v/>
      </c>
      <c r="T73">
        <f>COUNTIFS(INDIRECT("Tabela6[QRCode]"),CUMPRIMENTO!$C73,INDIRECT("Tabela6[Data]"),CUMPRIMENTO!T$1)+COUNTIFS(INDIRECT("Tabela6[QRCode]"),CUMPRIMENTO!$D73,INDIRECT("Tabela6[Data]"),CUMPRIMENTO!T$1)</f>
        <v/>
      </c>
      <c r="U73">
        <f>COUNTIFS(INDIRECT("Tabela6[QRCode]"),CUMPRIMENTO!$C73,INDIRECT("Tabela6[Data]"),CUMPRIMENTO!U$1)+COUNTIFS(INDIRECT("Tabela6[QRCode]"),CUMPRIMENTO!$D73,INDIRECT("Tabela6[Data]"),CUMPRIMENTO!U$1)</f>
        <v/>
      </c>
      <c r="V73">
        <f>COUNTIFS(INDIRECT("Tabela6[QRCode]"),CUMPRIMENTO!$C73,INDIRECT("Tabela6[Data]"),CUMPRIMENTO!V$1)+COUNTIFS(INDIRECT("Tabela6[QRCode]"),CUMPRIMENTO!$D73,INDIRECT("Tabela6[Data]"),CUMPRIMENTO!V$1)</f>
        <v/>
      </c>
      <c r="Y73" s="33">
        <f>SUM(R73:X73)/(IF(G73=1,COUNTA(R73:X73)*3,IF(G73=2,COUNTA(R73:X73)*2,IF(G73=3,COUNTA(R73:X73),IF(G73=4,COUNTA(R73:X73)/2,IF(G73=5,COUNTA(R73:X73)/7,IF(G73=6,1,"")))))))</f>
        <v/>
      </c>
      <c r="Z73">
        <f>COUNTIFS(INDIRECT("Tabela6[QRCode]"),CUMPRIMENTO!$C73,INDIRECT("Tabela6[Data]"),CUMPRIMENTO!Z$1)+COUNTIFS(INDIRECT("Tabela6[QRCode]"),CUMPRIMENTO!$D73,INDIRECT("Tabela6[Data]"),CUMPRIMENTO!Z$1)</f>
        <v/>
      </c>
      <c r="AA73">
        <f>COUNTIFS(INDIRECT("Tabela6[QRCode]"),CUMPRIMENTO!$C73,INDIRECT("Tabela6[Data]"),CUMPRIMENTO!AA$1)+COUNTIFS(INDIRECT("Tabela6[QRCode]"),CUMPRIMENTO!$D73,INDIRECT("Tabela6[Data]"),CUMPRIMENTO!AA$1)</f>
        <v/>
      </c>
      <c r="AB73">
        <f>COUNTIFS(INDIRECT("Tabela6[QRCode]"),CUMPRIMENTO!$C73,INDIRECT("Tabela6[Data]"),CUMPRIMENTO!AB$1)+COUNTIFS(INDIRECT("Tabela6[QRCode]"),CUMPRIMENTO!$D73,INDIRECT("Tabela6[Data]"),CUMPRIMENTO!AB$1)</f>
        <v/>
      </c>
      <c r="AC73">
        <f>COUNTIFS(INDIRECT("Tabela6[QRCode]"),CUMPRIMENTO!$C73,INDIRECT("Tabela6[Data]"),CUMPRIMENTO!AC$1)+COUNTIFS(INDIRECT("Tabela6[QRCode]"),CUMPRIMENTO!$D73,INDIRECT("Tabela6[Data]"),CUMPRIMENTO!AC$1)</f>
        <v/>
      </c>
      <c r="AD73">
        <f>COUNTIFS(INDIRECT("Tabela6[QRCode]"),CUMPRIMENTO!$C73,INDIRECT("Tabela6[Data]"),CUMPRIMENTO!AD$1)+COUNTIFS(INDIRECT("Tabela6[QRCode]"),CUMPRIMENTO!$D73,INDIRECT("Tabela6[Data]"),CUMPRIMENTO!AD$1)</f>
        <v/>
      </c>
      <c r="AG73" s="33">
        <f>SUM(Z73:AD73)/(IF(G73=1,COUNTA(Z73:AD73)*3,IF(G73=2,COUNTA(Z73:AD73)*2,IF(G73=3,COUNTA(Z73:AD73),IF(G73=4,COUNTA(Z73:AD73)/2,IF(G73=5,COUNTA(Z73:AD73)/7,IF(G73=6,1,"")))))))</f>
        <v/>
      </c>
      <c r="AH73">
        <f>COUNTIFS(INDIRECT("Tabela6[QRCode]"),CUMPRIMENTO!$C73,INDIRECT("Tabela6[Data]"),CUMPRIMENTO!AH$1)+COUNTIFS(INDIRECT("Tabela6[QRCode]"),CUMPRIMENTO!$D73,INDIRECT("Tabela6[Data]"),CUMPRIMENTO!AH$1)</f>
        <v/>
      </c>
      <c r="AI73">
        <f>COUNTIFS(INDIRECT("Tabela6[QRCode]"),CUMPRIMENTO!$C73,INDIRECT("Tabela6[Data]"),CUMPRIMENTO!AI$1)+COUNTIFS(INDIRECT("Tabela6[QRCode]"),CUMPRIMENTO!$D73,INDIRECT("Tabela6[Data]"),CUMPRIMENTO!AI$1)</f>
        <v/>
      </c>
      <c r="AJ73">
        <f>COUNTIFS(INDIRECT("Tabela6[QRCode]"),CUMPRIMENTO!$C73,INDIRECT("Tabela6[Data]"),CUMPRIMENTO!AJ$1)+COUNTIFS(INDIRECT("Tabela6[QRCode]"),CUMPRIMENTO!$D73,INDIRECT("Tabela6[Data]"),CUMPRIMENTO!AJ$1)</f>
        <v/>
      </c>
      <c r="AK73">
        <f>COUNTIFS(INDIRECT("Tabela6[QRCode]"),CUMPRIMENTO!$C73,INDIRECT("Tabela6[Data]"),CUMPRIMENTO!AK$1)+COUNTIFS(INDIRECT("Tabela6[QRCode]"),CUMPRIMENTO!$D73,INDIRECT("Tabela6[Data]"),CUMPRIMENTO!AK$1)</f>
        <v/>
      </c>
      <c r="AL73">
        <f>COUNTIFS(INDIRECT("Tabela6[QRCode]"),CUMPRIMENTO!$C73,INDIRECT("Tabela6[Data]"),CUMPRIMENTO!AL$1)+COUNTIFS(INDIRECT("Tabela6[QRCode]"),CUMPRIMENTO!$D73,INDIRECT("Tabela6[Data]"),CUMPRIMENTO!AL$1)</f>
        <v/>
      </c>
      <c r="AO73" s="33">
        <f>SUM(AH73:AL73)/(IF(G73=1,COUNTA(AH73:AL73)*3,IF(G73=2,COUNTA(AH73:AL73)*2,IF(G73=3,COUNTA(AH73:AL73),IF(G73=4,COUNTA(AH73:AL73)/2,IF(G73=5,COUNTA(AH73:AL73)/7,IF(G73=6,1,"")))))))</f>
        <v/>
      </c>
      <c r="AP73">
        <f>COUNTIFS(INDIRECT("Tabela6[QRCode]"),CUMPRIMENTO!$C73,INDIRECT("Tabela6[Data]"),CUMPRIMENTO!AP$1)+COUNTIFS(INDIRECT("Tabela6[QRCode]"),CUMPRIMENTO!$D73,INDIRECT("Tabela6[Data]"),CUMPRIMENTO!AP$1)</f>
        <v/>
      </c>
      <c r="AQ73">
        <f>COUNTIFS(INDIRECT("Tabela6[QRCode]"),CUMPRIMENTO!$C73,INDIRECT("Tabela6[Data]"),CUMPRIMENTO!AQ$1)+COUNTIFS(INDIRECT("Tabela6[QRCode]"),CUMPRIMENTO!$D73,INDIRECT("Tabela6[Data]"),CUMPRIMENTO!AQ$1)</f>
        <v/>
      </c>
      <c r="AW73" s="33">
        <f>SUM(AP73:AS73)/(IF(G73=1,COUNTA(AP73:AS73)*3,IF(G73=2,COUNTA(AP73:AS73)*2,IF(G73=3,COUNTA(AP73:AS73),IF(G73=4,COUNTA(AP73:AS73)/2,IF(G73=5,COUNTA(AP73:AS73)/7,IF(G73=6,1,"")))))))</f>
        <v/>
      </c>
    </row>
    <row r="74">
      <c r="B74" t="inlineStr">
        <is>
          <t>BR01-IES-P11</t>
        </is>
      </c>
      <c r="C74" t="inlineStr">
        <is>
          <t>BR01-IES-P11-SALA44</t>
        </is>
      </c>
      <c r="D74" t="inlineStr">
        <is>
          <t>RS-ST01-11-01P-SLA17</t>
        </is>
      </c>
      <c r="E74" t="inlineStr">
        <is>
          <t>SALA QUALIDADE / LABORATORIO - MEZANINO</t>
        </is>
      </c>
      <c r="G74" t="n">
        <v>3</v>
      </c>
      <c r="H74" t="inlineStr">
        <is>
          <t>T3E</t>
        </is>
      </c>
      <c r="I74" s="34">
        <f>IF(H74="SOB DEMANDA",100%,IF(AVERAGE(Y74,AG74,AO74,AW74)&gt;100%,100%,AVERAGE(Y74,AG74,AO74,AW74)))</f>
        <v/>
      </c>
      <c r="J74">
        <f>COUNTIFS(INDIRECT("Tabela6[QRCode]"),CUMPRIMENTO!$C74,INDIRECT("Tabela6[Data]"),CUMPRIMENTO!J$1)+COUNTIFS(INDIRECT("Tabela6[QRCode]"),CUMPRIMENTO!$D74,INDIRECT("Tabela6[Data]"),CUMPRIMENTO!J$1)</f>
        <v/>
      </c>
      <c r="K74">
        <f>COUNTIFS(INDIRECT("Tabela6[QRCode]"),CUMPRIMENTO!$C74,INDIRECT("Tabela6[Data]"),CUMPRIMENTO!K$1)+COUNTIFS(INDIRECT("Tabela6[QRCode]"),CUMPRIMENTO!$D74,INDIRECT("Tabela6[Data]"),CUMPRIMENTO!K$1)</f>
        <v/>
      </c>
      <c r="L74">
        <f>COUNTIFS(INDIRECT("Tabela6[QRCode]"),CUMPRIMENTO!$C74,INDIRECT("Tabela6[Data]"),CUMPRIMENTO!L$1)+COUNTIFS(INDIRECT("Tabela6[QRCode]"),CUMPRIMENTO!$D74,INDIRECT("Tabela6[Data]"),CUMPRIMENTO!L$1)</f>
        <v/>
      </c>
      <c r="M74">
        <f>COUNTIFS(INDIRECT("Tabela6[QRCode]"),CUMPRIMENTO!$C74,INDIRECT("Tabela6[Data]"),CUMPRIMENTO!M$1)+COUNTIFS(INDIRECT("Tabela6[QRCode]"),CUMPRIMENTO!$D74,INDIRECT("Tabela6[Data]"),CUMPRIMENTO!M$1)</f>
        <v/>
      </c>
      <c r="N74">
        <f>COUNTIFS(INDIRECT("Tabela6[QRCode]"),CUMPRIMENTO!$C74,INDIRECT("Tabela6[Data]"),CUMPRIMENTO!N$1)+COUNTIFS(INDIRECT("Tabela6[QRCode]"),CUMPRIMENTO!$D74,INDIRECT("Tabela6[Data]"),CUMPRIMENTO!N$1)</f>
        <v/>
      </c>
      <c r="Q74" s="33">
        <f>SUM(J74:P74)/(IF(G74=1,COUNTA(J74:P74)*3,IF(G74=2,COUNTA(J74:P74)*2,IF(G74=3,COUNTA(J74:P74),IF(G74=4,COUNTA(J74:P74)/2,IF(G74=5,COUNTA(J74:P74)/7,IF(G74=6,1,"")))))))</f>
        <v/>
      </c>
      <c r="R74">
        <f>COUNTIFS(INDIRECT("Tabela6[QRCode]"),CUMPRIMENTO!$C74,INDIRECT("Tabela6[Data]"),CUMPRIMENTO!R$1)+COUNTIFS(INDIRECT("Tabela6[QRCode]"),CUMPRIMENTO!$D74,INDIRECT("Tabela6[Data]"),CUMPRIMENTO!R$1)</f>
        <v/>
      </c>
      <c r="S74">
        <f>COUNTIFS(INDIRECT("Tabela6[QRCode]"),CUMPRIMENTO!$C74,INDIRECT("Tabela6[Data]"),CUMPRIMENTO!S$1)+COUNTIFS(INDIRECT("Tabela6[QRCode]"),CUMPRIMENTO!$D74,INDIRECT("Tabela6[Data]"),CUMPRIMENTO!S$1)</f>
        <v/>
      </c>
      <c r="T74">
        <f>COUNTIFS(INDIRECT("Tabela6[QRCode]"),CUMPRIMENTO!$C74,INDIRECT("Tabela6[Data]"),CUMPRIMENTO!T$1)+COUNTIFS(INDIRECT("Tabela6[QRCode]"),CUMPRIMENTO!$D74,INDIRECT("Tabela6[Data]"),CUMPRIMENTO!T$1)</f>
        <v/>
      </c>
      <c r="U74">
        <f>COUNTIFS(INDIRECT("Tabela6[QRCode]"),CUMPRIMENTO!$C74,INDIRECT("Tabela6[Data]"),CUMPRIMENTO!U$1)+COUNTIFS(INDIRECT("Tabela6[QRCode]"),CUMPRIMENTO!$D74,INDIRECT("Tabela6[Data]"),CUMPRIMENTO!U$1)</f>
        <v/>
      </c>
      <c r="V74">
        <f>COUNTIFS(INDIRECT("Tabela6[QRCode]"),CUMPRIMENTO!$C74,INDIRECT("Tabela6[Data]"),CUMPRIMENTO!V$1)+COUNTIFS(INDIRECT("Tabela6[QRCode]"),CUMPRIMENTO!$D74,INDIRECT("Tabela6[Data]"),CUMPRIMENTO!V$1)</f>
        <v/>
      </c>
      <c r="Y74" s="33">
        <f>SUM(R74:X74)/(IF(G74=1,COUNTA(R74:X74)*3,IF(G74=2,COUNTA(R74:X74)*2,IF(G74=3,COUNTA(R74:X74),IF(G74=4,COUNTA(R74:X74)/2,IF(G74=5,COUNTA(R74:X74)/7,IF(G74=6,1,"")))))))</f>
        <v/>
      </c>
      <c r="Z74">
        <f>COUNTIFS(INDIRECT("Tabela6[QRCode]"),CUMPRIMENTO!$C74,INDIRECT("Tabela6[Data]"),CUMPRIMENTO!Z$1)+COUNTIFS(INDIRECT("Tabela6[QRCode]"),CUMPRIMENTO!$D74,INDIRECT("Tabela6[Data]"),CUMPRIMENTO!Z$1)</f>
        <v/>
      </c>
      <c r="AA74">
        <f>COUNTIFS(INDIRECT("Tabela6[QRCode]"),CUMPRIMENTO!$C74,INDIRECT("Tabela6[Data]"),CUMPRIMENTO!AA$1)+COUNTIFS(INDIRECT("Tabela6[QRCode]"),CUMPRIMENTO!$D74,INDIRECT("Tabela6[Data]"),CUMPRIMENTO!AA$1)</f>
        <v/>
      </c>
      <c r="AB74">
        <f>COUNTIFS(INDIRECT("Tabela6[QRCode]"),CUMPRIMENTO!$C74,INDIRECT("Tabela6[Data]"),CUMPRIMENTO!AB$1)+COUNTIFS(INDIRECT("Tabela6[QRCode]"),CUMPRIMENTO!$D74,INDIRECT("Tabela6[Data]"),CUMPRIMENTO!AB$1)</f>
        <v/>
      </c>
      <c r="AC74">
        <f>COUNTIFS(INDIRECT("Tabela6[QRCode]"),CUMPRIMENTO!$C74,INDIRECT("Tabela6[Data]"),CUMPRIMENTO!AC$1)+COUNTIFS(INDIRECT("Tabela6[QRCode]"),CUMPRIMENTO!$D74,INDIRECT("Tabela6[Data]"),CUMPRIMENTO!AC$1)</f>
        <v/>
      </c>
      <c r="AD74">
        <f>COUNTIFS(INDIRECT("Tabela6[QRCode]"),CUMPRIMENTO!$C74,INDIRECT("Tabela6[Data]"),CUMPRIMENTO!AD$1)+COUNTIFS(INDIRECT("Tabela6[QRCode]"),CUMPRIMENTO!$D74,INDIRECT("Tabela6[Data]"),CUMPRIMENTO!AD$1)</f>
        <v/>
      </c>
      <c r="AG74" s="33">
        <f>SUM(Z74:AD74)/(IF(G74=1,COUNTA(Z74:AD74)*3,IF(G74=2,COUNTA(Z74:AD74)*2,IF(G74=3,COUNTA(Z74:AD74),IF(G74=4,COUNTA(Z74:AD74)/2,IF(G74=5,COUNTA(Z74:AD74)/7,IF(G74=6,1,"")))))))</f>
        <v/>
      </c>
      <c r="AH74">
        <f>COUNTIFS(INDIRECT("Tabela6[QRCode]"),CUMPRIMENTO!$C74,INDIRECT("Tabela6[Data]"),CUMPRIMENTO!AH$1)+COUNTIFS(INDIRECT("Tabela6[QRCode]"),CUMPRIMENTO!$D74,INDIRECT("Tabela6[Data]"),CUMPRIMENTO!AH$1)</f>
        <v/>
      </c>
      <c r="AI74">
        <f>COUNTIFS(INDIRECT("Tabela6[QRCode]"),CUMPRIMENTO!$C74,INDIRECT("Tabela6[Data]"),CUMPRIMENTO!AI$1)+COUNTIFS(INDIRECT("Tabela6[QRCode]"),CUMPRIMENTO!$D74,INDIRECT("Tabela6[Data]"),CUMPRIMENTO!AI$1)</f>
        <v/>
      </c>
      <c r="AJ74">
        <f>COUNTIFS(INDIRECT("Tabela6[QRCode]"),CUMPRIMENTO!$C74,INDIRECT("Tabela6[Data]"),CUMPRIMENTO!AJ$1)+COUNTIFS(INDIRECT("Tabela6[QRCode]"),CUMPRIMENTO!$D74,INDIRECT("Tabela6[Data]"),CUMPRIMENTO!AJ$1)</f>
        <v/>
      </c>
      <c r="AK74">
        <f>COUNTIFS(INDIRECT("Tabela6[QRCode]"),CUMPRIMENTO!$C74,INDIRECT("Tabela6[Data]"),CUMPRIMENTO!AK$1)+COUNTIFS(INDIRECT("Tabela6[QRCode]"),CUMPRIMENTO!$D74,INDIRECT("Tabela6[Data]"),CUMPRIMENTO!AK$1)</f>
        <v/>
      </c>
      <c r="AL74">
        <f>COUNTIFS(INDIRECT("Tabela6[QRCode]"),CUMPRIMENTO!$C74,INDIRECT("Tabela6[Data]"),CUMPRIMENTO!AL$1)+COUNTIFS(INDIRECT("Tabela6[QRCode]"),CUMPRIMENTO!$D74,INDIRECT("Tabela6[Data]"),CUMPRIMENTO!AL$1)</f>
        <v/>
      </c>
      <c r="AO74" s="33">
        <f>SUM(AH74:AL74)/(IF(G74=1,COUNTA(AH74:AL74)*3,IF(G74=2,COUNTA(AH74:AL74)*2,IF(G74=3,COUNTA(AH74:AL74),IF(G74=4,COUNTA(AH74:AL74)/2,IF(G74=5,COUNTA(AH74:AL74)/7,IF(G74=6,1,"")))))))</f>
        <v/>
      </c>
      <c r="AP74">
        <f>COUNTIFS(INDIRECT("Tabela6[QRCode]"),CUMPRIMENTO!$C74,INDIRECT("Tabela6[Data]"),CUMPRIMENTO!AP$1)+COUNTIFS(INDIRECT("Tabela6[QRCode]"),CUMPRIMENTO!$D74,INDIRECT("Tabela6[Data]"),CUMPRIMENTO!AP$1)</f>
        <v/>
      </c>
      <c r="AQ74">
        <f>COUNTIFS(INDIRECT("Tabela6[QRCode]"),CUMPRIMENTO!$C74,INDIRECT("Tabela6[Data]"),CUMPRIMENTO!AQ$1)+COUNTIFS(INDIRECT("Tabela6[QRCode]"),CUMPRIMENTO!$D74,INDIRECT("Tabela6[Data]"),CUMPRIMENTO!AQ$1)</f>
        <v/>
      </c>
      <c r="AW74" s="33">
        <f>SUM(AP74:AS74)/(IF(G74=1,COUNTA(AP74:AS74)*3,IF(G74=2,COUNTA(AP74:AS74)*2,IF(G74=3,COUNTA(AP74:AS74),IF(G74=4,COUNTA(AP74:AS74)/2,IF(G74=5,COUNTA(AP74:AS74)/7,IF(G74=6,1,"")))))))</f>
        <v/>
      </c>
    </row>
    <row r="75">
      <c r="B75" t="inlineStr">
        <is>
          <t>BR01-IES-P11</t>
        </is>
      </c>
      <c r="C75" t="inlineStr">
        <is>
          <t>BR01-IES-P11-SALA46</t>
        </is>
      </c>
      <c r="D75" t="inlineStr">
        <is>
          <t>RS-ST01-11-01P-SLA02</t>
        </is>
      </c>
      <c r="E75" t="inlineStr">
        <is>
          <t>PEO - SALA KAIZEN I</t>
        </is>
      </c>
      <c r="G75" t="n">
        <v>4</v>
      </c>
      <c r="H75" t="inlineStr">
        <is>
          <t>T2E</t>
        </is>
      </c>
      <c r="I75" s="34">
        <f>IF(H75="SOB DEMANDA",100%,IF(AVERAGE(Y75,AG75,AO75,AW75)&gt;100%,100%,AVERAGE(Y75,AG75,AO75,AW75)))</f>
        <v/>
      </c>
      <c r="J75">
        <f>COUNTIFS(INDIRECT("Tabela6[QRCode]"),CUMPRIMENTO!$C75,INDIRECT("Tabela6[Data]"),CUMPRIMENTO!J$1)+COUNTIFS(INDIRECT("Tabela6[QRCode]"),CUMPRIMENTO!$D75,INDIRECT("Tabela6[Data]"),CUMPRIMENTO!J$1)</f>
        <v/>
      </c>
      <c r="K75">
        <f>COUNTIFS(INDIRECT("Tabela6[QRCode]"),CUMPRIMENTO!$C75,INDIRECT("Tabela6[Data]"),CUMPRIMENTO!K$1)+COUNTIFS(INDIRECT("Tabela6[QRCode]"),CUMPRIMENTO!$D75,INDIRECT("Tabela6[Data]"),CUMPRIMENTO!K$1)</f>
        <v/>
      </c>
      <c r="L75">
        <f>COUNTIFS(INDIRECT("Tabela6[QRCode]"),CUMPRIMENTO!$C75,INDIRECT("Tabela6[Data]"),CUMPRIMENTO!L$1)+COUNTIFS(INDIRECT("Tabela6[QRCode]"),CUMPRIMENTO!$D75,INDIRECT("Tabela6[Data]"),CUMPRIMENTO!L$1)</f>
        <v/>
      </c>
      <c r="M75">
        <f>COUNTIFS(INDIRECT("Tabela6[QRCode]"),CUMPRIMENTO!$C75,INDIRECT("Tabela6[Data]"),CUMPRIMENTO!M$1)+COUNTIFS(INDIRECT("Tabela6[QRCode]"),CUMPRIMENTO!$D75,INDIRECT("Tabela6[Data]"),CUMPRIMENTO!M$1)</f>
        <v/>
      </c>
      <c r="N75">
        <f>COUNTIFS(INDIRECT("Tabela6[QRCode]"),CUMPRIMENTO!$C75,INDIRECT("Tabela6[Data]"),CUMPRIMENTO!N$1)+COUNTIFS(INDIRECT("Tabela6[QRCode]"),CUMPRIMENTO!$D75,INDIRECT("Tabela6[Data]"),CUMPRIMENTO!N$1)</f>
        <v/>
      </c>
      <c r="Q75" s="33">
        <f>SUM(J75:P75)/(IF(G75=1,COUNTA(J75:P75)*3,IF(G75=2,COUNTA(J75:P75)*2,IF(G75=3,COUNTA(J75:P75),IF(G75=4,COUNTA(J75:P75)/2,IF(G75=5,COUNTA(J75:P75)/7,IF(G75=6,1,"")))))))</f>
        <v/>
      </c>
      <c r="R75">
        <f>COUNTIFS(INDIRECT("Tabela6[QRCode]"),CUMPRIMENTO!$C75,INDIRECT("Tabela6[Data]"),CUMPRIMENTO!R$1)+COUNTIFS(INDIRECT("Tabela6[QRCode]"),CUMPRIMENTO!$D75,INDIRECT("Tabela6[Data]"),CUMPRIMENTO!R$1)</f>
        <v/>
      </c>
      <c r="S75">
        <f>COUNTIFS(INDIRECT("Tabela6[QRCode]"),CUMPRIMENTO!$C75,INDIRECT("Tabela6[Data]"),CUMPRIMENTO!S$1)+COUNTIFS(INDIRECT("Tabela6[QRCode]"),CUMPRIMENTO!$D75,INDIRECT("Tabela6[Data]"),CUMPRIMENTO!S$1)</f>
        <v/>
      </c>
      <c r="T75">
        <f>COUNTIFS(INDIRECT("Tabela6[QRCode]"),CUMPRIMENTO!$C75,INDIRECT("Tabela6[Data]"),CUMPRIMENTO!T$1)+COUNTIFS(INDIRECT("Tabela6[QRCode]"),CUMPRIMENTO!$D75,INDIRECT("Tabela6[Data]"),CUMPRIMENTO!T$1)</f>
        <v/>
      </c>
      <c r="U75">
        <f>COUNTIFS(INDIRECT("Tabela6[QRCode]"),CUMPRIMENTO!$C75,INDIRECT("Tabela6[Data]"),CUMPRIMENTO!U$1)+COUNTIFS(INDIRECT("Tabela6[QRCode]"),CUMPRIMENTO!$D75,INDIRECT("Tabela6[Data]"),CUMPRIMENTO!U$1)</f>
        <v/>
      </c>
      <c r="V75">
        <f>COUNTIFS(INDIRECT("Tabela6[QRCode]"),CUMPRIMENTO!$C75,INDIRECT("Tabela6[Data]"),CUMPRIMENTO!V$1)+COUNTIFS(INDIRECT("Tabela6[QRCode]"),CUMPRIMENTO!$D75,INDIRECT("Tabela6[Data]"),CUMPRIMENTO!V$1)</f>
        <v/>
      </c>
      <c r="Y75" s="33">
        <f>SUM(R75:X75)/(IF(G75=1,COUNTA(R75:X75)*3,IF(G75=2,COUNTA(R75:X75)*2,IF(G75=3,COUNTA(R75:X75),IF(G75=4,COUNTA(R75:X75)/2,IF(G75=5,COUNTA(R75:X75)/7,IF(G75=6,1,"")))))))</f>
        <v/>
      </c>
      <c r="Z75">
        <f>COUNTIFS(INDIRECT("Tabela6[QRCode]"),CUMPRIMENTO!$C75,INDIRECT("Tabela6[Data]"),CUMPRIMENTO!Z$1)+COUNTIFS(INDIRECT("Tabela6[QRCode]"),CUMPRIMENTO!$D75,INDIRECT("Tabela6[Data]"),CUMPRIMENTO!Z$1)</f>
        <v/>
      </c>
      <c r="AA75">
        <f>COUNTIFS(INDIRECT("Tabela6[QRCode]"),CUMPRIMENTO!$C75,INDIRECT("Tabela6[Data]"),CUMPRIMENTO!AA$1)+COUNTIFS(INDIRECT("Tabela6[QRCode]"),CUMPRIMENTO!$D75,INDIRECT("Tabela6[Data]"),CUMPRIMENTO!AA$1)</f>
        <v/>
      </c>
      <c r="AB75">
        <f>COUNTIFS(INDIRECT("Tabela6[QRCode]"),CUMPRIMENTO!$C75,INDIRECT("Tabela6[Data]"),CUMPRIMENTO!AB$1)+COUNTIFS(INDIRECT("Tabela6[QRCode]"),CUMPRIMENTO!$D75,INDIRECT("Tabela6[Data]"),CUMPRIMENTO!AB$1)</f>
        <v/>
      </c>
      <c r="AC75">
        <f>COUNTIFS(INDIRECT("Tabela6[QRCode]"),CUMPRIMENTO!$C75,INDIRECT("Tabela6[Data]"),CUMPRIMENTO!AC$1)+COUNTIFS(INDIRECT("Tabela6[QRCode]"),CUMPRIMENTO!$D75,INDIRECT("Tabela6[Data]"),CUMPRIMENTO!AC$1)</f>
        <v/>
      </c>
      <c r="AD75">
        <f>COUNTIFS(INDIRECT("Tabela6[QRCode]"),CUMPRIMENTO!$C75,INDIRECT("Tabela6[Data]"),CUMPRIMENTO!AD$1)+COUNTIFS(INDIRECT("Tabela6[QRCode]"),CUMPRIMENTO!$D75,INDIRECT("Tabela6[Data]"),CUMPRIMENTO!AD$1)</f>
        <v/>
      </c>
      <c r="AG75" s="33">
        <f>SUM(Z75:AD75)/(IF(G75=1,COUNTA(Z75:AD75)*3,IF(G75=2,COUNTA(Z75:AD75)*2,IF(G75=3,COUNTA(Z75:AD75),IF(G75=4,COUNTA(Z75:AD75)/2,IF(G75=5,COUNTA(Z75:AD75)/7,IF(G75=6,1,"")))))))</f>
        <v/>
      </c>
      <c r="AH75">
        <f>COUNTIFS(INDIRECT("Tabela6[QRCode]"),CUMPRIMENTO!$C75,INDIRECT("Tabela6[Data]"),CUMPRIMENTO!AH$1)+COUNTIFS(INDIRECT("Tabela6[QRCode]"),CUMPRIMENTO!$D75,INDIRECT("Tabela6[Data]"),CUMPRIMENTO!AH$1)</f>
        <v/>
      </c>
      <c r="AI75">
        <f>COUNTIFS(INDIRECT("Tabela6[QRCode]"),CUMPRIMENTO!$C75,INDIRECT("Tabela6[Data]"),CUMPRIMENTO!AI$1)+COUNTIFS(INDIRECT("Tabela6[QRCode]"),CUMPRIMENTO!$D75,INDIRECT("Tabela6[Data]"),CUMPRIMENTO!AI$1)</f>
        <v/>
      </c>
      <c r="AJ75">
        <f>COUNTIFS(INDIRECT("Tabela6[QRCode]"),CUMPRIMENTO!$C75,INDIRECT("Tabela6[Data]"),CUMPRIMENTO!AJ$1)+COUNTIFS(INDIRECT("Tabela6[QRCode]"),CUMPRIMENTO!$D75,INDIRECT("Tabela6[Data]"),CUMPRIMENTO!AJ$1)</f>
        <v/>
      </c>
      <c r="AK75">
        <f>COUNTIFS(INDIRECT("Tabela6[QRCode]"),CUMPRIMENTO!$C75,INDIRECT("Tabela6[Data]"),CUMPRIMENTO!AK$1)+COUNTIFS(INDIRECT("Tabela6[QRCode]"),CUMPRIMENTO!$D75,INDIRECT("Tabela6[Data]"),CUMPRIMENTO!AK$1)</f>
        <v/>
      </c>
      <c r="AL75">
        <f>COUNTIFS(INDIRECT("Tabela6[QRCode]"),CUMPRIMENTO!$C75,INDIRECT("Tabela6[Data]"),CUMPRIMENTO!AL$1)+COUNTIFS(INDIRECT("Tabela6[QRCode]"),CUMPRIMENTO!$D75,INDIRECT("Tabela6[Data]"),CUMPRIMENTO!AL$1)</f>
        <v/>
      </c>
      <c r="AO75" s="33">
        <f>SUM(AH75:AL75)/(IF(G75=1,COUNTA(AH75:AL75)*3,IF(G75=2,COUNTA(AH75:AL75)*2,IF(G75=3,COUNTA(AH75:AL75),IF(G75=4,COUNTA(AH75:AL75)/2,IF(G75=5,COUNTA(AH75:AL75)/7,IF(G75=6,1,"")))))))</f>
        <v/>
      </c>
      <c r="AP75">
        <f>COUNTIFS(INDIRECT("Tabela6[QRCode]"),CUMPRIMENTO!$C75,INDIRECT("Tabela6[Data]"),CUMPRIMENTO!AP$1)+COUNTIFS(INDIRECT("Tabela6[QRCode]"),CUMPRIMENTO!$D75,INDIRECT("Tabela6[Data]"),CUMPRIMENTO!AP$1)</f>
        <v/>
      </c>
      <c r="AQ75">
        <f>COUNTIFS(INDIRECT("Tabela6[QRCode]"),CUMPRIMENTO!$C75,INDIRECT("Tabela6[Data]"),CUMPRIMENTO!AQ$1)+COUNTIFS(INDIRECT("Tabela6[QRCode]"),CUMPRIMENTO!$D75,INDIRECT("Tabela6[Data]"),CUMPRIMENTO!AQ$1)</f>
        <v/>
      </c>
      <c r="AW75" s="33">
        <f>SUM(AP75:AS75)/(IF(G75=1,COUNTA(AP75:AS75)*3,IF(G75=2,COUNTA(AP75:AS75)*2,IF(G75=3,COUNTA(AP75:AS75),IF(G75=4,COUNTA(AP75:AS75)/2,IF(G75=5,COUNTA(AP75:AS75)/7,IF(G75=6,1,"")))))))</f>
        <v/>
      </c>
    </row>
    <row r="76">
      <c r="B76" t="inlineStr">
        <is>
          <t>BR01-IES-P11</t>
        </is>
      </c>
      <c r="C76" t="inlineStr">
        <is>
          <t>BR01-IES-P11-SALA47</t>
        </is>
      </c>
      <c r="D76" t="inlineStr">
        <is>
          <t>RS-ST01-11-01P-SLA18</t>
        </is>
      </c>
      <c r="E76" t="inlineStr">
        <is>
          <t>PEO - SALA KAIZEN II</t>
        </is>
      </c>
      <c r="G76" t="n">
        <v>4</v>
      </c>
      <c r="H76" t="inlineStr">
        <is>
          <t>T2E</t>
        </is>
      </c>
      <c r="I76" s="34">
        <f>IF(H76="SOB DEMANDA",100%,IF(AVERAGE(Y76,AG76,AO76,AW76)&gt;100%,100%,AVERAGE(Y76,AG76,AO76,AW76)))</f>
        <v/>
      </c>
      <c r="J76">
        <f>COUNTIFS(INDIRECT("Tabela6[QRCode]"),CUMPRIMENTO!$C76,INDIRECT("Tabela6[Data]"),CUMPRIMENTO!J$1)+COUNTIFS(INDIRECT("Tabela6[QRCode]"),CUMPRIMENTO!$D76,INDIRECT("Tabela6[Data]"),CUMPRIMENTO!J$1)</f>
        <v/>
      </c>
      <c r="K76">
        <f>COUNTIFS(INDIRECT("Tabela6[QRCode]"),CUMPRIMENTO!$C76,INDIRECT("Tabela6[Data]"),CUMPRIMENTO!K$1)+COUNTIFS(INDIRECT("Tabela6[QRCode]"),CUMPRIMENTO!$D76,INDIRECT("Tabela6[Data]"),CUMPRIMENTO!K$1)</f>
        <v/>
      </c>
      <c r="L76">
        <f>COUNTIFS(INDIRECT("Tabela6[QRCode]"),CUMPRIMENTO!$C76,INDIRECT("Tabela6[Data]"),CUMPRIMENTO!L$1)+COUNTIFS(INDIRECT("Tabela6[QRCode]"),CUMPRIMENTO!$D76,INDIRECT("Tabela6[Data]"),CUMPRIMENTO!L$1)</f>
        <v/>
      </c>
      <c r="M76">
        <f>COUNTIFS(INDIRECT("Tabela6[QRCode]"),CUMPRIMENTO!$C76,INDIRECT("Tabela6[Data]"),CUMPRIMENTO!M$1)+COUNTIFS(INDIRECT("Tabela6[QRCode]"),CUMPRIMENTO!$D76,INDIRECT("Tabela6[Data]"),CUMPRIMENTO!M$1)</f>
        <v/>
      </c>
      <c r="N76">
        <f>COUNTIFS(INDIRECT("Tabela6[QRCode]"),CUMPRIMENTO!$C76,INDIRECT("Tabela6[Data]"),CUMPRIMENTO!N$1)+COUNTIFS(INDIRECT("Tabela6[QRCode]"),CUMPRIMENTO!$D76,INDIRECT("Tabela6[Data]"),CUMPRIMENTO!N$1)</f>
        <v/>
      </c>
      <c r="Q76" s="33">
        <f>SUM(J76:P76)/(IF(G76=1,COUNTA(J76:P76)*3,IF(G76=2,COUNTA(J76:P76)*2,IF(G76=3,COUNTA(J76:P76),IF(G76=4,COUNTA(J76:P76)/2,IF(G76=5,COUNTA(J76:P76)/7,IF(G76=6,1,"")))))))</f>
        <v/>
      </c>
      <c r="R76">
        <f>COUNTIFS(INDIRECT("Tabela6[QRCode]"),CUMPRIMENTO!$C76,INDIRECT("Tabela6[Data]"),CUMPRIMENTO!R$1)+COUNTIFS(INDIRECT("Tabela6[QRCode]"),CUMPRIMENTO!$D76,INDIRECT("Tabela6[Data]"),CUMPRIMENTO!R$1)</f>
        <v/>
      </c>
      <c r="S76">
        <f>COUNTIFS(INDIRECT("Tabela6[QRCode]"),CUMPRIMENTO!$C76,INDIRECT("Tabela6[Data]"),CUMPRIMENTO!S$1)+COUNTIFS(INDIRECT("Tabela6[QRCode]"),CUMPRIMENTO!$D76,INDIRECT("Tabela6[Data]"),CUMPRIMENTO!S$1)</f>
        <v/>
      </c>
      <c r="T76">
        <f>COUNTIFS(INDIRECT("Tabela6[QRCode]"),CUMPRIMENTO!$C76,INDIRECT("Tabela6[Data]"),CUMPRIMENTO!T$1)+COUNTIFS(INDIRECT("Tabela6[QRCode]"),CUMPRIMENTO!$D76,INDIRECT("Tabela6[Data]"),CUMPRIMENTO!T$1)</f>
        <v/>
      </c>
      <c r="U76">
        <f>COUNTIFS(INDIRECT("Tabela6[QRCode]"),CUMPRIMENTO!$C76,INDIRECT("Tabela6[Data]"),CUMPRIMENTO!U$1)+COUNTIFS(INDIRECT("Tabela6[QRCode]"),CUMPRIMENTO!$D76,INDIRECT("Tabela6[Data]"),CUMPRIMENTO!U$1)</f>
        <v/>
      </c>
      <c r="V76">
        <f>COUNTIFS(INDIRECT("Tabela6[QRCode]"),CUMPRIMENTO!$C76,INDIRECT("Tabela6[Data]"),CUMPRIMENTO!V$1)+COUNTIFS(INDIRECT("Tabela6[QRCode]"),CUMPRIMENTO!$D76,INDIRECT("Tabela6[Data]"),CUMPRIMENTO!V$1)</f>
        <v/>
      </c>
      <c r="Y76" s="33">
        <f>SUM(R76:X76)/(IF(G76=1,COUNTA(R76:X76)*3,IF(G76=2,COUNTA(R76:X76)*2,IF(G76=3,COUNTA(R76:X76),IF(G76=4,COUNTA(R76:X76)/2,IF(G76=5,COUNTA(R76:X76)/7,IF(G76=6,1,"")))))))</f>
        <v/>
      </c>
      <c r="Z76">
        <f>COUNTIFS(INDIRECT("Tabela6[QRCode]"),CUMPRIMENTO!$C76,INDIRECT("Tabela6[Data]"),CUMPRIMENTO!Z$1)+COUNTIFS(INDIRECT("Tabela6[QRCode]"),CUMPRIMENTO!$D76,INDIRECT("Tabela6[Data]"),CUMPRIMENTO!Z$1)</f>
        <v/>
      </c>
      <c r="AA76">
        <f>COUNTIFS(INDIRECT("Tabela6[QRCode]"),CUMPRIMENTO!$C76,INDIRECT("Tabela6[Data]"),CUMPRIMENTO!AA$1)+COUNTIFS(INDIRECT("Tabela6[QRCode]"),CUMPRIMENTO!$D76,INDIRECT("Tabela6[Data]"),CUMPRIMENTO!AA$1)</f>
        <v/>
      </c>
      <c r="AB76">
        <f>COUNTIFS(INDIRECT("Tabela6[QRCode]"),CUMPRIMENTO!$C76,INDIRECT("Tabela6[Data]"),CUMPRIMENTO!AB$1)+COUNTIFS(INDIRECT("Tabela6[QRCode]"),CUMPRIMENTO!$D76,INDIRECT("Tabela6[Data]"),CUMPRIMENTO!AB$1)</f>
        <v/>
      </c>
      <c r="AC76">
        <f>COUNTIFS(INDIRECT("Tabela6[QRCode]"),CUMPRIMENTO!$C76,INDIRECT("Tabela6[Data]"),CUMPRIMENTO!AC$1)+COUNTIFS(INDIRECT("Tabela6[QRCode]"),CUMPRIMENTO!$D76,INDIRECT("Tabela6[Data]"),CUMPRIMENTO!AC$1)</f>
        <v/>
      </c>
      <c r="AD76">
        <f>COUNTIFS(INDIRECT("Tabela6[QRCode]"),CUMPRIMENTO!$C76,INDIRECT("Tabela6[Data]"),CUMPRIMENTO!AD$1)+COUNTIFS(INDIRECT("Tabela6[QRCode]"),CUMPRIMENTO!$D76,INDIRECT("Tabela6[Data]"),CUMPRIMENTO!AD$1)</f>
        <v/>
      </c>
      <c r="AG76" s="33">
        <f>SUM(Z76:AD76)/(IF(G76=1,COUNTA(Z76:AD76)*3,IF(G76=2,COUNTA(Z76:AD76)*2,IF(G76=3,COUNTA(Z76:AD76),IF(G76=4,COUNTA(Z76:AD76)/2,IF(G76=5,COUNTA(Z76:AD76)/7,IF(G76=6,1,"")))))))</f>
        <v/>
      </c>
      <c r="AH76">
        <f>COUNTIFS(INDIRECT("Tabela6[QRCode]"),CUMPRIMENTO!$C76,INDIRECT("Tabela6[Data]"),CUMPRIMENTO!AH$1)+COUNTIFS(INDIRECT("Tabela6[QRCode]"),CUMPRIMENTO!$D76,INDIRECT("Tabela6[Data]"),CUMPRIMENTO!AH$1)</f>
        <v/>
      </c>
      <c r="AI76">
        <f>COUNTIFS(INDIRECT("Tabela6[QRCode]"),CUMPRIMENTO!$C76,INDIRECT("Tabela6[Data]"),CUMPRIMENTO!AI$1)+COUNTIFS(INDIRECT("Tabela6[QRCode]"),CUMPRIMENTO!$D76,INDIRECT("Tabela6[Data]"),CUMPRIMENTO!AI$1)</f>
        <v/>
      </c>
      <c r="AJ76">
        <f>COUNTIFS(INDIRECT("Tabela6[QRCode]"),CUMPRIMENTO!$C76,INDIRECT("Tabela6[Data]"),CUMPRIMENTO!AJ$1)+COUNTIFS(INDIRECT("Tabela6[QRCode]"),CUMPRIMENTO!$D76,INDIRECT("Tabela6[Data]"),CUMPRIMENTO!AJ$1)</f>
        <v/>
      </c>
      <c r="AK76">
        <f>COUNTIFS(INDIRECT("Tabela6[QRCode]"),CUMPRIMENTO!$C76,INDIRECT("Tabela6[Data]"),CUMPRIMENTO!AK$1)+COUNTIFS(INDIRECT("Tabela6[QRCode]"),CUMPRIMENTO!$D76,INDIRECT("Tabela6[Data]"),CUMPRIMENTO!AK$1)</f>
        <v/>
      </c>
      <c r="AL76">
        <f>COUNTIFS(INDIRECT("Tabela6[QRCode]"),CUMPRIMENTO!$C76,INDIRECT("Tabela6[Data]"),CUMPRIMENTO!AL$1)+COUNTIFS(INDIRECT("Tabela6[QRCode]"),CUMPRIMENTO!$D76,INDIRECT("Tabela6[Data]"),CUMPRIMENTO!AL$1)</f>
        <v/>
      </c>
      <c r="AO76" s="33">
        <f>SUM(AH76:AL76)/(IF(G76=1,COUNTA(AH76:AL76)*3,IF(G76=2,COUNTA(AH76:AL76)*2,IF(G76=3,COUNTA(AH76:AL76),IF(G76=4,COUNTA(AH76:AL76)/2,IF(G76=5,COUNTA(AH76:AL76)/7,IF(G76=6,1,"")))))))</f>
        <v/>
      </c>
      <c r="AP76">
        <f>COUNTIFS(INDIRECT("Tabela6[QRCode]"),CUMPRIMENTO!$C76,INDIRECT("Tabela6[Data]"),CUMPRIMENTO!AP$1)+COUNTIFS(INDIRECT("Tabela6[QRCode]"),CUMPRIMENTO!$D76,INDIRECT("Tabela6[Data]"),CUMPRIMENTO!AP$1)</f>
        <v/>
      </c>
      <c r="AQ76">
        <f>COUNTIFS(INDIRECT("Tabela6[QRCode]"),CUMPRIMENTO!$C76,INDIRECT("Tabela6[Data]"),CUMPRIMENTO!AQ$1)+COUNTIFS(INDIRECT("Tabela6[QRCode]"),CUMPRIMENTO!$D76,INDIRECT("Tabela6[Data]"),CUMPRIMENTO!AQ$1)</f>
        <v/>
      </c>
      <c r="AW76" s="33">
        <f>SUM(AP76:AS76)/(IF(G76=1,COUNTA(AP76:AS76)*3,IF(G76=2,COUNTA(AP76:AS76)*2,IF(G76=3,COUNTA(AP76:AS76),IF(G76=4,COUNTA(AP76:AS76)/2,IF(G76=5,COUNTA(AP76:AS76)/7,IF(G76=6,1,"")))))))</f>
        <v/>
      </c>
    </row>
    <row r="77">
      <c r="B77" t="inlineStr">
        <is>
          <t>BR01-IES-P11</t>
        </is>
      </c>
      <c r="C77" t="inlineStr">
        <is>
          <t>BR01-IES-P11-SALA49</t>
        </is>
      </c>
      <c r="D77" t="inlineStr">
        <is>
          <t>RS-ST01-11-00T-SLA21</t>
        </is>
      </c>
      <c r="E77" t="inlineStr">
        <is>
          <t>SALA ENGENHARIA PROCESSOS</t>
        </is>
      </c>
      <c r="G77" t="n">
        <v>4</v>
      </c>
      <c r="H77" t="inlineStr">
        <is>
          <t>T2E</t>
        </is>
      </c>
      <c r="I77" s="34">
        <f>IF(H77="SOB DEMANDA",100%,IF(AVERAGE(Y77,AG77,AO77,AW77)&gt;100%,100%,AVERAGE(Y77,AG77,AO77,AW77)))</f>
        <v/>
      </c>
      <c r="J77">
        <f>COUNTIFS(INDIRECT("Tabela6[QRCode]"),CUMPRIMENTO!$C77,INDIRECT("Tabela6[Data]"),CUMPRIMENTO!J$1)+COUNTIFS(INDIRECT("Tabela6[QRCode]"),CUMPRIMENTO!$D77,INDIRECT("Tabela6[Data]"),CUMPRIMENTO!J$1)</f>
        <v/>
      </c>
      <c r="K77">
        <f>COUNTIFS(INDIRECT("Tabela6[QRCode]"),CUMPRIMENTO!$C77,INDIRECT("Tabela6[Data]"),CUMPRIMENTO!K$1)+COUNTIFS(INDIRECT("Tabela6[QRCode]"),CUMPRIMENTO!$D77,INDIRECT("Tabela6[Data]"),CUMPRIMENTO!K$1)</f>
        <v/>
      </c>
      <c r="L77">
        <f>COUNTIFS(INDIRECT("Tabela6[QRCode]"),CUMPRIMENTO!$C77,INDIRECT("Tabela6[Data]"),CUMPRIMENTO!L$1)+COUNTIFS(INDIRECT("Tabela6[QRCode]"),CUMPRIMENTO!$D77,INDIRECT("Tabela6[Data]"),CUMPRIMENTO!L$1)</f>
        <v/>
      </c>
      <c r="M77">
        <f>COUNTIFS(INDIRECT("Tabela6[QRCode]"),CUMPRIMENTO!$C77,INDIRECT("Tabela6[Data]"),CUMPRIMENTO!M$1)+COUNTIFS(INDIRECT("Tabela6[QRCode]"),CUMPRIMENTO!$D77,INDIRECT("Tabela6[Data]"),CUMPRIMENTO!M$1)</f>
        <v/>
      </c>
      <c r="N77">
        <f>COUNTIFS(INDIRECT("Tabela6[QRCode]"),CUMPRIMENTO!$C77,INDIRECT("Tabela6[Data]"),CUMPRIMENTO!N$1)+COUNTIFS(INDIRECT("Tabela6[QRCode]"),CUMPRIMENTO!$D77,INDIRECT("Tabela6[Data]"),CUMPRIMENTO!N$1)</f>
        <v/>
      </c>
      <c r="Q77" s="33">
        <f>SUM(J77:P77)/(IF(G77=1,COUNTA(J77:P77)*3,IF(G77=2,COUNTA(J77:P77)*2,IF(G77=3,COUNTA(J77:P77),IF(G77=4,COUNTA(J77:P77)/2,IF(G77=5,COUNTA(J77:P77)/7,IF(G77=6,1,"")))))))</f>
        <v/>
      </c>
      <c r="R77">
        <f>COUNTIFS(INDIRECT("Tabela6[QRCode]"),CUMPRIMENTO!$C77,INDIRECT("Tabela6[Data]"),CUMPRIMENTO!R$1)+COUNTIFS(INDIRECT("Tabela6[QRCode]"),CUMPRIMENTO!$D77,INDIRECT("Tabela6[Data]"),CUMPRIMENTO!R$1)</f>
        <v/>
      </c>
      <c r="S77">
        <f>COUNTIFS(INDIRECT("Tabela6[QRCode]"),CUMPRIMENTO!$C77,INDIRECT("Tabela6[Data]"),CUMPRIMENTO!S$1)+COUNTIFS(INDIRECT("Tabela6[QRCode]"),CUMPRIMENTO!$D77,INDIRECT("Tabela6[Data]"),CUMPRIMENTO!S$1)</f>
        <v/>
      </c>
      <c r="T77">
        <f>COUNTIFS(INDIRECT("Tabela6[QRCode]"),CUMPRIMENTO!$C77,INDIRECT("Tabela6[Data]"),CUMPRIMENTO!T$1)+COUNTIFS(INDIRECT("Tabela6[QRCode]"),CUMPRIMENTO!$D77,INDIRECT("Tabela6[Data]"),CUMPRIMENTO!T$1)</f>
        <v/>
      </c>
      <c r="U77">
        <f>COUNTIFS(INDIRECT("Tabela6[QRCode]"),CUMPRIMENTO!$C77,INDIRECT("Tabela6[Data]"),CUMPRIMENTO!U$1)+COUNTIFS(INDIRECT("Tabela6[QRCode]"),CUMPRIMENTO!$D77,INDIRECT("Tabela6[Data]"),CUMPRIMENTO!U$1)</f>
        <v/>
      </c>
      <c r="V77">
        <f>COUNTIFS(INDIRECT("Tabela6[QRCode]"),CUMPRIMENTO!$C77,INDIRECT("Tabela6[Data]"),CUMPRIMENTO!V$1)+COUNTIFS(INDIRECT("Tabela6[QRCode]"),CUMPRIMENTO!$D77,INDIRECT("Tabela6[Data]"),CUMPRIMENTO!V$1)</f>
        <v/>
      </c>
      <c r="Y77" s="33">
        <f>SUM(R77:X77)/(IF(G77=1,COUNTA(R77:X77)*3,IF(G77=2,COUNTA(R77:X77)*2,IF(G77=3,COUNTA(R77:X77),IF(G77=4,COUNTA(R77:X77)/2,IF(G77=5,COUNTA(R77:X77)/7,IF(G77=6,1,"")))))))</f>
        <v/>
      </c>
      <c r="Z77">
        <f>COUNTIFS(INDIRECT("Tabela6[QRCode]"),CUMPRIMENTO!$C77,INDIRECT("Tabela6[Data]"),CUMPRIMENTO!Z$1)+COUNTIFS(INDIRECT("Tabela6[QRCode]"),CUMPRIMENTO!$D77,INDIRECT("Tabela6[Data]"),CUMPRIMENTO!Z$1)</f>
        <v/>
      </c>
      <c r="AA77">
        <f>COUNTIFS(INDIRECT("Tabela6[QRCode]"),CUMPRIMENTO!$C77,INDIRECT("Tabela6[Data]"),CUMPRIMENTO!AA$1)+COUNTIFS(INDIRECT("Tabela6[QRCode]"),CUMPRIMENTO!$D77,INDIRECT("Tabela6[Data]"),CUMPRIMENTO!AA$1)</f>
        <v/>
      </c>
      <c r="AB77">
        <f>COUNTIFS(INDIRECT("Tabela6[QRCode]"),CUMPRIMENTO!$C77,INDIRECT("Tabela6[Data]"),CUMPRIMENTO!AB$1)+COUNTIFS(INDIRECT("Tabela6[QRCode]"),CUMPRIMENTO!$D77,INDIRECT("Tabela6[Data]"),CUMPRIMENTO!AB$1)</f>
        <v/>
      </c>
      <c r="AC77">
        <f>COUNTIFS(INDIRECT("Tabela6[QRCode]"),CUMPRIMENTO!$C77,INDIRECT("Tabela6[Data]"),CUMPRIMENTO!AC$1)+COUNTIFS(INDIRECT("Tabela6[QRCode]"),CUMPRIMENTO!$D77,INDIRECT("Tabela6[Data]"),CUMPRIMENTO!AC$1)</f>
        <v/>
      </c>
      <c r="AD77">
        <f>COUNTIFS(INDIRECT("Tabela6[QRCode]"),CUMPRIMENTO!$C77,INDIRECT("Tabela6[Data]"),CUMPRIMENTO!AD$1)+COUNTIFS(INDIRECT("Tabela6[QRCode]"),CUMPRIMENTO!$D77,INDIRECT("Tabela6[Data]"),CUMPRIMENTO!AD$1)</f>
        <v/>
      </c>
      <c r="AG77" s="33">
        <f>SUM(Z77:AD77)/(IF(G77=1,COUNTA(Z77:AD77)*3,IF(G77=2,COUNTA(Z77:AD77)*2,IF(G77=3,COUNTA(Z77:AD77),IF(G77=4,COUNTA(Z77:AD77)/2,IF(G77=5,COUNTA(Z77:AD77)/7,IF(G77=6,1,"")))))))</f>
        <v/>
      </c>
      <c r="AH77">
        <f>COUNTIFS(INDIRECT("Tabela6[QRCode]"),CUMPRIMENTO!$C77,INDIRECT("Tabela6[Data]"),CUMPRIMENTO!AH$1)+COUNTIFS(INDIRECT("Tabela6[QRCode]"),CUMPRIMENTO!$D77,INDIRECT("Tabela6[Data]"),CUMPRIMENTO!AH$1)</f>
        <v/>
      </c>
      <c r="AI77">
        <f>COUNTIFS(INDIRECT("Tabela6[QRCode]"),CUMPRIMENTO!$C77,INDIRECT("Tabela6[Data]"),CUMPRIMENTO!AI$1)+COUNTIFS(INDIRECT("Tabela6[QRCode]"),CUMPRIMENTO!$D77,INDIRECT("Tabela6[Data]"),CUMPRIMENTO!AI$1)</f>
        <v/>
      </c>
      <c r="AJ77">
        <f>COUNTIFS(INDIRECT("Tabela6[QRCode]"),CUMPRIMENTO!$C77,INDIRECT("Tabela6[Data]"),CUMPRIMENTO!AJ$1)+COUNTIFS(INDIRECT("Tabela6[QRCode]"),CUMPRIMENTO!$D77,INDIRECT("Tabela6[Data]"),CUMPRIMENTO!AJ$1)</f>
        <v/>
      </c>
      <c r="AK77">
        <f>COUNTIFS(INDIRECT("Tabela6[QRCode]"),CUMPRIMENTO!$C77,INDIRECT("Tabela6[Data]"),CUMPRIMENTO!AK$1)+COUNTIFS(INDIRECT("Tabela6[QRCode]"),CUMPRIMENTO!$D77,INDIRECT("Tabela6[Data]"),CUMPRIMENTO!AK$1)</f>
        <v/>
      </c>
      <c r="AL77">
        <f>COUNTIFS(INDIRECT("Tabela6[QRCode]"),CUMPRIMENTO!$C77,INDIRECT("Tabela6[Data]"),CUMPRIMENTO!AL$1)+COUNTIFS(INDIRECT("Tabela6[QRCode]"),CUMPRIMENTO!$D77,INDIRECT("Tabela6[Data]"),CUMPRIMENTO!AL$1)</f>
        <v/>
      </c>
      <c r="AO77" s="33">
        <f>SUM(AH77:AL77)/(IF(G77=1,COUNTA(AH77:AL77)*3,IF(G77=2,COUNTA(AH77:AL77)*2,IF(G77=3,COUNTA(AH77:AL77),IF(G77=4,COUNTA(AH77:AL77)/2,IF(G77=5,COUNTA(AH77:AL77)/7,IF(G77=6,1,"")))))))</f>
        <v/>
      </c>
      <c r="AP77">
        <f>COUNTIFS(INDIRECT("Tabela6[QRCode]"),CUMPRIMENTO!$C77,INDIRECT("Tabela6[Data]"),CUMPRIMENTO!AP$1)+COUNTIFS(INDIRECT("Tabela6[QRCode]"),CUMPRIMENTO!$D77,INDIRECT("Tabela6[Data]"),CUMPRIMENTO!AP$1)</f>
        <v/>
      </c>
      <c r="AQ77">
        <f>COUNTIFS(INDIRECT("Tabela6[QRCode]"),CUMPRIMENTO!$C77,INDIRECT("Tabela6[Data]"),CUMPRIMENTO!AQ$1)+COUNTIFS(INDIRECT("Tabela6[QRCode]"),CUMPRIMENTO!$D77,INDIRECT("Tabela6[Data]"),CUMPRIMENTO!AQ$1)</f>
        <v/>
      </c>
      <c r="AW77" s="33">
        <f>SUM(AP77:AS77)/(IF(G77=1,COUNTA(AP77:AS77)*3,IF(G77=2,COUNTA(AP77:AS77)*2,IF(G77=3,COUNTA(AP77:AS77),IF(G77=4,COUNTA(AP77:AS77)/2,IF(G77=5,COUNTA(AP77:AS77)/7,IF(G77=6,1,"")))))))</f>
        <v/>
      </c>
    </row>
    <row r="78">
      <c r="B78" t="inlineStr">
        <is>
          <t>BR01-IES-P15</t>
        </is>
      </c>
      <c r="C78" t="inlineStr">
        <is>
          <t>BR01-IES-P15-BAN027</t>
        </is>
      </c>
      <c r="D78" t="inlineStr">
        <is>
          <t>RS-ST01-15-00T-WCU01</t>
        </is>
      </c>
      <c r="E78" t="inlineStr">
        <is>
          <t>BANHEIRO PORTARIA 2 - VIGILANTES</t>
        </is>
      </c>
      <c r="F78" t="inlineStr">
        <is>
          <t>Sem QR Code</t>
        </is>
      </c>
      <c r="G78" t="n">
        <v>3</v>
      </c>
      <c r="H78" t="inlineStr">
        <is>
          <t>T2E</t>
        </is>
      </c>
      <c r="I78" s="34">
        <f>IF(H78="SOB DEMANDA",100%,IF(AVERAGE(Y78,AG78,AO78,AW78)&gt;100%,100%,AVERAGE(Y78,AG78,AO78,AW78)))</f>
        <v/>
      </c>
      <c r="J78">
        <f>COUNTIFS(INDIRECT("Tabela6[QRCode]"),CUMPRIMENTO!$C78,INDIRECT("Tabela6[Data]"),CUMPRIMENTO!J$1)+COUNTIFS(INDIRECT("Tabela6[QRCode]"),CUMPRIMENTO!$D78,INDIRECT("Tabela6[Data]"),CUMPRIMENTO!J$1)</f>
        <v/>
      </c>
      <c r="K78">
        <f>COUNTIFS(INDIRECT("Tabela6[QRCode]"),CUMPRIMENTO!$C78,INDIRECT("Tabela6[Data]"),CUMPRIMENTO!K$1)+COUNTIFS(INDIRECT("Tabela6[QRCode]"),CUMPRIMENTO!$D78,INDIRECT("Tabela6[Data]"),CUMPRIMENTO!K$1)</f>
        <v/>
      </c>
      <c r="L78">
        <f>COUNTIFS(INDIRECT("Tabela6[QRCode]"),CUMPRIMENTO!$C78,INDIRECT("Tabela6[Data]"),CUMPRIMENTO!L$1)+COUNTIFS(INDIRECT("Tabela6[QRCode]"),CUMPRIMENTO!$D78,INDIRECT("Tabela6[Data]"),CUMPRIMENTO!L$1)</f>
        <v/>
      </c>
      <c r="M78">
        <f>COUNTIFS(INDIRECT("Tabela6[QRCode]"),CUMPRIMENTO!$C78,INDIRECT("Tabela6[Data]"),CUMPRIMENTO!M$1)+COUNTIFS(INDIRECT("Tabela6[QRCode]"),CUMPRIMENTO!$D78,INDIRECT("Tabela6[Data]"),CUMPRIMENTO!M$1)</f>
        <v/>
      </c>
      <c r="N78">
        <f>COUNTIFS(INDIRECT("Tabela6[QRCode]"),CUMPRIMENTO!$C78,INDIRECT("Tabela6[Data]"),CUMPRIMENTO!N$1)+COUNTIFS(INDIRECT("Tabela6[QRCode]"),CUMPRIMENTO!$D78,INDIRECT("Tabela6[Data]"),CUMPRIMENTO!N$1)</f>
        <v/>
      </c>
      <c r="Q78" s="33">
        <f>SUM(J78:P78)/(IF(G78=1,COUNTA(J78:P78)*3,IF(G78=2,COUNTA(J78:P78)*2,IF(G78=3,COUNTA(J78:P78),IF(G78=4,COUNTA(J78:P78)/2,IF(G78=5,COUNTA(J78:P78)/7,IF(G78=6,1,"")))))))</f>
        <v/>
      </c>
      <c r="R78">
        <f>COUNTIFS(INDIRECT("Tabela6[QRCode]"),CUMPRIMENTO!$C78,INDIRECT("Tabela6[Data]"),CUMPRIMENTO!R$1)+COUNTIFS(INDIRECT("Tabela6[QRCode]"),CUMPRIMENTO!$D78,INDIRECT("Tabela6[Data]"),CUMPRIMENTO!R$1)</f>
        <v/>
      </c>
      <c r="S78">
        <f>COUNTIFS(INDIRECT("Tabela6[QRCode]"),CUMPRIMENTO!$C78,INDIRECT("Tabela6[Data]"),CUMPRIMENTO!S$1)+COUNTIFS(INDIRECT("Tabela6[QRCode]"),CUMPRIMENTO!$D78,INDIRECT("Tabela6[Data]"),CUMPRIMENTO!S$1)</f>
        <v/>
      </c>
      <c r="T78">
        <f>COUNTIFS(INDIRECT("Tabela6[QRCode]"),CUMPRIMENTO!$C78,INDIRECT("Tabela6[Data]"),CUMPRIMENTO!T$1)+COUNTIFS(INDIRECT("Tabela6[QRCode]"),CUMPRIMENTO!$D78,INDIRECT("Tabela6[Data]"),CUMPRIMENTO!T$1)</f>
        <v/>
      </c>
      <c r="U78">
        <f>COUNTIFS(INDIRECT("Tabela6[QRCode]"),CUMPRIMENTO!$C78,INDIRECT("Tabela6[Data]"),CUMPRIMENTO!U$1)+COUNTIFS(INDIRECT("Tabela6[QRCode]"),CUMPRIMENTO!$D78,INDIRECT("Tabela6[Data]"),CUMPRIMENTO!U$1)</f>
        <v/>
      </c>
      <c r="V78">
        <f>COUNTIFS(INDIRECT("Tabela6[QRCode]"),CUMPRIMENTO!$C78,INDIRECT("Tabela6[Data]"),CUMPRIMENTO!V$1)+COUNTIFS(INDIRECT("Tabela6[QRCode]"),CUMPRIMENTO!$D78,INDIRECT("Tabela6[Data]"),CUMPRIMENTO!V$1)</f>
        <v/>
      </c>
      <c r="Y78" s="33">
        <f>SUM(R78:X78)/(IF(G78=1,COUNTA(R78:X78)*3,IF(G78=2,COUNTA(R78:X78)*2,IF(G78=3,COUNTA(R78:X78),IF(G78=4,COUNTA(R78:X78)/2,IF(G78=5,COUNTA(R78:X78)/7,IF(G78=6,1,"")))))))</f>
        <v/>
      </c>
      <c r="Z78">
        <f>COUNTIFS(INDIRECT("Tabela6[QRCode]"),CUMPRIMENTO!$C78,INDIRECT("Tabela6[Data]"),CUMPRIMENTO!Z$1)+COUNTIFS(INDIRECT("Tabela6[QRCode]"),CUMPRIMENTO!$D78,INDIRECT("Tabela6[Data]"),CUMPRIMENTO!Z$1)</f>
        <v/>
      </c>
      <c r="AA78">
        <f>COUNTIFS(INDIRECT("Tabela6[QRCode]"),CUMPRIMENTO!$C78,INDIRECT("Tabela6[Data]"),CUMPRIMENTO!AA$1)+COUNTIFS(INDIRECT("Tabela6[QRCode]"),CUMPRIMENTO!$D78,INDIRECT("Tabela6[Data]"),CUMPRIMENTO!AA$1)</f>
        <v/>
      </c>
      <c r="AB78">
        <f>COUNTIFS(INDIRECT("Tabela6[QRCode]"),CUMPRIMENTO!$C78,INDIRECT("Tabela6[Data]"),CUMPRIMENTO!AB$1)+COUNTIFS(INDIRECT("Tabela6[QRCode]"),CUMPRIMENTO!$D78,INDIRECT("Tabela6[Data]"),CUMPRIMENTO!AB$1)</f>
        <v/>
      </c>
      <c r="AC78">
        <f>COUNTIFS(INDIRECT("Tabela6[QRCode]"),CUMPRIMENTO!$C78,INDIRECT("Tabela6[Data]"),CUMPRIMENTO!AC$1)+COUNTIFS(INDIRECT("Tabela6[QRCode]"),CUMPRIMENTO!$D78,INDIRECT("Tabela6[Data]"),CUMPRIMENTO!AC$1)</f>
        <v/>
      </c>
      <c r="AD78">
        <f>COUNTIFS(INDIRECT("Tabela6[QRCode]"),CUMPRIMENTO!$C78,INDIRECT("Tabela6[Data]"),CUMPRIMENTO!AD$1)+COUNTIFS(INDIRECT("Tabela6[QRCode]"),CUMPRIMENTO!$D78,INDIRECT("Tabela6[Data]"),CUMPRIMENTO!AD$1)</f>
        <v/>
      </c>
      <c r="AG78" s="33">
        <f>SUM(Z78:AD78)/(IF(G78=1,COUNTA(Z78:AD78)*3,IF(G78=2,COUNTA(Z78:AD78)*2,IF(G78=3,COUNTA(Z78:AD78),IF(G78=4,COUNTA(Z78:AD78)/2,IF(G78=5,COUNTA(Z78:AD78)/7,IF(G78=6,1,"")))))))</f>
        <v/>
      </c>
      <c r="AH78">
        <f>COUNTIFS(INDIRECT("Tabela6[QRCode]"),CUMPRIMENTO!$C78,INDIRECT("Tabela6[Data]"),CUMPRIMENTO!AH$1)+COUNTIFS(INDIRECT("Tabela6[QRCode]"),CUMPRIMENTO!$D78,INDIRECT("Tabela6[Data]"),CUMPRIMENTO!AH$1)</f>
        <v/>
      </c>
      <c r="AI78">
        <f>COUNTIFS(INDIRECT("Tabela6[QRCode]"),CUMPRIMENTO!$C78,INDIRECT("Tabela6[Data]"),CUMPRIMENTO!AI$1)+COUNTIFS(INDIRECT("Tabela6[QRCode]"),CUMPRIMENTO!$D78,INDIRECT("Tabela6[Data]"),CUMPRIMENTO!AI$1)</f>
        <v/>
      </c>
      <c r="AJ78">
        <f>COUNTIFS(INDIRECT("Tabela6[QRCode]"),CUMPRIMENTO!$C78,INDIRECT("Tabela6[Data]"),CUMPRIMENTO!AJ$1)+COUNTIFS(INDIRECT("Tabela6[QRCode]"),CUMPRIMENTO!$D78,INDIRECT("Tabela6[Data]"),CUMPRIMENTO!AJ$1)</f>
        <v/>
      </c>
      <c r="AK78">
        <f>COUNTIFS(INDIRECT("Tabela6[QRCode]"),CUMPRIMENTO!$C78,INDIRECT("Tabela6[Data]"),CUMPRIMENTO!AK$1)+COUNTIFS(INDIRECT("Tabela6[QRCode]"),CUMPRIMENTO!$D78,INDIRECT("Tabela6[Data]"),CUMPRIMENTO!AK$1)</f>
        <v/>
      </c>
      <c r="AL78">
        <f>COUNTIFS(INDIRECT("Tabela6[QRCode]"),CUMPRIMENTO!$C78,INDIRECT("Tabela6[Data]"),CUMPRIMENTO!AL$1)+COUNTIFS(INDIRECT("Tabela6[QRCode]"),CUMPRIMENTO!$D78,INDIRECT("Tabela6[Data]"),CUMPRIMENTO!AL$1)</f>
        <v/>
      </c>
      <c r="AO78" s="33">
        <f>SUM(AH78:AL78)/(IF(G78=1,COUNTA(AH78:AL78)*3,IF(G78=2,COUNTA(AH78:AL78)*2,IF(G78=3,COUNTA(AH78:AL78),IF(G78=4,COUNTA(AH78:AL78)/2,IF(G78=5,COUNTA(AH78:AL78)/7,IF(G78=6,1,"")))))))</f>
        <v/>
      </c>
      <c r="AP78">
        <f>COUNTIFS(INDIRECT("Tabela6[QRCode]"),CUMPRIMENTO!$C78,INDIRECT("Tabela6[Data]"),CUMPRIMENTO!AP$1)+COUNTIFS(INDIRECT("Tabela6[QRCode]"),CUMPRIMENTO!$D78,INDIRECT("Tabela6[Data]"),CUMPRIMENTO!AP$1)</f>
        <v/>
      </c>
      <c r="AQ78">
        <f>COUNTIFS(INDIRECT("Tabela6[QRCode]"),CUMPRIMENTO!$C78,INDIRECT("Tabela6[Data]"),CUMPRIMENTO!AQ$1)+COUNTIFS(INDIRECT("Tabela6[QRCode]"),CUMPRIMENTO!$D78,INDIRECT("Tabela6[Data]"),CUMPRIMENTO!AQ$1)</f>
        <v/>
      </c>
      <c r="AW78" s="33">
        <f>SUM(AP78:AS78)/(IF(G78=1,COUNTA(AP78:AS78)*3,IF(G78=2,COUNTA(AP78:AS78)*2,IF(G78=3,COUNTA(AP78:AS78),IF(G78=4,COUNTA(AP78:AS78)/2,IF(G78=5,COUNTA(AP78:AS78)/7,IF(G78=6,1,"")))))))</f>
        <v/>
      </c>
    </row>
    <row r="79">
      <c r="B79" t="inlineStr">
        <is>
          <t>BR01-IES-P15</t>
        </is>
      </c>
      <c r="C79" t="inlineStr">
        <is>
          <t>BR01-IES-P15-BAN028</t>
        </is>
      </c>
      <c r="D79" t="inlineStr">
        <is>
          <t>RS-ST01-15-00T-WCU02</t>
        </is>
      </c>
      <c r="E79" t="inlineStr">
        <is>
          <t>BANHEIRO PORTARIA 2 - RECEPCAO</t>
        </is>
      </c>
      <c r="G79" t="n">
        <v>3</v>
      </c>
      <c r="H79" t="inlineStr">
        <is>
          <t>T2E</t>
        </is>
      </c>
      <c r="I79" s="34">
        <f>IF(H79="SOB DEMANDA",100%,IF(AVERAGE(Y79,AG79,AO79,AW79)&gt;100%,100%,AVERAGE(Y79,AG79,AO79,AW79)))</f>
        <v/>
      </c>
      <c r="J79">
        <f>COUNTIFS(INDIRECT("Tabela6[QRCode]"),CUMPRIMENTO!$C79,INDIRECT("Tabela6[Data]"),CUMPRIMENTO!J$1)+COUNTIFS(INDIRECT("Tabela6[QRCode]"),CUMPRIMENTO!$D79,INDIRECT("Tabela6[Data]"),CUMPRIMENTO!J$1)</f>
        <v/>
      </c>
      <c r="K79">
        <f>COUNTIFS(INDIRECT("Tabela6[QRCode]"),CUMPRIMENTO!$C79,INDIRECT("Tabela6[Data]"),CUMPRIMENTO!K$1)+COUNTIFS(INDIRECT("Tabela6[QRCode]"),CUMPRIMENTO!$D79,INDIRECT("Tabela6[Data]"),CUMPRIMENTO!K$1)</f>
        <v/>
      </c>
      <c r="L79">
        <f>COUNTIFS(INDIRECT("Tabela6[QRCode]"),CUMPRIMENTO!$C79,INDIRECT("Tabela6[Data]"),CUMPRIMENTO!L$1)+COUNTIFS(INDIRECT("Tabela6[QRCode]"),CUMPRIMENTO!$D79,INDIRECT("Tabela6[Data]"),CUMPRIMENTO!L$1)</f>
        <v/>
      </c>
      <c r="M79">
        <f>COUNTIFS(INDIRECT("Tabela6[QRCode]"),CUMPRIMENTO!$C79,INDIRECT("Tabela6[Data]"),CUMPRIMENTO!M$1)+COUNTIFS(INDIRECT("Tabela6[QRCode]"),CUMPRIMENTO!$D79,INDIRECT("Tabela6[Data]"),CUMPRIMENTO!M$1)</f>
        <v/>
      </c>
      <c r="N79">
        <f>COUNTIFS(INDIRECT("Tabela6[QRCode]"),CUMPRIMENTO!$C79,INDIRECT("Tabela6[Data]"),CUMPRIMENTO!N$1)+COUNTIFS(INDIRECT("Tabela6[QRCode]"),CUMPRIMENTO!$D79,INDIRECT("Tabela6[Data]"),CUMPRIMENTO!N$1)</f>
        <v/>
      </c>
      <c r="Q79" s="33">
        <f>SUM(J79:P79)/(IF(G79=1,COUNTA(J79:P79)*3,IF(G79=2,COUNTA(J79:P79)*2,IF(G79=3,COUNTA(J79:P79),IF(G79=4,COUNTA(J79:P79)/2,IF(G79=5,COUNTA(J79:P79)/7,IF(G79=6,1,"")))))))</f>
        <v/>
      </c>
      <c r="R79">
        <f>COUNTIFS(INDIRECT("Tabela6[QRCode]"),CUMPRIMENTO!$C79,INDIRECT("Tabela6[Data]"),CUMPRIMENTO!R$1)+COUNTIFS(INDIRECT("Tabela6[QRCode]"),CUMPRIMENTO!$D79,INDIRECT("Tabela6[Data]"),CUMPRIMENTO!R$1)</f>
        <v/>
      </c>
      <c r="S79">
        <f>COUNTIFS(INDIRECT("Tabela6[QRCode]"),CUMPRIMENTO!$C79,INDIRECT("Tabela6[Data]"),CUMPRIMENTO!S$1)+COUNTIFS(INDIRECT("Tabela6[QRCode]"),CUMPRIMENTO!$D79,INDIRECT("Tabela6[Data]"),CUMPRIMENTO!S$1)</f>
        <v/>
      </c>
      <c r="T79">
        <f>COUNTIFS(INDIRECT("Tabela6[QRCode]"),CUMPRIMENTO!$C79,INDIRECT("Tabela6[Data]"),CUMPRIMENTO!T$1)+COUNTIFS(INDIRECT("Tabela6[QRCode]"),CUMPRIMENTO!$D79,INDIRECT("Tabela6[Data]"),CUMPRIMENTO!T$1)</f>
        <v/>
      </c>
      <c r="U79">
        <f>COUNTIFS(INDIRECT("Tabela6[QRCode]"),CUMPRIMENTO!$C79,INDIRECT("Tabela6[Data]"),CUMPRIMENTO!U$1)+COUNTIFS(INDIRECT("Tabela6[QRCode]"),CUMPRIMENTO!$D79,INDIRECT("Tabela6[Data]"),CUMPRIMENTO!U$1)</f>
        <v/>
      </c>
      <c r="V79">
        <f>COUNTIFS(INDIRECT("Tabela6[QRCode]"),CUMPRIMENTO!$C79,INDIRECT("Tabela6[Data]"),CUMPRIMENTO!V$1)+COUNTIFS(INDIRECT("Tabela6[QRCode]"),CUMPRIMENTO!$D79,INDIRECT("Tabela6[Data]"),CUMPRIMENTO!V$1)</f>
        <v/>
      </c>
      <c r="Y79" s="33">
        <f>SUM(R79:X79)/(IF(G79=1,COUNTA(R79:X79)*3,IF(G79=2,COUNTA(R79:X79)*2,IF(G79=3,COUNTA(R79:X79),IF(G79=4,COUNTA(R79:X79)/2,IF(G79=5,COUNTA(R79:X79)/7,IF(G79=6,1,"")))))))</f>
        <v/>
      </c>
      <c r="Z79">
        <f>COUNTIFS(INDIRECT("Tabela6[QRCode]"),CUMPRIMENTO!$C79,INDIRECT("Tabela6[Data]"),CUMPRIMENTO!Z$1)+COUNTIFS(INDIRECT("Tabela6[QRCode]"),CUMPRIMENTO!$D79,INDIRECT("Tabela6[Data]"),CUMPRIMENTO!Z$1)</f>
        <v/>
      </c>
      <c r="AA79">
        <f>COUNTIFS(INDIRECT("Tabela6[QRCode]"),CUMPRIMENTO!$C79,INDIRECT("Tabela6[Data]"),CUMPRIMENTO!AA$1)+COUNTIFS(INDIRECT("Tabela6[QRCode]"),CUMPRIMENTO!$D79,INDIRECT("Tabela6[Data]"),CUMPRIMENTO!AA$1)</f>
        <v/>
      </c>
      <c r="AB79">
        <f>COUNTIFS(INDIRECT("Tabela6[QRCode]"),CUMPRIMENTO!$C79,INDIRECT("Tabela6[Data]"),CUMPRIMENTO!AB$1)+COUNTIFS(INDIRECT("Tabela6[QRCode]"),CUMPRIMENTO!$D79,INDIRECT("Tabela6[Data]"),CUMPRIMENTO!AB$1)</f>
        <v/>
      </c>
      <c r="AC79">
        <f>COUNTIFS(INDIRECT("Tabela6[QRCode]"),CUMPRIMENTO!$C79,INDIRECT("Tabela6[Data]"),CUMPRIMENTO!AC$1)+COUNTIFS(INDIRECT("Tabela6[QRCode]"),CUMPRIMENTO!$D79,INDIRECT("Tabela6[Data]"),CUMPRIMENTO!AC$1)</f>
        <v/>
      </c>
      <c r="AD79">
        <f>COUNTIFS(INDIRECT("Tabela6[QRCode]"),CUMPRIMENTO!$C79,INDIRECT("Tabela6[Data]"),CUMPRIMENTO!AD$1)+COUNTIFS(INDIRECT("Tabela6[QRCode]"),CUMPRIMENTO!$D79,INDIRECT("Tabela6[Data]"),CUMPRIMENTO!AD$1)</f>
        <v/>
      </c>
      <c r="AG79" s="33">
        <f>SUM(Z79:AD79)/(IF(G79=1,COUNTA(Z79:AD79)*3,IF(G79=2,COUNTA(Z79:AD79)*2,IF(G79=3,COUNTA(Z79:AD79),IF(G79=4,COUNTA(Z79:AD79)/2,IF(G79=5,COUNTA(Z79:AD79)/7,IF(G79=6,1,"")))))))</f>
        <v/>
      </c>
      <c r="AH79">
        <f>COUNTIFS(INDIRECT("Tabela6[QRCode]"),CUMPRIMENTO!$C79,INDIRECT("Tabela6[Data]"),CUMPRIMENTO!AH$1)+COUNTIFS(INDIRECT("Tabela6[QRCode]"),CUMPRIMENTO!$D79,INDIRECT("Tabela6[Data]"),CUMPRIMENTO!AH$1)</f>
        <v/>
      </c>
      <c r="AI79">
        <f>COUNTIFS(INDIRECT("Tabela6[QRCode]"),CUMPRIMENTO!$C79,INDIRECT("Tabela6[Data]"),CUMPRIMENTO!AI$1)+COUNTIFS(INDIRECT("Tabela6[QRCode]"),CUMPRIMENTO!$D79,INDIRECT("Tabela6[Data]"),CUMPRIMENTO!AI$1)</f>
        <v/>
      </c>
      <c r="AJ79">
        <f>COUNTIFS(INDIRECT("Tabela6[QRCode]"),CUMPRIMENTO!$C79,INDIRECT("Tabela6[Data]"),CUMPRIMENTO!AJ$1)+COUNTIFS(INDIRECT("Tabela6[QRCode]"),CUMPRIMENTO!$D79,INDIRECT("Tabela6[Data]"),CUMPRIMENTO!AJ$1)</f>
        <v/>
      </c>
      <c r="AK79">
        <f>COUNTIFS(INDIRECT("Tabela6[QRCode]"),CUMPRIMENTO!$C79,INDIRECT("Tabela6[Data]"),CUMPRIMENTO!AK$1)+COUNTIFS(INDIRECT("Tabela6[QRCode]"),CUMPRIMENTO!$D79,INDIRECT("Tabela6[Data]"),CUMPRIMENTO!AK$1)</f>
        <v/>
      </c>
      <c r="AL79">
        <f>COUNTIFS(INDIRECT("Tabela6[QRCode]"),CUMPRIMENTO!$C79,INDIRECT("Tabela6[Data]"),CUMPRIMENTO!AL$1)+COUNTIFS(INDIRECT("Tabela6[QRCode]"),CUMPRIMENTO!$D79,INDIRECT("Tabela6[Data]"),CUMPRIMENTO!AL$1)</f>
        <v/>
      </c>
      <c r="AO79" s="33">
        <f>SUM(AH79:AL79)/(IF(G79=1,COUNTA(AH79:AL79)*3,IF(G79=2,COUNTA(AH79:AL79)*2,IF(G79=3,COUNTA(AH79:AL79),IF(G79=4,COUNTA(AH79:AL79)/2,IF(G79=5,COUNTA(AH79:AL79)/7,IF(G79=6,1,"")))))))</f>
        <v/>
      </c>
      <c r="AP79">
        <f>COUNTIFS(INDIRECT("Tabela6[QRCode]"),CUMPRIMENTO!$C79,INDIRECT("Tabela6[Data]"),CUMPRIMENTO!AP$1)+COUNTIFS(INDIRECT("Tabela6[QRCode]"),CUMPRIMENTO!$D79,INDIRECT("Tabela6[Data]"),CUMPRIMENTO!AP$1)</f>
        <v/>
      </c>
      <c r="AQ79">
        <f>COUNTIFS(INDIRECT("Tabela6[QRCode]"),CUMPRIMENTO!$C79,INDIRECT("Tabela6[Data]"),CUMPRIMENTO!AQ$1)+COUNTIFS(INDIRECT("Tabela6[QRCode]"),CUMPRIMENTO!$D79,INDIRECT("Tabela6[Data]"),CUMPRIMENTO!AQ$1)</f>
        <v/>
      </c>
      <c r="AW79" s="33">
        <f>SUM(AP79:AS79)/(IF(G79=1,COUNTA(AP79:AS79)*3,IF(G79=2,COUNTA(AP79:AS79)*2,IF(G79=3,COUNTA(AP79:AS79),IF(G79=4,COUNTA(AP79:AS79)/2,IF(G79=5,COUNTA(AP79:AS79)/7,IF(G79=6,1,"")))))))</f>
        <v/>
      </c>
    </row>
    <row r="80">
      <c r="B80" t="inlineStr">
        <is>
          <t>BR01-IES-P15</t>
        </is>
      </c>
      <c r="C80" t="inlineStr">
        <is>
          <t>BR01-IES-P15-BAN029</t>
        </is>
      </c>
      <c r="D80" t="inlineStr">
        <is>
          <t>RS-ST01-15-00T-WPU01</t>
        </is>
      </c>
      <c r="E80" t="inlineStr">
        <is>
          <t>BANHEIRO PORTARIA 2 - C</t>
        </is>
      </c>
      <c r="G80" t="n">
        <v>6</v>
      </c>
      <c r="H80" t="inlineStr">
        <is>
          <t>SOB DEMANDA</t>
        </is>
      </c>
      <c r="I80" s="34">
        <f>IF(H80="SOB DEMANDA",100%,IF(AVERAGE(Y80,AG80,AO80,AW80)&gt;100%,100%,AVERAGE(Y80,AG80,AO80,AW80)))</f>
        <v/>
      </c>
      <c r="J80">
        <f>COUNTIFS(INDIRECT("Tabela6[QRCode]"),CUMPRIMENTO!$C80,INDIRECT("Tabela6[Data]"),CUMPRIMENTO!J$1)+COUNTIFS(INDIRECT("Tabela6[QRCode]"),CUMPRIMENTO!$D80,INDIRECT("Tabela6[Data]"),CUMPRIMENTO!J$1)</f>
        <v/>
      </c>
      <c r="K80">
        <f>COUNTIFS(INDIRECT("Tabela6[QRCode]"),CUMPRIMENTO!$C80,INDIRECT("Tabela6[Data]"),CUMPRIMENTO!K$1)+COUNTIFS(INDIRECT("Tabela6[QRCode]"),CUMPRIMENTO!$D80,INDIRECT("Tabela6[Data]"),CUMPRIMENTO!K$1)</f>
        <v/>
      </c>
      <c r="L80">
        <f>COUNTIFS(INDIRECT("Tabela6[QRCode]"),CUMPRIMENTO!$C80,INDIRECT("Tabela6[Data]"),CUMPRIMENTO!L$1)+COUNTIFS(INDIRECT("Tabela6[QRCode]"),CUMPRIMENTO!$D80,INDIRECT("Tabela6[Data]"),CUMPRIMENTO!L$1)</f>
        <v/>
      </c>
      <c r="M80">
        <f>COUNTIFS(INDIRECT("Tabela6[QRCode]"),CUMPRIMENTO!$C80,INDIRECT("Tabela6[Data]"),CUMPRIMENTO!M$1)+COUNTIFS(INDIRECT("Tabela6[QRCode]"),CUMPRIMENTO!$D80,INDIRECT("Tabela6[Data]"),CUMPRIMENTO!M$1)</f>
        <v/>
      </c>
      <c r="N80">
        <f>COUNTIFS(INDIRECT("Tabela6[QRCode]"),CUMPRIMENTO!$C80,INDIRECT("Tabela6[Data]"),CUMPRIMENTO!N$1)+COUNTIFS(INDIRECT("Tabela6[QRCode]"),CUMPRIMENTO!$D80,INDIRECT("Tabela6[Data]"),CUMPRIMENTO!N$1)</f>
        <v/>
      </c>
      <c r="Q80" s="33">
        <f>SUM(J80:P80)/(IF(G80=1,COUNTA(J80:P80)*3,IF(G80=2,COUNTA(J80:P80)*2,IF(G80=3,COUNTA(J80:P80),IF(G80=4,COUNTA(J80:P80)/2,IF(G80=5,COUNTA(J80:P80)/7,IF(G80=6,1,"")))))))</f>
        <v/>
      </c>
      <c r="R80">
        <f>COUNTIFS(INDIRECT("Tabela6[QRCode]"),CUMPRIMENTO!$C80,INDIRECT("Tabela6[Data]"),CUMPRIMENTO!R$1)+COUNTIFS(INDIRECT("Tabela6[QRCode]"),CUMPRIMENTO!$D80,INDIRECT("Tabela6[Data]"),CUMPRIMENTO!R$1)</f>
        <v/>
      </c>
      <c r="S80">
        <f>COUNTIFS(INDIRECT("Tabela6[QRCode]"),CUMPRIMENTO!$C80,INDIRECT("Tabela6[Data]"),CUMPRIMENTO!S$1)+COUNTIFS(INDIRECT("Tabela6[QRCode]"),CUMPRIMENTO!$D80,INDIRECT("Tabela6[Data]"),CUMPRIMENTO!S$1)</f>
        <v/>
      </c>
      <c r="T80">
        <f>COUNTIFS(INDIRECT("Tabela6[QRCode]"),CUMPRIMENTO!$C80,INDIRECT("Tabela6[Data]"),CUMPRIMENTO!T$1)+COUNTIFS(INDIRECT("Tabela6[QRCode]"),CUMPRIMENTO!$D80,INDIRECT("Tabela6[Data]"),CUMPRIMENTO!T$1)</f>
        <v/>
      </c>
      <c r="U80">
        <f>COUNTIFS(INDIRECT("Tabela6[QRCode]"),CUMPRIMENTO!$C80,INDIRECT("Tabela6[Data]"),CUMPRIMENTO!U$1)+COUNTIFS(INDIRECT("Tabela6[QRCode]"),CUMPRIMENTO!$D80,INDIRECT("Tabela6[Data]"),CUMPRIMENTO!U$1)</f>
        <v/>
      </c>
      <c r="V80">
        <f>COUNTIFS(INDIRECT("Tabela6[QRCode]"),CUMPRIMENTO!$C80,INDIRECT("Tabela6[Data]"),CUMPRIMENTO!V$1)+COUNTIFS(INDIRECT("Tabela6[QRCode]"),CUMPRIMENTO!$D80,INDIRECT("Tabela6[Data]"),CUMPRIMENTO!V$1)</f>
        <v/>
      </c>
      <c r="Y80" s="33">
        <f>SUM(R80:X80)/(IF(G80=1,COUNTA(R80:X80)*3,IF(G80=2,COUNTA(R80:X80)*2,IF(G80=3,COUNTA(R80:X80),IF(G80=4,COUNTA(R80:X80)/2,IF(G80=5,COUNTA(R80:X80)/7,IF(G80=6,1,"")))))))</f>
        <v/>
      </c>
      <c r="Z80">
        <f>COUNTIFS(INDIRECT("Tabela6[QRCode]"),CUMPRIMENTO!$C80,INDIRECT("Tabela6[Data]"),CUMPRIMENTO!Z$1)+COUNTIFS(INDIRECT("Tabela6[QRCode]"),CUMPRIMENTO!$D80,INDIRECT("Tabela6[Data]"),CUMPRIMENTO!Z$1)</f>
        <v/>
      </c>
      <c r="AA80">
        <f>COUNTIFS(INDIRECT("Tabela6[QRCode]"),CUMPRIMENTO!$C80,INDIRECT("Tabela6[Data]"),CUMPRIMENTO!AA$1)+COUNTIFS(INDIRECT("Tabela6[QRCode]"),CUMPRIMENTO!$D80,INDIRECT("Tabela6[Data]"),CUMPRIMENTO!AA$1)</f>
        <v/>
      </c>
      <c r="AB80">
        <f>COUNTIFS(INDIRECT("Tabela6[QRCode]"),CUMPRIMENTO!$C80,INDIRECT("Tabela6[Data]"),CUMPRIMENTO!AB$1)+COUNTIFS(INDIRECT("Tabela6[QRCode]"),CUMPRIMENTO!$D80,INDIRECT("Tabela6[Data]"),CUMPRIMENTO!AB$1)</f>
        <v/>
      </c>
      <c r="AC80">
        <f>COUNTIFS(INDIRECT("Tabela6[QRCode]"),CUMPRIMENTO!$C80,INDIRECT("Tabela6[Data]"),CUMPRIMENTO!AC$1)+COUNTIFS(INDIRECT("Tabela6[QRCode]"),CUMPRIMENTO!$D80,INDIRECT("Tabela6[Data]"),CUMPRIMENTO!AC$1)</f>
        <v/>
      </c>
      <c r="AD80">
        <f>COUNTIFS(INDIRECT("Tabela6[QRCode]"),CUMPRIMENTO!$C80,INDIRECT("Tabela6[Data]"),CUMPRIMENTO!AD$1)+COUNTIFS(INDIRECT("Tabela6[QRCode]"),CUMPRIMENTO!$D80,INDIRECT("Tabela6[Data]"),CUMPRIMENTO!AD$1)</f>
        <v/>
      </c>
      <c r="AG80" s="33">
        <f>SUM(Z80:AD80)/(IF(G80=1,COUNTA(Z80:AD80)*3,IF(G80=2,COUNTA(Z80:AD80)*2,IF(G80=3,COUNTA(Z80:AD80),IF(G80=4,COUNTA(Z80:AD80)/2,IF(G80=5,COUNTA(Z80:AD80)/7,IF(G80=6,1,"")))))))</f>
        <v/>
      </c>
      <c r="AH80">
        <f>COUNTIFS(INDIRECT("Tabela6[QRCode]"),CUMPRIMENTO!$C80,INDIRECT("Tabela6[Data]"),CUMPRIMENTO!AH$1)+COUNTIFS(INDIRECT("Tabela6[QRCode]"),CUMPRIMENTO!$D80,INDIRECT("Tabela6[Data]"),CUMPRIMENTO!AH$1)</f>
        <v/>
      </c>
      <c r="AI80">
        <f>COUNTIFS(INDIRECT("Tabela6[QRCode]"),CUMPRIMENTO!$C80,INDIRECT("Tabela6[Data]"),CUMPRIMENTO!AI$1)+COUNTIFS(INDIRECT("Tabela6[QRCode]"),CUMPRIMENTO!$D80,INDIRECT("Tabela6[Data]"),CUMPRIMENTO!AI$1)</f>
        <v/>
      </c>
      <c r="AJ80">
        <f>COUNTIFS(INDIRECT("Tabela6[QRCode]"),CUMPRIMENTO!$C80,INDIRECT("Tabela6[Data]"),CUMPRIMENTO!AJ$1)+COUNTIFS(INDIRECT("Tabela6[QRCode]"),CUMPRIMENTO!$D80,INDIRECT("Tabela6[Data]"),CUMPRIMENTO!AJ$1)</f>
        <v/>
      </c>
      <c r="AK80">
        <f>COUNTIFS(INDIRECT("Tabela6[QRCode]"),CUMPRIMENTO!$C80,INDIRECT("Tabela6[Data]"),CUMPRIMENTO!AK$1)+COUNTIFS(INDIRECT("Tabela6[QRCode]"),CUMPRIMENTO!$D80,INDIRECT("Tabela6[Data]"),CUMPRIMENTO!AK$1)</f>
        <v/>
      </c>
      <c r="AL80">
        <f>COUNTIFS(INDIRECT("Tabela6[QRCode]"),CUMPRIMENTO!$C80,INDIRECT("Tabela6[Data]"),CUMPRIMENTO!AL$1)+COUNTIFS(INDIRECT("Tabela6[QRCode]"),CUMPRIMENTO!$D80,INDIRECT("Tabela6[Data]"),CUMPRIMENTO!AL$1)</f>
        <v/>
      </c>
      <c r="AO80" s="33">
        <f>SUM(AH80:AL80)/(IF(G80=1,COUNTA(AH80:AL80)*3,IF(G80=2,COUNTA(AH80:AL80)*2,IF(G80=3,COUNTA(AH80:AL80),IF(G80=4,COUNTA(AH80:AL80)/2,IF(G80=5,COUNTA(AH80:AL80)/7,IF(G80=6,1,"")))))))</f>
        <v/>
      </c>
      <c r="AP80">
        <f>COUNTIFS(INDIRECT("Tabela6[QRCode]"),CUMPRIMENTO!$C80,INDIRECT("Tabela6[Data]"),CUMPRIMENTO!AP$1)+COUNTIFS(INDIRECT("Tabela6[QRCode]"),CUMPRIMENTO!$D80,INDIRECT("Tabela6[Data]"),CUMPRIMENTO!AP$1)</f>
        <v/>
      </c>
      <c r="AQ80">
        <f>COUNTIFS(INDIRECT("Tabela6[QRCode]"),CUMPRIMENTO!$C80,INDIRECT("Tabela6[Data]"),CUMPRIMENTO!AQ$1)+COUNTIFS(INDIRECT("Tabela6[QRCode]"),CUMPRIMENTO!$D80,INDIRECT("Tabela6[Data]"),CUMPRIMENTO!AQ$1)</f>
        <v/>
      </c>
      <c r="AW80" s="33">
        <f>SUM(AP80:AS80)/(IF(G80=1,COUNTA(AP80:AS80)*3,IF(G80=2,COUNTA(AP80:AS80)*2,IF(G80=3,COUNTA(AP80:AS80),IF(G80=4,COUNTA(AP80:AS80)/2,IF(G80=5,COUNTA(AP80:AS80)/7,IF(G80=6,1,"")))))))</f>
        <v/>
      </c>
    </row>
    <row r="81">
      <c r="B81" t="inlineStr">
        <is>
          <t>BR01-IES-P15</t>
        </is>
      </c>
      <c r="C81" t="inlineStr">
        <is>
          <t>BR01-IES-P15-BAN030</t>
        </is>
      </c>
      <c r="D81" t="inlineStr">
        <is>
          <t>RS-ST01-15-00T-WCM01</t>
        </is>
      </c>
      <c r="E81" t="inlineStr">
        <is>
          <t>BANHEIRO LOGISTICA - M</t>
        </is>
      </c>
      <c r="G81" t="n">
        <v>2</v>
      </c>
      <c r="H81" t="inlineStr">
        <is>
          <t>T2E, T3E</t>
        </is>
      </c>
      <c r="I81" s="34">
        <f>IF(H81="SOB DEMANDA",100%,IF(AVERAGE(Y81,AG81,AO81,AW81)&gt;100%,100%,AVERAGE(Y81,AG81,AO81,AW81)))</f>
        <v/>
      </c>
      <c r="J81">
        <f>COUNTIFS(INDIRECT("Tabela6[QRCode]"),CUMPRIMENTO!$C81,INDIRECT("Tabela6[Data]"),CUMPRIMENTO!J$1)+COUNTIFS(INDIRECT("Tabela6[QRCode]"),CUMPRIMENTO!$D81,INDIRECT("Tabela6[Data]"),CUMPRIMENTO!J$1)</f>
        <v/>
      </c>
      <c r="K81">
        <f>COUNTIFS(INDIRECT("Tabela6[QRCode]"),CUMPRIMENTO!$C81,INDIRECT("Tabela6[Data]"),CUMPRIMENTO!K$1)+COUNTIFS(INDIRECT("Tabela6[QRCode]"),CUMPRIMENTO!$D81,INDIRECT("Tabela6[Data]"),CUMPRIMENTO!K$1)</f>
        <v/>
      </c>
      <c r="L81">
        <f>COUNTIFS(INDIRECT("Tabela6[QRCode]"),CUMPRIMENTO!$C81,INDIRECT("Tabela6[Data]"),CUMPRIMENTO!L$1)+COUNTIFS(INDIRECT("Tabela6[QRCode]"),CUMPRIMENTO!$D81,INDIRECT("Tabela6[Data]"),CUMPRIMENTO!L$1)</f>
        <v/>
      </c>
      <c r="M81">
        <f>COUNTIFS(INDIRECT("Tabela6[QRCode]"),CUMPRIMENTO!$C81,INDIRECT("Tabela6[Data]"),CUMPRIMENTO!M$1)+COUNTIFS(INDIRECT("Tabela6[QRCode]"),CUMPRIMENTO!$D81,INDIRECT("Tabela6[Data]"),CUMPRIMENTO!M$1)</f>
        <v/>
      </c>
      <c r="N81">
        <f>COUNTIFS(INDIRECT("Tabela6[QRCode]"),CUMPRIMENTO!$C81,INDIRECT("Tabela6[Data]"),CUMPRIMENTO!N$1)+COUNTIFS(INDIRECT("Tabela6[QRCode]"),CUMPRIMENTO!$D81,INDIRECT("Tabela6[Data]"),CUMPRIMENTO!N$1)</f>
        <v/>
      </c>
      <c r="Q81" s="33">
        <f>SUM(J81:P81)/(IF(G81=1,COUNTA(J81:P81)*3,IF(G81=2,COUNTA(J81:P81)*2,IF(G81=3,COUNTA(J81:P81),IF(G81=4,COUNTA(J81:P81)/2,IF(G81=5,COUNTA(J81:P81)/7,IF(G81=6,1,"")))))))</f>
        <v/>
      </c>
      <c r="R81">
        <f>COUNTIFS(INDIRECT("Tabela6[QRCode]"),CUMPRIMENTO!$C81,INDIRECT("Tabela6[Data]"),CUMPRIMENTO!R$1)+COUNTIFS(INDIRECT("Tabela6[QRCode]"),CUMPRIMENTO!$D81,INDIRECT("Tabela6[Data]"),CUMPRIMENTO!R$1)</f>
        <v/>
      </c>
      <c r="S81">
        <f>COUNTIFS(INDIRECT("Tabela6[QRCode]"),CUMPRIMENTO!$C81,INDIRECT("Tabela6[Data]"),CUMPRIMENTO!S$1)+COUNTIFS(INDIRECT("Tabela6[QRCode]"),CUMPRIMENTO!$D81,INDIRECT("Tabela6[Data]"),CUMPRIMENTO!S$1)</f>
        <v/>
      </c>
      <c r="T81">
        <f>COUNTIFS(INDIRECT("Tabela6[QRCode]"),CUMPRIMENTO!$C81,INDIRECT("Tabela6[Data]"),CUMPRIMENTO!T$1)+COUNTIFS(INDIRECT("Tabela6[QRCode]"),CUMPRIMENTO!$D81,INDIRECT("Tabela6[Data]"),CUMPRIMENTO!T$1)</f>
        <v/>
      </c>
      <c r="U81">
        <f>COUNTIFS(INDIRECT("Tabela6[QRCode]"),CUMPRIMENTO!$C81,INDIRECT("Tabela6[Data]"),CUMPRIMENTO!U$1)+COUNTIFS(INDIRECT("Tabela6[QRCode]"),CUMPRIMENTO!$D81,INDIRECT("Tabela6[Data]"),CUMPRIMENTO!U$1)</f>
        <v/>
      </c>
      <c r="V81">
        <f>COUNTIFS(INDIRECT("Tabela6[QRCode]"),CUMPRIMENTO!$C81,INDIRECT("Tabela6[Data]"),CUMPRIMENTO!V$1)+COUNTIFS(INDIRECT("Tabela6[QRCode]"),CUMPRIMENTO!$D81,INDIRECT("Tabela6[Data]"),CUMPRIMENTO!V$1)</f>
        <v/>
      </c>
      <c r="Y81" s="33">
        <f>SUM(R81:X81)/(IF(G81=1,COUNTA(R81:X81)*3,IF(G81=2,COUNTA(R81:X81)*2,IF(G81=3,COUNTA(R81:X81),IF(G81=4,COUNTA(R81:X81)/2,IF(G81=5,COUNTA(R81:X81)/7,IF(G81=6,1,"")))))))</f>
        <v/>
      </c>
      <c r="Z81">
        <f>COUNTIFS(INDIRECT("Tabela6[QRCode]"),CUMPRIMENTO!$C81,INDIRECT("Tabela6[Data]"),CUMPRIMENTO!Z$1)+COUNTIFS(INDIRECT("Tabela6[QRCode]"),CUMPRIMENTO!$D81,INDIRECT("Tabela6[Data]"),CUMPRIMENTO!Z$1)</f>
        <v/>
      </c>
      <c r="AA81">
        <f>COUNTIFS(INDIRECT("Tabela6[QRCode]"),CUMPRIMENTO!$C81,INDIRECT("Tabela6[Data]"),CUMPRIMENTO!AA$1)+COUNTIFS(INDIRECT("Tabela6[QRCode]"),CUMPRIMENTO!$D81,INDIRECT("Tabela6[Data]"),CUMPRIMENTO!AA$1)</f>
        <v/>
      </c>
      <c r="AB81">
        <f>COUNTIFS(INDIRECT("Tabela6[QRCode]"),CUMPRIMENTO!$C81,INDIRECT("Tabela6[Data]"),CUMPRIMENTO!AB$1)+COUNTIFS(INDIRECT("Tabela6[QRCode]"),CUMPRIMENTO!$D81,INDIRECT("Tabela6[Data]"),CUMPRIMENTO!AB$1)</f>
        <v/>
      </c>
      <c r="AC81">
        <f>COUNTIFS(INDIRECT("Tabela6[QRCode]"),CUMPRIMENTO!$C81,INDIRECT("Tabela6[Data]"),CUMPRIMENTO!AC$1)+COUNTIFS(INDIRECT("Tabela6[QRCode]"),CUMPRIMENTO!$D81,INDIRECT("Tabela6[Data]"),CUMPRIMENTO!AC$1)</f>
        <v/>
      </c>
      <c r="AD81">
        <f>COUNTIFS(INDIRECT("Tabela6[QRCode]"),CUMPRIMENTO!$C81,INDIRECT("Tabela6[Data]"),CUMPRIMENTO!AD$1)+COUNTIFS(INDIRECT("Tabela6[QRCode]"),CUMPRIMENTO!$D81,INDIRECT("Tabela6[Data]"),CUMPRIMENTO!AD$1)</f>
        <v/>
      </c>
      <c r="AG81" s="33">
        <f>SUM(Z81:AD81)/(IF(G81=1,COUNTA(Z81:AD81)*3,IF(G81=2,COUNTA(Z81:AD81)*2,IF(G81=3,COUNTA(Z81:AD81),IF(G81=4,COUNTA(Z81:AD81)/2,IF(G81=5,COUNTA(Z81:AD81)/7,IF(G81=6,1,"")))))))</f>
        <v/>
      </c>
      <c r="AH81">
        <f>COUNTIFS(INDIRECT("Tabela6[QRCode]"),CUMPRIMENTO!$C81,INDIRECT("Tabela6[Data]"),CUMPRIMENTO!AH$1)+COUNTIFS(INDIRECT("Tabela6[QRCode]"),CUMPRIMENTO!$D81,INDIRECT("Tabela6[Data]"),CUMPRIMENTO!AH$1)</f>
        <v/>
      </c>
      <c r="AI81">
        <f>COUNTIFS(INDIRECT("Tabela6[QRCode]"),CUMPRIMENTO!$C81,INDIRECT("Tabela6[Data]"),CUMPRIMENTO!AI$1)+COUNTIFS(INDIRECT("Tabela6[QRCode]"),CUMPRIMENTO!$D81,INDIRECT("Tabela6[Data]"),CUMPRIMENTO!AI$1)</f>
        <v/>
      </c>
      <c r="AJ81">
        <f>COUNTIFS(INDIRECT("Tabela6[QRCode]"),CUMPRIMENTO!$C81,INDIRECT("Tabela6[Data]"),CUMPRIMENTO!AJ$1)+COUNTIFS(INDIRECT("Tabela6[QRCode]"),CUMPRIMENTO!$D81,INDIRECT("Tabela6[Data]"),CUMPRIMENTO!AJ$1)</f>
        <v/>
      </c>
      <c r="AK81">
        <f>COUNTIFS(INDIRECT("Tabela6[QRCode]"),CUMPRIMENTO!$C81,INDIRECT("Tabela6[Data]"),CUMPRIMENTO!AK$1)+COUNTIFS(INDIRECT("Tabela6[QRCode]"),CUMPRIMENTO!$D81,INDIRECT("Tabela6[Data]"),CUMPRIMENTO!AK$1)</f>
        <v/>
      </c>
      <c r="AL81">
        <f>COUNTIFS(INDIRECT("Tabela6[QRCode]"),CUMPRIMENTO!$C81,INDIRECT("Tabela6[Data]"),CUMPRIMENTO!AL$1)+COUNTIFS(INDIRECT("Tabela6[QRCode]"),CUMPRIMENTO!$D81,INDIRECT("Tabela6[Data]"),CUMPRIMENTO!AL$1)</f>
        <v/>
      </c>
      <c r="AO81" s="33">
        <f>SUM(AH81:AL81)/(IF(G81=1,COUNTA(AH81:AL81)*3,IF(G81=2,COUNTA(AH81:AL81)*2,IF(G81=3,COUNTA(AH81:AL81),IF(G81=4,COUNTA(AH81:AL81)/2,IF(G81=5,COUNTA(AH81:AL81)/7,IF(G81=6,1,"")))))))</f>
        <v/>
      </c>
      <c r="AP81">
        <f>COUNTIFS(INDIRECT("Tabela6[QRCode]"),CUMPRIMENTO!$C81,INDIRECT("Tabela6[Data]"),CUMPRIMENTO!AP$1)+COUNTIFS(INDIRECT("Tabela6[QRCode]"),CUMPRIMENTO!$D81,INDIRECT("Tabela6[Data]"),CUMPRIMENTO!AP$1)</f>
        <v/>
      </c>
      <c r="AQ81">
        <f>COUNTIFS(INDIRECT("Tabela6[QRCode]"),CUMPRIMENTO!$C81,INDIRECT("Tabela6[Data]"),CUMPRIMENTO!AQ$1)+COUNTIFS(INDIRECT("Tabela6[QRCode]"),CUMPRIMENTO!$D81,INDIRECT("Tabela6[Data]"),CUMPRIMENTO!AQ$1)</f>
        <v/>
      </c>
      <c r="AW81" s="33">
        <f>SUM(AP81:AS81)/(IF(G81=1,COUNTA(AP81:AS81)*3,IF(G81=2,COUNTA(AP81:AS81)*2,IF(G81=3,COUNTA(AP81:AS81),IF(G81=4,COUNTA(AP81:AS81)/2,IF(G81=5,COUNTA(AP81:AS81)/7,IF(G81=6,1,"")))))))</f>
        <v/>
      </c>
    </row>
    <row r="82">
      <c r="B82" t="inlineStr">
        <is>
          <t>BR01-IES-P15</t>
        </is>
      </c>
      <c r="C82" t="inlineStr">
        <is>
          <t>BR01-IES-P15-BAN031</t>
        </is>
      </c>
      <c r="D82" t="inlineStr">
        <is>
          <t>RS-ST01-15-00T-WCF01</t>
        </is>
      </c>
      <c r="E82" t="inlineStr">
        <is>
          <t>BANHEIRO LOGISTICA - F</t>
        </is>
      </c>
      <c r="G82" t="n">
        <v>3</v>
      </c>
      <c r="H82" t="inlineStr">
        <is>
          <t>T2E</t>
        </is>
      </c>
      <c r="I82" s="34">
        <f>IF(H82="SOB DEMANDA",100%,IF(AVERAGE(Y82,AG82,AO82,AW82)&gt;100%,100%,AVERAGE(Y82,AG82,AO82,AW82)))</f>
        <v/>
      </c>
      <c r="J82">
        <f>COUNTIFS(INDIRECT("Tabela6[QRCode]"),CUMPRIMENTO!$C82,INDIRECT("Tabela6[Data]"),CUMPRIMENTO!J$1)+COUNTIFS(INDIRECT("Tabela6[QRCode]"),CUMPRIMENTO!$D82,INDIRECT("Tabela6[Data]"),CUMPRIMENTO!J$1)</f>
        <v/>
      </c>
      <c r="K82">
        <f>COUNTIFS(INDIRECT("Tabela6[QRCode]"),CUMPRIMENTO!$C82,INDIRECT("Tabela6[Data]"),CUMPRIMENTO!K$1)+COUNTIFS(INDIRECT("Tabela6[QRCode]"),CUMPRIMENTO!$D82,INDIRECT("Tabela6[Data]"),CUMPRIMENTO!K$1)</f>
        <v/>
      </c>
      <c r="L82">
        <f>COUNTIFS(INDIRECT("Tabela6[QRCode]"),CUMPRIMENTO!$C82,INDIRECT("Tabela6[Data]"),CUMPRIMENTO!L$1)+COUNTIFS(INDIRECT("Tabela6[QRCode]"),CUMPRIMENTO!$D82,INDIRECT("Tabela6[Data]"),CUMPRIMENTO!L$1)</f>
        <v/>
      </c>
      <c r="M82">
        <f>COUNTIFS(INDIRECT("Tabela6[QRCode]"),CUMPRIMENTO!$C82,INDIRECT("Tabela6[Data]"),CUMPRIMENTO!M$1)+COUNTIFS(INDIRECT("Tabela6[QRCode]"),CUMPRIMENTO!$D82,INDIRECT("Tabela6[Data]"),CUMPRIMENTO!M$1)</f>
        <v/>
      </c>
      <c r="N82">
        <f>COUNTIFS(INDIRECT("Tabela6[QRCode]"),CUMPRIMENTO!$C82,INDIRECT("Tabela6[Data]"),CUMPRIMENTO!N$1)+COUNTIFS(INDIRECT("Tabela6[QRCode]"),CUMPRIMENTO!$D82,INDIRECT("Tabela6[Data]"),CUMPRIMENTO!N$1)</f>
        <v/>
      </c>
      <c r="Q82" s="33">
        <f>SUM(J82:P82)/(IF(G82=1,COUNTA(J82:P82)*3,IF(G82=2,COUNTA(J82:P82)*2,IF(G82=3,COUNTA(J82:P82),IF(G82=4,COUNTA(J82:P82)/2,IF(G82=5,COUNTA(J82:P82)/7,IF(G82=6,1,"")))))))</f>
        <v/>
      </c>
      <c r="R82">
        <f>COUNTIFS(INDIRECT("Tabela6[QRCode]"),CUMPRIMENTO!$C82,INDIRECT("Tabela6[Data]"),CUMPRIMENTO!R$1)+COUNTIFS(INDIRECT("Tabela6[QRCode]"),CUMPRIMENTO!$D82,INDIRECT("Tabela6[Data]"),CUMPRIMENTO!R$1)</f>
        <v/>
      </c>
      <c r="S82">
        <f>COUNTIFS(INDIRECT("Tabela6[QRCode]"),CUMPRIMENTO!$C82,INDIRECT("Tabela6[Data]"),CUMPRIMENTO!S$1)+COUNTIFS(INDIRECT("Tabela6[QRCode]"),CUMPRIMENTO!$D82,INDIRECT("Tabela6[Data]"),CUMPRIMENTO!S$1)</f>
        <v/>
      </c>
      <c r="T82">
        <f>COUNTIFS(INDIRECT("Tabela6[QRCode]"),CUMPRIMENTO!$C82,INDIRECT("Tabela6[Data]"),CUMPRIMENTO!T$1)+COUNTIFS(INDIRECT("Tabela6[QRCode]"),CUMPRIMENTO!$D82,INDIRECT("Tabela6[Data]"),CUMPRIMENTO!T$1)</f>
        <v/>
      </c>
      <c r="U82">
        <f>COUNTIFS(INDIRECT("Tabela6[QRCode]"),CUMPRIMENTO!$C82,INDIRECT("Tabela6[Data]"),CUMPRIMENTO!U$1)+COUNTIFS(INDIRECT("Tabela6[QRCode]"),CUMPRIMENTO!$D82,INDIRECT("Tabela6[Data]"),CUMPRIMENTO!U$1)</f>
        <v/>
      </c>
      <c r="V82">
        <f>COUNTIFS(INDIRECT("Tabela6[QRCode]"),CUMPRIMENTO!$C82,INDIRECT("Tabela6[Data]"),CUMPRIMENTO!V$1)+COUNTIFS(INDIRECT("Tabela6[QRCode]"),CUMPRIMENTO!$D82,INDIRECT("Tabela6[Data]"),CUMPRIMENTO!V$1)</f>
        <v/>
      </c>
      <c r="Y82" s="33">
        <f>SUM(R82:X82)/(IF(G82=1,COUNTA(R82:X82)*3,IF(G82=2,COUNTA(R82:X82)*2,IF(G82=3,COUNTA(R82:X82),IF(G82=4,COUNTA(R82:X82)/2,IF(G82=5,COUNTA(R82:X82)/7,IF(G82=6,1,"")))))))</f>
        <v/>
      </c>
      <c r="Z82">
        <f>COUNTIFS(INDIRECT("Tabela6[QRCode]"),CUMPRIMENTO!$C82,INDIRECT("Tabela6[Data]"),CUMPRIMENTO!Z$1)+COUNTIFS(INDIRECT("Tabela6[QRCode]"),CUMPRIMENTO!$D82,INDIRECT("Tabela6[Data]"),CUMPRIMENTO!Z$1)</f>
        <v/>
      </c>
      <c r="AA82">
        <f>COUNTIFS(INDIRECT("Tabela6[QRCode]"),CUMPRIMENTO!$C82,INDIRECT("Tabela6[Data]"),CUMPRIMENTO!AA$1)+COUNTIFS(INDIRECT("Tabela6[QRCode]"),CUMPRIMENTO!$D82,INDIRECT("Tabela6[Data]"),CUMPRIMENTO!AA$1)</f>
        <v/>
      </c>
      <c r="AB82">
        <f>COUNTIFS(INDIRECT("Tabela6[QRCode]"),CUMPRIMENTO!$C82,INDIRECT("Tabela6[Data]"),CUMPRIMENTO!AB$1)+COUNTIFS(INDIRECT("Tabela6[QRCode]"),CUMPRIMENTO!$D82,INDIRECT("Tabela6[Data]"),CUMPRIMENTO!AB$1)</f>
        <v/>
      </c>
      <c r="AC82">
        <f>COUNTIFS(INDIRECT("Tabela6[QRCode]"),CUMPRIMENTO!$C82,INDIRECT("Tabela6[Data]"),CUMPRIMENTO!AC$1)+COUNTIFS(INDIRECT("Tabela6[QRCode]"),CUMPRIMENTO!$D82,INDIRECT("Tabela6[Data]"),CUMPRIMENTO!AC$1)</f>
        <v/>
      </c>
      <c r="AD82">
        <f>COUNTIFS(INDIRECT("Tabela6[QRCode]"),CUMPRIMENTO!$C82,INDIRECT("Tabela6[Data]"),CUMPRIMENTO!AD$1)+COUNTIFS(INDIRECT("Tabela6[QRCode]"),CUMPRIMENTO!$D82,INDIRECT("Tabela6[Data]"),CUMPRIMENTO!AD$1)</f>
        <v/>
      </c>
      <c r="AG82" s="33">
        <f>SUM(Z82:AD82)/(IF(G82=1,COUNTA(Z82:AD82)*3,IF(G82=2,COUNTA(Z82:AD82)*2,IF(G82=3,COUNTA(Z82:AD82),IF(G82=4,COUNTA(Z82:AD82)/2,IF(G82=5,COUNTA(Z82:AD82)/7,IF(G82=6,1,"")))))))</f>
        <v/>
      </c>
      <c r="AH82">
        <f>COUNTIFS(INDIRECT("Tabela6[QRCode]"),CUMPRIMENTO!$C82,INDIRECT("Tabela6[Data]"),CUMPRIMENTO!AH$1)+COUNTIFS(INDIRECT("Tabela6[QRCode]"),CUMPRIMENTO!$D82,INDIRECT("Tabela6[Data]"),CUMPRIMENTO!AH$1)</f>
        <v/>
      </c>
      <c r="AI82">
        <f>COUNTIFS(INDIRECT("Tabela6[QRCode]"),CUMPRIMENTO!$C82,INDIRECT("Tabela6[Data]"),CUMPRIMENTO!AI$1)+COUNTIFS(INDIRECT("Tabela6[QRCode]"),CUMPRIMENTO!$D82,INDIRECT("Tabela6[Data]"),CUMPRIMENTO!AI$1)</f>
        <v/>
      </c>
      <c r="AJ82">
        <f>COUNTIFS(INDIRECT("Tabela6[QRCode]"),CUMPRIMENTO!$C82,INDIRECT("Tabela6[Data]"),CUMPRIMENTO!AJ$1)+COUNTIFS(INDIRECT("Tabela6[QRCode]"),CUMPRIMENTO!$D82,INDIRECT("Tabela6[Data]"),CUMPRIMENTO!AJ$1)</f>
        <v/>
      </c>
      <c r="AK82">
        <f>COUNTIFS(INDIRECT("Tabela6[QRCode]"),CUMPRIMENTO!$C82,INDIRECT("Tabela6[Data]"),CUMPRIMENTO!AK$1)+COUNTIFS(INDIRECT("Tabela6[QRCode]"),CUMPRIMENTO!$D82,INDIRECT("Tabela6[Data]"),CUMPRIMENTO!AK$1)</f>
        <v/>
      </c>
      <c r="AL82">
        <f>COUNTIFS(INDIRECT("Tabela6[QRCode]"),CUMPRIMENTO!$C82,INDIRECT("Tabela6[Data]"),CUMPRIMENTO!AL$1)+COUNTIFS(INDIRECT("Tabela6[QRCode]"),CUMPRIMENTO!$D82,INDIRECT("Tabela6[Data]"),CUMPRIMENTO!AL$1)</f>
        <v/>
      </c>
      <c r="AO82" s="33">
        <f>SUM(AH82:AL82)/(IF(G82=1,COUNTA(AH82:AL82)*3,IF(G82=2,COUNTA(AH82:AL82)*2,IF(G82=3,COUNTA(AH82:AL82),IF(G82=4,COUNTA(AH82:AL82)/2,IF(G82=5,COUNTA(AH82:AL82)/7,IF(G82=6,1,"")))))))</f>
        <v/>
      </c>
      <c r="AP82">
        <f>COUNTIFS(INDIRECT("Tabela6[QRCode]"),CUMPRIMENTO!$C82,INDIRECT("Tabela6[Data]"),CUMPRIMENTO!AP$1)+COUNTIFS(INDIRECT("Tabela6[QRCode]"),CUMPRIMENTO!$D82,INDIRECT("Tabela6[Data]"),CUMPRIMENTO!AP$1)</f>
        <v/>
      </c>
      <c r="AQ82">
        <f>COUNTIFS(INDIRECT("Tabela6[QRCode]"),CUMPRIMENTO!$C82,INDIRECT("Tabela6[Data]"),CUMPRIMENTO!AQ$1)+COUNTIFS(INDIRECT("Tabela6[QRCode]"),CUMPRIMENTO!$D82,INDIRECT("Tabela6[Data]"),CUMPRIMENTO!AQ$1)</f>
        <v/>
      </c>
      <c r="AW82" s="33">
        <f>SUM(AP82:AS82)/(IF(G82=1,COUNTA(AP82:AS82)*3,IF(G82=2,COUNTA(AP82:AS82)*2,IF(G82=3,COUNTA(AP82:AS82),IF(G82=4,COUNTA(AP82:AS82)/2,IF(G82=5,COUNTA(AP82:AS82)/7,IF(G82=6,1,"")))))))</f>
        <v/>
      </c>
    </row>
    <row r="83">
      <c r="B83" t="inlineStr">
        <is>
          <t>BR01-IES-P15</t>
        </is>
      </c>
      <c r="C83" t="inlineStr">
        <is>
          <t>BR01-IES-P15-BAN032</t>
        </is>
      </c>
      <c r="D83" t="inlineStr">
        <is>
          <t>RS-ST01-15-01P-WCM01</t>
        </is>
      </c>
      <c r="E83" t="inlineStr">
        <is>
          <t>BANHEIRO ONE STIHL - F</t>
        </is>
      </c>
      <c r="G83" t="n">
        <v>3</v>
      </c>
      <c r="H83" t="inlineStr">
        <is>
          <t>T3E</t>
        </is>
      </c>
      <c r="I83" s="34">
        <f>IF(H83="SOB DEMANDA",100%,IF(AVERAGE(Y83,AG83,AO83,AW83)&gt;100%,100%,AVERAGE(Y83,AG83,AO83,AW83)))</f>
        <v/>
      </c>
      <c r="J83">
        <f>COUNTIFS(INDIRECT("Tabela6[QRCode]"),CUMPRIMENTO!$C83,INDIRECT("Tabela6[Data]"),CUMPRIMENTO!J$1)+COUNTIFS(INDIRECT("Tabela6[QRCode]"),CUMPRIMENTO!$D83,INDIRECT("Tabela6[Data]"),CUMPRIMENTO!J$1)</f>
        <v/>
      </c>
      <c r="K83">
        <f>COUNTIFS(INDIRECT("Tabela6[QRCode]"),CUMPRIMENTO!$C83,INDIRECT("Tabela6[Data]"),CUMPRIMENTO!K$1)+COUNTIFS(INDIRECT("Tabela6[QRCode]"),CUMPRIMENTO!$D83,INDIRECT("Tabela6[Data]"),CUMPRIMENTO!K$1)</f>
        <v/>
      </c>
      <c r="L83">
        <f>COUNTIFS(INDIRECT("Tabela6[QRCode]"),CUMPRIMENTO!$C83,INDIRECT("Tabela6[Data]"),CUMPRIMENTO!L$1)+COUNTIFS(INDIRECT("Tabela6[QRCode]"),CUMPRIMENTO!$D83,INDIRECT("Tabela6[Data]"),CUMPRIMENTO!L$1)</f>
        <v/>
      </c>
      <c r="M83">
        <f>COUNTIFS(INDIRECT("Tabela6[QRCode]"),CUMPRIMENTO!$C83,INDIRECT("Tabela6[Data]"),CUMPRIMENTO!M$1)+COUNTIFS(INDIRECT("Tabela6[QRCode]"),CUMPRIMENTO!$D83,INDIRECT("Tabela6[Data]"),CUMPRIMENTO!M$1)</f>
        <v/>
      </c>
      <c r="N83">
        <f>COUNTIFS(INDIRECT("Tabela6[QRCode]"),CUMPRIMENTO!$C83,INDIRECT("Tabela6[Data]"),CUMPRIMENTO!N$1)+COUNTIFS(INDIRECT("Tabela6[QRCode]"),CUMPRIMENTO!$D83,INDIRECT("Tabela6[Data]"),CUMPRIMENTO!N$1)</f>
        <v/>
      </c>
      <c r="Q83" s="33">
        <f>SUM(J83:P83)/(IF(G83=1,COUNTA(J83:P83)*3,IF(G83=2,COUNTA(J83:P83)*2,IF(G83=3,COUNTA(J83:P83),IF(G83=4,COUNTA(J83:P83)/2,IF(G83=5,COUNTA(J83:P83)/7,IF(G83=6,1,"")))))))</f>
        <v/>
      </c>
      <c r="R83">
        <f>COUNTIFS(INDIRECT("Tabela6[QRCode]"),CUMPRIMENTO!$C83,INDIRECT("Tabela6[Data]"),CUMPRIMENTO!R$1)+COUNTIFS(INDIRECT("Tabela6[QRCode]"),CUMPRIMENTO!$D83,INDIRECT("Tabela6[Data]"),CUMPRIMENTO!R$1)</f>
        <v/>
      </c>
      <c r="S83">
        <f>COUNTIFS(INDIRECT("Tabela6[QRCode]"),CUMPRIMENTO!$C83,INDIRECT("Tabela6[Data]"),CUMPRIMENTO!S$1)+COUNTIFS(INDIRECT("Tabela6[QRCode]"),CUMPRIMENTO!$D83,INDIRECT("Tabela6[Data]"),CUMPRIMENTO!S$1)</f>
        <v/>
      </c>
      <c r="T83">
        <f>COUNTIFS(INDIRECT("Tabela6[QRCode]"),CUMPRIMENTO!$C83,INDIRECT("Tabela6[Data]"),CUMPRIMENTO!T$1)+COUNTIFS(INDIRECT("Tabela6[QRCode]"),CUMPRIMENTO!$D83,INDIRECT("Tabela6[Data]"),CUMPRIMENTO!T$1)</f>
        <v/>
      </c>
      <c r="U83">
        <f>COUNTIFS(INDIRECT("Tabela6[QRCode]"),CUMPRIMENTO!$C83,INDIRECT("Tabela6[Data]"),CUMPRIMENTO!U$1)+COUNTIFS(INDIRECT("Tabela6[QRCode]"),CUMPRIMENTO!$D83,INDIRECT("Tabela6[Data]"),CUMPRIMENTO!U$1)</f>
        <v/>
      </c>
      <c r="V83">
        <f>COUNTIFS(INDIRECT("Tabela6[QRCode]"),CUMPRIMENTO!$C83,INDIRECT("Tabela6[Data]"),CUMPRIMENTO!V$1)+COUNTIFS(INDIRECT("Tabela6[QRCode]"),CUMPRIMENTO!$D83,INDIRECT("Tabela6[Data]"),CUMPRIMENTO!V$1)</f>
        <v/>
      </c>
      <c r="Y83" s="33">
        <f>SUM(R83:X83)/(IF(G83=1,COUNTA(R83:X83)*3,IF(G83=2,COUNTA(R83:X83)*2,IF(G83=3,COUNTA(R83:X83),IF(G83=4,COUNTA(R83:X83)/2,IF(G83=5,COUNTA(R83:X83)/7,IF(G83=6,1,"")))))))</f>
        <v/>
      </c>
      <c r="Z83">
        <f>COUNTIFS(INDIRECT("Tabela6[QRCode]"),CUMPRIMENTO!$C83,INDIRECT("Tabela6[Data]"),CUMPRIMENTO!Z$1)+COUNTIFS(INDIRECT("Tabela6[QRCode]"),CUMPRIMENTO!$D83,INDIRECT("Tabela6[Data]"),CUMPRIMENTO!Z$1)</f>
        <v/>
      </c>
      <c r="AA83">
        <f>COUNTIFS(INDIRECT("Tabela6[QRCode]"),CUMPRIMENTO!$C83,INDIRECT("Tabela6[Data]"),CUMPRIMENTO!AA$1)+COUNTIFS(INDIRECT("Tabela6[QRCode]"),CUMPRIMENTO!$D83,INDIRECT("Tabela6[Data]"),CUMPRIMENTO!AA$1)</f>
        <v/>
      </c>
      <c r="AB83">
        <f>COUNTIFS(INDIRECT("Tabela6[QRCode]"),CUMPRIMENTO!$C83,INDIRECT("Tabela6[Data]"),CUMPRIMENTO!AB$1)+COUNTIFS(INDIRECT("Tabela6[QRCode]"),CUMPRIMENTO!$D83,INDIRECT("Tabela6[Data]"),CUMPRIMENTO!AB$1)</f>
        <v/>
      </c>
      <c r="AC83">
        <f>COUNTIFS(INDIRECT("Tabela6[QRCode]"),CUMPRIMENTO!$C83,INDIRECT("Tabela6[Data]"),CUMPRIMENTO!AC$1)+COUNTIFS(INDIRECT("Tabela6[QRCode]"),CUMPRIMENTO!$D83,INDIRECT("Tabela6[Data]"),CUMPRIMENTO!AC$1)</f>
        <v/>
      </c>
      <c r="AD83">
        <f>COUNTIFS(INDIRECT("Tabela6[QRCode]"),CUMPRIMENTO!$C83,INDIRECT("Tabela6[Data]"),CUMPRIMENTO!AD$1)+COUNTIFS(INDIRECT("Tabela6[QRCode]"),CUMPRIMENTO!$D83,INDIRECT("Tabela6[Data]"),CUMPRIMENTO!AD$1)</f>
        <v/>
      </c>
      <c r="AG83" s="33">
        <f>SUM(Z83:AD83)/(IF(G83=1,COUNTA(Z83:AD83)*3,IF(G83=2,COUNTA(Z83:AD83)*2,IF(G83=3,COUNTA(Z83:AD83),IF(G83=4,COUNTA(Z83:AD83)/2,IF(G83=5,COUNTA(Z83:AD83)/7,IF(G83=6,1,"")))))))</f>
        <v/>
      </c>
      <c r="AH83">
        <f>COUNTIFS(INDIRECT("Tabela6[QRCode]"),CUMPRIMENTO!$C83,INDIRECT("Tabela6[Data]"),CUMPRIMENTO!AH$1)+COUNTIFS(INDIRECT("Tabela6[QRCode]"),CUMPRIMENTO!$D83,INDIRECT("Tabela6[Data]"),CUMPRIMENTO!AH$1)</f>
        <v/>
      </c>
      <c r="AI83">
        <f>COUNTIFS(INDIRECT("Tabela6[QRCode]"),CUMPRIMENTO!$C83,INDIRECT("Tabela6[Data]"),CUMPRIMENTO!AI$1)+COUNTIFS(INDIRECT("Tabela6[QRCode]"),CUMPRIMENTO!$D83,INDIRECT("Tabela6[Data]"),CUMPRIMENTO!AI$1)</f>
        <v/>
      </c>
      <c r="AJ83">
        <f>COUNTIFS(INDIRECT("Tabela6[QRCode]"),CUMPRIMENTO!$C83,INDIRECT("Tabela6[Data]"),CUMPRIMENTO!AJ$1)+COUNTIFS(INDIRECT("Tabela6[QRCode]"),CUMPRIMENTO!$D83,INDIRECT("Tabela6[Data]"),CUMPRIMENTO!AJ$1)</f>
        <v/>
      </c>
      <c r="AK83">
        <f>COUNTIFS(INDIRECT("Tabela6[QRCode]"),CUMPRIMENTO!$C83,INDIRECT("Tabela6[Data]"),CUMPRIMENTO!AK$1)+COUNTIFS(INDIRECT("Tabela6[QRCode]"),CUMPRIMENTO!$D83,INDIRECT("Tabela6[Data]"),CUMPRIMENTO!AK$1)</f>
        <v/>
      </c>
      <c r="AL83">
        <f>COUNTIFS(INDIRECT("Tabela6[QRCode]"),CUMPRIMENTO!$C83,INDIRECT("Tabela6[Data]"),CUMPRIMENTO!AL$1)+COUNTIFS(INDIRECT("Tabela6[QRCode]"),CUMPRIMENTO!$D83,INDIRECT("Tabela6[Data]"),CUMPRIMENTO!AL$1)</f>
        <v/>
      </c>
      <c r="AO83" s="33">
        <f>SUM(AH83:AL83)/(IF(G83=1,COUNTA(AH83:AL83)*3,IF(G83=2,COUNTA(AH83:AL83)*2,IF(G83=3,COUNTA(AH83:AL83),IF(G83=4,COUNTA(AH83:AL83)/2,IF(G83=5,COUNTA(AH83:AL83)/7,IF(G83=6,1,"")))))))</f>
        <v/>
      </c>
      <c r="AP83">
        <f>COUNTIFS(INDIRECT("Tabela6[QRCode]"),CUMPRIMENTO!$C83,INDIRECT("Tabela6[Data]"),CUMPRIMENTO!AP$1)+COUNTIFS(INDIRECT("Tabela6[QRCode]"),CUMPRIMENTO!$D83,INDIRECT("Tabela6[Data]"),CUMPRIMENTO!AP$1)</f>
        <v/>
      </c>
      <c r="AQ83">
        <f>COUNTIFS(INDIRECT("Tabela6[QRCode]"),CUMPRIMENTO!$C83,INDIRECT("Tabela6[Data]"),CUMPRIMENTO!AQ$1)+COUNTIFS(INDIRECT("Tabela6[QRCode]"),CUMPRIMENTO!$D83,INDIRECT("Tabela6[Data]"),CUMPRIMENTO!AQ$1)</f>
        <v/>
      </c>
      <c r="AW83" s="33">
        <f>SUM(AP83:AS83)/(IF(G83=1,COUNTA(AP83:AS83)*3,IF(G83=2,COUNTA(AP83:AS83)*2,IF(G83=3,COUNTA(AP83:AS83),IF(G83=4,COUNTA(AP83:AS83)/2,IF(G83=5,COUNTA(AP83:AS83)/7,IF(G83=6,1,"")))))))</f>
        <v/>
      </c>
    </row>
    <row r="84">
      <c r="B84" t="inlineStr">
        <is>
          <t>BR01-IES-P15</t>
        </is>
      </c>
      <c r="C84" t="inlineStr">
        <is>
          <t>BR01-IES-P15-BAN033</t>
        </is>
      </c>
      <c r="D84" t="inlineStr">
        <is>
          <t>RS-ST01-15-01P-WCF01</t>
        </is>
      </c>
      <c r="E84" t="inlineStr">
        <is>
          <t>BANHEIRO ONE STIHL - F</t>
        </is>
      </c>
      <c r="G84" t="n">
        <v>3</v>
      </c>
      <c r="H84" t="inlineStr">
        <is>
          <t>T3E</t>
        </is>
      </c>
      <c r="I84" s="34">
        <f>IF(H84="SOB DEMANDA",100%,IF(AVERAGE(Y84,AG84,AO84,AW84)&gt;100%,100%,AVERAGE(Y84,AG84,AO84,AW84)))</f>
        <v/>
      </c>
      <c r="J84">
        <f>COUNTIFS(INDIRECT("Tabela6[QRCode]"),CUMPRIMENTO!$C84,INDIRECT("Tabela6[Data]"),CUMPRIMENTO!J$1)+COUNTIFS(INDIRECT("Tabela6[QRCode]"),CUMPRIMENTO!$D84,INDIRECT("Tabela6[Data]"),CUMPRIMENTO!J$1)</f>
        <v/>
      </c>
      <c r="K84">
        <f>COUNTIFS(INDIRECT("Tabela6[QRCode]"),CUMPRIMENTO!$C84,INDIRECT("Tabela6[Data]"),CUMPRIMENTO!K$1)+COUNTIFS(INDIRECT("Tabela6[QRCode]"),CUMPRIMENTO!$D84,INDIRECT("Tabela6[Data]"),CUMPRIMENTO!K$1)</f>
        <v/>
      </c>
      <c r="L84">
        <f>COUNTIFS(INDIRECT("Tabela6[QRCode]"),CUMPRIMENTO!$C84,INDIRECT("Tabela6[Data]"),CUMPRIMENTO!L$1)+COUNTIFS(INDIRECT("Tabela6[QRCode]"),CUMPRIMENTO!$D84,INDIRECT("Tabela6[Data]"),CUMPRIMENTO!L$1)</f>
        <v/>
      </c>
      <c r="M84">
        <f>COUNTIFS(INDIRECT("Tabela6[QRCode]"),CUMPRIMENTO!$C84,INDIRECT("Tabela6[Data]"),CUMPRIMENTO!M$1)+COUNTIFS(INDIRECT("Tabela6[QRCode]"),CUMPRIMENTO!$D84,INDIRECT("Tabela6[Data]"),CUMPRIMENTO!M$1)</f>
        <v/>
      </c>
      <c r="N84">
        <f>COUNTIFS(INDIRECT("Tabela6[QRCode]"),CUMPRIMENTO!$C84,INDIRECT("Tabela6[Data]"),CUMPRIMENTO!N$1)+COUNTIFS(INDIRECT("Tabela6[QRCode]"),CUMPRIMENTO!$D84,INDIRECT("Tabela6[Data]"),CUMPRIMENTO!N$1)</f>
        <v/>
      </c>
      <c r="Q84" s="33">
        <f>SUM(J84:P84)/(IF(G84=1,COUNTA(J84:P84)*3,IF(G84=2,COUNTA(J84:P84)*2,IF(G84=3,COUNTA(J84:P84),IF(G84=4,COUNTA(J84:P84)/2,IF(G84=5,COUNTA(J84:P84)/7,IF(G84=6,1,"")))))))</f>
        <v/>
      </c>
      <c r="R84">
        <f>COUNTIFS(INDIRECT("Tabela6[QRCode]"),CUMPRIMENTO!$C84,INDIRECT("Tabela6[Data]"),CUMPRIMENTO!R$1)+COUNTIFS(INDIRECT("Tabela6[QRCode]"),CUMPRIMENTO!$D84,INDIRECT("Tabela6[Data]"),CUMPRIMENTO!R$1)</f>
        <v/>
      </c>
      <c r="S84">
        <f>COUNTIFS(INDIRECT("Tabela6[QRCode]"),CUMPRIMENTO!$C84,INDIRECT("Tabela6[Data]"),CUMPRIMENTO!S$1)+COUNTIFS(INDIRECT("Tabela6[QRCode]"),CUMPRIMENTO!$D84,INDIRECT("Tabela6[Data]"),CUMPRIMENTO!S$1)</f>
        <v/>
      </c>
      <c r="T84">
        <f>COUNTIFS(INDIRECT("Tabela6[QRCode]"),CUMPRIMENTO!$C84,INDIRECT("Tabela6[Data]"),CUMPRIMENTO!T$1)+COUNTIFS(INDIRECT("Tabela6[QRCode]"),CUMPRIMENTO!$D84,INDIRECT("Tabela6[Data]"),CUMPRIMENTO!T$1)</f>
        <v/>
      </c>
      <c r="U84">
        <f>COUNTIFS(INDIRECT("Tabela6[QRCode]"),CUMPRIMENTO!$C84,INDIRECT("Tabela6[Data]"),CUMPRIMENTO!U$1)+COUNTIFS(INDIRECT("Tabela6[QRCode]"),CUMPRIMENTO!$D84,INDIRECT("Tabela6[Data]"),CUMPRIMENTO!U$1)</f>
        <v/>
      </c>
      <c r="V84">
        <f>COUNTIFS(INDIRECT("Tabela6[QRCode]"),CUMPRIMENTO!$C84,INDIRECT("Tabela6[Data]"),CUMPRIMENTO!V$1)+COUNTIFS(INDIRECT("Tabela6[QRCode]"),CUMPRIMENTO!$D84,INDIRECT("Tabela6[Data]"),CUMPRIMENTO!V$1)</f>
        <v/>
      </c>
      <c r="Y84" s="33">
        <f>SUM(R84:X84)/(IF(G84=1,COUNTA(R84:X84)*3,IF(G84=2,COUNTA(R84:X84)*2,IF(G84=3,COUNTA(R84:X84),IF(G84=4,COUNTA(R84:X84)/2,IF(G84=5,COUNTA(R84:X84)/7,IF(G84=6,1,"")))))))</f>
        <v/>
      </c>
      <c r="Z84">
        <f>COUNTIFS(INDIRECT("Tabela6[QRCode]"),CUMPRIMENTO!$C84,INDIRECT("Tabela6[Data]"),CUMPRIMENTO!Z$1)+COUNTIFS(INDIRECT("Tabela6[QRCode]"),CUMPRIMENTO!$D84,INDIRECT("Tabela6[Data]"),CUMPRIMENTO!Z$1)</f>
        <v/>
      </c>
      <c r="AA84">
        <f>COUNTIFS(INDIRECT("Tabela6[QRCode]"),CUMPRIMENTO!$C84,INDIRECT("Tabela6[Data]"),CUMPRIMENTO!AA$1)+COUNTIFS(INDIRECT("Tabela6[QRCode]"),CUMPRIMENTO!$D84,INDIRECT("Tabela6[Data]"),CUMPRIMENTO!AA$1)</f>
        <v/>
      </c>
      <c r="AB84">
        <f>COUNTIFS(INDIRECT("Tabela6[QRCode]"),CUMPRIMENTO!$C84,INDIRECT("Tabela6[Data]"),CUMPRIMENTO!AB$1)+COUNTIFS(INDIRECT("Tabela6[QRCode]"),CUMPRIMENTO!$D84,INDIRECT("Tabela6[Data]"),CUMPRIMENTO!AB$1)</f>
        <v/>
      </c>
      <c r="AC84">
        <f>COUNTIFS(INDIRECT("Tabela6[QRCode]"),CUMPRIMENTO!$C84,INDIRECT("Tabela6[Data]"),CUMPRIMENTO!AC$1)+COUNTIFS(INDIRECT("Tabela6[QRCode]"),CUMPRIMENTO!$D84,INDIRECT("Tabela6[Data]"),CUMPRIMENTO!AC$1)</f>
        <v/>
      </c>
      <c r="AD84">
        <f>COUNTIFS(INDIRECT("Tabela6[QRCode]"),CUMPRIMENTO!$C84,INDIRECT("Tabela6[Data]"),CUMPRIMENTO!AD$1)+COUNTIFS(INDIRECT("Tabela6[QRCode]"),CUMPRIMENTO!$D84,INDIRECT("Tabela6[Data]"),CUMPRIMENTO!AD$1)</f>
        <v/>
      </c>
      <c r="AG84" s="33">
        <f>SUM(Z84:AD84)/(IF(G84=1,COUNTA(Z84:AD84)*3,IF(G84=2,COUNTA(Z84:AD84)*2,IF(G84=3,COUNTA(Z84:AD84),IF(G84=4,COUNTA(Z84:AD84)/2,IF(G84=5,COUNTA(Z84:AD84)/7,IF(G84=6,1,"")))))))</f>
        <v/>
      </c>
      <c r="AH84">
        <f>COUNTIFS(INDIRECT("Tabela6[QRCode]"),CUMPRIMENTO!$C84,INDIRECT("Tabela6[Data]"),CUMPRIMENTO!AH$1)+COUNTIFS(INDIRECT("Tabela6[QRCode]"),CUMPRIMENTO!$D84,INDIRECT("Tabela6[Data]"),CUMPRIMENTO!AH$1)</f>
        <v/>
      </c>
      <c r="AI84">
        <f>COUNTIFS(INDIRECT("Tabela6[QRCode]"),CUMPRIMENTO!$C84,INDIRECT("Tabela6[Data]"),CUMPRIMENTO!AI$1)+COUNTIFS(INDIRECT("Tabela6[QRCode]"),CUMPRIMENTO!$D84,INDIRECT("Tabela6[Data]"),CUMPRIMENTO!AI$1)</f>
        <v/>
      </c>
      <c r="AJ84">
        <f>COUNTIFS(INDIRECT("Tabela6[QRCode]"),CUMPRIMENTO!$C84,INDIRECT("Tabela6[Data]"),CUMPRIMENTO!AJ$1)+COUNTIFS(INDIRECT("Tabela6[QRCode]"),CUMPRIMENTO!$D84,INDIRECT("Tabela6[Data]"),CUMPRIMENTO!AJ$1)</f>
        <v/>
      </c>
      <c r="AK84">
        <f>COUNTIFS(INDIRECT("Tabela6[QRCode]"),CUMPRIMENTO!$C84,INDIRECT("Tabela6[Data]"),CUMPRIMENTO!AK$1)+COUNTIFS(INDIRECT("Tabela6[QRCode]"),CUMPRIMENTO!$D84,INDIRECT("Tabela6[Data]"),CUMPRIMENTO!AK$1)</f>
        <v/>
      </c>
      <c r="AL84">
        <f>COUNTIFS(INDIRECT("Tabela6[QRCode]"),CUMPRIMENTO!$C84,INDIRECT("Tabela6[Data]"),CUMPRIMENTO!AL$1)+COUNTIFS(INDIRECT("Tabela6[QRCode]"),CUMPRIMENTO!$D84,INDIRECT("Tabela6[Data]"),CUMPRIMENTO!AL$1)</f>
        <v/>
      </c>
      <c r="AO84" s="33">
        <f>SUM(AH84:AL84)/(IF(G84=1,COUNTA(AH84:AL84)*3,IF(G84=2,COUNTA(AH84:AL84)*2,IF(G84=3,COUNTA(AH84:AL84),IF(G84=4,COUNTA(AH84:AL84)/2,IF(G84=5,COUNTA(AH84:AL84)/7,IF(G84=6,1,"")))))))</f>
        <v/>
      </c>
      <c r="AP84">
        <f>COUNTIFS(INDIRECT("Tabela6[QRCode]"),CUMPRIMENTO!$C84,INDIRECT("Tabela6[Data]"),CUMPRIMENTO!AP$1)+COUNTIFS(INDIRECT("Tabela6[QRCode]"),CUMPRIMENTO!$D84,INDIRECT("Tabela6[Data]"),CUMPRIMENTO!AP$1)</f>
        <v/>
      </c>
      <c r="AQ84">
        <f>COUNTIFS(INDIRECT("Tabela6[QRCode]"),CUMPRIMENTO!$C84,INDIRECT("Tabela6[Data]"),CUMPRIMENTO!AQ$1)+COUNTIFS(INDIRECT("Tabela6[QRCode]"),CUMPRIMENTO!$D84,INDIRECT("Tabela6[Data]"),CUMPRIMENTO!AQ$1)</f>
        <v/>
      </c>
      <c r="AW84" s="33">
        <f>SUM(AP84:AS84)/(IF(G84=1,COUNTA(AP84:AS84)*3,IF(G84=2,COUNTA(AP84:AS84)*2,IF(G84=3,COUNTA(AP84:AS84),IF(G84=4,COUNTA(AP84:AS84)/2,IF(G84=5,COUNTA(AP84:AS84)/7,IF(G84=6,1,"")))))))</f>
        <v/>
      </c>
    </row>
    <row r="85">
      <c r="B85" t="inlineStr">
        <is>
          <t>BR01-IES-P15</t>
        </is>
      </c>
      <c r="C85" t="inlineStr">
        <is>
          <t>BR01-IES-P15-BAN134</t>
        </is>
      </c>
      <c r="D85" t="inlineStr">
        <is>
          <t>RS-ST01-15-01P-WCM01</t>
        </is>
      </c>
      <c r="E85" t="inlineStr">
        <is>
          <t>BANHEIRO ONE STIHL - M</t>
        </is>
      </c>
      <c r="G85" t="n">
        <v>3</v>
      </c>
      <c r="H85" t="inlineStr">
        <is>
          <t>T3E</t>
        </is>
      </c>
      <c r="I85" s="34">
        <f>IF(H85="SOB DEMANDA",100%,IF(AVERAGE(Y85,AG85,AO85,AW85)&gt;100%,100%,AVERAGE(Y85,AG85,AO85,AW85)))</f>
        <v/>
      </c>
      <c r="J85">
        <f>COUNTIFS(INDIRECT("Tabela6[QRCode]"),CUMPRIMENTO!$C85,INDIRECT("Tabela6[Data]"),CUMPRIMENTO!J$1)+COUNTIFS(INDIRECT("Tabela6[QRCode]"),CUMPRIMENTO!$D85,INDIRECT("Tabela6[Data]"),CUMPRIMENTO!J$1)</f>
        <v/>
      </c>
      <c r="K85">
        <f>COUNTIFS(INDIRECT("Tabela6[QRCode]"),CUMPRIMENTO!$C85,INDIRECT("Tabela6[Data]"),CUMPRIMENTO!K$1)+COUNTIFS(INDIRECT("Tabela6[QRCode]"),CUMPRIMENTO!$D85,INDIRECT("Tabela6[Data]"),CUMPRIMENTO!K$1)</f>
        <v/>
      </c>
      <c r="L85">
        <f>COUNTIFS(INDIRECT("Tabela6[QRCode]"),CUMPRIMENTO!$C85,INDIRECT("Tabela6[Data]"),CUMPRIMENTO!L$1)+COUNTIFS(INDIRECT("Tabela6[QRCode]"),CUMPRIMENTO!$D85,INDIRECT("Tabela6[Data]"),CUMPRIMENTO!L$1)</f>
        <v/>
      </c>
      <c r="M85">
        <f>COUNTIFS(INDIRECT("Tabela6[QRCode]"),CUMPRIMENTO!$C85,INDIRECT("Tabela6[Data]"),CUMPRIMENTO!M$1)+COUNTIFS(INDIRECT("Tabela6[QRCode]"),CUMPRIMENTO!$D85,INDIRECT("Tabela6[Data]"),CUMPRIMENTO!M$1)</f>
        <v/>
      </c>
      <c r="N85">
        <f>COUNTIFS(INDIRECT("Tabela6[QRCode]"),CUMPRIMENTO!$C85,INDIRECT("Tabela6[Data]"),CUMPRIMENTO!N$1)+COUNTIFS(INDIRECT("Tabela6[QRCode]"),CUMPRIMENTO!$D85,INDIRECT("Tabela6[Data]"),CUMPRIMENTO!N$1)</f>
        <v/>
      </c>
      <c r="Q85" s="33">
        <f>SUM(J85:P85)/(IF(G85=1,COUNTA(J85:P85)*3,IF(G85=2,COUNTA(J85:P85)*2,IF(G85=3,COUNTA(J85:P85),IF(G85=4,COUNTA(J85:P85)/2,IF(G85=5,COUNTA(J85:P85)/7,IF(G85=6,1,"")))))))</f>
        <v/>
      </c>
      <c r="R85">
        <f>COUNTIFS(INDIRECT("Tabela6[QRCode]"),CUMPRIMENTO!$C85,INDIRECT("Tabela6[Data]"),CUMPRIMENTO!R$1)+COUNTIFS(INDIRECT("Tabela6[QRCode]"),CUMPRIMENTO!$D85,INDIRECT("Tabela6[Data]"),CUMPRIMENTO!R$1)</f>
        <v/>
      </c>
      <c r="S85">
        <f>COUNTIFS(INDIRECT("Tabela6[QRCode]"),CUMPRIMENTO!$C85,INDIRECT("Tabela6[Data]"),CUMPRIMENTO!S$1)+COUNTIFS(INDIRECT("Tabela6[QRCode]"),CUMPRIMENTO!$D85,INDIRECT("Tabela6[Data]"),CUMPRIMENTO!S$1)</f>
        <v/>
      </c>
      <c r="T85">
        <f>COUNTIFS(INDIRECT("Tabela6[QRCode]"),CUMPRIMENTO!$C85,INDIRECT("Tabela6[Data]"),CUMPRIMENTO!T$1)+COUNTIFS(INDIRECT("Tabela6[QRCode]"),CUMPRIMENTO!$D85,INDIRECT("Tabela6[Data]"),CUMPRIMENTO!T$1)</f>
        <v/>
      </c>
      <c r="U85">
        <f>COUNTIFS(INDIRECT("Tabela6[QRCode]"),CUMPRIMENTO!$C85,INDIRECT("Tabela6[Data]"),CUMPRIMENTO!U$1)+COUNTIFS(INDIRECT("Tabela6[QRCode]"),CUMPRIMENTO!$D85,INDIRECT("Tabela6[Data]"),CUMPRIMENTO!U$1)</f>
        <v/>
      </c>
      <c r="V85">
        <f>COUNTIFS(INDIRECT("Tabela6[QRCode]"),CUMPRIMENTO!$C85,INDIRECT("Tabela6[Data]"),CUMPRIMENTO!V$1)+COUNTIFS(INDIRECT("Tabela6[QRCode]"),CUMPRIMENTO!$D85,INDIRECT("Tabela6[Data]"),CUMPRIMENTO!V$1)</f>
        <v/>
      </c>
      <c r="Y85" s="33">
        <f>SUM(R85:X85)/(IF(G85=1,COUNTA(R85:X85)*3,IF(G85=2,COUNTA(R85:X85)*2,IF(G85=3,COUNTA(R85:X85),IF(G85=4,COUNTA(R85:X85)/2,IF(G85=5,COUNTA(R85:X85)/7,IF(G85=6,1,"")))))))</f>
        <v/>
      </c>
      <c r="Z85">
        <f>COUNTIFS(INDIRECT("Tabela6[QRCode]"),CUMPRIMENTO!$C85,INDIRECT("Tabela6[Data]"),CUMPRIMENTO!Z$1)+COUNTIFS(INDIRECT("Tabela6[QRCode]"),CUMPRIMENTO!$D85,INDIRECT("Tabela6[Data]"),CUMPRIMENTO!Z$1)</f>
        <v/>
      </c>
      <c r="AA85">
        <f>COUNTIFS(INDIRECT("Tabela6[QRCode]"),CUMPRIMENTO!$C85,INDIRECT("Tabela6[Data]"),CUMPRIMENTO!AA$1)+COUNTIFS(INDIRECT("Tabela6[QRCode]"),CUMPRIMENTO!$D85,INDIRECT("Tabela6[Data]"),CUMPRIMENTO!AA$1)</f>
        <v/>
      </c>
      <c r="AB85">
        <f>COUNTIFS(INDIRECT("Tabela6[QRCode]"),CUMPRIMENTO!$C85,INDIRECT("Tabela6[Data]"),CUMPRIMENTO!AB$1)+COUNTIFS(INDIRECT("Tabela6[QRCode]"),CUMPRIMENTO!$D85,INDIRECT("Tabela6[Data]"),CUMPRIMENTO!AB$1)</f>
        <v/>
      </c>
      <c r="AC85">
        <f>COUNTIFS(INDIRECT("Tabela6[QRCode]"),CUMPRIMENTO!$C85,INDIRECT("Tabela6[Data]"),CUMPRIMENTO!AC$1)+COUNTIFS(INDIRECT("Tabela6[QRCode]"),CUMPRIMENTO!$D85,INDIRECT("Tabela6[Data]"),CUMPRIMENTO!AC$1)</f>
        <v/>
      </c>
      <c r="AD85">
        <f>COUNTIFS(INDIRECT("Tabela6[QRCode]"),CUMPRIMENTO!$C85,INDIRECT("Tabela6[Data]"),CUMPRIMENTO!AD$1)+COUNTIFS(INDIRECT("Tabela6[QRCode]"),CUMPRIMENTO!$D85,INDIRECT("Tabela6[Data]"),CUMPRIMENTO!AD$1)</f>
        <v/>
      </c>
      <c r="AG85" s="33">
        <f>SUM(Z85:AD85)/(IF(G85=1,COUNTA(Z85:AD85)*3,IF(G85=2,COUNTA(Z85:AD85)*2,IF(G85=3,COUNTA(Z85:AD85),IF(G85=4,COUNTA(Z85:AD85)/2,IF(G85=5,COUNTA(Z85:AD85)/7,IF(G85=6,1,"")))))))</f>
        <v/>
      </c>
      <c r="AH85">
        <f>COUNTIFS(INDIRECT("Tabela6[QRCode]"),CUMPRIMENTO!$C85,INDIRECT("Tabela6[Data]"),CUMPRIMENTO!AH$1)+COUNTIFS(INDIRECT("Tabela6[QRCode]"),CUMPRIMENTO!$D85,INDIRECT("Tabela6[Data]"),CUMPRIMENTO!AH$1)</f>
        <v/>
      </c>
      <c r="AI85">
        <f>COUNTIFS(INDIRECT("Tabela6[QRCode]"),CUMPRIMENTO!$C85,INDIRECT("Tabela6[Data]"),CUMPRIMENTO!AI$1)+COUNTIFS(INDIRECT("Tabela6[QRCode]"),CUMPRIMENTO!$D85,INDIRECT("Tabela6[Data]"),CUMPRIMENTO!AI$1)</f>
        <v/>
      </c>
      <c r="AJ85">
        <f>COUNTIFS(INDIRECT("Tabela6[QRCode]"),CUMPRIMENTO!$C85,INDIRECT("Tabela6[Data]"),CUMPRIMENTO!AJ$1)+COUNTIFS(INDIRECT("Tabela6[QRCode]"),CUMPRIMENTO!$D85,INDIRECT("Tabela6[Data]"),CUMPRIMENTO!AJ$1)</f>
        <v/>
      </c>
      <c r="AK85">
        <f>COUNTIFS(INDIRECT("Tabela6[QRCode]"),CUMPRIMENTO!$C85,INDIRECT("Tabela6[Data]"),CUMPRIMENTO!AK$1)+COUNTIFS(INDIRECT("Tabela6[QRCode]"),CUMPRIMENTO!$D85,INDIRECT("Tabela6[Data]"),CUMPRIMENTO!AK$1)</f>
        <v/>
      </c>
      <c r="AL85">
        <f>COUNTIFS(INDIRECT("Tabela6[QRCode]"),CUMPRIMENTO!$C85,INDIRECT("Tabela6[Data]"),CUMPRIMENTO!AL$1)+COUNTIFS(INDIRECT("Tabela6[QRCode]"),CUMPRIMENTO!$D85,INDIRECT("Tabela6[Data]"),CUMPRIMENTO!AL$1)</f>
        <v/>
      </c>
      <c r="AO85" s="33">
        <f>SUM(AH85:AL85)/(IF(G85=1,COUNTA(AH85:AL85)*3,IF(G85=2,COUNTA(AH85:AL85)*2,IF(G85=3,COUNTA(AH85:AL85),IF(G85=4,COUNTA(AH85:AL85)/2,IF(G85=5,COUNTA(AH85:AL85)/7,IF(G85=6,1,"")))))))</f>
        <v/>
      </c>
      <c r="AP85">
        <f>COUNTIFS(INDIRECT("Tabela6[QRCode]"),CUMPRIMENTO!$C85,INDIRECT("Tabela6[Data]"),CUMPRIMENTO!AP$1)+COUNTIFS(INDIRECT("Tabela6[QRCode]"),CUMPRIMENTO!$D85,INDIRECT("Tabela6[Data]"),CUMPRIMENTO!AP$1)</f>
        <v/>
      </c>
      <c r="AQ85">
        <f>COUNTIFS(INDIRECT("Tabela6[QRCode]"),CUMPRIMENTO!$C85,INDIRECT("Tabela6[Data]"),CUMPRIMENTO!AQ$1)+COUNTIFS(INDIRECT("Tabela6[QRCode]"),CUMPRIMENTO!$D85,INDIRECT("Tabela6[Data]"),CUMPRIMENTO!AQ$1)</f>
        <v/>
      </c>
      <c r="AW85" s="33">
        <f>SUM(AP85:AS85)/(IF(G85=1,COUNTA(AP85:AS85)*3,IF(G85=2,COUNTA(AP85:AS85)*2,IF(G85=3,COUNTA(AP85:AS85),IF(G85=4,COUNTA(AP85:AS85)/2,IF(G85=5,COUNTA(AP85:AS85)/7,IF(G85=6,1,"")))))))</f>
        <v/>
      </c>
    </row>
    <row r="86">
      <c r="B86" t="inlineStr">
        <is>
          <t>BR01-IES-P15</t>
        </is>
      </c>
      <c r="C86" t="inlineStr">
        <is>
          <t>BR01-IES-P15-SALA01</t>
        </is>
      </c>
      <c r="D86" t="inlineStr">
        <is>
          <t>RS-ST01-15-00T-SLA01</t>
        </is>
      </c>
      <c r="E86" t="inlineStr">
        <is>
          <t>LOGISTICA - SALA ADM</t>
        </is>
      </c>
      <c r="G86" t="n">
        <v>3</v>
      </c>
      <c r="H86" t="inlineStr">
        <is>
          <t>T2E</t>
        </is>
      </c>
      <c r="I86" s="34">
        <f>IF(H86="SOB DEMANDA",100%,IF(AVERAGE(Y86,AG86,AO86,AW86)&gt;100%,100%,AVERAGE(Y86,AG86,AO86,AW86)))</f>
        <v/>
      </c>
      <c r="J86">
        <f>COUNTIFS(INDIRECT("Tabela6[QRCode]"),CUMPRIMENTO!$C86,INDIRECT("Tabela6[Data]"),CUMPRIMENTO!J$1)+COUNTIFS(INDIRECT("Tabela6[QRCode]"),CUMPRIMENTO!$D86,INDIRECT("Tabela6[Data]"),CUMPRIMENTO!J$1)</f>
        <v/>
      </c>
      <c r="K86">
        <f>COUNTIFS(INDIRECT("Tabela6[QRCode]"),CUMPRIMENTO!$C86,INDIRECT("Tabela6[Data]"),CUMPRIMENTO!K$1)+COUNTIFS(INDIRECT("Tabela6[QRCode]"),CUMPRIMENTO!$D86,INDIRECT("Tabela6[Data]"),CUMPRIMENTO!K$1)</f>
        <v/>
      </c>
      <c r="L86">
        <f>COUNTIFS(INDIRECT("Tabela6[QRCode]"),CUMPRIMENTO!$C86,INDIRECT("Tabela6[Data]"),CUMPRIMENTO!L$1)+COUNTIFS(INDIRECT("Tabela6[QRCode]"),CUMPRIMENTO!$D86,INDIRECT("Tabela6[Data]"),CUMPRIMENTO!L$1)</f>
        <v/>
      </c>
      <c r="M86">
        <f>COUNTIFS(INDIRECT("Tabela6[QRCode]"),CUMPRIMENTO!$C86,INDIRECT("Tabela6[Data]"),CUMPRIMENTO!M$1)+COUNTIFS(INDIRECT("Tabela6[QRCode]"),CUMPRIMENTO!$D86,INDIRECT("Tabela6[Data]"),CUMPRIMENTO!M$1)</f>
        <v/>
      </c>
      <c r="N86">
        <f>COUNTIFS(INDIRECT("Tabela6[QRCode]"),CUMPRIMENTO!$C86,INDIRECT("Tabela6[Data]"),CUMPRIMENTO!N$1)+COUNTIFS(INDIRECT("Tabela6[QRCode]"),CUMPRIMENTO!$D86,INDIRECT("Tabela6[Data]"),CUMPRIMENTO!N$1)</f>
        <v/>
      </c>
      <c r="Q86" s="33">
        <f>SUM(J86:P86)/(IF(G86=1,COUNTA(J86:P86)*3,IF(G86=2,COUNTA(J86:P86)*2,IF(G86=3,COUNTA(J86:P86),IF(G86=4,COUNTA(J86:P86)/2,IF(G86=5,COUNTA(J86:P86)/7,IF(G86=6,1,"")))))))</f>
        <v/>
      </c>
      <c r="R86">
        <f>COUNTIFS(INDIRECT("Tabela6[QRCode]"),CUMPRIMENTO!$C86,INDIRECT("Tabela6[Data]"),CUMPRIMENTO!R$1)+COUNTIFS(INDIRECT("Tabela6[QRCode]"),CUMPRIMENTO!$D86,INDIRECT("Tabela6[Data]"),CUMPRIMENTO!R$1)</f>
        <v/>
      </c>
      <c r="S86">
        <f>COUNTIFS(INDIRECT("Tabela6[QRCode]"),CUMPRIMENTO!$C86,INDIRECT("Tabela6[Data]"),CUMPRIMENTO!S$1)+COUNTIFS(INDIRECT("Tabela6[QRCode]"),CUMPRIMENTO!$D86,INDIRECT("Tabela6[Data]"),CUMPRIMENTO!S$1)</f>
        <v/>
      </c>
      <c r="T86">
        <f>COUNTIFS(INDIRECT("Tabela6[QRCode]"),CUMPRIMENTO!$C86,INDIRECT("Tabela6[Data]"),CUMPRIMENTO!T$1)+COUNTIFS(INDIRECT("Tabela6[QRCode]"),CUMPRIMENTO!$D86,INDIRECT("Tabela6[Data]"),CUMPRIMENTO!T$1)</f>
        <v/>
      </c>
      <c r="U86">
        <f>COUNTIFS(INDIRECT("Tabela6[QRCode]"),CUMPRIMENTO!$C86,INDIRECT("Tabela6[Data]"),CUMPRIMENTO!U$1)+COUNTIFS(INDIRECT("Tabela6[QRCode]"),CUMPRIMENTO!$D86,INDIRECT("Tabela6[Data]"),CUMPRIMENTO!U$1)</f>
        <v/>
      </c>
      <c r="V86">
        <f>COUNTIFS(INDIRECT("Tabela6[QRCode]"),CUMPRIMENTO!$C86,INDIRECT("Tabela6[Data]"),CUMPRIMENTO!V$1)+COUNTIFS(INDIRECT("Tabela6[QRCode]"),CUMPRIMENTO!$D86,INDIRECT("Tabela6[Data]"),CUMPRIMENTO!V$1)</f>
        <v/>
      </c>
      <c r="Y86" s="33">
        <f>SUM(R86:X86)/(IF(G86=1,COUNTA(R86:X86)*3,IF(G86=2,COUNTA(R86:X86)*2,IF(G86=3,COUNTA(R86:X86),IF(G86=4,COUNTA(R86:X86)/2,IF(G86=5,COUNTA(R86:X86)/7,IF(G86=6,1,"")))))))</f>
        <v/>
      </c>
      <c r="Z86">
        <f>COUNTIFS(INDIRECT("Tabela6[QRCode]"),CUMPRIMENTO!$C86,INDIRECT("Tabela6[Data]"),CUMPRIMENTO!Z$1)+COUNTIFS(INDIRECT("Tabela6[QRCode]"),CUMPRIMENTO!$D86,INDIRECT("Tabela6[Data]"),CUMPRIMENTO!Z$1)</f>
        <v/>
      </c>
      <c r="AA86">
        <f>COUNTIFS(INDIRECT("Tabela6[QRCode]"),CUMPRIMENTO!$C86,INDIRECT("Tabela6[Data]"),CUMPRIMENTO!AA$1)+COUNTIFS(INDIRECT("Tabela6[QRCode]"),CUMPRIMENTO!$D86,INDIRECT("Tabela6[Data]"),CUMPRIMENTO!AA$1)</f>
        <v/>
      </c>
      <c r="AB86">
        <f>COUNTIFS(INDIRECT("Tabela6[QRCode]"),CUMPRIMENTO!$C86,INDIRECT("Tabela6[Data]"),CUMPRIMENTO!AB$1)+COUNTIFS(INDIRECT("Tabela6[QRCode]"),CUMPRIMENTO!$D86,INDIRECT("Tabela6[Data]"),CUMPRIMENTO!AB$1)</f>
        <v/>
      </c>
      <c r="AC86">
        <f>COUNTIFS(INDIRECT("Tabela6[QRCode]"),CUMPRIMENTO!$C86,INDIRECT("Tabela6[Data]"),CUMPRIMENTO!AC$1)+COUNTIFS(INDIRECT("Tabela6[QRCode]"),CUMPRIMENTO!$D86,INDIRECT("Tabela6[Data]"),CUMPRIMENTO!AC$1)</f>
        <v/>
      </c>
      <c r="AD86">
        <f>COUNTIFS(INDIRECT("Tabela6[QRCode]"),CUMPRIMENTO!$C86,INDIRECT("Tabela6[Data]"),CUMPRIMENTO!AD$1)+COUNTIFS(INDIRECT("Tabela6[QRCode]"),CUMPRIMENTO!$D86,INDIRECT("Tabela6[Data]"),CUMPRIMENTO!AD$1)</f>
        <v/>
      </c>
      <c r="AG86" s="33">
        <f>SUM(Z86:AD86)/(IF(G86=1,COUNTA(Z86:AD86)*3,IF(G86=2,COUNTA(Z86:AD86)*2,IF(G86=3,COUNTA(Z86:AD86),IF(G86=4,COUNTA(Z86:AD86)/2,IF(G86=5,COUNTA(Z86:AD86)/7,IF(G86=6,1,"")))))))</f>
        <v/>
      </c>
      <c r="AH86">
        <f>COUNTIFS(INDIRECT("Tabela6[QRCode]"),CUMPRIMENTO!$C86,INDIRECT("Tabela6[Data]"),CUMPRIMENTO!AH$1)+COUNTIFS(INDIRECT("Tabela6[QRCode]"),CUMPRIMENTO!$D86,INDIRECT("Tabela6[Data]"),CUMPRIMENTO!AH$1)</f>
        <v/>
      </c>
      <c r="AI86">
        <f>COUNTIFS(INDIRECT("Tabela6[QRCode]"),CUMPRIMENTO!$C86,INDIRECT("Tabela6[Data]"),CUMPRIMENTO!AI$1)+COUNTIFS(INDIRECT("Tabela6[QRCode]"),CUMPRIMENTO!$D86,INDIRECT("Tabela6[Data]"),CUMPRIMENTO!AI$1)</f>
        <v/>
      </c>
      <c r="AJ86">
        <f>COUNTIFS(INDIRECT("Tabela6[QRCode]"),CUMPRIMENTO!$C86,INDIRECT("Tabela6[Data]"),CUMPRIMENTO!AJ$1)+COUNTIFS(INDIRECT("Tabela6[QRCode]"),CUMPRIMENTO!$D86,INDIRECT("Tabela6[Data]"),CUMPRIMENTO!AJ$1)</f>
        <v/>
      </c>
      <c r="AK86">
        <f>COUNTIFS(INDIRECT("Tabela6[QRCode]"),CUMPRIMENTO!$C86,INDIRECT("Tabela6[Data]"),CUMPRIMENTO!AK$1)+COUNTIFS(INDIRECT("Tabela6[QRCode]"),CUMPRIMENTO!$D86,INDIRECT("Tabela6[Data]"),CUMPRIMENTO!AK$1)</f>
        <v/>
      </c>
      <c r="AL86">
        <f>COUNTIFS(INDIRECT("Tabela6[QRCode]"),CUMPRIMENTO!$C86,INDIRECT("Tabela6[Data]"),CUMPRIMENTO!AL$1)+COUNTIFS(INDIRECT("Tabela6[QRCode]"),CUMPRIMENTO!$D86,INDIRECT("Tabela6[Data]"),CUMPRIMENTO!AL$1)</f>
        <v/>
      </c>
      <c r="AO86" s="33">
        <f>SUM(AH86:AL86)/(IF(G86=1,COUNTA(AH86:AL86)*3,IF(G86=2,COUNTA(AH86:AL86)*2,IF(G86=3,COUNTA(AH86:AL86),IF(G86=4,COUNTA(AH86:AL86)/2,IF(G86=5,COUNTA(AH86:AL86)/7,IF(G86=6,1,"")))))))</f>
        <v/>
      </c>
      <c r="AP86">
        <f>COUNTIFS(INDIRECT("Tabela6[QRCode]"),CUMPRIMENTO!$C86,INDIRECT("Tabela6[Data]"),CUMPRIMENTO!AP$1)+COUNTIFS(INDIRECT("Tabela6[QRCode]"),CUMPRIMENTO!$D86,INDIRECT("Tabela6[Data]"),CUMPRIMENTO!AP$1)</f>
        <v/>
      </c>
      <c r="AQ86">
        <f>COUNTIFS(INDIRECT("Tabela6[QRCode]"),CUMPRIMENTO!$C86,INDIRECT("Tabela6[Data]"),CUMPRIMENTO!AQ$1)+COUNTIFS(INDIRECT("Tabela6[QRCode]"),CUMPRIMENTO!$D86,INDIRECT("Tabela6[Data]"),CUMPRIMENTO!AQ$1)</f>
        <v/>
      </c>
      <c r="AW86" s="33">
        <f>SUM(AP86:AS86)/(IF(G86=1,COUNTA(AP86:AS86)*3,IF(G86=2,COUNTA(AP86:AS86)*2,IF(G86=3,COUNTA(AP86:AS86),IF(G86=4,COUNTA(AP86:AS86)/2,IF(G86=5,COUNTA(AP86:AS86)/7,IF(G86=6,1,"")))))))</f>
        <v/>
      </c>
    </row>
    <row r="87">
      <c r="B87" t="inlineStr">
        <is>
          <t>BR01-IES-P15</t>
        </is>
      </c>
      <c r="C87" t="inlineStr">
        <is>
          <t>BR01-IES-P15-SALA03</t>
        </is>
      </c>
      <c r="D87" t="inlineStr">
        <is>
          <t>RS-ST01-15-00T-SLA03</t>
        </is>
      </c>
      <c r="E87" t="inlineStr">
        <is>
          <t>LOGISTICA - SALA REUNIAO I</t>
        </is>
      </c>
      <c r="G87" t="n">
        <v>4</v>
      </c>
      <c r="H87" t="inlineStr">
        <is>
          <t>T2E</t>
        </is>
      </c>
      <c r="I87" s="34">
        <f>IF(H87="SOB DEMANDA",100%,IF(AVERAGE(Y87,AG87,AO87,AW87)&gt;100%,100%,AVERAGE(Y87,AG87,AO87,AW87)))</f>
        <v/>
      </c>
      <c r="J87">
        <f>COUNTIFS(INDIRECT("Tabela6[QRCode]"),CUMPRIMENTO!$C87,INDIRECT("Tabela6[Data]"),CUMPRIMENTO!J$1)+COUNTIFS(INDIRECT("Tabela6[QRCode]"),CUMPRIMENTO!$D87,INDIRECT("Tabela6[Data]"),CUMPRIMENTO!J$1)</f>
        <v/>
      </c>
      <c r="K87">
        <f>COUNTIFS(INDIRECT("Tabela6[QRCode]"),CUMPRIMENTO!$C87,INDIRECT("Tabela6[Data]"),CUMPRIMENTO!K$1)+COUNTIFS(INDIRECT("Tabela6[QRCode]"),CUMPRIMENTO!$D87,INDIRECT("Tabela6[Data]"),CUMPRIMENTO!K$1)</f>
        <v/>
      </c>
      <c r="L87">
        <f>COUNTIFS(INDIRECT("Tabela6[QRCode]"),CUMPRIMENTO!$C87,INDIRECT("Tabela6[Data]"),CUMPRIMENTO!L$1)+COUNTIFS(INDIRECT("Tabela6[QRCode]"),CUMPRIMENTO!$D87,INDIRECT("Tabela6[Data]"),CUMPRIMENTO!L$1)</f>
        <v/>
      </c>
      <c r="M87">
        <f>COUNTIFS(INDIRECT("Tabela6[QRCode]"),CUMPRIMENTO!$C87,INDIRECT("Tabela6[Data]"),CUMPRIMENTO!M$1)+COUNTIFS(INDIRECT("Tabela6[QRCode]"),CUMPRIMENTO!$D87,INDIRECT("Tabela6[Data]"),CUMPRIMENTO!M$1)</f>
        <v/>
      </c>
      <c r="N87">
        <f>COUNTIFS(INDIRECT("Tabela6[QRCode]"),CUMPRIMENTO!$C87,INDIRECT("Tabela6[Data]"),CUMPRIMENTO!N$1)+COUNTIFS(INDIRECT("Tabela6[QRCode]"),CUMPRIMENTO!$D87,INDIRECT("Tabela6[Data]"),CUMPRIMENTO!N$1)</f>
        <v/>
      </c>
      <c r="Q87" s="33">
        <f>SUM(J87:P87)/(IF(G87=1,COUNTA(J87:P87)*3,IF(G87=2,COUNTA(J87:P87)*2,IF(G87=3,COUNTA(J87:P87),IF(G87=4,COUNTA(J87:P87)/2,IF(G87=5,COUNTA(J87:P87)/7,IF(G87=6,1,"")))))))</f>
        <v/>
      </c>
      <c r="R87">
        <f>COUNTIFS(INDIRECT("Tabela6[QRCode]"),CUMPRIMENTO!$C87,INDIRECT("Tabela6[Data]"),CUMPRIMENTO!R$1)+COUNTIFS(INDIRECT("Tabela6[QRCode]"),CUMPRIMENTO!$D87,INDIRECT("Tabela6[Data]"),CUMPRIMENTO!R$1)</f>
        <v/>
      </c>
      <c r="S87">
        <f>COUNTIFS(INDIRECT("Tabela6[QRCode]"),CUMPRIMENTO!$C87,INDIRECT("Tabela6[Data]"),CUMPRIMENTO!S$1)+COUNTIFS(INDIRECT("Tabela6[QRCode]"),CUMPRIMENTO!$D87,INDIRECT("Tabela6[Data]"),CUMPRIMENTO!S$1)</f>
        <v/>
      </c>
      <c r="T87">
        <f>COUNTIFS(INDIRECT("Tabela6[QRCode]"),CUMPRIMENTO!$C87,INDIRECT("Tabela6[Data]"),CUMPRIMENTO!T$1)+COUNTIFS(INDIRECT("Tabela6[QRCode]"),CUMPRIMENTO!$D87,INDIRECT("Tabela6[Data]"),CUMPRIMENTO!T$1)</f>
        <v/>
      </c>
      <c r="U87">
        <f>COUNTIFS(INDIRECT("Tabela6[QRCode]"),CUMPRIMENTO!$C87,INDIRECT("Tabela6[Data]"),CUMPRIMENTO!U$1)+COUNTIFS(INDIRECT("Tabela6[QRCode]"),CUMPRIMENTO!$D87,INDIRECT("Tabela6[Data]"),CUMPRIMENTO!U$1)</f>
        <v/>
      </c>
      <c r="V87">
        <f>COUNTIFS(INDIRECT("Tabela6[QRCode]"),CUMPRIMENTO!$C87,INDIRECT("Tabela6[Data]"),CUMPRIMENTO!V$1)+COUNTIFS(INDIRECT("Tabela6[QRCode]"),CUMPRIMENTO!$D87,INDIRECT("Tabela6[Data]"),CUMPRIMENTO!V$1)</f>
        <v/>
      </c>
      <c r="Y87" s="33">
        <f>SUM(R87:X87)/(IF(G87=1,COUNTA(R87:X87)*3,IF(G87=2,COUNTA(R87:X87)*2,IF(G87=3,COUNTA(R87:X87),IF(G87=4,COUNTA(R87:X87)/2,IF(G87=5,COUNTA(R87:X87)/7,IF(G87=6,1,"")))))))</f>
        <v/>
      </c>
      <c r="Z87">
        <f>COUNTIFS(INDIRECT("Tabela6[QRCode]"),CUMPRIMENTO!$C87,INDIRECT("Tabela6[Data]"),CUMPRIMENTO!Z$1)+COUNTIFS(INDIRECT("Tabela6[QRCode]"),CUMPRIMENTO!$D87,INDIRECT("Tabela6[Data]"),CUMPRIMENTO!Z$1)</f>
        <v/>
      </c>
      <c r="AA87">
        <f>COUNTIFS(INDIRECT("Tabela6[QRCode]"),CUMPRIMENTO!$C87,INDIRECT("Tabela6[Data]"),CUMPRIMENTO!AA$1)+COUNTIFS(INDIRECT("Tabela6[QRCode]"),CUMPRIMENTO!$D87,INDIRECT("Tabela6[Data]"),CUMPRIMENTO!AA$1)</f>
        <v/>
      </c>
      <c r="AB87">
        <f>COUNTIFS(INDIRECT("Tabela6[QRCode]"),CUMPRIMENTO!$C87,INDIRECT("Tabela6[Data]"),CUMPRIMENTO!AB$1)+COUNTIFS(INDIRECT("Tabela6[QRCode]"),CUMPRIMENTO!$D87,INDIRECT("Tabela6[Data]"),CUMPRIMENTO!AB$1)</f>
        <v/>
      </c>
      <c r="AC87">
        <f>COUNTIFS(INDIRECT("Tabela6[QRCode]"),CUMPRIMENTO!$C87,INDIRECT("Tabela6[Data]"),CUMPRIMENTO!AC$1)+COUNTIFS(INDIRECT("Tabela6[QRCode]"),CUMPRIMENTO!$D87,INDIRECT("Tabela6[Data]"),CUMPRIMENTO!AC$1)</f>
        <v/>
      </c>
      <c r="AD87">
        <f>COUNTIFS(INDIRECT("Tabela6[QRCode]"),CUMPRIMENTO!$C87,INDIRECT("Tabela6[Data]"),CUMPRIMENTO!AD$1)+COUNTIFS(INDIRECT("Tabela6[QRCode]"),CUMPRIMENTO!$D87,INDIRECT("Tabela6[Data]"),CUMPRIMENTO!AD$1)</f>
        <v/>
      </c>
      <c r="AG87" s="33">
        <f>SUM(Z87:AD87)/(IF(G87=1,COUNTA(Z87:AD87)*3,IF(G87=2,COUNTA(Z87:AD87)*2,IF(G87=3,COUNTA(Z87:AD87),IF(G87=4,COUNTA(Z87:AD87)/2,IF(G87=5,COUNTA(Z87:AD87)/7,IF(G87=6,1,"")))))))</f>
        <v/>
      </c>
      <c r="AH87">
        <f>COUNTIFS(INDIRECT("Tabela6[QRCode]"),CUMPRIMENTO!$C87,INDIRECT("Tabela6[Data]"),CUMPRIMENTO!AH$1)+COUNTIFS(INDIRECT("Tabela6[QRCode]"),CUMPRIMENTO!$D87,INDIRECT("Tabela6[Data]"),CUMPRIMENTO!AH$1)</f>
        <v/>
      </c>
      <c r="AI87">
        <f>COUNTIFS(INDIRECT("Tabela6[QRCode]"),CUMPRIMENTO!$C87,INDIRECT("Tabela6[Data]"),CUMPRIMENTO!AI$1)+COUNTIFS(INDIRECT("Tabela6[QRCode]"),CUMPRIMENTO!$D87,INDIRECT("Tabela6[Data]"),CUMPRIMENTO!AI$1)</f>
        <v/>
      </c>
      <c r="AJ87">
        <f>COUNTIFS(INDIRECT("Tabela6[QRCode]"),CUMPRIMENTO!$C87,INDIRECT("Tabela6[Data]"),CUMPRIMENTO!AJ$1)+COUNTIFS(INDIRECT("Tabela6[QRCode]"),CUMPRIMENTO!$D87,INDIRECT("Tabela6[Data]"),CUMPRIMENTO!AJ$1)</f>
        <v/>
      </c>
      <c r="AK87">
        <f>COUNTIFS(INDIRECT("Tabela6[QRCode]"),CUMPRIMENTO!$C87,INDIRECT("Tabela6[Data]"),CUMPRIMENTO!AK$1)+COUNTIFS(INDIRECT("Tabela6[QRCode]"),CUMPRIMENTO!$D87,INDIRECT("Tabela6[Data]"),CUMPRIMENTO!AK$1)</f>
        <v/>
      </c>
      <c r="AL87">
        <f>COUNTIFS(INDIRECT("Tabela6[QRCode]"),CUMPRIMENTO!$C87,INDIRECT("Tabela6[Data]"),CUMPRIMENTO!AL$1)+COUNTIFS(INDIRECT("Tabela6[QRCode]"),CUMPRIMENTO!$D87,INDIRECT("Tabela6[Data]"),CUMPRIMENTO!AL$1)</f>
        <v/>
      </c>
      <c r="AO87" s="33">
        <f>SUM(AH87:AL87)/(IF(G87=1,COUNTA(AH87:AL87)*3,IF(G87=2,COUNTA(AH87:AL87)*2,IF(G87=3,COUNTA(AH87:AL87),IF(G87=4,COUNTA(AH87:AL87)/2,IF(G87=5,COUNTA(AH87:AL87)/7,IF(G87=6,1,"")))))))</f>
        <v/>
      </c>
      <c r="AP87">
        <f>COUNTIFS(INDIRECT("Tabela6[QRCode]"),CUMPRIMENTO!$C87,INDIRECT("Tabela6[Data]"),CUMPRIMENTO!AP$1)+COUNTIFS(INDIRECT("Tabela6[QRCode]"),CUMPRIMENTO!$D87,INDIRECT("Tabela6[Data]"),CUMPRIMENTO!AP$1)</f>
        <v/>
      </c>
      <c r="AQ87">
        <f>COUNTIFS(INDIRECT("Tabela6[QRCode]"),CUMPRIMENTO!$C87,INDIRECT("Tabela6[Data]"),CUMPRIMENTO!AQ$1)+COUNTIFS(INDIRECT("Tabela6[QRCode]"),CUMPRIMENTO!$D87,INDIRECT("Tabela6[Data]"),CUMPRIMENTO!AQ$1)</f>
        <v/>
      </c>
      <c r="AW87" s="33">
        <f>SUM(AP87:AS87)/(IF(G87=1,COUNTA(AP87:AS87)*3,IF(G87=2,COUNTA(AP87:AS87)*2,IF(G87=3,COUNTA(AP87:AS87),IF(G87=4,COUNTA(AP87:AS87)/2,IF(G87=5,COUNTA(AP87:AS87)/7,IF(G87=6,1,"")))))))</f>
        <v/>
      </c>
    </row>
    <row r="88">
      <c r="B88" t="inlineStr">
        <is>
          <t>BR01-IES-P15</t>
        </is>
      </c>
      <c r="C88" t="inlineStr">
        <is>
          <t>BR01-IES-P15-SALA05</t>
        </is>
      </c>
      <c r="D88" t="inlineStr">
        <is>
          <t>RS-ST01-15-00T-SLA05</t>
        </is>
      </c>
      <c r="E88" t="inlineStr">
        <is>
          <t>PORTARIA 2 - SALA RECEPCAO</t>
        </is>
      </c>
      <c r="G88" t="n">
        <v>3</v>
      </c>
      <c r="H88" t="inlineStr">
        <is>
          <t>T2E</t>
        </is>
      </c>
      <c r="I88" s="34">
        <f>IF(H88="SOB DEMANDA",100%,IF(AVERAGE(Y88,AG88,AO88,AW88)&gt;100%,100%,AVERAGE(Y88,AG88,AO88,AW88)))</f>
        <v/>
      </c>
      <c r="J88">
        <f>COUNTIFS(INDIRECT("Tabela6[QRCode]"),CUMPRIMENTO!$C88,INDIRECT("Tabela6[Data]"),CUMPRIMENTO!J$1)+COUNTIFS(INDIRECT("Tabela6[QRCode]"),CUMPRIMENTO!$D88,INDIRECT("Tabela6[Data]"),CUMPRIMENTO!J$1)</f>
        <v/>
      </c>
      <c r="K88">
        <f>COUNTIFS(INDIRECT("Tabela6[QRCode]"),CUMPRIMENTO!$C88,INDIRECT("Tabela6[Data]"),CUMPRIMENTO!K$1)+COUNTIFS(INDIRECT("Tabela6[QRCode]"),CUMPRIMENTO!$D88,INDIRECT("Tabela6[Data]"),CUMPRIMENTO!K$1)</f>
        <v/>
      </c>
      <c r="L88">
        <f>COUNTIFS(INDIRECT("Tabela6[QRCode]"),CUMPRIMENTO!$C88,INDIRECT("Tabela6[Data]"),CUMPRIMENTO!L$1)+COUNTIFS(INDIRECT("Tabela6[QRCode]"),CUMPRIMENTO!$D88,INDIRECT("Tabela6[Data]"),CUMPRIMENTO!L$1)</f>
        <v/>
      </c>
      <c r="M88">
        <f>COUNTIFS(INDIRECT("Tabela6[QRCode]"),CUMPRIMENTO!$C88,INDIRECT("Tabela6[Data]"),CUMPRIMENTO!M$1)+COUNTIFS(INDIRECT("Tabela6[QRCode]"),CUMPRIMENTO!$D88,INDIRECT("Tabela6[Data]"),CUMPRIMENTO!M$1)</f>
        <v/>
      </c>
      <c r="N88">
        <f>COUNTIFS(INDIRECT("Tabela6[QRCode]"),CUMPRIMENTO!$C88,INDIRECT("Tabela6[Data]"),CUMPRIMENTO!N$1)+COUNTIFS(INDIRECT("Tabela6[QRCode]"),CUMPRIMENTO!$D88,INDIRECT("Tabela6[Data]"),CUMPRIMENTO!N$1)</f>
        <v/>
      </c>
      <c r="Q88" s="33">
        <f>SUM(J88:P88)/(IF(G88=1,COUNTA(J88:P88)*3,IF(G88=2,COUNTA(J88:P88)*2,IF(G88=3,COUNTA(J88:P88),IF(G88=4,COUNTA(J88:P88)/2,IF(G88=5,COUNTA(J88:P88)/7,IF(G88=6,1,"")))))))</f>
        <v/>
      </c>
      <c r="R88">
        <f>COUNTIFS(INDIRECT("Tabela6[QRCode]"),CUMPRIMENTO!$C88,INDIRECT("Tabela6[Data]"),CUMPRIMENTO!R$1)+COUNTIFS(INDIRECT("Tabela6[QRCode]"),CUMPRIMENTO!$D88,INDIRECT("Tabela6[Data]"),CUMPRIMENTO!R$1)</f>
        <v/>
      </c>
      <c r="S88">
        <f>COUNTIFS(INDIRECT("Tabela6[QRCode]"),CUMPRIMENTO!$C88,INDIRECT("Tabela6[Data]"),CUMPRIMENTO!S$1)+COUNTIFS(INDIRECT("Tabela6[QRCode]"),CUMPRIMENTO!$D88,INDIRECT("Tabela6[Data]"),CUMPRIMENTO!S$1)</f>
        <v/>
      </c>
      <c r="T88">
        <f>COUNTIFS(INDIRECT("Tabela6[QRCode]"),CUMPRIMENTO!$C88,INDIRECT("Tabela6[Data]"),CUMPRIMENTO!T$1)+COUNTIFS(INDIRECT("Tabela6[QRCode]"),CUMPRIMENTO!$D88,INDIRECT("Tabela6[Data]"),CUMPRIMENTO!T$1)</f>
        <v/>
      </c>
      <c r="U88">
        <f>COUNTIFS(INDIRECT("Tabela6[QRCode]"),CUMPRIMENTO!$C88,INDIRECT("Tabela6[Data]"),CUMPRIMENTO!U$1)+COUNTIFS(INDIRECT("Tabela6[QRCode]"),CUMPRIMENTO!$D88,INDIRECT("Tabela6[Data]"),CUMPRIMENTO!U$1)</f>
        <v/>
      </c>
      <c r="V88">
        <f>COUNTIFS(INDIRECT("Tabela6[QRCode]"),CUMPRIMENTO!$C88,INDIRECT("Tabela6[Data]"),CUMPRIMENTO!V$1)+COUNTIFS(INDIRECT("Tabela6[QRCode]"),CUMPRIMENTO!$D88,INDIRECT("Tabela6[Data]"),CUMPRIMENTO!V$1)</f>
        <v/>
      </c>
      <c r="Y88" s="33">
        <f>SUM(R88:X88)/(IF(G88=1,COUNTA(R88:X88)*3,IF(G88=2,COUNTA(R88:X88)*2,IF(G88=3,COUNTA(R88:X88),IF(G88=4,COUNTA(R88:X88)/2,IF(G88=5,COUNTA(R88:X88)/7,IF(G88=6,1,"")))))))</f>
        <v/>
      </c>
      <c r="Z88">
        <f>COUNTIFS(INDIRECT("Tabela6[QRCode]"),CUMPRIMENTO!$C88,INDIRECT("Tabela6[Data]"),CUMPRIMENTO!Z$1)+COUNTIFS(INDIRECT("Tabela6[QRCode]"),CUMPRIMENTO!$D88,INDIRECT("Tabela6[Data]"),CUMPRIMENTO!Z$1)</f>
        <v/>
      </c>
      <c r="AA88">
        <f>COUNTIFS(INDIRECT("Tabela6[QRCode]"),CUMPRIMENTO!$C88,INDIRECT("Tabela6[Data]"),CUMPRIMENTO!AA$1)+COUNTIFS(INDIRECT("Tabela6[QRCode]"),CUMPRIMENTO!$D88,INDIRECT("Tabela6[Data]"),CUMPRIMENTO!AA$1)</f>
        <v/>
      </c>
      <c r="AB88">
        <f>COUNTIFS(INDIRECT("Tabela6[QRCode]"),CUMPRIMENTO!$C88,INDIRECT("Tabela6[Data]"),CUMPRIMENTO!AB$1)+COUNTIFS(INDIRECT("Tabela6[QRCode]"),CUMPRIMENTO!$D88,INDIRECT("Tabela6[Data]"),CUMPRIMENTO!AB$1)</f>
        <v/>
      </c>
      <c r="AC88">
        <f>COUNTIFS(INDIRECT("Tabela6[QRCode]"),CUMPRIMENTO!$C88,INDIRECT("Tabela6[Data]"),CUMPRIMENTO!AC$1)+COUNTIFS(INDIRECT("Tabela6[QRCode]"),CUMPRIMENTO!$D88,INDIRECT("Tabela6[Data]"),CUMPRIMENTO!AC$1)</f>
        <v/>
      </c>
      <c r="AD88">
        <f>COUNTIFS(INDIRECT("Tabela6[QRCode]"),CUMPRIMENTO!$C88,INDIRECT("Tabela6[Data]"),CUMPRIMENTO!AD$1)+COUNTIFS(INDIRECT("Tabela6[QRCode]"),CUMPRIMENTO!$D88,INDIRECT("Tabela6[Data]"),CUMPRIMENTO!AD$1)</f>
        <v/>
      </c>
      <c r="AG88" s="33">
        <f>SUM(Z88:AD88)/(IF(G88=1,COUNTA(Z88:AD88)*3,IF(G88=2,COUNTA(Z88:AD88)*2,IF(G88=3,COUNTA(Z88:AD88),IF(G88=4,COUNTA(Z88:AD88)/2,IF(G88=5,COUNTA(Z88:AD88)/7,IF(G88=6,1,"")))))))</f>
        <v/>
      </c>
      <c r="AH88">
        <f>COUNTIFS(INDIRECT("Tabela6[QRCode]"),CUMPRIMENTO!$C88,INDIRECT("Tabela6[Data]"),CUMPRIMENTO!AH$1)+COUNTIFS(INDIRECT("Tabela6[QRCode]"),CUMPRIMENTO!$D88,INDIRECT("Tabela6[Data]"),CUMPRIMENTO!AH$1)</f>
        <v/>
      </c>
      <c r="AI88">
        <f>COUNTIFS(INDIRECT("Tabela6[QRCode]"),CUMPRIMENTO!$C88,INDIRECT("Tabela6[Data]"),CUMPRIMENTO!AI$1)+COUNTIFS(INDIRECT("Tabela6[QRCode]"),CUMPRIMENTO!$D88,INDIRECT("Tabela6[Data]"),CUMPRIMENTO!AI$1)</f>
        <v/>
      </c>
      <c r="AJ88">
        <f>COUNTIFS(INDIRECT("Tabela6[QRCode]"),CUMPRIMENTO!$C88,INDIRECT("Tabela6[Data]"),CUMPRIMENTO!AJ$1)+COUNTIFS(INDIRECT("Tabela6[QRCode]"),CUMPRIMENTO!$D88,INDIRECT("Tabela6[Data]"),CUMPRIMENTO!AJ$1)</f>
        <v/>
      </c>
      <c r="AK88">
        <f>COUNTIFS(INDIRECT("Tabela6[QRCode]"),CUMPRIMENTO!$C88,INDIRECT("Tabela6[Data]"),CUMPRIMENTO!AK$1)+COUNTIFS(INDIRECT("Tabela6[QRCode]"),CUMPRIMENTO!$D88,INDIRECT("Tabela6[Data]"),CUMPRIMENTO!AK$1)</f>
        <v/>
      </c>
      <c r="AL88">
        <f>COUNTIFS(INDIRECT("Tabela6[QRCode]"),CUMPRIMENTO!$C88,INDIRECT("Tabela6[Data]"),CUMPRIMENTO!AL$1)+COUNTIFS(INDIRECT("Tabela6[QRCode]"),CUMPRIMENTO!$D88,INDIRECT("Tabela6[Data]"),CUMPRIMENTO!AL$1)</f>
        <v/>
      </c>
      <c r="AO88" s="33">
        <f>SUM(AH88:AL88)/(IF(G88=1,COUNTA(AH88:AL88)*3,IF(G88=2,COUNTA(AH88:AL88)*2,IF(G88=3,COUNTA(AH88:AL88),IF(G88=4,COUNTA(AH88:AL88)/2,IF(G88=5,COUNTA(AH88:AL88)/7,IF(G88=6,1,"")))))))</f>
        <v/>
      </c>
      <c r="AP88">
        <f>COUNTIFS(INDIRECT("Tabela6[QRCode]"),CUMPRIMENTO!$C88,INDIRECT("Tabela6[Data]"),CUMPRIMENTO!AP$1)+COUNTIFS(INDIRECT("Tabela6[QRCode]"),CUMPRIMENTO!$D88,INDIRECT("Tabela6[Data]"),CUMPRIMENTO!AP$1)</f>
        <v/>
      </c>
      <c r="AQ88">
        <f>COUNTIFS(INDIRECT("Tabela6[QRCode]"),CUMPRIMENTO!$C88,INDIRECT("Tabela6[Data]"),CUMPRIMENTO!AQ$1)+COUNTIFS(INDIRECT("Tabela6[QRCode]"),CUMPRIMENTO!$D88,INDIRECT("Tabela6[Data]"),CUMPRIMENTO!AQ$1)</f>
        <v/>
      </c>
      <c r="AW88" s="33">
        <f>SUM(AP88:AS88)/(IF(G88=1,COUNTA(AP88:AS88)*3,IF(G88=2,COUNTA(AP88:AS88)*2,IF(G88=3,COUNTA(AP88:AS88),IF(G88=4,COUNTA(AP88:AS88)/2,IF(G88=5,COUNTA(AP88:AS88)/7,IF(G88=6,1,"")))))))</f>
        <v/>
      </c>
    </row>
    <row r="89">
      <c r="B89" t="inlineStr">
        <is>
          <t>BR01-IES-P15</t>
        </is>
      </c>
      <c r="C89" t="inlineStr">
        <is>
          <t>BR01-IES-P15-SALA06</t>
        </is>
      </c>
      <c r="D89" t="inlineStr">
        <is>
          <t>RS-ST01-15-00T-SLA06</t>
        </is>
      </c>
      <c r="E89" t="inlineStr">
        <is>
          <t>PORTARIA 2 - SALA RECEBIMENTO FISCAL</t>
        </is>
      </c>
      <c r="F89" t="inlineStr">
        <is>
          <t>Sem QR Code</t>
        </is>
      </c>
      <c r="G89" t="n">
        <v>3</v>
      </c>
      <c r="H89" t="inlineStr">
        <is>
          <t>T2E</t>
        </is>
      </c>
      <c r="I89" s="34">
        <f>IF(H89="SOB DEMANDA",100%,IF(AVERAGE(Y89,AG89,AO89,AW89)&gt;100%,100%,AVERAGE(Y89,AG89,AO89,AW89)))</f>
        <v/>
      </c>
      <c r="J89">
        <f>COUNTIFS(INDIRECT("Tabela6[QRCode]"),CUMPRIMENTO!$C89,INDIRECT("Tabela6[Data]"),CUMPRIMENTO!J$1)+COUNTIFS(INDIRECT("Tabela6[QRCode]"),CUMPRIMENTO!$D89,INDIRECT("Tabela6[Data]"),CUMPRIMENTO!J$1)</f>
        <v/>
      </c>
      <c r="K89">
        <f>COUNTIFS(INDIRECT("Tabela6[QRCode]"),CUMPRIMENTO!$C89,INDIRECT("Tabela6[Data]"),CUMPRIMENTO!K$1)+COUNTIFS(INDIRECT("Tabela6[QRCode]"),CUMPRIMENTO!$D89,INDIRECT("Tabela6[Data]"),CUMPRIMENTO!K$1)</f>
        <v/>
      </c>
      <c r="L89">
        <f>COUNTIFS(INDIRECT("Tabela6[QRCode]"),CUMPRIMENTO!$C89,INDIRECT("Tabela6[Data]"),CUMPRIMENTO!L$1)+COUNTIFS(INDIRECT("Tabela6[QRCode]"),CUMPRIMENTO!$D89,INDIRECT("Tabela6[Data]"),CUMPRIMENTO!L$1)</f>
        <v/>
      </c>
      <c r="M89">
        <f>COUNTIFS(INDIRECT("Tabela6[QRCode]"),CUMPRIMENTO!$C89,INDIRECT("Tabela6[Data]"),CUMPRIMENTO!M$1)+COUNTIFS(INDIRECT("Tabela6[QRCode]"),CUMPRIMENTO!$D89,INDIRECT("Tabela6[Data]"),CUMPRIMENTO!M$1)</f>
        <v/>
      </c>
      <c r="N89">
        <f>COUNTIFS(INDIRECT("Tabela6[QRCode]"),CUMPRIMENTO!$C89,INDIRECT("Tabela6[Data]"),CUMPRIMENTO!N$1)+COUNTIFS(INDIRECT("Tabela6[QRCode]"),CUMPRIMENTO!$D89,INDIRECT("Tabela6[Data]"),CUMPRIMENTO!N$1)</f>
        <v/>
      </c>
      <c r="Q89" s="33">
        <f>SUM(J89:P89)/(IF(G89=1,COUNTA(J89:P89)*3,IF(G89=2,COUNTA(J89:P89)*2,IF(G89=3,COUNTA(J89:P89),IF(G89=4,COUNTA(J89:P89)/2,IF(G89=5,COUNTA(J89:P89)/7,IF(G89=6,1,"")))))))</f>
        <v/>
      </c>
      <c r="R89">
        <f>COUNTIFS(INDIRECT("Tabela6[QRCode]"),CUMPRIMENTO!$C89,INDIRECT("Tabela6[Data]"),CUMPRIMENTO!R$1)+COUNTIFS(INDIRECT("Tabela6[QRCode]"),CUMPRIMENTO!$D89,INDIRECT("Tabela6[Data]"),CUMPRIMENTO!R$1)</f>
        <v/>
      </c>
      <c r="S89">
        <f>COUNTIFS(INDIRECT("Tabela6[QRCode]"),CUMPRIMENTO!$C89,INDIRECT("Tabela6[Data]"),CUMPRIMENTO!S$1)+COUNTIFS(INDIRECT("Tabela6[QRCode]"),CUMPRIMENTO!$D89,INDIRECT("Tabela6[Data]"),CUMPRIMENTO!S$1)</f>
        <v/>
      </c>
      <c r="T89">
        <f>COUNTIFS(INDIRECT("Tabela6[QRCode]"),CUMPRIMENTO!$C89,INDIRECT("Tabela6[Data]"),CUMPRIMENTO!T$1)+COUNTIFS(INDIRECT("Tabela6[QRCode]"),CUMPRIMENTO!$D89,INDIRECT("Tabela6[Data]"),CUMPRIMENTO!T$1)</f>
        <v/>
      </c>
      <c r="U89">
        <f>COUNTIFS(INDIRECT("Tabela6[QRCode]"),CUMPRIMENTO!$C89,INDIRECT("Tabela6[Data]"),CUMPRIMENTO!U$1)+COUNTIFS(INDIRECT("Tabela6[QRCode]"),CUMPRIMENTO!$D89,INDIRECT("Tabela6[Data]"),CUMPRIMENTO!U$1)</f>
        <v/>
      </c>
      <c r="V89">
        <f>COUNTIFS(INDIRECT("Tabela6[QRCode]"),CUMPRIMENTO!$C89,INDIRECT("Tabela6[Data]"),CUMPRIMENTO!V$1)+COUNTIFS(INDIRECT("Tabela6[QRCode]"),CUMPRIMENTO!$D89,INDIRECT("Tabela6[Data]"),CUMPRIMENTO!V$1)</f>
        <v/>
      </c>
      <c r="Y89" s="33">
        <f>SUM(R89:X89)/(IF(G89=1,COUNTA(R89:X89)*3,IF(G89=2,COUNTA(R89:X89)*2,IF(G89=3,COUNTA(R89:X89),IF(G89=4,COUNTA(R89:X89)/2,IF(G89=5,COUNTA(R89:X89)/7,IF(G89=6,1,"")))))))</f>
        <v/>
      </c>
      <c r="Z89">
        <f>COUNTIFS(INDIRECT("Tabela6[QRCode]"),CUMPRIMENTO!$C89,INDIRECT("Tabela6[Data]"),CUMPRIMENTO!Z$1)+COUNTIFS(INDIRECT("Tabela6[QRCode]"),CUMPRIMENTO!$D89,INDIRECT("Tabela6[Data]"),CUMPRIMENTO!Z$1)</f>
        <v/>
      </c>
      <c r="AA89">
        <f>COUNTIFS(INDIRECT("Tabela6[QRCode]"),CUMPRIMENTO!$C89,INDIRECT("Tabela6[Data]"),CUMPRIMENTO!AA$1)+COUNTIFS(INDIRECT("Tabela6[QRCode]"),CUMPRIMENTO!$D89,INDIRECT("Tabela6[Data]"),CUMPRIMENTO!AA$1)</f>
        <v/>
      </c>
      <c r="AB89">
        <f>COUNTIFS(INDIRECT("Tabela6[QRCode]"),CUMPRIMENTO!$C89,INDIRECT("Tabela6[Data]"),CUMPRIMENTO!AB$1)+COUNTIFS(INDIRECT("Tabela6[QRCode]"),CUMPRIMENTO!$D89,INDIRECT("Tabela6[Data]"),CUMPRIMENTO!AB$1)</f>
        <v/>
      </c>
      <c r="AC89">
        <f>COUNTIFS(INDIRECT("Tabela6[QRCode]"),CUMPRIMENTO!$C89,INDIRECT("Tabela6[Data]"),CUMPRIMENTO!AC$1)+COUNTIFS(INDIRECT("Tabela6[QRCode]"),CUMPRIMENTO!$D89,INDIRECT("Tabela6[Data]"),CUMPRIMENTO!AC$1)</f>
        <v/>
      </c>
      <c r="AD89">
        <f>COUNTIFS(INDIRECT("Tabela6[QRCode]"),CUMPRIMENTO!$C89,INDIRECT("Tabela6[Data]"),CUMPRIMENTO!AD$1)+COUNTIFS(INDIRECT("Tabela6[QRCode]"),CUMPRIMENTO!$D89,INDIRECT("Tabela6[Data]"),CUMPRIMENTO!AD$1)</f>
        <v/>
      </c>
      <c r="AG89" s="33">
        <f>SUM(Z89:AD89)/(IF(G89=1,COUNTA(Z89:AD89)*3,IF(G89=2,COUNTA(Z89:AD89)*2,IF(G89=3,COUNTA(Z89:AD89),IF(G89=4,COUNTA(Z89:AD89)/2,IF(G89=5,COUNTA(Z89:AD89)/7,IF(G89=6,1,"")))))))</f>
        <v/>
      </c>
      <c r="AH89">
        <f>COUNTIFS(INDIRECT("Tabela6[QRCode]"),CUMPRIMENTO!$C89,INDIRECT("Tabela6[Data]"),CUMPRIMENTO!AH$1)+COUNTIFS(INDIRECT("Tabela6[QRCode]"),CUMPRIMENTO!$D89,INDIRECT("Tabela6[Data]"),CUMPRIMENTO!AH$1)</f>
        <v/>
      </c>
      <c r="AI89">
        <f>COUNTIFS(INDIRECT("Tabela6[QRCode]"),CUMPRIMENTO!$C89,INDIRECT("Tabela6[Data]"),CUMPRIMENTO!AI$1)+COUNTIFS(INDIRECT("Tabela6[QRCode]"),CUMPRIMENTO!$D89,INDIRECT("Tabela6[Data]"),CUMPRIMENTO!AI$1)</f>
        <v/>
      </c>
      <c r="AJ89">
        <f>COUNTIFS(INDIRECT("Tabela6[QRCode]"),CUMPRIMENTO!$C89,INDIRECT("Tabela6[Data]"),CUMPRIMENTO!AJ$1)+COUNTIFS(INDIRECT("Tabela6[QRCode]"),CUMPRIMENTO!$D89,INDIRECT("Tabela6[Data]"),CUMPRIMENTO!AJ$1)</f>
        <v/>
      </c>
      <c r="AK89">
        <f>COUNTIFS(INDIRECT("Tabela6[QRCode]"),CUMPRIMENTO!$C89,INDIRECT("Tabela6[Data]"),CUMPRIMENTO!AK$1)+COUNTIFS(INDIRECT("Tabela6[QRCode]"),CUMPRIMENTO!$D89,INDIRECT("Tabela6[Data]"),CUMPRIMENTO!AK$1)</f>
        <v/>
      </c>
      <c r="AL89">
        <f>COUNTIFS(INDIRECT("Tabela6[QRCode]"),CUMPRIMENTO!$C89,INDIRECT("Tabela6[Data]"),CUMPRIMENTO!AL$1)+COUNTIFS(INDIRECT("Tabela6[QRCode]"),CUMPRIMENTO!$D89,INDIRECT("Tabela6[Data]"),CUMPRIMENTO!AL$1)</f>
        <v/>
      </c>
      <c r="AO89" s="33">
        <f>SUM(AH89:AL89)/(IF(G89=1,COUNTA(AH89:AL89)*3,IF(G89=2,COUNTA(AH89:AL89)*2,IF(G89=3,COUNTA(AH89:AL89),IF(G89=4,COUNTA(AH89:AL89)/2,IF(G89=5,COUNTA(AH89:AL89)/7,IF(G89=6,1,"")))))))</f>
        <v/>
      </c>
      <c r="AP89">
        <f>COUNTIFS(INDIRECT("Tabela6[QRCode]"),CUMPRIMENTO!$C89,INDIRECT("Tabela6[Data]"),CUMPRIMENTO!AP$1)+COUNTIFS(INDIRECT("Tabela6[QRCode]"),CUMPRIMENTO!$D89,INDIRECT("Tabela6[Data]"),CUMPRIMENTO!AP$1)</f>
        <v/>
      </c>
      <c r="AQ89">
        <f>COUNTIFS(INDIRECT("Tabela6[QRCode]"),CUMPRIMENTO!$C89,INDIRECT("Tabela6[Data]"),CUMPRIMENTO!AQ$1)+COUNTIFS(INDIRECT("Tabela6[QRCode]"),CUMPRIMENTO!$D89,INDIRECT("Tabela6[Data]"),CUMPRIMENTO!AQ$1)</f>
        <v/>
      </c>
      <c r="AW89" s="33">
        <f>SUM(AP89:AS89)/(IF(G89=1,COUNTA(AP89:AS89)*3,IF(G89=2,COUNTA(AP89:AS89)*2,IF(G89=3,COUNTA(AP89:AS89),IF(G89=4,COUNTA(AP89:AS89)/2,IF(G89=5,COUNTA(AP89:AS89)/7,IF(G89=6,1,"")))))))</f>
        <v/>
      </c>
    </row>
    <row r="90">
      <c r="B90" t="inlineStr">
        <is>
          <t>BR01-IES-P15</t>
        </is>
      </c>
      <c r="C90" t="inlineStr">
        <is>
          <t>BR01-IES-P15-SALA09</t>
        </is>
      </c>
      <c r="D90" t="inlineStr">
        <is>
          <t>RS-ST01-15-00T-SLA09</t>
        </is>
      </c>
      <c r="E90" t="inlineStr">
        <is>
          <t>LOGISTICA - SALA SUPERVISAO</t>
        </is>
      </c>
      <c r="G90" t="n">
        <v>4</v>
      </c>
      <c r="H90" t="inlineStr">
        <is>
          <t>T2E</t>
        </is>
      </c>
      <c r="I90" s="34">
        <f>IF(H90="SOB DEMANDA",100%,IF(AVERAGE(Y90,AG90,AO90,AW90)&gt;100%,100%,AVERAGE(Y90,AG90,AO90,AW90)))</f>
        <v/>
      </c>
      <c r="J90">
        <f>COUNTIFS(INDIRECT("Tabela6[QRCode]"),CUMPRIMENTO!$C90,INDIRECT("Tabela6[Data]"),CUMPRIMENTO!J$1)+COUNTIFS(INDIRECT("Tabela6[QRCode]"),CUMPRIMENTO!$D90,INDIRECT("Tabela6[Data]"),CUMPRIMENTO!J$1)</f>
        <v/>
      </c>
      <c r="K90">
        <f>COUNTIFS(INDIRECT("Tabela6[QRCode]"),CUMPRIMENTO!$C90,INDIRECT("Tabela6[Data]"),CUMPRIMENTO!K$1)+COUNTIFS(INDIRECT("Tabela6[QRCode]"),CUMPRIMENTO!$D90,INDIRECT("Tabela6[Data]"),CUMPRIMENTO!K$1)</f>
        <v/>
      </c>
      <c r="L90">
        <f>COUNTIFS(INDIRECT("Tabela6[QRCode]"),CUMPRIMENTO!$C90,INDIRECT("Tabela6[Data]"),CUMPRIMENTO!L$1)+COUNTIFS(INDIRECT("Tabela6[QRCode]"),CUMPRIMENTO!$D90,INDIRECT("Tabela6[Data]"),CUMPRIMENTO!L$1)</f>
        <v/>
      </c>
      <c r="M90">
        <f>COUNTIFS(INDIRECT("Tabela6[QRCode]"),CUMPRIMENTO!$C90,INDIRECT("Tabela6[Data]"),CUMPRIMENTO!M$1)+COUNTIFS(INDIRECT("Tabela6[QRCode]"),CUMPRIMENTO!$D90,INDIRECT("Tabela6[Data]"),CUMPRIMENTO!M$1)</f>
        <v/>
      </c>
      <c r="N90">
        <f>COUNTIFS(INDIRECT("Tabela6[QRCode]"),CUMPRIMENTO!$C90,INDIRECT("Tabela6[Data]"),CUMPRIMENTO!N$1)+COUNTIFS(INDIRECT("Tabela6[QRCode]"),CUMPRIMENTO!$D90,INDIRECT("Tabela6[Data]"),CUMPRIMENTO!N$1)</f>
        <v/>
      </c>
      <c r="Q90" s="33">
        <f>SUM(J90:P90)/(IF(G90=1,COUNTA(J90:P90)*3,IF(G90=2,COUNTA(J90:P90)*2,IF(G90=3,COUNTA(J90:P90),IF(G90=4,COUNTA(J90:P90)/2,IF(G90=5,COUNTA(J90:P90)/7,IF(G90=6,1,"")))))))</f>
        <v/>
      </c>
      <c r="R90">
        <f>COUNTIFS(INDIRECT("Tabela6[QRCode]"),CUMPRIMENTO!$C90,INDIRECT("Tabela6[Data]"),CUMPRIMENTO!R$1)+COUNTIFS(INDIRECT("Tabela6[QRCode]"),CUMPRIMENTO!$D90,INDIRECT("Tabela6[Data]"),CUMPRIMENTO!R$1)</f>
        <v/>
      </c>
      <c r="S90">
        <f>COUNTIFS(INDIRECT("Tabela6[QRCode]"),CUMPRIMENTO!$C90,INDIRECT("Tabela6[Data]"),CUMPRIMENTO!S$1)+COUNTIFS(INDIRECT("Tabela6[QRCode]"),CUMPRIMENTO!$D90,INDIRECT("Tabela6[Data]"),CUMPRIMENTO!S$1)</f>
        <v/>
      </c>
      <c r="T90">
        <f>COUNTIFS(INDIRECT("Tabela6[QRCode]"),CUMPRIMENTO!$C90,INDIRECT("Tabela6[Data]"),CUMPRIMENTO!T$1)+COUNTIFS(INDIRECT("Tabela6[QRCode]"),CUMPRIMENTO!$D90,INDIRECT("Tabela6[Data]"),CUMPRIMENTO!T$1)</f>
        <v/>
      </c>
      <c r="U90">
        <f>COUNTIFS(INDIRECT("Tabela6[QRCode]"),CUMPRIMENTO!$C90,INDIRECT("Tabela6[Data]"),CUMPRIMENTO!U$1)+COUNTIFS(INDIRECT("Tabela6[QRCode]"),CUMPRIMENTO!$D90,INDIRECT("Tabela6[Data]"),CUMPRIMENTO!U$1)</f>
        <v/>
      </c>
      <c r="V90">
        <f>COUNTIFS(INDIRECT("Tabela6[QRCode]"),CUMPRIMENTO!$C90,INDIRECT("Tabela6[Data]"),CUMPRIMENTO!V$1)+COUNTIFS(INDIRECT("Tabela6[QRCode]"),CUMPRIMENTO!$D90,INDIRECT("Tabela6[Data]"),CUMPRIMENTO!V$1)</f>
        <v/>
      </c>
      <c r="Y90" s="33">
        <f>SUM(R90:X90)/(IF(G90=1,COUNTA(R90:X90)*3,IF(G90=2,COUNTA(R90:X90)*2,IF(G90=3,COUNTA(R90:X90),IF(G90=4,COUNTA(R90:X90)/2,IF(G90=5,COUNTA(R90:X90)/7,IF(G90=6,1,"")))))))</f>
        <v/>
      </c>
      <c r="Z90">
        <f>COUNTIFS(INDIRECT("Tabela6[QRCode]"),CUMPRIMENTO!$C90,INDIRECT("Tabela6[Data]"),CUMPRIMENTO!Z$1)+COUNTIFS(INDIRECT("Tabela6[QRCode]"),CUMPRIMENTO!$D90,INDIRECT("Tabela6[Data]"),CUMPRIMENTO!Z$1)</f>
        <v/>
      </c>
      <c r="AA90">
        <f>COUNTIFS(INDIRECT("Tabela6[QRCode]"),CUMPRIMENTO!$C90,INDIRECT("Tabela6[Data]"),CUMPRIMENTO!AA$1)+COUNTIFS(INDIRECT("Tabela6[QRCode]"),CUMPRIMENTO!$D90,INDIRECT("Tabela6[Data]"),CUMPRIMENTO!AA$1)</f>
        <v/>
      </c>
      <c r="AB90">
        <f>COUNTIFS(INDIRECT("Tabela6[QRCode]"),CUMPRIMENTO!$C90,INDIRECT("Tabela6[Data]"),CUMPRIMENTO!AB$1)+COUNTIFS(INDIRECT("Tabela6[QRCode]"),CUMPRIMENTO!$D90,INDIRECT("Tabela6[Data]"),CUMPRIMENTO!AB$1)</f>
        <v/>
      </c>
      <c r="AC90">
        <f>COUNTIFS(INDIRECT("Tabela6[QRCode]"),CUMPRIMENTO!$C90,INDIRECT("Tabela6[Data]"),CUMPRIMENTO!AC$1)+COUNTIFS(INDIRECT("Tabela6[QRCode]"),CUMPRIMENTO!$D90,INDIRECT("Tabela6[Data]"),CUMPRIMENTO!AC$1)</f>
        <v/>
      </c>
      <c r="AD90">
        <f>COUNTIFS(INDIRECT("Tabela6[QRCode]"),CUMPRIMENTO!$C90,INDIRECT("Tabela6[Data]"),CUMPRIMENTO!AD$1)+COUNTIFS(INDIRECT("Tabela6[QRCode]"),CUMPRIMENTO!$D90,INDIRECT("Tabela6[Data]"),CUMPRIMENTO!AD$1)</f>
        <v/>
      </c>
      <c r="AG90" s="33">
        <f>SUM(Z90:AD90)/(IF(G90=1,COUNTA(Z90:AD90)*3,IF(G90=2,COUNTA(Z90:AD90)*2,IF(G90=3,COUNTA(Z90:AD90),IF(G90=4,COUNTA(Z90:AD90)/2,IF(G90=5,COUNTA(Z90:AD90)/7,IF(G90=6,1,"")))))))</f>
        <v/>
      </c>
      <c r="AH90">
        <f>COUNTIFS(INDIRECT("Tabela6[QRCode]"),CUMPRIMENTO!$C90,INDIRECT("Tabela6[Data]"),CUMPRIMENTO!AH$1)+COUNTIFS(INDIRECT("Tabela6[QRCode]"),CUMPRIMENTO!$D90,INDIRECT("Tabela6[Data]"),CUMPRIMENTO!AH$1)</f>
        <v/>
      </c>
      <c r="AI90">
        <f>COUNTIFS(INDIRECT("Tabela6[QRCode]"),CUMPRIMENTO!$C90,INDIRECT("Tabela6[Data]"),CUMPRIMENTO!AI$1)+COUNTIFS(INDIRECT("Tabela6[QRCode]"),CUMPRIMENTO!$D90,INDIRECT("Tabela6[Data]"),CUMPRIMENTO!AI$1)</f>
        <v/>
      </c>
      <c r="AJ90">
        <f>COUNTIFS(INDIRECT("Tabela6[QRCode]"),CUMPRIMENTO!$C90,INDIRECT("Tabela6[Data]"),CUMPRIMENTO!AJ$1)+COUNTIFS(INDIRECT("Tabela6[QRCode]"),CUMPRIMENTO!$D90,INDIRECT("Tabela6[Data]"),CUMPRIMENTO!AJ$1)</f>
        <v/>
      </c>
      <c r="AK90">
        <f>COUNTIFS(INDIRECT("Tabela6[QRCode]"),CUMPRIMENTO!$C90,INDIRECT("Tabela6[Data]"),CUMPRIMENTO!AK$1)+COUNTIFS(INDIRECT("Tabela6[QRCode]"),CUMPRIMENTO!$D90,INDIRECT("Tabela6[Data]"),CUMPRIMENTO!AK$1)</f>
        <v/>
      </c>
      <c r="AL90">
        <f>COUNTIFS(INDIRECT("Tabela6[QRCode]"),CUMPRIMENTO!$C90,INDIRECT("Tabela6[Data]"),CUMPRIMENTO!AL$1)+COUNTIFS(INDIRECT("Tabela6[QRCode]"),CUMPRIMENTO!$D90,INDIRECT("Tabela6[Data]"),CUMPRIMENTO!AL$1)</f>
        <v/>
      </c>
      <c r="AO90" s="33">
        <f>SUM(AH90:AL90)/(IF(G90=1,COUNTA(AH90:AL90)*3,IF(G90=2,COUNTA(AH90:AL90)*2,IF(G90=3,COUNTA(AH90:AL90),IF(G90=4,COUNTA(AH90:AL90)/2,IF(G90=5,COUNTA(AH90:AL90)/7,IF(G90=6,1,"")))))))</f>
        <v/>
      </c>
      <c r="AP90">
        <f>COUNTIFS(INDIRECT("Tabela6[QRCode]"),CUMPRIMENTO!$C90,INDIRECT("Tabela6[Data]"),CUMPRIMENTO!AP$1)+COUNTIFS(INDIRECT("Tabela6[QRCode]"),CUMPRIMENTO!$D90,INDIRECT("Tabela6[Data]"),CUMPRIMENTO!AP$1)</f>
        <v/>
      </c>
      <c r="AQ90">
        <f>COUNTIFS(INDIRECT("Tabela6[QRCode]"),CUMPRIMENTO!$C90,INDIRECT("Tabela6[Data]"),CUMPRIMENTO!AQ$1)+COUNTIFS(INDIRECT("Tabela6[QRCode]"),CUMPRIMENTO!$D90,INDIRECT("Tabela6[Data]"),CUMPRIMENTO!AQ$1)</f>
        <v/>
      </c>
      <c r="AW90" s="33">
        <f>SUM(AP90:AS90)/(IF(G90=1,COUNTA(AP90:AS90)*3,IF(G90=2,COUNTA(AP90:AS90)*2,IF(G90=3,COUNTA(AP90:AS90),IF(G90=4,COUNTA(AP90:AS90)/2,IF(G90=5,COUNTA(AP90:AS90)/7,IF(G90=6,1,"")))))))</f>
        <v/>
      </c>
    </row>
    <row r="91">
      <c r="B91" t="inlineStr">
        <is>
          <t>BR01-IES-P15</t>
        </is>
      </c>
      <c r="C91" t="inlineStr">
        <is>
          <t>BR01-IES-P15-SALA10</t>
        </is>
      </c>
      <c r="D91" t="inlineStr">
        <is>
          <t>RS-ST01-15-00T-SLA10</t>
        </is>
      </c>
      <c r="E91" t="inlineStr">
        <is>
          <t>SALA GUICHE ALMOXARIFADO</t>
        </is>
      </c>
      <c r="G91" t="n">
        <v>4</v>
      </c>
      <c r="H91" t="inlineStr">
        <is>
          <t>T2E</t>
        </is>
      </c>
      <c r="I91" s="34">
        <f>IF(H91="SOB DEMANDA",100%,IF(AVERAGE(Y91,AG91,AO91,AW91)&gt;100%,100%,AVERAGE(Y91,AG91,AO91,AW91)))</f>
        <v/>
      </c>
      <c r="J91">
        <f>COUNTIFS(INDIRECT("Tabela6[QRCode]"),CUMPRIMENTO!$C91,INDIRECT("Tabela6[Data]"),CUMPRIMENTO!J$1)+COUNTIFS(INDIRECT("Tabela6[QRCode]"),CUMPRIMENTO!$D91,INDIRECT("Tabela6[Data]"),CUMPRIMENTO!J$1)</f>
        <v/>
      </c>
      <c r="K91">
        <f>COUNTIFS(INDIRECT("Tabela6[QRCode]"),CUMPRIMENTO!$C91,INDIRECT("Tabela6[Data]"),CUMPRIMENTO!K$1)+COUNTIFS(INDIRECT("Tabela6[QRCode]"),CUMPRIMENTO!$D91,INDIRECT("Tabela6[Data]"),CUMPRIMENTO!K$1)</f>
        <v/>
      </c>
      <c r="L91">
        <f>COUNTIFS(INDIRECT("Tabela6[QRCode]"),CUMPRIMENTO!$C91,INDIRECT("Tabela6[Data]"),CUMPRIMENTO!L$1)+COUNTIFS(INDIRECT("Tabela6[QRCode]"),CUMPRIMENTO!$D91,INDIRECT("Tabela6[Data]"),CUMPRIMENTO!L$1)</f>
        <v/>
      </c>
      <c r="M91">
        <f>COUNTIFS(INDIRECT("Tabela6[QRCode]"),CUMPRIMENTO!$C91,INDIRECT("Tabela6[Data]"),CUMPRIMENTO!M$1)+COUNTIFS(INDIRECT("Tabela6[QRCode]"),CUMPRIMENTO!$D91,INDIRECT("Tabela6[Data]"),CUMPRIMENTO!M$1)</f>
        <v/>
      </c>
      <c r="N91">
        <f>COUNTIFS(INDIRECT("Tabela6[QRCode]"),CUMPRIMENTO!$C91,INDIRECT("Tabela6[Data]"),CUMPRIMENTO!N$1)+COUNTIFS(INDIRECT("Tabela6[QRCode]"),CUMPRIMENTO!$D91,INDIRECT("Tabela6[Data]"),CUMPRIMENTO!N$1)</f>
        <v/>
      </c>
      <c r="Q91" s="33">
        <f>SUM(J91:P91)/(IF(G91=1,COUNTA(J91:P91)*3,IF(G91=2,COUNTA(J91:P91)*2,IF(G91=3,COUNTA(J91:P91),IF(G91=4,COUNTA(J91:P91)/2,IF(G91=5,COUNTA(J91:P91)/7,IF(G91=6,1,"")))))))</f>
        <v/>
      </c>
      <c r="R91">
        <f>COUNTIFS(INDIRECT("Tabela6[QRCode]"),CUMPRIMENTO!$C91,INDIRECT("Tabela6[Data]"),CUMPRIMENTO!R$1)+COUNTIFS(INDIRECT("Tabela6[QRCode]"),CUMPRIMENTO!$D91,INDIRECT("Tabela6[Data]"),CUMPRIMENTO!R$1)</f>
        <v/>
      </c>
      <c r="S91">
        <f>COUNTIFS(INDIRECT("Tabela6[QRCode]"),CUMPRIMENTO!$C91,INDIRECT("Tabela6[Data]"),CUMPRIMENTO!S$1)+COUNTIFS(INDIRECT("Tabela6[QRCode]"),CUMPRIMENTO!$D91,INDIRECT("Tabela6[Data]"),CUMPRIMENTO!S$1)</f>
        <v/>
      </c>
      <c r="T91">
        <f>COUNTIFS(INDIRECT("Tabela6[QRCode]"),CUMPRIMENTO!$C91,INDIRECT("Tabela6[Data]"),CUMPRIMENTO!T$1)+COUNTIFS(INDIRECT("Tabela6[QRCode]"),CUMPRIMENTO!$D91,INDIRECT("Tabela6[Data]"),CUMPRIMENTO!T$1)</f>
        <v/>
      </c>
      <c r="U91">
        <f>COUNTIFS(INDIRECT("Tabela6[QRCode]"),CUMPRIMENTO!$C91,INDIRECT("Tabela6[Data]"),CUMPRIMENTO!U$1)+COUNTIFS(INDIRECT("Tabela6[QRCode]"),CUMPRIMENTO!$D91,INDIRECT("Tabela6[Data]"),CUMPRIMENTO!U$1)</f>
        <v/>
      </c>
      <c r="V91">
        <f>COUNTIFS(INDIRECT("Tabela6[QRCode]"),CUMPRIMENTO!$C91,INDIRECT("Tabela6[Data]"),CUMPRIMENTO!V$1)+COUNTIFS(INDIRECT("Tabela6[QRCode]"),CUMPRIMENTO!$D91,INDIRECT("Tabela6[Data]"),CUMPRIMENTO!V$1)</f>
        <v/>
      </c>
      <c r="Y91" s="33">
        <f>SUM(R91:X91)/(IF(G91=1,COUNTA(R91:X91)*3,IF(G91=2,COUNTA(R91:X91)*2,IF(G91=3,COUNTA(R91:X91),IF(G91=4,COUNTA(R91:X91)/2,IF(G91=5,COUNTA(R91:X91)/7,IF(G91=6,1,"")))))))</f>
        <v/>
      </c>
      <c r="Z91">
        <f>COUNTIFS(INDIRECT("Tabela6[QRCode]"),CUMPRIMENTO!$C91,INDIRECT("Tabela6[Data]"),CUMPRIMENTO!Z$1)+COUNTIFS(INDIRECT("Tabela6[QRCode]"),CUMPRIMENTO!$D91,INDIRECT("Tabela6[Data]"),CUMPRIMENTO!Z$1)</f>
        <v/>
      </c>
      <c r="AA91">
        <f>COUNTIFS(INDIRECT("Tabela6[QRCode]"),CUMPRIMENTO!$C91,INDIRECT("Tabela6[Data]"),CUMPRIMENTO!AA$1)+COUNTIFS(INDIRECT("Tabela6[QRCode]"),CUMPRIMENTO!$D91,INDIRECT("Tabela6[Data]"),CUMPRIMENTO!AA$1)</f>
        <v/>
      </c>
      <c r="AB91">
        <f>COUNTIFS(INDIRECT("Tabela6[QRCode]"),CUMPRIMENTO!$C91,INDIRECT("Tabela6[Data]"),CUMPRIMENTO!AB$1)+COUNTIFS(INDIRECT("Tabela6[QRCode]"),CUMPRIMENTO!$D91,INDIRECT("Tabela6[Data]"),CUMPRIMENTO!AB$1)</f>
        <v/>
      </c>
      <c r="AC91">
        <f>COUNTIFS(INDIRECT("Tabela6[QRCode]"),CUMPRIMENTO!$C91,INDIRECT("Tabela6[Data]"),CUMPRIMENTO!AC$1)+COUNTIFS(INDIRECT("Tabela6[QRCode]"),CUMPRIMENTO!$D91,INDIRECT("Tabela6[Data]"),CUMPRIMENTO!AC$1)</f>
        <v/>
      </c>
      <c r="AD91">
        <f>COUNTIFS(INDIRECT("Tabela6[QRCode]"),CUMPRIMENTO!$C91,INDIRECT("Tabela6[Data]"),CUMPRIMENTO!AD$1)+COUNTIFS(INDIRECT("Tabela6[QRCode]"),CUMPRIMENTO!$D91,INDIRECT("Tabela6[Data]"),CUMPRIMENTO!AD$1)</f>
        <v/>
      </c>
      <c r="AG91" s="33">
        <f>SUM(Z91:AD91)/(IF(G91=1,COUNTA(Z91:AD91)*3,IF(G91=2,COUNTA(Z91:AD91)*2,IF(G91=3,COUNTA(Z91:AD91),IF(G91=4,COUNTA(Z91:AD91)/2,IF(G91=5,COUNTA(Z91:AD91)/7,IF(G91=6,1,"")))))))</f>
        <v/>
      </c>
      <c r="AH91">
        <f>COUNTIFS(INDIRECT("Tabela6[QRCode]"),CUMPRIMENTO!$C91,INDIRECT("Tabela6[Data]"),CUMPRIMENTO!AH$1)+COUNTIFS(INDIRECT("Tabela6[QRCode]"),CUMPRIMENTO!$D91,INDIRECT("Tabela6[Data]"),CUMPRIMENTO!AH$1)</f>
        <v/>
      </c>
      <c r="AI91">
        <f>COUNTIFS(INDIRECT("Tabela6[QRCode]"),CUMPRIMENTO!$C91,INDIRECT("Tabela6[Data]"),CUMPRIMENTO!AI$1)+COUNTIFS(INDIRECT("Tabela6[QRCode]"),CUMPRIMENTO!$D91,INDIRECT("Tabela6[Data]"),CUMPRIMENTO!AI$1)</f>
        <v/>
      </c>
      <c r="AJ91">
        <f>COUNTIFS(INDIRECT("Tabela6[QRCode]"),CUMPRIMENTO!$C91,INDIRECT("Tabela6[Data]"),CUMPRIMENTO!AJ$1)+COUNTIFS(INDIRECT("Tabela6[QRCode]"),CUMPRIMENTO!$D91,INDIRECT("Tabela6[Data]"),CUMPRIMENTO!AJ$1)</f>
        <v/>
      </c>
      <c r="AK91">
        <f>COUNTIFS(INDIRECT("Tabela6[QRCode]"),CUMPRIMENTO!$C91,INDIRECT("Tabela6[Data]"),CUMPRIMENTO!AK$1)+COUNTIFS(INDIRECT("Tabela6[QRCode]"),CUMPRIMENTO!$D91,INDIRECT("Tabela6[Data]"),CUMPRIMENTO!AK$1)</f>
        <v/>
      </c>
      <c r="AL91">
        <f>COUNTIFS(INDIRECT("Tabela6[QRCode]"),CUMPRIMENTO!$C91,INDIRECT("Tabela6[Data]"),CUMPRIMENTO!AL$1)+COUNTIFS(INDIRECT("Tabela6[QRCode]"),CUMPRIMENTO!$D91,INDIRECT("Tabela6[Data]"),CUMPRIMENTO!AL$1)</f>
        <v/>
      </c>
      <c r="AO91" s="33">
        <f>SUM(AH91:AL91)/(IF(G91=1,COUNTA(AH91:AL91)*3,IF(G91=2,COUNTA(AH91:AL91)*2,IF(G91=3,COUNTA(AH91:AL91),IF(G91=4,COUNTA(AH91:AL91)/2,IF(G91=5,COUNTA(AH91:AL91)/7,IF(G91=6,1,"")))))))</f>
        <v/>
      </c>
      <c r="AP91">
        <f>COUNTIFS(INDIRECT("Tabela6[QRCode]"),CUMPRIMENTO!$C91,INDIRECT("Tabela6[Data]"),CUMPRIMENTO!AP$1)+COUNTIFS(INDIRECT("Tabela6[QRCode]"),CUMPRIMENTO!$D91,INDIRECT("Tabela6[Data]"),CUMPRIMENTO!AP$1)</f>
        <v/>
      </c>
      <c r="AQ91">
        <f>COUNTIFS(INDIRECT("Tabela6[QRCode]"),CUMPRIMENTO!$C91,INDIRECT("Tabela6[Data]"),CUMPRIMENTO!AQ$1)+COUNTIFS(INDIRECT("Tabela6[QRCode]"),CUMPRIMENTO!$D91,INDIRECT("Tabela6[Data]"),CUMPRIMENTO!AQ$1)</f>
        <v/>
      </c>
      <c r="AW91" s="33">
        <f>SUM(AP91:AS91)/(IF(G91=1,COUNTA(AP91:AS91)*3,IF(G91=2,COUNTA(AP91:AS91)*2,IF(G91=3,COUNTA(AP91:AS91),IF(G91=4,COUNTA(AP91:AS91)/2,IF(G91=5,COUNTA(AP91:AS91)/7,IF(G91=6,1,"")))))))</f>
        <v/>
      </c>
    </row>
    <row r="92">
      <c r="B92" t="inlineStr">
        <is>
          <t>BR01-IES-P15</t>
        </is>
      </c>
      <c r="C92" t="inlineStr">
        <is>
          <t>BR01-IES-P15-SALA11</t>
        </is>
      </c>
      <c r="D92" t="inlineStr">
        <is>
          <t>RS-ST01-15-00T-SLA12</t>
        </is>
      </c>
      <c r="E92" t="inlineStr">
        <is>
          <t>PQR - SALA LABORATORIO DIMENSIONAL</t>
        </is>
      </c>
      <c r="G92" t="n">
        <v>4</v>
      </c>
      <c r="H92" t="inlineStr">
        <is>
          <t>T2E</t>
        </is>
      </c>
      <c r="I92" s="34">
        <f>IF(H92="SOB DEMANDA",100%,IF(AVERAGE(Y92,AG92,AO92,AW92)&gt;100%,100%,AVERAGE(Y92,AG92,AO92,AW92)))</f>
        <v/>
      </c>
      <c r="J92">
        <f>COUNTIFS(INDIRECT("Tabela6[QRCode]"),CUMPRIMENTO!$C92,INDIRECT("Tabela6[Data]"),CUMPRIMENTO!J$1)+COUNTIFS(INDIRECT("Tabela6[QRCode]"),CUMPRIMENTO!$D92,INDIRECT("Tabela6[Data]"),CUMPRIMENTO!J$1)</f>
        <v/>
      </c>
      <c r="K92">
        <f>COUNTIFS(INDIRECT("Tabela6[QRCode]"),CUMPRIMENTO!$C92,INDIRECT("Tabela6[Data]"),CUMPRIMENTO!K$1)+COUNTIFS(INDIRECT("Tabela6[QRCode]"),CUMPRIMENTO!$D92,INDIRECT("Tabela6[Data]"),CUMPRIMENTO!K$1)</f>
        <v/>
      </c>
      <c r="L92">
        <f>COUNTIFS(INDIRECT("Tabela6[QRCode]"),CUMPRIMENTO!$C92,INDIRECT("Tabela6[Data]"),CUMPRIMENTO!L$1)+COUNTIFS(INDIRECT("Tabela6[QRCode]"),CUMPRIMENTO!$D92,INDIRECT("Tabela6[Data]"),CUMPRIMENTO!L$1)</f>
        <v/>
      </c>
      <c r="M92">
        <f>COUNTIFS(INDIRECT("Tabela6[QRCode]"),CUMPRIMENTO!$C92,INDIRECT("Tabela6[Data]"),CUMPRIMENTO!M$1)+COUNTIFS(INDIRECT("Tabela6[QRCode]"),CUMPRIMENTO!$D92,INDIRECT("Tabela6[Data]"),CUMPRIMENTO!M$1)</f>
        <v/>
      </c>
      <c r="N92">
        <f>COUNTIFS(INDIRECT("Tabela6[QRCode]"),CUMPRIMENTO!$C92,INDIRECT("Tabela6[Data]"),CUMPRIMENTO!N$1)+COUNTIFS(INDIRECT("Tabela6[QRCode]"),CUMPRIMENTO!$D92,INDIRECT("Tabela6[Data]"),CUMPRIMENTO!N$1)</f>
        <v/>
      </c>
      <c r="Q92" s="33">
        <f>SUM(J92:P92)/(IF(G92=1,COUNTA(J92:P92)*3,IF(G92=2,COUNTA(J92:P92)*2,IF(G92=3,COUNTA(J92:P92),IF(G92=4,COUNTA(J92:P92)/2,IF(G92=5,COUNTA(J92:P92)/7,IF(G92=6,1,"")))))))</f>
        <v/>
      </c>
      <c r="R92">
        <f>COUNTIFS(INDIRECT("Tabela6[QRCode]"),CUMPRIMENTO!$C92,INDIRECT("Tabela6[Data]"),CUMPRIMENTO!R$1)+COUNTIFS(INDIRECT("Tabela6[QRCode]"),CUMPRIMENTO!$D92,INDIRECT("Tabela6[Data]"),CUMPRIMENTO!R$1)</f>
        <v/>
      </c>
      <c r="S92">
        <f>COUNTIFS(INDIRECT("Tabela6[QRCode]"),CUMPRIMENTO!$C92,INDIRECT("Tabela6[Data]"),CUMPRIMENTO!S$1)+COUNTIFS(INDIRECT("Tabela6[QRCode]"),CUMPRIMENTO!$D92,INDIRECT("Tabela6[Data]"),CUMPRIMENTO!S$1)</f>
        <v/>
      </c>
      <c r="T92">
        <f>COUNTIFS(INDIRECT("Tabela6[QRCode]"),CUMPRIMENTO!$C92,INDIRECT("Tabela6[Data]"),CUMPRIMENTO!T$1)+COUNTIFS(INDIRECT("Tabela6[QRCode]"),CUMPRIMENTO!$D92,INDIRECT("Tabela6[Data]"),CUMPRIMENTO!T$1)</f>
        <v/>
      </c>
      <c r="U92">
        <f>COUNTIFS(INDIRECT("Tabela6[QRCode]"),CUMPRIMENTO!$C92,INDIRECT("Tabela6[Data]"),CUMPRIMENTO!U$1)+COUNTIFS(INDIRECT("Tabela6[QRCode]"),CUMPRIMENTO!$D92,INDIRECT("Tabela6[Data]"),CUMPRIMENTO!U$1)</f>
        <v/>
      </c>
      <c r="V92">
        <f>COUNTIFS(INDIRECT("Tabela6[QRCode]"),CUMPRIMENTO!$C92,INDIRECT("Tabela6[Data]"),CUMPRIMENTO!V$1)+COUNTIFS(INDIRECT("Tabela6[QRCode]"),CUMPRIMENTO!$D92,INDIRECT("Tabela6[Data]"),CUMPRIMENTO!V$1)</f>
        <v/>
      </c>
      <c r="Y92" s="33">
        <f>SUM(R92:X92)/(IF(G92=1,COUNTA(R92:X92)*3,IF(G92=2,COUNTA(R92:X92)*2,IF(G92=3,COUNTA(R92:X92),IF(G92=4,COUNTA(R92:X92)/2,IF(G92=5,COUNTA(R92:X92)/7,IF(G92=6,1,"")))))))</f>
        <v/>
      </c>
      <c r="Z92">
        <f>COUNTIFS(INDIRECT("Tabela6[QRCode]"),CUMPRIMENTO!$C92,INDIRECT("Tabela6[Data]"),CUMPRIMENTO!Z$1)+COUNTIFS(INDIRECT("Tabela6[QRCode]"),CUMPRIMENTO!$D92,INDIRECT("Tabela6[Data]"),CUMPRIMENTO!Z$1)</f>
        <v/>
      </c>
      <c r="AA92">
        <f>COUNTIFS(INDIRECT("Tabela6[QRCode]"),CUMPRIMENTO!$C92,INDIRECT("Tabela6[Data]"),CUMPRIMENTO!AA$1)+COUNTIFS(INDIRECT("Tabela6[QRCode]"),CUMPRIMENTO!$D92,INDIRECT("Tabela6[Data]"),CUMPRIMENTO!AA$1)</f>
        <v/>
      </c>
      <c r="AB92">
        <f>COUNTIFS(INDIRECT("Tabela6[QRCode]"),CUMPRIMENTO!$C92,INDIRECT("Tabela6[Data]"),CUMPRIMENTO!AB$1)+COUNTIFS(INDIRECT("Tabela6[QRCode]"),CUMPRIMENTO!$D92,INDIRECT("Tabela6[Data]"),CUMPRIMENTO!AB$1)</f>
        <v/>
      </c>
      <c r="AC92">
        <f>COUNTIFS(INDIRECT("Tabela6[QRCode]"),CUMPRIMENTO!$C92,INDIRECT("Tabela6[Data]"),CUMPRIMENTO!AC$1)+COUNTIFS(INDIRECT("Tabela6[QRCode]"),CUMPRIMENTO!$D92,INDIRECT("Tabela6[Data]"),CUMPRIMENTO!AC$1)</f>
        <v/>
      </c>
      <c r="AD92">
        <f>COUNTIFS(INDIRECT("Tabela6[QRCode]"),CUMPRIMENTO!$C92,INDIRECT("Tabela6[Data]"),CUMPRIMENTO!AD$1)+COUNTIFS(INDIRECT("Tabela6[QRCode]"),CUMPRIMENTO!$D92,INDIRECT("Tabela6[Data]"),CUMPRIMENTO!AD$1)</f>
        <v/>
      </c>
      <c r="AG92" s="33">
        <f>SUM(Z92:AD92)/(IF(G92=1,COUNTA(Z92:AD92)*3,IF(G92=2,COUNTA(Z92:AD92)*2,IF(G92=3,COUNTA(Z92:AD92),IF(G92=4,COUNTA(Z92:AD92)/2,IF(G92=5,COUNTA(Z92:AD92)/7,IF(G92=6,1,"")))))))</f>
        <v/>
      </c>
      <c r="AH92">
        <f>COUNTIFS(INDIRECT("Tabela6[QRCode]"),CUMPRIMENTO!$C92,INDIRECT("Tabela6[Data]"),CUMPRIMENTO!AH$1)+COUNTIFS(INDIRECT("Tabela6[QRCode]"),CUMPRIMENTO!$D92,INDIRECT("Tabela6[Data]"),CUMPRIMENTO!AH$1)</f>
        <v/>
      </c>
      <c r="AI92">
        <f>COUNTIFS(INDIRECT("Tabela6[QRCode]"),CUMPRIMENTO!$C92,INDIRECT("Tabela6[Data]"),CUMPRIMENTO!AI$1)+COUNTIFS(INDIRECT("Tabela6[QRCode]"),CUMPRIMENTO!$D92,INDIRECT("Tabela6[Data]"),CUMPRIMENTO!AI$1)</f>
        <v/>
      </c>
      <c r="AJ92">
        <f>COUNTIFS(INDIRECT("Tabela6[QRCode]"),CUMPRIMENTO!$C92,INDIRECT("Tabela6[Data]"),CUMPRIMENTO!AJ$1)+COUNTIFS(INDIRECT("Tabela6[QRCode]"),CUMPRIMENTO!$D92,INDIRECT("Tabela6[Data]"),CUMPRIMENTO!AJ$1)</f>
        <v/>
      </c>
      <c r="AK92">
        <f>COUNTIFS(INDIRECT("Tabela6[QRCode]"),CUMPRIMENTO!$C92,INDIRECT("Tabela6[Data]"),CUMPRIMENTO!AK$1)+COUNTIFS(INDIRECT("Tabela6[QRCode]"),CUMPRIMENTO!$D92,INDIRECT("Tabela6[Data]"),CUMPRIMENTO!AK$1)</f>
        <v/>
      </c>
      <c r="AL92">
        <f>COUNTIFS(INDIRECT("Tabela6[QRCode]"),CUMPRIMENTO!$C92,INDIRECT("Tabela6[Data]"),CUMPRIMENTO!AL$1)+COUNTIFS(INDIRECT("Tabela6[QRCode]"),CUMPRIMENTO!$D92,INDIRECT("Tabela6[Data]"),CUMPRIMENTO!AL$1)</f>
        <v/>
      </c>
      <c r="AO92" s="33">
        <f>SUM(AH92:AL92)/(IF(G92=1,COUNTA(AH92:AL92)*3,IF(G92=2,COUNTA(AH92:AL92)*2,IF(G92=3,COUNTA(AH92:AL92),IF(G92=4,COUNTA(AH92:AL92)/2,IF(G92=5,COUNTA(AH92:AL92)/7,IF(G92=6,1,"")))))))</f>
        <v/>
      </c>
      <c r="AP92">
        <f>COUNTIFS(INDIRECT("Tabela6[QRCode]"),CUMPRIMENTO!$C92,INDIRECT("Tabela6[Data]"),CUMPRIMENTO!AP$1)+COUNTIFS(INDIRECT("Tabela6[QRCode]"),CUMPRIMENTO!$D92,INDIRECT("Tabela6[Data]"),CUMPRIMENTO!AP$1)</f>
        <v/>
      </c>
      <c r="AQ92">
        <f>COUNTIFS(INDIRECT("Tabela6[QRCode]"),CUMPRIMENTO!$C92,INDIRECT("Tabela6[Data]"),CUMPRIMENTO!AQ$1)+COUNTIFS(INDIRECT("Tabela6[QRCode]"),CUMPRIMENTO!$D92,INDIRECT("Tabela6[Data]"),CUMPRIMENTO!AQ$1)</f>
        <v/>
      </c>
      <c r="AW92" s="33">
        <f>SUM(AP92:AS92)/(IF(G92=1,COUNTA(AP92:AS92)*3,IF(G92=2,COUNTA(AP92:AS92)*2,IF(G92=3,COUNTA(AP92:AS92),IF(G92=4,COUNTA(AP92:AS92)/2,IF(G92=5,COUNTA(AP92:AS92)/7,IF(G92=6,1,"")))))))</f>
        <v/>
      </c>
    </row>
    <row r="93">
      <c r="B93" t="inlineStr">
        <is>
          <t>BR01-IES-P15</t>
        </is>
      </c>
      <c r="C93" t="inlineStr">
        <is>
          <t>BR01-IES-P15-SALA13</t>
        </is>
      </c>
      <c r="D93" t="inlineStr">
        <is>
          <t>RS-ST01-15-00T-SLA14</t>
        </is>
      </c>
      <c r="E93" t="inlineStr">
        <is>
          <t>SALA BRIGADA DE EMERGENCIA</t>
        </is>
      </c>
      <c r="G93" t="n">
        <v>4</v>
      </c>
      <c r="H93" t="inlineStr">
        <is>
          <t>T2E</t>
        </is>
      </c>
      <c r="I93" s="34">
        <f>IF(H93="SOB DEMANDA",100%,IF(AVERAGE(Y93,AG93,AO93,AW93)&gt;100%,100%,AVERAGE(Y93,AG93,AO93,AW93)))</f>
        <v/>
      </c>
      <c r="J93">
        <f>COUNTIFS(INDIRECT("Tabela6[QRCode]"),CUMPRIMENTO!$C93,INDIRECT("Tabela6[Data]"),CUMPRIMENTO!J$1)+COUNTIFS(INDIRECT("Tabela6[QRCode]"),CUMPRIMENTO!$D93,INDIRECT("Tabela6[Data]"),CUMPRIMENTO!J$1)</f>
        <v/>
      </c>
      <c r="K93">
        <f>COUNTIFS(INDIRECT("Tabela6[QRCode]"),CUMPRIMENTO!$C93,INDIRECT("Tabela6[Data]"),CUMPRIMENTO!K$1)+COUNTIFS(INDIRECT("Tabela6[QRCode]"),CUMPRIMENTO!$D93,INDIRECT("Tabela6[Data]"),CUMPRIMENTO!K$1)</f>
        <v/>
      </c>
      <c r="L93">
        <f>COUNTIFS(INDIRECT("Tabela6[QRCode]"),CUMPRIMENTO!$C93,INDIRECT("Tabela6[Data]"),CUMPRIMENTO!L$1)+COUNTIFS(INDIRECT("Tabela6[QRCode]"),CUMPRIMENTO!$D93,INDIRECT("Tabela6[Data]"),CUMPRIMENTO!L$1)</f>
        <v/>
      </c>
      <c r="M93">
        <f>COUNTIFS(INDIRECT("Tabela6[QRCode]"),CUMPRIMENTO!$C93,INDIRECT("Tabela6[Data]"),CUMPRIMENTO!M$1)+COUNTIFS(INDIRECT("Tabela6[QRCode]"),CUMPRIMENTO!$D93,INDIRECT("Tabela6[Data]"),CUMPRIMENTO!M$1)</f>
        <v/>
      </c>
      <c r="N93">
        <f>COUNTIFS(INDIRECT("Tabela6[QRCode]"),CUMPRIMENTO!$C93,INDIRECT("Tabela6[Data]"),CUMPRIMENTO!N$1)+COUNTIFS(INDIRECT("Tabela6[QRCode]"),CUMPRIMENTO!$D93,INDIRECT("Tabela6[Data]"),CUMPRIMENTO!N$1)</f>
        <v/>
      </c>
      <c r="Q93" s="33">
        <f>SUM(J93:P93)/(IF(G93=1,COUNTA(J93:P93)*3,IF(G93=2,COUNTA(J93:P93)*2,IF(G93=3,COUNTA(J93:P93),IF(G93=4,COUNTA(J93:P93)/2,IF(G93=5,COUNTA(J93:P93)/7,IF(G93=6,1,"")))))))</f>
        <v/>
      </c>
      <c r="R93">
        <f>COUNTIFS(INDIRECT("Tabela6[QRCode]"),CUMPRIMENTO!$C93,INDIRECT("Tabela6[Data]"),CUMPRIMENTO!R$1)+COUNTIFS(INDIRECT("Tabela6[QRCode]"),CUMPRIMENTO!$D93,INDIRECT("Tabela6[Data]"),CUMPRIMENTO!R$1)</f>
        <v/>
      </c>
      <c r="S93">
        <f>COUNTIFS(INDIRECT("Tabela6[QRCode]"),CUMPRIMENTO!$C93,INDIRECT("Tabela6[Data]"),CUMPRIMENTO!S$1)+COUNTIFS(INDIRECT("Tabela6[QRCode]"),CUMPRIMENTO!$D93,INDIRECT("Tabela6[Data]"),CUMPRIMENTO!S$1)</f>
        <v/>
      </c>
      <c r="T93">
        <f>COUNTIFS(INDIRECT("Tabela6[QRCode]"),CUMPRIMENTO!$C93,INDIRECT("Tabela6[Data]"),CUMPRIMENTO!T$1)+COUNTIFS(INDIRECT("Tabela6[QRCode]"),CUMPRIMENTO!$D93,INDIRECT("Tabela6[Data]"),CUMPRIMENTO!T$1)</f>
        <v/>
      </c>
      <c r="U93">
        <f>COUNTIFS(INDIRECT("Tabela6[QRCode]"),CUMPRIMENTO!$C93,INDIRECT("Tabela6[Data]"),CUMPRIMENTO!U$1)+COUNTIFS(INDIRECT("Tabela6[QRCode]"),CUMPRIMENTO!$D93,INDIRECT("Tabela6[Data]"),CUMPRIMENTO!U$1)</f>
        <v/>
      </c>
      <c r="V93">
        <f>COUNTIFS(INDIRECT("Tabela6[QRCode]"),CUMPRIMENTO!$C93,INDIRECT("Tabela6[Data]"),CUMPRIMENTO!V$1)+COUNTIFS(INDIRECT("Tabela6[QRCode]"),CUMPRIMENTO!$D93,INDIRECT("Tabela6[Data]"),CUMPRIMENTO!V$1)</f>
        <v/>
      </c>
      <c r="Y93" s="33">
        <f>SUM(R93:X93)/(IF(G93=1,COUNTA(R93:X93)*3,IF(G93=2,COUNTA(R93:X93)*2,IF(G93=3,COUNTA(R93:X93),IF(G93=4,COUNTA(R93:X93)/2,IF(G93=5,COUNTA(R93:X93)/7,IF(G93=6,1,"")))))))</f>
        <v/>
      </c>
      <c r="Z93">
        <f>COUNTIFS(INDIRECT("Tabela6[QRCode]"),CUMPRIMENTO!$C93,INDIRECT("Tabela6[Data]"),CUMPRIMENTO!Z$1)+COUNTIFS(INDIRECT("Tabela6[QRCode]"),CUMPRIMENTO!$D93,INDIRECT("Tabela6[Data]"),CUMPRIMENTO!Z$1)</f>
        <v/>
      </c>
      <c r="AA93">
        <f>COUNTIFS(INDIRECT("Tabela6[QRCode]"),CUMPRIMENTO!$C93,INDIRECT("Tabela6[Data]"),CUMPRIMENTO!AA$1)+COUNTIFS(INDIRECT("Tabela6[QRCode]"),CUMPRIMENTO!$D93,INDIRECT("Tabela6[Data]"),CUMPRIMENTO!AA$1)</f>
        <v/>
      </c>
      <c r="AB93">
        <f>COUNTIFS(INDIRECT("Tabela6[QRCode]"),CUMPRIMENTO!$C93,INDIRECT("Tabela6[Data]"),CUMPRIMENTO!AB$1)+COUNTIFS(INDIRECT("Tabela6[QRCode]"),CUMPRIMENTO!$D93,INDIRECT("Tabela6[Data]"),CUMPRIMENTO!AB$1)</f>
        <v/>
      </c>
      <c r="AC93">
        <f>COUNTIFS(INDIRECT("Tabela6[QRCode]"),CUMPRIMENTO!$C93,INDIRECT("Tabela6[Data]"),CUMPRIMENTO!AC$1)+COUNTIFS(INDIRECT("Tabela6[QRCode]"),CUMPRIMENTO!$D93,INDIRECT("Tabela6[Data]"),CUMPRIMENTO!AC$1)</f>
        <v/>
      </c>
      <c r="AD93">
        <f>COUNTIFS(INDIRECT("Tabela6[QRCode]"),CUMPRIMENTO!$C93,INDIRECT("Tabela6[Data]"),CUMPRIMENTO!AD$1)+COUNTIFS(INDIRECT("Tabela6[QRCode]"),CUMPRIMENTO!$D93,INDIRECT("Tabela6[Data]"),CUMPRIMENTO!AD$1)</f>
        <v/>
      </c>
      <c r="AG93" s="33">
        <f>SUM(Z93:AD93)/(IF(G93=1,COUNTA(Z93:AD93)*3,IF(G93=2,COUNTA(Z93:AD93)*2,IF(G93=3,COUNTA(Z93:AD93),IF(G93=4,COUNTA(Z93:AD93)/2,IF(G93=5,COUNTA(Z93:AD93)/7,IF(G93=6,1,"")))))))</f>
        <v/>
      </c>
      <c r="AH93">
        <f>COUNTIFS(INDIRECT("Tabela6[QRCode]"),CUMPRIMENTO!$C93,INDIRECT("Tabela6[Data]"),CUMPRIMENTO!AH$1)+COUNTIFS(INDIRECT("Tabela6[QRCode]"),CUMPRIMENTO!$D93,INDIRECT("Tabela6[Data]"),CUMPRIMENTO!AH$1)</f>
        <v/>
      </c>
      <c r="AI93">
        <f>COUNTIFS(INDIRECT("Tabela6[QRCode]"),CUMPRIMENTO!$C93,INDIRECT("Tabela6[Data]"),CUMPRIMENTO!AI$1)+COUNTIFS(INDIRECT("Tabela6[QRCode]"),CUMPRIMENTO!$D93,INDIRECT("Tabela6[Data]"),CUMPRIMENTO!AI$1)</f>
        <v/>
      </c>
      <c r="AJ93">
        <f>COUNTIFS(INDIRECT("Tabela6[QRCode]"),CUMPRIMENTO!$C93,INDIRECT("Tabela6[Data]"),CUMPRIMENTO!AJ$1)+COUNTIFS(INDIRECT("Tabela6[QRCode]"),CUMPRIMENTO!$D93,INDIRECT("Tabela6[Data]"),CUMPRIMENTO!AJ$1)</f>
        <v/>
      </c>
      <c r="AK93">
        <f>COUNTIFS(INDIRECT("Tabela6[QRCode]"),CUMPRIMENTO!$C93,INDIRECT("Tabela6[Data]"),CUMPRIMENTO!AK$1)+COUNTIFS(INDIRECT("Tabela6[QRCode]"),CUMPRIMENTO!$D93,INDIRECT("Tabela6[Data]"),CUMPRIMENTO!AK$1)</f>
        <v/>
      </c>
      <c r="AL93">
        <f>COUNTIFS(INDIRECT("Tabela6[QRCode]"),CUMPRIMENTO!$C93,INDIRECT("Tabela6[Data]"),CUMPRIMENTO!AL$1)+COUNTIFS(INDIRECT("Tabela6[QRCode]"),CUMPRIMENTO!$D93,INDIRECT("Tabela6[Data]"),CUMPRIMENTO!AL$1)</f>
        <v/>
      </c>
      <c r="AO93" s="33">
        <f>SUM(AH93:AL93)/(IF(G93=1,COUNTA(AH93:AL93)*3,IF(G93=2,COUNTA(AH93:AL93)*2,IF(G93=3,COUNTA(AH93:AL93),IF(G93=4,COUNTA(AH93:AL93)/2,IF(G93=5,COUNTA(AH93:AL93)/7,IF(G93=6,1,"")))))))</f>
        <v/>
      </c>
      <c r="AP93">
        <f>COUNTIFS(INDIRECT("Tabela6[QRCode]"),CUMPRIMENTO!$C93,INDIRECT("Tabela6[Data]"),CUMPRIMENTO!AP$1)+COUNTIFS(INDIRECT("Tabela6[QRCode]"),CUMPRIMENTO!$D93,INDIRECT("Tabela6[Data]"),CUMPRIMENTO!AP$1)</f>
        <v/>
      </c>
      <c r="AQ93">
        <f>COUNTIFS(INDIRECT("Tabela6[QRCode]"),CUMPRIMENTO!$C93,INDIRECT("Tabela6[Data]"),CUMPRIMENTO!AQ$1)+COUNTIFS(INDIRECT("Tabela6[QRCode]"),CUMPRIMENTO!$D93,INDIRECT("Tabela6[Data]"),CUMPRIMENTO!AQ$1)</f>
        <v/>
      </c>
      <c r="AW93" s="33">
        <f>SUM(AP93:AS93)/(IF(G93=1,COUNTA(AP93:AS93)*3,IF(G93=2,COUNTA(AP93:AS93)*2,IF(G93=3,COUNTA(AP93:AS93),IF(G93=4,COUNTA(AP93:AS93)/2,IF(G93=5,COUNTA(AP93:AS93)/7,IF(G93=6,1,"")))))))</f>
        <v/>
      </c>
    </row>
    <row r="94">
      <c r="B94" t="inlineStr">
        <is>
          <t>BR01-IES-P15</t>
        </is>
      </c>
      <c r="C94" t="inlineStr">
        <is>
          <t>BR01-IES-P15-SALA14</t>
        </is>
      </c>
      <c r="D94" t="inlineStr">
        <is>
          <t>RS-ST01-15-00T-SLA15</t>
        </is>
      </c>
      <c r="E94" t="inlineStr">
        <is>
          <t>PQR - SALA ADM</t>
        </is>
      </c>
      <c r="F94" t="inlineStr">
        <is>
          <t>Sem QR Code</t>
        </is>
      </c>
      <c r="G94" t="n">
        <v>4</v>
      </c>
      <c r="H94" t="inlineStr">
        <is>
          <t>T2E</t>
        </is>
      </c>
      <c r="I94" s="34">
        <f>IF(H94="SOB DEMANDA",100%,IF(AVERAGE(Y94,AG94,AO94,AW94)&gt;100%,100%,AVERAGE(Y94,AG94,AO94,AW94)))</f>
        <v/>
      </c>
      <c r="J94">
        <f>COUNTIFS(INDIRECT("Tabela6[QRCode]"),CUMPRIMENTO!$C94,INDIRECT("Tabela6[Data]"),CUMPRIMENTO!J$1)+COUNTIFS(INDIRECT("Tabela6[QRCode]"),CUMPRIMENTO!$D94,INDIRECT("Tabela6[Data]"),CUMPRIMENTO!J$1)</f>
        <v/>
      </c>
      <c r="K94">
        <f>COUNTIFS(INDIRECT("Tabela6[QRCode]"),CUMPRIMENTO!$C94,INDIRECT("Tabela6[Data]"),CUMPRIMENTO!K$1)+COUNTIFS(INDIRECT("Tabela6[QRCode]"),CUMPRIMENTO!$D94,INDIRECT("Tabela6[Data]"),CUMPRIMENTO!K$1)</f>
        <v/>
      </c>
      <c r="L94">
        <f>COUNTIFS(INDIRECT("Tabela6[QRCode]"),CUMPRIMENTO!$C94,INDIRECT("Tabela6[Data]"),CUMPRIMENTO!L$1)+COUNTIFS(INDIRECT("Tabela6[QRCode]"),CUMPRIMENTO!$D94,INDIRECT("Tabela6[Data]"),CUMPRIMENTO!L$1)</f>
        <v/>
      </c>
      <c r="M94">
        <f>COUNTIFS(INDIRECT("Tabela6[QRCode]"),CUMPRIMENTO!$C94,INDIRECT("Tabela6[Data]"),CUMPRIMENTO!M$1)+COUNTIFS(INDIRECT("Tabela6[QRCode]"),CUMPRIMENTO!$D94,INDIRECT("Tabela6[Data]"),CUMPRIMENTO!M$1)</f>
        <v/>
      </c>
      <c r="N94">
        <f>COUNTIFS(INDIRECT("Tabela6[QRCode]"),CUMPRIMENTO!$C94,INDIRECT("Tabela6[Data]"),CUMPRIMENTO!N$1)+COUNTIFS(INDIRECT("Tabela6[QRCode]"),CUMPRIMENTO!$D94,INDIRECT("Tabela6[Data]"),CUMPRIMENTO!N$1)</f>
        <v/>
      </c>
      <c r="Q94" s="33">
        <f>SUM(J94:P94)/(IF(G94=1,COUNTA(J94:P94)*3,IF(G94=2,COUNTA(J94:P94)*2,IF(G94=3,COUNTA(J94:P94),IF(G94=4,COUNTA(J94:P94)/2,IF(G94=5,COUNTA(J94:P94)/7,IF(G94=6,1,"")))))))</f>
        <v/>
      </c>
      <c r="R94">
        <f>COUNTIFS(INDIRECT("Tabela6[QRCode]"),CUMPRIMENTO!$C94,INDIRECT("Tabela6[Data]"),CUMPRIMENTO!R$1)+COUNTIFS(INDIRECT("Tabela6[QRCode]"),CUMPRIMENTO!$D94,INDIRECT("Tabela6[Data]"),CUMPRIMENTO!R$1)</f>
        <v/>
      </c>
      <c r="S94">
        <f>COUNTIFS(INDIRECT("Tabela6[QRCode]"),CUMPRIMENTO!$C94,INDIRECT("Tabela6[Data]"),CUMPRIMENTO!S$1)+COUNTIFS(INDIRECT("Tabela6[QRCode]"),CUMPRIMENTO!$D94,INDIRECT("Tabela6[Data]"),CUMPRIMENTO!S$1)</f>
        <v/>
      </c>
      <c r="T94">
        <f>COUNTIFS(INDIRECT("Tabela6[QRCode]"),CUMPRIMENTO!$C94,INDIRECT("Tabela6[Data]"),CUMPRIMENTO!T$1)+COUNTIFS(INDIRECT("Tabela6[QRCode]"),CUMPRIMENTO!$D94,INDIRECT("Tabela6[Data]"),CUMPRIMENTO!T$1)</f>
        <v/>
      </c>
      <c r="U94">
        <f>COUNTIFS(INDIRECT("Tabela6[QRCode]"),CUMPRIMENTO!$C94,INDIRECT("Tabela6[Data]"),CUMPRIMENTO!U$1)+COUNTIFS(INDIRECT("Tabela6[QRCode]"),CUMPRIMENTO!$D94,INDIRECT("Tabela6[Data]"),CUMPRIMENTO!U$1)</f>
        <v/>
      </c>
      <c r="V94">
        <f>COUNTIFS(INDIRECT("Tabela6[QRCode]"),CUMPRIMENTO!$C94,INDIRECT("Tabela6[Data]"),CUMPRIMENTO!V$1)+COUNTIFS(INDIRECT("Tabela6[QRCode]"),CUMPRIMENTO!$D94,INDIRECT("Tabela6[Data]"),CUMPRIMENTO!V$1)</f>
        <v/>
      </c>
      <c r="Y94" s="33">
        <f>SUM(R94:X94)/(IF(G94=1,COUNTA(R94:X94)*3,IF(G94=2,COUNTA(R94:X94)*2,IF(G94=3,COUNTA(R94:X94),IF(G94=4,COUNTA(R94:X94)/2,IF(G94=5,COUNTA(R94:X94)/7,IF(G94=6,1,"")))))))</f>
        <v/>
      </c>
      <c r="Z94">
        <f>COUNTIFS(INDIRECT("Tabela6[QRCode]"),CUMPRIMENTO!$C94,INDIRECT("Tabela6[Data]"),CUMPRIMENTO!Z$1)+COUNTIFS(INDIRECT("Tabela6[QRCode]"),CUMPRIMENTO!$D94,INDIRECT("Tabela6[Data]"),CUMPRIMENTO!Z$1)</f>
        <v/>
      </c>
      <c r="AA94">
        <f>COUNTIFS(INDIRECT("Tabela6[QRCode]"),CUMPRIMENTO!$C94,INDIRECT("Tabela6[Data]"),CUMPRIMENTO!AA$1)+COUNTIFS(INDIRECT("Tabela6[QRCode]"),CUMPRIMENTO!$D94,INDIRECT("Tabela6[Data]"),CUMPRIMENTO!AA$1)</f>
        <v/>
      </c>
      <c r="AB94">
        <f>COUNTIFS(INDIRECT("Tabela6[QRCode]"),CUMPRIMENTO!$C94,INDIRECT("Tabela6[Data]"),CUMPRIMENTO!AB$1)+COUNTIFS(INDIRECT("Tabela6[QRCode]"),CUMPRIMENTO!$D94,INDIRECT("Tabela6[Data]"),CUMPRIMENTO!AB$1)</f>
        <v/>
      </c>
      <c r="AC94">
        <f>COUNTIFS(INDIRECT("Tabela6[QRCode]"),CUMPRIMENTO!$C94,INDIRECT("Tabela6[Data]"),CUMPRIMENTO!AC$1)+COUNTIFS(INDIRECT("Tabela6[QRCode]"),CUMPRIMENTO!$D94,INDIRECT("Tabela6[Data]"),CUMPRIMENTO!AC$1)</f>
        <v/>
      </c>
      <c r="AD94">
        <f>COUNTIFS(INDIRECT("Tabela6[QRCode]"),CUMPRIMENTO!$C94,INDIRECT("Tabela6[Data]"),CUMPRIMENTO!AD$1)+COUNTIFS(INDIRECT("Tabela6[QRCode]"),CUMPRIMENTO!$D94,INDIRECT("Tabela6[Data]"),CUMPRIMENTO!AD$1)</f>
        <v/>
      </c>
      <c r="AG94" s="33">
        <f>SUM(Z94:AD94)/(IF(G94=1,COUNTA(Z94:AD94)*3,IF(G94=2,COUNTA(Z94:AD94)*2,IF(G94=3,COUNTA(Z94:AD94),IF(G94=4,COUNTA(Z94:AD94)/2,IF(G94=5,COUNTA(Z94:AD94)/7,IF(G94=6,1,"")))))))</f>
        <v/>
      </c>
      <c r="AH94">
        <f>COUNTIFS(INDIRECT("Tabela6[QRCode]"),CUMPRIMENTO!$C94,INDIRECT("Tabela6[Data]"),CUMPRIMENTO!AH$1)+COUNTIFS(INDIRECT("Tabela6[QRCode]"),CUMPRIMENTO!$D94,INDIRECT("Tabela6[Data]"),CUMPRIMENTO!AH$1)</f>
        <v/>
      </c>
      <c r="AI94">
        <f>COUNTIFS(INDIRECT("Tabela6[QRCode]"),CUMPRIMENTO!$C94,INDIRECT("Tabela6[Data]"),CUMPRIMENTO!AI$1)+COUNTIFS(INDIRECT("Tabela6[QRCode]"),CUMPRIMENTO!$D94,INDIRECT("Tabela6[Data]"),CUMPRIMENTO!AI$1)</f>
        <v/>
      </c>
      <c r="AJ94">
        <f>COUNTIFS(INDIRECT("Tabela6[QRCode]"),CUMPRIMENTO!$C94,INDIRECT("Tabela6[Data]"),CUMPRIMENTO!AJ$1)+COUNTIFS(INDIRECT("Tabela6[QRCode]"),CUMPRIMENTO!$D94,INDIRECT("Tabela6[Data]"),CUMPRIMENTO!AJ$1)</f>
        <v/>
      </c>
      <c r="AK94">
        <f>COUNTIFS(INDIRECT("Tabela6[QRCode]"),CUMPRIMENTO!$C94,INDIRECT("Tabela6[Data]"),CUMPRIMENTO!AK$1)+COUNTIFS(INDIRECT("Tabela6[QRCode]"),CUMPRIMENTO!$D94,INDIRECT("Tabela6[Data]"),CUMPRIMENTO!AK$1)</f>
        <v/>
      </c>
      <c r="AL94">
        <f>COUNTIFS(INDIRECT("Tabela6[QRCode]"),CUMPRIMENTO!$C94,INDIRECT("Tabela6[Data]"),CUMPRIMENTO!AL$1)+COUNTIFS(INDIRECT("Tabela6[QRCode]"),CUMPRIMENTO!$D94,INDIRECT("Tabela6[Data]"),CUMPRIMENTO!AL$1)</f>
        <v/>
      </c>
      <c r="AO94" s="33">
        <f>SUM(AH94:AL94)/(IF(G94=1,COUNTA(AH94:AL94)*3,IF(G94=2,COUNTA(AH94:AL94)*2,IF(G94=3,COUNTA(AH94:AL94),IF(G94=4,COUNTA(AH94:AL94)/2,IF(G94=5,COUNTA(AH94:AL94)/7,IF(G94=6,1,"")))))))</f>
        <v/>
      </c>
      <c r="AP94">
        <f>COUNTIFS(INDIRECT("Tabela6[QRCode]"),CUMPRIMENTO!$C94,INDIRECT("Tabela6[Data]"),CUMPRIMENTO!AP$1)+COUNTIFS(INDIRECT("Tabela6[QRCode]"),CUMPRIMENTO!$D94,INDIRECT("Tabela6[Data]"),CUMPRIMENTO!AP$1)</f>
        <v/>
      </c>
      <c r="AQ94">
        <f>COUNTIFS(INDIRECT("Tabela6[QRCode]"),CUMPRIMENTO!$C94,INDIRECT("Tabela6[Data]"),CUMPRIMENTO!AQ$1)+COUNTIFS(INDIRECT("Tabela6[QRCode]"),CUMPRIMENTO!$D94,INDIRECT("Tabela6[Data]"),CUMPRIMENTO!AQ$1)</f>
        <v/>
      </c>
      <c r="AW94" s="33">
        <f>SUM(AP94:AS94)/(IF(G94=1,COUNTA(AP94:AS94)*3,IF(G94=2,COUNTA(AP94:AS94)*2,IF(G94=3,COUNTA(AP94:AS94),IF(G94=4,COUNTA(AP94:AS94)/2,IF(G94=5,COUNTA(AP94:AS94)/7,IF(G94=6,1,"")))))))</f>
        <v/>
      </c>
    </row>
    <row r="95">
      <c r="B95" t="inlineStr">
        <is>
          <t>BR01-IES-P15</t>
        </is>
      </c>
      <c r="C95" t="inlineStr">
        <is>
          <t>BR01-IES-P15-SALA17</t>
        </is>
      </c>
      <c r="D95" t="inlineStr">
        <is>
          <t>RS-ST01-15-00T-SLA19</t>
        </is>
      </c>
      <c r="E95" t="inlineStr">
        <is>
          <t>PQR - SALA REUNIAO I</t>
        </is>
      </c>
      <c r="F95" t="inlineStr">
        <is>
          <t>Sem QR Code</t>
        </is>
      </c>
      <c r="G95" t="n">
        <v>4</v>
      </c>
      <c r="H95" t="inlineStr">
        <is>
          <t>T2E</t>
        </is>
      </c>
      <c r="I95" s="34">
        <f>IF(H95="SOB DEMANDA",100%,IF(AVERAGE(Y95,AG95,AO95,AW95)&gt;100%,100%,AVERAGE(Y95,AG95,AO95,AW95)))</f>
        <v/>
      </c>
      <c r="J95">
        <f>COUNTIFS(INDIRECT("Tabela6[QRCode]"),CUMPRIMENTO!$C95,INDIRECT("Tabela6[Data]"),CUMPRIMENTO!J$1)+COUNTIFS(INDIRECT("Tabela6[QRCode]"),CUMPRIMENTO!$D95,INDIRECT("Tabela6[Data]"),CUMPRIMENTO!J$1)</f>
        <v/>
      </c>
      <c r="K95">
        <f>COUNTIFS(INDIRECT("Tabela6[QRCode]"),CUMPRIMENTO!$C95,INDIRECT("Tabela6[Data]"),CUMPRIMENTO!K$1)+COUNTIFS(INDIRECT("Tabela6[QRCode]"),CUMPRIMENTO!$D95,INDIRECT("Tabela6[Data]"),CUMPRIMENTO!K$1)</f>
        <v/>
      </c>
      <c r="L95">
        <f>COUNTIFS(INDIRECT("Tabela6[QRCode]"),CUMPRIMENTO!$C95,INDIRECT("Tabela6[Data]"),CUMPRIMENTO!L$1)+COUNTIFS(INDIRECT("Tabela6[QRCode]"),CUMPRIMENTO!$D95,INDIRECT("Tabela6[Data]"),CUMPRIMENTO!L$1)</f>
        <v/>
      </c>
      <c r="M95">
        <f>COUNTIFS(INDIRECT("Tabela6[QRCode]"),CUMPRIMENTO!$C95,INDIRECT("Tabela6[Data]"),CUMPRIMENTO!M$1)+COUNTIFS(INDIRECT("Tabela6[QRCode]"),CUMPRIMENTO!$D95,INDIRECT("Tabela6[Data]"),CUMPRIMENTO!M$1)</f>
        <v/>
      </c>
      <c r="N95">
        <f>COUNTIFS(INDIRECT("Tabela6[QRCode]"),CUMPRIMENTO!$C95,INDIRECT("Tabela6[Data]"),CUMPRIMENTO!N$1)+COUNTIFS(INDIRECT("Tabela6[QRCode]"),CUMPRIMENTO!$D95,INDIRECT("Tabela6[Data]"),CUMPRIMENTO!N$1)</f>
        <v/>
      </c>
      <c r="Q95" s="33">
        <f>SUM(J95:P95)/(IF(G95=1,COUNTA(J95:P95)*3,IF(G95=2,COUNTA(J95:P95)*2,IF(G95=3,COUNTA(J95:P95),IF(G95=4,COUNTA(J95:P95)/2,IF(G95=5,COUNTA(J95:P95)/7,IF(G95=6,1,"")))))))</f>
        <v/>
      </c>
      <c r="R95">
        <f>COUNTIFS(INDIRECT("Tabela6[QRCode]"),CUMPRIMENTO!$C95,INDIRECT("Tabela6[Data]"),CUMPRIMENTO!R$1)+COUNTIFS(INDIRECT("Tabela6[QRCode]"),CUMPRIMENTO!$D95,INDIRECT("Tabela6[Data]"),CUMPRIMENTO!R$1)</f>
        <v/>
      </c>
      <c r="S95">
        <f>COUNTIFS(INDIRECT("Tabela6[QRCode]"),CUMPRIMENTO!$C95,INDIRECT("Tabela6[Data]"),CUMPRIMENTO!S$1)+COUNTIFS(INDIRECT("Tabela6[QRCode]"),CUMPRIMENTO!$D95,INDIRECT("Tabela6[Data]"),CUMPRIMENTO!S$1)</f>
        <v/>
      </c>
      <c r="T95">
        <f>COUNTIFS(INDIRECT("Tabela6[QRCode]"),CUMPRIMENTO!$C95,INDIRECT("Tabela6[Data]"),CUMPRIMENTO!T$1)+COUNTIFS(INDIRECT("Tabela6[QRCode]"),CUMPRIMENTO!$D95,INDIRECT("Tabela6[Data]"),CUMPRIMENTO!T$1)</f>
        <v/>
      </c>
      <c r="U95">
        <f>COUNTIFS(INDIRECT("Tabela6[QRCode]"),CUMPRIMENTO!$C95,INDIRECT("Tabela6[Data]"),CUMPRIMENTO!U$1)+COUNTIFS(INDIRECT("Tabela6[QRCode]"),CUMPRIMENTO!$D95,INDIRECT("Tabela6[Data]"),CUMPRIMENTO!U$1)</f>
        <v/>
      </c>
      <c r="V95">
        <f>COUNTIFS(INDIRECT("Tabela6[QRCode]"),CUMPRIMENTO!$C95,INDIRECT("Tabela6[Data]"),CUMPRIMENTO!V$1)+COUNTIFS(INDIRECT("Tabela6[QRCode]"),CUMPRIMENTO!$D95,INDIRECT("Tabela6[Data]"),CUMPRIMENTO!V$1)</f>
        <v/>
      </c>
      <c r="Y95" s="33">
        <f>SUM(R95:X95)/(IF(G95=1,COUNTA(R95:X95)*3,IF(G95=2,COUNTA(R95:X95)*2,IF(G95=3,COUNTA(R95:X95),IF(G95=4,COUNTA(R95:X95)/2,IF(G95=5,COUNTA(R95:X95)/7,IF(G95=6,1,"")))))))</f>
        <v/>
      </c>
      <c r="Z95">
        <f>COUNTIFS(INDIRECT("Tabela6[QRCode]"),CUMPRIMENTO!$C95,INDIRECT("Tabela6[Data]"),CUMPRIMENTO!Z$1)+COUNTIFS(INDIRECT("Tabela6[QRCode]"),CUMPRIMENTO!$D95,INDIRECT("Tabela6[Data]"),CUMPRIMENTO!Z$1)</f>
        <v/>
      </c>
      <c r="AA95">
        <f>COUNTIFS(INDIRECT("Tabela6[QRCode]"),CUMPRIMENTO!$C95,INDIRECT("Tabela6[Data]"),CUMPRIMENTO!AA$1)+COUNTIFS(INDIRECT("Tabela6[QRCode]"),CUMPRIMENTO!$D95,INDIRECT("Tabela6[Data]"),CUMPRIMENTO!AA$1)</f>
        <v/>
      </c>
      <c r="AB95">
        <f>COUNTIFS(INDIRECT("Tabela6[QRCode]"),CUMPRIMENTO!$C95,INDIRECT("Tabela6[Data]"),CUMPRIMENTO!AB$1)+COUNTIFS(INDIRECT("Tabela6[QRCode]"),CUMPRIMENTO!$D95,INDIRECT("Tabela6[Data]"),CUMPRIMENTO!AB$1)</f>
        <v/>
      </c>
      <c r="AC95">
        <f>COUNTIFS(INDIRECT("Tabela6[QRCode]"),CUMPRIMENTO!$C95,INDIRECT("Tabela6[Data]"),CUMPRIMENTO!AC$1)+COUNTIFS(INDIRECT("Tabela6[QRCode]"),CUMPRIMENTO!$D95,INDIRECT("Tabela6[Data]"),CUMPRIMENTO!AC$1)</f>
        <v/>
      </c>
      <c r="AD95">
        <f>COUNTIFS(INDIRECT("Tabela6[QRCode]"),CUMPRIMENTO!$C95,INDIRECT("Tabela6[Data]"),CUMPRIMENTO!AD$1)+COUNTIFS(INDIRECT("Tabela6[QRCode]"),CUMPRIMENTO!$D95,INDIRECT("Tabela6[Data]"),CUMPRIMENTO!AD$1)</f>
        <v/>
      </c>
      <c r="AG95" s="33">
        <f>SUM(Z95:AD95)/(IF(G95=1,COUNTA(Z95:AD95)*3,IF(G95=2,COUNTA(Z95:AD95)*2,IF(G95=3,COUNTA(Z95:AD95),IF(G95=4,COUNTA(Z95:AD95)/2,IF(G95=5,COUNTA(Z95:AD95)/7,IF(G95=6,1,"")))))))</f>
        <v/>
      </c>
      <c r="AH95">
        <f>COUNTIFS(INDIRECT("Tabela6[QRCode]"),CUMPRIMENTO!$C95,INDIRECT("Tabela6[Data]"),CUMPRIMENTO!AH$1)+COUNTIFS(INDIRECT("Tabela6[QRCode]"),CUMPRIMENTO!$D95,INDIRECT("Tabela6[Data]"),CUMPRIMENTO!AH$1)</f>
        <v/>
      </c>
      <c r="AI95">
        <f>COUNTIFS(INDIRECT("Tabela6[QRCode]"),CUMPRIMENTO!$C95,INDIRECT("Tabela6[Data]"),CUMPRIMENTO!AI$1)+COUNTIFS(INDIRECT("Tabela6[QRCode]"),CUMPRIMENTO!$D95,INDIRECT("Tabela6[Data]"),CUMPRIMENTO!AI$1)</f>
        <v/>
      </c>
      <c r="AJ95">
        <f>COUNTIFS(INDIRECT("Tabela6[QRCode]"),CUMPRIMENTO!$C95,INDIRECT("Tabela6[Data]"),CUMPRIMENTO!AJ$1)+COUNTIFS(INDIRECT("Tabela6[QRCode]"),CUMPRIMENTO!$D95,INDIRECT("Tabela6[Data]"),CUMPRIMENTO!AJ$1)</f>
        <v/>
      </c>
      <c r="AK95">
        <f>COUNTIFS(INDIRECT("Tabela6[QRCode]"),CUMPRIMENTO!$C95,INDIRECT("Tabela6[Data]"),CUMPRIMENTO!AK$1)+COUNTIFS(INDIRECT("Tabela6[QRCode]"),CUMPRIMENTO!$D95,INDIRECT("Tabela6[Data]"),CUMPRIMENTO!AK$1)</f>
        <v/>
      </c>
      <c r="AL95">
        <f>COUNTIFS(INDIRECT("Tabela6[QRCode]"),CUMPRIMENTO!$C95,INDIRECT("Tabela6[Data]"),CUMPRIMENTO!AL$1)+COUNTIFS(INDIRECT("Tabela6[QRCode]"),CUMPRIMENTO!$D95,INDIRECT("Tabela6[Data]"),CUMPRIMENTO!AL$1)</f>
        <v/>
      </c>
      <c r="AO95" s="33">
        <f>SUM(AH95:AL95)/(IF(G95=1,COUNTA(AH95:AL95)*3,IF(G95=2,COUNTA(AH95:AL95)*2,IF(G95=3,COUNTA(AH95:AL95),IF(G95=4,COUNTA(AH95:AL95)/2,IF(G95=5,COUNTA(AH95:AL95)/7,IF(G95=6,1,"")))))))</f>
        <v/>
      </c>
      <c r="AP95">
        <f>COUNTIFS(INDIRECT("Tabela6[QRCode]"),CUMPRIMENTO!$C95,INDIRECT("Tabela6[Data]"),CUMPRIMENTO!AP$1)+COUNTIFS(INDIRECT("Tabela6[QRCode]"),CUMPRIMENTO!$D95,INDIRECT("Tabela6[Data]"),CUMPRIMENTO!AP$1)</f>
        <v/>
      </c>
      <c r="AQ95">
        <f>COUNTIFS(INDIRECT("Tabela6[QRCode]"),CUMPRIMENTO!$C95,INDIRECT("Tabela6[Data]"),CUMPRIMENTO!AQ$1)+COUNTIFS(INDIRECT("Tabela6[QRCode]"),CUMPRIMENTO!$D95,INDIRECT("Tabela6[Data]"),CUMPRIMENTO!AQ$1)</f>
        <v/>
      </c>
      <c r="AW95" s="33">
        <f>SUM(AP95:AS95)/(IF(G95=1,COUNTA(AP95:AS95)*3,IF(G95=2,COUNTA(AP95:AS95)*2,IF(G95=3,COUNTA(AP95:AS95),IF(G95=4,COUNTA(AP95:AS95)/2,IF(G95=5,COUNTA(AP95:AS95)/7,IF(G95=6,1,"")))))))</f>
        <v/>
      </c>
    </row>
    <row r="96">
      <c r="B96" t="inlineStr">
        <is>
          <t>BR01-IES-P15</t>
        </is>
      </c>
      <c r="C96" t="inlineStr">
        <is>
          <t>BR01-IES-P15-SALA18</t>
        </is>
      </c>
      <c r="D96" t="inlineStr">
        <is>
          <t>RS-ST01-15-00T-SLA22</t>
        </is>
      </c>
      <c r="E96" t="inlineStr">
        <is>
          <t>LOGISTICA - COPA</t>
        </is>
      </c>
      <c r="G96" t="n">
        <v>3</v>
      </c>
      <c r="H96" t="inlineStr">
        <is>
          <t>T2E</t>
        </is>
      </c>
      <c r="I96" s="34">
        <f>IF(H96="SOB DEMANDA",100%,IF(AVERAGE(Y96,AG96,AO96,AW96)&gt;100%,100%,AVERAGE(Y96,AG96,AO96,AW96)))</f>
        <v/>
      </c>
      <c r="J96">
        <f>COUNTIFS(INDIRECT("Tabela6[QRCode]"),CUMPRIMENTO!$C96,INDIRECT("Tabela6[Data]"),CUMPRIMENTO!J$1)+COUNTIFS(INDIRECT("Tabela6[QRCode]"),CUMPRIMENTO!$D96,INDIRECT("Tabela6[Data]"),CUMPRIMENTO!J$1)</f>
        <v/>
      </c>
      <c r="K96">
        <f>COUNTIFS(INDIRECT("Tabela6[QRCode]"),CUMPRIMENTO!$C96,INDIRECT("Tabela6[Data]"),CUMPRIMENTO!K$1)+COUNTIFS(INDIRECT("Tabela6[QRCode]"),CUMPRIMENTO!$D96,INDIRECT("Tabela6[Data]"),CUMPRIMENTO!K$1)</f>
        <v/>
      </c>
      <c r="L96">
        <f>COUNTIFS(INDIRECT("Tabela6[QRCode]"),CUMPRIMENTO!$C96,INDIRECT("Tabela6[Data]"),CUMPRIMENTO!L$1)+COUNTIFS(INDIRECT("Tabela6[QRCode]"),CUMPRIMENTO!$D96,INDIRECT("Tabela6[Data]"),CUMPRIMENTO!L$1)</f>
        <v/>
      </c>
      <c r="M96">
        <f>COUNTIFS(INDIRECT("Tabela6[QRCode]"),CUMPRIMENTO!$C96,INDIRECT("Tabela6[Data]"),CUMPRIMENTO!M$1)+COUNTIFS(INDIRECT("Tabela6[QRCode]"),CUMPRIMENTO!$D96,INDIRECT("Tabela6[Data]"),CUMPRIMENTO!M$1)</f>
        <v/>
      </c>
      <c r="N96">
        <f>COUNTIFS(INDIRECT("Tabela6[QRCode]"),CUMPRIMENTO!$C96,INDIRECT("Tabela6[Data]"),CUMPRIMENTO!N$1)+COUNTIFS(INDIRECT("Tabela6[QRCode]"),CUMPRIMENTO!$D96,INDIRECT("Tabela6[Data]"),CUMPRIMENTO!N$1)</f>
        <v/>
      </c>
      <c r="Q96" s="33">
        <f>SUM(J96:P96)/(IF(G96=1,COUNTA(J96:P96)*3,IF(G96=2,COUNTA(J96:P96)*2,IF(G96=3,COUNTA(J96:P96),IF(G96=4,COUNTA(J96:P96)/2,IF(G96=5,COUNTA(J96:P96)/7,IF(G96=6,1,"")))))))</f>
        <v/>
      </c>
      <c r="R96">
        <f>COUNTIFS(INDIRECT("Tabela6[QRCode]"),CUMPRIMENTO!$C96,INDIRECT("Tabela6[Data]"),CUMPRIMENTO!R$1)+COUNTIFS(INDIRECT("Tabela6[QRCode]"),CUMPRIMENTO!$D96,INDIRECT("Tabela6[Data]"),CUMPRIMENTO!R$1)</f>
        <v/>
      </c>
      <c r="S96">
        <f>COUNTIFS(INDIRECT("Tabela6[QRCode]"),CUMPRIMENTO!$C96,INDIRECT("Tabela6[Data]"),CUMPRIMENTO!S$1)+COUNTIFS(INDIRECT("Tabela6[QRCode]"),CUMPRIMENTO!$D96,INDIRECT("Tabela6[Data]"),CUMPRIMENTO!S$1)</f>
        <v/>
      </c>
      <c r="T96">
        <f>COUNTIFS(INDIRECT("Tabela6[QRCode]"),CUMPRIMENTO!$C96,INDIRECT("Tabela6[Data]"),CUMPRIMENTO!T$1)+COUNTIFS(INDIRECT("Tabela6[QRCode]"),CUMPRIMENTO!$D96,INDIRECT("Tabela6[Data]"),CUMPRIMENTO!T$1)</f>
        <v/>
      </c>
      <c r="U96">
        <f>COUNTIFS(INDIRECT("Tabela6[QRCode]"),CUMPRIMENTO!$C96,INDIRECT("Tabela6[Data]"),CUMPRIMENTO!U$1)+COUNTIFS(INDIRECT("Tabela6[QRCode]"),CUMPRIMENTO!$D96,INDIRECT("Tabela6[Data]"),CUMPRIMENTO!U$1)</f>
        <v/>
      </c>
      <c r="V96">
        <f>COUNTIFS(INDIRECT("Tabela6[QRCode]"),CUMPRIMENTO!$C96,INDIRECT("Tabela6[Data]"),CUMPRIMENTO!V$1)+COUNTIFS(INDIRECT("Tabela6[QRCode]"),CUMPRIMENTO!$D96,INDIRECT("Tabela6[Data]"),CUMPRIMENTO!V$1)</f>
        <v/>
      </c>
      <c r="Y96" s="33">
        <f>SUM(R96:X96)/(IF(G96=1,COUNTA(R96:X96)*3,IF(G96=2,COUNTA(R96:X96)*2,IF(G96=3,COUNTA(R96:X96),IF(G96=4,COUNTA(R96:X96)/2,IF(G96=5,COUNTA(R96:X96)/7,IF(G96=6,1,"")))))))</f>
        <v/>
      </c>
      <c r="Z96">
        <f>COUNTIFS(INDIRECT("Tabela6[QRCode]"),CUMPRIMENTO!$C96,INDIRECT("Tabela6[Data]"),CUMPRIMENTO!Z$1)+COUNTIFS(INDIRECT("Tabela6[QRCode]"),CUMPRIMENTO!$D96,INDIRECT("Tabela6[Data]"),CUMPRIMENTO!Z$1)</f>
        <v/>
      </c>
      <c r="AA96">
        <f>COUNTIFS(INDIRECT("Tabela6[QRCode]"),CUMPRIMENTO!$C96,INDIRECT("Tabela6[Data]"),CUMPRIMENTO!AA$1)+COUNTIFS(INDIRECT("Tabela6[QRCode]"),CUMPRIMENTO!$D96,INDIRECT("Tabela6[Data]"),CUMPRIMENTO!AA$1)</f>
        <v/>
      </c>
      <c r="AB96">
        <f>COUNTIFS(INDIRECT("Tabela6[QRCode]"),CUMPRIMENTO!$C96,INDIRECT("Tabela6[Data]"),CUMPRIMENTO!AB$1)+COUNTIFS(INDIRECT("Tabela6[QRCode]"),CUMPRIMENTO!$D96,INDIRECT("Tabela6[Data]"),CUMPRIMENTO!AB$1)</f>
        <v/>
      </c>
      <c r="AC96">
        <f>COUNTIFS(INDIRECT("Tabela6[QRCode]"),CUMPRIMENTO!$C96,INDIRECT("Tabela6[Data]"),CUMPRIMENTO!AC$1)+COUNTIFS(INDIRECT("Tabela6[QRCode]"),CUMPRIMENTO!$D96,INDIRECT("Tabela6[Data]"),CUMPRIMENTO!AC$1)</f>
        <v/>
      </c>
      <c r="AD96">
        <f>COUNTIFS(INDIRECT("Tabela6[QRCode]"),CUMPRIMENTO!$C96,INDIRECT("Tabela6[Data]"),CUMPRIMENTO!AD$1)+COUNTIFS(INDIRECT("Tabela6[QRCode]"),CUMPRIMENTO!$D96,INDIRECT("Tabela6[Data]"),CUMPRIMENTO!AD$1)</f>
        <v/>
      </c>
      <c r="AG96" s="33">
        <f>SUM(Z96:AD96)/(IF(G96=1,COUNTA(Z96:AD96)*3,IF(G96=2,COUNTA(Z96:AD96)*2,IF(G96=3,COUNTA(Z96:AD96),IF(G96=4,COUNTA(Z96:AD96)/2,IF(G96=5,COUNTA(Z96:AD96)/7,IF(G96=6,1,"")))))))</f>
        <v/>
      </c>
      <c r="AH96">
        <f>COUNTIFS(INDIRECT("Tabela6[QRCode]"),CUMPRIMENTO!$C96,INDIRECT("Tabela6[Data]"),CUMPRIMENTO!AH$1)+COUNTIFS(INDIRECT("Tabela6[QRCode]"),CUMPRIMENTO!$D96,INDIRECT("Tabela6[Data]"),CUMPRIMENTO!AH$1)</f>
        <v/>
      </c>
      <c r="AI96">
        <f>COUNTIFS(INDIRECT("Tabela6[QRCode]"),CUMPRIMENTO!$C96,INDIRECT("Tabela6[Data]"),CUMPRIMENTO!AI$1)+COUNTIFS(INDIRECT("Tabela6[QRCode]"),CUMPRIMENTO!$D96,INDIRECT("Tabela6[Data]"),CUMPRIMENTO!AI$1)</f>
        <v/>
      </c>
      <c r="AJ96">
        <f>COUNTIFS(INDIRECT("Tabela6[QRCode]"),CUMPRIMENTO!$C96,INDIRECT("Tabela6[Data]"),CUMPRIMENTO!AJ$1)+COUNTIFS(INDIRECT("Tabela6[QRCode]"),CUMPRIMENTO!$D96,INDIRECT("Tabela6[Data]"),CUMPRIMENTO!AJ$1)</f>
        <v/>
      </c>
      <c r="AK96">
        <f>COUNTIFS(INDIRECT("Tabela6[QRCode]"),CUMPRIMENTO!$C96,INDIRECT("Tabela6[Data]"),CUMPRIMENTO!AK$1)+COUNTIFS(INDIRECT("Tabela6[QRCode]"),CUMPRIMENTO!$D96,INDIRECT("Tabela6[Data]"),CUMPRIMENTO!AK$1)</f>
        <v/>
      </c>
      <c r="AL96">
        <f>COUNTIFS(INDIRECT("Tabela6[QRCode]"),CUMPRIMENTO!$C96,INDIRECT("Tabela6[Data]"),CUMPRIMENTO!AL$1)+COUNTIFS(INDIRECT("Tabela6[QRCode]"),CUMPRIMENTO!$D96,INDIRECT("Tabela6[Data]"),CUMPRIMENTO!AL$1)</f>
        <v/>
      </c>
      <c r="AO96" s="33">
        <f>SUM(AH96:AL96)/(IF(G96=1,COUNTA(AH96:AL96)*3,IF(G96=2,COUNTA(AH96:AL96)*2,IF(G96=3,COUNTA(AH96:AL96),IF(G96=4,COUNTA(AH96:AL96)/2,IF(G96=5,COUNTA(AH96:AL96)/7,IF(G96=6,1,"")))))))</f>
        <v/>
      </c>
      <c r="AP96">
        <f>COUNTIFS(INDIRECT("Tabela6[QRCode]"),CUMPRIMENTO!$C96,INDIRECT("Tabela6[Data]"),CUMPRIMENTO!AP$1)+COUNTIFS(INDIRECT("Tabela6[QRCode]"),CUMPRIMENTO!$D96,INDIRECT("Tabela6[Data]"),CUMPRIMENTO!AP$1)</f>
        <v/>
      </c>
      <c r="AQ96">
        <f>COUNTIFS(INDIRECT("Tabela6[QRCode]"),CUMPRIMENTO!$C96,INDIRECT("Tabela6[Data]"),CUMPRIMENTO!AQ$1)+COUNTIFS(INDIRECT("Tabela6[QRCode]"),CUMPRIMENTO!$D96,INDIRECT("Tabela6[Data]"),CUMPRIMENTO!AQ$1)</f>
        <v/>
      </c>
      <c r="AW96" s="33">
        <f>SUM(AP96:AS96)/(IF(G96=1,COUNTA(AP96:AS96)*3,IF(G96=2,COUNTA(AP96:AS96)*2,IF(G96=3,COUNTA(AP96:AS96),IF(G96=4,COUNTA(AP96:AS96)/2,IF(G96=5,COUNTA(AP96:AS96)/7,IF(G96=6,1,"")))))))</f>
        <v/>
      </c>
    </row>
    <row r="97">
      <c r="B97" t="inlineStr">
        <is>
          <t>BR01-IES-P15</t>
        </is>
      </c>
      <c r="C97" t="inlineStr">
        <is>
          <t>BR01-IES-P15-SALA19</t>
        </is>
      </c>
      <c r="D97" t="inlineStr">
        <is>
          <t>RS-ST01-15-00T-SLA21</t>
        </is>
      </c>
      <c r="E97" t="inlineStr">
        <is>
          <t>SALA SPCI</t>
        </is>
      </c>
      <c r="G97" t="n">
        <v>4</v>
      </c>
      <c r="H97" t="inlineStr">
        <is>
          <t>T2E</t>
        </is>
      </c>
      <c r="I97" s="34">
        <f>IF(H97="SOB DEMANDA",100%,IF(AVERAGE(Y97,AG97,AO97,AW97)&gt;100%,100%,AVERAGE(Y97,AG97,AO97,AW97)))</f>
        <v/>
      </c>
      <c r="J97">
        <f>COUNTIFS(INDIRECT("Tabela6[QRCode]"),CUMPRIMENTO!$C97,INDIRECT("Tabela6[Data]"),CUMPRIMENTO!J$1)+COUNTIFS(INDIRECT("Tabela6[QRCode]"),CUMPRIMENTO!$D97,INDIRECT("Tabela6[Data]"),CUMPRIMENTO!J$1)</f>
        <v/>
      </c>
      <c r="K97">
        <f>COUNTIFS(INDIRECT("Tabela6[QRCode]"),CUMPRIMENTO!$C97,INDIRECT("Tabela6[Data]"),CUMPRIMENTO!K$1)+COUNTIFS(INDIRECT("Tabela6[QRCode]"),CUMPRIMENTO!$D97,INDIRECT("Tabela6[Data]"),CUMPRIMENTO!K$1)</f>
        <v/>
      </c>
      <c r="L97">
        <f>COUNTIFS(INDIRECT("Tabela6[QRCode]"),CUMPRIMENTO!$C97,INDIRECT("Tabela6[Data]"),CUMPRIMENTO!L$1)+COUNTIFS(INDIRECT("Tabela6[QRCode]"),CUMPRIMENTO!$D97,INDIRECT("Tabela6[Data]"),CUMPRIMENTO!L$1)</f>
        <v/>
      </c>
      <c r="M97">
        <f>COUNTIFS(INDIRECT("Tabela6[QRCode]"),CUMPRIMENTO!$C97,INDIRECT("Tabela6[Data]"),CUMPRIMENTO!M$1)+COUNTIFS(INDIRECT("Tabela6[QRCode]"),CUMPRIMENTO!$D97,INDIRECT("Tabela6[Data]"),CUMPRIMENTO!M$1)</f>
        <v/>
      </c>
      <c r="N97">
        <f>COUNTIFS(INDIRECT("Tabela6[QRCode]"),CUMPRIMENTO!$C97,INDIRECT("Tabela6[Data]"),CUMPRIMENTO!N$1)+COUNTIFS(INDIRECT("Tabela6[QRCode]"),CUMPRIMENTO!$D97,INDIRECT("Tabela6[Data]"),CUMPRIMENTO!N$1)</f>
        <v/>
      </c>
      <c r="Q97" s="33">
        <f>SUM(J97:P97)/(IF(G97=1,COUNTA(J97:P97)*3,IF(G97=2,COUNTA(J97:P97)*2,IF(G97=3,COUNTA(J97:P97),IF(G97=4,COUNTA(J97:P97)/2,IF(G97=5,COUNTA(J97:P97)/7,IF(G97=6,1,"")))))))</f>
        <v/>
      </c>
      <c r="R97">
        <f>COUNTIFS(INDIRECT("Tabela6[QRCode]"),CUMPRIMENTO!$C97,INDIRECT("Tabela6[Data]"),CUMPRIMENTO!R$1)+COUNTIFS(INDIRECT("Tabela6[QRCode]"),CUMPRIMENTO!$D97,INDIRECT("Tabela6[Data]"),CUMPRIMENTO!R$1)</f>
        <v/>
      </c>
      <c r="S97">
        <f>COUNTIFS(INDIRECT("Tabela6[QRCode]"),CUMPRIMENTO!$C97,INDIRECT("Tabela6[Data]"),CUMPRIMENTO!S$1)+COUNTIFS(INDIRECT("Tabela6[QRCode]"),CUMPRIMENTO!$D97,INDIRECT("Tabela6[Data]"),CUMPRIMENTO!S$1)</f>
        <v/>
      </c>
      <c r="T97">
        <f>COUNTIFS(INDIRECT("Tabela6[QRCode]"),CUMPRIMENTO!$C97,INDIRECT("Tabela6[Data]"),CUMPRIMENTO!T$1)+COUNTIFS(INDIRECT("Tabela6[QRCode]"),CUMPRIMENTO!$D97,INDIRECT("Tabela6[Data]"),CUMPRIMENTO!T$1)</f>
        <v/>
      </c>
      <c r="U97">
        <f>COUNTIFS(INDIRECT("Tabela6[QRCode]"),CUMPRIMENTO!$C97,INDIRECT("Tabela6[Data]"),CUMPRIMENTO!U$1)+COUNTIFS(INDIRECT("Tabela6[QRCode]"),CUMPRIMENTO!$D97,INDIRECT("Tabela6[Data]"),CUMPRIMENTO!U$1)</f>
        <v/>
      </c>
      <c r="V97">
        <f>COUNTIFS(INDIRECT("Tabela6[QRCode]"),CUMPRIMENTO!$C97,INDIRECT("Tabela6[Data]"),CUMPRIMENTO!V$1)+COUNTIFS(INDIRECT("Tabela6[QRCode]"),CUMPRIMENTO!$D97,INDIRECT("Tabela6[Data]"),CUMPRIMENTO!V$1)</f>
        <v/>
      </c>
      <c r="Y97" s="33">
        <f>SUM(R97:X97)/(IF(G97=1,COUNTA(R97:X97)*3,IF(G97=2,COUNTA(R97:X97)*2,IF(G97=3,COUNTA(R97:X97),IF(G97=4,COUNTA(R97:X97)/2,IF(G97=5,COUNTA(R97:X97)/7,IF(G97=6,1,"")))))))</f>
        <v/>
      </c>
      <c r="Z97">
        <f>COUNTIFS(INDIRECT("Tabela6[QRCode]"),CUMPRIMENTO!$C97,INDIRECT("Tabela6[Data]"),CUMPRIMENTO!Z$1)+COUNTIFS(INDIRECT("Tabela6[QRCode]"),CUMPRIMENTO!$D97,INDIRECT("Tabela6[Data]"),CUMPRIMENTO!Z$1)</f>
        <v/>
      </c>
      <c r="AA97">
        <f>COUNTIFS(INDIRECT("Tabela6[QRCode]"),CUMPRIMENTO!$C97,INDIRECT("Tabela6[Data]"),CUMPRIMENTO!AA$1)+COUNTIFS(INDIRECT("Tabela6[QRCode]"),CUMPRIMENTO!$D97,INDIRECT("Tabela6[Data]"),CUMPRIMENTO!AA$1)</f>
        <v/>
      </c>
      <c r="AB97">
        <f>COUNTIFS(INDIRECT("Tabela6[QRCode]"),CUMPRIMENTO!$C97,INDIRECT("Tabela6[Data]"),CUMPRIMENTO!AB$1)+COUNTIFS(INDIRECT("Tabela6[QRCode]"),CUMPRIMENTO!$D97,INDIRECT("Tabela6[Data]"),CUMPRIMENTO!AB$1)</f>
        <v/>
      </c>
      <c r="AC97">
        <f>COUNTIFS(INDIRECT("Tabela6[QRCode]"),CUMPRIMENTO!$C97,INDIRECT("Tabela6[Data]"),CUMPRIMENTO!AC$1)+COUNTIFS(INDIRECT("Tabela6[QRCode]"),CUMPRIMENTO!$D97,INDIRECT("Tabela6[Data]"),CUMPRIMENTO!AC$1)</f>
        <v/>
      </c>
      <c r="AD97">
        <f>COUNTIFS(INDIRECT("Tabela6[QRCode]"),CUMPRIMENTO!$C97,INDIRECT("Tabela6[Data]"),CUMPRIMENTO!AD$1)+COUNTIFS(INDIRECT("Tabela6[QRCode]"),CUMPRIMENTO!$D97,INDIRECT("Tabela6[Data]"),CUMPRIMENTO!AD$1)</f>
        <v/>
      </c>
      <c r="AG97" s="33">
        <f>SUM(Z97:AD97)/(IF(G97=1,COUNTA(Z97:AD97)*3,IF(G97=2,COUNTA(Z97:AD97)*2,IF(G97=3,COUNTA(Z97:AD97),IF(G97=4,COUNTA(Z97:AD97)/2,IF(G97=5,COUNTA(Z97:AD97)/7,IF(G97=6,1,"")))))))</f>
        <v/>
      </c>
      <c r="AH97">
        <f>COUNTIFS(INDIRECT("Tabela6[QRCode]"),CUMPRIMENTO!$C97,INDIRECT("Tabela6[Data]"),CUMPRIMENTO!AH$1)+COUNTIFS(INDIRECT("Tabela6[QRCode]"),CUMPRIMENTO!$D97,INDIRECT("Tabela6[Data]"),CUMPRIMENTO!AH$1)</f>
        <v/>
      </c>
      <c r="AI97">
        <f>COUNTIFS(INDIRECT("Tabela6[QRCode]"),CUMPRIMENTO!$C97,INDIRECT("Tabela6[Data]"),CUMPRIMENTO!AI$1)+COUNTIFS(INDIRECT("Tabela6[QRCode]"),CUMPRIMENTO!$D97,INDIRECT("Tabela6[Data]"),CUMPRIMENTO!AI$1)</f>
        <v/>
      </c>
      <c r="AJ97">
        <f>COUNTIFS(INDIRECT("Tabela6[QRCode]"),CUMPRIMENTO!$C97,INDIRECT("Tabela6[Data]"),CUMPRIMENTO!AJ$1)+COUNTIFS(INDIRECT("Tabela6[QRCode]"),CUMPRIMENTO!$D97,INDIRECT("Tabela6[Data]"),CUMPRIMENTO!AJ$1)</f>
        <v/>
      </c>
      <c r="AK97">
        <f>COUNTIFS(INDIRECT("Tabela6[QRCode]"),CUMPRIMENTO!$C97,INDIRECT("Tabela6[Data]"),CUMPRIMENTO!AK$1)+COUNTIFS(INDIRECT("Tabela6[QRCode]"),CUMPRIMENTO!$D97,INDIRECT("Tabela6[Data]"),CUMPRIMENTO!AK$1)</f>
        <v/>
      </c>
      <c r="AL97">
        <f>COUNTIFS(INDIRECT("Tabela6[QRCode]"),CUMPRIMENTO!$C97,INDIRECT("Tabela6[Data]"),CUMPRIMENTO!AL$1)+COUNTIFS(INDIRECT("Tabela6[QRCode]"),CUMPRIMENTO!$D97,INDIRECT("Tabela6[Data]"),CUMPRIMENTO!AL$1)</f>
        <v/>
      </c>
      <c r="AO97" s="33">
        <f>SUM(AH97:AL97)/(IF(G97=1,COUNTA(AH97:AL97)*3,IF(G97=2,COUNTA(AH97:AL97)*2,IF(G97=3,COUNTA(AH97:AL97),IF(G97=4,COUNTA(AH97:AL97)/2,IF(G97=5,COUNTA(AH97:AL97)/7,IF(G97=6,1,"")))))))</f>
        <v/>
      </c>
      <c r="AP97">
        <f>COUNTIFS(INDIRECT("Tabela6[QRCode]"),CUMPRIMENTO!$C97,INDIRECT("Tabela6[Data]"),CUMPRIMENTO!AP$1)+COUNTIFS(INDIRECT("Tabela6[QRCode]"),CUMPRIMENTO!$D97,INDIRECT("Tabela6[Data]"),CUMPRIMENTO!AP$1)</f>
        <v/>
      </c>
      <c r="AQ97">
        <f>COUNTIFS(INDIRECT("Tabela6[QRCode]"),CUMPRIMENTO!$C97,INDIRECT("Tabela6[Data]"),CUMPRIMENTO!AQ$1)+COUNTIFS(INDIRECT("Tabela6[QRCode]"),CUMPRIMENTO!$D97,INDIRECT("Tabela6[Data]"),CUMPRIMENTO!AQ$1)</f>
        <v/>
      </c>
      <c r="AW97" s="33">
        <f>SUM(AP97:AS97)/(IF(G97=1,COUNTA(AP97:AS97)*3,IF(G97=2,COUNTA(AP97:AS97)*2,IF(G97=3,COUNTA(AP97:AS97),IF(G97=4,COUNTA(AP97:AS97)/2,IF(G97=5,COUNTA(AP97:AS97)/7,IF(G97=6,1,"")))))))</f>
        <v/>
      </c>
    </row>
    <row r="98">
      <c r="B98" t="inlineStr">
        <is>
          <t>BR01-IES-P15</t>
        </is>
      </c>
      <c r="C98" t="inlineStr">
        <is>
          <t>BR01-IES-P15-SALA21</t>
        </is>
      </c>
      <c r="D98" t="inlineStr">
        <is>
          <t>RS-ST01-15-02P-SLA02</t>
        </is>
      </c>
      <c r="E98" t="inlineStr">
        <is>
          <t>ONE STIHL - COPA</t>
        </is>
      </c>
      <c r="F98" t="inlineStr">
        <is>
          <t>Sem QR Code</t>
        </is>
      </c>
      <c r="G98" t="n">
        <v>3</v>
      </c>
      <c r="H98" t="inlineStr">
        <is>
          <t>T3E</t>
        </is>
      </c>
      <c r="I98" s="34">
        <f>IF(H98="SOB DEMANDA",100%,IF(AVERAGE(Y98,AG98,AO98,AW98)&gt;100%,100%,AVERAGE(Y98,AG98,AO98,AW98)))</f>
        <v/>
      </c>
      <c r="J98">
        <f>COUNTIFS(INDIRECT("Tabela6[QRCode]"),CUMPRIMENTO!$C98,INDIRECT("Tabela6[Data]"),CUMPRIMENTO!J$1)+COUNTIFS(INDIRECT("Tabela6[QRCode]"),CUMPRIMENTO!$D98,INDIRECT("Tabela6[Data]"),CUMPRIMENTO!J$1)</f>
        <v/>
      </c>
      <c r="K98">
        <f>COUNTIFS(INDIRECT("Tabela6[QRCode]"),CUMPRIMENTO!$C98,INDIRECT("Tabela6[Data]"),CUMPRIMENTO!K$1)+COUNTIFS(INDIRECT("Tabela6[QRCode]"),CUMPRIMENTO!$D98,INDIRECT("Tabela6[Data]"),CUMPRIMENTO!K$1)</f>
        <v/>
      </c>
      <c r="L98">
        <f>COUNTIFS(INDIRECT("Tabela6[QRCode]"),CUMPRIMENTO!$C98,INDIRECT("Tabela6[Data]"),CUMPRIMENTO!L$1)+COUNTIFS(INDIRECT("Tabela6[QRCode]"),CUMPRIMENTO!$D98,INDIRECT("Tabela6[Data]"),CUMPRIMENTO!L$1)</f>
        <v/>
      </c>
      <c r="M98">
        <f>COUNTIFS(INDIRECT("Tabela6[QRCode]"),CUMPRIMENTO!$C98,INDIRECT("Tabela6[Data]"),CUMPRIMENTO!M$1)+COUNTIFS(INDIRECT("Tabela6[QRCode]"),CUMPRIMENTO!$D98,INDIRECT("Tabela6[Data]"),CUMPRIMENTO!M$1)</f>
        <v/>
      </c>
      <c r="N98">
        <f>COUNTIFS(INDIRECT("Tabela6[QRCode]"),CUMPRIMENTO!$C98,INDIRECT("Tabela6[Data]"),CUMPRIMENTO!N$1)+COUNTIFS(INDIRECT("Tabela6[QRCode]"),CUMPRIMENTO!$D98,INDIRECT("Tabela6[Data]"),CUMPRIMENTO!N$1)</f>
        <v/>
      </c>
      <c r="Q98" s="33">
        <f>SUM(J98:P98)/(IF(G98=1,COUNTA(J98:P98)*3,IF(G98=2,COUNTA(J98:P98)*2,IF(G98=3,COUNTA(J98:P98),IF(G98=4,COUNTA(J98:P98)/2,IF(G98=5,COUNTA(J98:P98)/7,IF(G98=6,1,"")))))))</f>
        <v/>
      </c>
      <c r="R98">
        <f>COUNTIFS(INDIRECT("Tabela6[QRCode]"),CUMPRIMENTO!$C98,INDIRECT("Tabela6[Data]"),CUMPRIMENTO!R$1)+COUNTIFS(INDIRECT("Tabela6[QRCode]"),CUMPRIMENTO!$D98,INDIRECT("Tabela6[Data]"),CUMPRIMENTO!R$1)</f>
        <v/>
      </c>
      <c r="S98">
        <f>COUNTIFS(INDIRECT("Tabela6[QRCode]"),CUMPRIMENTO!$C98,INDIRECT("Tabela6[Data]"),CUMPRIMENTO!S$1)+COUNTIFS(INDIRECT("Tabela6[QRCode]"),CUMPRIMENTO!$D98,INDIRECT("Tabela6[Data]"),CUMPRIMENTO!S$1)</f>
        <v/>
      </c>
      <c r="T98">
        <f>COUNTIFS(INDIRECT("Tabela6[QRCode]"),CUMPRIMENTO!$C98,INDIRECT("Tabela6[Data]"),CUMPRIMENTO!T$1)+COUNTIFS(INDIRECT("Tabela6[QRCode]"),CUMPRIMENTO!$D98,INDIRECT("Tabela6[Data]"),CUMPRIMENTO!T$1)</f>
        <v/>
      </c>
      <c r="U98">
        <f>COUNTIFS(INDIRECT("Tabela6[QRCode]"),CUMPRIMENTO!$C98,INDIRECT("Tabela6[Data]"),CUMPRIMENTO!U$1)+COUNTIFS(INDIRECT("Tabela6[QRCode]"),CUMPRIMENTO!$D98,INDIRECT("Tabela6[Data]"),CUMPRIMENTO!U$1)</f>
        <v/>
      </c>
      <c r="V98">
        <f>COUNTIFS(INDIRECT("Tabela6[QRCode]"),CUMPRIMENTO!$C98,INDIRECT("Tabela6[Data]"),CUMPRIMENTO!V$1)+COUNTIFS(INDIRECT("Tabela6[QRCode]"),CUMPRIMENTO!$D98,INDIRECT("Tabela6[Data]"),CUMPRIMENTO!V$1)</f>
        <v/>
      </c>
      <c r="Y98" s="33">
        <f>SUM(R98:X98)/(IF(G98=1,COUNTA(R98:X98)*3,IF(G98=2,COUNTA(R98:X98)*2,IF(G98=3,COUNTA(R98:X98),IF(G98=4,COUNTA(R98:X98)/2,IF(G98=5,COUNTA(R98:X98)/7,IF(G98=6,1,"")))))))</f>
        <v/>
      </c>
      <c r="Z98">
        <f>COUNTIFS(INDIRECT("Tabela6[QRCode]"),CUMPRIMENTO!$C98,INDIRECT("Tabela6[Data]"),CUMPRIMENTO!Z$1)+COUNTIFS(INDIRECT("Tabela6[QRCode]"),CUMPRIMENTO!$D98,INDIRECT("Tabela6[Data]"),CUMPRIMENTO!Z$1)</f>
        <v/>
      </c>
      <c r="AA98">
        <f>COUNTIFS(INDIRECT("Tabela6[QRCode]"),CUMPRIMENTO!$C98,INDIRECT("Tabela6[Data]"),CUMPRIMENTO!AA$1)+COUNTIFS(INDIRECT("Tabela6[QRCode]"),CUMPRIMENTO!$D98,INDIRECT("Tabela6[Data]"),CUMPRIMENTO!AA$1)</f>
        <v/>
      </c>
      <c r="AB98">
        <f>COUNTIFS(INDIRECT("Tabela6[QRCode]"),CUMPRIMENTO!$C98,INDIRECT("Tabela6[Data]"),CUMPRIMENTO!AB$1)+COUNTIFS(INDIRECT("Tabela6[QRCode]"),CUMPRIMENTO!$D98,INDIRECT("Tabela6[Data]"),CUMPRIMENTO!AB$1)</f>
        <v/>
      </c>
      <c r="AC98">
        <f>COUNTIFS(INDIRECT("Tabela6[QRCode]"),CUMPRIMENTO!$C98,INDIRECT("Tabela6[Data]"),CUMPRIMENTO!AC$1)+COUNTIFS(INDIRECT("Tabela6[QRCode]"),CUMPRIMENTO!$D98,INDIRECT("Tabela6[Data]"),CUMPRIMENTO!AC$1)</f>
        <v/>
      </c>
      <c r="AD98">
        <f>COUNTIFS(INDIRECT("Tabela6[QRCode]"),CUMPRIMENTO!$C98,INDIRECT("Tabela6[Data]"),CUMPRIMENTO!AD$1)+COUNTIFS(INDIRECT("Tabela6[QRCode]"),CUMPRIMENTO!$D98,INDIRECT("Tabela6[Data]"),CUMPRIMENTO!AD$1)</f>
        <v/>
      </c>
      <c r="AG98" s="33">
        <f>SUM(Z98:AD98)/(IF(G98=1,COUNTA(Z98:AD98)*3,IF(G98=2,COUNTA(Z98:AD98)*2,IF(G98=3,COUNTA(Z98:AD98),IF(G98=4,COUNTA(Z98:AD98)/2,IF(G98=5,COUNTA(Z98:AD98)/7,IF(G98=6,1,"")))))))</f>
        <v/>
      </c>
      <c r="AH98">
        <f>COUNTIFS(INDIRECT("Tabela6[QRCode]"),CUMPRIMENTO!$C98,INDIRECT("Tabela6[Data]"),CUMPRIMENTO!AH$1)+COUNTIFS(INDIRECT("Tabela6[QRCode]"),CUMPRIMENTO!$D98,INDIRECT("Tabela6[Data]"),CUMPRIMENTO!AH$1)</f>
        <v/>
      </c>
      <c r="AI98">
        <f>COUNTIFS(INDIRECT("Tabela6[QRCode]"),CUMPRIMENTO!$C98,INDIRECT("Tabela6[Data]"),CUMPRIMENTO!AI$1)+COUNTIFS(INDIRECT("Tabela6[QRCode]"),CUMPRIMENTO!$D98,INDIRECT("Tabela6[Data]"),CUMPRIMENTO!AI$1)</f>
        <v/>
      </c>
      <c r="AJ98">
        <f>COUNTIFS(INDIRECT("Tabela6[QRCode]"),CUMPRIMENTO!$C98,INDIRECT("Tabela6[Data]"),CUMPRIMENTO!AJ$1)+COUNTIFS(INDIRECT("Tabela6[QRCode]"),CUMPRIMENTO!$D98,INDIRECT("Tabela6[Data]"),CUMPRIMENTO!AJ$1)</f>
        <v/>
      </c>
      <c r="AK98">
        <f>COUNTIFS(INDIRECT("Tabela6[QRCode]"),CUMPRIMENTO!$C98,INDIRECT("Tabela6[Data]"),CUMPRIMENTO!AK$1)+COUNTIFS(INDIRECT("Tabela6[QRCode]"),CUMPRIMENTO!$D98,INDIRECT("Tabela6[Data]"),CUMPRIMENTO!AK$1)</f>
        <v/>
      </c>
      <c r="AL98">
        <f>COUNTIFS(INDIRECT("Tabela6[QRCode]"),CUMPRIMENTO!$C98,INDIRECT("Tabela6[Data]"),CUMPRIMENTO!AL$1)+COUNTIFS(INDIRECT("Tabela6[QRCode]"),CUMPRIMENTO!$D98,INDIRECT("Tabela6[Data]"),CUMPRIMENTO!AL$1)</f>
        <v/>
      </c>
      <c r="AO98" s="33">
        <f>SUM(AH98:AL98)/(IF(G98=1,COUNTA(AH98:AL98)*3,IF(G98=2,COUNTA(AH98:AL98)*2,IF(G98=3,COUNTA(AH98:AL98),IF(G98=4,COUNTA(AH98:AL98)/2,IF(G98=5,COUNTA(AH98:AL98)/7,IF(G98=6,1,"")))))))</f>
        <v/>
      </c>
      <c r="AP98">
        <f>COUNTIFS(INDIRECT("Tabela6[QRCode]"),CUMPRIMENTO!$C98,INDIRECT("Tabela6[Data]"),CUMPRIMENTO!AP$1)+COUNTIFS(INDIRECT("Tabela6[QRCode]"),CUMPRIMENTO!$D98,INDIRECT("Tabela6[Data]"),CUMPRIMENTO!AP$1)</f>
        <v/>
      </c>
      <c r="AQ98">
        <f>COUNTIFS(INDIRECT("Tabela6[QRCode]"),CUMPRIMENTO!$C98,INDIRECT("Tabela6[Data]"),CUMPRIMENTO!AQ$1)+COUNTIFS(INDIRECT("Tabela6[QRCode]"),CUMPRIMENTO!$D98,INDIRECT("Tabela6[Data]"),CUMPRIMENTO!AQ$1)</f>
        <v/>
      </c>
      <c r="AW98" s="33">
        <f>SUM(AP98:AS98)/(IF(G98=1,COUNTA(AP98:AS98)*3,IF(G98=2,COUNTA(AP98:AS98)*2,IF(G98=3,COUNTA(AP98:AS98),IF(G98=4,COUNTA(AP98:AS98)/2,IF(G98=5,COUNTA(AP98:AS98)/7,IF(G98=6,1,"")))))))</f>
        <v/>
      </c>
    </row>
    <row r="99">
      <c r="B99" t="inlineStr">
        <is>
          <t>BR01-IES-P15</t>
        </is>
      </c>
      <c r="C99" t="inlineStr">
        <is>
          <t>BR01-IES-P15-SALA22</t>
        </is>
      </c>
      <c r="D99" t="inlineStr">
        <is>
          <t>RS-ST01-15-02P-SLA03</t>
        </is>
      </c>
      <c r="E99" t="inlineStr">
        <is>
          <t>ONE STIHL - SALA DE REUNIÃO VERDE</t>
        </is>
      </c>
      <c r="G99" t="n">
        <v>3</v>
      </c>
      <c r="H99" t="inlineStr">
        <is>
          <t>T3E</t>
        </is>
      </c>
      <c r="I99" s="34">
        <f>IF(H99="SOB DEMANDA",100%,IF(AVERAGE(Y99,AG99,AO99,AW99)&gt;100%,100%,AVERAGE(Y99,AG99,AO99,AW99)))</f>
        <v/>
      </c>
      <c r="J99">
        <f>COUNTIFS(INDIRECT("Tabela6[QRCode]"),CUMPRIMENTO!$C99,INDIRECT("Tabela6[Data]"),CUMPRIMENTO!J$1)+COUNTIFS(INDIRECT("Tabela6[QRCode]"),CUMPRIMENTO!$D99,INDIRECT("Tabela6[Data]"),CUMPRIMENTO!J$1)</f>
        <v/>
      </c>
      <c r="K99">
        <f>COUNTIFS(INDIRECT("Tabela6[QRCode]"),CUMPRIMENTO!$C99,INDIRECT("Tabela6[Data]"),CUMPRIMENTO!K$1)+COUNTIFS(INDIRECT("Tabela6[QRCode]"),CUMPRIMENTO!$D99,INDIRECT("Tabela6[Data]"),CUMPRIMENTO!K$1)</f>
        <v/>
      </c>
      <c r="L99">
        <f>COUNTIFS(INDIRECT("Tabela6[QRCode]"),CUMPRIMENTO!$C99,INDIRECT("Tabela6[Data]"),CUMPRIMENTO!L$1)+COUNTIFS(INDIRECT("Tabela6[QRCode]"),CUMPRIMENTO!$D99,INDIRECT("Tabela6[Data]"),CUMPRIMENTO!L$1)</f>
        <v/>
      </c>
      <c r="M99">
        <f>COUNTIFS(INDIRECT("Tabela6[QRCode]"),CUMPRIMENTO!$C99,INDIRECT("Tabela6[Data]"),CUMPRIMENTO!M$1)+COUNTIFS(INDIRECT("Tabela6[QRCode]"),CUMPRIMENTO!$D99,INDIRECT("Tabela6[Data]"),CUMPRIMENTO!M$1)</f>
        <v/>
      </c>
      <c r="N99">
        <f>COUNTIFS(INDIRECT("Tabela6[QRCode]"),CUMPRIMENTO!$C99,INDIRECT("Tabela6[Data]"),CUMPRIMENTO!N$1)+COUNTIFS(INDIRECT("Tabela6[QRCode]"),CUMPRIMENTO!$D99,INDIRECT("Tabela6[Data]"),CUMPRIMENTO!N$1)</f>
        <v/>
      </c>
      <c r="Q99" s="33">
        <f>SUM(J99:P99)/(IF(G99=1,COUNTA(J99:P99)*3,IF(G99=2,COUNTA(J99:P99)*2,IF(G99=3,COUNTA(J99:P99),IF(G99=4,COUNTA(J99:P99)/2,IF(G99=5,COUNTA(J99:P99)/7,IF(G99=6,1,"")))))))</f>
        <v/>
      </c>
      <c r="R99">
        <f>COUNTIFS(INDIRECT("Tabela6[QRCode]"),CUMPRIMENTO!$C99,INDIRECT("Tabela6[Data]"),CUMPRIMENTO!R$1)+COUNTIFS(INDIRECT("Tabela6[QRCode]"),CUMPRIMENTO!$D99,INDIRECT("Tabela6[Data]"),CUMPRIMENTO!R$1)</f>
        <v/>
      </c>
      <c r="S99">
        <f>COUNTIFS(INDIRECT("Tabela6[QRCode]"),CUMPRIMENTO!$C99,INDIRECT("Tabela6[Data]"),CUMPRIMENTO!S$1)+COUNTIFS(INDIRECT("Tabela6[QRCode]"),CUMPRIMENTO!$D99,INDIRECT("Tabela6[Data]"),CUMPRIMENTO!S$1)</f>
        <v/>
      </c>
      <c r="T99">
        <f>COUNTIFS(INDIRECT("Tabela6[QRCode]"),CUMPRIMENTO!$C99,INDIRECT("Tabela6[Data]"),CUMPRIMENTO!T$1)+COUNTIFS(INDIRECT("Tabela6[QRCode]"),CUMPRIMENTO!$D99,INDIRECT("Tabela6[Data]"),CUMPRIMENTO!T$1)</f>
        <v/>
      </c>
      <c r="U99">
        <f>COUNTIFS(INDIRECT("Tabela6[QRCode]"),CUMPRIMENTO!$C99,INDIRECT("Tabela6[Data]"),CUMPRIMENTO!U$1)+COUNTIFS(INDIRECT("Tabela6[QRCode]"),CUMPRIMENTO!$D99,INDIRECT("Tabela6[Data]"),CUMPRIMENTO!U$1)</f>
        <v/>
      </c>
      <c r="V99">
        <f>COUNTIFS(INDIRECT("Tabela6[QRCode]"),CUMPRIMENTO!$C99,INDIRECT("Tabela6[Data]"),CUMPRIMENTO!V$1)+COUNTIFS(INDIRECT("Tabela6[QRCode]"),CUMPRIMENTO!$D99,INDIRECT("Tabela6[Data]"),CUMPRIMENTO!V$1)</f>
        <v/>
      </c>
      <c r="Y99" s="33">
        <f>SUM(R99:X99)/(IF(G99=1,COUNTA(R99:X99)*3,IF(G99=2,COUNTA(R99:X99)*2,IF(G99=3,COUNTA(R99:X99),IF(G99=4,COUNTA(R99:X99)/2,IF(G99=5,COUNTA(R99:X99)/7,IF(G99=6,1,"")))))))</f>
        <v/>
      </c>
      <c r="Z99">
        <f>COUNTIFS(INDIRECT("Tabela6[QRCode]"),CUMPRIMENTO!$C99,INDIRECT("Tabela6[Data]"),CUMPRIMENTO!Z$1)+COUNTIFS(INDIRECT("Tabela6[QRCode]"),CUMPRIMENTO!$D99,INDIRECT("Tabela6[Data]"),CUMPRIMENTO!Z$1)</f>
        <v/>
      </c>
      <c r="AA99">
        <f>COUNTIFS(INDIRECT("Tabela6[QRCode]"),CUMPRIMENTO!$C99,INDIRECT("Tabela6[Data]"),CUMPRIMENTO!AA$1)+COUNTIFS(INDIRECT("Tabela6[QRCode]"),CUMPRIMENTO!$D99,INDIRECT("Tabela6[Data]"),CUMPRIMENTO!AA$1)</f>
        <v/>
      </c>
      <c r="AB99">
        <f>COUNTIFS(INDIRECT("Tabela6[QRCode]"),CUMPRIMENTO!$C99,INDIRECT("Tabela6[Data]"),CUMPRIMENTO!AB$1)+COUNTIFS(INDIRECT("Tabela6[QRCode]"),CUMPRIMENTO!$D99,INDIRECT("Tabela6[Data]"),CUMPRIMENTO!AB$1)</f>
        <v/>
      </c>
      <c r="AC99">
        <f>COUNTIFS(INDIRECT("Tabela6[QRCode]"),CUMPRIMENTO!$C99,INDIRECT("Tabela6[Data]"),CUMPRIMENTO!AC$1)+COUNTIFS(INDIRECT("Tabela6[QRCode]"),CUMPRIMENTO!$D99,INDIRECT("Tabela6[Data]"),CUMPRIMENTO!AC$1)</f>
        <v/>
      </c>
      <c r="AD99">
        <f>COUNTIFS(INDIRECT("Tabela6[QRCode]"),CUMPRIMENTO!$C99,INDIRECT("Tabela6[Data]"),CUMPRIMENTO!AD$1)+COUNTIFS(INDIRECT("Tabela6[QRCode]"),CUMPRIMENTO!$D99,INDIRECT("Tabela6[Data]"),CUMPRIMENTO!AD$1)</f>
        <v/>
      </c>
      <c r="AG99" s="33">
        <f>SUM(Z99:AD99)/(IF(G99=1,COUNTA(Z99:AD99)*3,IF(G99=2,COUNTA(Z99:AD99)*2,IF(G99=3,COUNTA(Z99:AD99),IF(G99=4,COUNTA(Z99:AD99)/2,IF(G99=5,COUNTA(Z99:AD99)/7,IF(G99=6,1,"")))))))</f>
        <v/>
      </c>
      <c r="AH99">
        <f>COUNTIFS(INDIRECT("Tabela6[QRCode]"),CUMPRIMENTO!$C99,INDIRECT("Tabela6[Data]"),CUMPRIMENTO!AH$1)+COUNTIFS(INDIRECT("Tabela6[QRCode]"),CUMPRIMENTO!$D99,INDIRECT("Tabela6[Data]"),CUMPRIMENTO!AH$1)</f>
        <v/>
      </c>
      <c r="AI99">
        <f>COUNTIFS(INDIRECT("Tabela6[QRCode]"),CUMPRIMENTO!$C99,INDIRECT("Tabela6[Data]"),CUMPRIMENTO!AI$1)+COUNTIFS(INDIRECT("Tabela6[QRCode]"),CUMPRIMENTO!$D99,INDIRECT("Tabela6[Data]"),CUMPRIMENTO!AI$1)</f>
        <v/>
      </c>
      <c r="AJ99">
        <f>COUNTIFS(INDIRECT("Tabela6[QRCode]"),CUMPRIMENTO!$C99,INDIRECT("Tabela6[Data]"),CUMPRIMENTO!AJ$1)+COUNTIFS(INDIRECT("Tabela6[QRCode]"),CUMPRIMENTO!$D99,INDIRECT("Tabela6[Data]"),CUMPRIMENTO!AJ$1)</f>
        <v/>
      </c>
      <c r="AK99">
        <f>COUNTIFS(INDIRECT("Tabela6[QRCode]"),CUMPRIMENTO!$C99,INDIRECT("Tabela6[Data]"),CUMPRIMENTO!AK$1)+COUNTIFS(INDIRECT("Tabela6[QRCode]"),CUMPRIMENTO!$D99,INDIRECT("Tabela6[Data]"),CUMPRIMENTO!AK$1)</f>
        <v/>
      </c>
      <c r="AL99">
        <f>COUNTIFS(INDIRECT("Tabela6[QRCode]"),CUMPRIMENTO!$C99,INDIRECT("Tabela6[Data]"),CUMPRIMENTO!AL$1)+COUNTIFS(INDIRECT("Tabela6[QRCode]"),CUMPRIMENTO!$D99,INDIRECT("Tabela6[Data]"),CUMPRIMENTO!AL$1)</f>
        <v/>
      </c>
      <c r="AO99" s="33">
        <f>SUM(AH99:AL99)/(IF(G99=1,COUNTA(AH99:AL99)*3,IF(G99=2,COUNTA(AH99:AL99)*2,IF(G99=3,COUNTA(AH99:AL99),IF(G99=4,COUNTA(AH99:AL99)/2,IF(G99=5,COUNTA(AH99:AL99)/7,IF(G99=6,1,"")))))))</f>
        <v/>
      </c>
      <c r="AP99">
        <f>COUNTIFS(INDIRECT("Tabela6[QRCode]"),CUMPRIMENTO!$C99,INDIRECT("Tabela6[Data]"),CUMPRIMENTO!AP$1)+COUNTIFS(INDIRECT("Tabela6[QRCode]"),CUMPRIMENTO!$D99,INDIRECT("Tabela6[Data]"),CUMPRIMENTO!AP$1)</f>
        <v/>
      </c>
      <c r="AQ99">
        <f>COUNTIFS(INDIRECT("Tabela6[QRCode]"),CUMPRIMENTO!$C99,INDIRECT("Tabela6[Data]"),CUMPRIMENTO!AQ$1)+COUNTIFS(INDIRECT("Tabela6[QRCode]"),CUMPRIMENTO!$D99,INDIRECT("Tabela6[Data]"),CUMPRIMENTO!AQ$1)</f>
        <v/>
      </c>
      <c r="AW99" s="33">
        <f>SUM(AP99:AS99)/(IF(G99=1,COUNTA(AP99:AS99)*3,IF(G99=2,COUNTA(AP99:AS99)*2,IF(G99=3,COUNTA(AP99:AS99),IF(G99=4,COUNTA(AP99:AS99)/2,IF(G99=5,COUNTA(AP99:AS99)/7,IF(G99=6,1,"")))))))</f>
        <v/>
      </c>
    </row>
    <row r="100">
      <c r="B100" t="inlineStr">
        <is>
          <t>BR01-IES-P15</t>
        </is>
      </c>
      <c r="C100" t="inlineStr">
        <is>
          <t>BR01-IES-P15-SALA23</t>
        </is>
      </c>
      <c r="D100" t="inlineStr">
        <is>
          <t>RS-ST01-15-02P-SLA04</t>
        </is>
      </c>
      <c r="E100" t="inlineStr">
        <is>
          <t>ONE STIHL - SALA DE REUNIÃO AZUL</t>
        </is>
      </c>
      <c r="G100" t="n">
        <v>3</v>
      </c>
      <c r="H100" t="inlineStr">
        <is>
          <t>T3E</t>
        </is>
      </c>
      <c r="I100" s="34">
        <f>IF(H100="SOB DEMANDA",100%,IF(AVERAGE(Y100,AG100,AO100,AW100)&gt;100%,100%,AVERAGE(Y100,AG100,AO100,AW100)))</f>
        <v/>
      </c>
      <c r="J100">
        <f>COUNTIFS(INDIRECT("Tabela6[QRCode]"),CUMPRIMENTO!$C100,INDIRECT("Tabela6[Data]"),CUMPRIMENTO!J$1)+COUNTIFS(INDIRECT("Tabela6[QRCode]"),CUMPRIMENTO!$D100,INDIRECT("Tabela6[Data]"),CUMPRIMENTO!J$1)</f>
        <v/>
      </c>
      <c r="K100">
        <f>COUNTIFS(INDIRECT("Tabela6[QRCode]"),CUMPRIMENTO!$C100,INDIRECT("Tabela6[Data]"),CUMPRIMENTO!K$1)+COUNTIFS(INDIRECT("Tabela6[QRCode]"),CUMPRIMENTO!$D100,INDIRECT("Tabela6[Data]"),CUMPRIMENTO!K$1)</f>
        <v/>
      </c>
      <c r="L100">
        <f>COUNTIFS(INDIRECT("Tabela6[QRCode]"),CUMPRIMENTO!$C100,INDIRECT("Tabela6[Data]"),CUMPRIMENTO!L$1)+COUNTIFS(INDIRECT("Tabela6[QRCode]"),CUMPRIMENTO!$D100,INDIRECT("Tabela6[Data]"),CUMPRIMENTO!L$1)</f>
        <v/>
      </c>
      <c r="M100">
        <f>COUNTIFS(INDIRECT("Tabela6[QRCode]"),CUMPRIMENTO!$C100,INDIRECT("Tabela6[Data]"),CUMPRIMENTO!M$1)+COUNTIFS(INDIRECT("Tabela6[QRCode]"),CUMPRIMENTO!$D100,INDIRECT("Tabela6[Data]"),CUMPRIMENTO!M$1)</f>
        <v/>
      </c>
      <c r="N100">
        <f>COUNTIFS(INDIRECT("Tabela6[QRCode]"),CUMPRIMENTO!$C100,INDIRECT("Tabela6[Data]"),CUMPRIMENTO!N$1)+COUNTIFS(INDIRECT("Tabela6[QRCode]"),CUMPRIMENTO!$D100,INDIRECT("Tabela6[Data]"),CUMPRIMENTO!N$1)</f>
        <v/>
      </c>
      <c r="Q100" s="33">
        <f>SUM(J100:P100)/(IF(G100=1,COUNTA(J100:P100)*3,IF(G100=2,COUNTA(J100:P100)*2,IF(G100=3,COUNTA(J100:P100),IF(G100=4,COUNTA(J100:P100)/2,IF(G100=5,COUNTA(J100:P100)/7,IF(G100=6,1,"")))))))</f>
        <v/>
      </c>
      <c r="R100">
        <f>COUNTIFS(INDIRECT("Tabela6[QRCode]"),CUMPRIMENTO!$C100,INDIRECT("Tabela6[Data]"),CUMPRIMENTO!R$1)+COUNTIFS(INDIRECT("Tabela6[QRCode]"),CUMPRIMENTO!$D100,INDIRECT("Tabela6[Data]"),CUMPRIMENTO!R$1)</f>
        <v/>
      </c>
      <c r="S100">
        <f>COUNTIFS(INDIRECT("Tabela6[QRCode]"),CUMPRIMENTO!$C100,INDIRECT("Tabela6[Data]"),CUMPRIMENTO!S$1)+COUNTIFS(INDIRECT("Tabela6[QRCode]"),CUMPRIMENTO!$D100,INDIRECT("Tabela6[Data]"),CUMPRIMENTO!S$1)</f>
        <v/>
      </c>
      <c r="T100">
        <f>COUNTIFS(INDIRECT("Tabela6[QRCode]"),CUMPRIMENTO!$C100,INDIRECT("Tabela6[Data]"),CUMPRIMENTO!T$1)+COUNTIFS(INDIRECT("Tabela6[QRCode]"),CUMPRIMENTO!$D100,INDIRECT("Tabela6[Data]"),CUMPRIMENTO!T$1)</f>
        <v/>
      </c>
      <c r="U100">
        <f>COUNTIFS(INDIRECT("Tabela6[QRCode]"),CUMPRIMENTO!$C100,INDIRECT("Tabela6[Data]"),CUMPRIMENTO!U$1)+COUNTIFS(INDIRECT("Tabela6[QRCode]"),CUMPRIMENTO!$D100,INDIRECT("Tabela6[Data]"),CUMPRIMENTO!U$1)</f>
        <v/>
      </c>
      <c r="V100">
        <f>COUNTIFS(INDIRECT("Tabela6[QRCode]"),CUMPRIMENTO!$C100,INDIRECT("Tabela6[Data]"),CUMPRIMENTO!V$1)+COUNTIFS(INDIRECT("Tabela6[QRCode]"),CUMPRIMENTO!$D100,INDIRECT("Tabela6[Data]"),CUMPRIMENTO!V$1)</f>
        <v/>
      </c>
      <c r="Y100" s="33">
        <f>SUM(R100:X100)/(IF(G100=1,COUNTA(R100:X100)*3,IF(G100=2,COUNTA(R100:X100)*2,IF(G100=3,COUNTA(R100:X100),IF(G100=4,COUNTA(R100:X100)/2,IF(G100=5,COUNTA(R100:X100)/7,IF(G100=6,1,"")))))))</f>
        <v/>
      </c>
      <c r="Z100">
        <f>COUNTIFS(INDIRECT("Tabela6[QRCode]"),CUMPRIMENTO!$C100,INDIRECT("Tabela6[Data]"),CUMPRIMENTO!Z$1)+COUNTIFS(INDIRECT("Tabela6[QRCode]"),CUMPRIMENTO!$D100,INDIRECT("Tabela6[Data]"),CUMPRIMENTO!Z$1)</f>
        <v/>
      </c>
      <c r="AA100">
        <f>COUNTIFS(INDIRECT("Tabela6[QRCode]"),CUMPRIMENTO!$C100,INDIRECT("Tabela6[Data]"),CUMPRIMENTO!AA$1)+COUNTIFS(INDIRECT("Tabela6[QRCode]"),CUMPRIMENTO!$D100,INDIRECT("Tabela6[Data]"),CUMPRIMENTO!AA$1)</f>
        <v/>
      </c>
      <c r="AB100">
        <f>COUNTIFS(INDIRECT("Tabela6[QRCode]"),CUMPRIMENTO!$C100,INDIRECT("Tabela6[Data]"),CUMPRIMENTO!AB$1)+COUNTIFS(INDIRECT("Tabela6[QRCode]"),CUMPRIMENTO!$D100,INDIRECT("Tabela6[Data]"),CUMPRIMENTO!AB$1)</f>
        <v/>
      </c>
      <c r="AC100">
        <f>COUNTIFS(INDIRECT("Tabela6[QRCode]"),CUMPRIMENTO!$C100,INDIRECT("Tabela6[Data]"),CUMPRIMENTO!AC$1)+COUNTIFS(INDIRECT("Tabela6[QRCode]"),CUMPRIMENTO!$D100,INDIRECT("Tabela6[Data]"),CUMPRIMENTO!AC$1)</f>
        <v/>
      </c>
      <c r="AD100">
        <f>COUNTIFS(INDIRECT("Tabela6[QRCode]"),CUMPRIMENTO!$C100,INDIRECT("Tabela6[Data]"),CUMPRIMENTO!AD$1)+COUNTIFS(INDIRECT("Tabela6[QRCode]"),CUMPRIMENTO!$D100,INDIRECT("Tabela6[Data]"),CUMPRIMENTO!AD$1)</f>
        <v/>
      </c>
      <c r="AG100" s="33">
        <f>SUM(Z100:AD100)/(IF(G100=1,COUNTA(Z100:AD100)*3,IF(G100=2,COUNTA(Z100:AD100)*2,IF(G100=3,COUNTA(Z100:AD100),IF(G100=4,COUNTA(Z100:AD100)/2,IF(G100=5,COUNTA(Z100:AD100)/7,IF(G100=6,1,"")))))))</f>
        <v/>
      </c>
      <c r="AH100">
        <f>COUNTIFS(INDIRECT("Tabela6[QRCode]"),CUMPRIMENTO!$C100,INDIRECT("Tabela6[Data]"),CUMPRIMENTO!AH$1)+COUNTIFS(INDIRECT("Tabela6[QRCode]"),CUMPRIMENTO!$D100,INDIRECT("Tabela6[Data]"),CUMPRIMENTO!AH$1)</f>
        <v/>
      </c>
      <c r="AI100">
        <f>COUNTIFS(INDIRECT("Tabela6[QRCode]"),CUMPRIMENTO!$C100,INDIRECT("Tabela6[Data]"),CUMPRIMENTO!AI$1)+COUNTIFS(INDIRECT("Tabela6[QRCode]"),CUMPRIMENTO!$D100,INDIRECT("Tabela6[Data]"),CUMPRIMENTO!AI$1)</f>
        <v/>
      </c>
      <c r="AJ100">
        <f>COUNTIFS(INDIRECT("Tabela6[QRCode]"),CUMPRIMENTO!$C100,INDIRECT("Tabela6[Data]"),CUMPRIMENTO!AJ$1)+COUNTIFS(INDIRECT("Tabela6[QRCode]"),CUMPRIMENTO!$D100,INDIRECT("Tabela6[Data]"),CUMPRIMENTO!AJ$1)</f>
        <v/>
      </c>
      <c r="AK100">
        <f>COUNTIFS(INDIRECT("Tabela6[QRCode]"),CUMPRIMENTO!$C100,INDIRECT("Tabela6[Data]"),CUMPRIMENTO!AK$1)+COUNTIFS(INDIRECT("Tabela6[QRCode]"),CUMPRIMENTO!$D100,INDIRECT("Tabela6[Data]"),CUMPRIMENTO!AK$1)</f>
        <v/>
      </c>
      <c r="AL100">
        <f>COUNTIFS(INDIRECT("Tabela6[QRCode]"),CUMPRIMENTO!$C100,INDIRECT("Tabela6[Data]"),CUMPRIMENTO!AL$1)+COUNTIFS(INDIRECT("Tabela6[QRCode]"),CUMPRIMENTO!$D100,INDIRECT("Tabela6[Data]"),CUMPRIMENTO!AL$1)</f>
        <v/>
      </c>
      <c r="AO100" s="33">
        <f>SUM(AH100:AL100)/(IF(G100=1,COUNTA(AH100:AL100)*3,IF(G100=2,COUNTA(AH100:AL100)*2,IF(G100=3,COUNTA(AH100:AL100),IF(G100=4,COUNTA(AH100:AL100)/2,IF(G100=5,COUNTA(AH100:AL100)/7,IF(G100=6,1,"")))))))</f>
        <v/>
      </c>
      <c r="AP100">
        <f>COUNTIFS(INDIRECT("Tabela6[QRCode]"),CUMPRIMENTO!$C100,INDIRECT("Tabela6[Data]"),CUMPRIMENTO!AP$1)+COUNTIFS(INDIRECT("Tabela6[QRCode]"),CUMPRIMENTO!$D100,INDIRECT("Tabela6[Data]"),CUMPRIMENTO!AP$1)</f>
        <v/>
      </c>
      <c r="AQ100">
        <f>COUNTIFS(INDIRECT("Tabela6[QRCode]"),CUMPRIMENTO!$C100,INDIRECT("Tabela6[Data]"),CUMPRIMENTO!AQ$1)+COUNTIFS(INDIRECT("Tabela6[QRCode]"),CUMPRIMENTO!$D100,INDIRECT("Tabela6[Data]"),CUMPRIMENTO!AQ$1)</f>
        <v/>
      </c>
      <c r="AW100" s="33">
        <f>SUM(AP100:AS100)/(IF(G100=1,COUNTA(AP100:AS100)*3,IF(G100=2,COUNTA(AP100:AS100)*2,IF(G100=3,COUNTA(AP100:AS100),IF(G100=4,COUNTA(AP100:AS100)/2,IF(G100=5,COUNTA(AP100:AS100)/7,IF(G100=6,1,"")))))))</f>
        <v/>
      </c>
    </row>
    <row r="101">
      <c r="B101" t="inlineStr">
        <is>
          <t>BR01-IES-P15</t>
        </is>
      </c>
      <c r="C101" t="inlineStr">
        <is>
          <t>BR01-IES-P15-SALA24</t>
        </is>
      </c>
      <c r="D101" t="inlineStr">
        <is>
          <t>RS-ST01-15-02P-SLA05</t>
        </is>
      </c>
      <c r="E101" t="inlineStr">
        <is>
          <t>ONE STIHL - SALA DE REUNIÃO VERMELHA</t>
        </is>
      </c>
      <c r="G101" t="n">
        <v>3</v>
      </c>
      <c r="H101" t="inlineStr">
        <is>
          <t>T3E</t>
        </is>
      </c>
      <c r="I101" s="34">
        <f>IF(H101="SOB DEMANDA",100%,IF(AVERAGE(Y101,AG101,AO101,AW101)&gt;100%,100%,AVERAGE(Y101,AG101,AO101,AW101)))</f>
        <v/>
      </c>
      <c r="J101">
        <f>COUNTIFS(INDIRECT("Tabela6[QRCode]"),CUMPRIMENTO!$C101,INDIRECT("Tabela6[Data]"),CUMPRIMENTO!J$1)+COUNTIFS(INDIRECT("Tabela6[QRCode]"),CUMPRIMENTO!$D101,INDIRECT("Tabela6[Data]"),CUMPRIMENTO!J$1)</f>
        <v/>
      </c>
      <c r="K101">
        <f>COUNTIFS(INDIRECT("Tabela6[QRCode]"),CUMPRIMENTO!$C101,INDIRECT("Tabela6[Data]"),CUMPRIMENTO!K$1)+COUNTIFS(INDIRECT("Tabela6[QRCode]"),CUMPRIMENTO!$D101,INDIRECT("Tabela6[Data]"),CUMPRIMENTO!K$1)</f>
        <v/>
      </c>
      <c r="L101">
        <f>COUNTIFS(INDIRECT("Tabela6[QRCode]"),CUMPRIMENTO!$C101,INDIRECT("Tabela6[Data]"),CUMPRIMENTO!L$1)+COUNTIFS(INDIRECT("Tabela6[QRCode]"),CUMPRIMENTO!$D101,INDIRECT("Tabela6[Data]"),CUMPRIMENTO!L$1)</f>
        <v/>
      </c>
      <c r="M101">
        <f>COUNTIFS(INDIRECT("Tabela6[QRCode]"),CUMPRIMENTO!$C101,INDIRECT("Tabela6[Data]"),CUMPRIMENTO!M$1)+COUNTIFS(INDIRECT("Tabela6[QRCode]"),CUMPRIMENTO!$D101,INDIRECT("Tabela6[Data]"),CUMPRIMENTO!M$1)</f>
        <v/>
      </c>
      <c r="N101">
        <f>COUNTIFS(INDIRECT("Tabela6[QRCode]"),CUMPRIMENTO!$C101,INDIRECT("Tabela6[Data]"),CUMPRIMENTO!N$1)+COUNTIFS(INDIRECT("Tabela6[QRCode]"),CUMPRIMENTO!$D101,INDIRECT("Tabela6[Data]"),CUMPRIMENTO!N$1)</f>
        <v/>
      </c>
      <c r="Q101" s="33">
        <f>SUM(J101:P101)/(IF(G101=1,COUNTA(J101:P101)*3,IF(G101=2,COUNTA(J101:P101)*2,IF(G101=3,COUNTA(J101:P101),IF(G101=4,COUNTA(J101:P101)/2,IF(G101=5,COUNTA(J101:P101)/7,IF(G101=6,1,"")))))))</f>
        <v/>
      </c>
      <c r="R101">
        <f>COUNTIFS(INDIRECT("Tabela6[QRCode]"),CUMPRIMENTO!$C101,INDIRECT("Tabela6[Data]"),CUMPRIMENTO!R$1)+COUNTIFS(INDIRECT("Tabela6[QRCode]"),CUMPRIMENTO!$D101,INDIRECT("Tabela6[Data]"),CUMPRIMENTO!R$1)</f>
        <v/>
      </c>
      <c r="S101">
        <f>COUNTIFS(INDIRECT("Tabela6[QRCode]"),CUMPRIMENTO!$C101,INDIRECT("Tabela6[Data]"),CUMPRIMENTO!S$1)+COUNTIFS(INDIRECT("Tabela6[QRCode]"),CUMPRIMENTO!$D101,INDIRECT("Tabela6[Data]"),CUMPRIMENTO!S$1)</f>
        <v/>
      </c>
      <c r="T101">
        <f>COUNTIFS(INDIRECT("Tabela6[QRCode]"),CUMPRIMENTO!$C101,INDIRECT("Tabela6[Data]"),CUMPRIMENTO!T$1)+COUNTIFS(INDIRECT("Tabela6[QRCode]"),CUMPRIMENTO!$D101,INDIRECT("Tabela6[Data]"),CUMPRIMENTO!T$1)</f>
        <v/>
      </c>
      <c r="U101">
        <f>COUNTIFS(INDIRECT("Tabela6[QRCode]"),CUMPRIMENTO!$C101,INDIRECT("Tabela6[Data]"),CUMPRIMENTO!U$1)+COUNTIFS(INDIRECT("Tabela6[QRCode]"),CUMPRIMENTO!$D101,INDIRECT("Tabela6[Data]"),CUMPRIMENTO!U$1)</f>
        <v/>
      </c>
      <c r="V101">
        <f>COUNTIFS(INDIRECT("Tabela6[QRCode]"),CUMPRIMENTO!$C101,INDIRECT("Tabela6[Data]"),CUMPRIMENTO!V$1)+COUNTIFS(INDIRECT("Tabela6[QRCode]"),CUMPRIMENTO!$D101,INDIRECT("Tabela6[Data]"),CUMPRIMENTO!V$1)</f>
        <v/>
      </c>
      <c r="Y101" s="33">
        <f>SUM(R101:X101)/(IF(G101=1,COUNTA(R101:X101)*3,IF(G101=2,COUNTA(R101:X101)*2,IF(G101=3,COUNTA(R101:X101),IF(G101=4,COUNTA(R101:X101)/2,IF(G101=5,COUNTA(R101:X101)/7,IF(G101=6,1,"")))))))</f>
        <v/>
      </c>
      <c r="Z101">
        <f>COUNTIFS(INDIRECT("Tabela6[QRCode]"),CUMPRIMENTO!$C101,INDIRECT("Tabela6[Data]"),CUMPRIMENTO!Z$1)+COUNTIFS(INDIRECT("Tabela6[QRCode]"),CUMPRIMENTO!$D101,INDIRECT("Tabela6[Data]"),CUMPRIMENTO!Z$1)</f>
        <v/>
      </c>
      <c r="AA101">
        <f>COUNTIFS(INDIRECT("Tabela6[QRCode]"),CUMPRIMENTO!$C101,INDIRECT("Tabela6[Data]"),CUMPRIMENTO!AA$1)+COUNTIFS(INDIRECT("Tabela6[QRCode]"),CUMPRIMENTO!$D101,INDIRECT("Tabela6[Data]"),CUMPRIMENTO!AA$1)</f>
        <v/>
      </c>
      <c r="AB101">
        <f>COUNTIFS(INDIRECT("Tabela6[QRCode]"),CUMPRIMENTO!$C101,INDIRECT("Tabela6[Data]"),CUMPRIMENTO!AB$1)+COUNTIFS(INDIRECT("Tabela6[QRCode]"),CUMPRIMENTO!$D101,INDIRECT("Tabela6[Data]"),CUMPRIMENTO!AB$1)</f>
        <v/>
      </c>
      <c r="AC101">
        <f>COUNTIFS(INDIRECT("Tabela6[QRCode]"),CUMPRIMENTO!$C101,INDIRECT("Tabela6[Data]"),CUMPRIMENTO!AC$1)+COUNTIFS(INDIRECT("Tabela6[QRCode]"),CUMPRIMENTO!$D101,INDIRECT("Tabela6[Data]"),CUMPRIMENTO!AC$1)</f>
        <v/>
      </c>
      <c r="AD101">
        <f>COUNTIFS(INDIRECT("Tabela6[QRCode]"),CUMPRIMENTO!$C101,INDIRECT("Tabela6[Data]"),CUMPRIMENTO!AD$1)+COUNTIFS(INDIRECT("Tabela6[QRCode]"),CUMPRIMENTO!$D101,INDIRECT("Tabela6[Data]"),CUMPRIMENTO!AD$1)</f>
        <v/>
      </c>
      <c r="AG101" s="33">
        <f>SUM(Z101:AD101)/(IF(G101=1,COUNTA(Z101:AD101)*3,IF(G101=2,COUNTA(Z101:AD101)*2,IF(G101=3,COUNTA(Z101:AD101),IF(G101=4,COUNTA(Z101:AD101)/2,IF(G101=5,COUNTA(Z101:AD101)/7,IF(G101=6,1,"")))))))</f>
        <v/>
      </c>
      <c r="AH101">
        <f>COUNTIFS(INDIRECT("Tabela6[QRCode]"),CUMPRIMENTO!$C101,INDIRECT("Tabela6[Data]"),CUMPRIMENTO!AH$1)+COUNTIFS(INDIRECT("Tabela6[QRCode]"),CUMPRIMENTO!$D101,INDIRECT("Tabela6[Data]"),CUMPRIMENTO!AH$1)</f>
        <v/>
      </c>
      <c r="AI101">
        <f>COUNTIFS(INDIRECT("Tabela6[QRCode]"),CUMPRIMENTO!$C101,INDIRECT("Tabela6[Data]"),CUMPRIMENTO!AI$1)+COUNTIFS(INDIRECT("Tabela6[QRCode]"),CUMPRIMENTO!$D101,INDIRECT("Tabela6[Data]"),CUMPRIMENTO!AI$1)</f>
        <v/>
      </c>
      <c r="AJ101">
        <f>COUNTIFS(INDIRECT("Tabela6[QRCode]"),CUMPRIMENTO!$C101,INDIRECT("Tabela6[Data]"),CUMPRIMENTO!AJ$1)+COUNTIFS(INDIRECT("Tabela6[QRCode]"),CUMPRIMENTO!$D101,INDIRECT("Tabela6[Data]"),CUMPRIMENTO!AJ$1)</f>
        <v/>
      </c>
      <c r="AK101">
        <f>COUNTIFS(INDIRECT("Tabela6[QRCode]"),CUMPRIMENTO!$C101,INDIRECT("Tabela6[Data]"),CUMPRIMENTO!AK$1)+COUNTIFS(INDIRECT("Tabela6[QRCode]"),CUMPRIMENTO!$D101,INDIRECT("Tabela6[Data]"),CUMPRIMENTO!AK$1)</f>
        <v/>
      </c>
      <c r="AL101">
        <f>COUNTIFS(INDIRECT("Tabela6[QRCode]"),CUMPRIMENTO!$C101,INDIRECT("Tabela6[Data]"),CUMPRIMENTO!AL$1)+COUNTIFS(INDIRECT("Tabela6[QRCode]"),CUMPRIMENTO!$D101,INDIRECT("Tabela6[Data]"),CUMPRIMENTO!AL$1)</f>
        <v/>
      </c>
      <c r="AO101" s="33">
        <f>SUM(AH101:AL101)/(IF(G101=1,COUNTA(AH101:AL101)*3,IF(G101=2,COUNTA(AH101:AL101)*2,IF(G101=3,COUNTA(AH101:AL101),IF(G101=4,COUNTA(AH101:AL101)/2,IF(G101=5,COUNTA(AH101:AL101)/7,IF(G101=6,1,"")))))))</f>
        <v/>
      </c>
      <c r="AP101">
        <f>COUNTIFS(INDIRECT("Tabela6[QRCode]"),CUMPRIMENTO!$C101,INDIRECT("Tabela6[Data]"),CUMPRIMENTO!AP$1)+COUNTIFS(INDIRECT("Tabela6[QRCode]"),CUMPRIMENTO!$D101,INDIRECT("Tabela6[Data]"),CUMPRIMENTO!AP$1)</f>
        <v/>
      </c>
      <c r="AQ101">
        <f>COUNTIFS(INDIRECT("Tabela6[QRCode]"),CUMPRIMENTO!$C101,INDIRECT("Tabela6[Data]"),CUMPRIMENTO!AQ$1)+COUNTIFS(INDIRECT("Tabela6[QRCode]"),CUMPRIMENTO!$D101,INDIRECT("Tabela6[Data]"),CUMPRIMENTO!AQ$1)</f>
        <v/>
      </c>
      <c r="AW101" s="33">
        <f>SUM(AP101:AS101)/(IF(G101=1,COUNTA(AP101:AS101)*3,IF(G101=2,COUNTA(AP101:AS101)*2,IF(G101=3,COUNTA(AP101:AS101),IF(G101=4,COUNTA(AP101:AS101)/2,IF(G101=5,COUNTA(AP101:AS101)/7,IF(G101=6,1,"")))))))</f>
        <v/>
      </c>
    </row>
    <row r="102">
      <c r="B102" t="inlineStr">
        <is>
          <t>BR01-IES-P15</t>
        </is>
      </c>
      <c r="C102" t="inlineStr">
        <is>
          <t>BR01-IES-P15-SALA25</t>
        </is>
      </c>
      <c r="D102" t="inlineStr">
        <is>
          <t>RS-ST01-15-02P-SLA06</t>
        </is>
      </c>
      <c r="E102" t="inlineStr">
        <is>
          <t>ONE STIHL - SALA ADM</t>
        </is>
      </c>
      <c r="G102" t="n">
        <v>3</v>
      </c>
      <c r="H102" t="inlineStr">
        <is>
          <t>T3E</t>
        </is>
      </c>
      <c r="I102" s="34">
        <f>IF(H102="SOB DEMANDA",100%,IF(AVERAGE(Y102,AG102,AO102,AW102)&gt;100%,100%,AVERAGE(Y102,AG102,AO102,AW102)))</f>
        <v/>
      </c>
      <c r="J102">
        <f>COUNTIFS(INDIRECT("Tabela6[QRCode]"),CUMPRIMENTO!$C102,INDIRECT("Tabela6[Data]"),CUMPRIMENTO!J$1)+COUNTIFS(INDIRECT("Tabela6[QRCode]"),CUMPRIMENTO!$D102,INDIRECT("Tabela6[Data]"),CUMPRIMENTO!J$1)</f>
        <v/>
      </c>
      <c r="K102">
        <f>COUNTIFS(INDIRECT("Tabela6[QRCode]"),CUMPRIMENTO!$C102,INDIRECT("Tabela6[Data]"),CUMPRIMENTO!K$1)+COUNTIFS(INDIRECT("Tabela6[QRCode]"),CUMPRIMENTO!$D102,INDIRECT("Tabela6[Data]"),CUMPRIMENTO!K$1)</f>
        <v/>
      </c>
      <c r="L102">
        <f>COUNTIFS(INDIRECT("Tabela6[QRCode]"),CUMPRIMENTO!$C102,INDIRECT("Tabela6[Data]"),CUMPRIMENTO!L$1)+COUNTIFS(INDIRECT("Tabela6[QRCode]"),CUMPRIMENTO!$D102,INDIRECT("Tabela6[Data]"),CUMPRIMENTO!L$1)</f>
        <v/>
      </c>
      <c r="M102">
        <f>COUNTIFS(INDIRECT("Tabela6[QRCode]"),CUMPRIMENTO!$C102,INDIRECT("Tabela6[Data]"),CUMPRIMENTO!M$1)+COUNTIFS(INDIRECT("Tabela6[QRCode]"),CUMPRIMENTO!$D102,INDIRECT("Tabela6[Data]"),CUMPRIMENTO!M$1)</f>
        <v/>
      </c>
      <c r="N102">
        <f>COUNTIFS(INDIRECT("Tabela6[QRCode]"),CUMPRIMENTO!$C102,INDIRECT("Tabela6[Data]"),CUMPRIMENTO!N$1)+COUNTIFS(INDIRECT("Tabela6[QRCode]"),CUMPRIMENTO!$D102,INDIRECT("Tabela6[Data]"),CUMPRIMENTO!N$1)</f>
        <v/>
      </c>
      <c r="Q102" s="33">
        <f>SUM(J102:P102)/(IF(G102=1,COUNTA(J102:P102)*3,IF(G102=2,COUNTA(J102:P102)*2,IF(G102=3,COUNTA(J102:P102),IF(G102=4,COUNTA(J102:P102)/2,IF(G102=5,COUNTA(J102:P102)/7,IF(G102=6,1,"")))))))</f>
        <v/>
      </c>
      <c r="R102">
        <f>COUNTIFS(INDIRECT("Tabela6[QRCode]"),CUMPRIMENTO!$C102,INDIRECT("Tabela6[Data]"),CUMPRIMENTO!R$1)+COUNTIFS(INDIRECT("Tabela6[QRCode]"),CUMPRIMENTO!$D102,INDIRECT("Tabela6[Data]"),CUMPRIMENTO!R$1)</f>
        <v/>
      </c>
      <c r="S102">
        <f>COUNTIFS(INDIRECT("Tabela6[QRCode]"),CUMPRIMENTO!$C102,INDIRECT("Tabela6[Data]"),CUMPRIMENTO!S$1)+COUNTIFS(INDIRECT("Tabela6[QRCode]"),CUMPRIMENTO!$D102,INDIRECT("Tabela6[Data]"),CUMPRIMENTO!S$1)</f>
        <v/>
      </c>
      <c r="T102">
        <f>COUNTIFS(INDIRECT("Tabela6[QRCode]"),CUMPRIMENTO!$C102,INDIRECT("Tabela6[Data]"),CUMPRIMENTO!T$1)+COUNTIFS(INDIRECT("Tabela6[QRCode]"),CUMPRIMENTO!$D102,INDIRECT("Tabela6[Data]"),CUMPRIMENTO!T$1)</f>
        <v/>
      </c>
      <c r="U102">
        <f>COUNTIFS(INDIRECT("Tabela6[QRCode]"),CUMPRIMENTO!$C102,INDIRECT("Tabela6[Data]"),CUMPRIMENTO!U$1)+COUNTIFS(INDIRECT("Tabela6[QRCode]"),CUMPRIMENTO!$D102,INDIRECT("Tabela6[Data]"),CUMPRIMENTO!U$1)</f>
        <v/>
      </c>
      <c r="V102">
        <f>COUNTIFS(INDIRECT("Tabela6[QRCode]"),CUMPRIMENTO!$C102,INDIRECT("Tabela6[Data]"),CUMPRIMENTO!V$1)+COUNTIFS(INDIRECT("Tabela6[QRCode]"),CUMPRIMENTO!$D102,INDIRECT("Tabela6[Data]"),CUMPRIMENTO!V$1)</f>
        <v/>
      </c>
      <c r="Y102" s="33">
        <f>SUM(R102:X102)/(IF(G102=1,COUNTA(R102:X102)*3,IF(G102=2,COUNTA(R102:X102)*2,IF(G102=3,COUNTA(R102:X102),IF(G102=4,COUNTA(R102:X102)/2,IF(G102=5,COUNTA(R102:X102)/7,IF(G102=6,1,"")))))))</f>
        <v/>
      </c>
      <c r="Z102">
        <f>COUNTIFS(INDIRECT("Tabela6[QRCode]"),CUMPRIMENTO!$C102,INDIRECT("Tabela6[Data]"),CUMPRIMENTO!Z$1)+COUNTIFS(INDIRECT("Tabela6[QRCode]"),CUMPRIMENTO!$D102,INDIRECT("Tabela6[Data]"),CUMPRIMENTO!Z$1)</f>
        <v/>
      </c>
      <c r="AA102">
        <f>COUNTIFS(INDIRECT("Tabela6[QRCode]"),CUMPRIMENTO!$C102,INDIRECT("Tabela6[Data]"),CUMPRIMENTO!AA$1)+COUNTIFS(INDIRECT("Tabela6[QRCode]"),CUMPRIMENTO!$D102,INDIRECT("Tabela6[Data]"),CUMPRIMENTO!AA$1)</f>
        <v/>
      </c>
      <c r="AB102">
        <f>COUNTIFS(INDIRECT("Tabela6[QRCode]"),CUMPRIMENTO!$C102,INDIRECT("Tabela6[Data]"),CUMPRIMENTO!AB$1)+COUNTIFS(INDIRECT("Tabela6[QRCode]"),CUMPRIMENTO!$D102,INDIRECT("Tabela6[Data]"),CUMPRIMENTO!AB$1)</f>
        <v/>
      </c>
      <c r="AC102">
        <f>COUNTIFS(INDIRECT("Tabela6[QRCode]"),CUMPRIMENTO!$C102,INDIRECT("Tabela6[Data]"),CUMPRIMENTO!AC$1)+COUNTIFS(INDIRECT("Tabela6[QRCode]"),CUMPRIMENTO!$D102,INDIRECT("Tabela6[Data]"),CUMPRIMENTO!AC$1)</f>
        <v/>
      </c>
      <c r="AD102">
        <f>COUNTIFS(INDIRECT("Tabela6[QRCode]"),CUMPRIMENTO!$C102,INDIRECT("Tabela6[Data]"),CUMPRIMENTO!AD$1)+COUNTIFS(INDIRECT("Tabela6[QRCode]"),CUMPRIMENTO!$D102,INDIRECT("Tabela6[Data]"),CUMPRIMENTO!AD$1)</f>
        <v/>
      </c>
      <c r="AG102" s="33">
        <f>SUM(Z102:AD102)/(IF(G102=1,COUNTA(Z102:AD102)*3,IF(G102=2,COUNTA(Z102:AD102)*2,IF(G102=3,COUNTA(Z102:AD102),IF(G102=4,COUNTA(Z102:AD102)/2,IF(G102=5,COUNTA(Z102:AD102)/7,IF(G102=6,1,"")))))))</f>
        <v/>
      </c>
      <c r="AH102">
        <f>COUNTIFS(INDIRECT("Tabela6[QRCode]"),CUMPRIMENTO!$C102,INDIRECT("Tabela6[Data]"),CUMPRIMENTO!AH$1)+COUNTIFS(INDIRECT("Tabela6[QRCode]"),CUMPRIMENTO!$D102,INDIRECT("Tabela6[Data]"),CUMPRIMENTO!AH$1)</f>
        <v/>
      </c>
      <c r="AI102">
        <f>COUNTIFS(INDIRECT("Tabela6[QRCode]"),CUMPRIMENTO!$C102,INDIRECT("Tabela6[Data]"),CUMPRIMENTO!AI$1)+COUNTIFS(INDIRECT("Tabela6[QRCode]"),CUMPRIMENTO!$D102,INDIRECT("Tabela6[Data]"),CUMPRIMENTO!AI$1)</f>
        <v/>
      </c>
      <c r="AJ102">
        <f>COUNTIFS(INDIRECT("Tabela6[QRCode]"),CUMPRIMENTO!$C102,INDIRECT("Tabela6[Data]"),CUMPRIMENTO!AJ$1)+COUNTIFS(INDIRECT("Tabela6[QRCode]"),CUMPRIMENTO!$D102,INDIRECT("Tabela6[Data]"),CUMPRIMENTO!AJ$1)</f>
        <v/>
      </c>
      <c r="AK102">
        <f>COUNTIFS(INDIRECT("Tabela6[QRCode]"),CUMPRIMENTO!$C102,INDIRECT("Tabela6[Data]"),CUMPRIMENTO!AK$1)+COUNTIFS(INDIRECT("Tabela6[QRCode]"),CUMPRIMENTO!$D102,INDIRECT("Tabela6[Data]"),CUMPRIMENTO!AK$1)</f>
        <v/>
      </c>
      <c r="AL102">
        <f>COUNTIFS(INDIRECT("Tabela6[QRCode]"),CUMPRIMENTO!$C102,INDIRECT("Tabela6[Data]"),CUMPRIMENTO!AL$1)+COUNTIFS(INDIRECT("Tabela6[QRCode]"),CUMPRIMENTO!$D102,INDIRECT("Tabela6[Data]"),CUMPRIMENTO!AL$1)</f>
        <v/>
      </c>
      <c r="AO102" s="33">
        <f>SUM(AH102:AL102)/(IF(G102=1,COUNTA(AH102:AL102)*3,IF(G102=2,COUNTA(AH102:AL102)*2,IF(G102=3,COUNTA(AH102:AL102),IF(G102=4,COUNTA(AH102:AL102)/2,IF(G102=5,COUNTA(AH102:AL102)/7,IF(G102=6,1,"")))))))</f>
        <v/>
      </c>
      <c r="AP102">
        <f>COUNTIFS(INDIRECT("Tabela6[QRCode]"),CUMPRIMENTO!$C102,INDIRECT("Tabela6[Data]"),CUMPRIMENTO!AP$1)+COUNTIFS(INDIRECT("Tabela6[QRCode]"),CUMPRIMENTO!$D102,INDIRECT("Tabela6[Data]"),CUMPRIMENTO!AP$1)</f>
        <v/>
      </c>
      <c r="AQ102">
        <f>COUNTIFS(INDIRECT("Tabela6[QRCode]"),CUMPRIMENTO!$C102,INDIRECT("Tabela6[Data]"),CUMPRIMENTO!AQ$1)+COUNTIFS(INDIRECT("Tabela6[QRCode]"),CUMPRIMENTO!$D102,INDIRECT("Tabela6[Data]"),CUMPRIMENTO!AQ$1)</f>
        <v/>
      </c>
      <c r="AW102" s="33">
        <f>SUM(AP102:AS102)/(IF(G102=1,COUNTA(AP102:AS102)*3,IF(G102=2,COUNTA(AP102:AS102)*2,IF(G102=3,COUNTA(AP102:AS102),IF(G102=4,COUNTA(AP102:AS102)/2,IF(G102=5,COUNTA(AP102:AS102)/7,IF(G102=6,1,"")))))))</f>
        <v/>
      </c>
    </row>
    <row r="103">
      <c r="B103" t="inlineStr">
        <is>
          <t>BR01-IES-P15</t>
        </is>
      </c>
      <c r="C103" t="inlineStr">
        <is>
          <t>BR01-IES-P15-SALA27</t>
        </is>
      </c>
      <c r="D103" t="inlineStr">
        <is>
          <t>RS-ST01-15-02P-SLA08</t>
        </is>
      </c>
      <c r="E103" t="inlineStr">
        <is>
          <t>ONE STIHL - SALA DE REUNIÃO 01</t>
        </is>
      </c>
      <c r="G103" t="n">
        <v>3</v>
      </c>
      <c r="H103" t="inlineStr">
        <is>
          <t>T3E</t>
        </is>
      </c>
      <c r="I103" s="34">
        <f>IF(H103="SOB DEMANDA",100%,IF(AVERAGE(Y103,AG103,AO103,AW103)&gt;100%,100%,AVERAGE(Y103,AG103,AO103,AW103)))</f>
        <v/>
      </c>
      <c r="J103">
        <f>COUNTIFS(INDIRECT("Tabela6[QRCode]"),CUMPRIMENTO!$C103,INDIRECT("Tabela6[Data]"),CUMPRIMENTO!J$1)+COUNTIFS(INDIRECT("Tabela6[QRCode]"),CUMPRIMENTO!$D103,INDIRECT("Tabela6[Data]"),CUMPRIMENTO!J$1)</f>
        <v/>
      </c>
      <c r="K103">
        <f>COUNTIFS(INDIRECT("Tabela6[QRCode]"),CUMPRIMENTO!$C103,INDIRECT("Tabela6[Data]"),CUMPRIMENTO!K$1)+COUNTIFS(INDIRECT("Tabela6[QRCode]"),CUMPRIMENTO!$D103,INDIRECT("Tabela6[Data]"),CUMPRIMENTO!K$1)</f>
        <v/>
      </c>
      <c r="L103">
        <f>COUNTIFS(INDIRECT("Tabela6[QRCode]"),CUMPRIMENTO!$C103,INDIRECT("Tabela6[Data]"),CUMPRIMENTO!L$1)+COUNTIFS(INDIRECT("Tabela6[QRCode]"),CUMPRIMENTO!$D103,INDIRECT("Tabela6[Data]"),CUMPRIMENTO!L$1)</f>
        <v/>
      </c>
      <c r="M103">
        <f>COUNTIFS(INDIRECT("Tabela6[QRCode]"),CUMPRIMENTO!$C103,INDIRECT("Tabela6[Data]"),CUMPRIMENTO!M$1)+COUNTIFS(INDIRECT("Tabela6[QRCode]"),CUMPRIMENTO!$D103,INDIRECT("Tabela6[Data]"),CUMPRIMENTO!M$1)</f>
        <v/>
      </c>
      <c r="N103">
        <f>COUNTIFS(INDIRECT("Tabela6[QRCode]"),CUMPRIMENTO!$C103,INDIRECT("Tabela6[Data]"),CUMPRIMENTO!N$1)+COUNTIFS(INDIRECT("Tabela6[QRCode]"),CUMPRIMENTO!$D103,INDIRECT("Tabela6[Data]"),CUMPRIMENTO!N$1)</f>
        <v/>
      </c>
      <c r="Q103" s="33">
        <f>SUM(J103:P103)/(IF(G103=1,COUNTA(J103:P103)*3,IF(G103=2,COUNTA(J103:P103)*2,IF(G103=3,COUNTA(J103:P103),IF(G103=4,COUNTA(J103:P103)/2,IF(G103=5,COUNTA(J103:P103)/7,IF(G103=6,1,"")))))))</f>
        <v/>
      </c>
      <c r="R103">
        <f>COUNTIFS(INDIRECT("Tabela6[QRCode]"),CUMPRIMENTO!$C103,INDIRECT("Tabela6[Data]"),CUMPRIMENTO!R$1)+COUNTIFS(INDIRECT("Tabela6[QRCode]"),CUMPRIMENTO!$D103,INDIRECT("Tabela6[Data]"),CUMPRIMENTO!R$1)</f>
        <v/>
      </c>
      <c r="S103">
        <f>COUNTIFS(INDIRECT("Tabela6[QRCode]"),CUMPRIMENTO!$C103,INDIRECT("Tabela6[Data]"),CUMPRIMENTO!S$1)+COUNTIFS(INDIRECT("Tabela6[QRCode]"),CUMPRIMENTO!$D103,INDIRECT("Tabela6[Data]"),CUMPRIMENTO!S$1)</f>
        <v/>
      </c>
      <c r="T103">
        <f>COUNTIFS(INDIRECT("Tabela6[QRCode]"),CUMPRIMENTO!$C103,INDIRECT("Tabela6[Data]"),CUMPRIMENTO!T$1)+COUNTIFS(INDIRECT("Tabela6[QRCode]"),CUMPRIMENTO!$D103,INDIRECT("Tabela6[Data]"),CUMPRIMENTO!T$1)</f>
        <v/>
      </c>
      <c r="U103">
        <f>COUNTIFS(INDIRECT("Tabela6[QRCode]"),CUMPRIMENTO!$C103,INDIRECT("Tabela6[Data]"),CUMPRIMENTO!U$1)+COUNTIFS(INDIRECT("Tabela6[QRCode]"),CUMPRIMENTO!$D103,INDIRECT("Tabela6[Data]"),CUMPRIMENTO!U$1)</f>
        <v/>
      </c>
      <c r="V103">
        <f>COUNTIFS(INDIRECT("Tabela6[QRCode]"),CUMPRIMENTO!$C103,INDIRECT("Tabela6[Data]"),CUMPRIMENTO!V$1)+COUNTIFS(INDIRECT("Tabela6[QRCode]"),CUMPRIMENTO!$D103,INDIRECT("Tabela6[Data]"),CUMPRIMENTO!V$1)</f>
        <v/>
      </c>
      <c r="Y103" s="33">
        <f>SUM(R103:X103)/(IF(G103=1,COUNTA(R103:X103)*3,IF(G103=2,COUNTA(R103:X103)*2,IF(G103=3,COUNTA(R103:X103),IF(G103=4,COUNTA(R103:X103)/2,IF(G103=5,COUNTA(R103:X103)/7,IF(G103=6,1,"")))))))</f>
        <v/>
      </c>
      <c r="Z103">
        <f>COUNTIFS(INDIRECT("Tabela6[QRCode]"),CUMPRIMENTO!$C103,INDIRECT("Tabela6[Data]"),CUMPRIMENTO!Z$1)+COUNTIFS(INDIRECT("Tabela6[QRCode]"),CUMPRIMENTO!$D103,INDIRECT("Tabela6[Data]"),CUMPRIMENTO!Z$1)</f>
        <v/>
      </c>
      <c r="AA103">
        <f>COUNTIFS(INDIRECT("Tabela6[QRCode]"),CUMPRIMENTO!$C103,INDIRECT("Tabela6[Data]"),CUMPRIMENTO!AA$1)+COUNTIFS(INDIRECT("Tabela6[QRCode]"),CUMPRIMENTO!$D103,INDIRECT("Tabela6[Data]"),CUMPRIMENTO!AA$1)</f>
        <v/>
      </c>
      <c r="AB103">
        <f>COUNTIFS(INDIRECT("Tabela6[QRCode]"),CUMPRIMENTO!$C103,INDIRECT("Tabela6[Data]"),CUMPRIMENTO!AB$1)+COUNTIFS(INDIRECT("Tabela6[QRCode]"),CUMPRIMENTO!$D103,INDIRECT("Tabela6[Data]"),CUMPRIMENTO!AB$1)</f>
        <v/>
      </c>
      <c r="AC103">
        <f>COUNTIFS(INDIRECT("Tabela6[QRCode]"),CUMPRIMENTO!$C103,INDIRECT("Tabela6[Data]"),CUMPRIMENTO!AC$1)+COUNTIFS(INDIRECT("Tabela6[QRCode]"),CUMPRIMENTO!$D103,INDIRECT("Tabela6[Data]"),CUMPRIMENTO!AC$1)</f>
        <v/>
      </c>
      <c r="AD103">
        <f>COUNTIFS(INDIRECT("Tabela6[QRCode]"),CUMPRIMENTO!$C103,INDIRECT("Tabela6[Data]"),CUMPRIMENTO!AD$1)+COUNTIFS(INDIRECT("Tabela6[QRCode]"),CUMPRIMENTO!$D103,INDIRECT("Tabela6[Data]"),CUMPRIMENTO!AD$1)</f>
        <v/>
      </c>
      <c r="AG103" s="33">
        <f>SUM(Z103:AD103)/(IF(G103=1,COUNTA(Z103:AD103)*3,IF(G103=2,COUNTA(Z103:AD103)*2,IF(G103=3,COUNTA(Z103:AD103),IF(G103=4,COUNTA(Z103:AD103)/2,IF(G103=5,COUNTA(Z103:AD103)/7,IF(G103=6,1,"")))))))</f>
        <v/>
      </c>
      <c r="AH103">
        <f>COUNTIFS(INDIRECT("Tabela6[QRCode]"),CUMPRIMENTO!$C103,INDIRECT("Tabela6[Data]"),CUMPRIMENTO!AH$1)+COUNTIFS(INDIRECT("Tabela6[QRCode]"),CUMPRIMENTO!$D103,INDIRECT("Tabela6[Data]"),CUMPRIMENTO!AH$1)</f>
        <v/>
      </c>
      <c r="AI103">
        <f>COUNTIFS(INDIRECT("Tabela6[QRCode]"),CUMPRIMENTO!$C103,INDIRECT("Tabela6[Data]"),CUMPRIMENTO!AI$1)+COUNTIFS(INDIRECT("Tabela6[QRCode]"),CUMPRIMENTO!$D103,INDIRECT("Tabela6[Data]"),CUMPRIMENTO!AI$1)</f>
        <v/>
      </c>
      <c r="AJ103">
        <f>COUNTIFS(INDIRECT("Tabela6[QRCode]"),CUMPRIMENTO!$C103,INDIRECT("Tabela6[Data]"),CUMPRIMENTO!AJ$1)+COUNTIFS(INDIRECT("Tabela6[QRCode]"),CUMPRIMENTO!$D103,INDIRECT("Tabela6[Data]"),CUMPRIMENTO!AJ$1)</f>
        <v/>
      </c>
      <c r="AK103">
        <f>COUNTIFS(INDIRECT("Tabela6[QRCode]"),CUMPRIMENTO!$C103,INDIRECT("Tabela6[Data]"),CUMPRIMENTO!AK$1)+COUNTIFS(INDIRECT("Tabela6[QRCode]"),CUMPRIMENTO!$D103,INDIRECT("Tabela6[Data]"),CUMPRIMENTO!AK$1)</f>
        <v/>
      </c>
      <c r="AL103">
        <f>COUNTIFS(INDIRECT("Tabela6[QRCode]"),CUMPRIMENTO!$C103,INDIRECT("Tabela6[Data]"),CUMPRIMENTO!AL$1)+COUNTIFS(INDIRECT("Tabela6[QRCode]"),CUMPRIMENTO!$D103,INDIRECT("Tabela6[Data]"),CUMPRIMENTO!AL$1)</f>
        <v/>
      </c>
      <c r="AO103" s="33">
        <f>SUM(AH103:AL103)/(IF(G103=1,COUNTA(AH103:AL103)*3,IF(G103=2,COUNTA(AH103:AL103)*2,IF(G103=3,COUNTA(AH103:AL103),IF(G103=4,COUNTA(AH103:AL103)/2,IF(G103=5,COUNTA(AH103:AL103)/7,IF(G103=6,1,"")))))))</f>
        <v/>
      </c>
      <c r="AP103">
        <f>COUNTIFS(INDIRECT("Tabela6[QRCode]"),CUMPRIMENTO!$C103,INDIRECT("Tabela6[Data]"),CUMPRIMENTO!AP$1)+COUNTIFS(INDIRECT("Tabela6[QRCode]"),CUMPRIMENTO!$D103,INDIRECT("Tabela6[Data]"),CUMPRIMENTO!AP$1)</f>
        <v/>
      </c>
      <c r="AQ103">
        <f>COUNTIFS(INDIRECT("Tabela6[QRCode]"),CUMPRIMENTO!$C103,INDIRECT("Tabela6[Data]"),CUMPRIMENTO!AQ$1)+COUNTIFS(INDIRECT("Tabela6[QRCode]"),CUMPRIMENTO!$D103,INDIRECT("Tabela6[Data]"),CUMPRIMENTO!AQ$1)</f>
        <v/>
      </c>
      <c r="AW103" s="33">
        <f>SUM(AP103:AS103)/(IF(G103=1,COUNTA(AP103:AS103)*3,IF(G103=2,COUNTA(AP103:AS103)*2,IF(G103=3,COUNTA(AP103:AS103),IF(G103=4,COUNTA(AP103:AS103)/2,IF(G103=5,COUNTA(AP103:AS103)/7,IF(G103=6,1,"")))))))</f>
        <v/>
      </c>
    </row>
    <row r="104">
      <c r="B104" t="inlineStr">
        <is>
          <t>BR01-IES-P15</t>
        </is>
      </c>
      <c r="C104" t="inlineStr">
        <is>
          <t>BR01-IES-P15-SALA28</t>
        </is>
      </c>
      <c r="D104" t="inlineStr">
        <is>
          <t>RS-ST01-15-02P-SLA09</t>
        </is>
      </c>
      <c r="E104" t="inlineStr">
        <is>
          <t>ONE STIHL - SALA DE REUNIÃO 02</t>
        </is>
      </c>
      <c r="G104" t="n">
        <v>3</v>
      </c>
      <c r="H104" t="inlineStr">
        <is>
          <t>T3E</t>
        </is>
      </c>
      <c r="I104" s="34">
        <f>IF(H104="SOB DEMANDA",100%,IF(AVERAGE(Y104,AG104,AO104,AW104)&gt;100%,100%,AVERAGE(Y104,AG104,AO104,AW104)))</f>
        <v/>
      </c>
      <c r="J104">
        <f>COUNTIFS(INDIRECT("Tabela6[QRCode]"),CUMPRIMENTO!$C104,INDIRECT("Tabela6[Data]"),CUMPRIMENTO!J$1)+COUNTIFS(INDIRECT("Tabela6[QRCode]"),CUMPRIMENTO!$D104,INDIRECT("Tabela6[Data]"),CUMPRIMENTO!J$1)</f>
        <v/>
      </c>
      <c r="K104">
        <f>COUNTIFS(INDIRECT("Tabela6[QRCode]"),CUMPRIMENTO!$C104,INDIRECT("Tabela6[Data]"),CUMPRIMENTO!K$1)+COUNTIFS(INDIRECT("Tabela6[QRCode]"),CUMPRIMENTO!$D104,INDIRECT("Tabela6[Data]"),CUMPRIMENTO!K$1)</f>
        <v/>
      </c>
      <c r="L104">
        <f>COUNTIFS(INDIRECT("Tabela6[QRCode]"),CUMPRIMENTO!$C104,INDIRECT("Tabela6[Data]"),CUMPRIMENTO!L$1)+COUNTIFS(INDIRECT("Tabela6[QRCode]"),CUMPRIMENTO!$D104,INDIRECT("Tabela6[Data]"),CUMPRIMENTO!L$1)</f>
        <v/>
      </c>
      <c r="M104">
        <f>COUNTIFS(INDIRECT("Tabela6[QRCode]"),CUMPRIMENTO!$C104,INDIRECT("Tabela6[Data]"),CUMPRIMENTO!M$1)+COUNTIFS(INDIRECT("Tabela6[QRCode]"),CUMPRIMENTO!$D104,INDIRECT("Tabela6[Data]"),CUMPRIMENTO!M$1)</f>
        <v/>
      </c>
      <c r="N104">
        <f>COUNTIFS(INDIRECT("Tabela6[QRCode]"),CUMPRIMENTO!$C104,INDIRECT("Tabela6[Data]"),CUMPRIMENTO!N$1)+COUNTIFS(INDIRECT("Tabela6[QRCode]"),CUMPRIMENTO!$D104,INDIRECT("Tabela6[Data]"),CUMPRIMENTO!N$1)</f>
        <v/>
      </c>
      <c r="Q104" s="33">
        <f>SUM(J104:P104)/(IF(G104=1,COUNTA(J104:P104)*3,IF(G104=2,COUNTA(J104:P104)*2,IF(G104=3,COUNTA(J104:P104),IF(G104=4,COUNTA(J104:P104)/2,IF(G104=5,COUNTA(J104:P104)/7,IF(G104=6,1,"")))))))</f>
        <v/>
      </c>
      <c r="R104">
        <f>COUNTIFS(INDIRECT("Tabela6[QRCode]"),CUMPRIMENTO!$C104,INDIRECT("Tabela6[Data]"),CUMPRIMENTO!R$1)+COUNTIFS(INDIRECT("Tabela6[QRCode]"),CUMPRIMENTO!$D104,INDIRECT("Tabela6[Data]"),CUMPRIMENTO!R$1)</f>
        <v/>
      </c>
      <c r="S104">
        <f>COUNTIFS(INDIRECT("Tabela6[QRCode]"),CUMPRIMENTO!$C104,INDIRECT("Tabela6[Data]"),CUMPRIMENTO!S$1)+COUNTIFS(INDIRECT("Tabela6[QRCode]"),CUMPRIMENTO!$D104,INDIRECT("Tabela6[Data]"),CUMPRIMENTO!S$1)</f>
        <v/>
      </c>
      <c r="T104">
        <f>COUNTIFS(INDIRECT("Tabela6[QRCode]"),CUMPRIMENTO!$C104,INDIRECT("Tabela6[Data]"),CUMPRIMENTO!T$1)+COUNTIFS(INDIRECT("Tabela6[QRCode]"),CUMPRIMENTO!$D104,INDIRECT("Tabela6[Data]"),CUMPRIMENTO!T$1)</f>
        <v/>
      </c>
      <c r="U104">
        <f>COUNTIFS(INDIRECT("Tabela6[QRCode]"),CUMPRIMENTO!$C104,INDIRECT("Tabela6[Data]"),CUMPRIMENTO!U$1)+COUNTIFS(INDIRECT("Tabela6[QRCode]"),CUMPRIMENTO!$D104,INDIRECT("Tabela6[Data]"),CUMPRIMENTO!U$1)</f>
        <v/>
      </c>
      <c r="V104">
        <f>COUNTIFS(INDIRECT("Tabela6[QRCode]"),CUMPRIMENTO!$C104,INDIRECT("Tabela6[Data]"),CUMPRIMENTO!V$1)+COUNTIFS(INDIRECT("Tabela6[QRCode]"),CUMPRIMENTO!$D104,INDIRECT("Tabela6[Data]"),CUMPRIMENTO!V$1)</f>
        <v/>
      </c>
      <c r="Y104" s="33">
        <f>SUM(R104:X104)/(IF(G104=1,COUNTA(R104:X104)*3,IF(G104=2,COUNTA(R104:X104)*2,IF(G104=3,COUNTA(R104:X104),IF(G104=4,COUNTA(R104:X104)/2,IF(G104=5,COUNTA(R104:X104)/7,IF(G104=6,1,"")))))))</f>
        <v/>
      </c>
      <c r="Z104">
        <f>COUNTIFS(INDIRECT("Tabela6[QRCode]"),CUMPRIMENTO!$C104,INDIRECT("Tabela6[Data]"),CUMPRIMENTO!Z$1)+COUNTIFS(INDIRECT("Tabela6[QRCode]"),CUMPRIMENTO!$D104,INDIRECT("Tabela6[Data]"),CUMPRIMENTO!Z$1)</f>
        <v/>
      </c>
      <c r="AA104">
        <f>COUNTIFS(INDIRECT("Tabela6[QRCode]"),CUMPRIMENTO!$C104,INDIRECT("Tabela6[Data]"),CUMPRIMENTO!AA$1)+COUNTIFS(INDIRECT("Tabela6[QRCode]"),CUMPRIMENTO!$D104,INDIRECT("Tabela6[Data]"),CUMPRIMENTO!AA$1)</f>
        <v/>
      </c>
      <c r="AB104">
        <f>COUNTIFS(INDIRECT("Tabela6[QRCode]"),CUMPRIMENTO!$C104,INDIRECT("Tabela6[Data]"),CUMPRIMENTO!AB$1)+COUNTIFS(INDIRECT("Tabela6[QRCode]"),CUMPRIMENTO!$D104,INDIRECT("Tabela6[Data]"),CUMPRIMENTO!AB$1)</f>
        <v/>
      </c>
      <c r="AC104">
        <f>COUNTIFS(INDIRECT("Tabela6[QRCode]"),CUMPRIMENTO!$C104,INDIRECT("Tabela6[Data]"),CUMPRIMENTO!AC$1)+COUNTIFS(INDIRECT("Tabela6[QRCode]"),CUMPRIMENTO!$D104,INDIRECT("Tabela6[Data]"),CUMPRIMENTO!AC$1)</f>
        <v/>
      </c>
      <c r="AD104">
        <f>COUNTIFS(INDIRECT("Tabela6[QRCode]"),CUMPRIMENTO!$C104,INDIRECT("Tabela6[Data]"),CUMPRIMENTO!AD$1)+COUNTIFS(INDIRECT("Tabela6[QRCode]"),CUMPRIMENTO!$D104,INDIRECT("Tabela6[Data]"),CUMPRIMENTO!AD$1)</f>
        <v/>
      </c>
      <c r="AG104" s="33">
        <f>SUM(Z104:AD104)/(IF(G104=1,COUNTA(Z104:AD104)*3,IF(G104=2,COUNTA(Z104:AD104)*2,IF(G104=3,COUNTA(Z104:AD104),IF(G104=4,COUNTA(Z104:AD104)/2,IF(G104=5,COUNTA(Z104:AD104)/7,IF(G104=6,1,"")))))))</f>
        <v/>
      </c>
      <c r="AH104">
        <f>COUNTIFS(INDIRECT("Tabela6[QRCode]"),CUMPRIMENTO!$C104,INDIRECT("Tabela6[Data]"),CUMPRIMENTO!AH$1)+COUNTIFS(INDIRECT("Tabela6[QRCode]"),CUMPRIMENTO!$D104,INDIRECT("Tabela6[Data]"),CUMPRIMENTO!AH$1)</f>
        <v/>
      </c>
      <c r="AI104">
        <f>COUNTIFS(INDIRECT("Tabela6[QRCode]"),CUMPRIMENTO!$C104,INDIRECT("Tabela6[Data]"),CUMPRIMENTO!AI$1)+COUNTIFS(INDIRECT("Tabela6[QRCode]"),CUMPRIMENTO!$D104,INDIRECT("Tabela6[Data]"),CUMPRIMENTO!AI$1)</f>
        <v/>
      </c>
      <c r="AJ104">
        <f>COUNTIFS(INDIRECT("Tabela6[QRCode]"),CUMPRIMENTO!$C104,INDIRECT("Tabela6[Data]"),CUMPRIMENTO!AJ$1)+COUNTIFS(INDIRECT("Tabela6[QRCode]"),CUMPRIMENTO!$D104,INDIRECT("Tabela6[Data]"),CUMPRIMENTO!AJ$1)</f>
        <v/>
      </c>
      <c r="AK104">
        <f>COUNTIFS(INDIRECT("Tabela6[QRCode]"),CUMPRIMENTO!$C104,INDIRECT("Tabela6[Data]"),CUMPRIMENTO!AK$1)+COUNTIFS(INDIRECT("Tabela6[QRCode]"),CUMPRIMENTO!$D104,INDIRECT("Tabela6[Data]"),CUMPRIMENTO!AK$1)</f>
        <v/>
      </c>
      <c r="AL104">
        <f>COUNTIFS(INDIRECT("Tabela6[QRCode]"),CUMPRIMENTO!$C104,INDIRECT("Tabela6[Data]"),CUMPRIMENTO!AL$1)+COUNTIFS(INDIRECT("Tabela6[QRCode]"),CUMPRIMENTO!$D104,INDIRECT("Tabela6[Data]"),CUMPRIMENTO!AL$1)</f>
        <v/>
      </c>
      <c r="AO104" s="33">
        <f>SUM(AH104:AL104)/(IF(G104=1,COUNTA(AH104:AL104)*3,IF(G104=2,COUNTA(AH104:AL104)*2,IF(G104=3,COUNTA(AH104:AL104),IF(G104=4,COUNTA(AH104:AL104)/2,IF(G104=5,COUNTA(AH104:AL104)/7,IF(G104=6,1,"")))))))</f>
        <v/>
      </c>
      <c r="AP104">
        <f>COUNTIFS(INDIRECT("Tabela6[QRCode]"),CUMPRIMENTO!$C104,INDIRECT("Tabela6[Data]"),CUMPRIMENTO!AP$1)+COUNTIFS(INDIRECT("Tabela6[QRCode]"),CUMPRIMENTO!$D104,INDIRECT("Tabela6[Data]"),CUMPRIMENTO!AP$1)</f>
        <v/>
      </c>
      <c r="AQ104">
        <f>COUNTIFS(INDIRECT("Tabela6[QRCode]"),CUMPRIMENTO!$C104,INDIRECT("Tabela6[Data]"),CUMPRIMENTO!AQ$1)+COUNTIFS(INDIRECT("Tabela6[QRCode]"),CUMPRIMENTO!$D104,INDIRECT("Tabela6[Data]"),CUMPRIMENTO!AQ$1)</f>
        <v/>
      </c>
      <c r="AW104" s="33">
        <f>SUM(AP104:AS104)/(IF(G104=1,COUNTA(AP104:AS104)*3,IF(G104=2,COUNTA(AP104:AS104)*2,IF(G104=3,COUNTA(AP104:AS104),IF(G104=4,COUNTA(AP104:AS104)/2,IF(G104=5,COUNTA(AP104:AS104)/7,IF(G104=6,1,"")))))))</f>
        <v/>
      </c>
    </row>
    <row r="105">
      <c r="B105" t="inlineStr">
        <is>
          <t>BR01-IES-P15</t>
        </is>
      </c>
      <c r="C105" t="inlineStr">
        <is>
          <t>BR01-IES-P15-SALA29</t>
        </is>
      </c>
      <c r="D105" t="inlineStr">
        <is>
          <t>RS-ST01-15-02P-SLA10</t>
        </is>
      </c>
      <c r="E105" t="inlineStr">
        <is>
          <t>ONE STIHL - SALA DE REUNIÃO 03</t>
        </is>
      </c>
      <c r="G105" t="n">
        <v>3</v>
      </c>
      <c r="H105" t="inlineStr">
        <is>
          <t>T3E</t>
        </is>
      </c>
      <c r="I105" s="34">
        <f>IF(H105="SOB DEMANDA",100%,IF(AVERAGE(Y105,AG105,AO105,AW105)&gt;100%,100%,AVERAGE(Y105,AG105,AO105,AW105)))</f>
        <v/>
      </c>
      <c r="J105">
        <f>COUNTIFS(INDIRECT("Tabela6[QRCode]"),CUMPRIMENTO!$C105,INDIRECT("Tabela6[Data]"),CUMPRIMENTO!J$1)+COUNTIFS(INDIRECT("Tabela6[QRCode]"),CUMPRIMENTO!$D105,INDIRECT("Tabela6[Data]"),CUMPRIMENTO!J$1)</f>
        <v/>
      </c>
      <c r="K105">
        <f>COUNTIFS(INDIRECT("Tabela6[QRCode]"),CUMPRIMENTO!$C105,INDIRECT("Tabela6[Data]"),CUMPRIMENTO!K$1)+COUNTIFS(INDIRECT("Tabela6[QRCode]"),CUMPRIMENTO!$D105,INDIRECT("Tabela6[Data]"),CUMPRIMENTO!K$1)</f>
        <v/>
      </c>
      <c r="L105">
        <f>COUNTIFS(INDIRECT("Tabela6[QRCode]"),CUMPRIMENTO!$C105,INDIRECT("Tabela6[Data]"),CUMPRIMENTO!L$1)+COUNTIFS(INDIRECT("Tabela6[QRCode]"),CUMPRIMENTO!$D105,INDIRECT("Tabela6[Data]"),CUMPRIMENTO!L$1)</f>
        <v/>
      </c>
      <c r="M105">
        <f>COUNTIFS(INDIRECT("Tabela6[QRCode]"),CUMPRIMENTO!$C105,INDIRECT("Tabela6[Data]"),CUMPRIMENTO!M$1)+COUNTIFS(INDIRECT("Tabela6[QRCode]"),CUMPRIMENTO!$D105,INDIRECT("Tabela6[Data]"),CUMPRIMENTO!M$1)</f>
        <v/>
      </c>
      <c r="N105">
        <f>COUNTIFS(INDIRECT("Tabela6[QRCode]"),CUMPRIMENTO!$C105,INDIRECT("Tabela6[Data]"),CUMPRIMENTO!N$1)+COUNTIFS(INDIRECT("Tabela6[QRCode]"),CUMPRIMENTO!$D105,INDIRECT("Tabela6[Data]"),CUMPRIMENTO!N$1)</f>
        <v/>
      </c>
      <c r="Q105" s="33">
        <f>SUM(J105:P105)/(IF(G105=1,COUNTA(J105:P105)*3,IF(G105=2,COUNTA(J105:P105)*2,IF(G105=3,COUNTA(J105:P105),IF(G105=4,COUNTA(J105:P105)/2,IF(G105=5,COUNTA(J105:P105)/7,IF(G105=6,1,"")))))))</f>
        <v/>
      </c>
      <c r="R105">
        <f>COUNTIFS(INDIRECT("Tabela6[QRCode]"),CUMPRIMENTO!$C105,INDIRECT("Tabela6[Data]"),CUMPRIMENTO!R$1)+COUNTIFS(INDIRECT("Tabela6[QRCode]"),CUMPRIMENTO!$D105,INDIRECT("Tabela6[Data]"),CUMPRIMENTO!R$1)</f>
        <v/>
      </c>
      <c r="S105">
        <f>COUNTIFS(INDIRECT("Tabela6[QRCode]"),CUMPRIMENTO!$C105,INDIRECT("Tabela6[Data]"),CUMPRIMENTO!S$1)+COUNTIFS(INDIRECT("Tabela6[QRCode]"),CUMPRIMENTO!$D105,INDIRECT("Tabela6[Data]"),CUMPRIMENTO!S$1)</f>
        <v/>
      </c>
      <c r="T105">
        <f>COUNTIFS(INDIRECT("Tabela6[QRCode]"),CUMPRIMENTO!$C105,INDIRECT("Tabela6[Data]"),CUMPRIMENTO!T$1)+COUNTIFS(INDIRECT("Tabela6[QRCode]"),CUMPRIMENTO!$D105,INDIRECT("Tabela6[Data]"),CUMPRIMENTO!T$1)</f>
        <v/>
      </c>
      <c r="U105">
        <f>COUNTIFS(INDIRECT("Tabela6[QRCode]"),CUMPRIMENTO!$C105,INDIRECT("Tabela6[Data]"),CUMPRIMENTO!U$1)+COUNTIFS(INDIRECT("Tabela6[QRCode]"),CUMPRIMENTO!$D105,INDIRECT("Tabela6[Data]"),CUMPRIMENTO!U$1)</f>
        <v/>
      </c>
      <c r="V105">
        <f>COUNTIFS(INDIRECT("Tabela6[QRCode]"),CUMPRIMENTO!$C105,INDIRECT("Tabela6[Data]"),CUMPRIMENTO!V$1)+COUNTIFS(INDIRECT("Tabela6[QRCode]"),CUMPRIMENTO!$D105,INDIRECT("Tabela6[Data]"),CUMPRIMENTO!V$1)</f>
        <v/>
      </c>
      <c r="Y105" s="33">
        <f>SUM(R105:X105)/(IF(G105=1,COUNTA(R105:X105)*3,IF(G105=2,COUNTA(R105:X105)*2,IF(G105=3,COUNTA(R105:X105),IF(G105=4,COUNTA(R105:X105)/2,IF(G105=5,COUNTA(R105:X105)/7,IF(G105=6,1,"")))))))</f>
        <v/>
      </c>
      <c r="Z105">
        <f>COUNTIFS(INDIRECT("Tabela6[QRCode]"),CUMPRIMENTO!$C105,INDIRECT("Tabela6[Data]"),CUMPRIMENTO!Z$1)+COUNTIFS(INDIRECT("Tabela6[QRCode]"),CUMPRIMENTO!$D105,INDIRECT("Tabela6[Data]"),CUMPRIMENTO!Z$1)</f>
        <v/>
      </c>
      <c r="AA105">
        <f>COUNTIFS(INDIRECT("Tabela6[QRCode]"),CUMPRIMENTO!$C105,INDIRECT("Tabela6[Data]"),CUMPRIMENTO!AA$1)+COUNTIFS(INDIRECT("Tabela6[QRCode]"),CUMPRIMENTO!$D105,INDIRECT("Tabela6[Data]"),CUMPRIMENTO!AA$1)</f>
        <v/>
      </c>
      <c r="AB105">
        <f>COUNTIFS(INDIRECT("Tabela6[QRCode]"),CUMPRIMENTO!$C105,INDIRECT("Tabela6[Data]"),CUMPRIMENTO!AB$1)+COUNTIFS(INDIRECT("Tabela6[QRCode]"),CUMPRIMENTO!$D105,INDIRECT("Tabela6[Data]"),CUMPRIMENTO!AB$1)</f>
        <v/>
      </c>
      <c r="AC105">
        <f>COUNTIFS(INDIRECT("Tabela6[QRCode]"),CUMPRIMENTO!$C105,INDIRECT("Tabela6[Data]"),CUMPRIMENTO!AC$1)+COUNTIFS(INDIRECT("Tabela6[QRCode]"),CUMPRIMENTO!$D105,INDIRECT("Tabela6[Data]"),CUMPRIMENTO!AC$1)</f>
        <v/>
      </c>
      <c r="AD105">
        <f>COUNTIFS(INDIRECT("Tabela6[QRCode]"),CUMPRIMENTO!$C105,INDIRECT("Tabela6[Data]"),CUMPRIMENTO!AD$1)+COUNTIFS(INDIRECT("Tabela6[QRCode]"),CUMPRIMENTO!$D105,INDIRECT("Tabela6[Data]"),CUMPRIMENTO!AD$1)</f>
        <v/>
      </c>
      <c r="AG105" s="33">
        <f>SUM(Z105:AD105)/(IF(G105=1,COUNTA(Z105:AD105)*3,IF(G105=2,COUNTA(Z105:AD105)*2,IF(G105=3,COUNTA(Z105:AD105),IF(G105=4,COUNTA(Z105:AD105)/2,IF(G105=5,COUNTA(Z105:AD105)/7,IF(G105=6,1,"")))))))</f>
        <v/>
      </c>
      <c r="AH105">
        <f>COUNTIFS(INDIRECT("Tabela6[QRCode]"),CUMPRIMENTO!$C105,INDIRECT("Tabela6[Data]"),CUMPRIMENTO!AH$1)+COUNTIFS(INDIRECT("Tabela6[QRCode]"),CUMPRIMENTO!$D105,INDIRECT("Tabela6[Data]"),CUMPRIMENTO!AH$1)</f>
        <v/>
      </c>
      <c r="AI105">
        <f>COUNTIFS(INDIRECT("Tabela6[QRCode]"),CUMPRIMENTO!$C105,INDIRECT("Tabela6[Data]"),CUMPRIMENTO!AI$1)+COUNTIFS(INDIRECT("Tabela6[QRCode]"),CUMPRIMENTO!$D105,INDIRECT("Tabela6[Data]"),CUMPRIMENTO!AI$1)</f>
        <v/>
      </c>
      <c r="AJ105">
        <f>COUNTIFS(INDIRECT("Tabela6[QRCode]"),CUMPRIMENTO!$C105,INDIRECT("Tabela6[Data]"),CUMPRIMENTO!AJ$1)+COUNTIFS(INDIRECT("Tabela6[QRCode]"),CUMPRIMENTO!$D105,INDIRECT("Tabela6[Data]"),CUMPRIMENTO!AJ$1)</f>
        <v/>
      </c>
      <c r="AK105">
        <f>COUNTIFS(INDIRECT("Tabela6[QRCode]"),CUMPRIMENTO!$C105,INDIRECT("Tabela6[Data]"),CUMPRIMENTO!AK$1)+COUNTIFS(INDIRECT("Tabela6[QRCode]"),CUMPRIMENTO!$D105,INDIRECT("Tabela6[Data]"),CUMPRIMENTO!AK$1)</f>
        <v/>
      </c>
      <c r="AL105">
        <f>COUNTIFS(INDIRECT("Tabela6[QRCode]"),CUMPRIMENTO!$C105,INDIRECT("Tabela6[Data]"),CUMPRIMENTO!AL$1)+COUNTIFS(INDIRECT("Tabela6[QRCode]"),CUMPRIMENTO!$D105,INDIRECT("Tabela6[Data]"),CUMPRIMENTO!AL$1)</f>
        <v/>
      </c>
      <c r="AO105" s="33">
        <f>SUM(AH105:AL105)/(IF(G105=1,COUNTA(AH105:AL105)*3,IF(G105=2,COUNTA(AH105:AL105)*2,IF(G105=3,COUNTA(AH105:AL105),IF(G105=4,COUNTA(AH105:AL105)/2,IF(G105=5,COUNTA(AH105:AL105)/7,IF(G105=6,1,"")))))))</f>
        <v/>
      </c>
      <c r="AP105">
        <f>COUNTIFS(INDIRECT("Tabela6[QRCode]"),CUMPRIMENTO!$C105,INDIRECT("Tabela6[Data]"),CUMPRIMENTO!AP$1)+COUNTIFS(INDIRECT("Tabela6[QRCode]"),CUMPRIMENTO!$D105,INDIRECT("Tabela6[Data]"),CUMPRIMENTO!AP$1)</f>
        <v/>
      </c>
      <c r="AQ105">
        <f>COUNTIFS(INDIRECT("Tabela6[QRCode]"),CUMPRIMENTO!$C105,INDIRECT("Tabela6[Data]"),CUMPRIMENTO!AQ$1)+COUNTIFS(INDIRECT("Tabela6[QRCode]"),CUMPRIMENTO!$D105,INDIRECT("Tabela6[Data]"),CUMPRIMENTO!AQ$1)</f>
        <v/>
      </c>
      <c r="AW105" s="33">
        <f>SUM(AP105:AS105)/(IF(G105=1,COUNTA(AP105:AS105)*3,IF(G105=2,COUNTA(AP105:AS105)*2,IF(G105=3,COUNTA(AP105:AS105),IF(G105=4,COUNTA(AP105:AS105)/2,IF(G105=5,COUNTA(AP105:AS105)/7,IF(G105=6,1,"")))))))</f>
        <v/>
      </c>
    </row>
    <row r="106">
      <c r="B106" t="inlineStr">
        <is>
          <t>BR01-IES-P15</t>
        </is>
      </c>
      <c r="C106" t="inlineStr">
        <is>
          <t>BR01-IES-P15-SALA30</t>
        </is>
      </c>
      <c r="D106" t="inlineStr">
        <is>
          <t>RS-ST01-15-02P-SLA11</t>
        </is>
      </c>
      <c r="E106" t="inlineStr">
        <is>
          <t>ONE STIHL - SALA DE REUNIÃO 04</t>
        </is>
      </c>
      <c r="G106" t="n">
        <v>3</v>
      </c>
      <c r="H106" t="inlineStr">
        <is>
          <t>T3E</t>
        </is>
      </c>
      <c r="I106" s="34">
        <f>IF(H106="SOB DEMANDA",100%,IF(AVERAGE(Y106,AG106,AO106,AW106)&gt;100%,100%,AVERAGE(Y106,AG106,AO106,AW106)))</f>
        <v/>
      </c>
      <c r="J106">
        <f>COUNTIFS(INDIRECT("Tabela6[QRCode]"),CUMPRIMENTO!$C106,INDIRECT("Tabela6[Data]"),CUMPRIMENTO!J$1)+COUNTIFS(INDIRECT("Tabela6[QRCode]"),CUMPRIMENTO!$D106,INDIRECT("Tabela6[Data]"),CUMPRIMENTO!J$1)</f>
        <v/>
      </c>
      <c r="K106">
        <f>COUNTIFS(INDIRECT("Tabela6[QRCode]"),CUMPRIMENTO!$C106,INDIRECT("Tabela6[Data]"),CUMPRIMENTO!K$1)+COUNTIFS(INDIRECT("Tabela6[QRCode]"),CUMPRIMENTO!$D106,INDIRECT("Tabela6[Data]"),CUMPRIMENTO!K$1)</f>
        <v/>
      </c>
      <c r="L106">
        <f>COUNTIFS(INDIRECT("Tabela6[QRCode]"),CUMPRIMENTO!$C106,INDIRECT("Tabela6[Data]"),CUMPRIMENTO!L$1)+COUNTIFS(INDIRECT("Tabela6[QRCode]"),CUMPRIMENTO!$D106,INDIRECT("Tabela6[Data]"),CUMPRIMENTO!L$1)</f>
        <v/>
      </c>
      <c r="M106">
        <f>COUNTIFS(INDIRECT("Tabela6[QRCode]"),CUMPRIMENTO!$C106,INDIRECT("Tabela6[Data]"),CUMPRIMENTO!M$1)+COUNTIFS(INDIRECT("Tabela6[QRCode]"),CUMPRIMENTO!$D106,INDIRECT("Tabela6[Data]"),CUMPRIMENTO!M$1)</f>
        <v/>
      </c>
      <c r="N106">
        <f>COUNTIFS(INDIRECT("Tabela6[QRCode]"),CUMPRIMENTO!$C106,INDIRECT("Tabela6[Data]"),CUMPRIMENTO!N$1)+COUNTIFS(INDIRECT("Tabela6[QRCode]"),CUMPRIMENTO!$D106,INDIRECT("Tabela6[Data]"),CUMPRIMENTO!N$1)</f>
        <v/>
      </c>
      <c r="Q106" s="33">
        <f>SUM(J106:P106)/(IF(G106=1,COUNTA(J106:P106)*3,IF(G106=2,COUNTA(J106:P106)*2,IF(G106=3,COUNTA(J106:P106),IF(G106=4,COUNTA(J106:P106)/2,IF(G106=5,COUNTA(J106:P106)/7,IF(G106=6,1,"")))))))</f>
        <v/>
      </c>
      <c r="R106">
        <f>COUNTIFS(INDIRECT("Tabela6[QRCode]"),CUMPRIMENTO!$C106,INDIRECT("Tabela6[Data]"),CUMPRIMENTO!R$1)+COUNTIFS(INDIRECT("Tabela6[QRCode]"),CUMPRIMENTO!$D106,INDIRECT("Tabela6[Data]"),CUMPRIMENTO!R$1)</f>
        <v/>
      </c>
      <c r="S106">
        <f>COUNTIFS(INDIRECT("Tabela6[QRCode]"),CUMPRIMENTO!$C106,INDIRECT("Tabela6[Data]"),CUMPRIMENTO!S$1)+COUNTIFS(INDIRECT("Tabela6[QRCode]"),CUMPRIMENTO!$D106,INDIRECT("Tabela6[Data]"),CUMPRIMENTO!S$1)</f>
        <v/>
      </c>
      <c r="T106">
        <f>COUNTIFS(INDIRECT("Tabela6[QRCode]"),CUMPRIMENTO!$C106,INDIRECT("Tabela6[Data]"),CUMPRIMENTO!T$1)+COUNTIFS(INDIRECT("Tabela6[QRCode]"),CUMPRIMENTO!$D106,INDIRECT("Tabela6[Data]"),CUMPRIMENTO!T$1)</f>
        <v/>
      </c>
      <c r="U106">
        <f>COUNTIFS(INDIRECT("Tabela6[QRCode]"),CUMPRIMENTO!$C106,INDIRECT("Tabela6[Data]"),CUMPRIMENTO!U$1)+COUNTIFS(INDIRECT("Tabela6[QRCode]"),CUMPRIMENTO!$D106,INDIRECT("Tabela6[Data]"),CUMPRIMENTO!U$1)</f>
        <v/>
      </c>
      <c r="V106">
        <f>COUNTIFS(INDIRECT("Tabela6[QRCode]"),CUMPRIMENTO!$C106,INDIRECT("Tabela6[Data]"),CUMPRIMENTO!V$1)+COUNTIFS(INDIRECT("Tabela6[QRCode]"),CUMPRIMENTO!$D106,INDIRECT("Tabela6[Data]"),CUMPRIMENTO!V$1)</f>
        <v/>
      </c>
      <c r="Y106" s="33">
        <f>SUM(R106:X106)/(IF(G106=1,COUNTA(R106:X106)*3,IF(G106=2,COUNTA(R106:X106)*2,IF(G106=3,COUNTA(R106:X106),IF(G106=4,COUNTA(R106:X106)/2,IF(G106=5,COUNTA(R106:X106)/7,IF(G106=6,1,"")))))))</f>
        <v/>
      </c>
      <c r="Z106">
        <f>COUNTIFS(INDIRECT("Tabela6[QRCode]"),CUMPRIMENTO!$C106,INDIRECT("Tabela6[Data]"),CUMPRIMENTO!Z$1)+COUNTIFS(INDIRECT("Tabela6[QRCode]"),CUMPRIMENTO!$D106,INDIRECT("Tabela6[Data]"),CUMPRIMENTO!Z$1)</f>
        <v/>
      </c>
      <c r="AA106">
        <f>COUNTIFS(INDIRECT("Tabela6[QRCode]"),CUMPRIMENTO!$C106,INDIRECT("Tabela6[Data]"),CUMPRIMENTO!AA$1)+COUNTIFS(INDIRECT("Tabela6[QRCode]"),CUMPRIMENTO!$D106,INDIRECT("Tabela6[Data]"),CUMPRIMENTO!AA$1)</f>
        <v/>
      </c>
      <c r="AB106">
        <f>COUNTIFS(INDIRECT("Tabela6[QRCode]"),CUMPRIMENTO!$C106,INDIRECT("Tabela6[Data]"),CUMPRIMENTO!AB$1)+COUNTIFS(INDIRECT("Tabela6[QRCode]"),CUMPRIMENTO!$D106,INDIRECT("Tabela6[Data]"),CUMPRIMENTO!AB$1)</f>
        <v/>
      </c>
      <c r="AC106">
        <f>COUNTIFS(INDIRECT("Tabela6[QRCode]"),CUMPRIMENTO!$C106,INDIRECT("Tabela6[Data]"),CUMPRIMENTO!AC$1)+COUNTIFS(INDIRECT("Tabela6[QRCode]"),CUMPRIMENTO!$D106,INDIRECT("Tabela6[Data]"),CUMPRIMENTO!AC$1)</f>
        <v/>
      </c>
      <c r="AD106">
        <f>COUNTIFS(INDIRECT("Tabela6[QRCode]"),CUMPRIMENTO!$C106,INDIRECT("Tabela6[Data]"),CUMPRIMENTO!AD$1)+COUNTIFS(INDIRECT("Tabela6[QRCode]"),CUMPRIMENTO!$D106,INDIRECT("Tabela6[Data]"),CUMPRIMENTO!AD$1)</f>
        <v/>
      </c>
      <c r="AG106" s="33">
        <f>SUM(Z106:AD106)/(IF(G106=1,COUNTA(Z106:AD106)*3,IF(G106=2,COUNTA(Z106:AD106)*2,IF(G106=3,COUNTA(Z106:AD106),IF(G106=4,COUNTA(Z106:AD106)/2,IF(G106=5,COUNTA(Z106:AD106)/7,IF(G106=6,1,"")))))))</f>
        <v/>
      </c>
      <c r="AH106">
        <f>COUNTIFS(INDIRECT("Tabela6[QRCode]"),CUMPRIMENTO!$C106,INDIRECT("Tabela6[Data]"),CUMPRIMENTO!AH$1)+COUNTIFS(INDIRECT("Tabela6[QRCode]"),CUMPRIMENTO!$D106,INDIRECT("Tabela6[Data]"),CUMPRIMENTO!AH$1)</f>
        <v/>
      </c>
      <c r="AI106">
        <f>COUNTIFS(INDIRECT("Tabela6[QRCode]"),CUMPRIMENTO!$C106,INDIRECT("Tabela6[Data]"),CUMPRIMENTO!AI$1)+COUNTIFS(INDIRECT("Tabela6[QRCode]"),CUMPRIMENTO!$D106,INDIRECT("Tabela6[Data]"),CUMPRIMENTO!AI$1)</f>
        <v/>
      </c>
      <c r="AJ106">
        <f>COUNTIFS(INDIRECT("Tabela6[QRCode]"),CUMPRIMENTO!$C106,INDIRECT("Tabela6[Data]"),CUMPRIMENTO!AJ$1)+COUNTIFS(INDIRECT("Tabela6[QRCode]"),CUMPRIMENTO!$D106,INDIRECT("Tabela6[Data]"),CUMPRIMENTO!AJ$1)</f>
        <v/>
      </c>
      <c r="AK106">
        <f>COUNTIFS(INDIRECT("Tabela6[QRCode]"),CUMPRIMENTO!$C106,INDIRECT("Tabela6[Data]"),CUMPRIMENTO!AK$1)+COUNTIFS(INDIRECT("Tabela6[QRCode]"),CUMPRIMENTO!$D106,INDIRECT("Tabela6[Data]"),CUMPRIMENTO!AK$1)</f>
        <v/>
      </c>
      <c r="AL106">
        <f>COUNTIFS(INDIRECT("Tabela6[QRCode]"),CUMPRIMENTO!$C106,INDIRECT("Tabela6[Data]"),CUMPRIMENTO!AL$1)+COUNTIFS(INDIRECT("Tabela6[QRCode]"),CUMPRIMENTO!$D106,INDIRECT("Tabela6[Data]"),CUMPRIMENTO!AL$1)</f>
        <v/>
      </c>
      <c r="AO106" s="33">
        <f>SUM(AH106:AL106)/(IF(G106=1,COUNTA(AH106:AL106)*3,IF(G106=2,COUNTA(AH106:AL106)*2,IF(G106=3,COUNTA(AH106:AL106),IF(G106=4,COUNTA(AH106:AL106)/2,IF(G106=5,COUNTA(AH106:AL106)/7,IF(G106=6,1,"")))))))</f>
        <v/>
      </c>
      <c r="AP106">
        <f>COUNTIFS(INDIRECT("Tabela6[QRCode]"),CUMPRIMENTO!$C106,INDIRECT("Tabela6[Data]"),CUMPRIMENTO!AP$1)+COUNTIFS(INDIRECT("Tabela6[QRCode]"),CUMPRIMENTO!$D106,INDIRECT("Tabela6[Data]"),CUMPRIMENTO!AP$1)</f>
        <v/>
      </c>
      <c r="AQ106">
        <f>COUNTIFS(INDIRECT("Tabela6[QRCode]"),CUMPRIMENTO!$C106,INDIRECT("Tabela6[Data]"),CUMPRIMENTO!AQ$1)+COUNTIFS(INDIRECT("Tabela6[QRCode]"),CUMPRIMENTO!$D106,INDIRECT("Tabela6[Data]"),CUMPRIMENTO!AQ$1)</f>
        <v/>
      </c>
      <c r="AW106" s="33">
        <f>SUM(AP106:AS106)/(IF(G106=1,COUNTA(AP106:AS106)*3,IF(G106=2,COUNTA(AP106:AS106)*2,IF(G106=3,COUNTA(AP106:AS106),IF(G106=4,COUNTA(AP106:AS106)/2,IF(G106=5,COUNTA(AP106:AS106)/7,IF(G106=6,1,"")))))))</f>
        <v/>
      </c>
    </row>
    <row r="107">
      <c r="B107" t="inlineStr">
        <is>
          <t>BR01-IES-P15</t>
        </is>
      </c>
      <c r="C107" t="inlineStr">
        <is>
          <t>BR01-IES-P15-SALA31</t>
        </is>
      </c>
      <c r="D107" t="inlineStr">
        <is>
          <t>RS-ST01-15-02P-SLA12</t>
        </is>
      </c>
      <c r="E107" t="inlineStr">
        <is>
          <t>ONE STIHL - SALA DIRETOR</t>
        </is>
      </c>
      <c r="G107" t="n">
        <v>3</v>
      </c>
      <c r="H107" t="inlineStr">
        <is>
          <t>T3E</t>
        </is>
      </c>
      <c r="I107" s="34">
        <f>IF(H107="SOB DEMANDA",100%,IF(AVERAGE(Y107,AG107,AO107,AW107)&gt;100%,100%,AVERAGE(Y107,AG107,AO107,AW107)))</f>
        <v/>
      </c>
      <c r="J107">
        <f>COUNTIFS(INDIRECT("Tabela6[QRCode]"),CUMPRIMENTO!$C107,INDIRECT("Tabela6[Data]"),CUMPRIMENTO!J$1)+COUNTIFS(INDIRECT("Tabela6[QRCode]"),CUMPRIMENTO!$D107,INDIRECT("Tabela6[Data]"),CUMPRIMENTO!J$1)</f>
        <v/>
      </c>
      <c r="K107">
        <f>COUNTIFS(INDIRECT("Tabela6[QRCode]"),CUMPRIMENTO!$C107,INDIRECT("Tabela6[Data]"),CUMPRIMENTO!K$1)+COUNTIFS(INDIRECT("Tabela6[QRCode]"),CUMPRIMENTO!$D107,INDIRECT("Tabela6[Data]"),CUMPRIMENTO!K$1)</f>
        <v/>
      </c>
      <c r="L107">
        <f>COUNTIFS(INDIRECT("Tabela6[QRCode]"),CUMPRIMENTO!$C107,INDIRECT("Tabela6[Data]"),CUMPRIMENTO!L$1)+COUNTIFS(INDIRECT("Tabela6[QRCode]"),CUMPRIMENTO!$D107,INDIRECT("Tabela6[Data]"),CUMPRIMENTO!L$1)</f>
        <v/>
      </c>
      <c r="M107">
        <f>COUNTIFS(INDIRECT("Tabela6[QRCode]"),CUMPRIMENTO!$C107,INDIRECT("Tabela6[Data]"),CUMPRIMENTO!M$1)+COUNTIFS(INDIRECT("Tabela6[QRCode]"),CUMPRIMENTO!$D107,INDIRECT("Tabela6[Data]"),CUMPRIMENTO!M$1)</f>
        <v/>
      </c>
      <c r="N107">
        <f>COUNTIFS(INDIRECT("Tabela6[QRCode]"),CUMPRIMENTO!$C107,INDIRECT("Tabela6[Data]"),CUMPRIMENTO!N$1)+COUNTIFS(INDIRECT("Tabela6[QRCode]"),CUMPRIMENTO!$D107,INDIRECT("Tabela6[Data]"),CUMPRIMENTO!N$1)</f>
        <v/>
      </c>
      <c r="Q107" s="33">
        <f>SUM(J107:P107)/(IF(G107=1,COUNTA(J107:P107)*3,IF(G107=2,COUNTA(J107:P107)*2,IF(G107=3,COUNTA(J107:P107),IF(G107=4,COUNTA(J107:P107)/2,IF(G107=5,COUNTA(J107:P107)/7,IF(G107=6,1,"")))))))</f>
        <v/>
      </c>
      <c r="R107">
        <f>COUNTIFS(INDIRECT("Tabela6[QRCode]"),CUMPRIMENTO!$C107,INDIRECT("Tabela6[Data]"),CUMPRIMENTO!R$1)+COUNTIFS(INDIRECT("Tabela6[QRCode]"),CUMPRIMENTO!$D107,INDIRECT("Tabela6[Data]"),CUMPRIMENTO!R$1)</f>
        <v/>
      </c>
      <c r="S107">
        <f>COUNTIFS(INDIRECT("Tabela6[QRCode]"),CUMPRIMENTO!$C107,INDIRECT("Tabela6[Data]"),CUMPRIMENTO!S$1)+COUNTIFS(INDIRECT("Tabela6[QRCode]"),CUMPRIMENTO!$D107,INDIRECT("Tabela6[Data]"),CUMPRIMENTO!S$1)</f>
        <v/>
      </c>
      <c r="T107">
        <f>COUNTIFS(INDIRECT("Tabela6[QRCode]"),CUMPRIMENTO!$C107,INDIRECT("Tabela6[Data]"),CUMPRIMENTO!T$1)+COUNTIFS(INDIRECT("Tabela6[QRCode]"),CUMPRIMENTO!$D107,INDIRECT("Tabela6[Data]"),CUMPRIMENTO!T$1)</f>
        <v/>
      </c>
      <c r="U107">
        <f>COUNTIFS(INDIRECT("Tabela6[QRCode]"),CUMPRIMENTO!$C107,INDIRECT("Tabela6[Data]"),CUMPRIMENTO!U$1)+COUNTIFS(INDIRECT("Tabela6[QRCode]"),CUMPRIMENTO!$D107,INDIRECT("Tabela6[Data]"),CUMPRIMENTO!U$1)</f>
        <v/>
      </c>
      <c r="V107">
        <f>COUNTIFS(INDIRECT("Tabela6[QRCode]"),CUMPRIMENTO!$C107,INDIRECT("Tabela6[Data]"),CUMPRIMENTO!V$1)+COUNTIFS(INDIRECT("Tabela6[QRCode]"),CUMPRIMENTO!$D107,INDIRECT("Tabela6[Data]"),CUMPRIMENTO!V$1)</f>
        <v/>
      </c>
      <c r="Y107" s="33">
        <f>SUM(R107:X107)/(IF(G107=1,COUNTA(R107:X107)*3,IF(G107=2,COUNTA(R107:X107)*2,IF(G107=3,COUNTA(R107:X107),IF(G107=4,COUNTA(R107:X107)/2,IF(G107=5,COUNTA(R107:X107)/7,IF(G107=6,1,"")))))))</f>
        <v/>
      </c>
      <c r="Z107">
        <f>COUNTIFS(INDIRECT("Tabela6[QRCode]"),CUMPRIMENTO!$C107,INDIRECT("Tabela6[Data]"),CUMPRIMENTO!Z$1)+COUNTIFS(INDIRECT("Tabela6[QRCode]"),CUMPRIMENTO!$D107,INDIRECT("Tabela6[Data]"),CUMPRIMENTO!Z$1)</f>
        <v/>
      </c>
      <c r="AA107">
        <f>COUNTIFS(INDIRECT("Tabela6[QRCode]"),CUMPRIMENTO!$C107,INDIRECT("Tabela6[Data]"),CUMPRIMENTO!AA$1)+COUNTIFS(INDIRECT("Tabela6[QRCode]"),CUMPRIMENTO!$D107,INDIRECT("Tabela6[Data]"),CUMPRIMENTO!AA$1)</f>
        <v/>
      </c>
      <c r="AB107">
        <f>COUNTIFS(INDIRECT("Tabela6[QRCode]"),CUMPRIMENTO!$C107,INDIRECT("Tabela6[Data]"),CUMPRIMENTO!AB$1)+COUNTIFS(INDIRECT("Tabela6[QRCode]"),CUMPRIMENTO!$D107,INDIRECT("Tabela6[Data]"),CUMPRIMENTO!AB$1)</f>
        <v/>
      </c>
      <c r="AC107">
        <f>COUNTIFS(INDIRECT("Tabela6[QRCode]"),CUMPRIMENTO!$C107,INDIRECT("Tabela6[Data]"),CUMPRIMENTO!AC$1)+COUNTIFS(INDIRECT("Tabela6[QRCode]"),CUMPRIMENTO!$D107,INDIRECT("Tabela6[Data]"),CUMPRIMENTO!AC$1)</f>
        <v/>
      </c>
      <c r="AD107">
        <f>COUNTIFS(INDIRECT("Tabela6[QRCode]"),CUMPRIMENTO!$C107,INDIRECT("Tabela6[Data]"),CUMPRIMENTO!AD$1)+COUNTIFS(INDIRECT("Tabela6[QRCode]"),CUMPRIMENTO!$D107,INDIRECT("Tabela6[Data]"),CUMPRIMENTO!AD$1)</f>
        <v/>
      </c>
      <c r="AG107" s="33">
        <f>SUM(Z107:AD107)/(IF(G107=1,COUNTA(Z107:AD107)*3,IF(G107=2,COUNTA(Z107:AD107)*2,IF(G107=3,COUNTA(Z107:AD107),IF(G107=4,COUNTA(Z107:AD107)/2,IF(G107=5,COUNTA(Z107:AD107)/7,IF(G107=6,1,"")))))))</f>
        <v/>
      </c>
      <c r="AH107">
        <f>COUNTIFS(INDIRECT("Tabela6[QRCode]"),CUMPRIMENTO!$C107,INDIRECT("Tabela6[Data]"),CUMPRIMENTO!AH$1)+COUNTIFS(INDIRECT("Tabela6[QRCode]"),CUMPRIMENTO!$D107,INDIRECT("Tabela6[Data]"),CUMPRIMENTO!AH$1)</f>
        <v/>
      </c>
      <c r="AI107">
        <f>COUNTIFS(INDIRECT("Tabela6[QRCode]"),CUMPRIMENTO!$C107,INDIRECT("Tabela6[Data]"),CUMPRIMENTO!AI$1)+COUNTIFS(INDIRECT("Tabela6[QRCode]"),CUMPRIMENTO!$D107,INDIRECT("Tabela6[Data]"),CUMPRIMENTO!AI$1)</f>
        <v/>
      </c>
      <c r="AJ107">
        <f>COUNTIFS(INDIRECT("Tabela6[QRCode]"),CUMPRIMENTO!$C107,INDIRECT("Tabela6[Data]"),CUMPRIMENTO!AJ$1)+COUNTIFS(INDIRECT("Tabela6[QRCode]"),CUMPRIMENTO!$D107,INDIRECT("Tabela6[Data]"),CUMPRIMENTO!AJ$1)</f>
        <v/>
      </c>
      <c r="AK107">
        <f>COUNTIFS(INDIRECT("Tabela6[QRCode]"),CUMPRIMENTO!$C107,INDIRECT("Tabela6[Data]"),CUMPRIMENTO!AK$1)+COUNTIFS(INDIRECT("Tabela6[QRCode]"),CUMPRIMENTO!$D107,INDIRECT("Tabela6[Data]"),CUMPRIMENTO!AK$1)</f>
        <v/>
      </c>
      <c r="AL107">
        <f>COUNTIFS(INDIRECT("Tabela6[QRCode]"),CUMPRIMENTO!$C107,INDIRECT("Tabela6[Data]"),CUMPRIMENTO!AL$1)+COUNTIFS(INDIRECT("Tabela6[QRCode]"),CUMPRIMENTO!$D107,INDIRECT("Tabela6[Data]"),CUMPRIMENTO!AL$1)</f>
        <v/>
      </c>
      <c r="AO107" s="33">
        <f>SUM(AH107:AL107)/(IF(G107=1,COUNTA(AH107:AL107)*3,IF(G107=2,COUNTA(AH107:AL107)*2,IF(G107=3,COUNTA(AH107:AL107),IF(G107=4,COUNTA(AH107:AL107)/2,IF(G107=5,COUNTA(AH107:AL107)/7,IF(G107=6,1,"")))))))</f>
        <v/>
      </c>
      <c r="AP107">
        <f>COUNTIFS(INDIRECT("Tabela6[QRCode]"),CUMPRIMENTO!$C107,INDIRECT("Tabela6[Data]"),CUMPRIMENTO!AP$1)+COUNTIFS(INDIRECT("Tabela6[QRCode]"),CUMPRIMENTO!$D107,INDIRECT("Tabela6[Data]"),CUMPRIMENTO!AP$1)</f>
        <v/>
      </c>
      <c r="AQ107">
        <f>COUNTIFS(INDIRECT("Tabela6[QRCode]"),CUMPRIMENTO!$C107,INDIRECT("Tabela6[Data]"),CUMPRIMENTO!AQ$1)+COUNTIFS(INDIRECT("Tabela6[QRCode]"),CUMPRIMENTO!$D107,INDIRECT("Tabela6[Data]"),CUMPRIMENTO!AQ$1)</f>
        <v/>
      </c>
      <c r="AW107" s="33">
        <f>SUM(AP107:AS107)/(IF(G107=1,COUNTA(AP107:AS107)*3,IF(G107=2,COUNTA(AP107:AS107)*2,IF(G107=3,COUNTA(AP107:AS107),IF(G107=4,COUNTA(AP107:AS107)/2,IF(G107=5,COUNTA(AP107:AS107)/7,IF(G107=6,1,"")))))))</f>
        <v/>
      </c>
    </row>
    <row r="108">
      <c r="B108" t="inlineStr">
        <is>
          <t>BR01-IES-P16</t>
        </is>
      </c>
      <c r="C108" t="inlineStr">
        <is>
          <t>BR01-IES-P16-BAN034</t>
        </is>
      </c>
      <c r="D108" t="inlineStr">
        <is>
          <t>RS-ST01-16-00T-WCM01</t>
        </is>
      </c>
      <c r="E108" t="inlineStr">
        <is>
          <t>BANHEIRO SABRES - M</t>
        </is>
      </c>
      <c r="G108" t="n">
        <v>1</v>
      </c>
      <c r="H108" t="inlineStr">
        <is>
          <t>T2, T3</t>
        </is>
      </c>
      <c r="I108" s="34">
        <f>IF(H108="SOB DEMANDA",100%,IF(AVERAGE(Y108,AG108,AO108,AW108)&gt;100%,100%,AVERAGE(Y108,AG108,AO108,AW108)))</f>
        <v/>
      </c>
      <c r="J108">
        <f>COUNTIFS(INDIRECT("Tabela6[QRCode]"),CUMPRIMENTO!$C108,INDIRECT("Tabela6[Data]"),CUMPRIMENTO!J$1)+COUNTIFS(INDIRECT("Tabela6[QRCode]"),CUMPRIMENTO!$D108,INDIRECT("Tabela6[Data]"),CUMPRIMENTO!J$1)</f>
        <v/>
      </c>
      <c r="K108">
        <f>COUNTIFS(INDIRECT("Tabela6[QRCode]"),CUMPRIMENTO!$C108,INDIRECT("Tabela6[Data]"),CUMPRIMENTO!K$1)+COUNTIFS(INDIRECT("Tabela6[QRCode]"),CUMPRIMENTO!$D108,INDIRECT("Tabela6[Data]"),CUMPRIMENTO!K$1)</f>
        <v/>
      </c>
      <c r="L108">
        <f>COUNTIFS(INDIRECT("Tabela6[QRCode]"),CUMPRIMENTO!$C108,INDIRECT("Tabela6[Data]"),CUMPRIMENTO!L$1)+COUNTIFS(INDIRECT("Tabela6[QRCode]"),CUMPRIMENTO!$D108,INDIRECT("Tabela6[Data]"),CUMPRIMENTO!L$1)</f>
        <v/>
      </c>
      <c r="M108">
        <f>COUNTIFS(INDIRECT("Tabela6[QRCode]"),CUMPRIMENTO!$C108,INDIRECT("Tabela6[Data]"),CUMPRIMENTO!M$1)+COUNTIFS(INDIRECT("Tabela6[QRCode]"),CUMPRIMENTO!$D108,INDIRECT("Tabela6[Data]"),CUMPRIMENTO!M$1)</f>
        <v/>
      </c>
      <c r="N108">
        <f>COUNTIFS(INDIRECT("Tabela6[QRCode]"),CUMPRIMENTO!$C108,INDIRECT("Tabela6[Data]"),CUMPRIMENTO!N$1)+COUNTIFS(INDIRECT("Tabela6[QRCode]"),CUMPRIMENTO!$D108,INDIRECT("Tabela6[Data]"),CUMPRIMENTO!N$1)</f>
        <v/>
      </c>
      <c r="O108">
        <f>COUNTIFS(INDIRECT("Tabela6[QRCode]"),CUMPRIMENTO!$C108,INDIRECT("Tabela6[Data]"),CUMPRIMENTO!O$1)+COUNTIFS(INDIRECT("Tabela6[QRCode]"),CUMPRIMENTO!$D108,INDIRECT("Tabela6[Data]"),CUMPRIMENTO!O$1)</f>
        <v/>
      </c>
      <c r="Q108" s="33">
        <f>SUM(J108:P108)/(IF(G108=1,COUNTA(J108:P108)*3,IF(G108=2,COUNTA(J108:P108)*2,IF(G108=3,COUNTA(J108:P108),IF(G108=4,COUNTA(J108:P108)/2,IF(G108=5,COUNTA(J108:P108)/7,IF(G108=6,1,"")))))))</f>
        <v/>
      </c>
      <c r="R108">
        <f>COUNTIFS(INDIRECT("Tabela6[QRCode]"),CUMPRIMENTO!$C108,INDIRECT("Tabela6[Data]"),CUMPRIMENTO!R$1)+COUNTIFS(INDIRECT("Tabela6[QRCode]"),CUMPRIMENTO!$D108,INDIRECT("Tabela6[Data]"),CUMPRIMENTO!R$1)</f>
        <v/>
      </c>
      <c r="S108">
        <f>COUNTIFS(INDIRECT("Tabela6[QRCode]"),CUMPRIMENTO!$C108,INDIRECT("Tabela6[Data]"),CUMPRIMENTO!S$1)+COUNTIFS(INDIRECT("Tabela6[QRCode]"),CUMPRIMENTO!$D108,INDIRECT("Tabela6[Data]"),CUMPRIMENTO!S$1)</f>
        <v/>
      </c>
      <c r="T108">
        <f>COUNTIFS(INDIRECT("Tabela6[QRCode]"),CUMPRIMENTO!$C108,INDIRECT("Tabela6[Data]"),CUMPRIMENTO!T$1)+COUNTIFS(INDIRECT("Tabela6[QRCode]"),CUMPRIMENTO!$D108,INDIRECT("Tabela6[Data]"),CUMPRIMENTO!T$1)</f>
        <v/>
      </c>
      <c r="U108">
        <f>COUNTIFS(INDIRECT("Tabela6[QRCode]"),CUMPRIMENTO!$C108,INDIRECT("Tabela6[Data]"),CUMPRIMENTO!U$1)+COUNTIFS(INDIRECT("Tabela6[QRCode]"),CUMPRIMENTO!$D108,INDIRECT("Tabela6[Data]"),CUMPRIMENTO!U$1)</f>
        <v/>
      </c>
      <c r="V108">
        <f>COUNTIFS(INDIRECT("Tabela6[QRCode]"),CUMPRIMENTO!$C108,INDIRECT("Tabela6[Data]"),CUMPRIMENTO!V$1)+COUNTIFS(INDIRECT("Tabela6[QRCode]"),CUMPRIMENTO!$D108,INDIRECT("Tabela6[Data]"),CUMPRIMENTO!V$1)</f>
        <v/>
      </c>
      <c r="W108">
        <f>COUNTIFS(INDIRECT("Tabela6[QRCode]"),CUMPRIMENTO!$C108,INDIRECT("Tabela6[Data]"),CUMPRIMENTO!W$1)+COUNTIFS(INDIRECT("Tabela6[QRCode]"),CUMPRIMENTO!$D108,INDIRECT("Tabela6[Data]"),CUMPRIMENTO!W$1)</f>
        <v/>
      </c>
      <c r="Y108" s="33">
        <f>SUM(R108:X108)/(IF(G108=1,COUNTA(R108:X108)*3,IF(G108=2,COUNTA(R108:X108)*2,IF(G108=3,COUNTA(R108:X108),IF(G108=4,COUNTA(R108:X108)/2,IF(G108=5,COUNTA(R108:X108)/7,IF(G108=6,1,"")))))))</f>
        <v/>
      </c>
      <c r="Z108">
        <f>COUNTIFS(INDIRECT("Tabela6[QRCode]"),CUMPRIMENTO!$C108,INDIRECT("Tabela6[Data]"),CUMPRIMENTO!Z$1)+COUNTIFS(INDIRECT("Tabela6[QRCode]"),CUMPRIMENTO!$D108,INDIRECT("Tabela6[Data]"),CUMPRIMENTO!Z$1)</f>
        <v/>
      </c>
      <c r="AA108">
        <f>COUNTIFS(INDIRECT("Tabela6[QRCode]"),CUMPRIMENTO!$C108,INDIRECT("Tabela6[Data]"),CUMPRIMENTO!AA$1)+COUNTIFS(INDIRECT("Tabela6[QRCode]"),CUMPRIMENTO!$D108,INDIRECT("Tabela6[Data]"),CUMPRIMENTO!AA$1)</f>
        <v/>
      </c>
      <c r="AB108">
        <f>COUNTIFS(INDIRECT("Tabela6[QRCode]"),CUMPRIMENTO!$C108,INDIRECT("Tabela6[Data]"),CUMPRIMENTO!AB$1)+COUNTIFS(INDIRECT("Tabela6[QRCode]"),CUMPRIMENTO!$D108,INDIRECT("Tabela6[Data]"),CUMPRIMENTO!AB$1)</f>
        <v/>
      </c>
      <c r="AC108">
        <f>COUNTIFS(INDIRECT("Tabela6[QRCode]"),CUMPRIMENTO!$C108,INDIRECT("Tabela6[Data]"),CUMPRIMENTO!AC$1)+COUNTIFS(INDIRECT("Tabela6[QRCode]"),CUMPRIMENTO!$D108,INDIRECT("Tabela6[Data]"),CUMPRIMENTO!AC$1)</f>
        <v/>
      </c>
      <c r="AD108">
        <f>COUNTIFS(INDIRECT("Tabela6[QRCode]"),CUMPRIMENTO!$C108,INDIRECT("Tabela6[Data]"),CUMPRIMENTO!AD$1)+COUNTIFS(INDIRECT("Tabela6[QRCode]"),CUMPRIMENTO!$D108,INDIRECT("Tabela6[Data]"),CUMPRIMENTO!AD$1)</f>
        <v/>
      </c>
      <c r="AE108">
        <f>COUNTIFS(INDIRECT("Tabela6[QRCode]"),CUMPRIMENTO!$C108,INDIRECT("Tabela6[Data]"),CUMPRIMENTO!AE$1)+COUNTIFS(INDIRECT("Tabela6[QRCode]"),CUMPRIMENTO!$D108,INDIRECT("Tabela6[Data]"),CUMPRIMENTO!AE$1)</f>
        <v/>
      </c>
      <c r="AG108" s="33">
        <f>SUM(Z108:AD108)/(IF(G108=1,COUNTA(Z108:AD108)*3,IF(G108=2,COUNTA(Z108:AD108)*2,IF(G108=3,COUNTA(Z108:AD108),IF(G108=4,COUNTA(Z108:AD108)/2,IF(G108=5,COUNTA(Z108:AD108)/7,IF(G108=6,1,"")))))))</f>
        <v/>
      </c>
      <c r="AH108">
        <f>COUNTIFS(INDIRECT("Tabela6[QRCode]"),CUMPRIMENTO!$C108,INDIRECT("Tabela6[Data]"),CUMPRIMENTO!AH$1)+COUNTIFS(INDIRECT("Tabela6[QRCode]"),CUMPRIMENTO!$D108,INDIRECT("Tabela6[Data]"),CUMPRIMENTO!AH$1)</f>
        <v/>
      </c>
      <c r="AI108">
        <f>COUNTIFS(INDIRECT("Tabela6[QRCode]"),CUMPRIMENTO!$C108,INDIRECT("Tabela6[Data]"),CUMPRIMENTO!AI$1)+COUNTIFS(INDIRECT("Tabela6[QRCode]"),CUMPRIMENTO!$D108,INDIRECT("Tabela6[Data]"),CUMPRIMENTO!AI$1)</f>
        <v/>
      </c>
      <c r="AJ108">
        <f>COUNTIFS(INDIRECT("Tabela6[QRCode]"),CUMPRIMENTO!$C108,INDIRECT("Tabela6[Data]"),CUMPRIMENTO!AJ$1)+COUNTIFS(INDIRECT("Tabela6[QRCode]"),CUMPRIMENTO!$D108,INDIRECT("Tabela6[Data]"),CUMPRIMENTO!AJ$1)</f>
        <v/>
      </c>
      <c r="AK108">
        <f>COUNTIFS(INDIRECT("Tabela6[QRCode]"),CUMPRIMENTO!$C108,INDIRECT("Tabela6[Data]"),CUMPRIMENTO!AK$1)+COUNTIFS(INDIRECT("Tabela6[QRCode]"),CUMPRIMENTO!$D108,INDIRECT("Tabela6[Data]"),CUMPRIMENTO!AK$1)</f>
        <v/>
      </c>
      <c r="AL108">
        <f>COUNTIFS(INDIRECT("Tabela6[QRCode]"),CUMPRIMENTO!$C108,INDIRECT("Tabela6[Data]"),CUMPRIMENTO!AL$1)+COUNTIFS(INDIRECT("Tabela6[QRCode]"),CUMPRIMENTO!$D108,INDIRECT("Tabela6[Data]"),CUMPRIMENTO!AL$1)</f>
        <v/>
      </c>
      <c r="AM108">
        <f>COUNTIFS(INDIRECT("Tabela6[QRCode]"),CUMPRIMENTO!$C108,INDIRECT("Tabela6[Data]"),CUMPRIMENTO!AM$1)+COUNTIFS(INDIRECT("Tabela6[QRCode]"),CUMPRIMENTO!$D108,INDIRECT("Tabela6[Data]"),CUMPRIMENTO!AM$1)</f>
        <v/>
      </c>
      <c r="AO108" s="33">
        <f>SUM(AH108:AL108)/(IF(G108=1,COUNTA(AH108:AL108)*3,IF(G108=2,COUNTA(AH108:AL108)*2,IF(G108=3,COUNTA(AH108:AL108),IF(G108=4,COUNTA(AH108:AL108)/2,IF(G108=5,COUNTA(AH108:AL108)/7,IF(G108=6,1,"")))))))</f>
        <v/>
      </c>
      <c r="AP108">
        <f>COUNTIFS(INDIRECT("Tabela6[QRCode]"),CUMPRIMENTO!$C108,INDIRECT("Tabela6[Data]"),CUMPRIMENTO!AP$1)+COUNTIFS(INDIRECT("Tabela6[QRCode]"),CUMPRIMENTO!$D108,INDIRECT("Tabela6[Data]"),CUMPRIMENTO!AP$1)</f>
        <v/>
      </c>
      <c r="AQ108">
        <f>COUNTIFS(INDIRECT("Tabela6[QRCode]"),CUMPRIMENTO!$C108,INDIRECT("Tabela6[Data]"),CUMPRIMENTO!AQ$1)+COUNTIFS(INDIRECT("Tabela6[QRCode]"),CUMPRIMENTO!$D108,INDIRECT("Tabela6[Data]"),CUMPRIMENTO!AQ$1)</f>
        <v/>
      </c>
      <c r="AW108" s="33">
        <f>SUM(AP108:AS108)/(IF(G108=1,COUNTA(AP108:AS108)*3,IF(G108=2,COUNTA(AP108:AS108)*2,IF(G108=3,COUNTA(AP108:AS108),IF(G108=4,COUNTA(AP108:AS108)/2,IF(G108=5,COUNTA(AP108:AS108)/7,IF(G108=6,1,"")))))))</f>
        <v/>
      </c>
    </row>
    <row r="109">
      <c r="B109" t="inlineStr">
        <is>
          <t>BR01-IES-P16</t>
        </is>
      </c>
      <c r="C109" t="inlineStr">
        <is>
          <t>BR01-IES-P16-BAN036</t>
        </is>
      </c>
      <c r="D109" t="inlineStr">
        <is>
          <t>RS-ST01-16-01P-WCF01</t>
        </is>
      </c>
      <c r="E109" t="inlineStr">
        <is>
          <t>BANHEIRO AUDITORIO - F</t>
        </is>
      </c>
      <c r="G109" t="n">
        <v>6</v>
      </c>
      <c r="H109" t="inlineStr">
        <is>
          <t>SOB DEMANDA</t>
        </is>
      </c>
      <c r="I109" s="34">
        <f>IF(H109="SOB DEMANDA",100%,IF(AVERAGE(Y109,AG109,AO109,AW109)&gt;100%,100%,AVERAGE(Y109,AG109,AO109,AW109)))</f>
        <v/>
      </c>
      <c r="J109">
        <f>COUNTIFS(INDIRECT("Tabela6[QRCode]"),CUMPRIMENTO!$C109,INDIRECT("Tabela6[Data]"),CUMPRIMENTO!J$1)+COUNTIFS(INDIRECT("Tabela6[QRCode]"),CUMPRIMENTO!$D109,INDIRECT("Tabela6[Data]"),CUMPRIMENTO!J$1)</f>
        <v/>
      </c>
      <c r="K109">
        <f>COUNTIFS(INDIRECT("Tabela6[QRCode]"),CUMPRIMENTO!$C109,INDIRECT("Tabela6[Data]"),CUMPRIMENTO!K$1)+COUNTIFS(INDIRECT("Tabela6[QRCode]"),CUMPRIMENTO!$D109,INDIRECT("Tabela6[Data]"),CUMPRIMENTO!K$1)</f>
        <v/>
      </c>
      <c r="L109">
        <f>COUNTIFS(INDIRECT("Tabela6[QRCode]"),CUMPRIMENTO!$C109,INDIRECT("Tabela6[Data]"),CUMPRIMENTO!L$1)+COUNTIFS(INDIRECT("Tabela6[QRCode]"),CUMPRIMENTO!$D109,INDIRECT("Tabela6[Data]"),CUMPRIMENTO!L$1)</f>
        <v/>
      </c>
      <c r="M109">
        <f>COUNTIFS(INDIRECT("Tabela6[QRCode]"),CUMPRIMENTO!$C109,INDIRECT("Tabela6[Data]"),CUMPRIMENTO!M$1)+COUNTIFS(INDIRECT("Tabela6[QRCode]"),CUMPRIMENTO!$D109,INDIRECT("Tabela6[Data]"),CUMPRIMENTO!M$1)</f>
        <v/>
      </c>
      <c r="N109">
        <f>COUNTIFS(INDIRECT("Tabela6[QRCode]"),CUMPRIMENTO!$C109,INDIRECT("Tabela6[Data]"),CUMPRIMENTO!N$1)+COUNTIFS(INDIRECT("Tabela6[QRCode]"),CUMPRIMENTO!$D109,INDIRECT("Tabela6[Data]"),CUMPRIMENTO!N$1)</f>
        <v/>
      </c>
      <c r="Q109" s="33">
        <f>SUM(J109:P109)/(IF(G109=1,COUNTA(J109:P109)*3,IF(G109=2,COUNTA(J109:P109)*2,IF(G109=3,COUNTA(J109:P109),IF(G109=4,COUNTA(J109:P109)/2,IF(G109=5,COUNTA(J109:P109)/7,IF(G109=6,1,"")))))))</f>
        <v/>
      </c>
      <c r="R109">
        <f>COUNTIFS(INDIRECT("Tabela6[QRCode]"),CUMPRIMENTO!$C109,INDIRECT("Tabela6[Data]"),CUMPRIMENTO!R$1)+COUNTIFS(INDIRECT("Tabela6[QRCode]"),CUMPRIMENTO!$D109,INDIRECT("Tabela6[Data]"),CUMPRIMENTO!R$1)</f>
        <v/>
      </c>
      <c r="S109">
        <f>COUNTIFS(INDIRECT("Tabela6[QRCode]"),CUMPRIMENTO!$C109,INDIRECT("Tabela6[Data]"),CUMPRIMENTO!S$1)+COUNTIFS(INDIRECT("Tabela6[QRCode]"),CUMPRIMENTO!$D109,INDIRECT("Tabela6[Data]"),CUMPRIMENTO!S$1)</f>
        <v/>
      </c>
      <c r="T109">
        <f>COUNTIFS(INDIRECT("Tabela6[QRCode]"),CUMPRIMENTO!$C109,INDIRECT("Tabela6[Data]"),CUMPRIMENTO!T$1)+COUNTIFS(INDIRECT("Tabela6[QRCode]"),CUMPRIMENTO!$D109,INDIRECT("Tabela6[Data]"),CUMPRIMENTO!T$1)</f>
        <v/>
      </c>
      <c r="U109">
        <f>COUNTIFS(INDIRECT("Tabela6[QRCode]"),CUMPRIMENTO!$C109,INDIRECT("Tabela6[Data]"),CUMPRIMENTO!U$1)+COUNTIFS(INDIRECT("Tabela6[QRCode]"),CUMPRIMENTO!$D109,INDIRECT("Tabela6[Data]"),CUMPRIMENTO!U$1)</f>
        <v/>
      </c>
      <c r="V109">
        <f>COUNTIFS(INDIRECT("Tabela6[QRCode]"),CUMPRIMENTO!$C109,INDIRECT("Tabela6[Data]"),CUMPRIMENTO!V$1)+COUNTIFS(INDIRECT("Tabela6[QRCode]"),CUMPRIMENTO!$D109,INDIRECT("Tabela6[Data]"),CUMPRIMENTO!V$1)</f>
        <v/>
      </c>
      <c r="Y109" s="33">
        <f>SUM(R109:X109)/(IF(G109=1,COUNTA(R109:X109)*3,IF(G109=2,COUNTA(R109:X109)*2,IF(G109=3,COUNTA(R109:X109),IF(G109=4,COUNTA(R109:X109)/2,IF(G109=5,COUNTA(R109:X109)/7,IF(G109=6,1,"")))))))</f>
        <v/>
      </c>
      <c r="Z109">
        <f>COUNTIFS(INDIRECT("Tabela6[QRCode]"),CUMPRIMENTO!$C109,INDIRECT("Tabela6[Data]"),CUMPRIMENTO!Z$1)+COUNTIFS(INDIRECT("Tabela6[QRCode]"),CUMPRIMENTO!$D109,INDIRECT("Tabela6[Data]"),CUMPRIMENTO!Z$1)</f>
        <v/>
      </c>
      <c r="AA109">
        <f>COUNTIFS(INDIRECT("Tabela6[QRCode]"),CUMPRIMENTO!$C109,INDIRECT("Tabela6[Data]"),CUMPRIMENTO!AA$1)+COUNTIFS(INDIRECT("Tabela6[QRCode]"),CUMPRIMENTO!$D109,INDIRECT("Tabela6[Data]"),CUMPRIMENTO!AA$1)</f>
        <v/>
      </c>
      <c r="AB109">
        <f>COUNTIFS(INDIRECT("Tabela6[QRCode]"),CUMPRIMENTO!$C109,INDIRECT("Tabela6[Data]"),CUMPRIMENTO!AB$1)+COUNTIFS(INDIRECT("Tabela6[QRCode]"),CUMPRIMENTO!$D109,INDIRECT("Tabela6[Data]"),CUMPRIMENTO!AB$1)</f>
        <v/>
      </c>
      <c r="AC109">
        <f>COUNTIFS(INDIRECT("Tabela6[QRCode]"),CUMPRIMENTO!$C109,INDIRECT("Tabela6[Data]"),CUMPRIMENTO!AC$1)+COUNTIFS(INDIRECT("Tabela6[QRCode]"),CUMPRIMENTO!$D109,INDIRECT("Tabela6[Data]"),CUMPRIMENTO!AC$1)</f>
        <v/>
      </c>
      <c r="AD109">
        <f>COUNTIFS(INDIRECT("Tabela6[QRCode]"),CUMPRIMENTO!$C109,INDIRECT("Tabela6[Data]"),CUMPRIMENTO!AD$1)+COUNTIFS(INDIRECT("Tabela6[QRCode]"),CUMPRIMENTO!$D109,INDIRECT("Tabela6[Data]"),CUMPRIMENTO!AD$1)</f>
        <v/>
      </c>
      <c r="AG109" s="33">
        <f>SUM(Z109:AD109)/(IF(G109=1,COUNTA(Z109:AD109)*3,IF(G109=2,COUNTA(Z109:AD109)*2,IF(G109=3,COUNTA(Z109:AD109),IF(G109=4,COUNTA(Z109:AD109)/2,IF(G109=5,COUNTA(Z109:AD109)/7,IF(G109=6,1,"")))))))</f>
        <v/>
      </c>
      <c r="AH109">
        <f>COUNTIFS(INDIRECT("Tabela6[QRCode]"),CUMPRIMENTO!$C109,INDIRECT("Tabela6[Data]"),CUMPRIMENTO!AH$1)+COUNTIFS(INDIRECT("Tabela6[QRCode]"),CUMPRIMENTO!$D109,INDIRECT("Tabela6[Data]"),CUMPRIMENTO!AH$1)</f>
        <v/>
      </c>
      <c r="AI109">
        <f>COUNTIFS(INDIRECT("Tabela6[QRCode]"),CUMPRIMENTO!$C109,INDIRECT("Tabela6[Data]"),CUMPRIMENTO!AI$1)+COUNTIFS(INDIRECT("Tabela6[QRCode]"),CUMPRIMENTO!$D109,INDIRECT("Tabela6[Data]"),CUMPRIMENTO!AI$1)</f>
        <v/>
      </c>
      <c r="AJ109">
        <f>COUNTIFS(INDIRECT("Tabela6[QRCode]"),CUMPRIMENTO!$C109,INDIRECT("Tabela6[Data]"),CUMPRIMENTO!AJ$1)+COUNTIFS(INDIRECT("Tabela6[QRCode]"),CUMPRIMENTO!$D109,INDIRECT("Tabela6[Data]"),CUMPRIMENTO!AJ$1)</f>
        <v/>
      </c>
      <c r="AK109">
        <f>COUNTIFS(INDIRECT("Tabela6[QRCode]"),CUMPRIMENTO!$C109,INDIRECT("Tabela6[Data]"),CUMPRIMENTO!AK$1)+COUNTIFS(INDIRECT("Tabela6[QRCode]"),CUMPRIMENTO!$D109,INDIRECT("Tabela6[Data]"),CUMPRIMENTO!AK$1)</f>
        <v/>
      </c>
      <c r="AL109">
        <f>COUNTIFS(INDIRECT("Tabela6[QRCode]"),CUMPRIMENTO!$C109,INDIRECT("Tabela6[Data]"),CUMPRIMENTO!AL$1)+COUNTIFS(INDIRECT("Tabela6[QRCode]"),CUMPRIMENTO!$D109,INDIRECT("Tabela6[Data]"),CUMPRIMENTO!AL$1)</f>
        <v/>
      </c>
      <c r="AO109" s="33">
        <f>SUM(AH109:AL109)/(IF(G109=1,COUNTA(AH109:AL109)*3,IF(G109=2,COUNTA(AH109:AL109)*2,IF(G109=3,COUNTA(AH109:AL109),IF(G109=4,COUNTA(AH109:AL109)/2,IF(G109=5,COUNTA(AH109:AL109)/7,IF(G109=6,1,"")))))))</f>
        <v/>
      </c>
      <c r="AP109">
        <f>COUNTIFS(INDIRECT("Tabela6[QRCode]"),CUMPRIMENTO!$C109,INDIRECT("Tabela6[Data]"),CUMPRIMENTO!AP$1)+COUNTIFS(INDIRECT("Tabela6[QRCode]"),CUMPRIMENTO!$D109,INDIRECT("Tabela6[Data]"),CUMPRIMENTO!AP$1)</f>
        <v/>
      </c>
      <c r="AQ109">
        <f>COUNTIFS(INDIRECT("Tabela6[QRCode]"),CUMPRIMENTO!$C109,INDIRECT("Tabela6[Data]"),CUMPRIMENTO!AQ$1)+COUNTIFS(INDIRECT("Tabela6[QRCode]"),CUMPRIMENTO!$D109,INDIRECT("Tabela6[Data]"),CUMPRIMENTO!AQ$1)</f>
        <v/>
      </c>
      <c r="AW109" s="33">
        <f>SUM(AP109:AS109)/(IF(G109=1,COUNTA(AP109:AS109)*3,IF(G109=2,COUNTA(AP109:AS109)*2,IF(G109=3,COUNTA(AP109:AS109),IF(G109=4,COUNTA(AP109:AS109)/2,IF(G109=5,COUNTA(AP109:AS109)/7,IF(G109=6,1,"")))))))</f>
        <v/>
      </c>
    </row>
    <row r="110">
      <c r="B110" t="inlineStr">
        <is>
          <t>BR01-IES-P16</t>
        </is>
      </c>
      <c r="C110" t="inlineStr">
        <is>
          <t>BR01-IES-P16-BAN037</t>
        </is>
      </c>
      <c r="D110" t="inlineStr">
        <is>
          <t>RS-ST01-16-01P-WCM01</t>
        </is>
      </c>
      <c r="E110" t="inlineStr">
        <is>
          <t>BANHEIRO AUDITORIO - M</t>
        </is>
      </c>
      <c r="G110" t="n">
        <v>6</v>
      </c>
      <c r="H110" t="inlineStr">
        <is>
          <t>SOB DEMANDA</t>
        </is>
      </c>
      <c r="I110" s="34">
        <f>IF(H110="SOB DEMANDA",100%,IF(AVERAGE(Y110,AG110,AO110,AW110)&gt;100%,100%,AVERAGE(Y110,AG110,AO110,AW110)))</f>
        <v/>
      </c>
      <c r="J110">
        <f>COUNTIFS(INDIRECT("Tabela6[QRCode]"),CUMPRIMENTO!$C110,INDIRECT("Tabela6[Data]"),CUMPRIMENTO!J$1)+COUNTIFS(INDIRECT("Tabela6[QRCode]"),CUMPRIMENTO!$D110,INDIRECT("Tabela6[Data]"),CUMPRIMENTO!J$1)</f>
        <v/>
      </c>
      <c r="K110">
        <f>COUNTIFS(INDIRECT("Tabela6[QRCode]"),CUMPRIMENTO!$C110,INDIRECT("Tabela6[Data]"),CUMPRIMENTO!K$1)+COUNTIFS(INDIRECT("Tabela6[QRCode]"),CUMPRIMENTO!$D110,INDIRECT("Tabela6[Data]"),CUMPRIMENTO!K$1)</f>
        <v/>
      </c>
      <c r="L110">
        <f>COUNTIFS(INDIRECT("Tabela6[QRCode]"),CUMPRIMENTO!$C110,INDIRECT("Tabela6[Data]"),CUMPRIMENTO!L$1)+COUNTIFS(INDIRECT("Tabela6[QRCode]"),CUMPRIMENTO!$D110,INDIRECT("Tabela6[Data]"),CUMPRIMENTO!L$1)</f>
        <v/>
      </c>
      <c r="M110">
        <f>COUNTIFS(INDIRECT("Tabela6[QRCode]"),CUMPRIMENTO!$C110,INDIRECT("Tabela6[Data]"),CUMPRIMENTO!M$1)+COUNTIFS(INDIRECT("Tabela6[QRCode]"),CUMPRIMENTO!$D110,INDIRECT("Tabela6[Data]"),CUMPRIMENTO!M$1)</f>
        <v/>
      </c>
      <c r="N110">
        <f>COUNTIFS(INDIRECT("Tabela6[QRCode]"),CUMPRIMENTO!$C110,INDIRECT("Tabela6[Data]"),CUMPRIMENTO!N$1)+COUNTIFS(INDIRECT("Tabela6[QRCode]"),CUMPRIMENTO!$D110,INDIRECT("Tabela6[Data]"),CUMPRIMENTO!N$1)</f>
        <v/>
      </c>
      <c r="Q110" s="33">
        <f>SUM(J110:P110)/(IF(G110=1,COUNTA(J110:P110)*3,IF(G110=2,COUNTA(J110:P110)*2,IF(G110=3,COUNTA(J110:P110),IF(G110=4,COUNTA(J110:P110)/2,IF(G110=5,COUNTA(J110:P110)/7,IF(G110=6,1,"")))))))</f>
        <v/>
      </c>
      <c r="R110">
        <f>COUNTIFS(INDIRECT("Tabela6[QRCode]"),CUMPRIMENTO!$C110,INDIRECT("Tabela6[Data]"),CUMPRIMENTO!R$1)+COUNTIFS(INDIRECT("Tabela6[QRCode]"),CUMPRIMENTO!$D110,INDIRECT("Tabela6[Data]"),CUMPRIMENTO!R$1)</f>
        <v/>
      </c>
      <c r="S110">
        <f>COUNTIFS(INDIRECT("Tabela6[QRCode]"),CUMPRIMENTO!$C110,INDIRECT("Tabela6[Data]"),CUMPRIMENTO!S$1)+COUNTIFS(INDIRECT("Tabela6[QRCode]"),CUMPRIMENTO!$D110,INDIRECT("Tabela6[Data]"),CUMPRIMENTO!S$1)</f>
        <v/>
      </c>
      <c r="T110">
        <f>COUNTIFS(INDIRECT("Tabela6[QRCode]"),CUMPRIMENTO!$C110,INDIRECT("Tabela6[Data]"),CUMPRIMENTO!T$1)+COUNTIFS(INDIRECT("Tabela6[QRCode]"),CUMPRIMENTO!$D110,INDIRECT("Tabela6[Data]"),CUMPRIMENTO!T$1)</f>
        <v/>
      </c>
      <c r="U110">
        <f>COUNTIFS(INDIRECT("Tabela6[QRCode]"),CUMPRIMENTO!$C110,INDIRECT("Tabela6[Data]"),CUMPRIMENTO!U$1)+COUNTIFS(INDIRECT("Tabela6[QRCode]"),CUMPRIMENTO!$D110,INDIRECT("Tabela6[Data]"),CUMPRIMENTO!U$1)</f>
        <v/>
      </c>
      <c r="V110">
        <f>COUNTIFS(INDIRECT("Tabela6[QRCode]"),CUMPRIMENTO!$C110,INDIRECT("Tabela6[Data]"),CUMPRIMENTO!V$1)+COUNTIFS(INDIRECT("Tabela6[QRCode]"),CUMPRIMENTO!$D110,INDIRECT("Tabela6[Data]"),CUMPRIMENTO!V$1)</f>
        <v/>
      </c>
      <c r="Y110" s="33">
        <f>SUM(R110:X110)/(IF(G110=1,COUNTA(R110:X110)*3,IF(G110=2,COUNTA(R110:X110)*2,IF(G110=3,COUNTA(R110:X110),IF(G110=4,COUNTA(R110:X110)/2,IF(G110=5,COUNTA(R110:X110)/7,IF(G110=6,1,"")))))))</f>
        <v/>
      </c>
      <c r="Z110">
        <f>COUNTIFS(INDIRECT("Tabela6[QRCode]"),CUMPRIMENTO!$C110,INDIRECT("Tabela6[Data]"),CUMPRIMENTO!Z$1)+COUNTIFS(INDIRECT("Tabela6[QRCode]"),CUMPRIMENTO!$D110,INDIRECT("Tabela6[Data]"),CUMPRIMENTO!Z$1)</f>
        <v/>
      </c>
      <c r="AA110">
        <f>COUNTIFS(INDIRECT("Tabela6[QRCode]"),CUMPRIMENTO!$C110,INDIRECT("Tabela6[Data]"),CUMPRIMENTO!AA$1)+COUNTIFS(INDIRECT("Tabela6[QRCode]"),CUMPRIMENTO!$D110,INDIRECT("Tabela6[Data]"),CUMPRIMENTO!AA$1)</f>
        <v/>
      </c>
      <c r="AB110">
        <f>COUNTIFS(INDIRECT("Tabela6[QRCode]"),CUMPRIMENTO!$C110,INDIRECT("Tabela6[Data]"),CUMPRIMENTO!AB$1)+COUNTIFS(INDIRECT("Tabela6[QRCode]"),CUMPRIMENTO!$D110,INDIRECT("Tabela6[Data]"),CUMPRIMENTO!AB$1)</f>
        <v/>
      </c>
      <c r="AC110">
        <f>COUNTIFS(INDIRECT("Tabela6[QRCode]"),CUMPRIMENTO!$C110,INDIRECT("Tabela6[Data]"),CUMPRIMENTO!AC$1)+COUNTIFS(INDIRECT("Tabela6[QRCode]"),CUMPRIMENTO!$D110,INDIRECT("Tabela6[Data]"),CUMPRIMENTO!AC$1)</f>
        <v/>
      </c>
      <c r="AD110">
        <f>COUNTIFS(INDIRECT("Tabela6[QRCode]"),CUMPRIMENTO!$C110,INDIRECT("Tabela6[Data]"),CUMPRIMENTO!AD$1)+COUNTIFS(INDIRECT("Tabela6[QRCode]"),CUMPRIMENTO!$D110,INDIRECT("Tabela6[Data]"),CUMPRIMENTO!AD$1)</f>
        <v/>
      </c>
      <c r="AG110" s="33">
        <f>SUM(Z110:AD110)/(IF(G110=1,COUNTA(Z110:AD110)*3,IF(G110=2,COUNTA(Z110:AD110)*2,IF(G110=3,COUNTA(Z110:AD110),IF(G110=4,COUNTA(Z110:AD110)/2,IF(G110=5,COUNTA(Z110:AD110)/7,IF(G110=6,1,"")))))))</f>
        <v/>
      </c>
      <c r="AH110">
        <f>COUNTIFS(INDIRECT("Tabela6[QRCode]"),CUMPRIMENTO!$C110,INDIRECT("Tabela6[Data]"),CUMPRIMENTO!AH$1)+COUNTIFS(INDIRECT("Tabela6[QRCode]"),CUMPRIMENTO!$D110,INDIRECT("Tabela6[Data]"),CUMPRIMENTO!AH$1)</f>
        <v/>
      </c>
      <c r="AI110">
        <f>COUNTIFS(INDIRECT("Tabela6[QRCode]"),CUMPRIMENTO!$C110,INDIRECT("Tabela6[Data]"),CUMPRIMENTO!AI$1)+COUNTIFS(INDIRECT("Tabela6[QRCode]"),CUMPRIMENTO!$D110,INDIRECT("Tabela6[Data]"),CUMPRIMENTO!AI$1)</f>
        <v/>
      </c>
      <c r="AJ110">
        <f>COUNTIFS(INDIRECT("Tabela6[QRCode]"),CUMPRIMENTO!$C110,INDIRECT("Tabela6[Data]"),CUMPRIMENTO!AJ$1)+COUNTIFS(INDIRECT("Tabela6[QRCode]"),CUMPRIMENTO!$D110,INDIRECT("Tabela6[Data]"),CUMPRIMENTO!AJ$1)</f>
        <v/>
      </c>
      <c r="AK110">
        <f>COUNTIFS(INDIRECT("Tabela6[QRCode]"),CUMPRIMENTO!$C110,INDIRECT("Tabela6[Data]"),CUMPRIMENTO!AK$1)+COUNTIFS(INDIRECT("Tabela6[QRCode]"),CUMPRIMENTO!$D110,INDIRECT("Tabela6[Data]"),CUMPRIMENTO!AK$1)</f>
        <v/>
      </c>
      <c r="AL110">
        <f>COUNTIFS(INDIRECT("Tabela6[QRCode]"),CUMPRIMENTO!$C110,INDIRECT("Tabela6[Data]"),CUMPRIMENTO!AL$1)+COUNTIFS(INDIRECT("Tabela6[QRCode]"),CUMPRIMENTO!$D110,INDIRECT("Tabela6[Data]"),CUMPRIMENTO!AL$1)</f>
        <v/>
      </c>
      <c r="AO110" s="33">
        <f>SUM(AH110:AL110)/(IF(G110=1,COUNTA(AH110:AL110)*3,IF(G110=2,COUNTA(AH110:AL110)*2,IF(G110=3,COUNTA(AH110:AL110),IF(G110=4,COUNTA(AH110:AL110)/2,IF(G110=5,COUNTA(AH110:AL110)/7,IF(G110=6,1,"")))))))</f>
        <v/>
      </c>
      <c r="AP110">
        <f>COUNTIFS(INDIRECT("Tabela6[QRCode]"),CUMPRIMENTO!$C110,INDIRECT("Tabela6[Data]"),CUMPRIMENTO!AP$1)+COUNTIFS(INDIRECT("Tabela6[QRCode]"),CUMPRIMENTO!$D110,INDIRECT("Tabela6[Data]"),CUMPRIMENTO!AP$1)</f>
        <v/>
      </c>
      <c r="AQ110">
        <f>COUNTIFS(INDIRECT("Tabela6[QRCode]"),CUMPRIMENTO!$C110,INDIRECT("Tabela6[Data]"),CUMPRIMENTO!AQ$1)+COUNTIFS(INDIRECT("Tabela6[QRCode]"),CUMPRIMENTO!$D110,INDIRECT("Tabela6[Data]"),CUMPRIMENTO!AQ$1)</f>
        <v/>
      </c>
      <c r="AW110" s="33">
        <f>SUM(AP110:AS110)/(IF(G110=1,COUNTA(AP110:AS110)*3,IF(G110=2,COUNTA(AP110:AS110)*2,IF(G110=3,COUNTA(AP110:AS110),IF(G110=4,COUNTA(AP110:AS110)/2,IF(G110=5,COUNTA(AP110:AS110)/7,IF(G110=6,1,"")))))))</f>
        <v/>
      </c>
    </row>
    <row r="111">
      <c r="B111" t="inlineStr">
        <is>
          <t>BR01-IES-P16</t>
        </is>
      </c>
      <c r="C111" t="inlineStr">
        <is>
          <t>BR01-IES-P16-ESCD01</t>
        </is>
      </c>
      <c r="D111" t="inlineStr">
        <is>
          <t>RS-ST01-16-00T-ESD01</t>
        </is>
      </c>
      <c r="E111" t="inlineStr">
        <is>
          <t>ESCADARIA AUDITORIO</t>
        </is>
      </c>
      <c r="G111" t="n">
        <v>6</v>
      </c>
      <c r="H111" t="inlineStr">
        <is>
          <t>SOB DEMANDA</t>
        </is>
      </c>
      <c r="I111" s="34">
        <f>IF(H111="SOB DEMANDA",100%,IF(AVERAGE(Y111,AG111,AO111,AW111)&gt;100%,100%,AVERAGE(Y111,AG111,AO111,AW111)))</f>
        <v/>
      </c>
      <c r="J111">
        <f>COUNTIFS(INDIRECT("Tabela6[QRCode]"),CUMPRIMENTO!$C111,INDIRECT("Tabela6[Data]"),CUMPRIMENTO!J$1)+COUNTIFS(INDIRECT("Tabela6[QRCode]"),CUMPRIMENTO!$D111,INDIRECT("Tabela6[Data]"),CUMPRIMENTO!J$1)</f>
        <v/>
      </c>
      <c r="K111">
        <f>COUNTIFS(INDIRECT("Tabela6[QRCode]"),CUMPRIMENTO!$C111,INDIRECT("Tabela6[Data]"),CUMPRIMENTO!K$1)+COUNTIFS(INDIRECT("Tabela6[QRCode]"),CUMPRIMENTO!$D111,INDIRECT("Tabela6[Data]"),CUMPRIMENTO!K$1)</f>
        <v/>
      </c>
      <c r="L111">
        <f>COUNTIFS(INDIRECT("Tabela6[QRCode]"),CUMPRIMENTO!$C111,INDIRECT("Tabela6[Data]"),CUMPRIMENTO!L$1)+COUNTIFS(INDIRECT("Tabela6[QRCode]"),CUMPRIMENTO!$D111,INDIRECT("Tabela6[Data]"),CUMPRIMENTO!L$1)</f>
        <v/>
      </c>
      <c r="M111">
        <f>COUNTIFS(INDIRECT("Tabela6[QRCode]"),CUMPRIMENTO!$C111,INDIRECT("Tabela6[Data]"),CUMPRIMENTO!M$1)+COUNTIFS(INDIRECT("Tabela6[QRCode]"),CUMPRIMENTO!$D111,INDIRECT("Tabela6[Data]"),CUMPRIMENTO!M$1)</f>
        <v/>
      </c>
      <c r="N111">
        <f>COUNTIFS(INDIRECT("Tabela6[QRCode]"),CUMPRIMENTO!$C111,INDIRECT("Tabela6[Data]"),CUMPRIMENTO!N$1)+COUNTIFS(INDIRECT("Tabela6[QRCode]"),CUMPRIMENTO!$D111,INDIRECT("Tabela6[Data]"),CUMPRIMENTO!N$1)</f>
        <v/>
      </c>
      <c r="Q111" s="33">
        <f>SUM(J111:P111)/(IF(G111=1,COUNTA(J111:P111)*3,IF(G111=2,COUNTA(J111:P111)*2,IF(G111=3,COUNTA(J111:P111),IF(G111=4,COUNTA(J111:P111)/2,IF(G111=5,COUNTA(J111:P111)/7,IF(G111=6,1,"")))))))</f>
        <v/>
      </c>
      <c r="R111">
        <f>COUNTIFS(INDIRECT("Tabela6[QRCode]"),CUMPRIMENTO!$C111,INDIRECT("Tabela6[Data]"),CUMPRIMENTO!R$1)+COUNTIFS(INDIRECT("Tabela6[QRCode]"),CUMPRIMENTO!$D111,INDIRECT("Tabela6[Data]"),CUMPRIMENTO!R$1)</f>
        <v/>
      </c>
      <c r="S111">
        <f>COUNTIFS(INDIRECT("Tabela6[QRCode]"),CUMPRIMENTO!$C111,INDIRECT("Tabela6[Data]"),CUMPRIMENTO!S$1)+COUNTIFS(INDIRECT("Tabela6[QRCode]"),CUMPRIMENTO!$D111,INDIRECT("Tabela6[Data]"),CUMPRIMENTO!S$1)</f>
        <v/>
      </c>
      <c r="T111">
        <f>COUNTIFS(INDIRECT("Tabela6[QRCode]"),CUMPRIMENTO!$C111,INDIRECT("Tabela6[Data]"),CUMPRIMENTO!T$1)+COUNTIFS(INDIRECT("Tabela6[QRCode]"),CUMPRIMENTO!$D111,INDIRECT("Tabela6[Data]"),CUMPRIMENTO!T$1)</f>
        <v/>
      </c>
      <c r="U111">
        <f>COUNTIFS(INDIRECT("Tabela6[QRCode]"),CUMPRIMENTO!$C111,INDIRECT("Tabela6[Data]"),CUMPRIMENTO!U$1)+COUNTIFS(INDIRECT("Tabela6[QRCode]"),CUMPRIMENTO!$D111,INDIRECT("Tabela6[Data]"),CUMPRIMENTO!U$1)</f>
        <v/>
      </c>
      <c r="V111">
        <f>COUNTIFS(INDIRECT("Tabela6[QRCode]"),CUMPRIMENTO!$C111,INDIRECT("Tabela6[Data]"),CUMPRIMENTO!V$1)+COUNTIFS(INDIRECT("Tabela6[QRCode]"),CUMPRIMENTO!$D111,INDIRECT("Tabela6[Data]"),CUMPRIMENTO!V$1)</f>
        <v/>
      </c>
      <c r="Y111" s="33">
        <f>SUM(R111:X111)/(IF(G111=1,COUNTA(R111:X111)*3,IF(G111=2,COUNTA(R111:X111)*2,IF(G111=3,COUNTA(R111:X111),IF(G111=4,COUNTA(R111:X111)/2,IF(G111=5,COUNTA(R111:X111)/7,IF(G111=6,1,"")))))))</f>
        <v/>
      </c>
      <c r="Z111">
        <f>COUNTIFS(INDIRECT("Tabela6[QRCode]"),CUMPRIMENTO!$C111,INDIRECT("Tabela6[Data]"),CUMPRIMENTO!Z$1)+COUNTIFS(INDIRECT("Tabela6[QRCode]"),CUMPRIMENTO!$D111,INDIRECT("Tabela6[Data]"),CUMPRIMENTO!Z$1)</f>
        <v/>
      </c>
      <c r="AA111">
        <f>COUNTIFS(INDIRECT("Tabela6[QRCode]"),CUMPRIMENTO!$C111,INDIRECT("Tabela6[Data]"),CUMPRIMENTO!AA$1)+COUNTIFS(INDIRECT("Tabela6[QRCode]"),CUMPRIMENTO!$D111,INDIRECT("Tabela6[Data]"),CUMPRIMENTO!AA$1)</f>
        <v/>
      </c>
      <c r="AB111">
        <f>COUNTIFS(INDIRECT("Tabela6[QRCode]"),CUMPRIMENTO!$C111,INDIRECT("Tabela6[Data]"),CUMPRIMENTO!AB$1)+COUNTIFS(INDIRECT("Tabela6[QRCode]"),CUMPRIMENTO!$D111,INDIRECT("Tabela6[Data]"),CUMPRIMENTO!AB$1)</f>
        <v/>
      </c>
      <c r="AC111">
        <f>COUNTIFS(INDIRECT("Tabela6[QRCode]"),CUMPRIMENTO!$C111,INDIRECT("Tabela6[Data]"),CUMPRIMENTO!AC$1)+COUNTIFS(INDIRECT("Tabela6[QRCode]"),CUMPRIMENTO!$D111,INDIRECT("Tabela6[Data]"),CUMPRIMENTO!AC$1)</f>
        <v/>
      </c>
      <c r="AD111">
        <f>COUNTIFS(INDIRECT("Tabela6[QRCode]"),CUMPRIMENTO!$C111,INDIRECT("Tabela6[Data]"),CUMPRIMENTO!AD$1)+COUNTIFS(INDIRECT("Tabela6[QRCode]"),CUMPRIMENTO!$D111,INDIRECT("Tabela6[Data]"),CUMPRIMENTO!AD$1)</f>
        <v/>
      </c>
      <c r="AG111" s="33">
        <f>SUM(Z111:AD111)/(IF(G111=1,COUNTA(Z111:AD111)*3,IF(G111=2,COUNTA(Z111:AD111)*2,IF(G111=3,COUNTA(Z111:AD111),IF(G111=4,COUNTA(Z111:AD111)/2,IF(G111=5,COUNTA(Z111:AD111)/7,IF(G111=6,1,"")))))))</f>
        <v/>
      </c>
      <c r="AH111">
        <f>COUNTIFS(INDIRECT("Tabela6[QRCode]"),CUMPRIMENTO!$C111,INDIRECT("Tabela6[Data]"),CUMPRIMENTO!AH$1)+COUNTIFS(INDIRECT("Tabela6[QRCode]"),CUMPRIMENTO!$D111,INDIRECT("Tabela6[Data]"),CUMPRIMENTO!AH$1)</f>
        <v/>
      </c>
      <c r="AI111">
        <f>COUNTIFS(INDIRECT("Tabela6[QRCode]"),CUMPRIMENTO!$C111,INDIRECT("Tabela6[Data]"),CUMPRIMENTO!AI$1)+COUNTIFS(INDIRECT("Tabela6[QRCode]"),CUMPRIMENTO!$D111,INDIRECT("Tabela6[Data]"),CUMPRIMENTO!AI$1)</f>
        <v/>
      </c>
      <c r="AJ111">
        <f>COUNTIFS(INDIRECT("Tabela6[QRCode]"),CUMPRIMENTO!$C111,INDIRECT("Tabela6[Data]"),CUMPRIMENTO!AJ$1)+COUNTIFS(INDIRECT("Tabela6[QRCode]"),CUMPRIMENTO!$D111,INDIRECT("Tabela6[Data]"),CUMPRIMENTO!AJ$1)</f>
        <v/>
      </c>
      <c r="AK111">
        <f>COUNTIFS(INDIRECT("Tabela6[QRCode]"),CUMPRIMENTO!$C111,INDIRECT("Tabela6[Data]"),CUMPRIMENTO!AK$1)+COUNTIFS(INDIRECT("Tabela6[QRCode]"),CUMPRIMENTO!$D111,INDIRECT("Tabela6[Data]"),CUMPRIMENTO!AK$1)</f>
        <v/>
      </c>
      <c r="AL111">
        <f>COUNTIFS(INDIRECT("Tabela6[QRCode]"),CUMPRIMENTO!$C111,INDIRECT("Tabela6[Data]"),CUMPRIMENTO!AL$1)+COUNTIFS(INDIRECT("Tabela6[QRCode]"),CUMPRIMENTO!$D111,INDIRECT("Tabela6[Data]"),CUMPRIMENTO!AL$1)</f>
        <v/>
      </c>
      <c r="AO111" s="33">
        <f>SUM(AH111:AL111)/(IF(G111=1,COUNTA(AH111:AL111)*3,IF(G111=2,COUNTA(AH111:AL111)*2,IF(G111=3,COUNTA(AH111:AL111),IF(G111=4,COUNTA(AH111:AL111)/2,IF(G111=5,COUNTA(AH111:AL111)/7,IF(G111=6,1,"")))))))</f>
        <v/>
      </c>
      <c r="AP111">
        <f>COUNTIFS(INDIRECT("Tabela6[QRCode]"),CUMPRIMENTO!$C111,INDIRECT("Tabela6[Data]"),CUMPRIMENTO!AP$1)+COUNTIFS(INDIRECT("Tabela6[QRCode]"),CUMPRIMENTO!$D111,INDIRECT("Tabela6[Data]"),CUMPRIMENTO!AP$1)</f>
        <v/>
      </c>
      <c r="AQ111">
        <f>COUNTIFS(INDIRECT("Tabela6[QRCode]"),CUMPRIMENTO!$C111,INDIRECT("Tabela6[Data]"),CUMPRIMENTO!AQ$1)+COUNTIFS(INDIRECT("Tabela6[QRCode]"),CUMPRIMENTO!$D111,INDIRECT("Tabela6[Data]"),CUMPRIMENTO!AQ$1)</f>
        <v/>
      </c>
      <c r="AW111" s="33">
        <f>SUM(AP111:AS111)/(IF(G111=1,COUNTA(AP111:AS111)*3,IF(G111=2,COUNTA(AP111:AS111)*2,IF(G111=3,COUNTA(AP111:AS111),IF(G111=4,COUNTA(AP111:AS111)/2,IF(G111=5,COUNTA(AP111:AS111)/7,IF(G111=6,1,"")))))))</f>
        <v/>
      </c>
    </row>
    <row r="112">
      <c r="B112" t="inlineStr">
        <is>
          <t>BR01-IES-P16</t>
        </is>
      </c>
      <c r="C112" t="inlineStr">
        <is>
          <t>BR01-IES-P16-SALA01</t>
        </is>
      </c>
      <c r="D112" t="inlineStr">
        <is>
          <t>RS-ST01-16-01P-SLA05</t>
        </is>
      </c>
      <c r="E112" t="inlineStr">
        <is>
          <t>AUDITORIO</t>
        </is>
      </c>
      <c r="G112" t="n">
        <v>6</v>
      </c>
      <c r="H112" t="inlineStr">
        <is>
          <t>SOB DEMANDA</t>
        </is>
      </c>
      <c r="I112" s="34">
        <f>IF(H112="SOB DEMANDA",100%,IF(AVERAGE(Y112,AG112,AO112,AW112)&gt;100%,100%,AVERAGE(Y112,AG112,AO112,AW112)))</f>
        <v/>
      </c>
      <c r="J112">
        <f>COUNTIFS(INDIRECT("Tabela6[QRCode]"),CUMPRIMENTO!$C112,INDIRECT("Tabela6[Data]"),CUMPRIMENTO!J$1)+COUNTIFS(INDIRECT("Tabela6[QRCode]"),CUMPRIMENTO!$D112,INDIRECT("Tabela6[Data]"),CUMPRIMENTO!J$1)</f>
        <v/>
      </c>
      <c r="K112">
        <f>COUNTIFS(INDIRECT("Tabela6[QRCode]"),CUMPRIMENTO!$C112,INDIRECT("Tabela6[Data]"),CUMPRIMENTO!K$1)+COUNTIFS(INDIRECT("Tabela6[QRCode]"),CUMPRIMENTO!$D112,INDIRECT("Tabela6[Data]"),CUMPRIMENTO!K$1)</f>
        <v/>
      </c>
      <c r="L112">
        <f>COUNTIFS(INDIRECT("Tabela6[QRCode]"),CUMPRIMENTO!$C112,INDIRECT("Tabela6[Data]"),CUMPRIMENTO!L$1)+COUNTIFS(INDIRECT("Tabela6[QRCode]"),CUMPRIMENTO!$D112,INDIRECT("Tabela6[Data]"),CUMPRIMENTO!L$1)</f>
        <v/>
      </c>
      <c r="M112">
        <f>COUNTIFS(INDIRECT("Tabela6[QRCode]"),CUMPRIMENTO!$C112,INDIRECT("Tabela6[Data]"),CUMPRIMENTO!M$1)+COUNTIFS(INDIRECT("Tabela6[QRCode]"),CUMPRIMENTO!$D112,INDIRECT("Tabela6[Data]"),CUMPRIMENTO!M$1)</f>
        <v/>
      </c>
      <c r="N112">
        <f>COUNTIFS(INDIRECT("Tabela6[QRCode]"),CUMPRIMENTO!$C112,INDIRECT("Tabela6[Data]"),CUMPRIMENTO!N$1)+COUNTIFS(INDIRECT("Tabela6[QRCode]"),CUMPRIMENTO!$D112,INDIRECT("Tabela6[Data]"),CUMPRIMENTO!N$1)</f>
        <v/>
      </c>
      <c r="Q112" s="33">
        <f>SUM(J112:P112)/(IF(G112=1,COUNTA(J112:P112)*3,IF(G112=2,COUNTA(J112:P112)*2,IF(G112=3,COUNTA(J112:P112),IF(G112=4,COUNTA(J112:P112)/2,IF(G112=5,COUNTA(J112:P112)/7,IF(G112=6,1,"")))))))</f>
        <v/>
      </c>
      <c r="R112">
        <f>COUNTIFS(INDIRECT("Tabela6[QRCode]"),CUMPRIMENTO!$C112,INDIRECT("Tabela6[Data]"),CUMPRIMENTO!R$1)+COUNTIFS(INDIRECT("Tabela6[QRCode]"),CUMPRIMENTO!$D112,INDIRECT("Tabela6[Data]"),CUMPRIMENTO!R$1)</f>
        <v/>
      </c>
      <c r="S112">
        <f>COUNTIFS(INDIRECT("Tabela6[QRCode]"),CUMPRIMENTO!$C112,INDIRECT("Tabela6[Data]"),CUMPRIMENTO!S$1)+COUNTIFS(INDIRECT("Tabela6[QRCode]"),CUMPRIMENTO!$D112,INDIRECT("Tabela6[Data]"),CUMPRIMENTO!S$1)</f>
        <v/>
      </c>
      <c r="T112">
        <f>COUNTIFS(INDIRECT("Tabela6[QRCode]"),CUMPRIMENTO!$C112,INDIRECT("Tabela6[Data]"),CUMPRIMENTO!T$1)+COUNTIFS(INDIRECT("Tabela6[QRCode]"),CUMPRIMENTO!$D112,INDIRECT("Tabela6[Data]"),CUMPRIMENTO!T$1)</f>
        <v/>
      </c>
      <c r="U112">
        <f>COUNTIFS(INDIRECT("Tabela6[QRCode]"),CUMPRIMENTO!$C112,INDIRECT("Tabela6[Data]"),CUMPRIMENTO!U$1)+COUNTIFS(INDIRECT("Tabela6[QRCode]"),CUMPRIMENTO!$D112,INDIRECT("Tabela6[Data]"),CUMPRIMENTO!U$1)</f>
        <v/>
      </c>
      <c r="V112">
        <f>COUNTIFS(INDIRECT("Tabela6[QRCode]"),CUMPRIMENTO!$C112,INDIRECT("Tabela6[Data]"),CUMPRIMENTO!V$1)+COUNTIFS(INDIRECT("Tabela6[QRCode]"),CUMPRIMENTO!$D112,INDIRECT("Tabela6[Data]"),CUMPRIMENTO!V$1)</f>
        <v/>
      </c>
      <c r="Y112" s="33">
        <f>SUM(R112:X112)/(IF(G112=1,COUNTA(R112:X112)*3,IF(G112=2,COUNTA(R112:X112)*2,IF(G112=3,COUNTA(R112:X112),IF(G112=4,COUNTA(R112:X112)/2,IF(G112=5,COUNTA(R112:X112)/7,IF(G112=6,1,"")))))))</f>
        <v/>
      </c>
      <c r="Z112">
        <f>COUNTIFS(INDIRECT("Tabela6[QRCode]"),CUMPRIMENTO!$C112,INDIRECT("Tabela6[Data]"),CUMPRIMENTO!Z$1)+COUNTIFS(INDIRECT("Tabela6[QRCode]"),CUMPRIMENTO!$D112,INDIRECT("Tabela6[Data]"),CUMPRIMENTO!Z$1)</f>
        <v/>
      </c>
      <c r="AA112">
        <f>COUNTIFS(INDIRECT("Tabela6[QRCode]"),CUMPRIMENTO!$C112,INDIRECT("Tabela6[Data]"),CUMPRIMENTO!AA$1)+COUNTIFS(INDIRECT("Tabela6[QRCode]"),CUMPRIMENTO!$D112,INDIRECT("Tabela6[Data]"),CUMPRIMENTO!AA$1)</f>
        <v/>
      </c>
      <c r="AB112">
        <f>COUNTIFS(INDIRECT("Tabela6[QRCode]"),CUMPRIMENTO!$C112,INDIRECT("Tabela6[Data]"),CUMPRIMENTO!AB$1)+COUNTIFS(INDIRECT("Tabela6[QRCode]"),CUMPRIMENTO!$D112,INDIRECT("Tabela6[Data]"),CUMPRIMENTO!AB$1)</f>
        <v/>
      </c>
      <c r="AC112">
        <f>COUNTIFS(INDIRECT("Tabela6[QRCode]"),CUMPRIMENTO!$C112,INDIRECT("Tabela6[Data]"),CUMPRIMENTO!AC$1)+COUNTIFS(INDIRECT("Tabela6[QRCode]"),CUMPRIMENTO!$D112,INDIRECT("Tabela6[Data]"),CUMPRIMENTO!AC$1)</f>
        <v/>
      </c>
      <c r="AD112">
        <f>COUNTIFS(INDIRECT("Tabela6[QRCode]"),CUMPRIMENTO!$C112,INDIRECT("Tabela6[Data]"),CUMPRIMENTO!AD$1)+COUNTIFS(INDIRECT("Tabela6[QRCode]"),CUMPRIMENTO!$D112,INDIRECT("Tabela6[Data]"),CUMPRIMENTO!AD$1)</f>
        <v/>
      </c>
      <c r="AG112" s="33">
        <f>SUM(Z112:AD112)/(IF(G112=1,COUNTA(Z112:AD112)*3,IF(G112=2,COUNTA(Z112:AD112)*2,IF(G112=3,COUNTA(Z112:AD112),IF(G112=4,COUNTA(Z112:AD112)/2,IF(G112=5,COUNTA(Z112:AD112)/7,IF(G112=6,1,"")))))))</f>
        <v/>
      </c>
      <c r="AH112">
        <f>COUNTIFS(INDIRECT("Tabela6[QRCode]"),CUMPRIMENTO!$C112,INDIRECT("Tabela6[Data]"),CUMPRIMENTO!AH$1)+COUNTIFS(INDIRECT("Tabela6[QRCode]"),CUMPRIMENTO!$D112,INDIRECT("Tabela6[Data]"),CUMPRIMENTO!AH$1)</f>
        <v/>
      </c>
      <c r="AI112">
        <f>COUNTIFS(INDIRECT("Tabela6[QRCode]"),CUMPRIMENTO!$C112,INDIRECT("Tabela6[Data]"),CUMPRIMENTO!AI$1)+COUNTIFS(INDIRECT("Tabela6[QRCode]"),CUMPRIMENTO!$D112,INDIRECT("Tabela6[Data]"),CUMPRIMENTO!AI$1)</f>
        <v/>
      </c>
      <c r="AJ112">
        <f>COUNTIFS(INDIRECT("Tabela6[QRCode]"),CUMPRIMENTO!$C112,INDIRECT("Tabela6[Data]"),CUMPRIMENTO!AJ$1)+COUNTIFS(INDIRECT("Tabela6[QRCode]"),CUMPRIMENTO!$D112,INDIRECT("Tabela6[Data]"),CUMPRIMENTO!AJ$1)</f>
        <v/>
      </c>
      <c r="AK112">
        <f>COUNTIFS(INDIRECT("Tabela6[QRCode]"),CUMPRIMENTO!$C112,INDIRECT("Tabela6[Data]"),CUMPRIMENTO!AK$1)+COUNTIFS(INDIRECT("Tabela6[QRCode]"),CUMPRIMENTO!$D112,INDIRECT("Tabela6[Data]"),CUMPRIMENTO!AK$1)</f>
        <v/>
      </c>
      <c r="AL112">
        <f>COUNTIFS(INDIRECT("Tabela6[QRCode]"),CUMPRIMENTO!$C112,INDIRECT("Tabela6[Data]"),CUMPRIMENTO!AL$1)+COUNTIFS(INDIRECT("Tabela6[QRCode]"),CUMPRIMENTO!$D112,INDIRECT("Tabela6[Data]"),CUMPRIMENTO!AL$1)</f>
        <v/>
      </c>
      <c r="AO112" s="33">
        <f>SUM(AH112:AL112)/(IF(G112=1,COUNTA(AH112:AL112)*3,IF(G112=2,COUNTA(AH112:AL112)*2,IF(G112=3,COUNTA(AH112:AL112),IF(G112=4,COUNTA(AH112:AL112)/2,IF(G112=5,COUNTA(AH112:AL112)/7,IF(G112=6,1,"")))))))</f>
        <v/>
      </c>
      <c r="AP112">
        <f>COUNTIFS(INDIRECT("Tabela6[QRCode]"),CUMPRIMENTO!$C112,INDIRECT("Tabela6[Data]"),CUMPRIMENTO!AP$1)+COUNTIFS(INDIRECT("Tabela6[QRCode]"),CUMPRIMENTO!$D112,INDIRECT("Tabela6[Data]"),CUMPRIMENTO!AP$1)</f>
        <v/>
      </c>
      <c r="AQ112">
        <f>COUNTIFS(INDIRECT("Tabela6[QRCode]"),CUMPRIMENTO!$C112,INDIRECT("Tabela6[Data]"),CUMPRIMENTO!AQ$1)+COUNTIFS(INDIRECT("Tabela6[QRCode]"),CUMPRIMENTO!$D112,INDIRECT("Tabela6[Data]"),CUMPRIMENTO!AQ$1)</f>
        <v/>
      </c>
      <c r="AW112" s="33">
        <f>SUM(AP112:AS112)/(IF(G112=1,COUNTA(AP112:AS112)*3,IF(G112=2,COUNTA(AP112:AS112)*2,IF(G112=3,COUNTA(AP112:AS112),IF(G112=4,COUNTA(AP112:AS112)/2,IF(G112=5,COUNTA(AP112:AS112)/7,IF(G112=6,1,"")))))))</f>
        <v/>
      </c>
    </row>
    <row r="113">
      <c r="B113" t="inlineStr">
        <is>
          <t>BR01-IES-P16</t>
        </is>
      </c>
      <c r="C113" t="inlineStr">
        <is>
          <t>BR01-IES-P16-SALA02</t>
        </is>
      </c>
      <c r="D113" t="inlineStr">
        <is>
          <t>RS-ST01-16-01P-SLA04</t>
        </is>
      </c>
      <c r="E113" t="inlineStr">
        <is>
          <t>SALA SUPERVISAO SABRES</t>
        </is>
      </c>
      <c r="G113" t="n">
        <v>4</v>
      </c>
      <c r="H113" t="inlineStr">
        <is>
          <t>T2E</t>
        </is>
      </c>
      <c r="I113" s="34">
        <f>IF(H113="SOB DEMANDA",100%,IF(AVERAGE(Y113,AG113,AO113,AW113)&gt;100%,100%,AVERAGE(Y113,AG113,AO113,AW113)))</f>
        <v/>
      </c>
      <c r="J113">
        <f>COUNTIFS(INDIRECT("Tabela6[QRCode]"),CUMPRIMENTO!$C113,INDIRECT("Tabela6[Data]"),CUMPRIMENTO!J$1)+COUNTIFS(INDIRECT("Tabela6[QRCode]"),CUMPRIMENTO!$D113,INDIRECT("Tabela6[Data]"),CUMPRIMENTO!J$1)</f>
        <v/>
      </c>
      <c r="K113">
        <f>COUNTIFS(INDIRECT("Tabela6[QRCode]"),CUMPRIMENTO!$C113,INDIRECT("Tabela6[Data]"),CUMPRIMENTO!K$1)+COUNTIFS(INDIRECT("Tabela6[QRCode]"),CUMPRIMENTO!$D113,INDIRECT("Tabela6[Data]"),CUMPRIMENTO!K$1)</f>
        <v/>
      </c>
      <c r="L113">
        <f>COUNTIFS(INDIRECT("Tabela6[QRCode]"),CUMPRIMENTO!$C113,INDIRECT("Tabela6[Data]"),CUMPRIMENTO!L$1)+COUNTIFS(INDIRECT("Tabela6[QRCode]"),CUMPRIMENTO!$D113,INDIRECT("Tabela6[Data]"),CUMPRIMENTO!L$1)</f>
        <v/>
      </c>
      <c r="M113">
        <f>COUNTIFS(INDIRECT("Tabela6[QRCode]"),CUMPRIMENTO!$C113,INDIRECT("Tabela6[Data]"),CUMPRIMENTO!M$1)+COUNTIFS(INDIRECT("Tabela6[QRCode]"),CUMPRIMENTO!$D113,INDIRECT("Tabela6[Data]"),CUMPRIMENTO!M$1)</f>
        <v/>
      </c>
      <c r="N113">
        <f>COUNTIFS(INDIRECT("Tabela6[QRCode]"),CUMPRIMENTO!$C113,INDIRECT("Tabela6[Data]"),CUMPRIMENTO!N$1)+COUNTIFS(INDIRECT("Tabela6[QRCode]"),CUMPRIMENTO!$D113,INDIRECT("Tabela6[Data]"),CUMPRIMENTO!N$1)</f>
        <v/>
      </c>
      <c r="Q113" s="33">
        <f>SUM(J113:P113)/(IF(G113=1,COUNTA(J113:P113)*3,IF(G113=2,COUNTA(J113:P113)*2,IF(G113=3,COUNTA(J113:P113),IF(G113=4,COUNTA(J113:P113)/2,IF(G113=5,COUNTA(J113:P113)/7,IF(G113=6,1,"")))))))</f>
        <v/>
      </c>
      <c r="R113">
        <f>COUNTIFS(INDIRECT("Tabela6[QRCode]"),CUMPRIMENTO!$C113,INDIRECT("Tabela6[Data]"),CUMPRIMENTO!R$1)+COUNTIFS(INDIRECT("Tabela6[QRCode]"),CUMPRIMENTO!$D113,INDIRECT("Tabela6[Data]"),CUMPRIMENTO!R$1)</f>
        <v/>
      </c>
      <c r="S113">
        <f>COUNTIFS(INDIRECT("Tabela6[QRCode]"),CUMPRIMENTO!$C113,INDIRECT("Tabela6[Data]"),CUMPRIMENTO!S$1)+COUNTIFS(INDIRECT("Tabela6[QRCode]"),CUMPRIMENTO!$D113,INDIRECT("Tabela6[Data]"),CUMPRIMENTO!S$1)</f>
        <v/>
      </c>
      <c r="T113">
        <f>COUNTIFS(INDIRECT("Tabela6[QRCode]"),CUMPRIMENTO!$C113,INDIRECT("Tabela6[Data]"),CUMPRIMENTO!T$1)+COUNTIFS(INDIRECT("Tabela6[QRCode]"),CUMPRIMENTO!$D113,INDIRECT("Tabela6[Data]"),CUMPRIMENTO!T$1)</f>
        <v/>
      </c>
      <c r="U113">
        <f>COUNTIFS(INDIRECT("Tabela6[QRCode]"),CUMPRIMENTO!$C113,INDIRECT("Tabela6[Data]"),CUMPRIMENTO!U$1)+COUNTIFS(INDIRECT("Tabela6[QRCode]"),CUMPRIMENTO!$D113,INDIRECT("Tabela6[Data]"),CUMPRIMENTO!U$1)</f>
        <v/>
      </c>
      <c r="V113">
        <f>COUNTIFS(INDIRECT("Tabela6[QRCode]"),CUMPRIMENTO!$C113,INDIRECT("Tabela6[Data]"),CUMPRIMENTO!V$1)+COUNTIFS(INDIRECT("Tabela6[QRCode]"),CUMPRIMENTO!$D113,INDIRECT("Tabela6[Data]"),CUMPRIMENTO!V$1)</f>
        <v/>
      </c>
      <c r="Y113" s="33">
        <f>SUM(R113:X113)/(IF(G113=1,COUNTA(R113:X113)*3,IF(G113=2,COUNTA(R113:X113)*2,IF(G113=3,COUNTA(R113:X113),IF(G113=4,COUNTA(R113:X113)/2,IF(G113=5,COUNTA(R113:X113)/7,IF(G113=6,1,"")))))))</f>
        <v/>
      </c>
      <c r="Z113">
        <f>COUNTIFS(INDIRECT("Tabela6[QRCode]"),CUMPRIMENTO!$C113,INDIRECT("Tabela6[Data]"),CUMPRIMENTO!Z$1)+COUNTIFS(INDIRECT("Tabela6[QRCode]"),CUMPRIMENTO!$D113,INDIRECT("Tabela6[Data]"),CUMPRIMENTO!Z$1)</f>
        <v/>
      </c>
      <c r="AA113">
        <f>COUNTIFS(INDIRECT("Tabela6[QRCode]"),CUMPRIMENTO!$C113,INDIRECT("Tabela6[Data]"),CUMPRIMENTO!AA$1)+COUNTIFS(INDIRECT("Tabela6[QRCode]"),CUMPRIMENTO!$D113,INDIRECT("Tabela6[Data]"),CUMPRIMENTO!AA$1)</f>
        <v/>
      </c>
      <c r="AB113">
        <f>COUNTIFS(INDIRECT("Tabela6[QRCode]"),CUMPRIMENTO!$C113,INDIRECT("Tabela6[Data]"),CUMPRIMENTO!AB$1)+COUNTIFS(INDIRECT("Tabela6[QRCode]"),CUMPRIMENTO!$D113,INDIRECT("Tabela6[Data]"),CUMPRIMENTO!AB$1)</f>
        <v/>
      </c>
      <c r="AC113">
        <f>COUNTIFS(INDIRECT("Tabela6[QRCode]"),CUMPRIMENTO!$C113,INDIRECT("Tabela6[Data]"),CUMPRIMENTO!AC$1)+COUNTIFS(INDIRECT("Tabela6[QRCode]"),CUMPRIMENTO!$D113,INDIRECT("Tabela6[Data]"),CUMPRIMENTO!AC$1)</f>
        <v/>
      </c>
      <c r="AD113">
        <f>COUNTIFS(INDIRECT("Tabela6[QRCode]"),CUMPRIMENTO!$C113,INDIRECT("Tabela6[Data]"),CUMPRIMENTO!AD$1)+COUNTIFS(INDIRECT("Tabela6[QRCode]"),CUMPRIMENTO!$D113,INDIRECT("Tabela6[Data]"),CUMPRIMENTO!AD$1)</f>
        <v/>
      </c>
      <c r="AG113" s="33">
        <f>SUM(Z113:AD113)/(IF(G113=1,COUNTA(Z113:AD113)*3,IF(G113=2,COUNTA(Z113:AD113)*2,IF(G113=3,COUNTA(Z113:AD113),IF(G113=4,COUNTA(Z113:AD113)/2,IF(G113=5,COUNTA(Z113:AD113)/7,IF(G113=6,1,"")))))))</f>
        <v/>
      </c>
      <c r="AH113">
        <f>COUNTIFS(INDIRECT("Tabela6[QRCode]"),CUMPRIMENTO!$C113,INDIRECT("Tabela6[Data]"),CUMPRIMENTO!AH$1)+COUNTIFS(INDIRECT("Tabela6[QRCode]"),CUMPRIMENTO!$D113,INDIRECT("Tabela6[Data]"),CUMPRIMENTO!AH$1)</f>
        <v/>
      </c>
      <c r="AI113">
        <f>COUNTIFS(INDIRECT("Tabela6[QRCode]"),CUMPRIMENTO!$C113,INDIRECT("Tabela6[Data]"),CUMPRIMENTO!AI$1)+COUNTIFS(INDIRECT("Tabela6[QRCode]"),CUMPRIMENTO!$D113,INDIRECT("Tabela6[Data]"),CUMPRIMENTO!AI$1)</f>
        <v/>
      </c>
      <c r="AJ113">
        <f>COUNTIFS(INDIRECT("Tabela6[QRCode]"),CUMPRIMENTO!$C113,INDIRECT("Tabela6[Data]"),CUMPRIMENTO!AJ$1)+COUNTIFS(INDIRECT("Tabela6[QRCode]"),CUMPRIMENTO!$D113,INDIRECT("Tabela6[Data]"),CUMPRIMENTO!AJ$1)</f>
        <v/>
      </c>
      <c r="AK113">
        <f>COUNTIFS(INDIRECT("Tabela6[QRCode]"),CUMPRIMENTO!$C113,INDIRECT("Tabela6[Data]"),CUMPRIMENTO!AK$1)+COUNTIFS(INDIRECT("Tabela6[QRCode]"),CUMPRIMENTO!$D113,INDIRECT("Tabela6[Data]"),CUMPRIMENTO!AK$1)</f>
        <v/>
      </c>
      <c r="AL113">
        <f>COUNTIFS(INDIRECT("Tabela6[QRCode]"),CUMPRIMENTO!$C113,INDIRECT("Tabela6[Data]"),CUMPRIMENTO!AL$1)+COUNTIFS(INDIRECT("Tabela6[QRCode]"),CUMPRIMENTO!$D113,INDIRECT("Tabela6[Data]"),CUMPRIMENTO!AL$1)</f>
        <v/>
      </c>
      <c r="AO113" s="33">
        <f>SUM(AH113:AL113)/(IF(G113=1,COUNTA(AH113:AL113)*3,IF(G113=2,COUNTA(AH113:AL113)*2,IF(G113=3,COUNTA(AH113:AL113),IF(G113=4,COUNTA(AH113:AL113)/2,IF(G113=5,COUNTA(AH113:AL113)/7,IF(G113=6,1,"")))))))</f>
        <v/>
      </c>
      <c r="AP113">
        <f>COUNTIFS(INDIRECT("Tabela6[QRCode]"),CUMPRIMENTO!$C113,INDIRECT("Tabela6[Data]"),CUMPRIMENTO!AP$1)+COUNTIFS(INDIRECT("Tabela6[QRCode]"),CUMPRIMENTO!$D113,INDIRECT("Tabela6[Data]"),CUMPRIMENTO!AP$1)</f>
        <v/>
      </c>
      <c r="AQ113">
        <f>COUNTIFS(INDIRECT("Tabela6[QRCode]"),CUMPRIMENTO!$C113,INDIRECT("Tabela6[Data]"),CUMPRIMENTO!AQ$1)+COUNTIFS(INDIRECT("Tabela6[QRCode]"),CUMPRIMENTO!$D113,INDIRECT("Tabela6[Data]"),CUMPRIMENTO!AQ$1)</f>
        <v/>
      </c>
      <c r="AW113" s="33">
        <f>SUM(AP113:AS113)/(IF(G113=1,COUNTA(AP113:AS113)*3,IF(G113=2,COUNTA(AP113:AS113)*2,IF(G113=3,COUNTA(AP113:AS113),IF(G113=4,COUNTA(AP113:AS113)/2,IF(G113=5,COUNTA(AP113:AS113)/7,IF(G113=6,1,"")))))))</f>
        <v/>
      </c>
    </row>
    <row r="114">
      <c r="B114" t="inlineStr">
        <is>
          <t>BR01-IES-P16</t>
        </is>
      </c>
      <c r="C114" t="inlineStr">
        <is>
          <t>BR01-IES-P16-SALA03</t>
        </is>
      </c>
      <c r="D114" t="inlineStr">
        <is>
          <t>RS-ST01-16-00T-SLA07</t>
        </is>
      </c>
      <c r="E114" t="inlineStr">
        <is>
          <t>SALA LABORATORIO METALURGICO</t>
        </is>
      </c>
      <c r="G114" t="n">
        <v>4</v>
      </c>
      <c r="H114" t="inlineStr">
        <is>
          <t>T2E</t>
        </is>
      </c>
      <c r="I114" s="34">
        <f>IF(H114="SOB DEMANDA",100%,IF(AVERAGE(Y114,AG114,AO114,AW114)&gt;100%,100%,AVERAGE(Y114,AG114,AO114,AW114)))</f>
        <v/>
      </c>
      <c r="J114">
        <f>COUNTIFS(INDIRECT("Tabela6[QRCode]"),CUMPRIMENTO!$C114,INDIRECT("Tabela6[Data]"),CUMPRIMENTO!J$1)+COUNTIFS(INDIRECT("Tabela6[QRCode]"),CUMPRIMENTO!$D114,INDIRECT("Tabela6[Data]"),CUMPRIMENTO!J$1)</f>
        <v/>
      </c>
      <c r="K114">
        <f>COUNTIFS(INDIRECT("Tabela6[QRCode]"),CUMPRIMENTO!$C114,INDIRECT("Tabela6[Data]"),CUMPRIMENTO!K$1)+COUNTIFS(INDIRECT("Tabela6[QRCode]"),CUMPRIMENTO!$D114,INDIRECT("Tabela6[Data]"),CUMPRIMENTO!K$1)</f>
        <v/>
      </c>
      <c r="L114">
        <f>COUNTIFS(INDIRECT("Tabela6[QRCode]"),CUMPRIMENTO!$C114,INDIRECT("Tabela6[Data]"),CUMPRIMENTO!L$1)+COUNTIFS(INDIRECT("Tabela6[QRCode]"),CUMPRIMENTO!$D114,INDIRECT("Tabela6[Data]"),CUMPRIMENTO!L$1)</f>
        <v/>
      </c>
      <c r="M114">
        <f>COUNTIFS(INDIRECT("Tabela6[QRCode]"),CUMPRIMENTO!$C114,INDIRECT("Tabela6[Data]"),CUMPRIMENTO!M$1)+COUNTIFS(INDIRECT("Tabela6[QRCode]"),CUMPRIMENTO!$D114,INDIRECT("Tabela6[Data]"),CUMPRIMENTO!M$1)</f>
        <v/>
      </c>
      <c r="N114">
        <f>COUNTIFS(INDIRECT("Tabela6[QRCode]"),CUMPRIMENTO!$C114,INDIRECT("Tabela6[Data]"),CUMPRIMENTO!N$1)+COUNTIFS(INDIRECT("Tabela6[QRCode]"),CUMPRIMENTO!$D114,INDIRECT("Tabela6[Data]"),CUMPRIMENTO!N$1)</f>
        <v/>
      </c>
      <c r="Q114" s="33">
        <f>SUM(J114:P114)/(IF(G114=1,COUNTA(J114:P114)*3,IF(G114=2,COUNTA(J114:P114)*2,IF(G114=3,COUNTA(J114:P114),IF(G114=4,COUNTA(J114:P114)/2,IF(G114=5,COUNTA(J114:P114)/7,IF(G114=6,1,"")))))))</f>
        <v/>
      </c>
      <c r="R114">
        <f>COUNTIFS(INDIRECT("Tabela6[QRCode]"),CUMPRIMENTO!$C114,INDIRECT("Tabela6[Data]"),CUMPRIMENTO!R$1)+COUNTIFS(INDIRECT("Tabela6[QRCode]"),CUMPRIMENTO!$D114,INDIRECT("Tabela6[Data]"),CUMPRIMENTO!R$1)</f>
        <v/>
      </c>
      <c r="S114">
        <f>COUNTIFS(INDIRECT("Tabela6[QRCode]"),CUMPRIMENTO!$C114,INDIRECT("Tabela6[Data]"),CUMPRIMENTO!S$1)+COUNTIFS(INDIRECT("Tabela6[QRCode]"),CUMPRIMENTO!$D114,INDIRECT("Tabela6[Data]"),CUMPRIMENTO!S$1)</f>
        <v/>
      </c>
      <c r="T114">
        <f>COUNTIFS(INDIRECT("Tabela6[QRCode]"),CUMPRIMENTO!$C114,INDIRECT("Tabela6[Data]"),CUMPRIMENTO!T$1)+COUNTIFS(INDIRECT("Tabela6[QRCode]"),CUMPRIMENTO!$D114,INDIRECT("Tabela6[Data]"),CUMPRIMENTO!T$1)</f>
        <v/>
      </c>
      <c r="U114">
        <f>COUNTIFS(INDIRECT("Tabela6[QRCode]"),CUMPRIMENTO!$C114,INDIRECT("Tabela6[Data]"),CUMPRIMENTO!U$1)+COUNTIFS(INDIRECT("Tabela6[QRCode]"),CUMPRIMENTO!$D114,INDIRECT("Tabela6[Data]"),CUMPRIMENTO!U$1)</f>
        <v/>
      </c>
      <c r="V114">
        <f>COUNTIFS(INDIRECT("Tabela6[QRCode]"),CUMPRIMENTO!$C114,INDIRECT("Tabela6[Data]"),CUMPRIMENTO!V$1)+COUNTIFS(INDIRECT("Tabela6[QRCode]"),CUMPRIMENTO!$D114,INDIRECT("Tabela6[Data]"),CUMPRIMENTO!V$1)</f>
        <v/>
      </c>
      <c r="Y114" s="33">
        <f>SUM(R114:X114)/(IF(G114=1,COUNTA(R114:X114)*3,IF(G114=2,COUNTA(R114:X114)*2,IF(G114=3,COUNTA(R114:X114),IF(G114=4,COUNTA(R114:X114)/2,IF(G114=5,COUNTA(R114:X114)/7,IF(G114=6,1,"")))))))</f>
        <v/>
      </c>
      <c r="Z114">
        <f>COUNTIFS(INDIRECT("Tabela6[QRCode]"),CUMPRIMENTO!$C114,INDIRECT("Tabela6[Data]"),CUMPRIMENTO!Z$1)+COUNTIFS(INDIRECT("Tabela6[QRCode]"),CUMPRIMENTO!$D114,INDIRECT("Tabela6[Data]"),CUMPRIMENTO!Z$1)</f>
        <v/>
      </c>
      <c r="AA114">
        <f>COUNTIFS(INDIRECT("Tabela6[QRCode]"),CUMPRIMENTO!$C114,INDIRECT("Tabela6[Data]"),CUMPRIMENTO!AA$1)+COUNTIFS(INDIRECT("Tabela6[QRCode]"),CUMPRIMENTO!$D114,INDIRECT("Tabela6[Data]"),CUMPRIMENTO!AA$1)</f>
        <v/>
      </c>
      <c r="AB114">
        <f>COUNTIFS(INDIRECT("Tabela6[QRCode]"),CUMPRIMENTO!$C114,INDIRECT("Tabela6[Data]"),CUMPRIMENTO!AB$1)+COUNTIFS(INDIRECT("Tabela6[QRCode]"),CUMPRIMENTO!$D114,INDIRECT("Tabela6[Data]"),CUMPRIMENTO!AB$1)</f>
        <v/>
      </c>
      <c r="AC114">
        <f>COUNTIFS(INDIRECT("Tabela6[QRCode]"),CUMPRIMENTO!$C114,INDIRECT("Tabela6[Data]"),CUMPRIMENTO!AC$1)+COUNTIFS(INDIRECT("Tabela6[QRCode]"),CUMPRIMENTO!$D114,INDIRECT("Tabela6[Data]"),CUMPRIMENTO!AC$1)</f>
        <v/>
      </c>
      <c r="AD114">
        <f>COUNTIFS(INDIRECT("Tabela6[QRCode]"),CUMPRIMENTO!$C114,INDIRECT("Tabela6[Data]"),CUMPRIMENTO!AD$1)+COUNTIFS(INDIRECT("Tabela6[QRCode]"),CUMPRIMENTO!$D114,INDIRECT("Tabela6[Data]"),CUMPRIMENTO!AD$1)</f>
        <v/>
      </c>
      <c r="AG114" s="33">
        <f>SUM(Z114:AD114)/(IF(G114=1,COUNTA(Z114:AD114)*3,IF(G114=2,COUNTA(Z114:AD114)*2,IF(G114=3,COUNTA(Z114:AD114),IF(G114=4,COUNTA(Z114:AD114)/2,IF(G114=5,COUNTA(Z114:AD114)/7,IF(G114=6,1,"")))))))</f>
        <v/>
      </c>
      <c r="AH114">
        <f>COUNTIFS(INDIRECT("Tabela6[QRCode]"),CUMPRIMENTO!$C114,INDIRECT("Tabela6[Data]"),CUMPRIMENTO!AH$1)+COUNTIFS(INDIRECT("Tabela6[QRCode]"),CUMPRIMENTO!$D114,INDIRECT("Tabela6[Data]"),CUMPRIMENTO!AH$1)</f>
        <v/>
      </c>
      <c r="AI114">
        <f>COUNTIFS(INDIRECT("Tabela6[QRCode]"),CUMPRIMENTO!$C114,INDIRECT("Tabela6[Data]"),CUMPRIMENTO!AI$1)+COUNTIFS(INDIRECT("Tabela6[QRCode]"),CUMPRIMENTO!$D114,INDIRECT("Tabela6[Data]"),CUMPRIMENTO!AI$1)</f>
        <v/>
      </c>
      <c r="AJ114">
        <f>COUNTIFS(INDIRECT("Tabela6[QRCode]"),CUMPRIMENTO!$C114,INDIRECT("Tabela6[Data]"),CUMPRIMENTO!AJ$1)+COUNTIFS(INDIRECT("Tabela6[QRCode]"),CUMPRIMENTO!$D114,INDIRECT("Tabela6[Data]"),CUMPRIMENTO!AJ$1)</f>
        <v/>
      </c>
      <c r="AK114">
        <f>COUNTIFS(INDIRECT("Tabela6[QRCode]"),CUMPRIMENTO!$C114,INDIRECT("Tabela6[Data]"),CUMPRIMENTO!AK$1)+COUNTIFS(INDIRECT("Tabela6[QRCode]"),CUMPRIMENTO!$D114,INDIRECT("Tabela6[Data]"),CUMPRIMENTO!AK$1)</f>
        <v/>
      </c>
      <c r="AL114">
        <f>COUNTIFS(INDIRECT("Tabela6[QRCode]"),CUMPRIMENTO!$C114,INDIRECT("Tabela6[Data]"),CUMPRIMENTO!AL$1)+COUNTIFS(INDIRECT("Tabela6[QRCode]"),CUMPRIMENTO!$D114,INDIRECT("Tabela6[Data]"),CUMPRIMENTO!AL$1)</f>
        <v/>
      </c>
      <c r="AO114" s="33">
        <f>SUM(AH114:AL114)/(IF(G114=1,COUNTA(AH114:AL114)*3,IF(G114=2,COUNTA(AH114:AL114)*2,IF(G114=3,COUNTA(AH114:AL114),IF(G114=4,COUNTA(AH114:AL114)/2,IF(G114=5,COUNTA(AH114:AL114)/7,IF(G114=6,1,"")))))))</f>
        <v/>
      </c>
      <c r="AP114">
        <f>COUNTIFS(INDIRECT("Tabela6[QRCode]"),CUMPRIMENTO!$C114,INDIRECT("Tabela6[Data]"),CUMPRIMENTO!AP$1)+COUNTIFS(INDIRECT("Tabela6[QRCode]"),CUMPRIMENTO!$D114,INDIRECT("Tabela6[Data]"),CUMPRIMENTO!AP$1)</f>
        <v/>
      </c>
      <c r="AQ114">
        <f>COUNTIFS(INDIRECT("Tabela6[QRCode]"),CUMPRIMENTO!$C114,INDIRECT("Tabela6[Data]"),CUMPRIMENTO!AQ$1)+COUNTIFS(INDIRECT("Tabela6[QRCode]"),CUMPRIMENTO!$D114,INDIRECT("Tabela6[Data]"),CUMPRIMENTO!AQ$1)</f>
        <v/>
      </c>
      <c r="AW114" s="33">
        <f>SUM(AP114:AS114)/(IF(G114=1,COUNTA(AP114:AS114)*3,IF(G114=2,COUNTA(AP114:AS114)*2,IF(G114=3,COUNTA(AP114:AS114),IF(G114=4,COUNTA(AP114:AS114)/2,IF(G114=5,COUNTA(AP114:AS114)/7,IF(G114=6,1,"")))))))</f>
        <v/>
      </c>
    </row>
    <row r="115">
      <c r="B115" t="inlineStr">
        <is>
          <t>BR01-IES-P16</t>
        </is>
      </c>
      <c r="C115" t="inlineStr">
        <is>
          <t>BR01-IES-P16-SALA09</t>
        </is>
      </c>
      <c r="D115" t="inlineStr">
        <is>
          <t>RS-ST01-16-00T-SLA02</t>
        </is>
      </c>
      <c r="E115" t="inlineStr">
        <is>
          <t>SALA TRF SABRES</t>
        </is>
      </c>
      <c r="G115" t="n">
        <v>4</v>
      </c>
      <c r="H115" t="inlineStr">
        <is>
          <t>T2E</t>
        </is>
      </c>
      <c r="I115" s="34">
        <f>IF(H115="SOB DEMANDA",100%,IF(AVERAGE(Y115,AG115,AO115,AW115)&gt;100%,100%,AVERAGE(Y115,AG115,AO115,AW115)))</f>
        <v/>
      </c>
      <c r="J115">
        <f>COUNTIFS(INDIRECT("Tabela6[QRCode]"),CUMPRIMENTO!$C115,INDIRECT("Tabela6[Data]"),CUMPRIMENTO!J$1)+COUNTIFS(INDIRECT("Tabela6[QRCode]"),CUMPRIMENTO!$D115,INDIRECT("Tabela6[Data]"),CUMPRIMENTO!J$1)</f>
        <v/>
      </c>
      <c r="K115">
        <f>COUNTIFS(INDIRECT("Tabela6[QRCode]"),CUMPRIMENTO!$C115,INDIRECT("Tabela6[Data]"),CUMPRIMENTO!K$1)+COUNTIFS(INDIRECT("Tabela6[QRCode]"),CUMPRIMENTO!$D115,INDIRECT("Tabela6[Data]"),CUMPRIMENTO!K$1)</f>
        <v/>
      </c>
      <c r="L115">
        <f>COUNTIFS(INDIRECT("Tabela6[QRCode]"),CUMPRIMENTO!$C115,INDIRECT("Tabela6[Data]"),CUMPRIMENTO!L$1)+COUNTIFS(INDIRECT("Tabela6[QRCode]"),CUMPRIMENTO!$D115,INDIRECT("Tabela6[Data]"),CUMPRIMENTO!L$1)</f>
        <v/>
      </c>
      <c r="M115">
        <f>COUNTIFS(INDIRECT("Tabela6[QRCode]"),CUMPRIMENTO!$C115,INDIRECT("Tabela6[Data]"),CUMPRIMENTO!M$1)+COUNTIFS(INDIRECT("Tabela6[QRCode]"),CUMPRIMENTO!$D115,INDIRECT("Tabela6[Data]"),CUMPRIMENTO!M$1)</f>
        <v/>
      </c>
      <c r="N115">
        <f>COUNTIFS(INDIRECT("Tabela6[QRCode]"),CUMPRIMENTO!$C115,INDIRECT("Tabela6[Data]"),CUMPRIMENTO!N$1)+COUNTIFS(INDIRECT("Tabela6[QRCode]"),CUMPRIMENTO!$D115,INDIRECT("Tabela6[Data]"),CUMPRIMENTO!N$1)</f>
        <v/>
      </c>
      <c r="Q115" s="33">
        <f>SUM(J115:P115)/(IF(G115=1,COUNTA(J115:P115)*3,IF(G115=2,COUNTA(J115:P115)*2,IF(G115=3,COUNTA(J115:P115),IF(G115=4,COUNTA(J115:P115)/2,IF(G115=5,COUNTA(J115:P115)/7,IF(G115=6,1,"")))))))</f>
        <v/>
      </c>
      <c r="R115">
        <f>COUNTIFS(INDIRECT("Tabela6[QRCode]"),CUMPRIMENTO!$C115,INDIRECT("Tabela6[Data]"),CUMPRIMENTO!R$1)+COUNTIFS(INDIRECT("Tabela6[QRCode]"),CUMPRIMENTO!$D115,INDIRECT("Tabela6[Data]"),CUMPRIMENTO!R$1)</f>
        <v/>
      </c>
      <c r="S115">
        <f>COUNTIFS(INDIRECT("Tabela6[QRCode]"),CUMPRIMENTO!$C115,INDIRECT("Tabela6[Data]"),CUMPRIMENTO!S$1)+COUNTIFS(INDIRECT("Tabela6[QRCode]"),CUMPRIMENTO!$D115,INDIRECT("Tabela6[Data]"),CUMPRIMENTO!S$1)</f>
        <v/>
      </c>
      <c r="T115">
        <f>COUNTIFS(INDIRECT("Tabela6[QRCode]"),CUMPRIMENTO!$C115,INDIRECT("Tabela6[Data]"),CUMPRIMENTO!T$1)+COUNTIFS(INDIRECT("Tabela6[QRCode]"),CUMPRIMENTO!$D115,INDIRECT("Tabela6[Data]"),CUMPRIMENTO!T$1)</f>
        <v/>
      </c>
      <c r="U115">
        <f>COUNTIFS(INDIRECT("Tabela6[QRCode]"),CUMPRIMENTO!$C115,INDIRECT("Tabela6[Data]"),CUMPRIMENTO!U$1)+COUNTIFS(INDIRECT("Tabela6[QRCode]"),CUMPRIMENTO!$D115,INDIRECT("Tabela6[Data]"),CUMPRIMENTO!U$1)</f>
        <v/>
      </c>
      <c r="V115">
        <f>COUNTIFS(INDIRECT("Tabela6[QRCode]"),CUMPRIMENTO!$C115,INDIRECT("Tabela6[Data]"),CUMPRIMENTO!V$1)+COUNTIFS(INDIRECT("Tabela6[QRCode]"),CUMPRIMENTO!$D115,INDIRECT("Tabela6[Data]"),CUMPRIMENTO!V$1)</f>
        <v/>
      </c>
      <c r="Y115" s="33">
        <f>SUM(R115:X115)/(IF(G115=1,COUNTA(R115:X115)*3,IF(G115=2,COUNTA(R115:X115)*2,IF(G115=3,COUNTA(R115:X115),IF(G115=4,COUNTA(R115:X115)/2,IF(G115=5,COUNTA(R115:X115)/7,IF(G115=6,1,"")))))))</f>
        <v/>
      </c>
      <c r="Z115">
        <f>COUNTIFS(INDIRECT("Tabela6[QRCode]"),CUMPRIMENTO!$C115,INDIRECT("Tabela6[Data]"),CUMPRIMENTO!Z$1)+COUNTIFS(INDIRECT("Tabela6[QRCode]"),CUMPRIMENTO!$D115,INDIRECT("Tabela6[Data]"),CUMPRIMENTO!Z$1)</f>
        <v/>
      </c>
      <c r="AA115">
        <f>COUNTIFS(INDIRECT("Tabela6[QRCode]"),CUMPRIMENTO!$C115,INDIRECT("Tabela6[Data]"),CUMPRIMENTO!AA$1)+COUNTIFS(INDIRECT("Tabela6[QRCode]"),CUMPRIMENTO!$D115,INDIRECT("Tabela6[Data]"),CUMPRIMENTO!AA$1)</f>
        <v/>
      </c>
      <c r="AB115">
        <f>COUNTIFS(INDIRECT("Tabela6[QRCode]"),CUMPRIMENTO!$C115,INDIRECT("Tabela6[Data]"),CUMPRIMENTO!AB$1)+COUNTIFS(INDIRECT("Tabela6[QRCode]"),CUMPRIMENTO!$D115,INDIRECT("Tabela6[Data]"),CUMPRIMENTO!AB$1)</f>
        <v/>
      </c>
      <c r="AC115">
        <f>COUNTIFS(INDIRECT("Tabela6[QRCode]"),CUMPRIMENTO!$C115,INDIRECT("Tabela6[Data]"),CUMPRIMENTO!AC$1)+COUNTIFS(INDIRECT("Tabela6[QRCode]"),CUMPRIMENTO!$D115,INDIRECT("Tabela6[Data]"),CUMPRIMENTO!AC$1)</f>
        <v/>
      </c>
      <c r="AD115">
        <f>COUNTIFS(INDIRECT("Tabela6[QRCode]"),CUMPRIMENTO!$C115,INDIRECT("Tabela6[Data]"),CUMPRIMENTO!AD$1)+COUNTIFS(INDIRECT("Tabela6[QRCode]"),CUMPRIMENTO!$D115,INDIRECT("Tabela6[Data]"),CUMPRIMENTO!AD$1)</f>
        <v/>
      </c>
      <c r="AG115" s="33">
        <f>SUM(Z115:AD115)/(IF(G115=1,COUNTA(Z115:AD115)*3,IF(G115=2,COUNTA(Z115:AD115)*2,IF(G115=3,COUNTA(Z115:AD115),IF(G115=4,COUNTA(Z115:AD115)/2,IF(G115=5,COUNTA(Z115:AD115)/7,IF(G115=6,1,"")))))))</f>
        <v/>
      </c>
      <c r="AH115">
        <f>COUNTIFS(INDIRECT("Tabela6[QRCode]"),CUMPRIMENTO!$C115,INDIRECT("Tabela6[Data]"),CUMPRIMENTO!AH$1)+COUNTIFS(INDIRECT("Tabela6[QRCode]"),CUMPRIMENTO!$D115,INDIRECT("Tabela6[Data]"),CUMPRIMENTO!AH$1)</f>
        <v/>
      </c>
      <c r="AI115">
        <f>COUNTIFS(INDIRECT("Tabela6[QRCode]"),CUMPRIMENTO!$C115,INDIRECT("Tabela6[Data]"),CUMPRIMENTO!AI$1)+COUNTIFS(INDIRECT("Tabela6[QRCode]"),CUMPRIMENTO!$D115,INDIRECT("Tabela6[Data]"),CUMPRIMENTO!AI$1)</f>
        <v/>
      </c>
      <c r="AJ115">
        <f>COUNTIFS(INDIRECT("Tabela6[QRCode]"),CUMPRIMENTO!$C115,INDIRECT("Tabela6[Data]"),CUMPRIMENTO!AJ$1)+COUNTIFS(INDIRECT("Tabela6[QRCode]"),CUMPRIMENTO!$D115,INDIRECT("Tabela6[Data]"),CUMPRIMENTO!AJ$1)</f>
        <v/>
      </c>
      <c r="AK115">
        <f>COUNTIFS(INDIRECT("Tabela6[QRCode]"),CUMPRIMENTO!$C115,INDIRECT("Tabela6[Data]"),CUMPRIMENTO!AK$1)+COUNTIFS(INDIRECT("Tabela6[QRCode]"),CUMPRIMENTO!$D115,INDIRECT("Tabela6[Data]"),CUMPRIMENTO!AK$1)</f>
        <v/>
      </c>
      <c r="AL115">
        <f>COUNTIFS(INDIRECT("Tabela6[QRCode]"),CUMPRIMENTO!$C115,INDIRECT("Tabela6[Data]"),CUMPRIMENTO!AL$1)+COUNTIFS(INDIRECT("Tabela6[QRCode]"),CUMPRIMENTO!$D115,INDIRECT("Tabela6[Data]"),CUMPRIMENTO!AL$1)</f>
        <v/>
      </c>
      <c r="AO115" s="33">
        <f>SUM(AH115:AL115)/(IF(G115=1,COUNTA(AH115:AL115)*3,IF(G115=2,COUNTA(AH115:AL115)*2,IF(G115=3,COUNTA(AH115:AL115),IF(G115=4,COUNTA(AH115:AL115)/2,IF(G115=5,COUNTA(AH115:AL115)/7,IF(G115=6,1,"")))))))</f>
        <v/>
      </c>
      <c r="AP115">
        <f>COUNTIFS(INDIRECT("Tabela6[QRCode]"),CUMPRIMENTO!$C115,INDIRECT("Tabela6[Data]"),CUMPRIMENTO!AP$1)+COUNTIFS(INDIRECT("Tabela6[QRCode]"),CUMPRIMENTO!$D115,INDIRECT("Tabela6[Data]"),CUMPRIMENTO!AP$1)</f>
        <v/>
      </c>
      <c r="AQ115">
        <f>COUNTIFS(INDIRECT("Tabela6[QRCode]"),CUMPRIMENTO!$C115,INDIRECT("Tabela6[Data]"),CUMPRIMENTO!AQ$1)+COUNTIFS(INDIRECT("Tabela6[QRCode]"),CUMPRIMENTO!$D115,INDIRECT("Tabela6[Data]"),CUMPRIMENTO!AQ$1)</f>
        <v/>
      </c>
      <c r="AW115" s="33">
        <f>SUM(AP115:AS115)/(IF(G115=1,COUNTA(AP115:AS115)*3,IF(G115=2,COUNTA(AP115:AS115)*2,IF(G115=3,COUNTA(AP115:AS115),IF(G115=4,COUNTA(AP115:AS115)/2,IF(G115=5,COUNTA(AP115:AS115)/7,IF(G115=6,1,"")))))))</f>
        <v/>
      </c>
    </row>
    <row r="116">
      <c r="B116" t="inlineStr">
        <is>
          <t>BR01-IES-P16</t>
        </is>
      </c>
      <c r="C116" t="inlineStr">
        <is>
          <t>BR01-IES-P16-SALA12</t>
        </is>
      </c>
      <c r="D116" t="inlineStr">
        <is>
          <t>RS-ST01-16-01P-SLA01</t>
        </is>
      </c>
      <c r="E116" t="inlineStr">
        <is>
          <t>HALL AUDITORIO</t>
        </is>
      </c>
      <c r="G116" t="n">
        <v>6</v>
      </c>
      <c r="H116" t="inlineStr">
        <is>
          <t>SOB DEMANDA</t>
        </is>
      </c>
      <c r="I116" s="34">
        <f>IF(H116="SOB DEMANDA",100%,IF(AVERAGE(Y116,AG116,AO116,AW116)&gt;100%,100%,AVERAGE(Y116,AG116,AO116,AW116)))</f>
        <v/>
      </c>
      <c r="J116">
        <f>COUNTIFS(INDIRECT("Tabela6[QRCode]"),CUMPRIMENTO!$C116,INDIRECT("Tabela6[Data]"),CUMPRIMENTO!J$1)+COUNTIFS(INDIRECT("Tabela6[QRCode]"),CUMPRIMENTO!$D116,INDIRECT("Tabela6[Data]"),CUMPRIMENTO!J$1)</f>
        <v/>
      </c>
      <c r="K116">
        <f>COUNTIFS(INDIRECT("Tabela6[QRCode]"),CUMPRIMENTO!$C116,INDIRECT("Tabela6[Data]"),CUMPRIMENTO!K$1)+COUNTIFS(INDIRECT("Tabela6[QRCode]"),CUMPRIMENTO!$D116,INDIRECT("Tabela6[Data]"),CUMPRIMENTO!K$1)</f>
        <v/>
      </c>
      <c r="L116">
        <f>COUNTIFS(INDIRECT("Tabela6[QRCode]"),CUMPRIMENTO!$C116,INDIRECT("Tabela6[Data]"),CUMPRIMENTO!L$1)+COUNTIFS(INDIRECT("Tabela6[QRCode]"),CUMPRIMENTO!$D116,INDIRECT("Tabela6[Data]"),CUMPRIMENTO!L$1)</f>
        <v/>
      </c>
      <c r="M116">
        <f>COUNTIFS(INDIRECT("Tabela6[QRCode]"),CUMPRIMENTO!$C116,INDIRECT("Tabela6[Data]"),CUMPRIMENTO!M$1)+COUNTIFS(INDIRECT("Tabela6[QRCode]"),CUMPRIMENTO!$D116,INDIRECT("Tabela6[Data]"),CUMPRIMENTO!M$1)</f>
        <v/>
      </c>
      <c r="N116">
        <f>COUNTIFS(INDIRECT("Tabela6[QRCode]"),CUMPRIMENTO!$C116,INDIRECT("Tabela6[Data]"),CUMPRIMENTO!N$1)+COUNTIFS(INDIRECT("Tabela6[QRCode]"),CUMPRIMENTO!$D116,INDIRECT("Tabela6[Data]"),CUMPRIMENTO!N$1)</f>
        <v/>
      </c>
      <c r="Q116" s="33">
        <f>SUM(J116:P116)/(IF(G116=1,COUNTA(J116:P116)*3,IF(G116=2,COUNTA(J116:P116)*2,IF(G116=3,COUNTA(J116:P116),IF(G116=4,COUNTA(J116:P116)/2,IF(G116=5,COUNTA(J116:P116)/7,IF(G116=6,1,"")))))))</f>
        <v/>
      </c>
      <c r="R116">
        <f>COUNTIFS(INDIRECT("Tabela6[QRCode]"),CUMPRIMENTO!$C116,INDIRECT("Tabela6[Data]"),CUMPRIMENTO!R$1)+COUNTIFS(INDIRECT("Tabela6[QRCode]"),CUMPRIMENTO!$D116,INDIRECT("Tabela6[Data]"),CUMPRIMENTO!R$1)</f>
        <v/>
      </c>
      <c r="S116">
        <f>COUNTIFS(INDIRECT("Tabela6[QRCode]"),CUMPRIMENTO!$C116,INDIRECT("Tabela6[Data]"),CUMPRIMENTO!S$1)+COUNTIFS(INDIRECT("Tabela6[QRCode]"),CUMPRIMENTO!$D116,INDIRECT("Tabela6[Data]"),CUMPRIMENTO!S$1)</f>
        <v/>
      </c>
      <c r="T116">
        <f>COUNTIFS(INDIRECT("Tabela6[QRCode]"),CUMPRIMENTO!$C116,INDIRECT("Tabela6[Data]"),CUMPRIMENTO!T$1)+COUNTIFS(INDIRECT("Tabela6[QRCode]"),CUMPRIMENTO!$D116,INDIRECT("Tabela6[Data]"),CUMPRIMENTO!T$1)</f>
        <v/>
      </c>
      <c r="U116">
        <f>COUNTIFS(INDIRECT("Tabela6[QRCode]"),CUMPRIMENTO!$C116,INDIRECT("Tabela6[Data]"),CUMPRIMENTO!U$1)+COUNTIFS(INDIRECT("Tabela6[QRCode]"),CUMPRIMENTO!$D116,INDIRECT("Tabela6[Data]"),CUMPRIMENTO!U$1)</f>
        <v/>
      </c>
      <c r="V116">
        <f>COUNTIFS(INDIRECT("Tabela6[QRCode]"),CUMPRIMENTO!$C116,INDIRECT("Tabela6[Data]"),CUMPRIMENTO!V$1)+COUNTIFS(INDIRECT("Tabela6[QRCode]"),CUMPRIMENTO!$D116,INDIRECT("Tabela6[Data]"),CUMPRIMENTO!V$1)</f>
        <v/>
      </c>
      <c r="Y116" s="33">
        <f>SUM(R116:X116)/(IF(G116=1,COUNTA(R116:X116)*3,IF(G116=2,COUNTA(R116:X116)*2,IF(G116=3,COUNTA(R116:X116),IF(G116=4,COUNTA(R116:X116)/2,IF(G116=5,COUNTA(R116:X116)/7,IF(G116=6,1,"")))))))</f>
        <v/>
      </c>
      <c r="Z116">
        <f>COUNTIFS(INDIRECT("Tabela6[QRCode]"),CUMPRIMENTO!$C116,INDIRECT("Tabela6[Data]"),CUMPRIMENTO!Z$1)+COUNTIFS(INDIRECT("Tabela6[QRCode]"),CUMPRIMENTO!$D116,INDIRECT("Tabela6[Data]"),CUMPRIMENTO!Z$1)</f>
        <v/>
      </c>
      <c r="AA116">
        <f>COUNTIFS(INDIRECT("Tabela6[QRCode]"),CUMPRIMENTO!$C116,INDIRECT("Tabela6[Data]"),CUMPRIMENTO!AA$1)+COUNTIFS(INDIRECT("Tabela6[QRCode]"),CUMPRIMENTO!$D116,INDIRECT("Tabela6[Data]"),CUMPRIMENTO!AA$1)</f>
        <v/>
      </c>
      <c r="AB116">
        <f>COUNTIFS(INDIRECT("Tabela6[QRCode]"),CUMPRIMENTO!$C116,INDIRECT("Tabela6[Data]"),CUMPRIMENTO!AB$1)+COUNTIFS(INDIRECT("Tabela6[QRCode]"),CUMPRIMENTO!$D116,INDIRECT("Tabela6[Data]"),CUMPRIMENTO!AB$1)</f>
        <v/>
      </c>
      <c r="AC116">
        <f>COUNTIFS(INDIRECT("Tabela6[QRCode]"),CUMPRIMENTO!$C116,INDIRECT("Tabela6[Data]"),CUMPRIMENTO!AC$1)+COUNTIFS(INDIRECT("Tabela6[QRCode]"),CUMPRIMENTO!$D116,INDIRECT("Tabela6[Data]"),CUMPRIMENTO!AC$1)</f>
        <v/>
      </c>
      <c r="AD116">
        <f>COUNTIFS(INDIRECT("Tabela6[QRCode]"),CUMPRIMENTO!$C116,INDIRECT("Tabela6[Data]"),CUMPRIMENTO!AD$1)+COUNTIFS(INDIRECT("Tabela6[QRCode]"),CUMPRIMENTO!$D116,INDIRECT("Tabela6[Data]"),CUMPRIMENTO!AD$1)</f>
        <v/>
      </c>
      <c r="AG116" s="33">
        <f>SUM(Z116:AD116)/(IF(G116=1,COUNTA(Z116:AD116)*3,IF(G116=2,COUNTA(Z116:AD116)*2,IF(G116=3,COUNTA(Z116:AD116),IF(G116=4,COUNTA(Z116:AD116)/2,IF(G116=5,COUNTA(Z116:AD116)/7,IF(G116=6,1,"")))))))</f>
        <v/>
      </c>
      <c r="AH116">
        <f>COUNTIFS(INDIRECT("Tabela6[QRCode]"),CUMPRIMENTO!$C116,INDIRECT("Tabela6[Data]"),CUMPRIMENTO!AH$1)+COUNTIFS(INDIRECT("Tabela6[QRCode]"),CUMPRIMENTO!$D116,INDIRECT("Tabela6[Data]"),CUMPRIMENTO!AH$1)</f>
        <v/>
      </c>
      <c r="AI116">
        <f>COUNTIFS(INDIRECT("Tabela6[QRCode]"),CUMPRIMENTO!$C116,INDIRECT("Tabela6[Data]"),CUMPRIMENTO!AI$1)+COUNTIFS(INDIRECT("Tabela6[QRCode]"),CUMPRIMENTO!$D116,INDIRECT("Tabela6[Data]"),CUMPRIMENTO!AI$1)</f>
        <v/>
      </c>
      <c r="AJ116">
        <f>COUNTIFS(INDIRECT("Tabela6[QRCode]"),CUMPRIMENTO!$C116,INDIRECT("Tabela6[Data]"),CUMPRIMENTO!AJ$1)+COUNTIFS(INDIRECT("Tabela6[QRCode]"),CUMPRIMENTO!$D116,INDIRECT("Tabela6[Data]"),CUMPRIMENTO!AJ$1)</f>
        <v/>
      </c>
      <c r="AK116">
        <f>COUNTIFS(INDIRECT("Tabela6[QRCode]"),CUMPRIMENTO!$C116,INDIRECT("Tabela6[Data]"),CUMPRIMENTO!AK$1)+COUNTIFS(INDIRECT("Tabela6[QRCode]"),CUMPRIMENTO!$D116,INDIRECT("Tabela6[Data]"),CUMPRIMENTO!AK$1)</f>
        <v/>
      </c>
      <c r="AL116">
        <f>COUNTIFS(INDIRECT("Tabela6[QRCode]"),CUMPRIMENTO!$C116,INDIRECT("Tabela6[Data]"),CUMPRIMENTO!AL$1)+COUNTIFS(INDIRECT("Tabela6[QRCode]"),CUMPRIMENTO!$D116,INDIRECT("Tabela6[Data]"),CUMPRIMENTO!AL$1)</f>
        <v/>
      </c>
      <c r="AO116" s="33">
        <f>SUM(AH116:AL116)/(IF(G116=1,COUNTA(AH116:AL116)*3,IF(G116=2,COUNTA(AH116:AL116)*2,IF(G116=3,COUNTA(AH116:AL116),IF(G116=4,COUNTA(AH116:AL116)/2,IF(G116=5,COUNTA(AH116:AL116)/7,IF(G116=6,1,"")))))))</f>
        <v/>
      </c>
      <c r="AP116">
        <f>COUNTIFS(INDIRECT("Tabela6[QRCode]"),CUMPRIMENTO!$C116,INDIRECT("Tabela6[Data]"),CUMPRIMENTO!AP$1)+COUNTIFS(INDIRECT("Tabela6[QRCode]"),CUMPRIMENTO!$D116,INDIRECT("Tabela6[Data]"),CUMPRIMENTO!AP$1)</f>
        <v/>
      </c>
      <c r="AQ116">
        <f>COUNTIFS(INDIRECT("Tabela6[QRCode]"),CUMPRIMENTO!$C116,INDIRECT("Tabela6[Data]"),CUMPRIMENTO!AQ$1)+COUNTIFS(INDIRECT("Tabela6[QRCode]"),CUMPRIMENTO!$D116,INDIRECT("Tabela6[Data]"),CUMPRIMENTO!AQ$1)</f>
        <v/>
      </c>
      <c r="AW116" s="33">
        <f>SUM(AP116:AS116)/(IF(G116=1,COUNTA(AP116:AS116)*3,IF(G116=2,COUNTA(AP116:AS116)*2,IF(G116=3,COUNTA(AP116:AS116),IF(G116=4,COUNTA(AP116:AS116)/2,IF(G116=5,COUNTA(AP116:AS116)/7,IF(G116=6,1,"")))))))</f>
        <v/>
      </c>
    </row>
    <row r="117">
      <c r="B117" t="inlineStr">
        <is>
          <t>BR01-IES-P18</t>
        </is>
      </c>
      <c r="C117" t="inlineStr">
        <is>
          <t>BR01-IES-P18-BAN038</t>
        </is>
      </c>
      <c r="D117" t="inlineStr">
        <is>
          <t>RS-ST01-18-00T-WCM01</t>
        </is>
      </c>
      <c r="E117" t="inlineStr">
        <is>
          <t>BANHEIRO COMPRAS / PLANEJ - M</t>
        </is>
      </c>
      <c r="G117" t="n">
        <v>3</v>
      </c>
      <c r="H117" t="inlineStr">
        <is>
          <t>T2E</t>
        </is>
      </c>
      <c r="I117" s="34">
        <f>IF(H117="SOB DEMANDA",100%,IF(AVERAGE(Y117,AG117,AO117,AW117)&gt;100%,100%,AVERAGE(Y117,AG117,AO117,AW117)))</f>
        <v/>
      </c>
      <c r="J117">
        <f>COUNTIFS(INDIRECT("Tabela6[QRCode]"),CUMPRIMENTO!$C117,INDIRECT("Tabela6[Data]"),CUMPRIMENTO!J$1)+COUNTIFS(INDIRECT("Tabela6[QRCode]"),CUMPRIMENTO!$D117,INDIRECT("Tabela6[Data]"),CUMPRIMENTO!J$1)</f>
        <v/>
      </c>
      <c r="K117">
        <f>COUNTIFS(INDIRECT("Tabela6[QRCode]"),CUMPRIMENTO!$C117,INDIRECT("Tabela6[Data]"),CUMPRIMENTO!K$1)+COUNTIFS(INDIRECT("Tabela6[QRCode]"),CUMPRIMENTO!$D117,INDIRECT("Tabela6[Data]"),CUMPRIMENTO!K$1)</f>
        <v/>
      </c>
      <c r="L117">
        <f>COUNTIFS(INDIRECT("Tabela6[QRCode]"),CUMPRIMENTO!$C117,INDIRECT("Tabela6[Data]"),CUMPRIMENTO!L$1)+COUNTIFS(INDIRECT("Tabela6[QRCode]"),CUMPRIMENTO!$D117,INDIRECT("Tabela6[Data]"),CUMPRIMENTO!L$1)</f>
        <v/>
      </c>
      <c r="M117">
        <f>COUNTIFS(INDIRECT("Tabela6[QRCode]"),CUMPRIMENTO!$C117,INDIRECT("Tabela6[Data]"),CUMPRIMENTO!M$1)+COUNTIFS(INDIRECT("Tabela6[QRCode]"),CUMPRIMENTO!$D117,INDIRECT("Tabela6[Data]"),CUMPRIMENTO!M$1)</f>
        <v/>
      </c>
      <c r="N117">
        <f>COUNTIFS(INDIRECT("Tabela6[QRCode]"),CUMPRIMENTO!$C117,INDIRECT("Tabela6[Data]"),CUMPRIMENTO!N$1)+COUNTIFS(INDIRECT("Tabela6[QRCode]"),CUMPRIMENTO!$D117,INDIRECT("Tabela6[Data]"),CUMPRIMENTO!N$1)</f>
        <v/>
      </c>
      <c r="Q117" s="33">
        <f>SUM(J117:P117)/(IF(G117=1,COUNTA(J117:P117)*3,IF(G117=2,COUNTA(J117:P117)*2,IF(G117=3,COUNTA(J117:P117),IF(G117=4,COUNTA(J117:P117)/2,IF(G117=5,COUNTA(J117:P117)/7,IF(G117=6,1,"")))))))</f>
        <v/>
      </c>
      <c r="R117">
        <f>COUNTIFS(INDIRECT("Tabela6[QRCode]"),CUMPRIMENTO!$C117,INDIRECT("Tabela6[Data]"),CUMPRIMENTO!R$1)+COUNTIFS(INDIRECT("Tabela6[QRCode]"),CUMPRIMENTO!$D117,INDIRECT("Tabela6[Data]"),CUMPRIMENTO!R$1)</f>
        <v/>
      </c>
      <c r="S117">
        <f>COUNTIFS(INDIRECT("Tabela6[QRCode]"),CUMPRIMENTO!$C117,INDIRECT("Tabela6[Data]"),CUMPRIMENTO!S$1)+COUNTIFS(INDIRECT("Tabela6[QRCode]"),CUMPRIMENTO!$D117,INDIRECT("Tabela6[Data]"),CUMPRIMENTO!S$1)</f>
        <v/>
      </c>
      <c r="T117">
        <f>COUNTIFS(INDIRECT("Tabela6[QRCode]"),CUMPRIMENTO!$C117,INDIRECT("Tabela6[Data]"),CUMPRIMENTO!T$1)+COUNTIFS(INDIRECT("Tabela6[QRCode]"),CUMPRIMENTO!$D117,INDIRECT("Tabela6[Data]"),CUMPRIMENTO!T$1)</f>
        <v/>
      </c>
      <c r="U117">
        <f>COUNTIFS(INDIRECT("Tabela6[QRCode]"),CUMPRIMENTO!$C117,INDIRECT("Tabela6[Data]"),CUMPRIMENTO!U$1)+COUNTIFS(INDIRECT("Tabela6[QRCode]"),CUMPRIMENTO!$D117,INDIRECT("Tabela6[Data]"),CUMPRIMENTO!U$1)</f>
        <v/>
      </c>
      <c r="V117">
        <f>COUNTIFS(INDIRECT("Tabela6[QRCode]"),CUMPRIMENTO!$C117,INDIRECT("Tabela6[Data]"),CUMPRIMENTO!V$1)+COUNTIFS(INDIRECT("Tabela6[QRCode]"),CUMPRIMENTO!$D117,INDIRECT("Tabela6[Data]"),CUMPRIMENTO!V$1)</f>
        <v/>
      </c>
      <c r="Y117" s="33">
        <f>SUM(R117:X117)/(IF(G117=1,COUNTA(R117:X117)*3,IF(G117=2,COUNTA(R117:X117)*2,IF(G117=3,COUNTA(R117:X117),IF(G117=4,COUNTA(R117:X117)/2,IF(G117=5,COUNTA(R117:X117)/7,IF(G117=6,1,"")))))))</f>
        <v/>
      </c>
      <c r="Z117">
        <f>COUNTIFS(INDIRECT("Tabela6[QRCode]"),CUMPRIMENTO!$C117,INDIRECT("Tabela6[Data]"),CUMPRIMENTO!Z$1)+COUNTIFS(INDIRECT("Tabela6[QRCode]"),CUMPRIMENTO!$D117,INDIRECT("Tabela6[Data]"),CUMPRIMENTO!Z$1)</f>
        <v/>
      </c>
      <c r="AA117">
        <f>COUNTIFS(INDIRECT("Tabela6[QRCode]"),CUMPRIMENTO!$C117,INDIRECT("Tabela6[Data]"),CUMPRIMENTO!AA$1)+COUNTIFS(INDIRECT("Tabela6[QRCode]"),CUMPRIMENTO!$D117,INDIRECT("Tabela6[Data]"),CUMPRIMENTO!AA$1)</f>
        <v/>
      </c>
      <c r="AB117">
        <f>COUNTIFS(INDIRECT("Tabela6[QRCode]"),CUMPRIMENTO!$C117,INDIRECT("Tabela6[Data]"),CUMPRIMENTO!AB$1)+COUNTIFS(INDIRECT("Tabela6[QRCode]"),CUMPRIMENTO!$D117,INDIRECT("Tabela6[Data]"),CUMPRIMENTO!AB$1)</f>
        <v/>
      </c>
      <c r="AC117">
        <f>COUNTIFS(INDIRECT("Tabela6[QRCode]"),CUMPRIMENTO!$C117,INDIRECT("Tabela6[Data]"),CUMPRIMENTO!AC$1)+COUNTIFS(INDIRECT("Tabela6[QRCode]"),CUMPRIMENTO!$D117,INDIRECT("Tabela6[Data]"),CUMPRIMENTO!AC$1)</f>
        <v/>
      </c>
      <c r="AD117">
        <f>COUNTIFS(INDIRECT("Tabela6[QRCode]"),CUMPRIMENTO!$C117,INDIRECT("Tabela6[Data]"),CUMPRIMENTO!AD$1)+COUNTIFS(INDIRECT("Tabela6[QRCode]"),CUMPRIMENTO!$D117,INDIRECT("Tabela6[Data]"),CUMPRIMENTO!AD$1)</f>
        <v/>
      </c>
      <c r="AG117" s="33">
        <f>SUM(Z117:AD117)/(IF(G117=1,COUNTA(Z117:AD117)*3,IF(G117=2,COUNTA(Z117:AD117)*2,IF(G117=3,COUNTA(Z117:AD117),IF(G117=4,COUNTA(Z117:AD117)/2,IF(G117=5,COUNTA(Z117:AD117)/7,IF(G117=6,1,"")))))))</f>
        <v/>
      </c>
      <c r="AH117">
        <f>COUNTIFS(INDIRECT("Tabela6[QRCode]"),CUMPRIMENTO!$C117,INDIRECT("Tabela6[Data]"),CUMPRIMENTO!AH$1)+COUNTIFS(INDIRECT("Tabela6[QRCode]"),CUMPRIMENTO!$D117,INDIRECT("Tabela6[Data]"),CUMPRIMENTO!AH$1)</f>
        <v/>
      </c>
      <c r="AI117">
        <f>COUNTIFS(INDIRECT("Tabela6[QRCode]"),CUMPRIMENTO!$C117,INDIRECT("Tabela6[Data]"),CUMPRIMENTO!AI$1)+COUNTIFS(INDIRECT("Tabela6[QRCode]"),CUMPRIMENTO!$D117,INDIRECT("Tabela6[Data]"),CUMPRIMENTO!AI$1)</f>
        <v/>
      </c>
      <c r="AJ117">
        <f>COUNTIFS(INDIRECT("Tabela6[QRCode]"),CUMPRIMENTO!$C117,INDIRECT("Tabela6[Data]"),CUMPRIMENTO!AJ$1)+COUNTIFS(INDIRECT("Tabela6[QRCode]"),CUMPRIMENTO!$D117,INDIRECT("Tabela6[Data]"),CUMPRIMENTO!AJ$1)</f>
        <v/>
      </c>
      <c r="AK117">
        <f>COUNTIFS(INDIRECT("Tabela6[QRCode]"),CUMPRIMENTO!$C117,INDIRECT("Tabela6[Data]"),CUMPRIMENTO!AK$1)+COUNTIFS(INDIRECT("Tabela6[QRCode]"),CUMPRIMENTO!$D117,INDIRECT("Tabela6[Data]"),CUMPRIMENTO!AK$1)</f>
        <v/>
      </c>
      <c r="AL117">
        <f>COUNTIFS(INDIRECT("Tabela6[QRCode]"),CUMPRIMENTO!$C117,INDIRECT("Tabela6[Data]"),CUMPRIMENTO!AL$1)+COUNTIFS(INDIRECT("Tabela6[QRCode]"),CUMPRIMENTO!$D117,INDIRECT("Tabela6[Data]"),CUMPRIMENTO!AL$1)</f>
        <v/>
      </c>
      <c r="AO117" s="33">
        <f>SUM(AH117:AL117)/(IF(G117=1,COUNTA(AH117:AL117)*3,IF(G117=2,COUNTA(AH117:AL117)*2,IF(G117=3,COUNTA(AH117:AL117),IF(G117=4,COUNTA(AH117:AL117)/2,IF(G117=5,COUNTA(AH117:AL117)/7,IF(G117=6,1,"")))))))</f>
        <v/>
      </c>
      <c r="AP117">
        <f>COUNTIFS(INDIRECT("Tabela6[QRCode]"),CUMPRIMENTO!$C117,INDIRECT("Tabela6[Data]"),CUMPRIMENTO!AP$1)+COUNTIFS(INDIRECT("Tabela6[QRCode]"),CUMPRIMENTO!$D117,INDIRECT("Tabela6[Data]"),CUMPRIMENTO!AP$1)</f>
        <v/>
      </c>
      <c r="AQ117">
        <f>COUNTIFS(INDIRECT("Tabela6[QRCode]"),CUMPRIMENTO!$C117,INDIRECT("Tabela6[Data]"),CUMPRIMENTO!AQ$1)+COUNTIFS(INDIRECT("Tabela6[QRCode]"),CUMPRIMENTO!$D117,INDIRECT("Tabela6[Data]"),CUMPRIMENTO!AQ$1)</f>
        <v/>
      </c>
      <c r="AW117" s="33">
        <f>SUM(AP117:AS117)/(IF(G117=1,COUNTA(AP117:AS117)*3,IF(G117=2,COUNTA(AP117:AS117)*2,IF(G117=3,COUNTA(AP117:AS117),IF(G117=4,COUNTA(AP117:AS117)/2,IF(G117=5,COUNTA(AP117:AS117)/7,IF(G117=6,1,"")))))))</f>
        <v/>
      </c>
    </row>
    <row r="118">
      <c r="B118" t="inlineStr">
        <is>
          <t>BR01-IES-P18</t>
        </is>
      </c>
      <c r="C118" t="inlineStr">
        <is>
          <t>BR01-IES-P18-BAN039</t>
        </is>
      </c>
      <c r="D118" t="inlineStr">
        <is>
          <t>RS-ST01-18-00T-WCF01</t>
        </is>
      </c>
      <c r="E118" t="inlineStr">
        <is>
          <t>BANHEIRO COMPRAS / PLANEJ - F</t>
        </is>
      </c>
      <c r="F118" t="inlineStr">
        <is>
          <t>Sem QR Code</t>
        </is>
      </c>
      <c r="G118" t="n">
        <v>3</v>
      </c>
      <c r="H118" t="inlineStr">
        <is>
          <t>T2E</t>
        </is>
      </c>
      <c r="I118" s="34">
        <f>IF(H118="SOB DEMANDA",100%,IF(AVERAGE(Y118,AG118,AO118,AW118)&gt;100%,100%,AVERAGE(Y118,AG118,AO118,AW118)))</f>
        <v/>
      </c>
      <c r="J118">
        <f>COUNTIFS(INDIRECT("Tabela6[QRCode]"),CUMPRIMENTO!$C118,INDIRECT("Tabela6[Data]"),CUMPRIMENTO!J$1)+COUNTIFS(INDIRECT("Tabela6[QRCode]"),CUMPRIMENTO!$D118,INDIRECT("Tabela6[Data]"),CUMPRIMENTO!J$1)</f>
        <v/>
      </c>
      <c r="K118">
        <f>COUNTIFS(INDIRECT("Tabela6[QRCode]"),CUMPRIMENTO!$C118,INDIRECT("Tabela6[Data]"),CUMPRIMENTO!K$1)+COUNTIFS(INDIRECT("Tabela6[QRCode]"),CUMPRIMENTO!$D118,INDIRECT("Tabela6[Data]"),CUMPRIMENTO!K$1)</f>
        <v/>
      </c>
      <c r="L118">
        <f>COUNTIFS(INDIRECT("Tabela6[QRCode]"),CUMPRIMENTO!$C118,INDIRECT("Tabela6[Data]"),CUMPRIMENTO!L$1)+COUNTIFS(INDIRECT("Tabela6[QRCode]"),CUMPRIMENTO!$D118,INDIRECT("Tabela6[Data]"),CUMPRIMENTO!L$1)</f>
        <v/>
      </c>
      <c r="M118">
        <f>COUNTIFS(INDIRECT("Tabela6[QRCode]"),CUMPRIMENTO!$C118,INDIRECT("Tabela6[Data]"),CUMPRIMENTO!M$1)+COUNTIFS(INDIRECT("Tabela6[QRCode]"),CUMPRIMENTO!$D118,INDIRECT("Tabela6[Data]"),CUMPRIMENTO!M$1)</f>
        <v/>
      </c>
      <c r="N118">
        <f>COUNTIFS(INDIRECT("Tabela6[QRCode]"),CUMPRIMENTO!$C118,INDIRECT("Tabela6[Data]"),CUMPRIMENTO!N$1)+COUNTIFS(INDIRECT("Tabela6[QRCode]"),CUMPRIMENTO!$D118,INDIRECT("Tabela6[Data]"),CUMPRIMENTO!N$1)</f>
        <v/>
      </c>
      <c r="Q118" s="33">
        <f>SUM(J118:P118)/(IF(G118=1,COUNTA(J118:P118)*3,IF(G118=2,COUNTA(J118:P118)*2,IF(G118=3,COUNTA(J118:P118),IF(G118=4,COUNTA(J118:P118)/2,IF(G118=5,COUNTA(J118:P118)/7,IF(G118=6,1,"")))))))</f>
        <v/>
      </c>
      <c r="R118">
        <f>COUNTIFS(INDIRECT("Tabela6[QRCode]"),CUMPRIMENTO!$C118,INDIRECT("Tabela6[Data]"),CUMPRIMENTO!R$1)+COUNTIFS(INDIRECT("Tabela6[QRCode]"),CUMPRIMENTO!$D118,INDIRECT("Tabela6[Data]"),CUMPRIMENTO!R$1)</f>
        <v/>
      </c>
      <c r="S118">
        <f>COUNTIFS(INDIRECT("Tabela6[QRCode]"),CUMPRIMENTO!$C118,INDIRECT("Tabela6[Data]"),CUMPRIMENTO!S$1)+COUNTIFS(INDIRECT("Tabela6[QRCode]"),CUMPRIMENTO!$D118,INDIRECT("Tabela6[Data]"),CUMPRIMENTO!S$1)</f>
        <v/>
      </c>
      <c r="T118">
        <f>COUNTIFS(INDIRECT("Tabela6[QRCode]"),CUMPRIMENTO!$C118,INDIRECT("Tabela6[Data]"),CUMPRIMENTO!T$1)+COUNTIFS(INDIRECT("Tabela6[QRCode]"),CUMPRIMENTO!$D118,INDIRECT("Tabela6[Data]"),CUMPRIMENTO!T$1)</f>
        <v/>
      </c>
      <c r="U118">
        <f>COUNTIFS(INDIRECT("Tabela6[QRCode]"),CUMPRIMENTO!$C118,INDIRECT("Tabela6[Data]"),CUMPRIMENTO!U$1)+COUNTIFS(INDIRECT("Tabela6[QRCode]"),CUMPRIMENTO!$D118,INDIRECT("Tabela6[Data]"),CUMPRIMENTO!U$1)</f>
        <v/>
      </c>
      <c r="V118">
        <f>COUNTIFS(INDIRECT("Tabela6[QRCode]"),CUMPRIMENTO!$C118,INDIRECT("Tabela6[Data]"),CUMPRIMENTO!V$1)+COUNTIFS(INDIRECT("Tabela6[QRCode]"),CUMPRIMENTO!$D118,INDIRECT("Tabela6[Data]"),CUMPRIMENTO!V$1)</f>
        <v/>
      </c>
      <c r="Y118" s="33">
        <f>SUM(R118:X118)/(IF(G118=1,COUNTA(R118:X118)*3,IF(G118=2,COUNTA(R118:X118)*2,IF(G118=3,COUNTA(R118:X118),IF(G118=4,COUNTA(R118:X118)/2,IF(G118=5,COUNTA(R118:X118)/7,IF(G118=6,1,"")))))))</f>
        <v/>
      </c>
      <c r="Z118">
        <f>COUNTIFS(INDIRECT("Tabela6[QRCode]"),CUMPRIMENTO!$C118,INDIRECT("Tabela6[Data]"),CUMPRIMENTO!Z$1)+COUNTIFS(INDIRECT("Tabela6[QRCode]"),CUMPRIMENTO!$D118,INDIRECT("Tabela6[Data]"),CUMPRIMENTO!Z$1)</f>
        <v/>
      </c>
      <c r="AA118">
        <f>COUNTIFS(INDIRECT("Tabela6[QRCode]"),CUMPRIMENTO!$C118,INDIRECT("Tabela6[Data]"),CUMPRIMENTO!AA$1)+COUNTIFS(INDIRECT("Tabela6[QRCode]"),CUMPRIMENTO!$D118,INDIRECT("Tabela6[Data]"),CUMPRIMENTO!AA$1)</f>
        <v/>
      </c>
      <c r="AB118">
        <f>COUNTIFS(INDIRECT("Tabela6[QRCode]"),CUMPRIMENTO!$C118,INDIRECT("Tabela6[Data]"),CUMPRIMENTO!AB$1)+COUNTIFS(INDIRECT("Tabela6[QRCode]"),CUMPRIMENTO!$D118,INDIRECT("Tabela6[Data]"),CUMPRIMENTO!AB$1)</f>
        <v/>
      </c>
      <c r="AC118">
        <f>COUNTIFS(INDIRECT("Tabela6[QRCode]"),CUMPRIMENTO!$C118,INDIRECT("Tabela6[Data]"),CUMPRIMENTO!AC$1)+COUNTIFS(INDIRECT("Tabela6[QRCode]"),CUMPRIMENTO!$D118,INDIRECT("Tabela6[Data]"),CUMPRIMENTO!AC$1)</f>
        <v/>
      </c>
      <c r="AD118">
        <f>COUNTIFS(INDIRECT("Tabela6[QRCode]"),CUMPRIMENTO!$C118,INDIRECT("Tabela6[Data]"),CUMPRIMENTO!AD$1)+COUNTIFS(INDIRECT("Tabela6[QRCode]"),CUMPRIMENTO!$D118,INDIRECT("Tabela6[Data]"),CUMPRIMENTO!AD$1)</f>
        <v/>
      </c>
      <c r="AG118" s="33">
        <f>SUM(Z118:AD118)/(IF(G118=1,COUNTA(Z118:AD118)*3,IF(G118=2,COUNTA(Z118:AD118)*2,IF(G118=3,COUNTA(Z118:AD118),IF(G118=4,COUNTA(Z118:AD118)/2,IF(G118=5,COUNTA(Z118:AD118)/7,IF(G118=6,1,"")))))))</f>
        <v/>
      </c>
      <c r="AH118">
        <f>COUNTIFS(INDIRECT("Tabela6[QRCode]"),CUMPRIMENTO!$C118,INDIRECT("Tabela6[Data]"),CUMPRIMENTO!AH$1)+COUNTIFS(INDIRECT("Tabela6[QRCode]"),CUMPRIMENTO!$D118,INDIRECT("Tabela6[Data]"),CUMPRIMENTO!AH$1)</f>
        <v/>
      </c>
      <c r="AI118">
        <f>COUNTIFS(INDIRECT("Tabela6[QRCode]"),CUMPRIMENTO!$C118,INDIRECT("Tabela6[Data]"),CUMPRIMENTO!AI$1)+COUNTIFS(INDIRECT("Tabela6[QRCode]"),CUMPRIMENTO!$D118,INDIRECT("Tabela6[Data]"),CUMPRIMENTO!AI$1)</f>
        <v/>
      </c>
      <c r="AJ118">
        <f>COUNTIFS(INDIRECT("Tabela6[QRCode]"),CUMPRIMENTO!$C118,INDIRECT("Tabela6[Data]"),CUMPRIMENTO!AJ$1)+COUNTIFS(INDIRECT("Tabela6[QRCode]"),CUMPRIMENTO!$D118,INDIRECT("Tabela6[Data]"),CUMPRIMENTO!AJ$1)</f>
        <v/>
      </c>
      <c r="AK118">
        <f>COUNTIFS(INDIRECT("Tabela6[QRCode]"),CUMPRIMENTO!$C118,INDIRECT("Tabela6[Data]"),CUMPRIMENTO!AK$1)+COUNTIFS(INDIRECT("Tabela6[QRCode]"),CUMPRIMENTO!$D118,INDIRECT("Tabela6[Data]"),CUMPRIMENTO!AK$1)</f>
        <v/>
      </c>
      <c r="AL118">
        <f>COUNTIFS(INDIRECT("Tabela6[QRCode]"),CUMPRIMENTO!$C118,INDIRECT("Tabela6[Data]"),CUMPRIMENTO!AL$1)+COUNTIFS(INDIRECT("Tabela6[QRCode]"),CUMPRIMENTO!$D118,INDIRECT("Tabela6[Data]"),CUMPRIMENTO!AL$1)</f>
        <v/>
      </c>
      <c r="AO118" s="33">
        <f>SUM(AH118:AL118)/(IF(G118=1,COUNTA(AH118:AL118)*3,IF(G118=2,COUNTA(AH118:AL118)*2,IF(G118=3,COUNTA(AH118:AL118),IF(G118=4,COUNTA(AH118:AL118)/2,IF(G118=5,COUNTA(AH118:AL118)/7,IF(G118=6,1,"")))))))</f>
        <v/>
      </c>
      <c r="AP118">
        <f>COUNTIFS(INDIRECT("Tabela6[QRCode]"),CUMPRIMENTO!$C118,INDIRECT("Tabela6[Data]"),CUMPRIMENTO!AP$1)+COUNTIFS(INDIRECT("Tabela6[QRCode]"),CUMPRIMENTO!$D118,INDIRECT("Tabela6[Data]"),CUMPRIMENTO!AP$1)</f>
        <v/>
      </c>
      <c r="AQ118">
        <f>COUNTIFS(INDIRECT("Tabela6[QRCode]"),CUMPRIMENTO!$C118,INDIRECT("Tabela6[Data]"),CUMPRIMENTO!AQ$1)+COUNTIFS(INDIRECT("Tabela6[QRCode]"),CUMPRIMENTO!$D118,INDIRECT("Tabela6[Data]"),CUMPRIMENTO!AQ$1)</f>
        <v/>
      </c>
      <c r="AW118" s="33">
        <f>SUM(AP118:AS118)/(IF(G118=1,COUNTA(AP118:AS118)*3,IF(G118=2,COUNTA(AP118:AS118)*2,IF(G118=3,COUNTA(AP118:AS118),IF(G118=4,COUNTA(AP118:AS118)/2,IF(G118=5,COUNTA(AP118:AS118)/7,IF(G118=6,1,"")))))))</f>
        <v/>
      </c>
    </row>
    <row r="119">
      <c r="B119" t="inlineStr">
        <is>
          <t>BR01-IES-P18</t>
        </is>
      </c>
      <c r="C119" t="inlineStr">
        <is>
          <t>BR01-IES-P18-BAN040</t>
        </is>
      </c>
      <c r="D119" t="inlineStr">
        <is>
          <t>RS-ST01-18-00T-WCM02</t>
        </is>
      </c>
      <c r="E119" t="inlineStr">
        <is>
          <t>BANHEIRO PRESIDENCIA - M</t>
        </is>
      </c>
      <c r="G119" t="n">
        <v>3</v>
      </c>
      <c r="H119" t="inlineStr">
        <is>
          <t>T2E</t>
        </is>
      </c>
      <c r="I119" s="34">
        <f>IF(H119="SOB DEMANDA",100%,IF(AVERAGE(Y119,AG119,AO119,AW119)&gt;100%,100%,AVERAGE(Y119,AG119,AO119,AW119)))</f>
        <v/>
      </c>
      <c r="J119">
        <f>COUNTIFS(INDIRECT("Tabela6[QRCode]"),CUMPRIMENTO!$C119,INDIRECT("Tabela6[Data]"),CUMPRIMENTO!J$1)+COUNTIFS(INDIRECT("Tabela6[QRCode]"),CUMPRIMENTO!$D119,INDIRECT("Tabela6[Data]"),CUMPRIMENTO!J$1)</f>
        <v/>
      </c>
      <c r="K119">
        <f>COUNTIFS(INDIRECT("Tabela6[QRCode]"),CUMPRIMENTO!$C119,INDIRECT("Tabela6[Data]"),CUMPRIMENTO!K$1)+COUNTIFS(INDIRECT("Tabela6[QRCode]"),CUMPRIMENTO!$D119,INDIRECT("Tabela6[Data]"),CUMPRIMENTO!K$1)</f>
        <v/>
      </c>
      <c r="L119">
        <f>COUNTIFS(INDIRECT("Tabela6[QRCode]"),CUMPRIMENTO!$C119,INDIRECT("Tabela6[Data]"),CUMPRIMENTO!L$1)+COUNTIFS(INDIRECT("Tabela6[QRCode]"),CUMPRIMENTO!$D119,INDIRECT("Tabela6[Data]"),CUMPRIMENTO!L$1)</f>
        <v/>
      </c>
      <c r="M119">
        <f>COUNTIFS(INDIRECT("Tabela6[QRCode]"),CUMPRIMENTO!$C119,INDIRECT("Tabela6[Data]"),CUMPRIMENTO!M$1)+COUNTIFS(INDIRECT("Tabela6[QRCode]"),CUMPRIMENTO!$D119,INDIRECT("Tabela6[Data]"),CUMPRIMENTO!M$1)</f>
        <v/>
      </c>
      <c r="N119">
        <f>COUNTIFS(INDIRECT("Tabela6[QRCode]"),CUMPRIMENTO!$C119,INDIRECT("Tabela6[Data]"),CUMPRIMENTO!N$1)+COUNTIFS(INDIRECT("Tabela6[QRCode]"),CUMPRIMENTO!$D119,INDIRECT("Tabela6[Data]"),CUMPRIMENTO!N$1)</f>
        <v/>
      </c>
      <c r="Q119" s="33">
        <f>SUM(J119:P119)/(IF(G119=1,COUNTA(J119:P119)*3,IF(G119=2,COUNTA(J119:P119)*2,IF(G119=3,COUNTA(J119:P119),IF(G119=4,COUNTA(J119:P119)/2,IF(G119=5,COUNTA(J119:P119)/7,IF(G119=6,1,"")))))))</f>
        <v/>
      </c>
      <c r="R119">
        <f>COUNTIFS(INDIRECT("Tabela6[QRCode]"),CUMPRIMENTO!$C119,INDIRECT("Tabela6[Data]"),CUMPRIMENTO!R$1)+COUNTIFS(INDIRECT("Tabela6[QRCode]"),CUMPRIMENTO!$D119,INDIRECT("Tabela6[Data]"),CUMPRIMENTO!R$1)</f>
        <v/>
      </c>
      <c r="S119">
        <f>COUNTIFS(INDIRECT("Tabela6[QRCode]"),CUMPRIMENTO!$C119,INDIRECT("Tabela6[Data]"),CUMPRIMENTO!S$1)+COUNTIFS(INDIRECT("Tabela6[QRCode]"),CUMPRIMENTO!$D119,INDIRECT("Tabela6[Data]"),CUMPRIMENTO!S$1)</f>
        <v/>
      </c>
      <c r="T119">
        <f>COUNTIFS(INDIRECT("Tabela6[QRCode]"),CUMPRIMENTO!$C119,INDIRECT("Tabela6[Data]"),CUMPRIMENTO!T$1)+COUNTIFS(INDIRECT("Tabela6[QRCode]"),CUMPRIMENTO!$D119,INDIRECT("Tabela6[Data]"),CUMPRIMENTO!T$1)</f>
        <v/>
      </c>
      <c r="U119">
        <f>COUNTIFS(INDIRECT("Tabela6[QRCode]"),CUMPRIMENTO!$C119,INDIRECT("Tabela6[Data]"),CUMPRIMENTO!U$1)+COUNTIFS(INDIRECT("Tabela6[QRCode]"),CUMPRIMENTO!$D119,INDIRECT("Tabela6[Data]"),CUMPRIMENTO!U$1)</f>
        <v/>
      </c>
      <c r="V119">
        <f>COUNTIFS(INDIRECT("Tabela6[QRCode]"),CUMPRIMENTO!$C119,INDIRECT("Tabela6[Data]"),CUMPRIMENTO!V$1)+COUNTIFS(INDIRECT("Tabela6[QRCode]"),CUMPRIMENTO!$D119,INDIRECT("Tabela6[Data]"),CUMPRIMENTO!V$1)</f>
        <v/>
      </c>
      <c r="Y119" s="33">
        <f>SUM(R119:X119)/(IF(G119=1,COUNTA(R119:X119)*3,IF(G119=2,COUNTA(R119:X119)*2,IF(G119=3,COUNTA(R119:X119),IF(G119=4,COUNTA(R119:X119)/2,IF(G119=5,COUNTA(R119:X119)/7,IF(G119=6,1,"")))))))</f>
        <v/>
      </c>
      <c r="Z119">
        <f>COUNTIFS(INDIRECT("Tabela6[QRCode]"),CUMPRIMENTO!$C119,INDIRECT("Tabela6[Data]"),CUMPRIMENTO!Z$1)+COUNTIFS(INDIRECT("Tabela6[QRCode]"),CUMPRIMENTO!$D119,INDIRECT("Tabela6[Data]"),CUMPRIMENTO!Z$1)</f>
        <v/>
      </c>
      <c r="AA119">
        <f>COUNTIFS(INDIRECT("Tabela6[QRCode]"),CUMPRIMENTO!$C119,INDIRECT("Tabela6[Data]"),CUMPRIMENTO!AA$1)+COUNTIFS(INDIRECT("Tabela6[QRCode]"),CUMPRIMENTO!$D119,INDIRECT("Tabela6[Data]"),CUMPRIMENTO!AA$1)</f>
        <v/>
      </c>
      <c r="AB119">
        <f>COUNTIFS(INDIRECT("Tabela6[QRCode]"),CUMPRIMENTO!$C119,INDIRECT("Tabela6[Data]"),CUMPRIMENTO!AB$1)+COUNTIFS(INDIRECT("Tabela6[QRCode]"),CUMPRIMENTO!$D119,INDIRECT("Tabela6[Data]"),CUMPRIMENTO!AB$1)</f>
        <v/>
      </c>
      <c r="AC119">
        <f>COUNTIFS(INDIRECT("Tabela6[QRCode]"),CUMPRIMENTO!$C119,INDIRECT("Tabela6[Data]"),CUMPRIMENTO!AC$1)+COUNTIFS(INDIRECT("Tabela6[QRCode]"),CUMPRIMENTO!$D119,INDIRECT("Tabela6[Data]"),CUMPRIMENTO!AC$1)</f>
        <v/>
      </c>
      <c r="AD119">
        <f>COUNTIFS(INDIRECT("Tabela6[QRCode]"),CUMPRIMENTO!$C119,INDIRECT("Tabela6[Data]"),CUMPRIMENTO!AD$1)+COUNTIFS(INDIRECT("Tabela6[QRCode]"),CUMPRIMENTO!$D119,INDIRECT("Tabela6[Data]"),CUMPRIMENTO!AD$1)</f>
        <v/>
      </c>
      <c r="AG119" s="33">
        <f>SUM(Z119:AD119)/(IF(G119=1,COUNTA(Z119:AD119)*3,IF(G119=2,COUNTA(Z119:AD119)*2,IF(G119=3,COUNTA(Z119:AD119),IF(G119=4,COUNTA(Z119:AD119)/2,IF(G119=5,COUNTA(Z119:AD119)/7,IF(G119=6,1,"")))))))</f>
        <v/>
      </c>
      <c r="AH119">
        <f>COUNTIFS(INDIRECT("Tabela6[QRCode]"),CUMPRIMENTO!$C119,INDIRECT("Tabela6[Data]"),CUMPRIMENTO!AH$1)+COUNTIFS(INDIRECT("Tabela6[QRCode]"),CUMPRIMENTO!$D119,INDIRECT("Tabela6[Data]"),CUMPRIMENTO!AH$1)</f>
        <v/>
      </c>
      <c r="AI119">
        <f>COUNTIFS(INDIRECT("Tabela6[QRCode]"),CUMPRIMENTO!$C119,INDIRECT("Tabela6[Data]"),CUMPRIMENTO!AI$1)+COUNTIFS(INDIRECT("Tabela6[QRCode]"),CUMPRIMENTO!$D119,INDIRECT("Tabela6[Data]"),CUMPRIMENTO!AI$1)</f>
        <v/>
      </c>
      <c r="AJ119">
        <f>COUNTIFS(INDIRECT("Tabela6[QRCode]"),CUMPRIMENTO!$C119,INDIRECT("Tabela6[Data]"),CUMPRIMENTO!AJ$1)+COUNTIFS(INDIRECT("Tabela6[QRCode]"),CUMPRIMENTO!$D119,INDIRECT("Tabela6[Data]"),CUMPRIMENTO!AJ$1)</f>
        <v/>
      </c>
      <c r="AK119">
        <f>COUNTIFS(INDIRECT("Tabela6[QRCode]"),CUMPRIMENTO!$C119,INDIRECT("Tabela6[Data]"),CUMPRIMENTO!AK$1)+COUNTIFS(INDIRECT("Tabela6[QRCode]"),CUMPRIMENTO!$D119,INDIRECT("Tabela6[Data]"),CUMPRIMENTO!AK$1)</f>
        <v/>
      </c>
      <c r="AL119">
        <f>COUNTIFS(INDIRECT("Tabela6[QRCode]"),CUMPRIMENTO!$C119,INDIRECT("Tabela6[Data]"),CUMPRIMENTO!AL$1)+COUNTIFS(INDIRECT("Tabela6[QRCode]"),CUMPRIMENTO!$D119,INDIRECT("Tabela6[Data]"),CUMPRIMENTO!AL$1)</f>
        <v/>
      </c>
      <c r="AO119" s="33">
        <f>SUM(AH119:AL119)/(IF(G119=1,COUNTA(AH119:AL119)*3,IF(G119=2,COUNTA(AH119:AL119)*2,IF(G119=3,COUNTA(AH119:AL119),IF(G119=4,COUNTA(AH119:AL119)/2,IF(G119=5,COUNTA(AH119:AL119)/7,IF(G119=6,1,"")))))))</f>
        <v/>
      </c>
      <c r="AP119">
        <f>COUNTIFS(INDIRECT("Tabela6[QRCode]"),CUMPRIMENTO!$C119,INDIRECT("Tabela6[Data]"),CUMPRIMENTO!AP$1)+COUNTIFS(INDIRECT("Tabela6[QRCode]"),CUMPRIMENTO!$D119,INDIRECT("Tabela6[Data]"),CUMPRIMENTO!AP$1)</f>
        <v/>
      </c>
      <c r="AQ119">
        <f>COUNTIFS(INDIRECT("Tabela6[QRCode]"),CUMPRIMENTO!$C119,INDIRECT("Tabela6[Data]"),CUMPRIMENTO!AQ$1)+COUNTIFS(INDIRECT("Tabela6[QRCode]"),CUMPRIMENTO!$D119,INDIRECT("Tabela6[Data]"),CUMPRIMENTO!AQ$1)</f>
        <v/>
      </c>
      <c r="AW119" s="33">
        <f>SUM(AP119:AS119)/(IF(G119=1,COUNTA(AP119:AS119)*3,IF(G119=2,COUNTA(AP119:AS119)*2,IF(G119=3,COUNTA(AP119:AS119),IF(G119=4,COUNTA(AP119:AS119)/2,IF(G119=5,COUNTA(AP119:AS119)/7,IF(G119=6,1,"")))))))</f>
        <v/>
      </c>
    </row>
    <row r="120">
      <c r="B120" t="inlineStr">
        <is>
          <t>BR01-IES-P18</t>
        </is>
      </c>
      <c r="C120" t="inlineStr">
        <is>
          <t>BR01-IES-P18-BAN041</t>
        </is>
      </c>
      <c r="D120" t="inlineStr">
        <is>
          <t>RS-ST01-18-00T-WCF02</t>
        </is>
      </c>
      <c r="E120" t="inlineStr">
        <is>
          <t>BANHEIRO PRESIDENCIA - F</t>
        </is>
      </c>
      <c r="G120" t="n">
        <v>3</v>
      </c>
      <c r="H120" t="inlineStr">
        <is>
          <t>T2E</t>
        </is>
      </c>
      <c r="I120" s="34">
        <f>IF(H120="SOB DEMANDA",100%,IF(AVERAGE(Y120,AG120,AO120,AW120)&gt;100%,100%,AVERAGE(Y120,AG120,AO120,AW120)))</f>
        <v/>
      </c>
      <c r="J120">
        <f>COUNTIFS(INDIRECT("Tabela6[QRCode]"),CUMPRIMENTO!$C120,INDIRECT("Tabela6[Data]"),CUMPRIMENTO!J$1)+COUNTIFS(INDIRECT("Tabela6[QRCode]"),CUMPRIMENTO!$D120,INDIRECT("Tabela6[Data]"),CUMPRIMENTO!J$1)</f>
        <v/>
      </c>
      <c r="K120">
        <f>COUNTIFS(INDIRECT("Tabela6[QRCode]"),CUMPRIMENTO!$C120,INDIRECT("Tabela6[Data]"),CUMPRIMENTO!K$1)+COUNTIFS(INDIRECT("Tabela6[QRCode]"),CUMPRIMENTO!$D120,INDIRECT("Tabela6[Data]"),CUMPRIMENTO!K$1)</f>
        <v/>
      </c>
      <c r="L120">
        <f>COUNTIFS(INDIRECT("Tabela6[QRCode]"),CUMPRIMENTO!$C120,INDIRECT("Tabela6[Data]"),CUMPRIMENTO!L$1)+COUNTIFS(INDIRECT("Tabela6[QRCode]"),CUMPRIMENTO!$D120,INDIRECT("Tabela6[Data]"),CUMPRIMENTO!L$1)</f>
        <v/>
      </c>
      <c r="M120">
        <f>COUNTIFS(INDIRECT("Tabela6[QRCode]"),CUMPRIMENTO!$C120,INDIRECT("Tabela6[Data]"),CUMPRIMENTO!M$1)+COUNTIFS(INDIRECT("Tabela6[QRCode]"),CUMPRIMENTO!$D120,INDIRECT("Tabela6[Data]"),CUMPRIMENTO!M$1)</f>
        <v/>
      </c>
      <c r="N120">
        <f>COUNTIFS(INDIRECT("Tabela6[QRCode]"),CUMPRIMENTO!$C120,INDIRECT("Tabela6[Data]"),CUMPRIMENTO!N$1)+COUNTIFS(INDIRECT("Tabela6[QRCode]"),CUMPRIMENTO!$D120,INDIRECT("Tabela6[Data]"),CUMPRIMENTO!N$1)</f>
        <v/>
      </c>
      <c r="Q120" s="33">
        <f>SUM(J120:P120)/(IF(G120=1,COUNTA(J120:P120)*3,IF(G120=2,COUNTA(J120:P120)*2,IF(G120=3,COUNTA(J120:P120),IF(G120=4,COUNTA(J120:P120)/2,IF(G120=5,COUNTA(J120:P120)/7,IF(G120=6,1,"")))))))</f>
        <v/>
      </c>
      <c r="R120">
        <f>COUNTIFS(INDIRECT("Tabela6[QRCode]"),CUMPRIMENTO!$C120,INDIRECT("Tabela6[Data]"),CUMPRIMENTO!R$1)+COUNTIFS(INDIRECT("Tabela6[QRCode]"),CUMPRIMENTO!$D120,INDIRECT("Tabela6[Data]"),CUMPRIMENTO!R$1)</f>
        <v/>
      </c>
      <c r="S120">
        <f>COUNTIFS(INDIRECT("Tabela6[QRCode]"),CUMPRIMENTO!$C120,INDIRECT("Tabela6[Data]"),CUMPRIMENTO!S$1)+COUNTIFS(INDIRECT("Tabela6[QRCode]"),CUMPRIMENTO!$D120,INDIRECT("Tabela6[Data]"),CUMPRIMENTO!S$1)</f>
        <v/>
      </c>
      <c r="T120">
        <f>COUNTIFS(INDIRECT("Tabela6[QRCode]"),CUMPRIMENTO!$C120,INDIRECT("Tabela6[Data]"),CUMPRIMENTO!T$1)+COUNTIFS(INDIRECT("Tabela6[QRCode]"),CUMPRIMENTO!$D120,INDIRECT("Tabela6[Data]"),CUMPRIMENTO!T$1)</f>
        <v/>
      </c>
      <c r="U120">
        <f>COUNTIFS(INDIRECT("Tabela6[QRCode]"),CUMPRIMENTO!$C120,INDIRECT("Tabela6[Data]"),CUMPRIMENTO!U$1)+COUNTIFS(INDIRECT("Tabela6[QRCode]"),CUMPRIMENTO!$D120,INDIRECT("Tabela6[Data]"),CUMPRIMENTO!U$1)</f>
        <v/>
      </c>
      <c r="V120">
        <f>COUNTIFS(INDIRECT("Tabela6[QRCode]"),CUMPRIMENTO!$C120,INDIRECT("Tabela6[Data]"),CUMPRIMENTO!V$1)+COUNTIFS(INDIRECT("Tabela6[QRCode]"),CUMPRIMENTO!$D120,INDIRECT("Tabela6[Data]"),CUMPRIMENTO!V$1)</f>
        <v/>
      </c>
      <c r="Y120" s="33">
        <f>SUM(R120:X120)/(IF(G120=1,COUNTA(R120:X120)*3,IF(G120=2,COUNTA(R120:X120)*2,IF(G120=3,COUNTA(R120:X120),IF(G120=4,COUNTA(R120:X120)/2,IF(G120=5,COUNTA(R120:X120)/7,IF(G120=6,1,"")))))))</f>
        <v/>
      </c>
      <c r="Z120">
        <f>COUNTIFS(INDIRECT("Tabela6[QRCode]"),CUMPRIMENTO!$C120,INDIRECT("Tabela6[Data]"),CUMPRIMENTO!Z$1)+COUNTIFS(INDIRECT("Tabela6[QRCode]"),CUMPRIMENTO!$D120,INDIRECT("Tabela6[Data]"),CUMPRIMENTO!Z$1)</f>
        <v/>
      </c>
      <c r="AA120">
        <f>COUNTIFS(INDIRECT("Tabela6[QRCode]"),CUMPRIMENTO!$C120,INDIRECT("Tabela6[Data]"),CUMPRIMENTO!AA$1)+COUNTIFS(INDIRECT("Tabela6[QRCode]"),CUMPRIMENTO!$D120,INDIRECT("Tabela6[Data]"),CUMPRIMENTO!AA$1)</f>
        <v/>
      </c>
      <c r="AB120">
        <f>COUNTIFS(INDIRECT("Tabela6[QRCode]"),CUMPRIMENTO!$C120,INDIRECT("Tabela6[Data]"),CUMPRIMENTO!AB$1)+COUNTIFS(INDIRECT("Tabela6[QRCode]"),CUMPRIMENTO!$D120,INDIRECT("Tabela6[Data]"),CUMPRIMENTO!AB$1)</f>
        <v/>
      </c>
      <c r="AC120">
        <f>COUNTIFS(INDIRECT("Tabela6[QRCode]"),CUMPRIMENTO!$C120,INDIRECT("Tabela6[Data]"),CUMPRIMENTO!AC$1)+COUNTIFS(INDIRECT("Tabela6[QRCode]"),CUMPRIMENTO!$D120,INDIRECT("Tabela6[Data]"),CUMPRIMENTO!AC$1)</f>
        <v/>
      </c>
      <c r="AD120">
        <f>COUNTIFS(INDIRECT("Tabela6[QRCode]"),CUMPRIMENTO!$C120,INDIRECT("Tabela6[Data]"),CUMPRIMENTO!AD$1)+COUNTIFS(INDIRECT("Tabela6[QRCode]"),CUMPRIMENTO!$D120,INDIRECT("Tabela6[Data]"),CUMPRIMENTO!AD$1)</f>
        <v/>
      </c>
      <c r="AG120" s="33">
        <f>SUM(Z120:AD120)/(IF(G120=1,COUNTA(Z120:AD120)*3,IF(G120=2,COUNTA(Z120:AD120)*2,IF(G120=3,COUNTA(Z120:AD120),IF(G120=4,COUNTA(Z120:AD120)/2,IF(G120=5,COUNTA(Z120:AD120)/7,IF(G120=6,1,"")))))))</f>
        <v/>
      </c>
      <c r="AH120">
        <f>COUNTIFS(INDIRECT("Tabela6[QRCode]"),CUMPRIMENTO!$C120,INDIRECT("Tabela6[Data]"),CUMPRIMENTO!AH$1)+COUNTIFS(INDIRECT("Tabela6[QRCode]"),CUMPRIMENTO!$D120,INDIRECT("Tabela6[Data]"),CUMPRIMENTO!AH$1)</f>
        <v/>
      </c>
      <c r="AI120">
        <f>COUNTIFS(INDIRECT("Tabela6[QRCode]"),CUMPRIMENTO!$C120,INDIRECT("Tabela6[Data]"),CUMPRIMENTO!AI$1)+COUNTIFS(INDIRECT("Tabela6[QRCode]"),CUMPRIMENTO!$D120,INDIRECT("Tabela6[Data]"),CUMPRIMENTO!AI$1)</f>
        <v/>
      </c>
      <c r="AJ120">
        <f>COUNTIFS(INDIRECT("Tabela6[QRCode]"),CUMPRIMENTO!$C120,INDIRECT("Tabela6[Data]"),CUMPRIMENTO!AJ$1)+COUNTIFS(INDIRECT("Tabela6[QRCode]"),CUMPRIMENTO!$D120,INDIRECT("Tabela6[Data]"),CUMPRIMENTO!AJ$1)</f>
        <v/>
      </c>
      <c r="AK120">
        <f>COUNTIFS(INDIRECT("Tabela6[QRCode]"),CUMPRIMENTO!$C120,INDIRECT("Tabela6[Data]"),CUMPRIMENTO!AK$1)+COUNTIFS(INDIRECT("Tabela6[QRCode]"),CUMPRIMENTO!$D120,INDIRECT("Tabela6[Data]"),CUMPRIMENTO!AK$1)</f>
        <v/>
      </c>
      <c r="AL120">
        <f>COUNTIFS(INDIRECT("Tabela6[QRCode]"),CUMPRIMENTO!$C120,INDIRECT("Tabela6[Data]"),CUMPRIMENTO!AL$1)+COUNTIFS(INDIRECT("Tabela6[QRCode]"),CUMPRIMENTO!$D120,INDIRECT("Tabela6[Data]"),CUMPRIMENTO!AL$1)</f>
        <v/>
      </c>
      <c r="AO120" s="33">
        <f>SUM(AH120:AL120)/(IF(G120=1,COUNTA(AH120:AL120)*3,IF(G120=2,COUNTA(AH120:AL120)*2,IF(G120=3,COUNTA(AH120:AL120),IF(G120=4,COUNTA(AH120:AL120)/2,IF(G120=5,COUNTA(AH120:AL120)/7,IF(G120=6,1,"")))))))</f>
        <v/>
      </c>
      <c r="AP120">
        <f>COUNTIFS(INDIRECT("Tabela6[QRCode]"),CUMPRIMENTO!$C120,INDIRECT("Tabela6[Data]"),CUMPRIMENTO!AP$1)+COUNTIFS(INDIRECT("Tabela6[QRCode]"),CUMPRIMENTO!$D120,INDIRECT("Tabela6[Data]"),CUMPRIMENTO!AP$1)</f>
        <v/>
      </c>
      <c r="AQ120">
        <f>COUNTIFS(INDIRECT("Tabela6[QRCode]"),CUMPRIMENTO!$C120,INDIRECT("Tabela6[Data]"),CUMPRIMENTO!AQ$1)+COUNTIFS(INDIRECT("Tabela6[QRCode]"),CUMPRIMENTO!$D120,INDIRECT("Tabela6[Data]"),CUMPRIMENTO!AQ$1)</f>
        <v/>
      </c>
      <c r="AW120" s="33">
        <f>SUM(AP120:AS120)/(IF(G120=1,COUNTA(AP120:AS120)*3,IF(G120=2,COUNTA(AP120:AS120)*2,IF(G120=3,COUNTA(AP120:AS120),IF(G120=4,COUNTA(AP120:AS120)/2,IF(G120=5,COUNTA(AP120:AS120)/7,IF(G120=6,1,"")))))))</f>
        <v/>
      </c>
    </row>
    <row r="121">
      <c r="B121" t="inlineStr">
        <is>
          <t>BR01-IES-P18</t>
        </is>
      </c>
      <c r="C121" t="inlineStr">
        <is>
          <t>BR01-IES-P18-ESCD01</t>
        </is>
      </c>
      <c r="D121" t="inlineStr">
        <is>
          <t>RS-ST01-18-00T-ESD01</t>
        </is>
      </c>
      <c r="E121" t="inlineStr">
        <is>
          <t>ESCADARIA DIRETORIA</t>
        </is>
      </c>
      <c r="G121" t="n">
        <v>3</v>
      </c>
      <c r="H121" t="inlineStr">
        <is>
          <t>T2E</t>
        </is>
      </c>
      <c r="I121" s="34">
        <f>IF(H121="SOB DEMANDA",100%,IF(AVERAGE(Y121,AG121,AO121,AW121)&gt;100%,100%,AVERAGE(Y121,AG121,AO121,AW121)))</f>
        <v/>
      </c>
      <c r="J121">
        <f>COUNTIFS(INDIRECT("Tabela6[QRCode]"),CUMPRIMENTO!$C121,INDIRECT("Tabela6[Data]"),CUMPRIMENTO!J$1)+COUNTIFS(INDIRECT("Tabela6[QRCode]"),CUMPRIMENTO!$D121,INDIRECT("Tabela6[Data]"),CUMPRIMENTO!J$1)</f>
        <v/>
      </c>
      <c r="K121">
        <f>COUNTIFS(INDIRECT("Tabela6[QRCode]"),CUMPRIMENTO!$C121,INDIRECT("Tabela6[Data]"),CUMPRIMENTO!K$1)+COUNTIFS(INDIRECT("Tabela6[QRCode]"),CUMPRIMENTO!$D121,INDIRECT("Tabela6[Data]"),CUMPRIMENTO!K$1)</f>
        <v/>
      </c>
      <c r="L121">
        <f>COUNTIFS(INDIRECT("Tabela6[QRCode]"),CUMPRIMENTO!$C121,INDIRECT("Tabela6[Data]"),CUMPRIMENTO!L$1)+COUNTIFS(INDIRECT("Tabela6[QRCode]"),CUMPRIMENTO!$D121,INDIRECT("Tabela6[Data]"),CUMPRIMENTO!L$1)</f>
        <v/>
      </c>
      <c r="M121">
        <f>COUNTIFS(INDIRECT("Tabela6[QRCode]"),CUMPRIMENTO!$C121,INDIRECT("Tabela6[Data]"),CUMPRIMENTO!M$1)+COUNTIFS(INDIRECT("Tabela6[QRCode]"),CUMPRIMENTO!$D121,INDIRECT("Tabela6[Data]"),CUMPRIMENTO!M$1)</f>
        <v/>
      </c>
      <c r="N121">
        <f>COUNTIFS(INDIRECT("Tabela6[QRCode]"),CUMPRIMENTO!$C121,INDIRECT("Tabela6[Data]"),CUMPRIMENTO!N$1)+COUNTIFS(INDIRECT("Tabela6[QRCode]"),CUMPRIMENTO!$D121,INDIRECT("Tabela6[Data]"),CUMPRIMENTO!N$1)</f>
        <v/>
      </c>
      <c r="Q121" s="33">
        <f>SUM(J121:P121)/(IF(G121=1,COUNTA(J121:P121)*3,IF(G121=2,COUNTA(J121:P121)*2,IF(G121=3,COUNTA(J121:P121),IF(G121=4,COUNTA(J121:P121)/2,IF(G121=5,COUNTA(J121:P121)/7,IF(G121=6,1,"")))))))</f>
        <v/>
      </c>
      <c r="R121">
        <f>COUNTIFS(INDIRECT("Tabela6[QRCode]"),CUMPRIMENTO!$C121,INDIRECT("Tabela6[Data]"),CUMPRIMENTO!R$1)+COUNTIFS(INDIRECT("Tabela6[QRCode]"),CUMPRIMENTO!$D121,INDIRECT("Tabela6[Data]"),CUMPRIMENTO!R$1)</f>
        <v/>
      </c>
      <c r="S121">
        <f>COUNTIFS(INDIRECT("Tabela6[QRCode]"),CUMPRIMENTO!$C121,INDIRECT("Tabela6[Data]"),CUMPRIMENTO!S$1)+COUNTIFS(INDIRECT("Tabela6[QRCode]"),CUMPRIMENTO!$D121,INDIRECT("Tabela6[Data]"),CUMPRIMENTO!S$1)</f>
        <v/>
      </c>
      <c r="T121">
        <f>COUNTIFS(INDIRECT("Tabela6[QRCode]"),CUMPRIMENTO!$C121,INDIRECT("Tabela6[Data]"),CUMPRIMENTO!T$1)+COUNTIFS(INDIRECT("Tabela6[QRCode]"),CUMPRIMENTO!$D121,INDIRECT("Tabela6[Data]"),CUMPRIMENTO!T$1)</f>
        <v/>
      </c>
      <c r="U121">
        <f>COUNTIFS(INDIRECT("Tabela6[QRCode]"),CUMPRIMENTO!$C121,INDIRECT("Tabela6[Data]"),CUMPRIMENTO!U$1)+COUNTIFS(INDIRECT("Tabela6[QRCode]"),CUMPRIMENTO!$D121,INDIRECT("Tabela6[Data]"),CUMPRIMENTO!U$1)</f>
        <v/>
      </c>
      <c r="V121">
        <f>COUNTIFS(INDIRECT("Tabela6[QRCode]"),CUMPRIMENTO!$C121,INDIRECT("Tabela6[Data]"),CUMPRIMENTO!V$1)+COUNTIFS(INDIRECT("Tabela6[QRCode]"),CUMPRIMENTO!$D121,INDIRECT("Tabela6[Data]"),CUMPRIMENTO!V$1)</f>
        <v/>
      </c>
      <c r="Y121" s="33">
        <f>SUM(R121:X121)/(IF(G121=1,COUNTA(R121:X121)*3,IF(G121=2,COUNTA(R121:X121)*2,IF(G121=3,COUNTA(R121:X121),IF(G121=4,COUNTA(R121:X121)/2,IF(G121=5,COUNTA(R121:X121)/7,IF(G121=6,1,"")))))))</f>
        <v/>
      </c>
      <c r="Z121">
        <f>COUNTIFS(INDIRECT("Tabela6[QRCode]"),CUMPRIMENTO!$C121,INDIRECT("Tabela6[Data]"),CUMPRIMENTO!Z$1)+COUNTIFS(INDIRECT("Tabela6[QRCode]"),CUMPRIMENTO!$D121,INDIRECT("Tabela6[Data]"),CUMPRIMENTO!Z$1)</f>
        <v/>
      </c>
      <c r="AA121">
        <f>COUNTIFS(INDIRECT("Tabela6[QRCode]"),CUMPRIMENTO!$C121,INDIRECT("Tabela6[Data]"),CUMPRIMENTO!AA$1)+COUNTIFS(INDIRECT("Tabela6[QRCode]"),CUMPRIMENTO!$D121,INDIRECT("Tabela6[Data]"),CUMPRIMENTO!AA$1)</f>
        <v/>
      </c>
      <c r="AB121">
        <f>COUNTIFS(INDIRECT("Tabela6[QRCode]"),CUMPRIMENTO!$C121,INDIRECT("Tabela6[Data]"),CUMPRIMENTO!AB$1)+COUNTIFS(INDIRECT("Tabela6[QRCode]"),CUMPRIMENTO!$D121,INDIRECT("Tabela6[Data]"),CUMPRIMENTO!AB$1)</f>
        <v/>
      </c>
      <c r="AC121">
        <f>COUNTIFS(INDIRECT("Tabela6[QRCode]"),CUMPRIMENTO!$C121,INDIRECT("Tabela6[Data]"),CUMPRIMENTO!AC$1)+COUNTIFS(INDIRECT("Tabela6[QRCode]"),CUMPRIMENTO!$D121,INDIRECT("Tabela6[Data]"),CUMPRIMENTO!AC$1)</f>
        <v/>
      </c>
      <c r="AD121">
        <f>COUNTIFS(INDIRECT("Tabela6[QRCode]"),CUMPRIMENTO!$C121,INDIRECT("Tabela6[Data]"),CUMPRIMENTO!AD$1)+COUNTIFS(INDIRECT("Tabela6[QRCode]"),CUMPRIMENTO!$D121,INDIRECT("Tabela6[Data]"),CUMPRIMENTO!AD$1)</f>
        <v/>
      </c>
      <c r="AG121" s="33">
        <f>SUM(Z121:AD121)/(IF(G121=1,COUNTA(Z121:AD121)*3,IF(G121=2,COUNTA(Z121:AD121)*2,IF(G121=3,COUNTA(Z121:AD121),IF(G121=4,COUNTA(Z121:AD121)/2,IF(G121=5,COUNTA(Z121:AD121)/7,IF(G121=6,1,"")))))))</f>
        <v/>
      </c>
      <c r="AH121">
        <f>COUNTIFS(INDIRECT("Tabela6[QRCode]"),CUMPRIMENTO!$C121,INDIRECT("Tabela6[Data]"),CUMPRIMENTO!AH$1)+COUNTIFS(INDIRECT("Tabela6[QRCode]"),CUMPRIMENTO!$D121,INDIRECT("Tabela6[Data]"),CUMPRIMENTO!AH$1)</f>
        <v/>
      </c>
      <c r="AI121">
        <f>COUNTIFS(INDIRECT("Tabela6[QRCode]"),CUMPRIMENTO!$C121,INDIRECT("Tabela6[Data]"),CUMPRIMENTO!AI$1)+COUNTIFS(INDIRECT("Tabela6[QRCode]"),CUMPRIMENTO!$D121,INDIRECT("Tabela6[Data]"),CUMPRIMENTO!AI$1)</f>
        <v/>
      </c>
      <c r="AJ121">
        <f>COUNTIFS(INDIRECT("Tabela6[QRCode]"),CUMPRIMENTO!$C121,INDIRECT("Tabela6[Data]"),CUMPRIMENTO!AJ$1)+COUNTIFS(INDIRECT("Tabela6[QRCode]"),CUMPRIMENTO!$D121,INDIRECT("Tabela6[Data]"),CUMPRIMENTO!AJ$1)</f>
        <v/>
      </c>
      <c r="AK121">
        <f>COUNTIFS(INDIRECT("Tabela6[QRCode]"),CUMPRIMENTO!$C121,INDIRECT("Tabela6[Data]"),CUMPRIMENTO!AK$1)+COUNTIFS(INDIRECT("Tabela6[QRCode]"),CUMPRIMENTO!$D121,INDIRECT("Tabela6[Data]"),CUMPRIMENTO!AK$1)</f>
        <v/>
      </c>
      <c r="AL121">
        <f>COUNTIFS(INDIRECT("Tabela6[QRCode]"),CUMPRIMENTO!$C121,INDIRECT("Tabela6[Data]"),CUMPRIMENTO!AL$1)+COUNTIFS(INDIRECT("Tabela6[QRCode]"),CUMPRIMENTO!$D121,INDIRECT("Tabela6[Data]"),CUMPRIMENTO!AL$1)</f>
        <v/>
      </c>
      <c r="AO121" s="33">
        <f>SUM(AH121:AL121)/(IF(G121=1,COUNTA(AH121:AL121)*3,IF(G121=2,COUNTA(AH121:AL121)*2,IF(G121=3,COUNTA(AH121:AL121),IF(G121=4,COUNTA(AH121:AL121)/2,IF(G121=5,COUNTA(AH121:AL121)/7,IF(G121=6,1,"")))))))</f>
        <v/>
      </c>
      <c r="AP121">
        <f>COUNTIFS(INDIRECT("Tabela6[QRCode]"),CUMPRIMENTO!$C121,INDIRECT("Tabela6[Data]"),CUMPRIMENTO!AP$1)+COUNTIFS(INDIRECT("Tabela6[QRCode]"),CUMPRIMENTO!$D121,INDIRECT("Tabela6[Data]"),CUMPRIMENTO!AP$1)</f>
        <v/>
      </c>
      <c r="AQ121">
        <f>COUNTIFS(INDIRECT("Tabela6[QRCode]"),CUMPRIMENTO!$C121,INDIRECT("Tabela6[Data]"),CUMPRIMENTO!AQ$1)+COUNTIFS(INDIRECT("Tabela6[QRCode]"),CUMPRIMENTO!$D121,INDIRECT("Tabela6[Data]"),CUMPRIMENTO!AQ$1)</f>
        <v/>
      </c>
      <c r="AW121" s="33">
        <f>SUM(AP121:AS121)/(IF(G121=1,COUNTA(AP121:AS121)*3,IF(G121=2,COUNTA(AP121:AS121)*2,IF(G121=3,COUNTA(AP121:AS121),IF(G121=4,COUNTA(AP121:AS121)/2,IF(G121=5,COUNTA(AP121:AS121)/7,IF(G121=6,1,"")))))))</f>
        <v/>
      </c>
    </row>
    <row r="122">
      <c r="B122" t="inlineStr">
        <is>
          <t>BR01-IES-P18</t>
        </is>
      </c>
      <c r="C122" t="inlineStr">
        <is>
          <t>BR01-IES-P18-SALA01</t>
        </is>
      </c>
      <c r="D122" t="inlineStr">
        <is>
          <t>RS-ST01-18-00T-SLA01</t>
        </is>
      </c>
      <c r="E122" t="inlineStr">
        <is>
          <t>PRESIDENCIA - HALL DE ENTRADA</t>
        </is>
      </c>
      <c r="G122" t="n">
        <v>3</v>
      </c>
      <c r="H122" t="inlineStr">
        <is>
          <t>T2E</t>
        </is>
      </c>
      <c r="I122" s="34">
        <f>IF(H122="SOB DEMANDA",100%,IF(AVERAGE(Y122,AG122,AO122,AW122)&gt;100%,100%,AVERAGE(Y122,AG122,AO122,AW122)))</f>
        <v/>
      </c>
      <c r="J122">
        <f>COUNTIFS(INDIRECT("Tabela6[QRCode]"),CUMPRIMENTO!$C122,INDIRECT("Tabela6[Data]"),CUMPRIMENTO!J$1)+COUNTIFS(INDIRECT("Tabela6[QRCode]"),CUMPRIMENTO!$D122,INDIRECT("Tabela6[Data]"),CUMPRIMENTO!J$1)</f>
        <v/>
      </c>
      <c r="K122">
        <f>COUNTIFS(INDIRECT("Tabela6[QRCode]"),CUMPRIMENTO!$C122,INDIRECT("Tabela6[Data]"),CUMPRIMENTO!K$1)+COUNTIFS(INDIRECT("Tabela6[QRCode]"),CUMPRIMENTO!$D122,INDIRECT("Tabela6[Data]"),CUMPRIMENTO!K$1)</f>
        <v/>
      </c>
      <c r="L122">
        <f>COUNTIFS(INDIRECT("Tabela6[QRCode]"),CUMPRIMENTO!$C122,INDIRECT("Tabela6[Data]"),CUMPRIMENTO!L$1)+COUNTIFS(INDIRECT("Tabela6[QRCode]"),CUMPRIMENTO!$D122,INDIRECT("Tabela6[Data]"),CUMPRIMENTO!L$1)</f>
        <v/>
      </c>
      <c r="M122">
        <f>COUNTIFS(INDIRECT("Tabela6[QRCode]"),CUMPRIMENTO!$C122,INDIRECT("Tabela6[Data]"),CUMPRIMENTO!M$1)+COUNTIFS(INDIRECT("Tabela6[QRCode]"),CUMPRIMENTO!$D122,INDIRECT("Tabela6[Data]"),CUMPRIMENTO!M$1)</f>
        <v/>
      </c>
      <c r="N122">
        <f>COUNTIFS(INDIRECT("Tabela6[QRCode]"),CUMPRIMENTO!$C122,INDIRECT("Tabela6[Data]"),CUMPRIMENTO!N$1)+COUNTIFS(INDIRECT("Tabela6[QRCode]"),CUMPRIMENTO!$D122,INDIRECT("Tabela6[Data]"),CUMPRIMENTO!N$1)</f>
        <v/>
      </c>
      <c r="Q122" s="33">
        <f>SUM(J122:P122)/(IF(G122=1,COUNTA(J122:P122)*3,IF(G122=2,COUNTA(J122:P122)*2,IF(G122=3,COUNTA(J122:P122),IF(G122=4,COUNTA(J122:P122)/2,IF(G122=5,COUNTA(J122:P122)/7,IF(G122=6,1,"")))))))</f>
        <v/>
      </c>
      <c r="R122">
        <f>COUNTIFS(INDIRECT("Tabela6[QRCode]"),CUMPRIMENTO!$C122,INDIRECT("Tabela6[Data]"),CUMPRIMENTO!R$1)+COUNTIFS(INDIRECT("Tabela6[QRCode]"),CUMPRIMENTO!$D122,INDIRECT("Tabela6[Data]"),CUMPRIMENTO!R$1)</f>
        <v/>
      </c>
      <c r="S122">
        <f>COUNTIFS(INDIRECT("Tabela6[QRCode]"),CUMPRIMENTO!$C122,INDIRECT("Tabela6[Data]"),CUMPRIMENTO!S$1)+COUNTIFS(INDIRECT("Tabela6[QRCode]"),CUMPRIMENTO!$D122,INDIRECT("Tabela6[Data]"),CUMPRIMENTO!S$1)</f>
        <v/>
      </c>
      <c r="T122">
        <f>COUNTIFS(INDIRECT("Tabela6[QRCode]"),CUMPRIMENTO!$C122,INDIRECT("Tabela6[Data]"),CUMPRIMENTO!T$1)+COUNTIFS(INDIRECT("Tabela6[QRCode]"),CUMPRIMENTO!$D122,INDIRECT("Tabela6[Data]"),CUMPRIMENTO!T$1)</f>
        <v/>
      </c>
      <c r="U122">
        <f>COUNTIFS(INDIRECT("Tabela6[QRCode]"),CUMPRIMENTO!$C122,INDIRECT("Tabela6[Data]"),CUMPRIMENTO!U$1)+COUNTIFS(INDIRECT("Tabela6[QRCode]"),CUMPRIMENTO!$D122,INDIRECT("Tabela6[Data]"),CUMPRIMENTO!U$1)</f>
        <v/>
      </c>
      <c r="V122">
        <f>COUNTIFS(INDIRECT("Tabela6[QRCode]"),CUMPRIMENTO!$C122,INDIRECT("Tabela6[Data]"),CUMPRIMENTO!V$1)+COUNTIFS(INDIRECT("Tabela6[QRCode]"),CUMPRIMENTO!$D122,INDIRECT("Tabela6[Data]"),CUMPRIMENTO!V$1)</f>
        <v/>
      </c>
      <c r="Y122" s="33">
        <f>SUM(R122:X122)/(IF(G122=1,COUNTA(R122:X122)*3,IF(G122=2,COUNTA(R122:X122)*2,IF(G122=3,COUNTA(R122:X122),IF(G122=4,COUNTA(R122:X122)/2,IF(G122=5,COUNTA(R122:X122)/7,IF(G122=6,1,"")))))))</f>
        <v/>
      </c>
      <c r="Z122">
        <f>COUNTIFS(INDIRECT("Tabela6[QRCode]"),CUMPRIMENTO!$C122,INDIRECT("Tabela6[Data]"),CUMPRIMENTO!Z$1)+COUNTIFS(INDIRECT("Tabela6[QRCode]"),CUMPRIMENTO!$D122,INDIRECT("Tabela6[Data]"),CUMPRIMENTO!Z$1)</f>
        <v/>
      </c>
      <c r="AA122">
        <f>COUNTIFS(INDIRECT("Tabela6[QRCode]"),CUMPRIMENTO!$C122,INDIRECT("Tabela6[Data]"),CUMPRIMENTO!AA$1)+COUNTIFS(INDIRECT("Tabela6[QRCode]"),CUMPRIMENTO!$D122,INDIRECT("Tabela6[Data]"),CUMPRIMENTO!AA$1)</f>
        <v/>
      </c>
      <c r="AB122">
        <f>COUNTIFS(INDIRECT("Tabela6[QRCode]"),CUMPRIMENTO!$C122,INDIRECT("Tabela6[Data]"),CUMPRIMENTO!AB$1)+COUNTIFS(INDIRECT("Tabela6[QRCode]"),CUMPRIMENTO!$D122,INDIRECT("Tabela6[Data]"),CUMPRIMENTO!AB$1)</f>
        <v/>
      </c>
      <c r="AC122">
        <f>COUNTIFS(INDIRECT("Tabela6[QRCode]"),CUMPRIMENTO!$C122,INDIRECT("Tabela6[Data]"),CUMPRIMENTO!AC$1)+COUNTIFS(INDIRECT("Tabela6[QRCode]"),CUMPRIMENTO!$D122,INDIRECT("Tabela6[Data]"),CUMPRIMENTO!AC$1)</f>
        <v/>
      </c>
      <c r="AD122">
        <f>COUNTIFS(INDIRECT("Tabela6[QRCode]"),CUMPRIMENTO!$C122,INDIRECT("Tabela6[Data]"),CUMPRIMENTO!AD$1)+COUNTIFS(INDIRECT("Tabela6[QRCode]"),CUMPRIMENTO!$D122,INDIRECT("Tabela6[Data]"),CUMPRIMENTO!AD$1)</f>
        <v/>
      </c>
      <c r="AG122" s="33">
        <f>SUM(Z122:AD122)/(IF(G122=1,COUNTA(Z122:AD122)*3,IF(G122=2,COUNTA(Z122:AD122)*2,IF(G122=3,COUNTA(Z122:AD122),IF(G122=4,COUNTA(Z122:AD122)/2,IF(G122=5,COUNTA(Z122:AD122)/7,IF(G122=6,1,"")))))))</f>
        <v/>
      </c>
      <c r="AH122">
        <f>COUNTIFS(INDIRECT("Tabela6[QRCode]"),CUMPRIMENTO!$C122,INDIRECT("Tabela6[Data]"),CUMPRIMENTO!AH$1)+COUNTIFS(INDIRECT("Tabela6[QRCode]"),CUMPRIMENTO!$D122,INDIRECT("Tabela6[Data]"),CUMPRIMENTO!AH$1)</f>
        <v/>
      </c>
      <c r="AI122">
        <f>COUNTIFS(INDIRECT("Tabela6[QRCode]"),CUMPRIMENTO!$C122,INDIRECT("Tabela6[Data]"),CUMPRIMENTO!AI$1)+COUNTIFS(INDIRECT("Tabela6[QRCode]"),CUMPRIMENTO!$D122,INDIRECT("Tabela6[Data]"),CUMPRIMENTO!AI$1)</f>
        <v/>
      </c>
      <c r="AJ122">
        <f>COUNTIFS(INDIRECT("Tabela6[QRCode]"),CUMPRIMENTO!$C122,INDIRECT("Tabela6[Data]"),CUMPRIMENTO!AJ$1)+COUNTIFS(INDIRECT("Tabela6[QRCode]"),CUMPRIMENTO!$D122,INDIRECT("Tabela6[Data]"),CUMPRIMENTO!AJ$1)</f>
        <v/>
      </c>
      <c r="AK122">
        <f>COUNTIFS(INDIRECT("Tabela6[QRCode]"),CUMPRIMENTO!$C122,INDIRECT("Tabela6[Data]"),CUMPRIMENTO!AK$1)+COUNTIFS(INDIRECT("Tabela6[QRCode]"),CUMPRIMENTO!$D122,INDIRECT("Tabela6[Data]"),CUMPRIMENTO!AK$1)</f>
        <v/>
      </c>
      <c r="AL122">
        <f>COUNTIFS(INDIRECT("Tabela6[QRCode]"),CUMPRIMENTO!$C122,INDIRECT("Tabela6[Data]"),CUMPRIMENTO!AL$1)+COUNTIFS(INDIRECT("Tabela6[QRCode]"),CUMPRIMENTO!$D122,INDIRECT("Tabela6[Data]"),CUMPRIMENTO!AL$1)</f>
        <v/>
      </c>
      <c r="AO122" s="33">
        <f>SUM(AH122:AL122)/(IF(G122=1,COUNTA(AH122:AL122)*3,IF(G122=2,COUNTA(AH122:AL122)*2,IF(G122=3,COUNTA(AH122:AL122),IF(G122=4,COUNTA(AH122:AL122)/2,IF(G122=5,COUNTA(AH122:AL122)/7,IF(G122=6,1,"")))))))</f>
        <v/>
      </c>
      <c r="AP122">
        <f>COUNTIFS(INDIRECT("Tabela6[QRCode]"),CUMPRIMENTO!$C122,INDIRECT("Tabela6[Data]"),CUMPRIMENTO!AP$1)+COUNTIFS(INDIRECT("Tabela6[QRCode]"),CUMPRIMENTO!$D122,INDIRECT("Tabela6[Data]"),CUMPRIMENTO!AP$1)</f>
        <v/>
      </c>
      <c r="AQ122">
        <f>COUNTIFS(INDIRECT("Tabela6[QRCode]"),CUMPRIMENTO!$C122,INDIRECT("Tabela6[Data]"),CUMPRIMENTO!AQ$1)+COUNTIFS(INDIRECT("Tabela6[QRCode]"),CUMPRIMENTO!$D122,INDIRECT("Tabela6[Data]"),CUMPRIMENTO!AQ$1)</f>
        <v/>
      </c>
      <c r="AW122" s="33">
        <f>SUM(AP122:AS122)/(IF(G122=1,COUNTA(AP122:AS122)*3,IF(G122=2,COUNTA(AP122:AS122)*2,IF(G122=3,COUNTA(AP122:AS122),IF(G122=4,COUNTA(AP122:AS122)/2,IF(G122=5,COUNTA(AP122:AS122)/7,IF(G122=6,1,"")))))))</f>
        <v/>
      </c>
    </row>
    <row r="123">
      <c r="B123" t="inlineStr">
        <is>
          <t>BR01-IES-P18</t>
        </is>
      </c>
      <c r="C123" t="inlineStr">
        <is>
          <t>BR01-IES-P18-SALA02</t>
        </is>
      </c>
      <c r="D123" t="inlineStr">
        <is>
          <t>RS-ST01-18-00T-SLA04</t>
        </is>
      </c>
      <c r="E123" t="inlineStr">
        <is>
          <t>PRESIDENCIA - SALA VP OPERACOES</t>
        </is>
      </c>
      <c r="F123" t="inlineStr">
        <is>
          <t>Sem QR Code</t>
        </is>
      </c>
      <c r="G123" t="n">
        <v>3</v>
      </c>
      <c r="H123" t="inlineStr">
        <is>
          <t>T2E</t>
        </is>
      </c>
      <c r="I123" s="34">
        <f>IF(H123="SOB DEMANDA",100%,IF(AVERAGE(Y123,AG123,AO123,AW123)&gt;100%,100%,AVERAGE(Y123,AG123,AO123,AW123)))</f>
        <v/>
      </c>
      <c r="J123">
        <f>COUNTIFS(INDIRECT("Tabela6[QRCode]"),CUMPRIMENTO!$C123,INDIRECT("Tabela6[Data]"),CUMPRIMENTO!J$1)+COUNTIFS(INDIRECT("Tabela6[QRCode]"),CUMPRIMENTO!$D123,INDIRECT("Tabela6[Data]"),CUMPRIMENTO!J$1)</f>
        <v/>
      </c>
      <c r="K123">
        <f>COUNTIFS(INDIRECT("Tabela6[QRCode]"),CUMPRIMENTO!$C123,INDIRECT("Tabela6[Data]"),CUMPRIMENTO!K$1)+COUNTIFS(INDIRECT("Tabela6[QRCode]"),CUMPRIMENTO!$D123,INDIRECT("Tabela6[Data]"),CUMPRIMENTO!K$1)</f>
        <v/>
      </c>
      <c r="L123">
        <f>COUNTIFS(INDIRECT("Tabela6[QRCode]"),CUMPRIMENTO!$C123,INDIRECT("Tabela6[Data]"),CUMPRIMENTO!L$1)+COUNTIFS(INDIRECT("Tabela6[QRCode]"),CUMPRIMENTO!$D123,INDIRECT("Tabela6[Data]"),CUMPRIMENTO!L$1)</f>
        <v/>
      </c>
      <c r="M123">
        <f>COUNTIFS(INDIRECT("Tabela6[QRCode]"),CUMPRIMENTO!$C123,INDIRECT("Tabela6[Data]"),CUMPRIMENTO!M$1)+COUNTIFS(INDIRECT("Tabela6[QRCode]"),CUMPRIMENTO!$D123,INDIRECT("Tabela6[Data]"),CUMPRIMENTO!M$1)</f>
        <v/>
      </c>
      <c r="N123">
        <f>COUNTIFS(INDIRECT("Tabela6[QRCode]"),CUMPRIMENTO!$C123,INDIRECT("Tabela6[Data]"),CUMPRIMENTO!N$1)+COUNTIFS(INDIRECT("Tabela6[QRCode]"),CUMPRIMENTO!$D123,INDIRECT("Tabela6[Data]"),CUMPRIMENTO!N$1)</f>
        <v/>
      </c>
      <c r="Q123" s="33">
        <f>SUM(J123:P123)/(IF(G123=1,COUNTA(J123:P123)*3,IF(G123=2,COUNTA(J123:P123)*2,IF(G123=3,COUNTA(J123:P123),IF(G123=4,COUNTA(J123:P123)/2,IF(G123=5,COUNTA(J123:P123)/7,IF(G123=6,1,"")))))))</f>
        <v/>
      </c>
      <c r="R123">
        <f>COUNTIFS(INDIRECT("Tabela6[QRCode]"),CUMPRIMENTO!$C123,INDIRECT("Tabela6[Data]"),CUMPRIMENTO!R$1)+COUNTIFS(INDIRECT("Tabela6[QRCode]"),CUMPRIMENTO!$D123,INDIRECT("Tabela6[Data]"),CUMPRIMENTO!R$1)</f>
        <v/>
      </c>
      <c r="S123">
        <f>COUNTIFS(INDIRECT("Tabela6[QRCode]"),CUMPRIMENTO!$C123,INDIRECT("Tabela6[Data]"),CUMPRIMENTO!S$1)+COUNTIFS(INDIRECT("Tabela6[QRCode]"),CUMPRIMENTO!$D123,INDIRECT("Tabela6[Data]"),CUMPRIMENTO!S$1)</f>
        <v/>
      </c>
      <c r="T123">
        <f>COUNTIFS(INDIRECT("Tabela6[QRCode]"),CUMPRIMENTO!$C123,INDIRECT("Tabela6[Data]"),CUMPRIMENTO!T$1)+COUNTIFS(INDIRECT("Tabela6[QRCode]"),CUMPRIMENTO!$D123,INDIRECT("Tabela6[Data]"),CUMPRIMENTO!T$1)</f>
        <v/>
      </c>
      <c r="U123">
        <f>COUNTIFS(INDIRECT("Tabela6[QRCode]"),CUMPRIMENTO!$C123,INDIRECT("Tabela6[Data]"),CUMPRIMENTO!U$1)+COUNTIFS(INDIRECT("Tabela6[QRCode]"),CUMPRIMENTO!$D123,INDIRECT("Tabela6[Data]"),CUMPRIMENTO!U$1)</f>
        <v/>
      </c>
      <c r="V123">
        <f>COUNTIFS(INDIRECT("Tabela6[QRCode]"),CUMPRIMENTO!$C123,INDIRECT("Tabela6[Data]"),CUMPRIMENTO!V$1)+COUNTIFS(INDIRECT("Tabela6[QRCode]"),CUMPRIMENTO!$D123,INDIRECT("Tabela6[Data]"),CUMPRIMENTO!V$1)</f>
        <v/>
      </c>
      <c r="Y123" s="33">
        <f>SUM(R123:X123)/(IF(G123=1,COUNTA(R123:X123)*3,IF(G123=2,COUNTA(R123:X123)*2,IF(G123=3,COUNTA(R123:X123),IF(G123=4,COUNTA(R123:X123)/2,IF(G123=5,COUNTA(R123:X123)/7,IF(G123=6,1,"")))))))</f>
        <v/>
      </c>
      <c r="Z123">
        <f>COUNTIFS(INDIRECT("Tabela6[QRCode]"),CUMPRIMENTO!$C123,INDIRECT("Tabela6[Data]"),CUMPRIMENTO!Z$1)+COUNTIFS(INDIRECT("Tabela6[QRCode]"),CUMPRIMENTO!$D123,INDIRECT("Tabela6[Data]"),CUMPRIMENTO!Z$1)</f>
        <v/>
      </c>
      <c r="AA123">
        <f>COUNTIFS(INDIRECT("Tabela6[QRCode]"),CUMPRIMENTO!$C123,INDIRECT("Tabela6[Data]"),CUMPRIMENTO!AA$1)+COUNTIFS(INDIRECT("Tabela6[QRCode]"),CUMPRIMENTO!$D123,INDIRECT("Tabela6[Data]"),CUMPRIMENTO!AA$1)</f>
        <v/>
      </c>
      <c r="AB123">
        <f>COUNTIFS(INDIRECT("Tabela6[QRCode]"),CUMPRIMENTO!$C123,INDIRECT("Tabela6[Data]"),CUMPRIMENTO!AB$1)+COUNTIFS(INDIRECT("Tabela6[QRCode]"),CUMPRIMENTO!$D123,INDIRECT("Tabela6[Data]"),CUMPRIMENTO!AB$1)</f>
        <v/>
      </c>
      <c r="AC123">
        <f>COUNTIFS(INDIRECT("Tabela6[QRCode]"),CUMPRIMENTO!$C123,INDIRECT("Tabela6[Data]"),CUMPRIMENTO!AC$1)+COUNTIFS(INDIRECT("Tabela6[QRCode]"),CUMPRIMENTO!$D123,INDIRECT("Tabela6[Data]"),CUMPRIMENTO!AC$1)</f>
        <v/>
      </c>
      <c r="AD123">
        <f>COUNTIFS(INDIRECT("Tabela6[QRCode]"),CUMPRIMENTO!$C123,INDIRECT("Tabela6[Data]"),CUMPRIMENTO!AD$1)+COUNTIFS(INDIRECT("Tabela6[QRCode]"),CUMPRIMENTO!$D123,INDIRECT("Tabela6[Data]"),CUMPRIMENTO!AD$1)</f>
        <v/>
      </c>
      <c r="AG123" s="33">
        <f>SUM(Z123:AD123)/(IF(G123=1,COUNTA(Z123:AD123)*3,IF(G123=2,COUNTA(Z123:AD123)*2,IF(G123=3,COUNTA(Z123:AD123),IF(G123=4,COUNTA(Z123:AD123)/2,IF(G123=5,COUNTA(Z123:AD123)/7,IF(G123=6,1,"")))))))</f>
        <v/>
      </c>
      <c r="AH123">
        <f>COUNTIFS(INDIRECT("Tabela6[QRCode]"),CUMPRIMENTO!$C123,INDIRECT("Tabela6[Data]"),CUMPRIMENTO!AH$1)+COUNTIFS(INDIRECT("Tabela6[QRCode]"),CUMPRIMENTO!$D123,INDIRECT("Tabela6[Data]"),CUMPRIMENTO!AH$1)</f>
        <v/>
      </c>
      <c r="AI123">
        <f>COUNTIFS(INDIRECT("Tabela6[QRCode]"),CUMPRIMENTO!$C123,INDIRECT("Tabela6[Data]"),CUMPRIMENTO!AI$1)+COUNTIFS(INDIRECT("Tabela6[QRCode]"),CUMPRIMENTO!$D123,INDIRECT("Tabela6[Data]"),CUMPRIMENTO!AI$1)</f>
        <v/>
      </c>
      <c r="AJ123">
        <f>COUNTIFS(INDIRECT("Tabela6[QRCode]"),CUMPRIMENTO!$C123,INDIRECT("Tabela6[Data]"),CUMPRIMENTO!AJ$1)+COUNTIFS(INDIRECT("Tabela6[QRCode]"),CUMPRIMENTO!$D123,INDIRECT("Tabela6[Data]"),CUMPRIMENTO!AJ$1)</f>
        <v/>
      </c>
      <c r="AK123">
        <f>COUNTIFS(INDIRECT("Tabela6[QRCode]"),CUMPRIMENTO!$C123,INDIRECT("Tabela6[Data]"),CUMPRIMENTO!AK$1)+COUNTIFS(INDIRECT("Tabela6[QRCode]"),CUMPRIMENTO!$D123,INDIRECT("Tabela6[Data]"),CUMPRIMENTO!AK$1)</f>
        <v/>
      </c>
      <c r="AL123">
        <f>COUNTIFS(INDIRECT("Tabela6[QRCode]"),CUMPRIMENTO!$C123,INDIRECT("Tabela6[Data]"),CUMPRIMENTO!AL$1)+COUNTIFS(INDIRECT("Tabela6[QRCode]"),CUMPRIMENTO!$D123,INDIRECT("Tabela6[Data]"),CUMPRIMENTO!AL$1)</f>
        <v/>
      </c>
      <c r="AO123" s="33">
        <f>SUM(AH123:AL123)/(IF(G123=1,COUNTA(AH123:AL123)*3,IF(G123=2,COUNTA(AH123:AL123)*2,IF(G123=3,COUNTA(AH123:AL123),IF(G123=4,COUNTA(AH123:AL123)/2,IF(G123=5,COUNTA(AH123:AL123)/7,IF(G123=6,1,"")))))))</f>
        <v/>
      </c>
      <c r="AP123">
        <f>COUNTIFS(INDIRECT("Tabela6[QRCode]"),CUMPRIMENTO!$C123,INDIRECT("Tabela6[Data]"),CUMPRIMENTO!AP$1)+COUNTIFS(INDIRECT("Tabela6[QRCode]"),CUMPRIMENTO!$D123,INDIRECT("Tabela6[Data]"),CUMPRIMENTO!AP$1)</f>
        <v/>
      </c>
      <c r="AQ123">
        <f>COUNTIFS(INDIRECT("Tabela6[QRCode]"),CUMPRIMENTO!$C123,INDIRECT("Tabela6[Data]"),CUMPRIMENTO!AQ$1)+COUNTIFS(INDIRECT("Tabela6[QRCode]"),CUMPRIMENTO!$D123,INDIRECT("Tabela6[Data]"),CUMPRIMENTO!AQ$1)</f>
        <v/>
      </c>
      <c r="AW123" s="33">
        <f>SUM(AP123:AS123)/(IF(G123=1,COUNTA(AP123:AS123)*3,IF(G123=2,COUNTA(AP123:AS123)*2,IF(G123=3,COUNTA(AP123:AS123),IF(G123=4,COUNTA(AP123:AS123)/2,IF(G123=5,COUNTA(AP123:AS123)/7,IF(G123=6,1,"")))))))</f>
        <v/>
      </c>
    </row>
    <row r="124">
      <c r="B124" t="inlineStr">
        <is>
          <t>BR01-IES-P18</t>
        </is>
      </c>
      <c r="C124" t="inlineStr">
        <is>
          <t>BR01-IES-P18-SALA03</t>
        </is>
      </c>
      <c r="D124" t="inlineStr">
        <is>
          <t>RS-ST01-18-00T-SLA05</t>
        </is>
      </c>
      <c r="E124" t="inlineStr">
        <is>
          <t>PRESIDENCIA - SALA REUNIAO II VIDEOCONF</t>
        </is>
      </c>
      <c r="G124" t="n">
        <v>3</v>
      </c>
      <c r="H124" t="inlineStr">
        <is>
          <t>T2E</t>
        </is>
      </c>
      <c r="I124" s="34">
        <f>IF(H124="SOB DEMANDA",100%,IF(AVERAGE(Y124,AG124,AO124,AW124)&gt;100%,100%,AVERAGE(Y124,AG124,AO124,AW124)))</f>
        <v/>
      </c>
      <c r="J124">
        <f>COUNTIFS(INDIRECT("Tabela6[QRCode]"),CUMPRIMENTO!$C124,INDIRECT("Tabela6[Data]"),CUMPRIMENTO!J$1)+COUNTIFS(INDIRECT("Tabela6[QRCode]"),CUMPRIMENTO!$D124,INDIRECT("Tabela6[Data]"),CUMPRIMENTO!J$1)</f>
        <v/>
      </c>
      <c r="K124">
        <f>COUNTIFS(INDIRECT("Tabela6[QRCode]"),CUMPRIMENTO!$C124,INDIRECT("Tabela6[Data]"),CUMPRIMENTO!K$1)+COUNTIFS(INDIRECT("Tabela6[QRCode]"),CUMPRIMENTO!$D124,INDIRECT("Tabela6[Data]"),CUMPRIMENTO!K$1)</f>
        <v/>
      </c>
      <c r="L124">
        <f>COUNTIFS(INDIRECT("Tabela6[QRCode]"),CUMPRIMENTO!$C124,INDIRECT("Tabela6[Data]"),CUMPRIMENTO!L$1)+COUNTIFS(INDIRECT("Tabela6[QRCode]"),CUMPRIMENTO!$D124,INDIRECT("Tabela6[Data]"),CUMPRIMENTO!L$1)</f>
        <v/>
      </c>
      <c r="M124">
        <f>COUNTIFS(INDIRECT("Tabela6[QRCode]"),CUMPRIMENTO!$C124,INDIRECT("Tabela6[Data]"),CUMPRIMENTO!M$1)+COUNTIFS(INDIRECT("Tabela6[QRCode]"),CUMPRIMENTO!$D124,INDIRECT("Tabela6[Data]"),CUMPRIMENTO!M$1)</f>
        <v/>
      </c>
      <c r="N124">
        <f>COUNTIFS(INDIRECT("Tabela6[QRCode]"),CUMPRIMENTO!$C124,INDIRECT("Tabela6[Data]"),CUMPRIMENTO!N$1)+COUNTIFS(INDIRECT("Tabela6[QRCode]"),CUMPRIMENTO!$D124,INDIRECT("Tabela6[Data]"),CUMPRIMENTO!N$1)</f>
        <v/>
      </c>
      <c r="Q124" s="33">
        <f>SUM(J124:P124)/(IF(G124=1,COUNTA(J124:P124)*3,IF(G124=2,COUNTA(J124:P124)*2,IF(G124=3,COUNTA(J124:P124),IF(G124=4,COUNTA(J124:P124)/2,IF(G124=5,COUNTA(J124:P124)/7,IF(G124=6,1,"")))))))</f>
        <v/>
      </c>
      <c r="R124">
        <f>COUNTIFS(INDIRECT("Tabela6[QRCode]"),CUMPRIMENTO!$C124,INDIRECT("Tabela6[Data]"),CUMPRIMENTO!R$1)+COUNTIFS(INDIRECT("Tabela6[QRCode]"),CUMPRIMENTO!$D124,INDIRECT("Tabela6[Data]"),CUMPRIMENTO!R$1)</f>
        <v/>
      </c>
      <c r="S124">
        <f>COUNTIFS(INDIRECT("Tabela6[QRCode]"),CUMPRIMENTO!$C124,INDIRECT("Tabela6[Data]"),CUMPRIMENTO!S$1)+COUNTIFS(INDIRECT("Tabela6[QRCode]"),CUMPRIMENTO!$D124,INDIRECT("Tabela6[Data]"),CUMPRIMENTO!S$1)</f>
        <v/>
      </c>
      <c r="T124">
        <f>COUNTIFS(INDIRECT("Tabela6[QRCode]"),CUMPRIMENTO!$C124,INDIRECT("Tabela6[Data]"),CUMPRIMENTO!T$1)+COUNTIFS(INDIRECT("Tabela6[QRCode]"),CUMPRIMENTO!$D124,INDIRECT("Tabela6[Data]"),CUMPRIMENTO!T$1)</f>
        <v/>
      </c>
      <c r="U124">
        <f>COUNTIFS(INDIRECT("Tabela6[QRCode]"),CUMPRIMENTO!$C124,INDIRECT("Tabela6[Data]"),CUMPRIMENTO!U$1)+COUNTIFS(INDIRECT("Tabela6[QRCode]"),CUMPRIMENTO!$D124,INDIRECT("Tabela6[Data]"),CUMPRIMENTO!U$1)</f>
        <v/>
      </c>
      <c r="V124">
        <f>COUNTIFS(INDIRECT("Tabela6[QRCode]"),CUMPRIMENTO!$C124,INDIRECT("Tabela6[Data]"),CUMPRIMENTO!V$1)+COUNTIFS(INDIRECT("Tabela6[QRCode]"),CUMPRIMENTO!$D124,INDIRECT("Tabela6[Data]"),CUMPRIMENTO!V$1)</f>
        <v/>
      </c>
      <c r="Y124" s="33">
        <f>SUM(R124:X124)/(IF(G124=1,COUNTA(R124:X124)*3,IF(G124=2,COUNTA(R124:X124)*2,IF(G124=3,COUNTA(R124:X124),IF(G124=4,COUNTA(R124:X124)/2,IF(G124=5,COUNTA(R124:X124)/7,IF(G124=6,1,"")))))))</f>
        <v/>
      </c>
      <c r="Z124">
        <f>COUNTIFS(INDIRECT("Tabela6[QRCode]"),CUMPRIMENTO!$C124,INDIRECT("Tabela6[Data]"),CUMPRIMENTO!Z$1)+COUNTIFS(INDIRECT("Tabela6[QRCode]"),CUMPRIMENTO!$D124,INDIRECT("Tabela6[Data]"),CUMPRIMENTO!Z$1)</f>
        <v/>
      </c>
      <c r="AA124">
        <f>COUNTIFS(INDIRECT("Tabela6[QRCode]"),CUMPRIMENTO!$C124,INDIRECT("Tabela6[Data]"),CUMPRIMENTO!AA$1)+COUNTIFS(INDIRECT("Tabela6[QRCode]"),CUMPRIMENTO!$D124,INDIRECT("Tabela6[Data]"),CUMPRIMENTO!AA$1)</f>
        <v/>
      </c>
      <c r="AB124">
        <f>COUNTIFS(INDIRECT("Tabela6[QRCode]"),CUMPRIMENTO!$C124,INDIRECT("Tabela6[Data]"),CUMPRIMENTO!AB$1)+COUNTIFS(INDIRECT("Tabela6[QRCode]"),CUMPRIMENTO!$D124,INDIRECT("Tabela6[Data]"),CUMPRIMENTO!AB$1)</f>
        <v/>
      </c>
      <c r="AC124">
        <f>COUNTIFS(INDIRECT("Tabela6[QRCode]"),CUMPRIMENTO!$C124,INDIRECT("Tabela6[Data]"),CUMPRIMENTO!AC$1)+COUNTIFS(INDIRECT("Tabela6[QRCode]"),CUMPRIMENTO!$D124,INDIRECT("Tabela6[Data]"),CUMPRIMENTO!AC$1)</f>
        <v/>
      </c>
      <c r="AD124">
        <f>COUNTIFS(INDIRECT("Tabela6[QRCode]"),CUMPRIMENTO!$C124,INDIRECT("Tabela6[Data]"),CUMPRIMENTO!AD$1)+COUNTIFS(INDIRECT("Tabela6[QRCode]"),CUMPRIMENTO!$D124,INDIRECT("Tabela6[Data]"),CUMPRIMENTO!AD$1)</f>
        <v/>
      </c>
      <c r="AG124" s="33">
        <f>SUM(Z124:AD124)/(IF(G124=1,COUNTA(Z124:AD124)*3,IF(G124=2,COUNTA(Z124:AD124)*2,IF(G124=3,COUNTA(Z124:AD124),IF(G124=4,COUNTA(Z124:AD124)/2,IF(G124=5,COUNTA(Z124:AD124)/7,IF(G124=6,1,"")))))))</f>
        <v/>
      </c>
      <c r="AH124">
        <f>COUNTIFS(INDIRECT("Tabela6[QRCode]"),CUMPRIMENTO!$C124,INDIRECT("Tabela6[Data]"),CUMPRIMENTO!AH$1)+COUNTIFS(INDIRECT("Tabela6[QRCode]"),CUMPRIMENTO!$D124,INDIRECT("Tabela6[Data]"),CUMPRIMENTO!AH$1)</f>
        <v/>
      </c>
      <c r="AI124">
        <f>COUNTIFS(INDIRECT("Tabela6[QRCode]"),CUMPRIMENTO!$C124,INDIRECT("Tabela6[Data]"),CUMPRIMENTO!AI$1)+COUNTIFS(INDIRECT("Tabela6[QRCode]"),CUMPRIMENTO!$D124,INDIRECT("Tabela6[Data]"),CUMPRIMENTO!AI$1)</f>
        <v/>
      </c>
      <c r="AJ124">
        <f>COUNTIFS(INDIRECT("Tabela6[QRCode]"),CUMPRIMENTO!$C124,INDIRECT("Tabela6[Data]"),CUMPRIMENTO!AJ$1)+COUNTIFS(INDIRECT("Tabela6[QRCode]"),CUMPRIMENTO!$D124,INDIRECT("Tabela6[Data]"),CUMPRIMENTO!AJ$1)</f>
        <v/>
      </c>
      <c r="AK124">
        <f>COUNTIFS(INDIRECT("Tabela6[QRCode]"),CUMPRIMENTO!$C124,INDIRECT("Tabela6[Data]"),CUMPRIMENTO!AK$1)+COUNTIFS(INDIRECT("Tabela6[QRCode]"),CUMPRIMENTO!$D124,INDIRECT("Tabela6[Data]"),CUMPRIMENTO!AK$1)</f>
        <v/>
      </c>
      <c r="AL124">
        <f>COUNTIFS(INDIRECT("Tabela6[QRCode]"),CUMPRIMENTO!$C124,INDIRECT("Tabela6[Data]"),CUMPRIMENTO!AL$1)+COUNTIFS(INDIRECT("Tabela6[QRCode]"),CUMPRIMENTO!$D124,INDIRECT("Tabela6[Data]"),CUMPRIMENTO!AL$1)</f>
        <v/>
      </c>
      <c r="AO124" s="33">
        <f>SUM(AH124:AL124)/(IF(G124=1,COUNTA(AH124:AL124)*3,IF(G124=2,COUNTA(AH124:AL124)*2,IF(G124=3,COUNTA(AH124:AL124),IF(G124=4,COUNTA(AH124:AL124)/2,IF(G124=5,COUNTA(AH124:AL124)/7,IF(G124=6,1,"")))))))</f>
        <v/>
      </c>
      <c r="AP124">
        <f>COUNTIFS(INDIRECT("Tabela6[QRCode]"),CUMPRIMENTO!$C124,INDIRECT("Tabela6[Data]"),CUMPRIMENTO!AP$1)+COUNTIFS(INDIRECT("Tabela6[QRCode]"),CUMPRIMENTO!$D124,INDIRECT("Tabela6[Data]"),CUMPRIMENTO!AP$1)</f>
        <v/>
      </c>
      <c r="AQ124">
        <f>COUNTIFS(INDIRECT("Tabela6[QRCode]"),CUMPRIMENTO!$C124,INDIRECT("Tabela6[Data]"),CUMPRIMENTO!AQ$1)+COUNTIFS(INDIRECT("Tabela6[QRCode]"),CUMPRIMENTO!$D124,INDIRECT("Tabela6[Data]"),CUMPRIMENTO!AQ$1)</f>
        <v/>
      </c>
      <c r="AW124" s="33">
        <f>SUM(AP124:AS124)/(IF(G124=1,COUNTA(AP124:AS124)*3,IF(G124=2,COUNTA(AP124:AS124)*2,IF(G124=3,COUNTA(AP124:AS124),IF(G124=4,COUNTA(AP124:AS124)/2,IF(G124=5,COUNTA(AP124:AS124)/7,IF(G124=6,1,"")))))))</f>
        <v/>
      </c>
    </row>
    <row r="125">
      <c r="B125" t="inlineStr">
        <is>
          <t>BR01-IES-P18</t>
        </is>
      </c>
      <c r="C125" t="inlineStr">
        <is>
          <t>BR01-IES-P18-SALA04</t>
        </is>
      </c>
      <c r="D125" t="inlineStr">
        <is>
          <t>RS-ST01-18-00T-SLA03</t>
        </is>
      </c>
      <c r="E125" t="inlineStr">
        <is>
          <t>PRESIDENCIA - SALA PRESIDENTE</t>
        </is>
      </c>
      <c r="G125" t="n">
        <v>3</v>
      </c>
      <c r="H125" t="inlineStr">
        <is>
          <t>T2E</t>
        </is>
      </c>
      <c r="I125" s="34">
        <f>IF(H125="SOB DEMANDA",100%,IF(AVERAGE(Y125,AG125,AO125,AW125)&gt;100%,100%,AVERAGE(Y125,AG125,AO125,AW125)))</f>
        <v/>
      </c>
      <c r="J125">
        <f>COUNTIFS(INDIRECT("Tabela6[QRCode]"),CUMPRIMENTO!$C125,INDIRECT("Tabela6[Data]"),CUMPRIMENTO!J$1)+COUNTIFS(INDIRECT("Tabela6[QRCode]"),CUMPRIMENTO!$D125,INDIRECT("Tabela6[Data]"),CUMPRIMENTO!J$1)</f>
        <v/>
      </c>
      <c r="K125">
        <f>COUNTIFS(INDIRECT("Tabela6[QRCode]"),CUMPRIMENTO!$C125,INDIRECT("Tabela6[Data]"),CUMPRIMENTO!K$1)+COUNTIFS(INDIRECT("Tabela6[QRCode]"),CUMPRIMENTO!$D125,INDIRECT("Tabela6[Data]"),CUMPRIMENTO!K$1)</f>
        <v/>
      </c>
      <c r="L125">
        <f>COUNTIFS(INDIRECT("Tabela6[QRCode]"),CUMPRIMENTO!$C125,INDIRECT("Tabela6[Data]"),CUMPRIMENTO!L$1)+COUNTIFS(INDIRECT("Tabela6[QRCode]"),CUMPRIMENTO!$D125,INDIRECT("Tabela6[Data]"),CUMPRIMENTO!L$1)</f>
        <v/>
      </c>
      <c r="M125">
        <f>COUNTIFS(INDIRECT("Tabela6[QRCode]"),CUMPRIMENTO!$C125,INDIRECT("Tabela6[Data]"),CUMPRIMENTO!M$1)+COUNTIFS(INDIRECT("Tabela6[QRCode]"),CUMPRIMENTO!$D125,INDIRECT("Tabela6[Data]"),CUMPRIMENTO!M$1)</f>
        <v/>
      </c>
      <c r="N125">
        <f>COUNTIFS(INDIRECT("Tabela6[QRCode]"),CUMPRIMENTO!$C125,INDIRECT("Tabela6[Data]"),CUMPRIMENTO!N$1)+COUNTIFS(INDIRECT("Tabela6[QRCode]"),CUMPRIMENTO!$D125,INDIRECT("Tabela6[Data]"),CUMPRIMENTO!N$1)</f>
        <v/>
      </c>
      <c r="Q125" s="33">
        <f>SUM(J125:P125)/(IF(G125=1,COUNTA(J125:P125)*3,IF(G125=2,COUNTA(J125:P125)*2,IF(G125=3,COUNTA(J125:P125),IF(G125=4,COUNTA(J125:P125)/2,IF(G125=5,COUNTA(J125:P125)/7,IF(G125=6,1,"")))))))</f>
        <v/>
      </c>
      <c r="R125">
        <f>COUNTIFS(INDIRECT("Tabela6[QRCode]"),CUMPRIMENTO!$C125,INDIRECT("Tabela6[Data]"),CUMPRIMENTO!R$1)+COUNTIFS(INDIRECT("Tabela6[QRCode]"),CUMPRIMENTO!$D125,INDIRECT("Tabela6[Data]"),CUMPRIMENTO!R$1)</f>
        <v/>
      </c>
      <c r="S125">
        <f>COUNTIFS(INDIRECT("Tabela6[QRCode]"),CUMPRIMENTO!$C125,INDIRECT("Tabela6[Data]"),CUMPRIMENTO!S$1)+COUNTIFS(INDIRECT("Tabela6[QRCode]"),CUMPRIMENTO!$D125,INDIRECT("Tabela6[Data]"),CUMPRIMENTO!S$1)</f>
        <v/>
      </c>
      <c r="T125">
        <f>COUNTIFS(INDIRECT("Tabela6[QRCode]"),CUMPRIMENTO!$C125,INDIRECT("Tabela6[Data]"),CUMPRIMENTO!T$1)+COUNTIFS(INDIRECT("Tabela6[QRCode]"),CUMPRIMENTO!$D125,INDIRECT("Tabela6[Data]"),CUMPRIMENTO!T$1)</f>
        <v/>
      </c>
      <c r="U125">
        <f>COUNTIFS(INDIRECT("Tabela6[QRCode]"),CUMPRIMENTO!$C125,INDIRECT("Tabela6[Data]"),CUMPRIMENTO!U$1)+COUNTIFS(INDIRECT("Tabela6[QRCode]"),CUMPRIMENTO!$D125,INDIRECT("Tabela6[Data]"),CUMPRIMENTO!U$1)</f>
        <v/>
      </c>
      <c r="V125">
        <f>COUNTIFS(INDIRECT("Tabela6[QRCode]"),CUMPRIMENTO!$C125,INDIRECT("Tabela6[Data]"),CUMPRIMENTO!V$1)+COUNTIFS(INDIRECT("Tabela6[QRCode]"),CUMPRIMENTO!$D125,INDIRECT("Tabela6[Data]"),CUMPRIMENTO!V$1)</f>
        <v/>
      </c>
      <c r="Y125" s="33">
        <f>SUM(R125:X125)/(IF(G125=1,COUNTA(R125:X125)*3,IF(G125=2,COUNTA(R125:X125)*2,IF(G125=3,COUNTA(R125:X125),IF(G125=4,COUNTA(R125:X125)/2,IF(G125=5,COUNTA(R125:X125)/7,IF(G125=6,1,"")))))))</f>
        <v/>
      </c>
      <c r="Z125">
        <f>COUNTIFS(INDIRECT("Tabela6[QRCode]"),CUMPRIMENTO!$C125,INDIRECT("Tabela6[Data]"),CUMPRIMENTO!Z$1)+COUNTIFS(INDIRECT("Tabela6[QRCode]"),CUMPRIMENTO!$D125,INDIRECT("Tabela6[Data]"),CUMPRIMENTO!Z$1)</f>
        <v/>
      </c>
      <c r="AA125">
        <f>COUNTIFS(INDIRECT("Tabela6[QRCode]"),CUMPRIMENTO!$C125,INDIRECT("Tabela6[Data]"),CUMPRIMENTO!AA$1)+COUNTIFS(INDIRECT("Tabela6[QRCode]"),CUMPRIMENTO!$D125,INDIRECT("Tabela6[Data]"),CUMPRIMENTO!AA$1)</f>
        <v/>
      </c>
      <c r="AB125">
        <f>COUNTIFS(INDIRECT("Tabela6[QRCode]"),CUMPRIMENTO!$C125,INDIRECT("Tabela6[Data]"),CUMPRIMENTO!AB$1)+COUNTIFS(INDIRECT("Tabela6[QRCode]"),CUMPRIMENTO!$D125,INDIRECT("Tabela6[Data]"),CUMPRIMENTO!AB$1)</f>
        <v/>
      </c>
      <c r="AC125">
        <f>COUNTIFS(INDIRECT("Tabela6[QRCode]"),CUMPRIMENTO!$C125,INDIRECT("Tabela6[Data]"),CUMPRIMENTO!AC$1)+COUNTIFS(INDIRECT("Tabela6[QRCode]"),CUMPRIMENTO!$D125,INDIRECT("Tabela6[Data]"),CUMPRIMENTO!AC$1)</f>
        <v/>
      </c>
      <c r="AD125">
        <f>COUNTIFS(INDIRECT("Tabela6[QRCode]"),CUMPRIMENTO!$C125,INDIRECT("Tabela6[Data]"),CUMPRIMENTO!AD$1)+COUNTIFS(INDIRECT("Tabela6[QRCode]"),CUMPRIMENTO!$D125,INDIRECT("Tabela6[Data]"),CUMPRIMENTO!AD$1)</f>
        <v/>
      </c>
      <c r="AG125" s="33">
        <f>SUM(Z125:AD125)/(IF(G125=1,COUNTA(Z125:AD125)*3,IF(G125=2,COUNTA(Z125:AD125)*2,IF(G125=3,COUNTA(Z125:AD125),IF(G125=4,COUNTA(Z125:AD125)/2,IF(G125=5,COUNTA(Z125:AD125)/7,IF(G125=6,1,"")))))))</f>
        <v/>
      </c>
      <c r="AH125">
        <f>COUNTIFS(INDIRECT("Tabela6[QRCode]"),CUMPRIMENTO!$C125,INDIRECT("Tabela6[Data]"),CUMPRIMENTO!AH$1)+COUNTIFS(INDIRECT("Tabela6[QRCode]"),CUMPRIMENTO!$D125,INDIRECT("Tabela6[Data]"),CUMPRIMENTO!AH$1)</f>
        <v/>
      </c>
      <c r="AI125">
        <f>COUNTIFS(INDIRECT("Tabela6[QRCode]"),CUMPRIMENTO!$C125,INDIRECT("Tabela6[Data]"),CUMPRIMENTO!AI$1)+COUNTIFS(INDIRECT("Tabela6[QRCode]"),CUMPRIMENTO!$D125,INDIRECT("Tabela6[Data]"),CUMPRIMENTO!AI$1)</f>
        <v/>
      </c>
      <c r="AJ125">
        <f>COUNTIFS(INDIRECT("Tabela6[QRCode]"),CUMPRIMENTO!$C125,INDIRECT("Tabela6[Data]"),CUMPRIMENTO!AJ$1)+COUNTIFS(INDIRECT("Tabela6[QRCode]"),CUMPRIMENTO!$D125,INDIRECT("Tabela6[Data]"),CUMPRIMENTO!AJ$1)</f>
        <v/>
      </c>
      <c r="AK125">
        <f>COUNTIFS(INDIRECT("Tabela6[QRCode]"),CUMPRIMENTO!$C125,INDIRECT("Tabela6[Data]"),CUMPRIMENTO!AK$1)+COUNTIFS(INDIRECT("Tabela6[QRCode]"),CUMPRIMENTO!$D125,INDIRECT("Tabela6[Data]"),CUMPRIMENTO!AK$1)</f>
        <v/>
      </c>
      <c r="AL125">
        <f>COUNTIFS(INDIRECT("Tabela6[QRCode]"),CUMPRIMENTO!$C125,INDIRECT("Tabela6[Data]"),CUMPRIMENTO!AL$1)+COUNTIFS(INDIRECT("Tabela6[QRCode]"),CUMPRIMENTO!$D125,INDIRECT("Tabela6[Data]"),CUMPRIMENTO!AL$1)</f>
        <v/>
      </c>
      <c r="AO125" s="33">
        <f>SUM(AH125:AL125)/(IF(G125=1,COUNTA(AH125:AL125)*3,IF(G125=2,COUNTA(AH125:AL125)*2,IF(G125=3,COUNTA(AH125:AL125),IF(G125=4,COUNTA(AH125:AL125)/2,IF(G125=5,COUNTA(AH125:AL125)/7,IF(G125=6,1,"")))))))</f>
        <v/>
      </c>
      <c r="AP125">
        <f>COUNTIFS(INDIRECT("Tabela6[QRCode]"),CUMPRIMENTO!$C125,INDIRECT("Tabela6[Data]"),CUMPRIMENTO!AP$1)+COUNTIFS(INDIRECT("Tabela6[QRCode]"),CUMPRIMENTO!$D125,INDIRECT("Tabela6[Data]"),CUMPRIMENTO!AP$1)</f>
        <v/>
      </c>
      <c r="AQ125">
        <f>COUNTIFS(INDIRECT("Tabela6[QRCode]"),CUMPRIMENTO!$C125,INDIRECT("Tabela6[Data]"),CUMPRIMENTO!AQ$1)+COUNTIFS(INDIRECT("Tabela6[QRCode]"),CUMPRIMENTO!$D125,INDIRECT("Tabela6[Data]"),CUMPRIMENTO!AQ$1)</f>
        <v/>
      </c>
      <c r="AW125" s="33">
        <f>SUM(AP125:AS125)/(IF(G125=1,COUNTA(AP125:AS125)*3,IF(G125=2,COUNTA(AP125:AS125)*2,IF(G125=3,COUNTA(AP125:AS125),IF(G125=4,COUNTA(AP125:AS125)/2,IF(G125=5,COUNTA(AP125:AS125)/7,IF(G125=6,1,"")))))))</f>
        <v/>
      </c>
    </row>
    <row r="126">
      <c r="B126" t="inlineStr">
        <is>
          <t>BR01-IES-P18</t>
        </is>
      </c>
      <c r="C126" t="inlineStr">
        <is>
          <t>BR01-IES-P18-SALA06</t>
        </is>
      </c>
      <c r="D126" t="inlineStr">
        <is>
          <t>RS-ST01-18-00T-SLA06</t>
        </is>
      </c>
      <c r="E126" t="inlineStr">
        <is>
          <t>PRESIDENCIA - SALA VP FINANCAS</t>
        </is>
      </c>
      <c r="G126" t="n">
        <v>3</v>
      </c>
      <c r="H126" t="inlineStr">
        <is>
          <t>T2E</t>
        </is>
      </c>
      <c r="I126" s="34">
        <f>IF(H126="SOB DEMANDA",100%,IF(AVERAGE(Y126,AG126,AO126,AW126)&gt;100%,100%,AVERAGE(Y126,AG126,AO126,AW126)))</f>
        <v/>
      </c>
      <c r="J126">
        <f>COUNTIFS(INDIRECT("Tabela6[QRCode]"),CUMPRIMENTO!$C126,INDIRECT("Tabela6[Data]"),CUMPRIMENTO!J$1)+COUNTIFS(INDIRECT("Tabela6[QRCode]"),CUMPRIMENTO!$D126,INDIRECT("Tabela6[Data]"),CUMPRIMENTO!J$1)</f>
        <v/>
      </c>
      <c r="K126">
        <f>COUNTIFS(INDIRECT("Tabela6[QRCode]"),CUMPRIMENTO!$C126,INDIRECT("Tabela6[Data]"),CUMPRIMENTO!K$1)+COUNTIFS(INDIRECT("Tabela6[QRCode]"),CUMPRIMENTO!$D126,INDIRECT("Tabela6[Data]"),CUMPRIMENTO!K$1)</f>
        <v/>
      </c>
      <c r="L126">
        <f>COUNTIFS(INDIRECT("Tabela6[QRCode]"),CUMPRIMENTO!$C126,INDIRECT("Tabela6[Data]"),CUMPRIMENTO!L$1)+COUNTIFS(INDIRECT("Tabela6[QRCode]"),CUMPRIMENTO!$D126,INDIRECT("Tabela6[Data]"),CUMPRIMENTO!L$1)</f>
        <v/>
      </c>
      <c r="M126">
        <f>COUNTIFS(INDIRECT("Tabela6[QRCode]"),CUMPRIMENTO!$C126,INDIRECT("Tabela6[Data]"),CUMPRIMENTO!M$1)+COUNTIFS(INDIRECT("Tabela6[QRCode]"),CUMPRIMENTO!$D126,INDIRECT("Tabela6[Data]"),CUMPRIMENTO!M$1)</f>
        <v/>
      </c>
      <c r="N126">
        <f>COUNTIFS(INDIRECT("Tabela6[QRCode]"),CUMPRIMENTO!$C126,INDIRECT("Tabela6[Data]"),CUMPRIMENTO!N$1)+COUNTIFS(INDIRECT("Tabela6[QRCode]"),CUMPRIMENTO!$D126,INDIRECT("Tabela6[Data]"),CUMPRIMENTO!N$1)</f>
        <v/>
      </c>
      <c r="Q126" s="33">
        <f>SUM(J126:P126)/(IF(G126=1,COUNTA(J126:P126)*3,IF(G126=2,COUNTA(J126:P126)*2,IF(G126=3,COUNTA(J126:P126),IF(G126=4,COUNTA(J126:P126)/2,IF(G126=5,COUNTA(J126:P126)/7,IF(G126=6,1,"")))))))</f>
        <v/>
      </c>
      <c r="R126">
        <f>COUNTIFS(INDIRECT("Tabela6[QRCode]"),CUMPRIMENTO!$C126,INDIRECT("Tabela6[Data]"),CUMPRIMENTO!R$1)+COUNTIFS(INDIRECT("Tabela6[QRCode]"),CUMPRIMENTO!$D126,INDIRECT("Tabela6[Data]"),CUMPRIMENTO!R$1)</f>
        <v/>
      </c>
      <c r="S126">
        <f>COUNTIFS(INDIRECT("Tabela6[QRCode]"),CUMPRIMENTO!$C126,INDIRECT("Tabela6[Data]"),CUMPRIMENTO!S$1)+COUNTIFS(INDIRECT("Tabela6[QRCode]"),CUMPRIMENTO!$D126,INDIRECT("Tabela6[Data]"),CUMPRIMENTO!S$1)</f>
        <v/>
      </c>
      <c r="T126">
        <f>COUNTIFS(INDIRECT("Tabela6[QRCode]"),CUMPRIMENTO!$C126,INDIRECT("Tabela6[Data]"),CUMPRIMENTO!T$1)+COUNTIFS(INDIRECT("Tabela6[QRCode]"),CUMPRIMENTO!$D126,INDIRECT("Tabela6[Data]"),CUMPRIMENTO!T$1)</f>
        <v/>
      </c>
      <c r="U126">
        <f>COUNTIFS(INDIRECT("Tabela6[QRCode]"),CUMPRIMENTO!$C126,INDIRECT("Tabela6[Data]"),CUMPRIMENTO!U$1)+COUNTIFS(INDIRECT("Tabela6[QRCode]"),CUMPRIMENTO!$D126,INDIRECT("Tabela6[Data]"),CUMPRIMENTO!U$1)</f>
        <v/>
      </c>
      <c r="V126">
        <f>COUNTIFS(INDIRECT("Tabela6[QRCode]"),CUMPRIMENTO!$C126,INDIRECT("Tabela6[Data]"),CUMPRIMENTO!V$1)+COUNTIFS(INDIRECT("Tabela6[QRCode]"),CUMPRIMENTO!$D126,INDIRECT("Tabela6[Data]"),CUMPRIMENTO!V$1)</f>
        <v/>
      </c>
      <c r="Y126" s="33">
        <f>SUM(R126:X126)/(IF(G126=1,COUNTA(R126:X126)*3,IF(G126=2,COUNTA(R126:X126)*2,IF(G126=3,COUNTA(R126:X126),IF(G126=4,COUNTA(R126:X126)/2,IF(G126=5,COUNTA(R126:X126)/7,IF(G126=6,1,"")))))))</f>
        <v/>
      </c>
      <c r="Z126">
        <f>COUNTIFS(INDIRECT("Tabela6[QRCode]"),CUMPRIMENTO!$C126,INDIRECT("Tabela6[Data]"),CUMPRIMENTO!Z$1)+COUNTIFS(INDIRECT("Tabela6[QRCode]"),CUMPRIMENTO!$D126,INDIRECT("Tabela6[Data]"),CUMPRIMENTO!Z$1)</f>
        <v/>
      </c>
      <c r="AA126">
        <f>COUNTIFS(INDIRECT("Tabela6[QRCode]"),CUMPRIMENTO!$C126,INDIRECT("Tabela6[Data]"),CUMPRIMENTO!AA$1)+COUNTIFS(INDIRECT("Tabela6[QRCode]"),CUMPRIMENTO!$D126,INDIRECT("Tabela6[Data]"),CUMPRIMENTO!AA$1)</f>
        <v/>
      </c>
      <c r="AB126">
        <f>COUNTIFS(INDIRECT("Tabela6[QRCode]"),CUMPRIMENTO!$C126,INDIRECT("Tabela6[Data]"),CUMPRIMENTO!AB$1)+COUNTIFS(INDIRECT("Tabela6[QRCode]"),CUMPRIMENTO!$D126,INDIRECT("Tabela6[Data]"),CUMPRIMENTO!AB$1)</f>
        <v/>
      </c>
      <c r="AC126">
        <f>COUNTIFS(INDIRECT("Tabela6[QRCode]"),CUMPRIMENTO!$C126,INDIRECT("Tabela6[Data]"),CUMPRIMENTO!AC$1)+COUNTIFS(INDIRECT("Tabela6[QRCode]"),CUMPRIMENTO!$D126,INDIRECT("Tabela6[Data]"),CUMPRIMENTO!AC$1)</f>
        <v/>
      </c>
      <c r="AD126">
        <f>COUNTIFS(INDIRECT("Tabela6[QRCode]"),CUMPRIMENTO!$C126,INDIRECT("Tabela6[Data]"),CUMPRIMENTO!AD$1)+COUNTIFS(INDIRECT("Tabela6[QRCode]"),CUMPRIMENTO!$D126,INDIRECT("Tabela6[Data]"),CUMPRIMENTO!AD$1)</f>
        <v/>
      </c>
      <c r="AG126" s="33">
        <f>SUM(Z126:AD126)/(IF(G126=1,COUNTA(Z126:AD126)*3,IF(G126=2,COUNTA(Z126:AD126)*2,IF(G126=3,COUNTA(Z126:AD126),IF(G126=4,COUNTA(Z126:AD126)/2,IF(G126=5,COUNTA(Z126:AD126)/7,IF(G126=6,1,"")))))))</f>
        <v/>
      </c>
      <c r="AH126">
        <f>COUNTIFS(INDIRECT("Tabela6[QRCode]"),CUMPRIMENTO!$C126,INDIRECT("Tabela6[Data]"),CUMPRIMENTO!AH$1)+COUNTIFS(INDIRECT("Tabela6[QRCode]"),CUMPRIMENTO!$D126,INDIRECT("Tabela6[Data]"),CUMPRIMENTO!AH$1)</f>
        <v/>
      </c>
      <c r="AI126">
        <f>COUNTIFS(INDIRECT("Tabela6[QRCode]"),CUMPRIMENTO!$C126,INDIRECT("Tabela6[Data]"),CUMPRIMENTO!AI$1)+COUNTIFS(INDIRECT("Tabela6[QRCode]"),CUMPRIMENTO!$D126,INDIRECT("Tabela6[Data]"),CUMPRIMENTO!AI$1)</f>
        <v/>
      </c>
      <c r="AJ126">
        <f>COUNTIFS(INDIRECT("Tabela6[QRCode]"),CUMPRIMENTO!$C126,INDIRECT("Tabela6[Data]"),CUMPRIMENTO!AJ$1)+COUNTIFS(INDIRECT("Tabela6[QRCode]"),CUMPRIMENTO!$D126,INDIRECT("Tabela6[Data]"),CUMPRIMENTO!AJ$1)</f>
        <v/>
      </c>
      <c r="AK126">
        <f>COUNTIFS(INDIRECT("Tabela6[QRCode]"),CUMPRIMENTO!$C126,INDIRECT("Tabela6[Data]"),CUMPRIMENTO!AK$1)+COUNTIFS(INDIRECT("Tabela6[QRCode]"),CUMPRIMENTO!$D126,INDIRECT("Tabela6[Data]"),CUMPRIMENTO!AK$1)</f>
        <v/>
      </c>
      <c r="AL126">
        <f>COUNTIFS(INDIRECT("Tabela6[QRCode]"),CUMPRIMENTO!$C126,INDIRECT("Tabela6[Data]"),CUMPRIMENTO!AL$1)+COUNTIFS(INDIRECT("Tabela6[QRCode]"),CUMPRIMENTO!$D126,INDIRECT("Tabela6[Data]"),CUMPRIMENTO!AL$1)</f>
        <v/>
      </c>
      <c r="AO126" s="33">
        <f>SUM(AH126:AL126)/(IF(G126=1,COUNTA(AH126:AL126)*3,IF(G126=2,COUNTA(AH126:AL126)*2,IF(G126=3,COUNTA(AH126:AL126),IF(G126=4,COUNTA(AH126:AL126)/2,IF(G126=5,COUNTA(AH126:AL126)/7,IF(G126=6,1,"")))))))</f>
        <v/>
      </c>
      <c r="AP126">
        <f>COUNTIFS(INDIRECT("Tabela6[QRCode]"),CUMPRIMENTO!$C126,INDIRECT("Tabela6[Data]"),CUMPRIMENTO!AP$1)+COUNTIFS(INDIRECT("Tabela6[QRCode]"),CUMPRIMENTO!$D126,INDIRECT("Tabela6[Data]"),CUMPRIMENTO!AP$1)</f>
        <v/>
      </c>
      <c r="AQ126">
        <f>COUNTIFS(INDIRECT("Tabela6[QRCode]"),CUMPRIMENTO!$C126,INDIRECT("Tabela6[Data]"),CUMPRIMENTO!AQ$1)+COUNTIFS(INDIRECT("Tabela6[QRCode]"),CUMPRIMENTO!$D126,INDIRECT("Tabela6[Data]"),CUMPRIMENTO!AQ$1)</f>
        <v/>
      </c>
      <c r="AW126" s="33">
        <f>SUM(AP126:AS126)/(IF(G126=1,COUNTA(AP126:AS126)*3,IF(G126=2,COUNTA(AP126:AS126)*2,IF(G126=3,COUNTA(AP126:AS126),IF(G126=4,COUNTA(AP126:AS126)/2,IF(G126=5,COUNTA(AP126:AS126)/7,IF(G126=6,1,"")))))))</f>
        <v/>
      </c>
    </row>
    <row r="127">
      <c r="B127" t="inlineStr">
        <is>
          <t>BR01-IES-P18</t>
        </is>
      </c>
      <c r="C127" t="inlineStr">
        <is>
          <t>BR01-IES-P18-SALA07</t>
        </is>
      </c>
      <c r="D127" t="inlineStr">
        <is>
          <t>RS-ST01-18-00T-SLA02</t>
        </is>
      </c>
      <c r="E127" t="inlineStr">
        <is>
          <t>PRESIDENCIA - SALA REUNIAO I</t>
        </is>
      </c>
      <c r="G127" t="n">
        <v>3</v>
      </c>
      <c r="H127" t="inlineStr">
        <is>
          <t>T2E</t>
        </is>
      </c>
      <c r="I127" s="34">
        <f>IF(H127="SOB DEMANDA",100%,IF(AVERAGE(Y127,AG127,AO127,AW127)&gt;100%,100%,AVERAGE(Y127,AG127,AO127,AW127)))</f>
        <v/>
      </c>
      <c r="J127">
        <f>COUNTIFS(INDIRECT("Tabela6[QRCode]"),CUMPRIMENTO!$C127,INDIRECT("Tabela6[Data]"),CUMPRIMENTO!J$1)+COUNTIFS(INDIRECT("Tabela6[QRCode]"),CUMPRIMENTO!$D127,INDIRECT("Tabela6[Data]"),CUMPRIMENTO!J$1)</f>
        <v/>
      </c>
      <c r="K127">
        <f>COUNTIFS(INDIRECT("Tabela6[QRCode]"),CUMPRIMENTO!$C127,INDIRECT("Tabela6[Data]"),CUMPRIMENTO!K$1)+COUNTIFS(INDIRECT("Tabela6[QRCode]"),CUMPRIMENTO!$D127,INDIRECT("Tabela6[Data]"),CUMPRIMENTO!K$1)</f>
        <v/>
      </c>
      <c r="L127">
        <f>COUNTIFS(INDIRECT("Tabela6[QRCode]"),CUMPRIMENTO!$C127,INDIRECT("Tabela6[Data]"),CUMPRIMENTO!L$1)+COUNTIFS(INDIRECT("Tabela6[QRCode]"),CUMPRIMENTO!$D127,INDIRECT("Tabela6[Data]"),CUMPRIMENTO!L$1)</f>
        <v/>
      </c>
      <c r="M127">
        <f>COUNTIFS(INDIRECT("Tabela6[QRCode]"),CUMPRIMENTO!$C127,INDIRECT("Tabela6[Data]"),CUMPRIMENTO!M$1)+COUNTIFS(INDIRECT("Tabela6[QRCode]"),CUMPRIMENTO!$D127,INDIRECT("Tabela6[Data]"),CUMPRIMENTO!M$1)</f>
        <v/>
      </c>
      <c r="N127">
        <f>COUNTIFS(INDIRECT("Tabela6[QRCode]"),CUMPRIMENTO!$C127,INDIRECT("Tabela6[Data]"),CUMPRIMENTO!N$1)+COUNTIFS(INDIRECT("Tabela6[QRCode]"),CUMPRIMENTO!$D127,INDIRECT("Tabela6[Data]"),CUMPRIMENTO!N$1)</f>
        <v/>
      </c>
      <c r="Q127" s="33">
        <f>SUM(J127:P127)/(IF(G127=1,COUNTA(J127:P127)*3,IF(G127=2,COUNTA(J127:P127)*2,IF(G127=3,COUNTA(J127:P127),IF(G127=4,COUNTA(J127:P127)/2,IF(G127=5,COUNTA(J127:P127)/7,IF(G127=6,1,"")))))))</f>
        <v/>
      </c>
      <c r="R127">
        <f>COUNTIFS(INDIRECT("Tabela6[QRCode]"),CUMPRIMENTO!$C127,INDIRECT("Tabela6[Data]"),CUMPRIMENTO!R$1)+COUNTIFS(INDIRECT("Tabela6[QRCode]"),CUMPRIMENTO!$D127,INDIRECT("Tabela6[Data]"),CUMPRIMENTO!R$1)</f>
        <v/>
      </c>
      <c r="S127">
        <f>COUNTIFS(INDIRECT("Tabela6[QRCode]"),CUMPRIMENTO!$C127,INDIRECT("Tabela6[Data]"),CUMPRIMENTO!S$1)+COUNTIFS(INDIRECT("Tabela6[QRCode]"),CUMPRIMENTO!$D127,INDIRECT("Tabela6[Data]"),CUMPRIMENTO!S$1)</f>
        <v/>
      </c>
      <c r="T127">
        <f>COUNTIFS(INDIRECT("Tabela6[QRCode]"),CUMPRIMENTO!$C127,INDIRECT("Tabela6[Data]"),CUMPRIMENTO!T$1)+COUNTIFS(INDIRECT("Tabela6[QRCode]"),CUMPRIMENTO!$D127,INDIRECT("Tabela6[Data]"),CUMPRIMENTO!T$1)</f>
        <v/>
      </c>
      <c r="U127">
        <f>COUNTIFS(INDIRECT("Tabela6[QRCode]"),CUMPRIMENTO!$C127,INDIRECT("Tabela6[Data]"),CUMPRIMENTO!U$1)+COUNTIFS(INDIRECT("Tabela6[QRCode]"),CUMPRIMENTO!$D127,INDIRECT("Tabela6[Data]"),CUMPRIMENTO!U$1)</f>
        <v/>
      </c>
      <c r="V127">
        <f>COUNTIFS(INDIRECT("Tabela6[QRCode]"),CUMPRIMENTO!$C127,INDIRECT("Tabela6[Data]"),CUMPRIMENTO!V$1)+COUNTIFS(INDIRECT("Tabela6[QRCode]"),CUMPRIMENTO!$D127,INDIRECT("Tabela6[Data]"),CUMPRIMENTO!V$1)</f>
        <v/>
      </c>
      <c r="Y127" s="33">
        <f>SUM(R127:X127)/(IF(G127=1,COUNTA(R127:X127)*3,IF(G127=2,COUNTA(R127:X127)*2,IF(G127=3,COUNTA(R127:X127),IF(G127=4,COUNTA(R127:X127)/2,IF(G127=5,COUNTA(R127:X127)/7,IF(G127=6,1,"")))))))</f>
        <v/>
      </c>
      <c r="Z127">
        <f>COUNTIFS(INDIRECT("Tabela6[QRCode]"),CUMPRIMENTO!$C127,INDIRECT("Tabela6[Data]"),CUMPRIMENTO!Z$1)+COUNTIFS(INDIRECT("Tabela6[QRCode]"),CUMPRIMENTO!$D127,INDIRECT("Tabela6[Data]"),CUMPRIMENTO!Z$1)</f>
        <v/>
      </c>
      <c r="AA127">
        <f>COUNTIFS(INDIRECT("Tabela6[QRCode]"),CUMPRIMENTO!$C127,INDIRECT("Tabela6[Data]"),CUMPRIMENTO!AA$1)+COUNTIFS(INDIRECT("Tabela6[QRCode]"),CUMPRIMENTO!$D127,INDIRECT("Tabela6[Data]"),CUMPRIMENTO!AA$1)</f>
        <v/>
      </c>
      <c r="AB127">
        <f>COUNTIFS(INDIRECT("Tabela6[QRCode]"),CUMPRIMENTO!$C127,INDIRECT("Tabela6[Data]"),CUMPRIMENTO!AB$1)+COUNTIFS(INDIRECT("Tabela6[QRCode]"),CUMPRIMENTO!$D127,INDIRECT("Tabela6[Data]"),CUMPRIMENTO!AB$1)</f>
        <v/>
      </c>
      <c r="AC127">
        <f>COUNTIFS(INDIRECT("Tabela6[QRCode]"),CUMPRIMENTO!$C127,INDIRECT("Tabela6[Data]"),CUMPRIMENTO!AC$1)+COUNTIFS(INDIRECT("Tabela6[QRCode]"),CUMPRIMENTO!$D127,INDIRECT("Tabela6[Data]"),CUMPRIMENTO!AC$1)</f>
        <v/>
      </c>
      <c r="AD127">
        <f>COUNTIFS(INDIRECT("Tabela6[QRCode]"),CUMPRIMENTO!$C127,INDIRECT("Tabela6[Data]"),CUMPRIMENTO!AD$1)+COUNTIFS(INDIRECT("Tabela6[QRCode]"),CUMPRIMENTO!$D127,INDIRECT("Tabela6[Data]"),CUMPRIMENTO!AD$1)</f>
        <v/>
      </c>
      <c r="AG127" s="33">
        <f>SUM(Z127:AD127)/(IF(G127=1,COUNTA(Z127:AD127)*3,IF(G127=2,COUNTA(Z127:AD127)*2,IF(G127=3,COUNTA(Z127:AD127),IF(G127=4,COUNTA(Z127:AD127)/2,IF(G127=5,COUNTA(Z127:AD127)/7,IF(G127=6,1,"")))))))</f>
        <v/>
      </c>
      <c r="AH127">
        <f>COUNTIFS(INDIRECT("Tabela6[QRCode]"),CUMPRIMENTO!$C127,INDIRECT("Tabela6[Data]"),CUMPRIMENTO!AH$1)+COUNTIFS(INDIRECT("Tabela6[QRCode]"),CUMPRIMENTO!$D127,INDIRECT("Tabela6[Data]"),CUMPRIMENTO!AH$1)</f>
        <v/>
      </c>
      <c r="AI127">
        <f>COUNTIFS(INDIRECT("Tabela6[QRCode]"),CUMPRIMENTO!$C127,INDIRECT("Tabela6[Data]"),CUMPRIMENTO!AI$1)+COUNTIFS(INDIRECT("Tabela6[QRCode]"),CUMPRIMENTO!$D127,INDIRECT("Tabela6[Data]"),CUMPRIMENTO!AI$1)</f>
        <v/>
      </c>
      <c r="AJ127">
        <f>COUNTIFS(INDIRECT("Tabela6[QRCode]"),CUMPRIMENTO!$C127,INDIRECT("Tabela6[Data]"),CUMPRIMENTO!AJ$1)+COUNTIFS(INDIRECT("Tabela6[QRCode]"),CUMPRIMENTO!$D127,INDIRECT("Tabela6[Data]"),CUMPRIMENTO!AJ$1)</f>
        <v/>
      </c>
      <c r="AK127">
        <f>COUNTIFS(INDIRECT("Tabela6[QRCode]"),CUMPRIMENTO!$C127,INDIRECT("Tabela6[Data]"),CUMPRIMENTO!AK$1)+COUNTIFS(INDIRECT("Tabela6[QRCode]"),CUMPRIMENTO!$D127,INDIRECT("Tabela6[Data]"),CUMPRIMENTO!AK$1)</f>
        <v/>
      </c>
      <c r="AL127">
        <f>COUNTIFS(INDIRECT("Tabela6[QRCode]"),CUMPRIMENTO!$C127,INDIRECT("Tabela6[Data]"),CUMPRIMENTO!AL$1)+COUNTIFS(INDIRECT("Tabela6[QRCode]"),CUMPRIMENTO!$D127,INDIRECT("Tabela6[Data]"),CUMPRIMENTO!AL$1)</f>
        <v/>
      </c>
      <c r="AO127" s="33">
        <f>SUM(AH127:AL127)/(IF(G127=1,COUNTA(AH127:AL127)*3,IF(G127=2,COUNTA(AH127:AL127)*2,IF(G127=3,COUNTA(AH127:AL127),IF(G127=4,COUNTA(AH127:AL127)/2,IF(G127=5,COUNTA(AH127:AL127)/7,IF(G127=6,1,"")))))))</f>
        <v/>
      </c>
      <c r="AP127">
        <f>COUNTIFS(INDIRECT("Tabela6[QRCode]"),CUMPRIMENTO!$C127,INDIRECT("Tabela6[Data]"),CUMPRIMENTO!AP$1)+COUNTIFS(INDIRECT("Tabela6[QRCode]"),CUMPRIMENTO!$D127,INDIRECT("Tabela6[Data]"),CUMPRIMENTO!AP$1)</f>
        <v/>
      </c>
      <c r="AQ127">
        <f>COUNTIFS(INDIRECT("Tabela6[QRCode]"),CUMPRIMENTO!$C127,INDIRECT("Tabela6[Data]"),CUMPRIMENTO!AQ$1)+COUNTIFS(INDIRECT("Tabela6[QRCode]"),CUMPRIMENTO!$D127,INDIRECT("Tabela6[Data]"),CUMPRIMENTO!AQ$1)</f>
        <v/>
      </c>
      <c r="AW127" s="33">
        <f>SUM(AP127:AS127)/(IF(G127=1,COUNTA(AP127:AS127)*3,IF(G127=2,COUNTA(AP127:AS127)*2,IF(G127=3,COUNTA(AP127:AS127),IF(G127=4,COUNTA(AP127:AS127)/2,IF(G127=5,COUNTA(AP127:AS127)/7,IF(G127=6,1,"")))))))</f>
        <v/>
      </c>
    </row>
    <row r="128">
      <c r="B128" t="inlineStr">
        <is>
          <t>BR01-IES-P18</t>
        </is>
      </c>
      <c r="C128" t="inlineStr">
        <is>
          <t>BR01-IES-P18-SALA08</t>
        </is>
      </c>
      <c r="D128" t="inlineStr">
        <is>
          <t>RS-ST01-18-00T-SLA08</t>
        </is>
      </c>
      <c r="E128" t="inlineStr">
        <is>
          <t>COMPRAS - SALA REUNIAO II</t>
        </is>
      </c>
      <c r="G128" t="n">
        <v>4</v>
      </c>
      <c r="H128" t="inlineStr">
        <is>
          <t>T2E</t>
        </is>
      </c>
      <c r="I128" s="34">
        <f>IF(H128="SOB DEMANDA",100%,IF(AVERAGE(Y128,AG128,AO128,AW128)&gt;100%,100%,AVERAGE(Y128,AG128,AO128,AW128)))</f>
        <v/>
      </c>
      <c r="J128">
        <f>COUNTIFS(INDIRECT("Tabela6[QRCode]"),CUMPRIMENTO!$C128,INDIRECT("Tabela6[Data]"),CUMPRIMENTO!J$1)+COUNTIFS(INDIRECT("Tabela6[QRCode]"),CUMPRIMENTO!$D128,INDIRECT("Tabela6[Data]"),CUMPRIMENTO!J$1)</f>
        <v/>
      </c>
      <c r="K128">
        <f>COUNTIFS(INDIRECT("Tabela6[QRCode]"),CUMPRIMENTO!$C128,INDIRECT("Tabela6[Data]"),CUMPRIMENTO!K$1)+COUNTIFS(INDIRECT("Tabela6[QRCode]"),CUMPRIMENTO!$D128,INDIRECT("Tabela6[Data]"),CUMPRIMENTO!K$1)</f>
        <v/>
      </c>
      <c r="L128">
        <f>COUNTIFS(INDIRECT("Tabela6[QRCode]"),CUMPRIMENTO!$C128,INDIRECT("Tabela6[Data]"),CUMPRIMENTO!L$1)+COUNTIFS(INDIRECT("Tabela6[QRCode]"),CUMPRIMENTO!$D128,INDIRECT("Tabela6[Data]"),CUMPRIMENTO!L$1)</f>
        <v/>
      </c>
      <c r="M128">
        <f>COUNTIFS(INDIRECT("Tabela6[QRCode]"),CUMPRIMENTO!$C128,INDIRECT("Tabela6[Data]"),CUMPRIMENTO!M$1)+COUNTIFS(INDIRECT("Tabela6[QRCode]"),CUMPRIMENTO!$D128,INDIRECT("Tabela6[Data]"),CUMPRIMENTO!M$1)</f>
        <v/>
      </c>
      <c r="N128">
        <f>COUNTIFS(INDIRECT("Tabela6[QRCode]"),CUMPRIMENTO!$C128,INDIRECT("Tabela6[Data]"),CUMPRIMENTO!N$1)+COUNTIFS(INDIRECT("Tabela6[QRCode]"),CUMPRIMENTO!$D128,INDIRECT("Tabela6[Data]"),CUMPRIMENTO!N$1)</f>
        <v/>
      </c>
      <c r="Q128" s="33">
        <f>SUM(J128:P128)/(IF(G128=1,COUNTA(J128:P128)*3,IF(G128=2,COUNTA(J128:P128)*2,IF(G128=3,COUNTA(J128:P128),IF(G128=4,COUNTA(J128:P128)/2,IF(G128=5,COUNTA(J128:P128)/7,IF(G128=6,1,"")))))))</f>
        <v/>
      </c>
      <c r="R128">
        <f>COUNTIFS(INDIRECT("Tabela6[QRCode]"),CUMPRIMENTO!$C128,INDIRECT("Tabela6[Data]"),CUMPRIMENTO!R$1)+COUNTIFS(INDIRECT("Tabela6[QRCode]"),CUMPRIMENTO!$D128,INDIRECT("Tabela6[Data]"),CUMPRIMENTO!R$1)</f>
        <v/>
      </c>
      <c r="S128">
        <f>COUNTIFS(INDIRECT("Tabela6[QRCode]"),CUMPRIMENTO!$C128,INDIRECT("Tabela6[Data]"),CUMPRIMENTO!S$1)+COUNTIFS(INDIRECT("Tabela6[QRCode]"),CUMPRIMENTO!$D128,INDIRECT("Tabela6[Data]"),CUMPRIMENTO!S$1)</f>
        <v/>
      </c>
      <c r="T128">
        <f>COUNTIFS(INDIRECT("Tabela6[QRCode]"),CUMPRIMENTO!$C128,INDIRECT("Tabela6[Data]"),CUMPRIMENTO!T$1)+COUNTIFS(INDIRECT("Tabela6[QRCode]"),CUMPRIMENTO!$D128,INDIRECT("Tabela6[Data]"),CUMPRIMENTO!T$1)</f>
        <v/>
      </c>
      <c r="U128">
        <f>COUNTIFS(INDIRECT("Tabela6[QRCode]"),CUMPRIMENTO!$C128,INDIRECT("Tabela6[Data]"),CUMPRIMENTO!U$1)+COUNTIFS(INDIRECT("Tabela6[QRCode]"),CUMPRIMENTO!$D128,INDIRECT("Tabela6[Data]"),CUMPRIMENTO!U$1)</f>
        <v/>
      </c>
      <c r="V128">
        <f>COUNTIFS(INDIRECT("Tabela6[QRCode]"),CUMPRIMENTO!$C128,INDIRECT("Tabela6[Data]"),CUMPRIMENTO!V$1)+COUNTIFS(INDIRECT("Tabela6[QRCode]"),CUMPRIMENTO!$D128,INDIRECT("Tabela6[Data]"),CUMPRIMENTO!V$1)</f>
        <v/>
      </c>
      <c r="Y128" s="33">
        <f>SUM(R128:X128)/(IF(G128=1,COUNTA(R128:X128)*3,IF(G128=2,COUNTA(R128:X128)*2,IF(G128=3,COUNTA(R128:X128),IF(G128=4,COUNTA(R128:X128)/2,IF(G128=5,COUNTA(R128:X128)/7,IF(G128=6,1,"")))))))</f>
        <v/>
      </c>
      <c r="Z128">
        <f>COUNTIFS(INDIRECT("Tabela6[QRCode]"),CUMPRIMENTO!$C128,INDIRECT("Tabela6[Data]"),CUMPRIMENTO!Z$1)+COUNTIFS(INDIRECT("Tabela6[QRCode]"),CUMPRIMENTO!$D128,INDIRECT("Tabela6[Data]"),CUMPRIMENTO!Z$1)</f>
        <v/>
      </c>
      <c r="AA128">
        <f>COUNTIFS(INDIRECT("Tabela6[QRCode]"),CUMPRIMENTO!$C128,INDIRECT("Tabela6[Data]"),CUMPRIMENTO!AA$1)+COUNTIFS(INDIRECT("Tabela6[QRCode]"),CUMPRIMENTO!$D128,INDIRECT("Tabela6[Data]"),CUMPRIMENTO!AA$1)</f>
        <v/>
      </c>
      <c r="AB128">
        <f>COUNTIFS(INDIRECT("Tabela6[QRCode]"),CUMPRIMENTO!$C128,INDIRECT("Tabela6[Data]"),CUMPRIMENTO!AB$1)+COUNTIFS(INDIRECT("Tabela6[QRCode]"),CUMPRIMENTO!$D128,INDIRECT("Tabela6[Data]"),CUMPRIMENTO!AB$1)</f>
        <v/>
      </c>
      <c r="AC128">
        <f>COUNTIFS(INDIRECT("Tabela6[QRCode]"),CUMPRIMENTO!$C128,INDIRECT("Tabela6[Data]"),CUMPRIMENTO!AC$1)+COUNTIFS(INDIRECT("Tabela6[QRCode]"),CUMPRIMENTO!$D128,INDIRECT("Tabela6[Data]"),CUMPRIMENTO!AC$1)</f>
        <v/>
      </c>
      <c r="AD128">
        <f>COUNTIFS(INDIRECT("Tabela6[QRCode]"),CUMPRIMENTO!$C128,INDIRECT("Tabela6[Data]"),CUMPRIMENTO!AD$1)+COUNTIFS(INDIRECT("Tabela6[QRCode]"),CUMPRIMENTO!$D128,INDIRECT("Tabela6[Data]"),CUMPRIMENTO!AD$1)</f>
        <v/>
      </c>
      <c r="AG128" s="33">
        <f>SUM(Z128:AD128)/(IF(G128=1,COUNTA(Z128:AD128)*3,IF(G128=2,COUNTA(Z128:AD128)*2,IF(G128=3,COUNTA(Z128:AD128),IF(G128=4,COUNTA(Z128:AD128)/2,IF(G128=5,COUNTA(Z128:AD128)/7,IF(G128=6,1,"")))))))</f>
        <v/>
      </c>
      <c r="AH128">
        <f>COUNTIFS(INDIRECT("Tabela6[QRCode]"),CUMPRIMENTO!$C128,INDIRECT("Tabela6[Data]"),CUMPRIMENTO!AH$1)+COUNTIFS(INDIRECT("Tabela6[QRCode]"),CUMPRIMENTO!$D128,INDIRECT("Tabela6[Data]"),CUMPRIMENTO!AH$1)</f>
        <v/>
      </c>
      <c r="AI128">
        <f>COUNTIFS(INDIRECT("Tabela6[QRCode]"),CUMPRIMENTO!$C128,INDIRECT("Tabela6[Data]"),CUMPRIMENTO!AI$1)+COUNTIFS(INDIRECT("Tabela6[QRCode]"),CUMPRIMENTO!$D128,INDIRECT("Tabela6[Data]"),CUMPRIMENTO!AI$1)</f>
        <v/>
      </c>
      <c r="AJ128">
        <f>COUNTIFS(INDIRECT("Tabela6[QRCode]"),CUMPRIMENTO!$C128,INDIRECT("Tabela6[Data]"),CUMPRIMENTO!AJ$1)+COUNTIFS(INDIRECT("Tabela6[QRCode]"),CUMPRIMENTO!$D128,INDIRECT("Tabela6[Data]"),CUMPRIMENTO!AJ$1)</f>
        <v/>
      </c>
      <c r="AK128">
        <f>COUNTIFS(INDIRECT("Tabela6[QRCode]"),CUMPRIMENTO!$C128,INDIRECT("Tabela6[Data]"),CUMPRIMENTO!AK$1)+COUNTIFS(INDIRECT("Tabela6[QRCode]"),CUMPRIMENTO!$D128,INDIRECT("Tabela6[Data]"),CUMPRIMENTO!AK$1)</f>
        <v/>
      </c>
      <c r="AL128">
        <f>COUNTIFS(INDIRECT("Tabela6[QRCode]"),CUMPRIMENTO!$C128,INDIRECT("Tabela6[Data]"),CUMPRIMENTO!AL$1)+COUNTIFS(INDIRECT("Tabela6[QRCode]"),CUMPRIMENTO!$D128,INDIRECT("Tabela6[Data]"),CUMPRIMENTO!AL$1)</f>
        <v/>
      </c>
      <c r="AO128" s="33">
        <f>SUM(AH128:AL128)/(IF(G128=1,COUNTA(AH128:AL128)*3,IF(G128=2,COUNTA(AH128:AL128)*2,IF(G128=3,COUNTA(AH128:AL128),IF(G128=4,COUNTA(AH128:AL128)/2,IF(G128=5,COUNTA(AH128:AL128)/7,IF(G128=6,1,"")))))))</f>
        <v/>
      </c>
      <c r="AP128">
        <f>COUNTIFS(INDIRECT("Tabela6[QRCode]"),CUMPRIMENTO!$C128,INDIRECT("Tabela6[Data]"),CUMPRIMENTO!AP$1)+COUNTIFS(INDIRECT("Tabela6[QRCode]"),CUMPRIMENTO!$D128,INDIRECT("Tabela6[Data]"),CUMPRIMENTO!AP$1)</f>
        <v/>
      </c>
      <c r="AQ128">
        <f>COUNTIFS(INDIRECT("Tabela6[QRCode]"),CUMPRIMENTO!$C128,INDIRECT("Tabela6[Data]"),CUMPRIMENTO!AQ$1)+COUNTIFS(INDIRECT("Tabela6[QRCode]"),CUMPRIMENTO!$D128,INDIRECT("Tabela6[Data]"),CUMPRIMENTO!AQ$1)</f>
        <v/>
      </c>
      <c r="AW128" s="33">
        <f>SUM(AP128:AS128)/(IF(G128=1,COUNTA(AP128:AS128)*3,IF(G128=2,COUNTA(AP128:AS128)*2,IF(G128=3,COUNTA(AP128:AS128),IF(G128=4,COUNTA(AP128:AS128)/2,IF(G128=5,COUNTA(AP128:AS128)/7,IF(G128=6,1,"")))))))</f>
        <v/>
      </c>
    </row>
    <row r="129">
      <c r="B129" t="inlineStr">
        <is>
          <t>BR01-IES-P18</t>
        </is>
      </c>
      <c r="C129" t="inlineStr">
        <is>
          <t>BR01-IES-P18-SALA09</t>
        </is>
      </c>
      <c r="D129" t="inlineStr">
        <is>
          <t>RS-ST01-18-00T-SLA09</t>
        </is>
      </c>
      <c r="E129" t="inlineStr">
        <is>
          <t>COMPRAS - SALA ADM</t>
        </is>
      </c>
      <c r="G129" t="n">
        <v>3</v>
      </c>
      <c r="H129" t="inlineStr">
        <is>
          <t>T2E</t>
        </is>
      </c>
      <c r="I129" s="34">
        <f>IF(H129="SOB DEMANDA",100%,IF(AVERAGE(Y129,AG129,AO129,AW129)&gt;100%,100%,AVERAGE(Y129,AG129,AO129,AW129)))</f>
        <v/>
      </c>
      <c r="J129">
        <f>COUNTIFS(INDIRECT("Tabela6[QRCode]"),CUMPRIMENTO!$C129,INDIRECT("Tabela6[Data]"),CUMPRIMENTO!J$1)+COUNTIFS(INDIRECT("Tabela6[QRCode]"),CUMPRIMENTO!$D129,INDIRECT("Tabela6[Data]"),CUMPRIMENTO!J$1)</f>
        <v/>
      </c>
      <c r="K129">
        <f>COUNTIFS(INDIRECT("Tabela6[QRCode]"),CUMPRIMENTO!$C129,INDIRECT("Tabela6[Data]"),CUMPRIMENTO!K$1)+COUNTIFS(INDIRECT("Tabela6[QRCode]"),CUMPRIMENTO!$D129,INDIRECT("Tabela6[Data]"),CUMPRIMENTO!K$1)</f>
        <v/>
      </c>
      <c r="L129">
        <f>COUNTIFS(INDIRECT("Tabela6[QRCode]"),CUMPRIMENTO!$C129,INDIRECT("Tabela6[Data]"),CUMPRIMENTO!L$1)+COUNTIFS(INDIRECT("Tabela6[QRCode]"),CUMPRIMENTO!$D129,INDIRECT("Tabela6[Data]"),CUMPRIMENTO!L$1)</f>
        <v/>
      </c>
      <c r="M129">
        <f>COUNTIFS(INDIRECT("Tabela6[QRCode]"),CUMPRIMENTO!$C129,INDIRECT("Tabela6[Data]"),CUMPRIMENTO!M$1)+COUNTIFS(INDIRECT("Tabela6[QRCode]"),CUMPRIMENTO!$D129,INDIRECT("Tabela6[Data]"),CUMPRIMENTO!M$1)</f>
        <v/>
      </c>
      <c r="N129">
        <f>COUNTIFS(INDIRECT("Tabela6[QRCode]"),CUMPRIMENTO!$C129,INDIRECT("Tabela6[Data]"),CUMPRIMENTO!N$1)+COUNTIFS(INDIRECT("Tabela6[QRCode]"),CUMPRIMENTO!$D129,INDIRECT("Tabela6[Data]"),CUMPRIMENTO!N$1)</f>
        <v/>
      </c>
      <c r="Q129" s="33">
        <f>SUM(J129:P129)/(IF(G129=1,COUNTA(J129:P129)*3,IF(G129=2,COUNTA(J129:P129)*2,IF(G129=3,COUNTA(J129:P129),IF(G129=4,COUNTA(J129:P129)/2,IF(G129=5,COUNTA(J129:P129)/7,IF(G129=6,1,"")))))))</f>
        <v/>
      </c>
      <c r="R129">
        <f>COUNTIFS(INDIRECT("Tabela6[QRCode]"),CUMPRIMENTO!$C129,INDIRECT("Tabela6[Data]"),CUMPRIMENTO!R$1)+COUNTIFS(INDIRECT("Tabela6[QRCode]"),CUMPRIMENTO!$D129,INDIRECT("Tabela6[Data]"),CUMPRIMENTO!R$1)</f>
        <v/>
      </c>
      <c r="S129">
        <f>COUNTIFS(INDIRECT("Tabela6[QRCode]"),CUMPRIMENTO!$C129,INDIRECT("Tabela6[Data]"),CUMPRIMENTO!S$1)+COUNTIFS(INDIRECT("Tabela6[QRCode]"),CUMPRIMENTO!$D129,INDIRECT("Tabela6[Data]"),CUMPRIMENTO!S$1)</f>
        <v/>
      </c>
      <c r="T129">
        <f>COUNTIFS(INDIRECT("Tabela6[QRCode]"),CUMPRIMENTO!$C129,INDIRECT("Tabela6[Data]"),CUMPRIMENTO!T$1)+COUNTIFS(INDIRECT("Tabela6[QRCode]"),CUMPRIMENTO!$D129,INDIRECT("Tabela6[Data]"),CUMPRIMENTO!T$1)</f>
        <v/>
      </c>
      <c r="U129">
        <f>COUNTIFS(INDIRECT("Tabela6[QRCode]"),CUMPRIMENTO!$C129,INDIRECT("Tabela6[Data]"),CUMPRIMENTO!U$1)+COUNTIFS(INDIRECT("Tabela6[QRCode]"),CUMPRIMENTO!$D129,INDIRECT("Tabela6[Data]"),CUMPRIMENTO!U$1)</f>
        <v/>
      </c>
      <c r="V129">
        <f>COUNTIFS(INDIRECT("Tabela6[QRCode]"),CUMPRIMENTO!$C129,INDIRECT("Tabela6[Data]"),CUMPRIMENTO!V$1)+COUNTIFS(INDIRECT("Tabela6[QRCode]"),CUMPRIMENTO!$D129,INDIRECT("Tabela6[Data]"),CUMPRIMENTO!V$1)</f>
        <v/>
      </c>
      <c r="Y129" s="33">
        <f>SUM(R129:X129)/(IF(G129=1,COUNTA(R129:X129)*3,IF(G129=2,COUNTA(R129:X129)*2,IF(G129=3,COUNTA(R129:X129),IF(G129=4,COUNTA(R129:X129)/2,IF(G129=5,COUNTA(R129:X129)/7,IF(G129=6,1,"")))))))</f>
        <v/>
      </c>
      <c r="Z129">
        <f>COUNTIFS(INDIRECT("Tabela6[QRCode]"),CUMPRIMENTO!$C129,INDIRECT("Tabela6[Data]"),CUMPRIMENTO!Z$1)+COUNTIFS(INDIRECT("Tabela6[QRCode]"),CUMPRIMENTO!$D129,INDIRECT("Tabela6[Data]"),CUMPRIMENTO!Z$1)</f>
        <v/>
      </c>
      <c r="AA129">
        <f>COUNTIFS(INDIRECT("Tabela6[QRCode]"),CUMPRIMENTO!$C129,INDIRECT("Tabela6[Data]"),CUMPRIMENTO!AA$1)+COUNTIFS(INDIRECT("Tabela6[QRCode]"),CUMPRIMENTO!$D129,INDIRECT("Tabela6[Data]"),CUMPRIMENTO!AA$1)</f>
        <v/>
      </c>
      <c r="AB129">
        <f>COUNTIFS(INDIRECT("Tabela6[QRCode]"),CUMPRIMENTO!$C129,INDIRECT("Tabela6[Data]"),CUMPRIMENTO!AB$1)+COUNTIFS(INDIRECT("Tabela6[QRCode]"),CUMPRIMENTO!$D129,INDIRECT("Tabela6[Data]"),CUMPRIMENTO!AB$1)</f>
        <v/>
      </c>
      <c r="AC129">
        <f>COUNTIFS(INDIRECT("Tabela6[QRCode]"),CUMPRIMENTO!$C129,INDIRECT("Tabela6[Data]"),CUMPRIMENTO!AC$1)+COUNTIFS(INDIRECT("Tabela6[QRCode]"),CUMPRIMENTO!$D129,INDIRECT("Tabela6[Data]"),CUMPRIMENTO!AC$1)</f>
        <v/>
      </c>
      <c r="AD129">
        <f>COUNTIFS(INDIRECT("Tabela6[QRCode]"),CUMPRIMENTO!$C129,INDIRECT("Tabela6[Data]"),CUMPRIMENTO!AD$1)+COUNTIFS(INDIRECT("Tabela6[QRCode]"),CUMPRIMENTO!$D129,INDIRECT("Tabela6[Data]"),CUMPRIMENTO!AD$1)</f>
        <v/>
      </c>
      <c r="AG129" s="33">
        <f>SUM(Z129:AD129)/(IF(G129=1,COUNTA(Z129:AD129)*3,IF(G129=2,COUNTA(Z129:AD129)*2,IF(G129=3,COUNTA(Z129:AD129),IF(G129=4,COUNTA(Z129:AD129)/2,IF(G129=5,COUNTA(Z129:AD129)/7,IF(G129=6,1,"")))))))</f>
        <v/>
      </c>
      <c r="AH129">
        <f>COUNTIFS(INDIRECT("Tabela6[QRCode]"),CUMPRIMENTO!$C129,INDIRECT("Tabela6[Data]"),CUMPRIMENTO!AH$1)+COUNTIFS(INDIRECT("Tabela6[QRCode]"),CUMPRIMENTO!$D129,INDIRECT("Tabela6[Data]"),CUMPRIMENTO!AH$1)</f>
        <v/>
      </c>
      <c r="AI129">
        <f>COUNTIFS(INDIRECT("Tabela6[QRCode]"),CUMPRIMENTO!$C129,INDIRECT("Tabela6[Data]"),CUMPRIMENTO!AI$1)+COUNTIFS(INDIRECT("Tabela6[QRCode]"),CUMPRIMENTO!$D129,INDIRECT("Tabela6[Data]"),CUMPRIMENTO!AI$1)</f>
        <v/>
      </c>
      <c r="AJ129">
        <f>COUNTIFS(INDIRECT("Tabela6[QRCode]"),CUMPRIMENTO!$C129,INDIRECT("Tabela6[Data]"),CUMPRIMENTO!AJ$1)+COUNTIFS(INDIRECT("Tabela6[QRCode]"),CUMPRIMENTO!$D129,INDIRECT("Tabela6[Data]"),CUMPRIMENTO!AJ$1)</f>
        <v/>
      </c>
      <c r="AK129">
        <f>COUNTIFS(INDIRECT("Tabela6[QRCode]"),CUMPRIMENTO!$C129,INDIRECT("Tabela6[Data]"),CUMPRIMENTO!AK$1)+COUNTIFS(INDIRECT("Tabela6[QRCode]"),CUMPRIMENTO!$D129,INDIRECT("Tabela6[Data]"),CUMPRIMENTO!AK$1)</f>
        <v/>
      </c>
      <c r="AL129">
        <f>COUNTIFS(INDIRECT("Tabela6[QRCode]"),CUMPRIMENTO!$C129,INDIRECT("Tabela6[Data]"),CUMPRIMENTO!AL$1)+COUNTIFS(INDIRECT("Tabela6[QRCode]"),CUMPRIMENTO!$D129,INDIRECT("Tabela6[Data]"),CUMPRIMENTO!AL$1)</f>
        <v/>
      </c>
      <c r="AO129" s="33">
        <f>SUM(AH129:AL129)/(IF(G129=1,COUNTA(AH129:AL129)*3,IF(G129=2,COUNTA(AH129:AL129)*2,IF(G129=3,COUNTA(AH129:AL129),IF(G129=4,COUNTA(AH129:AL129)/2,IF(G129=5,COUNTA(AH129:AL129)/7,IF(G129=6,1,"")))))))</f>
        <v/>
      </c>
      <c r="AP129">
        <f>COUNTIFS(INDIRECT("Tabela6[QRCode]"),CUMPRIMENTO!$C129,INDIRECT("Tabela6[Data]"),CUMPRIMENTO!AP$1)+COUNTIFS(INDIRECT("Tabela6[QRCode]"),CUMPRIMENTO!$D129,INDIRECT("Tabela6[Data]"),CUMPRIMENTO!AP$1)</f>
        <v/>
      </c>
      <c r="AQ129">
        <f>COUNTIFS(INDIRECT("Tabela6[QRCode]"),CUMPRIMENTO!$C129,INDIRECT("Tabela6[Data]"),CUMPRIMENTO!AQ$1)+COUNTIFS(INDIRECT("Tabela6[QRCode]"),CUMPRIMENTO!$D129,INDIRECT("Tabela6[Data]"),CUMPRIMENTO!AQ$1)</f>
        <v/>
      </c>
      <c r="AW129" s="33">
        <f>SUM(AP129:AS129)/(IF(G129=1,COUNTA(AP129:AS129)*3,IF(G129=2,COUNTA(AP129:AS129)*2,IF(G129=3,COUNTA(AP129:AS129),IF(G129=4,COUNTA(AP129:AS129)/2,IF(G129=5,COUNTA(AP129:AS129)/7,IF(G129=6,1,"")))))))</f>
        <v/>
      </c>
    </row>
    <row r="130">
      <c r="B130" t="inlineStr">
        <is>
          <t>BR01-IES-P18</t>
        </is>
      </c>
      <c r="C130" t="inlineStr">
        <is>
          <t>BR01-IES-P18-SALA10</t>
        </is>
      </c>
      <c r="D130" t="inlineStr">
        <is>
          <t>RS-ST01-18-00T-SLA10</t>
        </is>
      </c>
      <c r="E130" t="inlineStr">
        <is>
          <t>COMPRAS - SALA REUNIAO I</t>
        </is>
      </c>
      <c r="G130" t="n">
        <v>4</v>
      </c>
      <c r="H130" t="inlineStr">
        <is>
          <t>T2E</t>
        </is>
      </c>
      <c r="I130" s="34">
        <f>IF(H130="SOB DEMANDA",100%,IF(AVERAGE(Y130,AG130,AO130,AW130)&gt;100%,100%,AVERAGE(Y130,AG130,AO130,AW130)))</f>
        <v/>
      </c>
      <c r="J130">
        <f>COUNTIFS(INDIRECT("Tabela6[QRCode]"),CUMPRIMENTO!$C130,INDIRECT("Tabela6[Data]"),CUMPRIMENTO!J$1)+COUNTIFS(INDIRECT("Tabela6[QRCode]"),CUMPRIMENTO!$D130,INDIRECT("Tabela6[Data]"),CUMPRIMENTO!J$1)</f>
        <v/>
      </c>
      <c r="K130">
        <f>COUNTIFS(INDIRECT("Tabela6[QRCode]"),CUMPRIMENTO!$C130,INDIRECT("Tabela6[Data]"),CUMPRIMENTO!K$1)+COUNTIFS(INDIRECT("Tabela6[QRCode]"),CUMPRIMENTO!$D130,INDIRECT("Tabela6[Data]"),CUMPRIMENTO!K$1)</f>
        <v/>
      </c>
      <c r="L130">
        <f>COUNTIFS(INDIRECT("Tabela6[QRCode]"),CUMPRIMENTO!$C130,INDIRECT("Tabela6[Data]"),CUMPRIMENTO!L$1)+COUNTIFS(INDIRECT("Tabela6[QRCode]"),CUMPRIMENTO!$D130,INDIRECT("Tabela6[Data]"),CUMPRIMENTO!L$1)</f>
        <v/>
      </c>
      <c r="M130">
        <f>COUNTIFS(INDIRECT("Tabela6[QRCode]"),CUMPRIMENTO!$C130,INDIRECT("Tabela6[Data]"),CUMPRIMENTO!M$1)+COUNTIFS(INDIRECT("Tabela6[QRCode]"),CUMPRIMENTO!$D130,INDIRECT("Tabela6[Data]"),CUMPRIMENTO!M$1)</f>
        <v/>
      </c>
      <c r="N130">
        <f>COUNTIFS(INDIRECT("Tabela6[QRCode]"),CUMPRIMENTO!$C130,INDIRECT("Tabela6[Data]"),CUMPRIMENTO!N$1)+COUNTIFS(INDIRECT("Tabela6[QRCode]"),CUMPRIMENTO!$D130,INDIRECT("Tabela6[Data]"),CUMPRIMENTO!N$1)</f>
        <v/>
      </c>
      <c r="Q130" s="33">
        <f>SUM(J130:P130)/(IF(G130=1,COUNTA(J130:P130)*3,IF(G130=2,COUNTA(J130:P130)*2,IF(G130=3,COUNTA(J130:P130),IF(G130=4,COUNTA(J130:P130)/2,IF(G130=5,COUNTA(J130:P130)/7,IF(G130=6,1,"")))))))</f>
        <v/>
      </c>
      <c r="R130">
        <f>COUNTIFS(INDIRECT("Tabela6[QRCode]"),CUMPRIMENTO!$C130,INDIRECT("Tabela6[Data]"),CUMPRIMENTO!R$1)+COUNTIFS(INDIRECT("Tabela6[QRCode]"),CUMPRIMENTO!$D130,INDIRECT("Tabela6[Data]"),CUMPRIMENTO!R$1)</f>
        <v/>
      </c>
      <c r="S130">
        <f>COUNTIFS(INDIRECT("Tabela6[QRCode]"),CUMPRIMENTO!$C130,INDIRECT("Tabela6[Data]"),CUMPRIMENTO!S$1)+COUNTIFS(INDIRECT("Tabela6[QRCode]"),CUMPRIMENTO!$D130,INDIRECT("Tabela6[Data]"),CUMPRIMENTO!S$1)</f>
        <v/>
      </c>
      <c r="T130">
        <f>COUNTIFS(INDIRECT("Tabela6[QRCode]"),CUMPRIMENTO!$C130,INDIRECT("Tabela6[Data]"),CUMPRIMENTO!T$1)+COUNTIFS(INDIRECT("Tabela6[QRCode]"),CUMPRIMENTO!$D130,INDIRECT("Tabela6[Data]"),CUMPRIMENTO!T$1)</f>
        <v/>
      </c>
      <c r="U130">
        <f>COUNTIFS(INDIRECT("Tabela6[QRCode]"),CUMPRIMENTO!$C130,INDIRECT("Tabela6[Data]"),CUMPRIMENTO!U$1)+COUNTIFS(INDIRECT("Tabela6[QRCode]"),CUMPRIMENTO!$D130,INDIRECT("Tabela6[Data]"),CUMPRIMENTO!U$1)</f>
        <v/>
      </c>
      <c r="V130">
        <f>COUNTIFS(INDIRECT("Tabela6[QRCode]"),CUMPRIMENTO!$C130,INDIRECT("Tabela6[Data]"),CUMPRIMENTO!V$1)+COUNTIFS(INDIRECT("Tabela6[QRCode]"),CUMPRIMENTO!$D130,INDIRECT("Tabela6[Data]"),CUMPRIMENTO!V$1)</f>
        <v/>
      </c>
      <c r="Y130" s="33">
        <f>SUM(R130:X130)/(IF(G130=1,COUNTA(R130:X130)*3,IF(G130=2,COUNTA(R130:X130)*2,IF(G130=3,COUNTA(R130:X130),IF(G130=4,COUNTA(R130:X130)/2,IF(G130=5,COUNTA(R130:X130)/7,IF(G130=6,1,"")))))))</f>
        <v/>
      </c>
      <c r="Z130">
        <f>COUNTIFS(INDIRECT("Tabela6[QRCode]"),CUMPRIMENTO!$C130,INDIRECT("Tabela6[Data]"),CUMPRIMENTO!Z$1)+COUNTIFS(INDIRECT("Tabela6[QRCode]"),CUMPRIMENTO!$D130,INDIRECT("Tabela6[Data]"),CUMPRIMENTO!Z$1)</f>
        <v/>
      </c>
      <c r="AA130">
        <f>COUNTIFS(INDIRECT("Tabela6[QRCode]"),CUMPRIMENTO!$C130,INDIRECT("Tabela6[Data]"),CUMPRIMENTO!AA$1)+COUNTIFS(INDIRECT("Tabela6[QRCode]"),CUMPRIMENTO!$D130,INDIRECT("Tabela6[Data]"),CUMPRIMENTO!AA$1)</f>
        <v/>
      </c>
      <c r="AB130">
        <f>COUNTIFS(INDIRECT("Tabela6[QRCode]"),CUMPRIMENTO!$C130,INDIRECT("Tabela6[Data]"),CUMPRIMENTO!AB$1)+COUNTIFS(INDIRECT("Tabela6[QRCode]"),CUMPRIMENTO!$D130,INDIRECT("Tabela6[Data]"),CUMPRIMENTO!AB$1)</f>
        <v/>
      </c>
      <c r="AC130">
        <f>COUNTIFS(INDIRECT("Tabela6[QRCode]"),CUMPRIMENTO!$C130,INDIRECT("Tabela6[Data]"),CUMPRIMENTO!AC$1)+COUNTIFS(INDIRECT("Tabela6[QRCode]"),CUMPRIMENTO!$D130,INDIRECT("Tabela6[Data]"),CUMPRIMENTO!AC$1)</f>
        <v/>
      </c>
      <c r="AD130">
        <f>COUNTIFS(INDIRECT("Tabela6[QRCode]"),CUMPRIMENTO!$C130,INDIRECT("Tabela6[Data]"),CUMPRIMENTO!AD$1)+COUNTIFS(INDIRECT("Tabela6[QRCode]"),CUMPRIMENTO!$D130,INDIRECT("Tabela6[Data]"),CUMPRIMENTO!AD$1)</f>
        <v/>
      </c>
      <c r="AG130" s="33">
        <f>SUM(Z130:AD130)/(IF(G130=1,COUNTA(Z130:AD130)*3,IF(G130=2,COUNTA(Z130:AD130)*2,IF(G130=3,COUNTA(Z130:AD130),IF(G130=4,COUNTA(Z130:AD130)/2,IF(G130=5,COUNTA(Z130:AD130)/7,IF(G130=6,1,"")))))))</f>
        <v/>
      </c>
      <c r="AH130">
        <f>COUNTIFS(INDIRECT("Tabela6[QRCode]"),CUMPRIMENTO!$C130,INDIRECT("Tabela6[Data]"),CUMPRIMENTO!AH$1)+COUNTIFS(INDIRECT("Tabela6[QRCode]"),CUMPRIMENTO!$D130,INDIRECT("Tabela6[Data]"),CUMPRIMENTO!AH$1)</f>
        <v/>
      </c>
      <c r="AI130">
        <f>COUNTIFS(INDIRECT("Tabela6[QRCode]"),CUMPRIMENTO!$C130,INDIRECT("Tabela6[Data]"),CUMPRIMENTO!AI$1)+COUNTIFS(INDIRECT("Tabela6[QRCode]"),CUMPRIMENTO!$D130,INDIRECT("Tabela6[Data]"),CUMPRIMENTO!AI$1)</f>
        <v/>
      </c>
      <c r="AJ130">
        <f>COUNTIFS(INDIRECT("Tabela6[QRCode]"),CUMPRIMENTO!$C130,INDIRECT("Tabela6[Data]"),CUMPRIMENTO!AJ$1)+COUNTIFS(INDIRECT("Tabela6[QRCode]"),CUMPRIMENTO!$D130,INDIRECT("Tabela6[Data]"),CUMPRIMENTO!AJ$1)</f>
        <v/>
      </c>
      <c r="AK130">
        <f>COUNTIFS(INDIRECT("Tabela6[QRCode]"),CUMPRIMENTO!$C130,INDIRECT("Tabela6[Data]"),CUMPRIMENTO!AK$1)+COUNTIFS(INDIRECT("Tabela6[QRCode]"),CUMPRIMENTO!$D130,INDIRECT("Tabela6[Data]"),CUMPRIMENTO!AK$1)</f>
        <v/>
      </c>
      <c r="AL130">
        <f>COUNTIFS(INDIRECT("Tabela6[QRCode]"),CUMPRIMENTO!$C130,INDIRECT("Tabela6[Data]"),CUMPRIMENTO!AL$1)+COUNTIFS(INDIRECT("Tabela6[QRCode]"),CUMPRIMENTO!$D130,INDIRECT("Tabela6[Data]"),CUMPRIMENTO!AL$1)</f>
        <v/>
      </c>
      <c r="AO130" s="33">
        <f>SUM(AH130:AL130)/(IF(G130=1,COUNTA(AH130:AL130)*3,IF(G130=2,COUNTA(AH130:AL130)*2,IF(G130=3,COUNTA(AH130:AL130),IF(G130=4,COUNTA(AH130:AL130)/2,IF(G130=5,COUNTA(AH130:AL130)/7,IF(G130=6,1,"")))))))</f>
        <v/>
      </c>
      <c r="AP130">
        <f>COUNTIFS(INDIRECT("Tabela6[QRCode]"),CUMPRIMENTO!$C130,INDIRECT("Tabela6[Data]"),CUMPRIMENTO!AP$1)+COUNTIFS(INDIRECT("Tabela6[QRCode]"),CUMPRIMENTO!$D130,INDIRECT("Tabela6[Data]"),CUMPRIMENTO!AP$1)</f>
        <v/>
      </c>
      <c r="AQ130">
        <f>COUNTIFS(INDIRECT("Tabela6[QRCode]"),CUMPRIMENTO!$C130,INDIRECT("Tabela6[Data]"),CUMPRIMENTO!AQ$1)+COUNTIFS(INDIRECT("Tabela6[QRCode]"),CUMPRIMENTO!$D130,INDIRECT("Tabela6[Data]"),CUMPRIMENTO!AQ$1)</f>
        <v/>
      </c>
      <c r="AW130" s="33">
        <f>SUM(AP130:AS130)/(IF(G130=1,COUNTA(AP130:AS130)*3,IF(G130=2,COUNTA(AP130:AS130)*2,IF(G130=3,COUNTA(AP130:AS130),IF(G130=4,COUNTA(AP130:AS130)/2,IF(G130=5,COUNTA(AP130:AS130)/7,IF(G130=6,1,"")))))))</f>
        <v/>
      </c>
    </row>
    <row r="131">
      <c r="B131" t="inlineStr">
        <is>
          <t>BR01-IES-P18</t>
        </is>
      </c>
      <c r="C131" t="inlineStr">
        <is>
          <t>BR01-IES-P18-SALA13</t>
        </is>
      </c>
      <c r="D131" t="inlineStr">
        <is>
          <t>RS-ST01-18-00T-SLA13</t>
        </is>
      </c>
      <c r="E131" t="inlineStr">
        <is>
          <t>COMPRAS - SALA GERENCIA COMPRAS</t>
        </is>
      </c>
      <c r="G131" t="n">
        <v>4</v>
      </c>
      <c r="H131" t="inlineStr">
        <is>
          <t>T2E</t>
        </is>
      </c>
      <c r="I131" s="34">
        <f>IF(H131="SOB DEMANDA",100%,IF(AVERAGE(Y131,AG131,AO131,AW131)&gt;100%,100%,AVERAGE(Y131,AG131,AO131,AW131)))</f>
        <v/>
      </c>
      <c r="J131">
        <f>COUNTIFS(INDIRECT("Tabela6[QRCode]"),CUMPRIMENTO!$C131,INDIRECT("Tabela6[Data]"),CUMPRIMENTO!J$1)+COUNTIFS(INDIRECT("Tabela6[QRCode]"),CUMPRIMENTO!$D131,INDIRECT("Tabela6[Data]"),CUMPRIMENTO!J$1)</f>
        <v/>
      </c>
      <c r="K131">
        <f>COUNTIFS(INDIRECT("Tabela6[QRCode]"),CUMPRIMENTO!$C131,INDIRECT("Tabela6[Data]"),CUMPRIMENTO!K$1)+COUNTIFS(INDIRECT("Tabela6[QRCode]"),CUMPRIMENTO!$D131,INDIRECT("Tabela6[Data]"),CUMPRIMENTO!K$1)</f>
        <v/>
      </c>
      <c r="L131">
        <f>COUNTIFS(INDIRECT("Tabela6[QRCode]"),CUMPRIMENTO!$C131,INDIRECT("Tabela6[Data]"),CUMPRIMENTO!L$1)+COUNTIFS(INDIRECT("Tabela6[QRCode]"),CUMPRIMENTO!$D131,INDIRECT("Tabela6[Data]"),CUMPRIMENTO!L$1)</f>
        <v/>
      </c>
      <c r="M131">
        <f>COUNTIFS(INDIRECT("Tabela6[QRCode]"),CUMPRIMENTO!$C131,INDIRECT("Tabela6[Data]"),CUMPRIMENTO!M$1)+COUNTIFS(INDIRECT("Tabela6[QRCode]"),CUMPRIMENTO!$D131,INDIRECT("Tabela6[Data]"),CUMPRIMENTO!M$1)</f>
        <v/>
      </c>
      <c r="N131">
        <f>COUNTIFS(INDIRECT("Tabela6[QRCode]"),CUMPRIMENTO!$C131,INDIRECT("Tabela6[Data]"),CUMPRIMENTO!N$1)+COUNTIFS(INDIRECT("Tabela6[QRCode]"),CUMPRIMENTO!$D131,INDIRECT("Tabela6[Data]"),CUMPRIMENTO!N$1)</f>
        <v/>
      </c>
      <c r="Q131" s="33">
        <f>SUM(J131:P131)/(IF(G131=1,COUNTA(J131:P131)*3,IF(G131=2,COUNTA(J131:P131)*2,IF(G131=3,COUNTA(J131:P131),IF(G131=4,COUNTA(J131:P131)/2,IF(G131=5,COUNTA(J131:P131)/7,IF(G131=6,1,"")))))))</f>
        <v/>
      </c>
      <c r="R131">
        <f>COUNTIFS(INDIRECT("Tabela6[QRCode]"),CUMPRIMENTO!$C131,INDIRECT("Tabela6[Data]"),CUMPRIMENTO!R$1)+COUNTIFS(INDIRECT("Tabela6[QRCode]"),CUMPRIMENTO!$D131,INDIRECT("Tabela6[Data]"),CUMPRIMENTO!R$1)</f>
        <v/>
      </c>
      <c r="S131">
        <f>COUNTIFS(INDIRECT("Tabela6[QRCode]"),CUMPRIMENTO!$C131,INDIRECT("Tabela6[Data]"),CUMPRIMENTO!S$1)+COUNTIFS(INDIRECT("Tabela6[QRCode]"),CUMPRIMENTO!$D131,INDIRECT("Tabela6[Data]"),CUMPRIMENTO!S$1)</f>
        <v/>
      </c>
      <c r="T131">
        <f>COUNTIFS(INDIRECT("Tabela6[QRCode]"),CUMPRIMENTO!$C131,INDIRECT("Tabela6[Data]"),CUMPRIMENTO!T$1)+COUNTIFS(INDIRECT("Tabela6[QRCode]"),CUMPRIMENTO!$D131,INDIRECT("Tabela6[Data]"),CUMPRIMENTO!T$1)</f>
        <v/>
      </c>
      <c r="U131">
        <f>COUNTIFS(INDIRECT("Tabela6[QRCode]"),CUMPRIMENTO!$C131,INDIRECT("Tabela6[Data]"),CUMPRIMENTO!U$1)+COUNTIFS(INDIRECT("Tabela6[QRCode]"),CUMPRIMENTO!$D131,INDIRECT("Tabela6[Data]"),CUMPRIMENTO!U$1)</f>
        <v/>
      </c>
      <c r="V131">
        <f>COUNTIFS(INDIRECT("Tabela6[QRCode]"),CUMPRIMENTO!$C131,INDIRECT("Tabela6[Data]"),CUMPRIMENTO!V$1)+COUNTIFS(INDIRECT("Tabela6[QRCode]"),CUMPRIMENTO!$D131,INDIRECT("Tabela6[Data]"),CUMPRIMENTO!V$1)</f>
        <v/>
      </c>
      <c r="Y131" s="33">
        <f>SUM(R131:X131)/(IF(G131=1,COUNTA(R131:X131)*3,IF(G131=2,COUNTA(R131:X131)*2,IF(G131=3,COUNTA(R131:X131),IF(G131=4,COUNTA(R131:X131)/2,IF(G131=5,COUNTA(R131:X131)/7,IF(G131=6,1,"")))))))</f>
        <v/>
      </c>
      <c r="Z131">
        <f>COUNTIFS(INDIRECT("Tabela6[QRCode]"),CUMPRIMENTO!$C131,INDIRECT("Tabela6[Data]"),CUMPRIMENTO!Z$1)+COUNTIFS(INDIRECT("Tabela6[QRCode]"),CUMPRIMENTO!$D131,INDIRECT("Tabela6[Data]"),CUMPRIMENTO!Z$1)</f>
        <v/>
      </c>
      <c r="AA131">
        <f>COUNTIFS(INDIRECT("Tabela6[QRCode]"),CUMPRIMENTO!$C131,INDIRECT("Tabela6[Data]"),CUMPRIMENTO!AA$1)+COUNTIFS(INDIRECT("Tabela6[QRCode]"),CUMPRIMENTO!$D131,INDIRECT("Tabela6[Data]"),CUMPRIMENTO!AA$1)</f>
        <v/>
      </c>
      <c r="AB131">
        <f>COUNTIFS(INDIRECT("Tabela6[QRCode]"),CUMPRIMENTO!$C131,INDIRECT("Tabela6[Data]"),CUMPRIMENTO!AB$1)+COUNTIFS(INDIRECT("Tabela6[QRCode]"),CUMPRIMENTO!$D131,INDIRECT("Tabela6[Data]"),CUMPRIMENTO!AB$1)</f>
        <v/>
      </c>
      <c r="AC131">
        <f>COUNTIFS(INDIRECT("Tabela6[QRCode]"),CUMPRIMENTO!$C131,INDIRECT("Tabela6[Data]"),CUMPRIMENTO!AC$1)+COUNTIFS(INDIRECT("Tabela6[QRCode]"),CUMPRIMENTO!$D131,INDIRECT("Tabela6[Data]"),CUMPRIMENTO!AC$1)</f>
        <v/>
      </c>
      <c r="AD131">
        <f>COUNTIFS(INDIRECT("Tabela6[QRCode]"),CUMPRIMENTO!$C131,INDIRECT("Tabela6[Data]"),CUMPRIMENTO!AD$1)+COUNTIFS(INDIRECT("Tabela6[QRCode]"),CUMPRIMENTO!$D131,INDIRECT("Tabela6[Data]"),CUMPRIMENTO!AD$1)</f>
        <v/>
      </c>
      <c r="AG131" s="33">
        <f>SUM(Z131:AD131)/(IF(G131=1,COUNTA(Z131:AD131)*3,IF(G131=2,COUNTA(Z131:AD131)*2,IF(G131=3,COUNTA(Z131:AD131),IF(G131=4,COUNTA(Z131:AD131)/2,IF(G131=5,COUNTA(Z131:AD131)/7,IF(G131=6,1,"")))))))</f>
        <v/>
      </c>
      <c r="AH131">
        <f>COUNTIFS(INDIRECT("Tabela6[QRCode]"),CUMPRIMENTO!$C131,INDIRECT("Tabela6[Data]"),CUMPRIMENTO!AH$1)+COUNTIFS(INDIRECT("Tabela6[QRCode]"),CUMPRIMENTO!$D131,INDIRECT("Tabela6[Data]"),CUMPRIMENTO!AH$1)</f>
        <v/>
      </c>
      <c r="AI131">
        <f>COUNTIFS(INDIRECT("Tabela6[QRCode]"),CUMPRIMENTO!$C131,INDIRECT("Tabela6[Data]"),CUMPRIMENTO!AI$1)+COUNTIFS(INDIRECT("Tabela6[QRCode]"),CUMPRIMENTO!$D131,INDIRECT("Tabela6[Data]"),CUMPRIMENTO!AI$1)</f>
        <v/>
      </c>
      <c r="AJ131">
        <f>COUNTIFS(INDIRECT("Tabela6[QRCode]"),CUMPRIMENTO!$C131,INDIRECT("Tabela6[Data]"),CUMPRIMENTO!AJ$1)+COUNTIFS(INDIRECT("Tabela6[QRCode]"),CUMPRIMENTO!$D131,INDIRECT("Tabela6[Data]"),CUMPRIMENTO!AJ$1)</f>
        <v/>
      </c>
      <c r="AK131">
        <f>COUNTIFS(INDIRECT("Tabela6[QRCode]"),CUMPRIMENTO!$C131,INDIRECT("Tabela6[Data]"),CUMPRIMENTO!AK$1)+COUNTIFS(INDIRECT("Tabela6[QRCode]"),CUMPRIMENTO!$D131,INDIRECT("Tabela6[Data]"),CUMPRIMENTO!AK$1)</f>
        <v/>
      </c>
      <c r="AL131">
        <f>COUNTIFS(INDIRECT("Tabela6[QRCode]"),CUMPRIMENTO!$C131,INDIRECT("Tabela6[Data]"),CUMPRIMENTO!AL$1)+COUNTIFS(INDIRECT("Tabela6[QRCode]"),CUMPRIMENTO!$D131,INDIRECT("Tabela6[Data]"),CUMPRIMENTO!AL$1)</f>
        <v/>
      </c>
      <c r="AO131" s="33">
        <f>SUM(AH131:AL131)/(IF(G131=1,COUNTA(AH131:AL131)*3,IF(G131=2,COUNTA(AH131:AL131)*2,IF(G131=3,COUNTA(AH131:AL131),IF(G131=4,COUNTA(AH131:AL131)/2,IF(G131=5,COUNTA(AH131:AL131)/7,IF(G131=6,1,"")))))))</f>
        <v/>
      </c>
      <c r="AP131">
        <f>COUNTIFS(INDIRECT("Tabela6[QRCode]"),CUMPRIMENTO!$C131,INDIRECT("Tabela6[Data]"),CUMPRIMENTO!AP$1)+COUNTIFS(INDIRECT("Tabela6[QRCode]"),CUMPRIMENTO!$D131,INDIRECT("Tabela6[Data]"),CUMPRIMENTO!AP$1)</f>
        <v/>
      </c>
      <c r="AQ131">
        <f>COUNTIFS(INDIRECT("Tabela6[QRCode]"),CUMPRIMENTO!$C131,INDIRECT("Tabela6[Data]"),CUMPRIMENTO!AQ$1)+COUNTIFS(INDIRECT("Tabela6[QRCode]"),CUMPRIMENTO!$D131,INDIRECT("Tabela6[Data]"),CUMPRIMENTO!AQ$1)</f>
        <v/>
      </c>
      <c r="AW131" s="33">
        <f>SUM(AP131:AS131)/(IF(G131=1,COUNTA(AP131:AS131)*3,IF(G131=2,COUNTA(AP131:AS131)*2,IF(G131=3,COUNTA(AP131:AS131),IF(G131=4,COUNTA(AP131:AS131)/2,IF(G131=5,COUNTA(AP131:AS131)/7,IF(G131=6,1,"")))))))</f>
        <v/>
      </c>
    </row>
    <row r="132">
      <c r="B132" t="inlineStr">
        <is>
          <t>BR01-IES-P18</t>
        </is>
      </c>
      <c r="C132" t="inlineStr">
        <is>
          <t>BR01-IES-P18-SALA14</t>
        </is>
      </c>
      <c r="D132" t="inlineStr">
        <is>
          <t>RS-ST01-18-00T-SLA14</t>
        </is>
      </c>
      <c r="E132" t="inlineStr">
        <is>
          <t>COMPRAS - SALA GERENCIA SUPPLY CHAIN</t>
        </is>
      </c>
      <c r="G132" t="n">
        <v>4</v>
      </c>
      <c r="H132" t="inlineStr">
        <is>
          <t>T2E</t>
        </is>
      </c>
      <c r="I132" s="34">
        <f>IF(H132="SOB DEMANDA",100%,IF(AVERAGE(Y132,AG132,AO132,AW132)&gt;100%,100%,AVERAGE(Y132,AG132,AO132,AW132)))</f>
        <v/>
      </c>
      <c r="J132">
        <f>COUNTIFS(INDIRECT("Tabela6[QRCode]"),CUMPRIMENTO!$C132,INDIRECT("Tabela6[Data]"),CUMPRIMENTO!J$1)+COUNTIFS(INDIRECT("Tabela6[QRCode]"),CUMPRIMENTO!$D132,INDIRECT("Tabela6[Data]"),CUMPRIMENTO!J$1)</f>
        <v/>
      </c>
      <c r="K132">
        <f>COUNTIFS(INDIRECT("Tabela6[QRCode]"),CUMPRIMENTO!$C132,INDIRECT("Tabela6[Data]"),CUMPRIMENTO!K$1)+COUNTIFS(INDIRECT("Tabela6[QRCode]"),CUMPRIMENTO!$D132,INDIRECT("Tabela6[Data]"),CUMPRIMENTO!K$1)</f>
        <v/>
      </c>
      <c r="L132">
        <f>COUNTIFS(INDIRECT("Tabela6[QRCode]"),CUMPRIMENTO!$C132,INDIRECT("Tabela6[Data]"),CUMPRIMENTO!L$1)+COUNTIFS(INDIRECT("Tabela6[QRCode]"),CUMPRIMENTO!$D132,INDIRECT("Tabela6[Data]"),CUMPRIMENTO!L$1)</f>
        <v/>
      </c>
      <c r="M132">
        <f>COUNTIFS(INDIRECT("Tabela6[QRCode]"),CUMPRIMENTO!$C132,INDIRECT("Tabela6[Data]"),CUMPRIMENTO!M$1)+COUNTIFS(INDIRECT("Tabela6[QRCode]"),CUMPRIMENTO!$D132,INDIRECT("Tabela6[Data]"),CUMPRIMENTO!M$1)</f>
        <v/>
      </c>
      <c r="N132">
        <f>COUNTIFS(INDIRECT("Tabela6[QRCode]"),CUMPRIMENTO!$C132,INDIRECT("Tabela6[Data]"),CUMPRIMENTO!N$1)+COUNTIFS(INDIRECT("Tabela6[QRCode]"),CUMPRIMENTO!$D132,INDIRECT("Tabela6[Data]"),CUMPRIMENTO!N$1)</f>
        <v/>
      </c>
      <c r="Q132" s="33">
        <f>SUM(J132:P132)/(IF(G132=1,COUNTA(J132:P132)*3,IF(G132=2,COUNTA(J132:P132)*2,IF(G132=3,COUNTA(J132:P132),IF(G132=4,COUNTA(J132:P132)/2,IF(G132=5,COUNTA(J132:P132)/7,IF(G132=6,1,"")))))))</f>
        <v/>
      </c>
      <c r="R132">
        <f>COUNTIFS(INDIRECT("Tabela6[QRCode]"),CUMPRIMENTO!$C132,INDIRECT("Tabela6[Data]"),CUMPRIMENTO!R$1)+COUNTIFS(INDIRECT("Tabela6[QRCode]"),CUMPRIMENTO!$D132,INDIRECT("Tabela6[Data]"),CUMPRIMENTO!R$1)</f>
        <v/>
      </c>
      <c r="S132">
        <f>COUNTIFS(INDIRECT("Tabela6[QRCode]"),CUMPRIMENTO!$C132,INDIRECT("Tabela6[Data]"),CUMPRIMENTO!S$1)+COUNTIFS(INDIRECT("Tabela6[QRCode]"),CUMPRIMENTO!$D132,INDIRECT("Tabela6[Data]"),CUMPRIMENTO!S$1)</f>
        <v/>
      </c>
      <c r="T132">
        <f>COUNTIFS(INDIRECT("Tabela6[QRCode]"),CUMPRIMENTO!$C132,INDIRECT("Tabela6[Data]"),CUMPRIMENTO!T$1)+COUNTIFS(INDIRECT("Tabela6[QRCode]"),CUMPRIMENTO!$D132,INDIRECT("Tabela6[Data]"),CUMPRIMENTO!T$1)</f>
        <v/>
      </c>
      <c r="U132">
        <f>COUNTIFS(INDIRECT("Tabela6[QRCode]"),CUMPRIMENTO!$C132,INDIRECT("Tabela6[Data]"),CUMPRIMENTO!U$1)+COUNTIFS(INDIRECT("Tabela6[QRCode]"),CUMPRIMENTO!$D132,INDIRECT("Tabela6[Data]"),CUMPRIMENTO!U$1)</f>
        <v/>
      </c>
      <c r="V132">
        <f>COUNTIFS(INDIRECT("Tabela6[QRCode]"),CUMPRIMENTO!$C132,INDIRECT("Tabela6[Data]"),CUMPRIMENTO!V$1)+COUNTIFS(INDIRECT("Tabela6[QRCode]"),CUMPRIMENTO!$D132,INDIRECT("Tabela6[Data]"),CUMPRIMENTO!V$1)</f>
        <v/>
      </c>
      <c r="Y132" s="33">
        <f>SUM(R132:X132)/(IF(G132=1,COUNTA(R132:X132)*3,IF(G132=2,COUNTA(R132:X132)*2,IF(G132=3,COUNTA(R132:X132),IF(G132=4,COUNTA(R132:X132)/2,IF(G132=5,COUNTA(R132:X132)/7,IF(G132=6,1,"")))))))</f>
        <v/>
      </c>
      <c r="Z132">
        <f>COUNTIFS(INDIRECT("Tabela6[QRCode]"),CUMPRIMENTO!$C132,INDIRECT("Tabela6[Data]"),CUMPRIMENTO!Z$1)+COUNTIFS(INDIRECT("Tabela6[QRCode]"),CUMPRIMENTO!$D132,INDIRECT("Tabela6[Data]"),CUMPRIMENTO!Z$1)</f>
        <v/>
      </c>
      <c r="AA132">
        <f>COUNTIFS(INDIRECT("Tabela6[QRCode]"),CUMPRIMENTO!$C132,INDIRECT("Tabela6[Data]"),CUMPRIMENTO!AA$1)+COUNTIFS(INDIRECT("Tabela6[QRCode]"),CUMPRIMENTO!$D132,INDIRECT("Tabela6[Data]"),CUMPRIMENTO!AA$1)</f>
        <v/>
      </c>
      <c r="AB132">
        <f>COUNTIFS(INDIRECT("Tabela6[QRCode]"),CUMPRIMENTO!$C132,INDIRECT("Tabela6[Data]"),CUMPRIMENTO!AB$1)+COUNTIFS(INDIRECT("Tabela6[QRCode]"),CUMPRIMENTO!$D132,INDIRECT("Tabela6[Data]"),CUMPRIMENTO!AB$1)</f>
        <v/>
      </c>
      <c r="AC132">
        <f>COUNTIFS(INDIRECT("Tabela6[QRCode]"),CUMPRIMENTO!$C132,INDIRECT("Tabela6[Data]"),CUMPRIMENTO!AC$1)+COUNTIFS(INDIRECT("Tabela6[QRCode]"),CUMPRIMENTO!$D132,INDIRECT("Tabela6[Data]"),CUMPRIMENTO!AC$1)</f>
        <v/>
      </c>
      <c r="AD132">
        <f>COUNTIFS(INDIRECT("Tabela6[QRCode]"),CUMPRIMENTO!$C132,INDIRECT("Tabela6[Data]"),CUMPRIMENTO!AD$1)+COUNTIFS(INDIRECT("Tabela6[QRCode]"),CUMPRIMENTO!$D132,INDIRECT("Tabela6[Data]"),CUMPRIMENTO!AD$1)</f>
        <v/>
      </c>
      <c r="AG132" s="33">
        <f>SUM(Z132:AD132)/(IF(G132=1,COUNTA(Z132:AD132)*3,IF(G132=2,COUNTA(Z132:AD132)*2,IF(G132=3,COUNTA(Z132:AD132),IF(G132=4,COUNTA(Z132:AD132)/2,IF(G132=5,COUNTA(Z132:AD132)/7,IF(G132=6,1,"")))))))</f>
        <v/>
      </c>
      <c r="AH132">
        <f>COUNTIFS(INDIRECT("Tabela6[QRCode]"),CUMPRIMENTO!$C132,INDIRECT("Tabela6[Data]"),CUMPRIMENTO!AH$1)+COUNTIFS(INDIRECT("Tabela6[QRCode]"),CUMPRIMENTO!$D132,INDIRECT("Tabela6[Data]"),CUMPRIMENTO!AH$1)</f>
        <v/>
      </c>
      <c r="AI132">
        <f>COUNTIFS(INDIRECT("Tabela6[QRCode]"),CUMPRIMENTO!$C132,INDIRECT("Tabela6[Data]"),CUMPRIMENTO!AI$1)+COUNTIFS(INDIRECT("Tabela6[QRCode]"),CUMPRIMENTO!$D132,INDIRECT("Tabela6[Data]"),CUMPRIMENTO!AI$1)</f>
        <v/>
      </c>
      <c r="AJ132">
        <f>COUNTIFS(INDIRECT("Tabela6[QRCode]"),CUMPRIMENTO!$C132,INDIRECT("Tabela6[Data]"),CUMPRIMENTO!AJ$1)+COUNTIFS(INDIRECT("Tabela6[QRCode]"),CUMPRIMENTO!$D132,INDIRECT("Tabela6[Data]"),CUMPRIMENTO!AJ$1)</f>
        <v/>
      </c>
      <c r="AK132">
        <f>COUNTIFS(INDIRECT("Tabela6[QRCode]"),CUMPRIMENTO!$C132,INDIRECT("Tabela6[Data]"),CUMPRIMENTO!AK$1)+COUNTIFS(INDIRECT("Tabela6[QRCode]"),CUMPRIMENTO!$D132,INDIRECT("Tabela6[Data]"),CUMPRIMENTO!AK$1)</f>
        <v/>
      </c>
      <c r="AL132">
        <f>COUNTIFS(INDIRECT("Tabela6[QRCode]"),CUMPRIMENTO!$C132,INDIRECT("Tabela6[Data]"),CUMPRIMENTO!AL$1)+COUNTIFS(INDIRECT("Tabela6[QRCode]"),CUMPRIMENTO!$D132,INDIRECT("Tabela6[Data]"),CUMPRIMENTO!AL$1)</f>
        <v/>
      </c>
      <c r="AO132" s="33">
        <f>SUM(AH132:AL132)/(IF(G132=1,COUNTA(AH132:AL132)*3,IF(G132=2,COUNTA(AH132:AL132)*2,IF(G132=3,COUNTA(AH132:AL132),IF(G132=4,COUNTA(AH132:AL132)/2,IF(G132=5,COUNTA(AH132:AL132)/7,IF(G132=6,1,"")))))))</f>
        <v/>
      </c>
      <c r="AP132">
        <f>COUNTIFS(INDIRECT("Tabela6[QRCode]"),CUMPRIMENTO!$C132,INDIRECT("Tabela6[Data]"),CUMPRIMENTO!AP$1)+COUNTIFS(INDIRECT("Tabela6[QRCode]"),CUMPRIMENTO!$D132,INDIRECT("Tabela6[Data]"),CUMPRIMENTO!AP$1)</f>
        <v/>
      </c>
      <c r="AQ132">
        <f>COUNTIFS(INDIRECT("Tabela6[QRCode]"),CUMPRIMENTO!$C132,INDIRECT("Tabela6[Data]"),CUMPRIMENTO!AQ$1)+COUNTIFS(INDIRECT("Tabela6[QRCode]"),CUMPRIMENTO!$D132,INDIRECT("Tabela6[Data]"),CUMPRIMENTO!AQ$1)</f>
        <v/>
      </c>
      <c r="AW132" s="33">
        <f>SUM(AP132:AS132)/(IF(G132=1,COUNTA(AP132:AS132)*3,IF(G132=2,COUNTA(AP132:AS132)*2,IF(G132=3,COUNTA(AP132:AS132),IF(G132=4,COUNTA(AP132:AS132)/2,IF(G132=5,COUNTA(AP132:AS132)/7,IF(G132=6,1,"")))))))</f>
        <v/>
      </c>
    </row>
    <row r="133">
      <c r="B133" t="inlineStr">
        <is>
          <t>BR01-IES-P18</t>
        </is>
      </c>
      <c r="C133" t="inlineStr">
        <is>
          <t>BR01-IES-P18-SALA15</t>
        </is>
      </c>
      <c r="D133" t="inlineStr">
        <is>
          <t>RS-ST01-18-00T-SLA16</t>
        </is>
      </c>
      <c r="E133" t="inlineStr">
        <is>
          <t>PRESIDENCIA - COPA</t>
        </is>
      </c>
      <c r="G133" t="n">
        <v>3</v>
      </c>
      <c r="H133" t="inlineStr">
        <is>
          <t>T2E</t>
        </is>
      </c>
      <c r="I133" s="34">
        <f>IF(H133="SOB DEMANDA",100%,IF(AVERAGE(Y133,AG133,AO133,AW133)&gt;100%,100%,AVERAGE(Y133,AG133,AO133,AW133)))</f>
        <v/>
      </c>
      <c r="J133">
        <f>COUNTIFS(INDIRECT("Tabela6[QRCode]"),CUMPRIMENTO!$C133,INDIRECT("Tabela6[Data]"),CUMPRIMENTO!J$1)+COUNTIFS(INDIRECT("Tabela6[QRCode]"),CUMPRIMENTO!$D133,INDIRECT("Tabela6[Data]"),CUMPRIMENTO!J$1)</f>
        <v/>
      </c>
      <c r="K133">
        <f>COUNTIFS(INDIRECT("Tabela6[QRCode]"),CUMPRIMENTO!$C133,INDIRECT("Tabela6[Data]"),CUMPRIMENTO!K$1)+COUNTIFS(INDIRECT("Tabela6[QRCode]"),CUMPRIMENTO!$D133,INDIRECT("Tabela6[Data]"),CUMPRIMENTO!K$1)</f>
        <v/>
      </c>
      <c r="L133">
        <f>COUNTIFS(INDIRECT("Tabela6[QRCode]"),CUMPRIMENTO!$C133,INDIRECT("Tabela6[Data]"),CUMPRIMENTO!L$1)+COUNTIFS(INDIRECT("Tabela6[QRCode]"),CUMPRIMENTO!$D133,INDIRECT("Tabela6[Data]"),CUMPRIMENTO!L$1)</f>
        <v/>
      </c>
      <c r="M133">
        <f>COUNTIFS(INDIRECT("Tabela6[QRCode]"),CUMPRIMENTO!$C133,INDIRECT("Tabela6[Data]"),CUMPRIMENTO!M$1)+COUNTIFS(INDIRECT("Tabela6[QRCode]"),CUMPRIMENTO!$D133,INDIRECT("Tabela6[Data]"),CUMPRIMENTO!M$1)</f>
        <v/>
      </c>
      <c r="N133">
        <f>COUNTIFS(INDIRECT("Tabela6[QRCode]"),CUMPRIMENTO!$C133,INDIRECT("Tabela6[Data]"),CUMPRIMENTO!N$1)+COUNTIFS(INDIRECT("Tabela6[QRCode]"),CUMPRIMENTO!$D133,INDIRECT("Tabela6[Data]"),CUMPRIMENTO!N$1)</f>
        <v/>
      </c>
      <c r="Q133" s="33">
        <f>SUM(J133:P133)/(IF(G133=1,COUNTA(J133:P133)*3,IF(G133=2,COUNTA(J133:P133)*2,IF(G133=3,COUNTA(J133:P133),IF(G133=4,COUNTA(J133:P133)/2,IF(G133=5,COUNTA(J133:P133)/7,IF(G133=6,1,"")))))))</f>
        <v/>
      </c>
      <c r="R133">
        <f>COUNTIFS(INDIRECT("Tabela6[QRCode]"),CUMPRIMENTO!$C133,INDIRECT("Tabela6[Data]"),CUMPRIMENTO!R$1)+COUNTIFS(INDIRECT("Tabela6[QRCode]"),CUMPRIMENTO!$D133,INDIRECT("Tabela6[Data]"),CUMPRIMENTO!R$1)</f>
        <v/>
      </c>
      <c r="S133">
        <f>COUNTIFS(INDIRECT("Tabela6[QRCode]"),CUMPRIMENTO!$C133,INDIRECT("Tabela6[Data]"),CUMPRIMENTO!S$1)+COUNTIFS(INDIRECT("Tabela6[QRCode]"),CUMPRIMENTO!$D133,INDIRECT("Tabela6[Data]"),CUMPRIMENTO!S$1)</f>
        <v/>
      </c>
      <c r="T133">
        <f>COUNTIFS(INDIRECT("Tabela6[QRCode]"),CUMPRIMENTO!$C133,INDIRECT("Tabela6[Data]"),CUMPRIMENTO!T$1)+COUNTIFS(INDIRECT("Tabela6[QRCode]"),CUMPRIMENTO!$D133,INDIRECT("Tabela6[Data]"),CUMPRIMENTO!T$1)</f>
        <v/>
      </c>
      <c r="U133">
        <f>COUNTIFS(INDIRECT("Tabela6[QRCode]"),CUMPRIMENTO!$C133,INDIRECT("Tabela6[Data]"),CUMPRIMENTO!U$1)+COUNTIFS(INDIRECT("Tabela6[QRCode]"),CUMPRIMENTO!$D133,INDIRECT("Tabela6[Data]"),CUMPRIMENTO!U$1)</f>
        <v/>
      </c>
      <c r="V133">
        <f>COUNTIFS(INDIRECT("Tabela6[QRCode]"),CUMPRIMENTO!$C133,INDIRECT("Tabela6[Data]"),CUMPRIMENTO!V$1)+COUNTIFS(INDIRECT("Tabela6[QRCode]"),CUMPRIMENTO!$D133,INDIRECT("Tabela6[Data]"),CUMPRIMENTO!V$1)</f>
        <v/>
      </c>
      <c r="Y133" s="33">
        <f>SUM(R133:X133)/(IF(G133=1,COUNTA(R133:X133)*3,IF(G133=2,COUNTA(R133:X133)*2,IF(G133=3,COUNTA(R133:X133),IF(G133=4,COUNTA(R133:X133)/2,IF(G133=5,COUNTA(R133:X133)/7,IF(G133=6,1,"")))))))</f>
        <v/>
      </c>
      <c r="Z133">
        <f>COUNTIFS(INDIRECT("Tabela6[QRCode]"),CUMPRIMENTO!$C133,INDIRECT("Tabela6[Data]"),CUMPRIMENTO!Z$1)+COUNTIFS(INDIRECT("Tabela6[QRCode]"),CUMPRIMENTO!$D133,INDIRECT("Tabela6[Data]"),CUMPRIMENTO!Z$1)</f>
        <v/>
      </c>
      <c r="AA133">
        <f>COUNTIFS(INDIRECT("Tabela6[QRCode]"),CUMPRIMENTO!$C133,INDIRECT("Tabela6[Data]"),CUMPRIMENTO!AA$1)+COUNTIFS(INDIRECT("Tabela6[QRCode]"),CUMPRIMENTO!$D133,INDIRECT("Tabela6[Data]"),CUMPRIMENTO!AA$1)</f>
        <v/>
      </c>
      <c r="AB133">
        <f>COUNTIFS(INDIRECT("Tabela6[QRCode]"),CUMPRIMENTO!$C133,INDIRECT("Tabela6[Data]"),CUMPRIMENTO!AB$1)+COUNTIFS(INDIRECT("Tabela6[QRCode]"),CUMPRIMENTO!$D133,INDIRECT("Tabela6[Data]"),CUMPRIMENTO!AB$1)</f>
        <v/>
      </c>
      <c r="AC133">
        <f>COUNTIFS(INDIRECT("Tabela6[QRCode]"),CUMPRIMENTO!$C133,INDIRECT("Tabela6[Data]"),CUMPRIMENTO!AC$1)+COUNTIFS(INDIRECT("Tabela6[QRCode]"),CUMPRIMENTO!$D133,INDIRECT("Tabela6[Data]"),CUMPRIMENTO!AC$1)</f>
        <v/>
      </c>
      <c r="AD133">
        <f>COUNTIFS(INDIRECT("Tabela6[QRCode]"),CUMPRIMENTO!$C133,INDIRECT("Tabela6[Data]"),CUMPRIMENTO!AD$1)+COUNTIFS(INDIRECT("Tabela6[QRCode]"),CUMPRIMENTO!$D133,INDIRECT("Tabela6[Data]"),CUMPRIMENTO!AD$1)</f>
        <v/>
      </c>
      <c r="AG133" s="33">
        <f>SUM(Z133:AD133)/(IF(G133=1,COUNTA(Z133:AD133)*3,IF(G133=2,COUNTA(Z133:AD133)*2,IF(G133=3,COUNTA(Z133:AD133),IF(G133=4,COUNTA(Z133:AD133)/2,IF(G133=5,COUNTA(Z133:AD133)/7,IF(G133=6,1,"")))))))</f>
        <v/>
      </c>
      <c r="AH133">
        <f>COUNTIFS(INDIRECT("Tabela6[QRCode]"),CUMPRIMENTO!$C133,INDIRECT("Tabela6[Data]"),CUMPRIMENTO!AH$1)+COUNTIFS(INDIRECT("Tabela6[QRCode]"),CUMPRIMENTO!$D133,INDIRECT("Tabela6[Data]"),CUMPRIMENTO!AH$1)</f>
        <v/>
      </c>
      <c r="AI133">
        <f>COUNTIFS(INDIRECT("Tabela6[QRCode]"),CUMPRIMENTO!$C133,INDIRECT("Tabela6[Data]"),CUMPRIMENTO!AI$1)+COUNTIFS(INDIRECT("Tabela6[QRCode]"),CUMPRIMENTO!$D133,INDIRECT("Tabela6[Data]"),CUMPRIMENTO!AI$1)</f>
        <v/>
      </c>
      <c r="AJ133">
        <f>COUNTIFS(INDIRECT("Tabela6[QRCode]"),CUMPRIMENTO!$C133,INDIRECT("Tabela6[Data]"),CUMPRIMENTO!AJ$1)+COUNTIFS(INDIRECT("Tabela6[QRCode]"),CUMPRIMENTO!$D133,INDIRECT("Tabela6[Data]"),CUMPRIMENTO!AJ$1)</f>
        <v/>
      </c>
      <c r="AK133">
        <f>COUNTIFS(INDIRECT("Tabela6[QRCode]"),CUMPRIMENTO!$C133,INDIRECT("Tabela6[Data]"),CUMPRIMENTO!AK$1)+COUNTIFS(INDIRECT("Tabela6[QRCode]"),CUMPRIMENTO!$D133,INDIRECT("Tabela6[Data]"),CUMPRIMENTO!AK$1)</f>
        <v/>
      </c>
      <c r="AL133">
        <f>COUNTIFS(INDIRECT("Tabela6[QRCode]"),CUMPRIMENTO!$C133,INDIRECT("Tabela6[Data]"),CUMPRIMENTO!AL$1)+COUNTIFS(INDIRECT("Tabela6[QRCode]"),CUMPRIMENTO!$D133,INDIRECT("Tabela6[Data]"),CUMPRIMENTO!AL$1)</f>
        <v/>
      </c>
      <c r="AO133" s="33">
        <f>SUM(AH133:AL133)/(IF(G133=1,COUNTA(AH133:AL133)*3,IF(G133=2,COUNTA(AH133:AL133)*2,IF(G133=3,COUNTA(AH133:AL133),IF(G133=4,COUNTA(AH133:AL133)/2,IF(G133=5,COUNTA(AH133:AL133)/7,IF(G133=6,1,"")))))))</f>
        <v/>
      </c>
      <c r="AP133">
        <f>COUNTIFS(INDIRECT("Tabela6[QRCode]"),CUMPRIMENTO!$C133,INDIRECT("Tabela6[Data]"),CUMPRIMENTO!AP$1)+COUNTIFS(INDIRECT("Tabela6[QRCode]"),CUMPRIMENTO!$D133,INDIRECT("Tabela6[Data]"),CUMPRIMENTO!AP$1)</f>
        <v/>
      </c>
      <c r="AQ133">
        <f>COUNTIFS(INDIRECT("Tabela6[QRCode]"),CUMPRIMENTO!$C133,INDIRECT("Tabela6[Data]"),CUMPRIMENTO!AQ$1)+COUNTIFS(INDIRECT("Tabela6[QRCode]"),CUMPRIMENTO!$D133,INDIRECT("Tabela6[Data]"),CUMPRIMENTO!AQ$1)</f>
        <v/>
      </c>
      <c r="AW133" s="33">
        <f>SUM(AP133:AS133)/(IF(G133=1,COUNTA(AP133:AS133)*3,IF(G133=2,COUNTA(AP133:AS133)*2,IF(G133=3,COUNTA(AP133:AS133),IF(G133=4,COUNTA(AP133:AS133)/2,IF(G133=5,COUNTA(AP133:AS133)/7,IF(G133=6,1,"")))))))</f>
        <v/>
      </c>
    </row>
    <row r="134">
      <c r="B134" t="inlineStr">
        <is>
          <t>BR01-IES-P18</t>
        </is>
      </c>
      <c r="C134" t="inlineStr">
        <is>
          <t>BR01-IES-P18-SALA17</t>
        </is>
      </c>
      <c r="D134" t="inlineStr">
        <is>
          <t>RS-ST01-18-00T-SLA18</t>
        </is>
      </c>
      <c r="E134" t="inlineStr">
        <is>
          <t>COMPRAS - COPA</t>
        </is>
      </c>
      <c r="F134" t="inlineStr">
        <is>
          <t>Sem QR Code</t>
        </is>
      </c>
      <c r="G134" t="n">
        <v>3</v>
      </c>
      <c r="H134" t="inlineStr">
        <is>
          <t>T2E</t>
        </is>
      </c>
      <c r="I134" s="34">
        <f>IF(H134="SOB DEMANDA",100%,IF(AVERAGE(Y134,AG134,AO134,AW134)&gt;100%,100%,AVERAGE(Y134,AG134,AO134,AW134)))</f>
        <v/>
      </c>
      <c r="J134">
        <f>COUNTIFS(INDIRECT("Tabela6[QRCode]"),CUMPRIMENTO!$C134,INDIRECT("Tabela6[Data]"),CUMPRIMENTO!J$1)+COUNTIFS(INDIRECT("Tabela6[QRCode]"),CUMPRIMENTO!$D134,INDIRECT("Tabela6[Data]"),CUMPRIMENTO!J$1)</f>
        <v/>
      </c>
      <c r="K134">
        <f>COUNTIFS(INDIRECT("Tabela6[QRCode]"),CUMPRIMENTO!$C134,INDIRECT("Tabela6[Data]"),CUMPRIMENTO!K$1)+COUNTIFS(INDIRECT("Tabela6[QRCode]"),CUMPRIMENTO!$D134,INDIRECT("Tabela6[Data]"),CUMPRIMENTO!K$1)</f>
        <v/>
      </c>
      <c r="L134">
        <f>COUNTIFS(INDIRECT("Tabela6[QRCode]"),CUMPRIMENTO!$C134,INDIRECT("Tabela6[Data]"),CUMPRIMENTO!L$1)+COUNTIFS(INDIRECT("Tabela6[QRCode]"),CUMPRIMENTO!$D134,INDIRECT("Tabela6[Data]"),CUMPRIMENTO!L$1)</f>
        <v/>
      </c>
      <c r="M134">
        <f>COUNTIFS(INDIRECT("Tabela6[QRCode]"),CUMPRIMENTO!$C134,INDIRECT("Tabela6[Data]"),CUMPRIMENTO!M$1)+COUNTIFS(INDIRECT("Tabela6[QRCode]"),CUMPRIMENTO!$D134,INDIRECT("Tabela6[Data]"),CUMPRIMENTO!M$1)</f>
        <v/>
      </c>
      <c r="N134">
        <f>COUNTIFS(INDIRECT("Tabela6[QRCode]"),CUMPRIMENTO!$C134,INDIRECT("Tabela6[Data]"),CUMPRIMENTO!N$1)+COUNTIFS(INDIRECT("Tabela6[QRCode]"),CUMPRIMENTO!$D134,INDIRECT("Tabela6[Data]"),CUMPRIMENTO!N$1)</f>
        <v/>
      </c>
      <c r="Q134" s="33">
        <f>SUM(J134:P134)/(IF(G134=1,COUNTA(J134:P134)*3,IF(G134=2,COUNTA(J134:P134)*2,IF(G134=3,COUNTA(J134:P134),IF(G134=4,COUNTA(J134:P134)/2,IF(G134=5,COUNTA(J134:P134)/7,IF(G134=6,1,"")))))))</f>
        <v/>
      </c>
      <c r="R134">
        <f>COUNTIFS(INDIRECT("Tabela6[QRCode]"),CUMPRIMENTO!$C134,INDIRECT("Tabela6[Data]"),CUMPRIMENTO!R$1)+COUNTIFS(INDIRECT("Tabela6[QRCode]"),CUMPRIMENTO!$D134,INDIRECT("Tabela6[Data]"),CUMPRIMENTO!R$1)</f>
        <v/>
      </c>
      <c r="S134">
        <f>COUNTIFS(INDIRECT("Tabela6[QRCode]"),CUMPRIMENTO!$C134,INDIRECT("Tabela6[Data]"),CUMPRIMENTO!S$1)+COUNTIFS(INDIRECT("Tabela6[QRCode]"),CUMPRIMENTO!$D134,INDIRECT("Tabela6[Data]"),CUMPRIMENTO!S$1)</f>
        <v/>
      </c>
      <c r="T134">
        <f>COUNTIFS(INDIRECT("Tabela6[QRCode]"),CUMPRIMENTO!$C134,INDIRECT("Tabela6[Data]"),CUMPRIMENTO!T$1)+COUNTIFS(INDIRECT("Tabela6[QRCode]"),CUMPRIMENTO!$D134,INDIRECT("Tabela6[Data]"),CUMPRIMENTO!T$1)</f>
        <v/>
      </c>
      <c r="U134">
        <f>COUNTIFS(INDIRECT("Tabela6[QRCode]"),CUMPRIMENTO!$C134,INDIRECT("Tabela6[Data]"),CUMPRIMENTO!U$1)+COUNTIFS(INDIRECT("Tabela6[QRCode]"),CUMPRIMENTO!$D134,INDIRECT("Tabela6[Data]"),CUMPRIMENTO!U$1)</f>
        <v/>
      </c>
      <c r="V134">
        <f>COUNTIFS(INDIRECT("Tabela6[QRCode]"),CUMPRIMENTO!$C134,INDIRECT("Tabela6[Data]"),CUMPRIMENTO!V$1)+COUNTIFS(INDIRECT("Tabela6[QRCode]"),CUMPRIMENTO!$D134,INDIRECT("Tabela6[Data]"),CUMPRIMENTO!V$1)</f>
        <v/>
      </c>
      <c r="Y134" s="33">
        <f>SUM(R134:X134)/(IF(G134=1,COUNTA(R134:X134)*3,IF(G134=2,COUNTA(R134:X134)*2,IF(G134=3,COUNTA(R134:X134),IF(G134=4,COUNTA(R134:X134)/2,IF(G134=5,COUNTA(R134:X134)/7,IF(G134=6,1,"")))))))</f>
        <v/>
      </c>
      <c r="Z134">
        <f>COUNTIFS(INDIRECT("Tabela6[QRCode]"),CUMPRIMENTO!$C134,INDIRECT("Tabela6[Data]"),CUMPRIMENTO!Z$1)+COUNTIFS(INDIRECT("Tabela6[QRCode]"),CUMPRIMENTO!$D134,INDIRECT("Tabela6[Data]"),CUMPRIMENTO!Z$1)</f>
        <v/>
      </c>
      <c r="AA134">
        <f>COUNTIFS(INDIRECT("Tabela6[QRCode]"),CUMPRIMENTO!$C134,INDIRECT("Tabela6[Data]"),CUMPRIMENTO!AA$1)+COUNTIFS(INDIRECT("Tabela6[QRCode]"),CUMPRIMENTO!$D134,INDIRECT("Tabela6[Data]"),CUMPRIMENTO!AA$1)</f>
        <v/>
      </c>
      <c r="AB134">
        <f>COUNTIFS(INDIRECT("Tabela6[QRCode]"),CUMPRIMENTO!$C134,INDIRECT("Tabela6[Data]"),CUMPRIMENTO!AB$1)+COUNTIFS(INDIRECT("Tabela6[QRCode]"),CUMPRIMENTO!$D134,INDIRECT("Tabela6[Data]"),CUMPRIMENTO!AB$1)</f>
        <v/>
      </c>
      <c r="AC134">
        <f>COUNTIFS(INDIRECT("Tabela6[QRCode]"),CUMPRIMENTO!$C134,INDIRECT("Tabela6[Data]"),CUMPRIMENTO!AC$1)+COUNTIFS(INDIRECT("Tabela6[QRCode]"),CUMPRIMENTO!$D134,INDIRECT("Tabela6[Data]"),CUMPRIMENTO!AC$1)</f>
        <v/>
      </c>
      <c r="AD134">
        <f>COUNTIFS(INDIRECT("Tabela6[QRCode]"),CUMPRIMENTO!$C134,INDIRECT("Tabela6[Data]"),CUMPRIMENTO!AD$1)+COUNTIFS(INDIRECT("Tabela6[QRCode]"),CUMPRIMENTO!$D134,INDIRECT("Tabela6[Data]"),CUMPRIMENTO!AD$1)</f>
        <v/>
      </c>
      <c r="AG134" s="33">
        <f>SUM(Z134:AD134)/(IF(G134=1,COUNTA(Z134:AD134)*3,IF(G134=2,COUNTA(Z134:AD134)*2,IF(G134=3,COUNTA(Z134:AD134),IF(G134=4,COUNTA(Z134:AD134)/2,IF(G134=5,COUNTA(Z134:AD134)/7,IF(G134=6,1,"")))))))</f>
        <v/>
      </c>
      <c r="AH134">
        <f>COUNTIFS(INDIRECT("Tabela6[QRCode]"),CUMPRIMENTO!$C134,INDIRECT("Tabela6[Data]"),CUMPRIMENTO!AH$1)+COUNTIFS(INDIRECT("Tabela6[QRCode]"),CUMPRIMENTO!$D134,INDIRECT("Tabela6[Data]"),CUMPRIMENTO!AH$1)</f>
        <v/>
      </c>
      <c r="AI134">
        <f>COUNTIFS(INDIRECT("Tabela6[QRCode]"),CUMPRIMENTO!$C134,INDIRECT("Tabela6[Data]"),CUMPRIMENTO!AI$1)+COUNTIFS(INDIRECT("Tabela6[QRCode]"),CUMPRIMENTO!$D134,INDIRECT("Tabela6[Data]"),CUMPRIMENTO!AI$1)</f>
        <v/>
      </c>
      <c r="AJ134">
        <f>COUNTIFS(INDIRECT("Tabela6[QRCode]"),CUMPRIMENTO!$C134,INDIRECT("Tabela6[Data]"),CUMPRIMENTO!AJ$1)+COUNTIFS(INDIRECT("Tabela6[QRCode]"),CUMPRIMENTO!$D134,INDIRECT("Tabela6[Data]"),CUMPRIMENTO!AJ$1)</f>
        <v/>
      </c>
      <c r="AK134">
        <f>COUNTIFS(INDIRECT("Tabela6[QRCode]"),CUMPRIMENTO!$C134,INDIRECT("Tabela6[Data]"),CUMPRIMENTO!AK$1)+COUNTIFS(INDIRECT("Tabela6[QRCode]"),CUMPRIMENTO!$D134,INDIRECT("Tabela6[Data]"),CUMPRIMENTO!AK$1)</f>
        <v/>
      </c>
      <c r="AL134">
        <f>COUNTIFS(INDIRECT("Tabela6[QRCode]"),CUMPRIMENTO!$C134,INDIRECT("Tabela6[Data]"),CUMPRIMENTO!AL$1)+COUNTIFS(INDIRECT("Tabela6[QRCode]"),CUMPRIMENTO!$D134,INDIRECT("Tabela6[Data]"),CUMPRIMENTO!AL$1)</f>
        <v/>
      </c>
      <c r="AO134" s="33">
        <f>SUM(AH134:AL134)/(IF(G134=1,COUNTA(AH134:AL134)*3,IF(G134=2,COUNTA(AH134:AL134)*2,IF(G134=3,COUNTA(AH134:AL134),IF(G134=4,COUNTA(AH134:AL134)/2,IF(G134=5,COUNTA(AH134:AL134)/7,IF(G134=6,1,"")))))))</f>
        <v/>
      </c>
      <c r="AP134">
        <f>COUNTIFS(INDIRECT("Tabela6[QRCode]"),CUMPRIMENTO!$C134,INDIRECT("Tabela6[Data]"),CUMPRIMENTO!AP$1)+COUNTIFS(INDIRECT("Tabela6[QRCode]"),CUMPRIMENTO!$D134,INDIRECT("Tabela6[Data]"),CUMPRIMENTO!AP$1)</f>
        <v/>
      </c>
      <c r="AQ134">
        <f>COUNTIFS(INDIRECT("Tabela6[QRCode]"),CUMPRIMENTO!$C134,INDIRECT("Tabela6[Data]"),CUMPRIMENTO!AQ$1)+COUNTIFS(INDIRECT("Tabela6[QRCode]"),CUMPRIMENTO!$D134,INDIRECT("Tabela6[Data]"),CUMPRIMENTO!AQ$1)</f>
        <v/>
      </c>
      <c r="AW134" s="33">
        <f>SUM(AP134:AS134)/(IF(G134=1,COUNTA(AP134:AS134)*3,IF(G134=2,COUNTA(AP134:AS134)*2,IF(G134=3,COUNTA(AP134:AS134),IF(G134=4,COUNTA(AP134:AS134)/2,IF(G134=5,COUNTA(AP134:AS134)/7,IF(G134=6,1,"")))))))</f>
        <v/>
      </c>
    </row>
    <row r="135">
      <c r="B135" t="inlineStr">
        <is>
          <t>BR01-IES-P18</t>
        </is>
      </c>
      <c r="C135" t="inlineStr">
        <is>
          <t>BR01-IES-P18-SALA18</t>
        </is>
      </c>
      <c r="D135" t="inlineStr">
        <is>
          <t>RS-ST01-18-00T-SLA19</t>
        </is>
      </c>
      <c r="E135" t="inlineStr">
        <is>
          <t>HALL DE ENTRADA</t>
        </is>
      </c>
      <c r="G135" t="n">
        <v>3</v>
      </c>
      <c r="H135" t="inlineStr">
        <is>
          <t>T2E</t>
        </is>
      </c>
      <c r="I135" s="34">
        <f>IF(H135="SOB DEMANDA",100%,IF(AVERAGE(Y135,AG135,AO135,AW135)&gt;100%,100%,AVERAGE(Y135,AG135,AO135,AW135)))</f>
        <v/>
      </c>
      <c r="J135">
        <f>COUNTIFS(INDIRECT("Tabela6[QRCode]"),CUMPRIMENTO!$C135,INDIRECT("Tabela6[Data]"),CUMPRIMENTO!J$1)+COUNTIFS(INDIRECT("Tabela6[QRCode]"),CUMPRIMENTO!$D135,INDIRECT("Tabela6[Data]"),CUMPRIMENTO!J$1)</f>
        <v/>
      </c>
      <c r="K135">
        <f>COUNTIFS(INDIRECT("Tabela6[QRCode]"),CUMPRIMENTO!$C135,INDIRECT("Tabela6[Data]"),CUMPRIMENTO!K$1)+COUNTIFS(INDIRECT("Tabela6[QRCode]"),CUMPRIMENTO!$D135,INDIRECT("Tabela6[Data]"),CUMPRIMENTO!K$1)</f>
        <v/>
      </c>
      <c r="L135">
        <f>COUNTIFS(INDIRECT("Tabela6[QRCode]"),CUMPRIMENTO!$C135,INDIRECT("Tabela6[Data]"),CUMPRIMENTO!L$1)+COUNTIFS(INDIRECT("Tabela6[QRCode]"),CUMPRIMENTO!$D135,INDIRECT("Tabela6[Data]"),CUMPRIMENTO!L$1)</f>
        <v/>
      </c>
      <c r="M135">
        <f>COUNTIFS(INDIRECT("Tabela6[QRCode]"),CUMPRIMENTO!$C135,INDIRECT("Tabela6[Data]"),CUMPRIMENTO!M$1)+COUNTIFS(INDIRECT("Tabela6[QRCode]"),CUMPRIMENTO!$D135,INDIRECT("Tabela6[Data]"),CUMPRIMENTO!M$1)</f>
        <v/>
      </c>
      <c r="N135">
        <f>COUNTIFS(INDIRECT("Tabela6[QRCode]"),CUMPRIMENTO!$C135,INDIRECT("Tabela6[Data]"),CUMPRIMENTO!N$1)+COUNTIFS(INDIRECT("Tabela6[QRCode]"),CUMPRIMENTO!$D135,INDIRECT("Tabela6[Data]"),CUMPRIMENTO!N$1)</f>
        <v/>
      </c>
      <c r="Q135" s="33">
        <f>SUM(J135:P135)/(IF(G135=1,COUNTA(J135:P135)*3,IF(G135=2,COUNTA(J135:P135)*2,IF(G135=3,COUNTA(J135:P135),IF(G135=4,COUNTA(J135:P135)/2,IF(G135=5,COUNTA(J135:P135)/7,IF(G135=6,1,"")))))))</f>
        <v/>
      </c>
      <c r="R135">
        <f>COUNTIFS(INDIRECT("Tabela6[QRCode]"),CUMPRIMENTO!$C135,INDIRECT("Tabela6[Data]"),CUMPRIMENTO!R$1)+COUNTIFS(INDIRECT("Tabela6[QRCode]"),CUMPRIMENTO!$D135,INDIRECT("Tabela6[Data]"),CUMPRIMENTO!R$1)</f>
        <v/>
      </c>
      <c r="S135">
        <f>COUNTIFS(INDIRECT("Tabela6[QRCode]"),CUMPRIMENTO!$C135,INDIRECT("Tabela6[Data]"),CUMPRIMENTO!S$1)+COUNTIFS(INDIRECT("Tabela6[QRCode]"),CUMPRIMENTO!$D135,INDIRECT("Tabela6[Data]"),CUMPRIMENTO!S$1)</f>
        <v/>
      </c>
      <c r="T135">
        <f>COUNTIFS(INDIRECT("Tabela6[QRCode]"),CUMPRIMENTO!$C135,INDIRECT("Tabela6[Data]"),CUMPRIMENTO!T$1)+COUNTIFS(INDIRECT("Tabela6[QRCode]"),CUMPRIMENTO!$D135,INDIRECT("Tabela6[Data]"),CUMPRIMENTO!T$1)</f>
        <v/>
      </c>
      <c r="U135">
        <f>COUNTIFS(INDIRECT("Tabela6[QRCode]"),CUMPRIMENTO!$C135,INDIRECT("Tabela6[Data]"),CUMPRIMENTO!U$1)+COUNTIFS(INDIRECT("Tabela6[QRCode]"),CUMPRIMENTO!$D135,INDIRECT("Tabela6[Data]"),CUMPRIMENTO!U$1)</f>
        <v/>
      </c>
      <c r="V135">
        <f>COUNTIFS(INDIRECT("Tabela6[QRCode]"),CUMPRIMENTO!$C135,INDIRECT("Tabela6[Data]"),CUMPRIMENTO!V$1)+COUNTIFS(INDIRECT("Tabela6[QRCode]"),CUMPRIMENTO!$D135,INDIRECT("Tabela6[Data]"),CUMPRIMENTO!V$1)</f>
        <v/>
      </c>
      <c r="Y135" s="33">
        <f>SUM(R135:X135)/(IF(G135=1,COUNTA(R135:X135)*3,IF(G135=2,COUNTA(R135:X135)*2,IF(G135=3,COUNTA(R135:X135),IF(G135=4,COUNTA(R135:X135)/2,IF(G135=5,COUNTA(R135:X135)/7,IF(G135=6,1,"")))))))</f>
        <v/>
      </c>
      <c r="Z135">
        <f>COUNTIFS(INDIRECT("Tabela6[QRCode]"),CUMPRIMENTO!$C135,INDIRECT("Tabela6[Data]"),CUMPRIMENTO!Z$1)+COUNTIFS(INDIRECT("Tabela6[QRCode]"),CUMPRIMENTO!$D135,INDIRECT("Tabela6[Data]"),CUMPRIMENTO!Z$1)</f>
        <v/>
      </c>
      <c r="AA135">
        <f>COUNTIFS(INDIRECT("Tabela6[QRCode]"),CUMPRIMENTO!$C135,INDIRECT("Tabela6[Data]"),CUMPRIMENTO!AA$1)+COUNTIFS(INDIRECT("Tabela6[QRCode]"),CUMPRIMENTO!$D135,INDIRECT("Tabela6[Data]"),CUMPRIMENTO!AA$1)</f>
        <v/>
      </c>
      <c r="AB135">
        <f>COUNTIFS(INDIRECT("Tabela6[QRCode]"),CUMPRIMENTO!$C135,INDIRECT("Tabela6[Data]"),CUMPRIMENTO!AB$1)+COUNTIFS(INDIRECT("Tabela6[QRCode]"),CUMPRIMENTO!$D135,INDIRECT("Tabela6[Data]"),CUMPRIMENTO!AB$1)</f>
        <v/>
      </c>
      <c r="AC135">
        <f>COUNTIFS(INDIRECT("Tabela6[QRCode]"),CUMPRIMENTO!$C135,INDIRECT("Tabela6[Data]"),CUMPRIMENTO!AC$1)+COUNTIFS(INDIRECT("Tabela6[QRCode]"),CUMPRIMENTO!$D135,INDIRECT("Tabela6[Data]"),CUMPRIMENTO!AC$1)</f>
        <v/>
      </c>
      <c r="AD135">
        <f>COUNTIFS(INDIRECT("Tabela6[QRCode]"),CUMPRIMENTO!$C135,INDIRECT("Tabela6[Data]"),CUMPRIMENTO!AD$1)+COUNTIFS(INDIRECT("Tabela6[QRCode]"),CUMPRIMENTO!$D135,INDIRECT("Tabela6[Data]"),CUMPRIMENTO!AD$1)</f>
        <v/>
      </c>
      <c r="AG135" s="33">
        <f>SUM(Z135:AD135)/(IF(G135=1,COUNTA(Z135:AD135)*3,IF(G135=2,COUNTA(Z135:AD135)*2,IF(G135=3,COUNTA(Z135:AD135),IF(G135=4,COUNTA(Z135:AD135)/2,IF(G135=5,COUNTA(Z135:AD135)/7,IF(G135=6,1,"")))))))</f>
        <v/>
      </c>
      <c r="AH135">
        <f>COUNTIFS(INDIRECT("Tabela6[QRCode]"),CUMPRIMENTO!$C135,INDIRECT("Tabela6[Data]"),CUMPRIMENTO!AH$1)+COUNTIFS(INDIRECT("Tabela6[QRCode]"),CUMPRIMENTO!$D135,INDIRECT("Tabela6[Data]"),CUMPRIMENTO!AH$1)</f>
        <v/>
      </c>
      <c r="AI135">
        <f>COUNTIFS(INDIRECT("Tabela6[QRCode]"),CUMPRIMENTO!$C135,INDIRECT("Tabela6[Data]"),CUMPRIMENTO!AI$1)+COUNTIFS(INDIRECT("Tabela6[QRCode]"),CUMPRIMENTO!$D135,INDIRECT("Tabela6[Data]"),CUMPRIMENTO!AI$1)</f>
        <v/>
      </c>
      <c r="AJ135">
        <f>COUNTIFS(INDIRECT("Tabela6[QRCode]"),CUMPRIMENTO!$C135,INDIRECT("Tabela6[Data]"),CUMPRIMENTO!AJ$1)+COUNTIFS(INDIRECT("Tabela6[QRCode]"),CUMPRIMENTO!$D135,INDIRECT("Tabela6[Data]"),CUMPRIMENTO!AJ$1)</f>
        <v/>
      </c>
      <c r="AK135">
        <f>COUNTIFS(INDIRECT("Tabela6[QRCode]"),CUMPRIMENTO!$C135,INDIRECT("Tabela6[Data]"),CUMPRIMENTO!AK$1)+COUNTIFS(INDIRECT("Tabela6[QRCode]"),CUMPRIMENTO!$D135,INDIRECT("Tabela6[Data]"),CUMPRIMENTO!AK$1)</f>
        <v/>
      </c>
      <c r="AL135">
        <f>COUNTIFS(INDIRECT("Tabela6[QRCode]"),CUMPRIMENTO!$C135,INDIRECT("Tabela6[Data]"),CUMPRIMENTO!AL$1)+COUNTIFS(INDIRECT("Tabela6[QRCode]"),CUMPRIMENTO!$D135,INDIRECT("Tabela6[Data]"),CUMPRIMENTO!AL$1)</f>
        <v/>
      </c>
      <c r="AO135" s="33">
        <f>SUM(AH135:AL135)/(IF(G135=1,COUNTA(AH135:AL135)*3,IF(G135=2,COUNTA(AH135:AL135)*2,IF(G135=3,COUNTA(AH135:AL135),IF(G135=4,COUNTA(AH135:AL135)/2,IF(G135=5,COUNTA(AH135:AL135)/7,IF(G135=6,1,"")))))))</f>
        <v/>
      </c>
      <c r="AP135">
        <f>COUNTIFS(INDIRECT("Tabela6[QRCode]"),CUMPRIMENTO!$C135,INDIRECT("Tabela6[Data]"),CUMPRIMENTO!AP$1)+COUNTIFS(INDIRECT("Tabela6[QRCode]"),CUMPRIMENTO!$D135,INDIRECT("Tabela6[Data]"),CUMPRIMENTO!AP$1)</f>
        <v/>
      </c>
      <c r="AQ135">
        <f>COUNTIFS(INDIRECT("Tabela6[QRCode]"),CUMPRIMENTO!$C135,INDIRECT("Tabela6[Data]"),CUMPRIMENTO!AQ$1)+COUNTIFS(INDIRECT("Tabela6[QRCode]"),CUMPRIMENTO!$D135,INDIRECT("Tabela6[Data]"),CUMPRIMENTO!AQ$1)</f>
        <v/>
      </c>
      <c r="AW135" s="33">
        <f>SUM(AP135:AS135)/(IF(G135=1,COUNTA(AP135:AS135)*3,IF(G135=2,COUNTA(AP135:AS135)*2,IF(G135=3,COUNTA(AP135:AS135),IF(G135=4,COUNTA(AP135:AS135)/2,IF(G135=5,COUNTA(AP135:AS135)/7,IF(G135=6,1,"")))))))</f>
        <v/>
      </c>
    </row>
    <row r="136">
      <c r="B136" t="inlineStr">
        <is>
          <t>BR01-IES-P20</t>
        </is>
      </c>
      <c r="C136" t="inlineStr">
        <is>
          <t>BR01-IES-P20-BAN042</t>
        </is>
      </c>
      <c r="D136" t="inlineStr">
        <is>
          <t>RS-ST01-20-00T-WCM01</t>
        </is>
      </c>
      <c r="E136" t="inlineStr">
        <is>
          <t>BANHEIRO AFAS GALPAO - M</t>
        </is>
      </c>
      <c r="G136" t="n">
        <v>3</v>
      </c>
      <c r="H136" t="inlineStr">
        <is>
          <t>T2E</t>
        </is>
      </c>
      <c r="I136" s="34">
        <f>IF(H136="SOB DEMANDA",100%,IF(AVERAGE(Y136,AG136,AO136,AW136)&gt;100%,100%,AVERAGE(Y136,AG136,AO136,AW136)))</f>
        <v/>
      </c>
      <c r="J136">
        <f>COUNTIFS(INDIRECT("Tabela6[QRCode]"),CUMPRIMENTO!$C136,INDIRECT("Tabela6[Data]"),CUMPRIMENTO!J$1)+COUNTIFS(INDIRECT("Tabela6[QRCode]"),CUMPRIMENTO!$D136,INDIRECT("Tabela6[Data]"),CUMPRIMENTO!J$1)</f>
        <v/>
      </c>
      <c r="K136">
        <f>COUNTIFS(INDIRECT("Tabela6[QRCode]"),CUMPRIMENTO!$C136,INDIRECT("Tabela6[Data]"),CUMPRIMENTO!K$1)+COUNTIFS(INDIRECT("Tabela6[QRCode]"),CUMPRIMENTO!$D136,INDIRECT("Tabela6[Data]"),CUMPRIMENTO!K$1)</f>
        <v/>
      </c>
      <c r="L136">
        <f>COUNTIFS(INDIRECT("Tabela6[QRCode]"),CUMPRIMENTO!$C136,INDIRECT("Tabela6[Data]"),CUMPRIMENTO!L$1)+COUNTIFS(INDIRECT("Tabela6[QRCode]"),CUMPRIMENTO!$D136,INDIRECT("Tabela6[Data]"),CUMPRIMENTO!L$1)</f>
        <v/>
      </c>
      <c r="M136">
        <f>COUNTIFS(INDIRECT("Tabela6[QRCode]"),CUMPRIMENTO!$C136,INDIRECT("Tabela6[Data]"),CUMPRIMENTO!M$1)+COUNTIFS(INDIRECT("Tabela6[QRCode]"),CUMPRIMENTO!$D136,INDIRECT("Tabela6[Data]"),CUMPRIMENTO!M$1)</f>
        <v/>
      </c>
      <c r="N136">
        <f>COUNTIFS(INDIRECT("Tabela6[QRCode]"),CUMPRIMENTO!$C136,INDIRECT("Tabela6[Data]"),CUMPRIMENTO!N$1)+COUNTIFS(INDIRECT("Tabela6[QRCode]"),CUMPRIMENTO!$D136,INDIRECT("Tabela6[Data]"),CUMPRIMENTO!N$1)</f>
        <v/>
      </c>
      <c r="Q136" s="33">
        <f>SUM(J136:P136)/(IF(G136=1,COUNTA(J136:P136)*3,IF(G136=2,COUNTA(J136:P136)*2,IF(G136=3,COUNTA(J136:P136),IF(G136=4,COUNTA(J136:P136)/2,IF(G136=5,COUNTA(J136:P136)/7,IF(G136=6,1,"")))))))</f>
        <v/>
      </c>
      <c r="R136">
        <f>COUNTIFS(INDIRECT("Tabela6[QRCode]"),CUMPRIMENTO!$C136,INDIRECT("Tabela6[Data]"),CUMPRIMENTO!R$1)+COUNTIFS(INDIRECT("Tabela6[QRCode]"),CUMPRIMENTO!$D136,INDIRECT("Tabela6[Data]"),CUMPRIMENTO!R$1)</f>
        <v/>
      </c>
      <c r="S136">
        <f>COUNTIFS(INDIRECT("Tabela6[QRCode]"),CUMPRIMENTO!$C136,INDIRECT("Tabela6[Data]"),CUMPRIMENTO!S$1)+COUNTIFS(INDIRECT("Tabela6[QRCode]"),CUMPRIMENTO!$D136,INDIRECT("Tabela6[Data]"),CUMPRIMENTO!S$1)</f>
        <v/>
      </c>
      <c r="T136">
        <f>COUNTIFS(INDIRECT("Tabela6[QRCode]"),CUMPRIMENTO!$C136,INDIRECT("Tabela6[Data]"),CUMPRIMENTO!T$1)+COUNTIFS(INDIRECT("Tabela6[QRCode]"),CUMPRIMENTO!$D136,INDIRECT("Tabela6[Data]"),CUMPRIMENTO!T$1)</f>
        <v/>
      </c>
      <c r="U136">
        <f>COUNTIFS(INDIRECT("Tabela6[QRCode]"),CUMPRIMENTO!$C136,INDIRECT("Tabela6[Data]"),CUMPRIMENTO!U$1)+COUNTIFS(INDIRECT("Tabela6[QRCode]"),CUMPRIMENTO!$D136,INDIRECT("Tabela6[Data]"),CUMPRIMENTO!U$1)</f>
        <v/>
      </c>
      <c r="V136">
        <f>COUNTIFS(INDIRECT("Tabela6[QRCode]"),CUMPRIMENTO!$C136,INDIRECT("Tabela6[Data]"),CUMPRIMENTO!V$1)+COUNTIFS(INDIRECT("Tabela6[QRCode]"),CUMPRIMENTO!$D136,INDIRECT("Tabela6[Data]"),CUMPRIMENTO!V$1)</f>
        <v/>
      </c>
      <c r="Y136" s="33">
        <f>SUM(R136:X136)/(IF(G136=1,COUNTA(R136:X136)*3,IF(G136=2,COUNTA(R136:X136)*2,IF(G136=3,COUNTA(R136:X136),IF(G136=4,COUNTA(R136:X136)/2,IF(G136=5,COUNTA(R136:X136)/7,IF(G136=6,1,"")))))))</f>
        <v/>
      </c>
      <c r="Z136">
        <f>COUNTIFS(INDIRECT("Tabela6[QRCode]"),CUMPRIMENTO!$C136,INDIRECT("Tabela6[Data]"),CUMPRIMENTO!Z$1)+COUNTIFS(INDIRECT("Tabela6[QRCode]"),CUMPRIMENTO!$D136,INDIRECT("Tabela6[Data]"),CUMPRIMENTO!Z$1)</f>
        <v/>
      </c>
      <c r="AA136">
        <f>COUNTIFS(INDIRECT("Tabela6[QRCode]"),CUMPRIMENTO!$C136,INDIRECT("Tabela6[Data]"),CUMPRIMENTO!AA$1)+COUNTIFS(INDIRECT("Tabela6[QRCode]"),CUMPRIMENTO!$D136,INDIRECT("Tabela6[Data]"),CUMPRIMENTO!AA$1)</f>
        <v/>
      </c>
      <c r="AB136">
        <f>COUNTIFS(INDIRECT("Tabela6[QRCode]"),CUMPRIMENTO!$C136,INDIRECT("Tabela6[Data]"),CUMPRIMENTO!AB$1)+COUNTIFS(INDIRECT("Tabela6[QRCode]"),CUMPRIMENTO!$D136,INDIRECT("Tabela6[Data]"),CUMPRIMENTO!AB$1)</f>
        <v/>
      </c>
      <c r="AC136">
        <f>COUNTIFS(INDIRECT("Tabela6[QRCode]"),CUMPRIMENTO!$C136,INDIRECT("Tabela6[Data]"),CUMPRIMENTO!AC$1)+COUNTIFS(INDIRECT("Tabela6[QRCode]"),CUMPRIMENTO!$D136,INDIRECT("Tabela6[Data]"),CUMPRIMENTO!AC$1)</f>
        <v/>
      </c>
      <c r="AD136">
        <f>COUNTIFS(INDIRECT("Tabela6[QRCode]"),CUMPRIMENTO!$C136,INDIRECT("Tabela6[Data]"),CUMPRIMENTO!AD$1)+COUNTIFS(INDIRECT("Tabela6[QRCode]"),CUMPRIMENTO!$D136,INDIRECT("Tabela6[Data]"),CUMPRIMENTO!AD$1)</f>
        <v/>
      </c>
      <c r="AG136" s="33">
        <f>SUM(Z136:AD136)/(IF(G136=1,COUNTA(Z136:AD136)*3,IF(G136=2,COUNTA(Z136:AD136)*2,IF(G136=3,COUNTA(Z136:AD136),IF(G136=4,COUNTA(Z136:AD136)/2,IF(G136=5,COUNTA(Z136:AD136)/7,IF(G136=6,1,"")))))))</f>
        <v/>
      </c>
      <c r="AH136">
        <f>COUNTIFS(INDIRECT("Tabela6[QRCode]"),CUMPRIMENTO!$C136,INDIRECT("Tabela6[Data]"),CUMPRIMENTO!AH$1)+COUNTIFS(INDIRECT("Tabela6[QRCode]"),CUMPRIMENTO!$D136,INDIRECT("Tabela6[Data]"),CUMPRIMENTO!AH$1)</f>
        <v/>
      </c>
      <c r="AI136">
        <f>COUNTIFS(INDIRECT("Tabela6[QRCode]"),CUMPRIMENTO!$C136,INDIRECT("Tabela6[Data]"),CUMPRIMENTO!AI$1)+COUNTIFS(INDIRECT("Tabela6[QRCode]"),CUMPRIMENTO!$D136,INDIRECT("Tabela6[Data]"),CUMPRIMENTO!AI$1)</f>
        <v/>
      </c>
      <c r="AJ136">
        <f>COUNTIFS(INDIRECT("Tabela6[QRCode]"),CUMPRIMENTO!$C136,INDIRECT("Tabela6[Data]"),CUMPRIMENTO!AJ$1)+COUNTIFS(INDIRECT("Tabela6[QRCode]"),CUMPRIMENTO!$D136,INDIRECT("Tabela6[Data]"),CUMPRIMENTO!AJ$1)</f>
        <v/>
      </c>
      <c r="AK136">
        <f>COUNTIFS(INDIRECT("Tabela6[QRCode]"),CUMPRIMENTO!$C136,INDIRECT("Tabela6[Data]"),CUMPRIMENTO!AK$1)+COUNTIFS(INDIRECT("Tabela6[QRCode]"),CUMPRIMENTO!$D136,INDIRECT("Tabela6[Data]"),CUMPRIMENTO!AK$1)</f>
        <v/>
      </c>
      <c r="AL136">
        <f>COUNTIFS(INDIRECT("Tabela6[QRCode]"),CUMPRIMENTO!$C136,INDIRECT("Tabela6[Data]"),CUMPRIMENTO!AL$1)+COUNTIFS(INDIRECT("Tabela6[QRCode]"),CUMPRIMENTO!$D136,INDIRECT("Tabela6[Data]"),CUMPRIMENTO!AL$1)</f>
        <v/>
      </c>
      <c r="AO136" s="33">
        <f>SUM(AH136:AL136)/(IF(G136=1,COUNTA(AH136:AL136)*3,IF(G136=2,COUNTA(AH136:AL136)*2,IF(G136=3,COUNTA(AH136:AL136),IF(G136=4,COUNTA(AH136:AL136)/2,IF(G136=5,COUNTA(AH136:AL136)/7,IF(G136=6,1,"")))))))</f>
        <v/>
      </c>
      <c r="AP136">
        <f>COUNTIFS(INDIRECT("Tabela6[QRCode]"),CUMPRIMENTO!$C136,INDIRECT("Tabela6[Data]"),CUMPRIMENTO!AP$1)+COUNTIFS(INDIRECT("Tabela6[QRCode]"),CUMPRIMENTO!$D136,INDIRECT("Tabela6[Data]"),CUMPRIMENTO!AP$1)</f>
        <v/>
      </c>
      <c r="AQ136">
        <f>COUNTIFS(INDIRECT("Tabela6[QRCode]"),CUMPRIMENTO!$C136,INDIRECT("Tabela6[Data]"),CUMPRIMENTO!AQ$1)+COUNTIFS(INDIRECT("Tabela6[QRCode]"),CUMPRIMENTO!$D136,INDIRECT("Tabela6[Data]"),CUMPRIMENTO!AQ$1)</f>
        <v/>
      </c>
      <c r="AW136" s="33">
        <f>SUM(AP136:AS136)/(IF(G136=1,COUNTA(AP136:AS136)*3,IF(G136=2,COUNTA(AP136:AS136)*2,IF(G136=3,COUNTA(AP136:AS136),IF(G136=4,COUNTA(AP136:AS136)/2,IF(G136=5,COUNTA(AP136:AS136)/7,IF(G136=6,1,"")))))))</f>
        <v/>
      </c>
    </row>
    <row r="137">
      <c r="B137" t="inlineStr">
        <is>
          <t>BR01-IES-P20</t>
        </is>
      </c>
      <c r="C137" t="inlineStr">
        <is>
          <t>BR01-IES-P20-BAN043</t>
        </is>
      </c>
      <c r="D137" t="inlineStr">
        <is>
          <t>RS-ST01-20-00T-WCF01</t>
        </is>
      </c>
      <c r="E137" t="inlineStr">
        <is>
          <t>BANHEIRO AFAS GALPAO - F</t>
        </is>
      </c>
      <c r="G137" t="n">
        <v>3</v>
      </c>
      <c r="H137" t="inlineStr">
        <is>
          <t>T2E</t>
        </is>
      </c>
      <c r="I137" s="34">
        <f>IF(H137="SOB DEMANDA",100%,IF(AVERAGE(Y137,AG137,AO137,AW137)&gt;100%,100%,AVERAGE(Y137,AG137,AO137,AW137)))</f>
        <v/>
      </c>
      <c r="J137">
        <f>COUNTIFS(INDIRECT("Tabela6[QRCode]"),CUMPRIMENTO!$C137,INDIRECT("Tabela6[Data]"),CUMPRIMENTO!J$1)+COUNTIFS(INDIRECT("Tabela6[QRCode]"),CUMPRIMENTO!$D137,INDIRECT("Tabela6[Data]"),CUMPRIMENTO!J$1)</f>
        <v/>
      </c>
      <c r="K137">
        <f>COUNTIFS(INDIRECT("Tabela6[QRCode]"),CUMPRIMENTO!$C137,INDIRECT("Tabela6[Data]"),CUMPRIMENTO!K$1)+COUNTIFS(INDIRECT("Tabela6[QRCode]"),CUMPRIMENTO!$D137,INDIRECT("Tabela6[Data]"),CUMPRIMENTO!K$1)</f>
        <v/>
      </c>
      <c r="L137">
        <f>COUNTIFS(INDIRECT("Tabela6[QRCode]"),CUMPRIMENTO!$C137,INDIRECT("Tabela6[Data]"),CUMPRIMENTO!L$1)+COUNTIFS(INDIRECT("Tabela6[QRCode]"),CUMPRIMENTO!$D137,INDIRECT("Tabela6[Data]"),CUMPRIMENTO!L$1)</f>
        <v/>
      </c>
      <c r="M137">
        <f>COUNTIFS(INDIRECT("Tabela6[QRCode]"),CUMPRIMENTO!$C137,INDIRECT("Tabela6[Data]"),CUMPRIMENTO!M$1)+COUNTIFS(INDIRECT("Tabela6[QRCode]"),CUMPRIMENTO!$D137,INDIRECT("Tabela6[Data]"),CUMPRIMENTO!M$1)</f>
        <v/>
      </c>
      <c r="N137">
        <f>COUNTIFS(INDIRECT("Tabela6[QRCode]"),CUMPRIMENTO!$C137,INDIRECT("Tabela6[Data]"),CUMPRIMENTO!N$1)+COUNTIFS(INDIRECT("Tabela6[QRCode]"),CUMPRIMENTO!$D137,INDIRECT("Tabela6[Data]"),CUMPRIMENTO!N$1)</f>
        <v/>
      </c>
      <c r="Q137" s="33">
        <f>SUM(J137:P137)/(IF(G137=1,COUNTA(J137:P137)*3,IF(G137=2,COUNTA(J137:P137)*2,IF(G137=3,COUNTA(J137:P137),IF(G137=4,COUNTA(J137:P137)/2,IF(G137=5,COUNTA(J137:P137)/7,IF(G137=6,1,"")))))))</f>
        <v/>
      </c>
      <c r="R137">
        <f>COUNTIFS(INDIRECT("Tabela6[QRCode]"),CUMPRIMENTO!$C137,INDIRECT("Tabela6[Data]"),CUMPRIMENTO!R$1)+COUNTIFS(INDIRECT("Tabela6[QRCode]"),CUMPRIMENTO!$D137,INDIRECT("Tabela6[Data]"),CUMPRIMENTO!R$1)</f>
        <v/>
      </c>
      <c r="S137">
        <f>COUNTIFS(INDIRECT("Tabela6[QRCode]"),CUMPRIMENTO!$C137,INDIRECT("Tabela6[Data]"),CUMPRIMENTO!S$1)+COUNTIFS(INDIRECT("Tabela6[QRCode]"),CUMPRIMENTO!$D137,INDIRECT("Tabela6[Data]"),CUMPRIMENTO!S$1)</f>
        <v/>
      </c>
      <c r="T137">
        <f>COUNTIFS(INDIRECT("Tabela6[QRCode]"),CUMPRIMENTO!$C137,INDIRECT("Tabela6[Data]"),CUMPRIMENTO!T$1)+COUNTIFS(INDIRECT("Tabela6[QRCode]"),CUMPRIMENTO!$D137,INDIRECT("Tabela6[Data]"),CUMPRIMENTO!T$1)</f>
        <v/>
      </c>
      <c r="U137">
        <f>COUNTIFS(INDIRECT("Tabela6[QRCode]"),CUMPRIMENTO!$C137,INDIRECT("Tabela6[Data]"),CUMPRIMENTO!U$1)+COUNTIFS(INDIRECT("Tabela6[QRCode]"),CUMPRIMENTO!$D137,INDIRECT("Tabela6[Data]"),CUMPRIMENTO!U$1)</f>
        <v/>
      </c>
      <c r="V137">
        <f>COUNTIFS(INDIRECT("Tabela6[QRCode]"),CUMPRIMENTO!$C137,INDIRECT("Tabela6[Data]"),CUMPRIMENTO!V$1)+COUNTIFS(INDIRECT("Tabela6[QRCode]"),CUMPRIMENTO!$D137,INDIRECT("Tabela6[Data]"),CUMPRIMENTO!V$1)</f>
        <v/>
      </c>
      <c r="Y137" s="33">
        <f>SUM(R137:X137)/(IF(G137=1,COUNTA(R137:X137)*3,IF(G137=2,COUNTA(R137:X137)*2,IF(G137=3,COUNTA(R137:X137),IF(G137=4,COUNTA(R137:X137)/2,IF(G137=5,COUNTA(R137:X137)/7,IF(G137=6,1,"")))))))</f>
        <v/>
      </c>
      <c r="Z137">
        <f>COUNTIFS(INDIRECT("Tabela6[QRCode]"),CUMPRIMENTO!$C137,INDIRECT("Tabela6[Data]"),CUMPRIMENTO!Z$1)+COUNTIFS(INDIRECT("Tabela6[QRCode]"),CUMPRIMENTO!$D137,INDIRECT("Tabela6[Data]"),CUMPRIMENTO!Z$1)</f>
        <v/>
      </c>
      <c r="AA137">
        <f>COUNTIFS(INDIRECT("Tabela6[QRCode]"),CUMPRIMENTO!$C137,INDIRECT("Tabela6[Data]"),CUMPRIMENTO!AA$1)+COUNTIFS(INDIRECT("Tabela6[QRCode]"),CUMPRIMENTO!$D137,INDIRECT("Tabela6[Data]"),CUMPRIMENTO!AA$1)</f>
        <v/>
      </c>
      <c r="AB137">
        <f>COUNTIFS(INDIRECT("Tabela6[QRCode]"),CUMPRIMENTO!$C137,INDIRECT("Tabela6[Data]"),CUMPRIMENTO!AB$1)+COUNTIFS(INDIRECT("Tabela6[QRCode]"),CUMPRIMENTO!$D137,INDIRECT("Tabela6[Data]"),CUMPRIMENTO!AB$1)</f>
        <v/>
      </c>
      <c r="AC137">
        <f>COUNTIFS(INDIRECT("Tabela6[QRCode]"),CUMPRIMENTO!$C137,INDIRECT("Tabela6[Data]"),CUMPRIMENTO!AC$1)+COUNTIFS(INDIRECT("Tabela6[QRCode]"),CUMPRIMENTO!$D137,INDIRECT("Tabela6[Data]"),CUMPRIMENTO!AC$1)</f>
        <v/>
      </c>
      <c r="AD137">
        <f>COUNTIFS(INDIRECT("Tabela6[QRCode]"),CUMPRIMENTO!$C137,INDIRECT("Tabela6[Data]"),CUMPRIMENTO!AD$1)+COUNTIFS(INDIRECT("Tabela6[QRCode]"),CUMPRIMENTO!$D137,INDIRECT("Tabela6[Data]"),CUMPRIMENTO!AD$1)</f>
        <v/>
      </c>
      <c r="AG137" s="33">
        <f>SUM(Z137:AD137)/(IF(G137=1,COUNTA(Z137:AD137)*3,IF(G137=2,COUNTA(Z137:AD137)*2,IF(G137=3,COUNTA(Z137:AD137),IF(G137=4,COUNTA(Z137:AD137)/2,IF(G137=5,COUNTA(Z137:AD137)/7,IF(G137=6,1,"")))))))</f>
        <v/>
      </c>
      <c r="AH137">
        <f>COUNTIFS(INDIRECT("Tabela6[QRCode]"),CUMPRIMENTO!$C137,INDIRECT("Tabela6[Data]"),CUMPRIMENTO!AH$1)+COUNTIFS(INDIRECT("Tabela6[QRCode]"),CUMPRIMENTO!$D137,INDIRECT("Tabela6[Data]"),CUMPRIMENTO!AH$1)</f>
        <v/>
      </c>
      <c r="AI137">
        <f>COUNTIFS(INDIRECT("Tabela6[QRCode]"),CUMPRIMENTO!$C137,INDIRECT("Tabela6[Data]"),CUMPRIMENTO!AI$1)+COUNTIFS(INDIRECT("Tabela6[QRCode]"),CUMPRIMENTO!$D137,INDIRECT("Tabela6[Data]"),CUMPRIMENTO!AI$1)</f>
        <v/>
      </c>
      <c r="AJ137">
        <f>COUNTIFS(INDIRECT("Tabela6[QRCode]"),CUMPRIMENTO!$C137,INDIRECT("Tabela6[Data]"),CUMPRIMENTO!AJ$1)+COUNTIFS(INDIRECT("Tabela6[QRCode]"),CUMPRIMENTO!$D137,INDIRECT("Tabela6[Data]"),CUMPRIMENTO!AJ$1)</f>
        <v/>
      </c>
      <c r="AK137">
        <f>COUNTIFS(INDIRECT("Tabela6[QRCode]"),CUMPRIMENTO!$C137,INDIRECT("Tabela6[Data]"),CUMPRIMENTO!AK$1)+COUNTIFS(INDIRECT("Tabela6[QRCode]"),CUMPRIMENTO!$D137,INDIRECT("Tabela6[Data]"),CUMPRIMENTO!AK$1)</f>
        <v/>
      </c>
      <c r="AL137">
        <f>COUNTIFS(INDIRECT("Tabela6[QRCode]"),CUMPRIMENTO!$C137,INDIRECT("Tabela6[Data]"),CUMPRIMENTO!AL$1)+COUNTIFS(INDIRECT("Tabela6[QRCode]"),CUMPRIMENTO!$D137,INDIRECT("Tabela6[Data]"),CUMPRIMENTO!AL$1)</f>
        <v/>
      </c>
      <c r="AO137" s="33">
        <f>SUM(AH137:AL137)/(IF(G137=1,COUNTA(AH137:AL137)*3,IF(G137=2,COUNTA(AH137:AL137)*2,IF(G137=3,COUNTA(AH137:AL137),IF(G137=4,COUNTA(AH137:AL137)/2,IF(G137=5,COUNTA(AH137:AL137)/7,IF(G137=6,1,"")))))))</f>
        <v/>
      </c>
      <c r="AP137">
        <f>COUNTIFS(INDIRECT("Tabela6[QRCode]"),CUMPRIMENTO!$C137,INDIRECT("Tabela6[Data]"),CUMPRIMENTO!AP$1)+COUNTIFS(INDIRECT("Tabela6[QRCode]"),CUMPRIMENTO!$D137,INDIRECT("Tabela6[Data]"),CUMPRIMENTO!AP$1)</f>
        <v/>
      </c>
      <c r="AQ137">
        <f>COUNTIFS(INDIRECT("Tabela6[QRCode]"),CUMPRIMENTO!$C137,INDIRECT("Tabela6[Data]"),CUMPRIMENTO!AQ$1)+COUNTIFS(INDIRECT("Tabela6[QRCode]"),CUMPRIMENTO!$D137,INDIRECT("Tabela6[Data]"),CUMPRIMENTO!AQ$1)</f>
        <v/>
      </c>
      <c r="AW137" s="33">
        <f>SUM(AP137:AS137)/(IF(G137=1,COUNTA(AP137:AS137)*3,IF(G137=2,COUNTA(AP137:AS137)*2,IF(G137=3,COUNTA(AP137:AS137),IF(G137=4,COUNTA(AP137:AS137)/2,IF(G137=5,COUNTA(AP137:AS137)/7,IF(G137=6,1,"")))))))</f>
        <v/>
      </c>
    </row>
    <row r="138">
      <c r="B138" t="inlineStr">
        <is>
          <t>BR01-IES-P20</t>
        </is>
      </c>
      <c r="C138" t="inlineStr">
        <is>
          <t>BR01-IES-P20-QUIO01</t>
        </is>
      </c>
      <c r="E138" t="inlineStr">
        <is>
          <t>QUIOSQUE</t>
        </is>
      </c>
      <c r="G138" t="n">
        <v>6</v>
      </c>
      <c r="H138" t="inlineStr">
        <is>
          <t>SOB DEMANDA</t>
        </is>
      </c>
      <c r="I138" s="34">
        <f>IF(H138="SOB DEMANDA",100%,IF(AVERAGE(Y138,AG138,AO138,AW138)&gt;100%,100%,AVERAGE(Y138,AG138,AO138,AW138)))</f>
        <v/>
      </c>
      <c r="J138">
        <f>COUNTIFS(INDIRECT("Tabela6[QRCode]"),CUMPRIMENTO!$C138,INDIRECT("Tabela6[Data]"),CUMPRIMENTO!J$1)+COUNTIFS(INDIRECT("Tabela6[QRCode]"),CUMPRIMENTO!$D138,INDIRECT("Tabela6[Data]"),CUMPRIMENTO!J$1)</f>
        <v/>
      </c>
      <c r="K138">
        <f>COUNTIFS(INDIRECT("Tabela6[QRCode]"),CUMPRIMENTO!$C138,INDIRECT("Tabela6[Data]"),CUMPRIMENTO!K$1)+COUNTIFS(INDIRECT("Tabela6[QRCode]"),CUMPRIMENTO!$D138,INDIRECT("Tabela6[Data]"),CUMPRIMENTO!K$1)</f>
        <v/>
      </c>
      <c r="L138">
        <f>COUNTIFS(INDIRECT("Tabela6[QRCode]"),CUMPRIMENTO!$C138,INDIRECT("Tabela6[Data]"),CUMPRIMENTO!L$1)+COUNTIFS(INDIRECT("Tabela6[QRCode]"),CUMPRIMENTO!$D138,INDIRECT("Tabela6[Data]"),CUMPRIMENTO!L$1)</f>
        <v/>
      </c>
      <c r="M138">
        <f>COUNTIFS(INDIRECT("Tabela6[QRCode]"),CUMPRIMENTO!$C138,INDIRECT("Tabela6[Data]"),CUMPRIMENTO!M$1)+COUNTIFS(INDIRECT("Tabela6[QRCode]"),CUMPRIMENTO!$D138,INDIRECT("Tabela6[Data]"),CUMPRIMENTO!M$1)</f>
        <v/>
      </c>
      <c r="N138">
        <f>COUNTIFS(INDIRECT("Tabela6[QRCode]"),CUMPRIMENTO!$C138,INDIRECT("Tabela6[Data]"),CUMPRIMENTO!N$1)+COUNTIFS(INDIRECT("Tabela6[QRCode]"),CUMPRIMENTO!$D138,INDIRECT("Tabela6[Data]"),CUMPRIMENTO!N$1)</f>
        <v/>
      </c>
      <c r="Q138" s="33">
        <f>SUM(J138:P138)/(IF(G138=1,COUNTA(J138:P138)*3,IF(G138=2,COUNTA(J138:P138)*2,IF(G138=3,COUNTA(J138:P138),IF(G138=4,COUNTA(J138:P138)/2,IF(G138=5,COUNTA(J138:P138)/7,IF(G138=6,1,"")))))))</f>
        <v/>
      </c>
      <c r="R138">
        <f>COUNTIFS(INDIRECT("Tabela6[QRCode]"),CUMPRIMENTO!$C138,INDIRECT("Tabela6[Data]"),CUMPRIMENTO!R$1)+COUNTIFS(INDIRECT("Tabela6[QRCode]"),CUMPRIMENTO!$D138,INDIRECT("Tabela6[Data]"),CUMPRIMENTO!R$1)</f>
        <v/>
      </c>
      <c r="S138">
        <f>COUNTIFS(INDIRECT("Tabela6[QRCode]"),CUMPRIMENTO!$C138,INDIRECT("Tabela6[Data]"),CUMPRIMENTO!S$1)+COUNTIFS(INDIRECT("Tabela6[QRCode]"),CUMPRIMENTO!$D138,INDIRECT("Tabela6[Data]"),CUMPRIMENTO!S$1)</f>
        <v/>
      </c>
      <c r="T138">
        <f>COUNTIFS(INDIRECT("Tabela6[QRCode]"),CUMPRIMENTO!$C138,INDIRECT("Tabela6[Data]"),CUMPRIMENTO!T$1)+COUNTIFS(INDIRECT("Tabela6[QRCode]"),CUMPRIMENTO!$D138,INDIRECT("Tabela6[Data]"),CUMPRIMENTO!T$1)</f>
        <v/>
      </c>
      <c r="U138">
        <f>COUNTIFS(INDIRECT("Tabela6[QRCode]"),CUMPRIMENTO!$C138,INDIRECT("Tabela6[Data]"),CUMPRIMENTO!U$1)+COUNTIFS(INDIRECT("Tabela6[QRCode]"),CUMPRIMENTO!$D138,INDIRECT("Tabela6[Data]"),CUMPRIMENTO!U$1)</f>
        <v/>
      </c>
      <c r="V138">
        <f>COUNTIFS(INDIRECT("Tabela6[QRCode]"),CUMPRIMENTO!$C138,INDIRECT("Tabela6[Data]"),CUMPRIMENTO!V$1)+COUNTIFS(INDIRECT("Tabela6[QRCode]"),CUMPRIMENTO!$D138,INDIRECT("Tabela6[Data]"),CUMPRIMENTO!V$1)</f>
        <v/>
      </c>
      <c r="Y138" s="33">
        <f>SUM(R138:X138)/(IF(G138=1,COUNTA(R138:X138)*3,IF(G138=2,COUNTA(R138:X138)*2,IF(G138=3,COUNTA(R138:X138),IF(G138=4,COUNTA(R138:X138)/2,IF(G138=5,COUNTA(R138:X138)/7,IF(G138=6,1,"")))))))</f>
        <v/>
      </c>
      <c r="Z138">
        <f>COUNTIFS(INDIRECT("Tabela6[QRCode]"),CUMPRIMENTO!$C138,INDIRECT("Tabela6[Data]"),CUMPRIMENTO!Z$1)+COUNTIFS(INDIRECT("Tabela6[QRCode]"),CUMPRIMENTO!$D138,INDIRECT("Tabela6[Data]"),CUMPRIMENTO!Z$1)</f>
        <v/>
      </c>
      <c r="AA138">
        <f>COUNTIFS(INDIRECT("Tabela6[QRCode]"),CUMPRIMENTO!$C138,INDIRECT("Tabela6[Data]"),CUMPRIMENTO!AA$1)+COUNTIFS(INDIRECT("Tabela6[QRCode]"),CUMPRIMENTO!$D138,INDIRECT("Tabela6[Data]"),CUMPRIMENTO!AA$1)</f>
        <v/>
      </c>
      <c r="AB138">
        <f>COUNTIFS(INDIRECT("Tabela6[QRCode]"),CUMPRIMENTO!$C138,INDIRECT("Tabela6[Data]"),CUMPRIMENTO!AB$1)+COUNTIFS(INDIRECT("Tabela6[QRCode]"),CUMPRIMENTO!$D138,INDIRECT("Tabela6[Data]"),CUMPRIMENTO!AB$1)</f>
        <v/>
      </c>
      <c r="AC138">
        <f>COUNTIFS(INDIRECT("Tabela6[QRCode]"),CUMPRIMENTO!$C138,INDIRECT("Tabela6[Data]"),CUMPRIMENTO!AC$1)+COUNTIFS(INDIRECT("Tabela6[QRCode]"),CUMPRIMENTO!$D138,INDIRECT("Tabela6[Data]"),CUMPRIMENTO!AC$1)</f>
        <v/>
      </c>
      <c r="AD138">
        <f>COUNTIFS(INDIRECT("Tabela6[QRCode]"),CUMPRIMENTO!$C138,INDIRECT("Tabela6[Data]"),CUMPRIMENTO!AD$1)+COUNTIFS(INDIRECT("Tabela6[QRCode]"),CUMPRIMENTO!$D138,INDIRECT("Tabela6[Data]"),CUMPRIMENTO!AD$1)</f>
        <v/>
      </c>
      <c r="AG138" s="33">
        <f>SUM(Z138:AD138)/(IF(G138=1,COUNTA(Z138:AD138)*3,IF(G138=2,COUNTA(Z138:AD138)*2,IF(G138=3,COUNTA(Z138:AD138),IF(G138=4,COUNTA(Z138:AD138)/2,IF(G138=5,COUNTA(Z138:AD138)/7,IF(G138=6,1,"")))))))</f>
        <v/>
      </c>
      <c r="AH138">
        <f>COUNTIFS(INDIRECT("Tabela6[QRCode]"),CUMPRIMENTO!$C138,INDIRECT("Tabela6[Data]"),CUMPRIMENTO!AH$1)+COUNTIFS(INDIRECT("Tabela6[QRCode]"),CUMPRIMENTO!$D138,INDIRECT("Tabela6[Data]"),CUMPRIMENTO!AH$1)</f>
        <v/>
      </c>
      <c r="AI138">
        <f>COUNTIFS(INDIRECT("Tabela6[QRCode]"),CUMPRIMENTO!$C138,INDIRECT("Tabela6[Data]"),CUMPRIMENTO!AI$1)+COUNTIFS(INDIRECT("Tabela6[QRCode]"),CUMPRIMENTO!$D138,INDIRECT("Tabela6[Data]"),CUMPRIMENTO!AI$1)</f>
        <v/>
      </c>
      <c r="AJ138">
        <f>COUNTIFS(INDIRECT("Tabela6[QRCode]"),CUMPRIMENTO!$C138,INDIRECT("Tabela6[Data]"),CUMPRIMENTO!AJ$1)+COUNTIFS(INDIRECT("Tabela6[QRCode]"),CUMPRIMENTO!$D138,INDIRECT("Tabela6[Data]"),CUMPRIMENTO!AJ$1)</f>
        <v/>
      </c>
      <c r="AK138">
        <f>COUNTIFS(INDIRECT("Tabela6[QRCode]"),CUMPRIMENTO!$C138,INDIRECT("Tabela6[Data]"),CUMPRIMENTO!AK$1)+COUNTIFS(INDIRECT("Tabela6[QRCode]"),CUMPRIMENTO!$D138,INDIRECT("Tabela6[Data]"),CUMPRIMENTO!AK$1)</f>
        <v/>
      </c>
      <c r="AL138">
        <f>COUNTIFS(INDIRECT("Tabela6[QRCode]"),CUMPRIMENTO!$C138,INDIRECT("Tabela6[Data]"),CUMPRIMENTO!AL$1)+COUNTIFS(INDIRECT("Tabela6[QRCode]"),CUMPRIMENTO!$D138,INDIRECT("Tabela6[Data]"),CUMPRIMENTO!AL$1)</f>
        <v/>
      </c>
      <c r="AO138" s="33">
        <f>SUM(AH138:AL138)/(IF(G138=1,COUNTA(AH138:AL138)*3,IF(G138=2,COUNTA(AH138:AL138)*2,IF(G138=3,COUNTA(AH138:AL138),IF(G138=4,COUNTA(AH138:AL138)/2,IF(G138=5,COUNTA(AH138:AL138)/7,IF(G138=6,1,"")))))))</f>
        <v/>
      </c>
      <c r="AP138">
        <f>COUNTIFS(INDIRECT("Tabela6[QRCode]"),CUMPRIMENTO!$C138,INDIRECT("Tabela6[Data]"),CUMPRIMENTO!AP$1)+COUNTIFS(INDIRECT("Tabela6[QRCode]"),CUMPRIMENTO!$D138,INDIRECT("Tabela6[Data]"),CUMPRIMENTO!AP$1)</f>
        <v/>
      </c>
      <c r="AQ138">
        <f>COUNTIFS(INDIRECT("Tabela6[QRCode]"),CUMPRIMENTO!$C138,INDIRECT("Tabela6[Data]"),CUMPRIMENTO!AQ$1)+COUNTIFS(INDIRECT("Tabela6[QRCode]"),CUMPRIMENTO!$D138,INDIRECT("Tabela6[Data]"),CUMPRIMENTO!AQ$1)</f>
        <v/>
      </c>
      <c r="AW138" s="33">
        <f>SUM(AP138:AS138)/(IF(G138=1,COUNTA(AP138:AS138)*3,IF(G138=2,COUNTA(AP138:AS138)*2,IF(G138=3,COUNTA(AP138:AS138),IF(G138=4,COUNTA(AP138:AS138)/2,IF(G138=5,COUNTA(AP138:AS138)/7,IF(G138=6,1,"")))))))</f>
        <v/>
      </c>
    </row>
    <row r="139">
      <c r="B139" t="inlineStr">
        <is>
          <t>BR01-IES-P20</t>
        </is>
      </c>
      <c r="C139" t="inlineStr">
        <is>
          <t>BR01-IES-P20-SALA03</t>
        </is>
      </c>
      <c r="D139" t="inlineStr">
        <is>
          <t>RS-ST01-20-00T-SLA03</t>
        </is>
      </c>
      <c r="E139" t="inlineStr">
        <is>
          <t>COZINHA / CHURRASQUEIRA</t>
        </is>
      </c>
      <c r="G139" t="n">
        <v>3</v>
      </c>
      <c r="H139" t="inlineStr">
        <is>
          <t>T2E</t>
        </is>
      </c>
      <c r="I139" s="34">
        <f>IF(H139="SOB DEMANDA",100%,IF(AVERAGE(Y139,AG139,AO139,AW139)&gt;100%,100%,AVERAGE(Y139,AG139,AO139,AW139)))</f>
        <v/>
      </c>
      <c r="J139">
        <f>COUNTIFS(INDIRECT("Tabela6[QRCode]"),CUMPRIMENTO!$C139,INDIRECT("Tabela6[Data]"),CUMPRIMENTO!J$1)+COUNTIFS(INDIRECT("Tabela6[QRCode]"),CUMPRIMENTO!$D139,INDIRECT("Tabela6[Data]"),CUMPRIMENTO!J$1)</f>
        <v/>
      </c>
      <c r="K139">
        <f>COUNTIFS(INDIRECT("Tabela6[QRCode]"),CUMPRIMENTO!$C139,INDIRECT("Tabela6[Data]"),CUMPRIMENTO!K$1)+COUNTIFS(INDIRECT("Tabela6[QRCode]"),CUMPRIMENTO!$D139,INDIRECT("Tabela6[Data]"),CUMPRIMENTO!K$1)</f>
        <v/>
      </c>
      <c r="L139">
        <f>COUNTIFS(INDIRECT("Tabela6[QRCode]"),CUMPRIMENTO!$C139,INDIRECT("Tabela6[Data]"),CUMPRIMENTO!L$1)+COUNTIFS(INDIRECT("Tabela6[QRCode]"),CUMPRIMENTO!$D139,INDIRECT("Tabela6[Data]"),CUMPRIMENTO!L$1)</f>
        <v/>
      </c>
      <c r="M139">
        <f>COUNTIFS(INDIRECT("Tabela6[QRCode]"),CUMPRIMENTO!$C139,INDIRECT("Tabela6[Data]"),CUMPRIMENTO!M$1)+COUNTIFS(INDIRECT("Tabela6[QRCode]"),CUMPRIMENTO!$D139,INDIRECT("Tabela6[Data]"),CUMPRIMENTO!M$1)</f>
        <v/>
      </c>
      <c r="N139">
        <f>COUNTIFS(INDIRECT("Tabela6[QRCode]"),CUMPRIMENTO!$C139,INDIRECT("Tabela6[Data]"),CUMPRIMENTO!N$1)+COUNTIFS(INDIRECT("Tabela6[QRCode]"),CUMPRIMENTO!$D139,INDIRECT("Tabela6[Data]"),CUMPRIMENTO!N$1)</f>
        <v/>
      </c>
      <c r="Q139" s="33">
        <f>SUM(J139:P139)/(IF(G139=1,COUNTA(J139:P139)*3,IF(G139=2,COUNTA(J139:P139)*2,IF(G139=3,COUNTA(J139:P139),IF(G139=4,COUNTA(J139:P139)/2,IF(G139=5,COUNTA(J139:P139)/7,IF(G139=6,1,"")))))))</f>
        <v/>
      </c>
      <c r="R139">
        <f>COUNTIFS(INDIRECT("Tabela6[QRCode]"),CUMPRIMENTO!$C139,INDIRECT("Tabela6[Data]"),CUMPRIMENTO!R$1)+COUNTIFS(INDIRECT("Tabela6[QRCode]"),CUMPRIMENTO!$D139,INDIRECT("Tabela6[Data]"),CUMPRIMENTO!R$1)</f>
        <v/>
      </c>
      <c r="S139">
        <f>COUNTIFS(INDIRECT("Tabela6[QRCode]"),CUMPRIMENTO!$C139,INDIRECT("Tabela6[Data]"),CUMPRIMENTO!S$1)+COUNTIFS(INDIRECT("Tabela6[QRCode]"),CUMPRIMENTO!$D139,INDIRECT("Tabela6[Data]"),CUMPRIMENTO!S$1)</f>
        <v/>
      </c>
      <c r="T139">
        <f>COUNTIFS(INDIRECT("Tabela6[QRCode]"),CUMPRIMENTO!$C139,INDIRECT("Tabela6[Data]"),CUMPRIMENTO!T$1)+COUNTIFS(INDIRECT("Tabela6[QRCode]"),CUMPRIMENTO!$D139,INDIRECT("Tabela6[Data]"),CUMPRIMENTO!T$1)</f>
        <v/>
      </c>
      <c r="U139">
        <f>COUNTIFS(INDIRECT("Tabela6[QRCode]"),CUMPRIMENTO!$C139,INDIRECT("Tabela6[Data]"),CUMPRIMENTO!U$1)+COUNTIFS(INDIRECT("Tabela6[QRCode]"),CUMPRIMENTO!$D139,INDIRECT("Tabela6[Data]"),CUMPRIMENTO!U$1)</f>
        <v/>
      </c>
      <c r="V139">
        <f>COUNTIFS(INDIRECT("Tabela6[QRCode]"),CUMPRIMENTO!$C139,INDIRECT("Tabela6[Data]"),CUMPRIMENTO!V$1)+COUNTIFS(INDIRECT("Tabela6[QRCode]"),CUMPRIMENTO!$D139,INDIRECT("Tabela6[Data]"),CUMPRIMENTO!V$1)</f>
        <v/>
      </c>
      <c r="Y139" s="33">
        <f>SUM(R139:X139)/(IF(G139=1,COUNTA(R139:X139)*3,IF(G139=2,COUNTA(R139:X139)*2,IF(G139=3,COUNTA(R139:X139),IF(G139=4,COUNTA(R139:X139)/2,IF(G139=5,COUNTA(R139:X139)/7,IF(G139=6,1,"")))))))</f>
        <v/>
      </c>
      <c r="Z139">
        <f>COUNTIFS(INDIRECT("Tabela6[QRCode]"),CUMPRIMENTO!$C139,INDIRECT("Tabela6[Data]"),CUMPRIMENTO!Z$1)+COUNTIFS(INDIRECT("Tabela6[QRCode]"),CUMPRIMENTO!$D139,INDIRECT("Tabela6[Data]"),CUMPRIMENTO!Z$1)</f>
        <v/>
      </c>
      <c r="AA139">
        <f>COUNTIFS(INDIRECT("Tabela6[QRCode]"),CUMPRIMENTO!$C139,INDIRECT("Tabela6[Data]"),CUMPRIMENTO!AA$1)+COUNTIFS(INDIRECT("Tabela6[QRCode]"),CUMPRIMENTO!$D139,INDIRECT("Tabela6[Data]"),CUMPRIMENTO!AA$1)</f>
        <v/>
      </c>
      <c r="AB139">
        <f>COUNTIFS(INDIRECT("Tabela6[QRCode]"),CUMPRIMENTO!$C139,INDIRECT("Tabela6[Data]"),CUMPRIMENTO!AB$1)+COUNTIFS(INDIRECT("Tabela6[QRCode]"),CUMPRIMENTO!$D139,INDIRECT("Tabela6[Data]"),CUMPRIMENTO!AB$1)</f>
        <v/>
      </c>
      <c r="AC139">
        <f>COUNTIFS(INDIRECT("Tabela6[QRCode]"),CUMPRIMENTO!$C139,INDIRECT("Tabela6[Data]"),CUMPRIMENTO!AC$1)+COUNTIFS(INDIRECT("Tabela6[QRCode]"),CUMPRIMENTO!$D139,INDIRECT("Tabela6[Data]"),CUMPRIMENTO!AC$1)</f>
        <v/>
      </c>
      <c r="AD139">
        <f>COUNTIFS(INDIRECT("Tabela6[QRCode]"),CUMPRIMENTO!$C139,INDIRECT("Tabela6[Data]"),CUMPRIMENTO!AD$1)+COUNTIFS(INDIRECT("Tabela6[QRCode]"),CUMPRIMENTO!$D139,INDIRECT("Tabela6[Data]"),CUMPRIMENTO!AD$1)</f>
        <v/>
      </c>
      <c r="AG139" s="33">
        <f>SUM(Z139:AD139)/(IF(G139=1,COUNTA(Z139:AD139)*3,IF(G139=2,COUNTA(Z139:AD139)*2,IF(G139=3,COUNTA(Z139:AD139),IF(G139=4,COUNTA(Z139:AD139)/2,IF(G139=5,COUNTA(Z139:AD139)/7,IF(G139=6,1,"")))))))</f>
        <v/>
      </c>
      <c r="AH139">
        <f>COUNTIFS(INDIRECT("Tabela6[QRCode]"),CUMPRIMENTO!$C139,INDIRECT("Tabela6[Data]"),CUMPRIMENTO!AH$1)+COUNTIFS(INDIRECT("Tabela6[QRCode]"),CUMPRIMENTO!$D139,INDIRECT("Tabela6[Data]"),CUMPRIMENTO!AH$1)</f>
        <v/>
      </c>
      <c r="AI139">
        <f>COUNTIFS(INDIRECT("Tabela6[QRCode]"),CUMPRIMENTO!$C139,INDIRECT("Tabela6[Data]"),CUMPRIMENTO!AI$1)+COUNTIFS(INDIRECT("Tabela6[QRCode]"),CUMPRIMENTO!$D139,INDIRECT("Tabela6[Data]"),CUMPRIMENTO!AI$1)</f>
        <v/>
      </c>
      <c r="AJ139">
        <f>COUNTIFS(INDIRECT("Tabela6[QRCode]"),CUMPRIMENTO!$C139,INDIRECT("Tabela6[Data]"),CUMPRIMENTO!AJ$1)+COUNTIFS(INDIRECT("Tabela6[QRCode]"),CUMPRIMENTO!$D139,INDIRECT("Tabela6[Data]"),CUMPRIMENTO!AJ$1)</f>
        <v/>
      </c>
      <c r="AK139">
        <f>COUNTIFS(INDIRECT("Tabela6[QRCode]"),CUMPRIMENTO!$C139,INDIRECT("Tabela6[Data]"),CUMPRIMENTO!AK$1)+COUNTIFS(INDIRECT("Tabela6[QRCode]"),CUMPRIMENTO!$D139,INDIRECT("Tabela6[Data]"),CUMPRIMENTO!AK$1)</f>
        <v/>
      </c>
      <c r="AL139">
        <f>COUNTIFS(INDIRECT("Tabela6[QRCode]"),CUMPRIMENTO!$C139,INDIRECT("Tabela6[Data]"),CUMPRIMENTO!AL$1)+COUNTIFS(INDIRECT("Tabela6[QRCode]"),CUMPRIMENTO!$D139,INDIRECT("Tabela6[Data]"),CUMPRIMENTO!AL$1)</f>
        <v/>
      </c>
      <c r="AO139" s="33">
        <f>SUM(AH139:AL139)/(IF(G139=1,COUNTA(AH139:AL139)*3,IF(G139=2,COUNTA(AH139:AL139)*2,IF(G139=3,COUNTA(AH139:AL139),IF(G139=4,COUNTA(AH139:AL139)/2,IF(G139=5,COUNTA(AH139:AL139)/7,IF(G139=6,1,"")))))))</f>
        <v/>
      </c>
      <c r="AP139">
        <f>COUNTIFS(INDIRECT("Tabela6[QRCode]"),CUMPRIMENTO!$C139,INDIRECT("Tabela6[Data]"),CUMPRIMENTO!AP$1)+COUNTIFS(INDIRECT("Tabela6[QRCode]"),CUMPRIMENTO!$D139,INDIRECT("Tabela6[Data]"),CUMPRIMENTO!AP$1)</f>
        <v/>
      </c>
      <c r="AQ139">
        <f>COUNTIFS(INDIRECT("Tabela6[QRCode]"),CUMPRIMENTO!$C139,INDIRECT("Tabela6[Data]"),CUMPRIMENTO!AQ$1)+COUNTIFS(INDIRECT("Tabela6[QRCode]"),CUMPRIMENTO!$D139,INDIRECT("Tabela6[Data]"),CUMPRIMENTO!AQ$1)</f>
        <v/>
      </c>
      <c r="AW139" s="33">
        <f>SUM(AP139:AS139)/(IF(G139=1,COUNTA(AP139:AS139)*3,IF(G139=2,COUNTA(AP139:AS139)*2,IF(G139=3,COUNTA(AP139:AS139),IF(G139=4,COUNTA(AP139:AS139)/2,IF(G139=5,COUNTA(AP139:AS139)/7,IF(G139=6,1,"")))))))</f>
        <v/>
      </c>
    </row>
    <row r="140">
      <c r="B140" t="inlineStr">
        <is>
          <t>BR01-IES-P20</t>
        </is>
      </c>
      <c r="C140" t="inlineStr">
        <is>
          <t>BR01-IES-P20-SALA04</t>
        </is>
      </c>
      <c r="D140" t="inlineStr">
        <is>
          <t>RS-ST01-20-00T-SLA04</t>
        </is>
      </c>
      <c r="E140" t="inlineStr">
        <is>
          <t>SALA DE AUDIO E VIDEO</t>
        </is>
      </c>
      <c r="F140" t="inlineStr">
        <is>
          <t>Sem QR Code</t>
        </is>
      </c>
      <c r="G140" t="n">
        <v>6</v>
      </c>
      <c r="H140" t="inlineStr">
        <is>
          <t>SOB DEMANDA</t>
        </is>
      </c>
      <c r="I140" s="34">
        <f>IF(H140="SOB DEMANDA",100%,IF(AVERAGE(Y140,AG140,AO140,AW140)&gt;100%,100%,AVERAGE(Y140,AG140,AO140,AW140)))</f>
        <v/>
      </c>
      <c r="J140">
        <f>COUNTIFS(INDIRECT("Tabela6[QRCode]"),CUMPRIMENTO!$C140,INDIRECT("Tabela6[Data]"),CUMPRIMENTO!J$1)+COUNTIFS(INDIRECT("Tabela6[QRCode]"),CUMPRIMENTO!$D140,INDIRECT("Tabela6[Data]"),CUMPRIMENTO!J$1)</f>
        <v/>
      </c>
      <c r="K140">
        <f>COUNTIFS(INDIRECT("Tabela6[QRCode]"),CUMPRIMENTO!$C140,INDIRECT("Tabela6[Data]"),CUMPRIMENTO!K$1)+COUNTIFS(INDIRECT("Tabela6[QRCode]"),CUMPRIMENTO!$D140,INDIRECT("Tabela6[Data]"),CUMPRIMENTO!K$1)</f>
        <v/>
      </c>
      <c r="L140">
        <f>COUNTIFS(INDIRECT("Tabela6[QRCode]"),CUMPRIMENTO!$C140,INDIRECT("Tabela6[Data]"),CUMPRIMENTO!L$1)+COUNTIFS(INDIRECT("Tabela6[QRCode]"),CUMPRIMENTO!$D140,INDIRECT("Tabela6[Data]"),CUMPRIMENTO!L$1)</f>
        <v/>
      </c>
      <c r="M140">
        <f>COUNTIFS(INDIRECT("Tabela6[QRCode]"),CUMPRIMENTO!$C140,INDIRECT("Tabela6[Data]"),CUMPRIMENTO!M$1)+COUNTIFS(INDIRECT("Tabela6[QRCode]"),CUMPRIMENTO!$D140,INDIRECT("Tabela6[Data]"),CUMPRIMENTO!M$1)</f>
        <v/>
      </c>
      <c r="N140">
        <f>COUNTIFS(INDIRECT("Tabela6[QRCode]"),CUMPRIMENTO!$C140,INDIRECT("Tabela6[Data]"),CUMPRIMENTO!N$1)+COUNTIFS(INDIRECT("Tabela6[QRCode]"),CUMPRIMENTO!$D140,INDIRECT("Tabela6[Data]"),CUMPRIMENTO!N$1)</f>
        <v/>
      </c>
      <c r="Q140" s="33">
        <f>SUM(J140:P140)/(IF(G140=1,COUNTA(J140:P140)*3,IF(G140=2,COUNTA(J140:P140)*2,IF(G140=3,COUNTA(J140:P140),IF(G140=4,COUNTA(J140:P140)/2,IF(G140=5,COUNTA(J140:P140)/7,IF(G140=6,1,"")))))))</f>
        <v/>
      </c>
      <c r="R140">
        <f>COUNTIFS(INDIRECT("Tabela6[QRCode]"),CUMPRIMENTO!$C140,INDIRECT("Tabela6[Data]"),CUMPRIMENTO!R$1)+COUNTIFS(INDIRECT("Tabela6[QRCode]"),CUMPRIMENTO!$D140,INDIRECT("Tabela6[Data]"),CUMPRIMENTO!R$1)</f>
        <v/>
      </c>
      <c r="S140">
        <f>COUNTIFS(INDIRECT("Tabela6[QRCode]"),CUMPRIMENTO!$C140,INDIRECT("Tabela6[Data]"),CUMPRIMENTO!S$1)+COUNTIFS(INDIRECT("Tabela6[QRCode]"),CUMPRIMENTO!$D140,INDIRECT("Tabela6[Data]"),CUMPRIMENTO!S$1)</f>
        <v/>
      </c>
      <c r="T140">
        <f>COUNTIFS(INDIRECT("Tabela6[QRCode]"),CUMPRIMENTO!$C140,INDIRECT("Tabela6[Data]"),CUMPRIMENTO!T$1)+COUNTIFS(INDIRECT("Tabela6[QRCode]"),CUMPRIMENTO!$D140,INDIRECT("Tabela6[Data]"),CUMPRIMENTO!T$1)</f>
        <v/>
      </c>
      <c r="U140">
        <f>COUNTIFS(INDIRECT("Tabela6[QRCode]"),CUMPRIMENTO!$C140,INDIRECT("Tabela6[Data]"),CUMPRIMENTO!U$1)+COUNTIFS(INDIRECT("Tabela6[QRCode]"),CUMPRIMENTO!$D140,INDIRECT("Tabela6[Data]"),CUMPRIMENTO!U$1)</f>
        <v/>
      </c>
      <c r="V140">
        <f>COUNTIFS(INDIRECT("Tabela6[QRCode]"),CUMPRIMENTO!$C140,INDIRECT("Tabela6[Data]"),CUMPRIMENTO!V$1)+COUNTIFS(INDIRECT("Tabela6[QRCode]"),CUMPRIMENTO!$D140,INDIRECT("Tabela6[Data]"),CUMPRIMENTO!V$1)</f>
        <v/>
      </c>
      <c r="Y140" s="33">
        <f>SUM(R140:X140)/(IF(G140=1,COUNTA(R140:X140)*3,IF(G140=2,COUNTA(R140:X140)*2,IF(G140=3,COUNTA(R140:X140),IF(G140=4,COUNTA(R140:X140)/2,IF(G140=5,COUNTA(R140:X140)/7,IF(G140=6,1,"")))))))</f>
        <v/>
      </c>
      <c r="Z140">
        <f>COUNTIFS(INDIRECT("Tabela6[QRCode]"),CUMPRIMENTO!$C140,INDIRECT("Tabela6[Data]"),CUMPRIMENTO!Z$1)+COUNTIFS(INDIRECT("Tabela6[QRCode]"),CUMPRIMENTO!$D140,INDIRECT("Tabela6[Data]"),CUMPRIMENTO!Z$1)</f>
        <v/>
      </c>
      <c r="AA140">
        <f>COUNTIFS(INDIRECT("Tabela6[QRCode]"),CUMPRIMENTO!$C140,INDIRECT("Tabela6[Data]"),CUMPRIMENTO!AA$1)+COUNTIFS(INDIRECT("Tabela6[QRCode]"),CUMPRIMENTO!$D140,INDIRECT("Tabela6[Data]"),CUMPRIMENTO!AA$1)</f>
        <v/>
      </c>
      <c r="AB140">
        <f>COUNTIFS(INDIRECT("Tabela6[QRCode]"),CUMPRIMENTO!$C140,INDIRECT("Tabela6[Data]"),CUMPRIMENTO!AB$1)+COUNTIFS(INDIRECT("Tabela6[QRCode]"),CUMPRIMENTO!$D140,INDIRECT("Tabela6[Data]"),CUMPRIMENTO!AB$1)</f>
        <v/>
      </c>
      <c r="AC140">
        <f>COUNTIFS(INDIRECT("Tabela6[QRCode]"),CUMPRIMENTO!$C140,INDIRECT("Tabela6[Data]"),CUMPRIMENTO!AC$1)+COUNTIFS(INDIRECT("Tabela6[QRCode]"),CUMPRIMENTO!$D140,INDIRECT("Tabela6[Data]"),CUMPRIMENTO!AC$1)</f>
        <v/>
      </c>
      <c r="AD140">
        <f>COUNTIFS(INDIRECT("Tabela6[QRCode]"),CUMPRIMENTO!$C140,INDIRECT("Tabela6[Data]"),CUMPRIMENTO!AD$1)+COUNTIFS(INDIRECT("Tabela6[QRCode]"),CUMPRIMENTO!$D140,INDIRECT("Tabela6[Data]"),CUMPRIMENTO!AD$1)</f>
        <v/>
      </c>
      <c r="AG140" s="33">
        <f>SUM(Z140:AD140)/(IF(G140=1,COUNTA(Z140:AD140)*3,IF(G140=2,COUNTA(Z140:AD140)*2,IF(G140=3,COUNTA(Z140:AD140),IF(G140=4,COUNTA(Z140:AD140)/2,IF(G140=5,COUNTA(Z140:AD140)/7,IF(G140=6,1,"")))))))</f>
        <v/>
      </c>
      <c r="AH140">
        <f>COUNTIFS(INDIRECT("Tabela6[QRCode]"),CUMPRIMENTO!$C140,INDIRECT("Tabela6[Data]"),CUMPRIMENTO!AH$1)+COUNTIFS(INDIRECT("Tabela6[QRCode]"),CUMPRIMENTO!$D140,INDIRECT("Tabela6[Data]"),CUMPRIMENTO!AH$1)</f>
        <v/>
      </c>
      <c r="AI140">
        <f>COUNTIFS(INDIRECT("Tabela6[QRCode]"),CUMPRIMENTO!$C140,INDIRECT("Tabela6[Data]"),CUMPRIMENTO!AI$1)+COUNTIFS(INDIRECT("Tabela6[QRCode]"),CUMPRIMENTO!$D140,INDIRECT("Tabela6[Data]"),CUMPRIMENTO!AI$1)</f>
        <v/>
      </c>
      <c r="AJ140">
        <f>COUNTIFS(INDIRECT("Tabela6[QRCode]"),CUMPRIMENTO!$C140,INDIRECT("Tabela6[Data]"),CUMPRIMENTO!AJ$1)+COUNTIFS(INDIRECT("Tabela6[QRCode]"),CUMPRIMENTO!$D140,INDIRECT("Tabela6[Data]"),CUMPRIMENTO!AJ$1)</f>
        <v/>
      </c>
      <c r="AK140">
        <f>COUNTIFS(INDIRECT("Tabela6[QRCode]"),CUMPRIMENTO!$C140,INDIRECT("Tabela6[Data]"),CUMPRIMENTO!AK$1)+COUNTIFS(INDIRECT("Tabela6[QRCode]"),CUMPRIMENTO!$D140,INDIRECT("Tabela6[Data]"),CUMPRIMENTO!AK$1)</f>
        <v/>
      </c>
      <c r="AL140">
        <f>COUNTIFS(INDIRECT("Tabela6[QRCode]"),CUMPRIMENTO!$C140,INDIRECT("Tabela6[Data]"),CUMPRIMENTO!AL$1)+COUNTIFS(INDIRECT("Tabela6[QRCode]"),CUMPRIMENTO!$D140,INDIRECT("Tabela6[Data]"),CUMPRIMENTO!AL$1)</f>
        <v/>
      </c>
      <c r="AO140" s="33">
        <f>SUM(AH140:AL140)/(IF(G140=1,COUNTA(AH140:AL140)*3,IF(G140=2,COUNTA(AH140:AL140)*2,IF(G140=3,COUNTA(AH140:AL140),IF(G140=4,COUNTA(AH140:AL140)/2,IF(G140=5,COUNTA(AH140:AL140)/7,IF(G140=6,1,"")))))))</f>
        <v/>
      </c>
      <c r="AP140">
        <f>COUNTIFS(INDIRECT("Tabela6[QRCode]"),CUMPRIMENTO!$C140,INDIRECT("Tabela6[Data]"),CUMPRIMENTO!AP$1)+COUNTIFS(INDIRECT("Tabela6[QRCode]"),CUMPRIMENTO!$D140,INDIRECT("Tabela6[Data]"),CUMPRIMENTO!AP$1)</f>
        <v/>
      </c>
      <c r="AQ140">
        <f>COUNTIFS(INDIRECT("Tabela6[QRCode]"),CUMPRIMENTO!$C140,INDIRECT("Tabela6[Data]"),CUMPRIMENTO!AQ$1)+COUNTIFS(INDIRECT("Tabela6[QRCode]"),CUMPRIMENTO!$D140,INDIRECT("Tabela6[Data]"),CUMPRIMENTO!AQ$1)</f>
        <v/>
      </c>
      <c r="AW140" s="33">
        <f>SUM(AP140:AS140)/(IF(G140=1,COUNTA(AP140:AS140)*3,IF(G140=2,COUNTA(AP140:AS140)*2,IF(G140=3,COUNTA(AP140:AS140),IF(G140=4,COUNTA(AP140:AS140)/2,IF(G140=5,COUNTA(AP140:AS140)/7,IF(G140=6,1,"")))))))</f>
        <v/>
      </c>
    </row>
    <row r="141">
      <c r="B141" t="inlineStr">
        <is>
          <t>BR01-IES-P20</t>
        </is>
      </c>
      <c r="C141" t="inlineStr">
        <is>
          <t>BR01-IES-P20-SALA05</t>
        </is>
      </c>
      <c r="D141" t="inlineStr">
        <is>
          <t>RS-ST01-20-00T-SLA05</t>
        </is>
      </c>
      <c r="E141" t="inlineStr">
        <is>
          <t>GALPAO PRINCIPAL</t>
        </is>
      </c>
      <c r="G141" t="n">
        <v>3</v>
      </c>
      <c r="H141" t="inlineStr">
        <is>
          <t>T2E</t>
        </is>
      </c>
      <c r="I141" s="34">
        <f>IF(H141="SOB DEMANDA",100%,IF(AVERAGE(Y141,AG141,AO141,AW141)&gt;100%,100%,AVERAGE(Y141,AG141,AO141,AW141)))</f>
        <v/>
      </c>
      <c r="J141">
        <f>COUNTIFS(INDIRECT("Tabela6[QRCode]"),CUMPRIMENTO!$C141,INDIRECT("Tabela6[Data]"),CUMPRIMENTO!J$1)+COUNTIFS(INDIRECT("Tabela6[QRCode]"),CUMPRIMENTO!$D141,INDIRECT("Tabela6[Data]"),CUMPRIMENTO!J$1)</f>
        <v/>
      </c>
      <c r="K141">
        <f>COUNTIFS(INDIRECT("Tabela6[QRCode]"),CUMPRIMENTO!$C141,INDIRECT("Tabela6[Data]"),CUMPRIMENTO!K$1)+COUNTIFS(INDIRECT("Tabela6[QRCode]"),CUMPRIMENTO!$D141,INDIRECT("Tabela6[Data]"),CUMPRIMENTO!K$1)</f>
        <v/>
      </c>
      <c r="L141">
        <f>COUNTIFS(INDIRECT("Tabela6[QRCode]"),CUMPRIMENTO!$C141,INDIRECT("Tabela6[Data]"),CUMPRIMENTO!L$1)+COUNTIFS(INDIRECT("Tabela6[QRCode]"),CUMPRIMENTO!$D141,INDIRECT("Tabela6[Data]"),CUMPRIMENTO!L$1)</f>
        <v/>
      </c>
      <c r="M141">
        <f>COUNTIFS(INDIRECT("Tabela6[QRCode]"),CUMPRIMENTO!$C141,INDIRECT("Tabela6[Data]"),CUMPRIMENTO!M$1)+COUNTIFS(INDIRECT("Tabela6[QRCode]"),CUMPRIMENTO!$D141,INDIRECT("Tabela6[Data]"),CUMPRIMENTO!M$1)</f>
        <v/>
      </c>
      <c r="N141">
        <f>COUNTIFS(INDIRECT("Tabela6[QRCode]"),CUMPRIMENTO!$C141,INDIRECT("Tabela6[Data]"),CUMPRIMENTO!N$1)+COUNTIFS(INDIRECT("Tabela6[QRCode]"),CUMPRIMENTO!$D141,INDIRECT("Tabela6[Data]"),CUMPRIMENTO!N$1)</f>
        <v/>
      </c>
      <c r="Q141" s="33">
        <f>SUM(J141:P141)/(IF(G141=1,COUNTA(J141:P141)*3,IF(G141=2,COUNTA(J141:P141)*2,IF(G141=3,COUNTA(J141:P141),IF(G141=4,COUNTA(J141:P141)/2,IF(G141=5,COUNTA(J141:P141)/7,IF(G141=6,1,"")))))))</f>
        <v/>
      </c>
      <c r="R141">
        <f>COUNTIFS(INDIRECT("Tabela6[QRCode]"),CUMPRIMENTO!$C141,INDIRECT("Tabela6[Data]"),CUMPRIMENTO!R$1)+COUNTIFS(INDIRECT("Tabela6[QRCode]"),CUMPRIMENTO!$D141,INDIRECT("Tabela6[Data]"),CUMPRIMENTO!R$1)</f>
        <v/>
      </c>
      <c r="S141">
        <f>COUNTIFS(INDIRECT("Tabela6[QRCode]"),CUMPRIMENTO!$C141,INDIRECT("Tabela6[Data]"),CUMPRIMENTO!S$1)+COUNTIFS(INDIRECT("Tabela6[QRCode]"),CUMPRIMENTO!$D141,INDIRECT("Tabela6[Data]"),CUMPRIMENTO!S$1)</f>
        <v/>
      </c>
      <c r="T141">
        <f>COUNTIFS(INDIRECT("Tabela6[QRCode]"),CUMPRIMENTO!$C141,INDIRECT("Tabela6[Data]"),CUMPRIMENTO!T$1)+COUNTIFS(INDIRECT("Tabela6[QRCode]"),CUMPRIMENTO!$D141,INDIRECT("Tabela6[Data]"),CUMPRIMENTO!T$1)</f>
        <v/>
      </c>
      <c r="U141">
        <f>COUNTIFS(INDIRECT("Tabela6[QRCode]"),CUMPRIMENTO!$C141,INDIRECT("Tabela6[Data]"),CUMPRIMENTO!U$1)+COUNTIFS(INDIRECT("Tabela6[QRCode]"),CUMPRIMENTO!$D141,INDIRECT("Tabela6[Data]"),CUMPRIMENTO!U$1)</f>
        <v/>
      </c>
      <c r="V141">
        <f>COUNTIFS(INDIRECT("Tabela6[QRCode]"),CUMPRIMENTO!$C141,INDIRECT("Tabela6[Data]"),CUMPRIMENTO!V$1)+COUNTIFS(INDIRECT("Tabela6[QRCode]"),CUMPRIMENTO!$D141,INDIRECT("Tabela6[Data]"),CUMPRIMENTO!V$1)</f>
        <v/>
      </c>
      <c r="Y141" s="33">
        <f>SUM(R141:X141)/(IF(G141=1,COUNTA(R141:X141)*3,IF(G141=2,COUNTA(R141:X141)*2,IF(G141=3,COUNTA(R141:X141),IF(G141=4,COUNTA(R141:X141)/2,IF(G141=5,COUNTA(R141:X141)/7,IF(G141=6,1,"")))))))</f>
        <v/>
      </c>
      <c r="Z141">
        <f>COUNTIFS(INDIRECT("Tabela6[QRCode]"),CUMPRIMENTO!$C141,INDIRECT("Tabela6[Data]"),CUMPRIMENTO!Z$1)+COUNTIFS(INDIRECT("Tabela6[QRCode]"),CUMPRIMENTO!$D141,INDIRECT("Tabela6[Data]"),CUMPRIMENTO!Z$1)</f>
        <v/>
      </c>
      <c r="AA141">
        <f>COUNTIFS(INDIRECT("Tabela6[QRCode]"),CUMPRIMENTO!$C141,INDIRECT("Tabela6[Data]"),CUMPRIMENTO!AA$1)+COUNTIFS(INDIRECT("Tabela6[QRCode]"),CUMPRIMENTO!$D141,INDIRECT("Tabela6[Data]"),CUMPRIMENTO!AA$1)</f>
        <v/>
      </c>
      <c r="AB141">
        <f>COUNTIFS(INDIRECT("Tabela6[QRCode]"),CUMPRIMENTO!$C141,INDIRECT("Tabela6[Data]"),CUMPRIMENTO!AB$1)+COUNTIFS(INDIRECT("Tabela6[QRCode]"),CUMPRIMENTO!$D141,INDIRECT("Tabela6[Data]"),CUMPRIMENTO!AB$1)</f>
        <v/>
      </c>
      <c r="AC141">
        <f>COUNTIFS(INDIRECT("Tabela6[QRCode]"),CUMPRIMENTO!$C141,INDIRECT("Tabela6[Data]"),CUMPRIMENTO!AC$1)+COUNTIFS(INDIRECT("Tabela6[QRCode]"),CUMPRIMENTO!$D141,INDIRECT("Tabela6[Data]"),CUMPRIMENTO!AC$1)</f>
        <v/>
      </c>
      <c r="AD141">
        <f>COUNTIFS(INDIRECT("Tabela6[QRCode]"),CUMPRIMENTO!$C141,INDIRECT("Tabela6[Data]"),CUMPRIMENTO!AD$1)+COUNTIFS(INDIRECT("Tabela6[QRCode]"),CUMPRIMENTO!$D141,INDIRECT("Tabela6[Data]"),CUMPRIMENTO!AD$1)</f>
        <v/>
      </c>
      <c r="AG141" s="33">
        <f>SUM(Z141:AD141)/(IF(G141=1,COUNTA(Z141:AD141)*3,IF(G141=2,COUNTA(Z141:AD141)*2,IF(G141=3,COUNTA(Z141:AD141),IF(G141=4,COUNTA(Z141:AD141)/2,IF(G141=5,COUNTA(Z141:AD141)/7,IF(G141=6,1,"")))))))</f>
        <v/>
      </c>
      <c r="AH141">
        <f>COUNTIFS(INDIRECT("Tabela6[QRCode]"),CUMPRIMENTO!$C141,INDIRECT("Tabela6[Data]"),CUMPRIMENTO!AH$1)+COUNTIFS(INDIRECT("Tabela6[QRCode]"),CUMPRIMENTO!$D141,INDIRECT("Tabela6[Data]"),CUMPRIMENTO!AH$1)</f>
        <v/>
      </c>
      <c r="AI141">
        <f>COUNTIFS(INDIRECT("Tabela6[QRCode]"),CUMPRIMENTO!$C141,INDIRECT("Tabela6[Data]"),CUMPRIMENTO!AI$1)+COUNTIFS(INDIRECT("Tabela6[QRCode]"),CUMPRIMENTO!$D141,INDIRECT("Tabela6[Data]"),CUMPRIMENTO!AI$1)</f>
        <v/>
      </c>
      <c r="AJ141">
        <f>COUNTIFS(INDIRECT("Tabela6[QRCode]"),CUMPRIMENTO!$C141,INDIRECT("Tabela6[Data]"),CUMPRIMENTO!AJ$1)+COUNTIFS(INDIRECT("Tabela6[QRCode]"),CUMPRIMENTO!$D141,INDIRECT("Tabela6[Data]"),CUMPRIMENTO!AJ$1)</f>
        <v/>
      </c>
      <c r="AK141">
        <f>COUNTIFS(INDIRECT("Tabela6[QRCode]"),CUMPRIMENTO!$C141,INDIRECT("Tabela6[Data]"),CUMPRIMENTO!AK$1)+COUNTIFS(INDIRECT("Tabela6[QRCode]"),CUMPRIMENTO!$D141,INDIRECT("Tabela6[Data]"),CUMPRIMENTO!AK$1)</f>
        <v/>
      </c>
      <c r="AL141">
        <f>COUNTIFS(INDIRECT("Tabela6[QRCode]"),CUMPRIMENTO!$C141,INDIRECT("Tabela6[Data]"),CUMPRIMENTO!AL$1)+COUNTIFS(INDIRECT("Tabela6[QRCode]"),CUMPRIMENTO!$D141,INDIRECT("Tabela6[Data]"),CUMPRIMENTO!AL$1)</f>
        <v/>
      </c>
      <c r="AO141" s="33">
        <f>SUM(AH141:AL141)/(IF(G141=1,COUNTA(AH141:AL141)*3,IF(G141=2,COUNTA(AH141:AL141)*2,IF(G141=3,COUNTA(AH141:AL141),IF(G141=4,COUNTA(AH141:AL141)/2,IF(G141=5,COUNTA(AH141:AL141)/7,IF(G141=6,1,"")))))))</f>
        <v/>
      </c>
      <c r="AP141">
        <f>COUNTIFS(INDIRECT("Tabela6[QRCode]"),CUMPRIMENTO!$C141,INDIRECT("Tabela6[Data]"),CUMPRIMENTO!AP$1)+COUNTIFS(INDIRECT("Tabela6[QRCode]"),CUMPRIMENTO!$D141,INDIRECT("Tabela6[Data]"),CUMPRIMENTO!AP$1)</f>
        <v/>
      </c>
      <c r="AQ141">
        <f>COUNTIFS(INDIRECT("Tabela6[QRCode]"),CUMPRIMENTO!$C141,INDIRECT("Tabela6[Data]"),CUMPRIMENTO!AQ$1)+COUNTIFS(INDIRECT("Tabela6[QRCode]"),CUMPRIMENTO!$D141,INDIRECT("Tabela6[Data]"),CUMPRIMENTO!AQ$1)</f>
        <v/>
      </c>
      <c r="AW141" s="33">
        <f>SUM(AP141:AS141)/(IF(G141=1,COUNTA(AP141:AS141)*3,IF(G141=2,COUNTA(AP141:AS141)*2,IF(G141=3,COUNTA(AP141:AS141),IF(G141=4,COUNTA(AP141:AS141)/2,IF(G141=5,COUNTA(AP141:AS141)/7,IF(G141=6,1,"")))))))</f>
        <v/>
      </c>
    </row>
    <row r="142">
      <c r="B142" t="inlineStr">
        <is>
          <t>BR01-IES-P26</t>
        </is>
      </c>
      <c r="C142" t="inlineStr">
        <is>
          <t>BR01-IES-P26-BAN046</t>
        </is>
      </c>
      <c r="D142" t="inlineStr">
        <is>
          <t>RS-ST01-26-00T-WCM01</t>
        </is>
      </c>
      <c r="E142" t="inlineStr">
        <is>
          <t>BANHEIRO CENTRAL DE RESIDUOS - M</t>
        </is>
      </c>
      <c r="F142" t="inlineStr">
        <is>
          <t>Sem QR Code</t>
        </is>
      </c>
      <c r="G142" t="n">
        <v>3</v>
      </c>
      <c r="H142" t="inlineStr">
        <is>
          <t>T3E</t>
        </is>
      </c>
      <c r="I142" s="34">
        <f>IF(H142="SOB DEMANDA",100%,IF(AVERAGE(Y142,AG142,AO142,AW142)&gt;100%,100%,AVERAGE(Y142,AG142,AO142,AW142)))</f>
        <v/>
      </c>
      <c r="J142">
        <f>COUNTIFS(INDIRECT("Tabela6[QRCode]"),CUMPRIMENTO!$C142,INDIRECT("Tabela6[Data]"),CUMPRIMENTO!J$1)+COUNTIFS(INDIRECT("Tabela6[QRCode]"),CUMPRIMENTO!$D142,INDIRECT("Tabela6[Data]"),CUMPRIMENTO!J$1)</f>
        <v/>
      </c>
      <c r="K142">
        <f>COUNTIFS(INDIRECT("Tabela6[QRCode]"),CUMPRIMENTO!$C142,INDIRECT("Tabela6[Data]"),CUMPRIMENTO!K$1)+COUNTIFS(INDIRECT("Tabela6[QRCode]"),CUMPRIMENTO!$D142,INDIRECT("Tabela6[Data]"),CUMPRIMENTO!K$1)</f>
        <v/>
      </c>
      <c r="L142">
        <f>COUNTIFS(INDIRECT("Tabela6[QRCode]"),CUMPRIMENTO!$C142,INDIRECT("Tabela6[Data]"),CUMPRIMENTO!L$1)+COUNTIFS(INDIRECT("Tabela6[QRCode]"),CUMPRIMENTO!$D142,INDIRECT("Tabela6[Data]"),CUMPRIMENTO!L$1)</f>
        <v/>
      </c>
      <c r="M142">
        <f>COUNTIFS(INDIRECT("Tabela6[QRCode]"),CUMPRIMENTO!$C142,INDIRECT("Tabela6[Data]"),CUMPRIMENTO!M$1)+COUNTIFS(INDIRECT("Tabela6[QRCode]"),CUMPRIMENTO!$D142,INDIRECT("Tabela6[Data]"),CUMPRIMENTO!M$1)</f>
        <v/>
      </c>
      <c r="N142">
        <f>COUNTIFS(INDIRECT("Tabela6[QRCode]"),CUMPRIMENTO!$C142,INDIRECT("Tabela6[Data]"),CUMPRIMENTO!N$1)+COUNTIFS(INDIRECT("Tabela6[QRCode]"),CUMPRIMENTO!$D142,INDIRECT("Tabela6[Data]"),CUMPRIMENTO!N$1)</f>
        <v/>
      </c>
      <c r="Q142" s="33">
        <f>SUM(J142:P142)/(IF(G142=1,COUNTA(J142:P142)*3,IF(G142=2,COUNTA(J142:P142)*2,IF(G142=3,COUNTA(J142:P142),IF(G142=4,COUNTA(J142:P142)/2,IF(G142=5,COUNTA(J142:P142)/7,IF(G142=6,1,"")))))))</f>
        <v/>
      </c>
      <c r="R142">
        <f>COUNTIFS(INDIRECT("Tabela6[QRCode]"),CUMPRIMENTO!$C142,INDIRECT("Tabela6[Data]"),CUMPRIMENTO!R$1)+COUNTIFS(INDIRECT("Tabela6[QRCode]"),CUMPRIMENTO!$D142,INDIRECT("Tabela6[Data]"),CUMPRIMENTO!R$1)</f>
        <v/>
      </c>
      <c r="S142">
        <f>COUNTIFS(INDIRECT("Tabela6[QRCode]"),CUMPRIMENTO!$C142,INDIRECT("Tabela6[Data]"),CUMPRIMENTO!S$1)+COUNTIFS(INDIRECT("Tabela6[QRCode]"),CUMPRIMENTO!$D142,INDIRECT("Tabela6[Data]"),CUMPRIMENTO!S$1)</f>
        <v/>
      </c>
      <c r="T142">
        <f>COUNTIFS(INDIRECT("Tabela6[QRCode]"),CUMPRIMENTO!$C142,INDIRECT("Tabela6[Data]"),CUMPRIMENTO!T$1)+COUNTIFS(INDIRECT("Tabela6[QRCode]"),CUMPRIMENTO!$D142,INDIRECT("Tabela6[Data]"),CUMPRIMENTO!T$1)</f>
        <v/>
      </c>
      <c r="U142">
        <f>COUNTIFS(INDIRECT("Tabela6[QRCode]"),CUMPRIMENTO!$C142,INDIRECT("Tabela6[Data]"),CUMPRIMENTO!U$1)+COUNTIFS(INDIRECT("Tabela6[QRCode]"),CUMPRIMENTO!$D142,INDIRECT("Tabela6[Data]"),CUMPRIMENTO!U$1)</f>
        <v/>
      </c>
      <c r="V142">
        <f>COUNTIFS(INDIRECT("Tabela6[QRCode]"),CUMPRIMENTO!$C142,INDIRECT("Tabela6[Data]"),CUMPRIMENTO!V$1)+COUNTIFS(INDIRECT("Tabela6[QRCode]"),CUMPRIMENTO!$D142,INDIRECT("Tabela6[Data]"),CUMPRIMENTO!V$1)</f>
        <v/>
      </c>
      <c r="Y142" s="33">
        <f>SUM(R142:X142)/(IF(G142=1,COUNTA(R142:X142)*3,IF(G142=2,COUNTA(R142:X142)*2,IF(G142=3,COUNTA(R142:X142),IF(G142=4,COUNTA(R142:X142)/2,IF(G142=5,COUNTA(R142:X142)/7,IF(G142=6,1,"")))))))</f>
        <v/>
      </c>
      <c r="Z142">
        <f>COUNTIFS(INDIRECT("Tabela6[QRCode]"),CUMPRIMENTO!$C142,INDIRECT("Tabela6[Data]"),CUMPRIMENTO!Z$1)+COUNTIFS(INDIRECT("Tabela6[QRCode]"),CUMPRIMENTO!$D142,INDIRECT("Tabela6[Data]"),CUMPRIMENTO!Z$1)</f>
        <v/>
      </c>
      <c r="AA142">
        <f>COUNTIFS(INDIRECT("Tabela6[QRCode]"),CUMPRIMENTO!$C142,INDIRECT("Tabela6[Data]"),CUMPRIMENTO!AA$1)+COUNTIFS(INDIRECT("Tabela6[QRCode]"),CUMPRIMENTO!$D142,INDIRECT("Tabela6[Data]"),CUMPRIMENTO!AA$1)</f>
        <v/>
      </c>
      <c r="AB142">
        <f>COUNTIFS(INDIRECT("Tabela6[QRCode]"),CUMPRIMENTO!$C142,INDIRECT("Tabela6[Data]"),CUMPRIMENTO!AB$1)+COUNTIFS(INDIRECT("Tabela6[QRCode]"),CUMPRIMENTO!$D142,INDIRECT("Tabela6[Data]"),CUMPRIMENTO!AB$1)</f>
        <v/>
      </c>
      <c r="AC142">
        <f>COUNTIFS(INDIRECT("Tabela6[QRCode]"),CUMPRIMENTO!$C142,INDIRECT("Tabela6[Data]"),CUMPRIMENTO!AC$1)+COUNTIFS(INDIRECT("Tabela6[QRCode]"),CUMPRIMENTO!$D142,INDIRECT("Tabela6[Data]"),CUMPRIMENTO!AC$1)</f>
        <v/>
      </c>
      <c r="AD142">
        <f>COUNTIFS(INDIRECT("Tabela6[QRCode]"),CUMPRIMENTO!$C142,INDIRECT("Tabela6[Data]"),CUMPRIMENTO!AD$1)+COUNTIFS(INDIRECT("Tabela6[QRCode]"),CUMPRIMENTO!$D142,INDIRECT("Tabela6[Data]"),CUMPRIMENTO!AD$1)</f>
        <v/>
      </c>
      <c r="AG142" s="33">
        <f>SUM(Z142:AD142)/(IF(G142=1,COUNTA(Z142:AD142)*3,IF(G142=2,COUNTA(Z142:AD142)*2,IF(G142=3,COUNTA(Z142:AD142),IF(G142=4,COUNTA(Z142:AD142)/2,IF(G142=5,COUNTA(Z142:AD142)/7,IF(G142=6,1,"")))))))</f>
        <v/>
      </c>
      <c r="AH142">
        <f>COUNTIFS(INDIRECT("Tabela6[QRCode]"),CUMPRIMENTO!$C142,INDIRECT("Tabela6[Data]"),CUMPRIMENTO!AH$1)+COUNTIFS(INDIRECT("Tabela6[QRCode]"),CUMPRIMENTO!$D142,INDIRECT("Tabela6[Data]"),CUMPRIMENTO!AH$1)</f>
        <v/>
      </c>
      <c r="AI142">
        <f>COUNTIFS(INDIRECT("Tabela6[QRCode]"),CUMPRIMENTO!$C142,INDIRECT("Tabela6[Data]"),CUMPRIMENTO!AI$1)+COUNTIFS(INDIRECT("Tabela6[QRCode]"),CUMPRIMENTO!$D142,INDIRECT("Tabela6[Data]"),CUMPRIMENTO!AI$1)</f>
        <v/>
      </c>
      <c r="AJ142">
        <f>COUNTIFS(INDIRECT("Tabela6[QRCode]"),CUMPRIMENTO!$C142,INDIRECT("Tabela6[Data]"),CUMPRIMENTO!AJ$1)+COUNTIFS(INDIRECT("Tabela6[QRCode]"),CUMPRIMENTO!$D142,INDIRECT("Tabela6[Data]"),CUMPRIMENTO!AJ$1)</f>
        <v/>
      </c>
      <c r="AK142">
        <f>COUNTIFS(INDIRECT("Tabela6[QRCode]"),CUMPRIMENTO!$C142,INDIRECT("Tabela6[Data]"),CUMPRIMENTO!AK$1)+COUNTIFS(INDIRECT("Tabela6[QRCode]"),CUMPRIMENTO!$D142,INDIRECT("Tabela6[Data]"),CUMPRIMENTO!AK$1)</f>
        <v/>
      </c>
      <c r="AL142">
        <f>COUNTIFS(INDIRECT("Tabela6[QRCode]"),CUMPRIMENTO!$C142,INDIRECT("Tabela6[Data]"),CUMPRIMENTO!AL$1)+COUNTIFS(INDIRECT("Tabela6[QRCode]"),CUMPRIMENTO!$D142,INDIRECT("Tabela6[Data]"),CUMPRIMENTO!AL$1)</f>
        <v/>
      </c>
      <c r="AO142" s="33">
        <f>SUM(AH142:AL142)/(IF(G142=1,COUNTA(AH142:AL142)*3,IF(G142=2,COUNTA(AH142:AL142)*2,IF(G142=3,COUNTA(AH142:AL142),IF(G142=4,COUNTA(AH142:AL142)/2,IF(G142=5,COUNTA(AH142:AL142)/7,IF(G142=6,1,"")))))))</f>
        <v/>
      </c>
      <c r="AP142">
        <f>COUNTIFS(INDIRECT("Tabela6[QRCode]"),CUMPRIMENTO!$C142,INDIRECT("Tabela6[Data]"),CUMPRIMENTO!AP$1)+COUNTIFS(INDIRECT("Tabela6[QRCode]"),CUMPRIMENTO!$D142,INDIRECT("Tabela6[Data]"),CUMPRIMENTO!AP$1)</f>
        <v/>
      </c>
      <c r="AQ142">
        <f>COUNTIFS(INDIRECT("Tabela6[QRCode]"),CUMPRIMENTO!$C142,INDIRECT("Tabela6[Data]"),CUMPRIMENTO!AQ$1)+COUNTIFS(INDIRECT("Tabela6[QRCode]"),CUMPRIMENTO!$D142,INDIRECT("Tabela6[Data]"),CUMPRIMENTO!AQ$1)</f>
        <v/>
      </c>
      <c r="AW142" s="33">
        <f>SUM(AP142:AS142)/(IF(G142=1,COUNTA(AP142:AS142)*3,IF(G142=2,COUNTA(AP142:AS142)*2,IF(G142=3,COUNTA(AP142:AS142),IF(G142=4,COUNTA(AP142:AS142)/2,IF(G142=5,COUNTA(AP142:AS142)/7,IF(G142=6,1,"")))))))</f>
        <v/>
      </c>
    </row>
    <row r="143">
      <c r="B143" t="inlineStr">
        <is>
          <t>BR01-IES-P26</t>
        </is>
      </c>
      <c r="C143" t="inlineStr">
        <is>
          <t>BR01-IES-P26-SALA01</t>
        </is>
      </c>
      <c r="D143" t="inlineStr">
        <is>
          <t>RS-ST01-26-01P-SLA01</t>
        </is>
      </c>
      <c r="E143" t="inlineStr">
        <is>
          <t>CENTRAL DE RESIDUOS - SALA ADM</t>
        </is>
      </c>
      <c r="G143" t="n">
        <v>4</v>
      </c>
      <c r="H143" t="inlineStr">
        <is>
          <t>T3E</t>
        </is>
      </c>
      <c r="I143" s="34">
        <f>IF(H143="SOB DEMANDA",100%,IF(AVERAGE(Y143,AG143,AO143,AW143)&gt;100%,100%,AVERAGE(Y143,AG143,AO143,AW143)))</f>
        <v/>
      </c>
      <c r="J143">
        <f>COUNTIFS(INDIRECT("Tabela6[QRCode]"),CUMPRIMENTO!$C143,INDIRECT("Tabela6[Data]"),CUMPRIMENTO!J$1)+COUNTIFS(INDIRECT("Tabela6[QRCode]"),CUMPRIMENTO!$D143,INDIRECT("Tabela6[Data]"),CUMPRIMENTO!J$1)</f>
        <v/>
      </c>
      <c r="K143">
        <f>COUNTIFS(INDIRECT("Tabela6[QRCode]"),CUMPRIMENTO!$C143,INDIRECT("Tabela6[Data]"),CUMPRIMENTO!K$1)+COUNTIFS(INDIRECT("Tabela6[QRCode]"),CUMPRIMENTO!$D143,INDIRECT("Tabela6[Data]"),CUMPRIMENTO!K$1)</f>
        <v/>
      </c>
      <c r="L143">
        <f>COUNTIFS(INDIRECT("Tabela6[QRCode]"),CUMPRIMENTO!$C143,INDIRECT("Tabela6[Data]"),CUMPRIMENTO!L$1)+COUNTIFS(INDIRECT("Tabela6[QRCode]"),CUMPRIMENTO!$D143,INDIRECT("Tabela6[Data]"),CUMPRIMENTO!L$1)</f>
        <v/>
      </c>
      <c r="M143">
        <f>COUNTIFS(INDIRECT("Tabela6[QRCode]"),CUMPRIMENTO!$C143,INDIRECT("Tabela6[Data]"),CUMPRIMENTO!M$1)+COUNTIFS(INDIRECT("Tabela6[QRCode]"),CUMPRIMENTO!$D143,INDIRECT("Tabela6[Data]"),CUMPRIMENTO!M$1)</f>
        <v/>
      </c>
      <c r="N143">
        <f>COUNTIFS(INDIRECT("Tabela6[QRCode]"),CUMPRIMENTO!$C143,INDIRECT("Tabela6[Data]"),CUMPRIMENTO!N$1)+COUNTIFS(INDIRECT("Tabela6[QRCode]"),CUMPRIMENTO!$D143,INDIRECT("Tabela6[Data]"),CUMPRIMENTO!N$1)</f>
        <v/>
      </c>
      <c r="Q143" s="33">
        <f>SUM(J143:P143)/(IF(G143=1,COUNTA(J143:P143)*3,IF(G143=2,COUNTA(J143:P143)*2,IF(G143=3,COUNTA(J143:P143),IF(G143=4,COUNTA(J143:P143)/2,IF(G143=5,COUNTA(J143:P143)/7,IF(G143=6,1,"")))))))</f>
        <v/>
      </c>
      <c r="R143">
        <f>COUNTIFS(INDIRECT("Tabela6[QRCode]"),CUMPRIMENTO!$C143,INDIRECT("Tabela6[Data]"),CUMPRIMENTO!R$1)+COUNTIFS(INDIRECT("Tabela6[QRCode]"),CUMPRIMENTO!$D143,INDIRECT("Tabela6[Data]"),CUMPRIMENTO!R$1)</f>
        <v/>
      </c>
      <c r="S143">
        <f>COUNTIFS(INDIRECT("Tabela6[QRCode]"),CUMPRIMENTO!$C143,INDIRECT("Tabela6[Data]"),CUMPRIMENTO!S$1)+COUNTIFS(INDIRECT("Tabela6[QRCode]"),CUMPRIMENTO!$D143,INDIRECT("Tabela6[Data]"),CUMPRIMENTO!S$1)</f>
        <v/>
      </c>
      <c r="T143">
        <f>COUNTIFS(INDIRECT("Tabela6[QRCode]"),CUMPRIMENTO!$C143,INDIRECT("Tabela6[Data]"),CUMPRIMENTO!T$1)+COUNTIFS(INDIRECT("Tabela6[QRCode]"),CUMPRIMENTO!$D143,INDIRECT("Tabela6[Data]"),CUMPRIMENTO!T$1)</f>
        <v/>
      </c>
      <c r="U143">
        <f>COUNTIFS(INDIRECT("Tabela6[QRCode]"),CUMPRIMENTO!$C143,INDIRECT("Tabela6[Data]"),CUMPRIMENTO!U$1)+COUNTIFS(INDIRECT("Tabela6[QRCode]"),CUMPRIMENTO!$D143,INDIRECT("Tabela6[Data]"),CUMPRIMENTO!U$1)</f>
        <v/>
      </c>
      <c r="V143">
        <f>COUNTIFS(INDIRECT("Tabela6[QRCode]"),CUMPRIMENTO!$C143,INDIRECT("Tabela6[Data]"),CUMPRIMENTO!V$1)+COUNTIFS(INDIRECT("Tabela6[QRCode]"),CUMPRIMENTO!$D143,INDIRECT("Tabela6[Data]"),CUMPRIMENTO!V$1)</f>
        <v/>
      </c>
      <c r="Y143" s="33">
        <f>SUM(R143:X143)/(IF(G143=1,COUNTA(R143:X143)*3,IF(G143=2,COUNTA(R143:X143)*2,IF(G143=3,COUNTA(R143:X143),IF(G143=4,COUNTA(R143:X143)/2,IF(G143=5,COUNTA(R143:X143)/7,IF(G143=6,1,"")))))))</f>
        <v/>
      </c>
      <c r="Z143">
        <f>COUNTIFS(INDIRECT("Tabela6[QRCode]"),CUMPRIMENTO!$C143,INDIRECT("Tabela6[Data]"),CUMPRIMENTO!Z$1)+COUNTIFS(INDIRECT("Tabela6[QRCode]"),CUMPRIMENTO!$D143,INDIRECT("Tabela6[Data]"),CUMPRIMENTO!Z$1)</f>
        <v/>
      </c>
      <c r="AA143">
        <f>COUNTIFS(INDIRECT("Tabela6[QRCode]"),CUMPRIMENTO!$C143,INDIRECT("Tabela6[Data]"),CUMPRIMENTO!AA$1)+COUNTIFS(INDIRECT("Tabela6[QRCode]"),CUMPRIMENTO!$D143,INDIRECT("Tabela6[Data]"),CUMPRIMENTO!AA$1)</f>
        <v/>
      </c>
      <c r="AB143">
        <f>COUNTIFS(INDIRECT("Tabela6[QRCode]"),CUMPRIMENTO!$C143,INDIRECT("Tabela6[Data]"),CUMPRIMENTO!AB$1)+COUNTIFS(INDIRECT("Tabela6[QRCode]"),CUMPRIMENTO!$D143,INDIRECT("Tabela6[Data]"),CUMPRIMENTO!AB$1)</f>
        <v/>
      </c>
      <c r="AC143">
        <f>COUNTIFS(INDIRECT("Tabela6[QRCode]"),CUMPRIMENTO!$C143,INDIRECT("Tabela6[Data]"),CUMPRIMENTO!AC$1)+COUNTIFS(INDIRECT("Tabela6[QRCode]"),CUMPRIMENTO!$D143,INDIRECT("Tabela6[Data]"),CUMPRIMENTO!AC$1)</f>
        <v/>
      </c>
      <c r="AD143">
        <f>COUNTIFS(INDIRECT("Tabela6[QRCode]"),CUMPRIMENTO!$C143,INDIRECT("Tabela6[Data]"),CUMPRIMENTO!AD$1)+COUNTIFS(INDIRECT("Tabela6[QRCode]"),CUMPRIMENTO!$D143,INDIRECT("Tabela6[Data]"),CUMPRIMENTO!AD$1)</f>
        <v/>
      </c>
      <c r="AG143" s="33">
        <f>SUM(Z143:AD143)/(IF(G143=1,COUNTA(Z143:AD143)*3,IF(G143=2,COUNTA(Z143:AD143)*2,IF(G143=3,COUNTA(Z143:AD143),IF(G143=4,COUNTA(Z143:AD143)/2,IF(G143=5,COUNTA(Z143:AD143)/7,IF(G143=6,1,"")))))))</f>
        <v/>
      </c>
      <c r="AH143">
        <f>COUNTIFS(INDIRECT("Tabela6[QRCode]"),CUMPRIMENTO!$C143,INDIRECT("Tabela6[Data]"),CUMPRIMENTO!AH$1)+COUNTIFS(INDIRECT("Tabela6[QRCode]"),CUMPRIMENTO!$D143,INDIRECT("Tabela6[Data]"),CUMPRIMENTO!AH$1)</f>
        <v/>
      </c>
      <c r="AI143">
        <f>COUNTIFS(INDIRECT("Tabela6[QRCode]"),CUMPRIMENTO!$C143,INDIRECT("Tabela6[Data]"),CUMPRIMENTO!AI$1)+COUNTIFS(INDIRECT("Tabela6[QRCode]"),CUMPRIMENTO!$D143,INDIRECT("Tabela6[Data]"),CUMPRIMENTO!AI$1)</f>
        <v/>
      </c>
      <c r="AJ143">
        <f>COUNTIFS(INDIRECT("Tabela6[QRCode]"),CUMPRIMENTO!$C143,INDIRECT("Tabela6[Data]"),CUMPRIMENTO!AJ$1)+COUNTIFS(INDIRECT("Tabela6[QRCode]"),CUMPRIMENTO!$D143,INDIRECT("Tabela6[Data]"),CUMPRIMENTO!AJ$1)</f>
        <v/>
      </c>
      <c r="AK143">
        <f>COUNTIFS(INDIRECT("Tabela6[QRCode]"),CUMPRIMENTO!$C143,INDIRECT("Tabela6[Data]"),CUMPRIMENTO!AK$1)+COUNTIFS(INDIRECT("Tabela6[QRCode]"),CUMPRIMENTO!$D143,INDIRECT("Tabela6[Data]"),CUMPRIMENTO!AK$1)</f>
        <v/>
      </c>
      <c r="AL143">
        <f>COUNTIFS(INDIRECT("Tabela6[QRCode]"),CUMPRIMENTO!$C143,INDIRECT("Tabela6[Data]"),CUMPRIMENTO!AL$1)+COUNTIFS(INDIRECT("Tabela6[QRCode]"),CUMPRIMENTO!$D143,INDIRECT("Tabela6[Data]"),CUMPRIMENTO!AL$1)</f>
        <v/>
      </c>
      <c r="AO143" s="33">
        <f>SUM(AH143:AL143)/(IF(G143=1,COUNTA(AH143:AL143)*3,IF(G143=2,COUNTA(AH143:AL143)*2,IF(G143=3,COUNTA(AH143:AL143),IF(G143=4,COUNTA(AH143:AL143)/2,IF(G143=5,COUNTA(AH143:AL143)/7,IF(G143=6,1,"")))))))</f>
        <v/>
      </c>
      <c r="AP143">
        <f>COUNTIFS(INDIRECT("Tabela6[QRCode]"),CUMPRIMENTO!$C143,INDIRECT("Tabela6[Data]"),CUMPRIMENTO!AP$1)+COUNTIFS(INDIRECT("Tabela6[QRCode]"),CUMPRIMENTO!$D143,INDIRECT("Tabela6[Data]"),CUMPRIMENTO!AP$1)</f>
        <v/>
      </c>
      <c r="AQ143">
        <f>COUNTIFS(INDIRECT("Tabela6[QRCode]"),CUMPRIMENTO!$C143,INDIRECT("Tabela6[Data]"),CUMPRIMENTO!AQ$1)+COUNTIFS(INDIRECT("Tabela6[QRCode]"),CUMPRIMENTO!$D143,INDIRECT("Tabela6[Data]"),CUMPRIMENTO!AQ$1)</f>
        <v/>
      </c>
      <c r="AW143" s="33">
        <f>SUM(AP143:AS143)/(IF(G143=1,COUNTA(AP143:AS143)*3,IF(G143=2,COUNTA(AP143:AS143)*2,IF(G143=3,COUNTA(AP143:AS143),IF(G143=4,COUNTA(AP143:AS143)/2,IF(G143=5,COUNTA(AP143:AS143)/7,IF(G143=6,1,"")))))))</f>
        <v/>
      </c>
    </row>
    <row r="144">
      <c r="B144" t="inlineStr">
        <is>
          <t>BR01-IES-P27</t>
        </is>
      </c>
      <c r="C144" t="inlineStr">
        <is>
          <t>BR01-IES-P27-BAN049</t>
        </is>
      </c>
      <c r="D144" t="inlineStr">
        <is>
          <t>RS-ST01-27-00T-WCM02</t>
        </is>
      </c>
      <c r="E144" t="inlineStr">
        <is>
          <t>BANHEIRO CENTRAL DE SERVICOS - M</t>
        </is>
      </c>
      <c r="F144" t="inlineStr">
        <is>
          <t>Sem QR Code</t>
        </is>
      </c>
      <c r="G144" t="n">
        <v>2</v>
      </c>
      <c r="H144" t="inlineStr">
        <is>
          <t>T1, T2, T3</t>
        </is>
      </c>
      <c r="I144" s="34">
        <f>IF(H144="SOB DEMANDA",100%,IF(AVERAGE(Y144,AG144,AO144,AW144)&gt;100%,100%,AVERAGE(Y144,AG144,AO144,AW144)))</f>
        <v/>
      </c>
      <c r="J144">
        <f>COUNTIFS(INDIRECT("Tabela6[QRCode]"),CUMPRIMENTO!$C144,INDIRECT("Tabela6[Data]"),CUMPRIMENTO!J$1)+COUNTIFS(INDIRECT("Tabela6[QRCode]"),CUMPRIMENTO!$D144,INDIRECT("Tabela6[Data]"),CUMPRIMENTO!J$1)</f>
        <v/>
      </c>
      <c r="K144">
        <f>COUNTIFS(INDIRECT("Tabela6[QRCode]"),CUMPRIMENTO!$C144,INDIRECT("Tabela6[Data]"),CUMPRIMENTO!K$1)+COUNTIFS(INDIRECT("Tabela6[QRCode]"),CUMPRIMENTO!$D144,INDIRECT("Tabela6[Data]"),CUMPRIMENTO!K$1)</f>
        <v/>
      </c>
      <c r="L144">
        <f>COUNTIFS(INDIRECT("Tabela6[QRCode]"),CUMPRIMENTO!$C144,INDIRECT("Tabela6[Data]"),CUMPRIMENTO!L$1)+COUNTIFS(INDIRECT("Tabela6[QRCode]"),CUMPRIMENTO!$D144,INDIRECT("Tabela6[Data]"),CUMPRIMENTO!L$1)</f>
        <v/>
      </c>
      <c r="M144">
        <f>COUNTIFS(INDIRECT("Tabela6[QRCode]"),CUMPRIMENTO!$C144,INDIRECT("Tabela6[Data]"),CUMPRIMENTO!M$1)+COUNTIFS(INDIRECT("Tabela6[QRCode]"),CUMPRIMENTO!$D144,INDIRECT("Tabela6[Data]"),CUMPRIMENTO!M$1)</f>
        <v/>
      </c>
      <c r="N144">
        <f>COUNTIFS(INDIRECT("Tabela6[QRCode]"),CUMPRIMENTO!$C144,INDIRECT("Tabela6[Data]"),CUMPRIMENTO!N$1)+COUNTIFS(INDIRECT("Tabela6[QRCode]"),CUMPRIMENTO!$D144,INDIRECT("Tabela6[Data]"),CUMPRIMENTO!N$1)</f>
        <v/>
      </c>
      <c r="O144">
        <f>COUNTIFS(INDIRECT("Tabela6[QRCode]"),CUMPRIMENTO!$C144,INDIRECT("Tabela6[Data]"),CUMPRIMENTO!O$1)+COUNTIFS(INDIRECT("Tabela6[QRCode]"),CUMPRIMENTO!$D144,INDIRECT("Tabela6[Data]"),CUMPRIMENTO!O$1)</f>
        <v/>
      </c>
      <c r="Q144" s="33">
        <f>SUM(J144:P144)/(IF(G144=1,COUNTA(J144:P144)*3,IF(G144=2,COUNTA(J144:P144)*2,IF(G144=3,COUNTA(J144:P144),IF(G144=4,COUNTA(J144:P144)/2,IF(G144=5,COUNTA(J144:P144)/7,IF(G144=6,1,"")))))))</f>
        <v/>
      </c>
      <c r="R144">
        <f>COUNTIFS(INDIRECT("Tabela6[QRCode]"),CUMPRIMENTO!$C144,INDIRECT("Tabela6[Data]"),CUMPRIMENTO!R$1)+COUNTIFS(INDIRECT("Tabela6[QRCode]"),CUMPRIMENTO!$D144,INDIRECT("Tabela6[Data]"),CUMPRIMENTO!R$1)</f>
        <v/>
      </c>
      <c r="S144">
        <f>COUNTIFS(INDIRECT("Tabela6[QRCode]"),CUMPRIMENTO!$C144,INDIRECT("Tabela6[Data]"),CUMPRIMENTO!S$1)+COUNTIFS(INDIRECT("Tabela6[QRCode]"),CUMPRIMENTO!$D144,INDIRECT("Tabela6[Data]"),CUMPRIMENTO!S$1)</f>
        <v/>
      </c>
      <c r="T144">
        <f>COUNTIFS(INDIRECT("Tabela6[QRCode]"),CUMPRIMENTO!$C144,INDIRECT("Tabela6[Data]"),CUMPRIMENTO!T$1)+COUNTIFS(INDIRECT("Tabela6[QRCode]"),CUMPRIMENTO!$D144,INDIRECT("Tabela6[Data]"),CUMPRIMENTO!T$1)</f>
        <v/>
      </c>
      <c r="U144">
        <f>COUNTIFS(INDIRECT("Tabela6[QRCode]"),CUMPRIMENTO!$C144,INDIRECT("Tabela6[Data]"),CUMPRIMENTO!U$1)+COUNTIFS(INDIRECT("Tabela6[QRCode]"),CUMPRIMENTO!$D144,INDIRECT("Tabela6[Data]"),CUMPRIMENTO!U$1)</f>
        <v/>
      </c>
      <c r="V144">
        <f>COUNTIFS(INDIRECT("Tabela6[QRCode]"),CUMPRIMENTO!$C144,INDIRECT("Tabela6[Data]"),CUMPRIMENTO!V$1)+COUNTIFS(INDIRECT("Tabela6[QRCode]"),CUMPRIMENTO!$D144,INDIRECT("Tabela6[Data]"),CUMPRIMENTO!V$1)</f>
        <v/>
      </c>
      <c r="W144">
        <f>COUNTIFS(INDIRECT("Tabela6[QRCode]"),CUMPRIMENTO!$C144,INDIRECT("Tabela6[Data]"),CUMPRIMENTO!W$1)+COUNTIFS(INDIRECT("Tabela6[QRCode]"),CUMPRIMENTO!$D144,INDIRECT("Tabela6[Data]"),CUMPRIMENTO!W$1)</f>
        <v/>
      </c>
      <c r="Y144" s="33">
        <f>SUM(R144:X144)/(IF(G144=1,COUNTA(R144:X144)*3,IF(G144=2,COUNTA(R144:X144)*2,IF(G144=3,COUNTA(R144:X144),IF(G144=4,COUNTA(R144:X144)/2,IF(G144=5,COUNTA(R144:X144)/7,IF(G144=6,1,"")))))))</f>
        <v/>
      </c>
      <c r="Z144">
        <f>COUNTIFS(INDIRECT("Tabela6[QRCode]"),CUMPRIMENTO!$C144,INDIRECT("Tabela6[Data]"),CUMPRIMENTO!Z$1)+COUNTIFS(INDIRECT("Tabela6[QRCode]"),CUMPRIMENTO!$D144,INDIRECT("Tabela6[Data]"),CUMPRIMENTO!Z$1)</f>
        <v/>
      </c>
      <c r="AA144">
        <f>COUNTIFS(INDIRECT("Tabela6[QRCode]"),CUMPRIMENTO!$C144,INDIRECT("Tabela6[Data]"),CUMPRIMENTO!AA$1)+COUNTIFS(INDIRECT("Tabela6[QRCode]"),CUMPRIMENTO!$D144,INDIRECT("Tabela6[Data]"),CUMPRIMENTO!AA$1)</f>
        <v/>
      </c>
      <c r="AB144">
        <f>COUNTIFS(INDIRECT("Tabela6[QRCode]"),CUMPRIMENTO!$C144,INDIRECT("Tabela6[Data]"),CUMPRIMENTO!AB$1)+COUNTIFS(INDIRECT("Tabela6[QRCode]"),CUMPRIMENTO!$D144,INDIRECT("Tabela6[Data]"),CUMPRIMENTO!AB$1)</f>
        <v/>
      </c>
      <c r="AC144">
        <f>COUNTIFS(INDIRECT("Tabela6[QRCode]"),CUMPRIMENTO!$C144,INDIRECT("Tabela6[Data]"),CUMPRIMENTO!AC$1)+COUNTIFS(INDIRECT("Tabela6[QRCode]"),CUMPRIMENTO!$D144,INDIRECT("Tabela6[Data]"),CUMPRIMENTO!AC$1)</f>
        <v/>
      </c>
      <c r="AD144">
        <f>COUNTIFS(INDIRECT("Tabela6[QRCode]"),CUMPRIMENTO!$C144,INDIRECT("Tabela6[Data]"),CUMPRIMENTO!AD$1)+COUNTIFS(INDIRECT("Tabela6[QRCode]"),CUMPRIMENTO!$D144,INDIRECT("Tabela6[Data]"),CUMPRIMENTO!AD$1)</f>
        <v/>
      </c>
      <c r="AE144">
        <f>COUNTIFS(INDIRECT("Tabela6[QRCode]"),CUMPRIMENTO!$C144,INDIRECT("Tabela6[Data]"),CUMPRIMENTO!AE$1)+COUNTIFS(INDIRECT("Tabela6[QRCode]"),CUMPRIMENTO!$D144,INDIRECT("Tabela6[Data]"),CUMPRIMENTO!AE$1)</f>
        <v/>
      </c>
      <c r="AG144" s="33">
        <f>SUM(Z144:AD144)/(IF(G144=1,COUNTA(Z144:AD144)*3,IF(G144=2,COUNTA(Z144:AD144)*2,IF(G144=3,COUNTA(Z144:AD144),IF(G144=4,COUNTA(Z144:AD144)/2,IF(G144=5,COUNTA(Z144:AD144)/7,IF(G144=6,1,"")))))))</f>
        <v/>
      </c>
      <c r="AH144">
        <f>COUNTIFS(INDIRECT("Tabela6[QRCode]"),CUMPRIMENTO!$C144,INDIRECT("Tabela6[Data]"),CUMPRIMENTO!AH$1)+COUNTIFS(INDIRECT("Tabela6[QRCode]"),CUMPRIMENTO!$D144,INDIRECT("Tabela6[Data]"),CUMPRIMENTO!AH$1)</f>
        <v/>
      </c>
      <c r="AI144">
        <f>COUNTIFS(INDIRECT("Tabela6[QRCode]"),CUMPRIMENTO!$C144,INDIRECT("Tabela6[Data]"),CUMPRIMENTO!AI$1)+COUNTIFS(INDIRECT("Tabela6[QRCode]"),CUMPRIMENTO!$D144,INDIRECT("Tabela6[Data]"),CUMPRIMENTO!AI$1)</f>
        <v/>
      </c>
      <c r="AJ144">
        <f>COUNTIFS(INDIRECT("Tabela6[QRCode]"),CUMPRIMENTO!$C144,INDIRECT("Tabela6[Data]"),CUMPRIMENTO!AJ$1)+COUNTIFS(INDIRECT("Tabela6[QRCode]"),CUMPRIMENTO!$D144,INDIRECT("Tabela6[Data]"),CUMPRIMENTO!AJ$1)</f>
        <v/>
      </c>
      <c r="AK144">
        <f>COUNTIFS(INDIRECT("Tabela6[QRCode]"),CUMPRIMENTO!$C144,INDIRECT("Tabela6[Data]"),CUMPRIMENTO!AK$1)+COUNTIFS(INDIRECT("Tabela6[QRCode]"),CUMPRIMENTO!$D144,INDIRECT("Tabela6[Data]"),CUMPRIMENTO!AK$1)</f>
        <v/>
      </c>
      <c r="AL144">
        <f>COUNTIFS(INDIRECT("Tabela6[QRCode]"),CUMPRIMENTO!$C144,INDIRECT("Tabela6[Data]"),CUMPRIMENTO!AL$1)+COUNTIFS(INDIRECT("Tabela6[QRCode]"),CUMPRIMENTO!$D144,INDIRECT("Tabela6[Data]"),CUMPRIMENTO!AL$1)</f>
        <v/>
      </c>
      <c r="AM144">
        <f>COUNTIFS(INDIRECT("Tabela6[QRCode]"),CUMPRIMENTO!$C144,INDIRECT("Tabela6[Data]"),CUMPRIMENTO!AM$1)+COUNTIFS(INDIRECT("Tabela6[QRCode]"),CUMPRIMENTO!$D144,INDIRECT("Tabela6[Data]"),CUMPRIMENTO!AM$1)</f>
        <v/>
      </c>
      <c r="AO144" s="33">
        <f>SUM(AH144:AL144)/(IF(G144=1,COUNTA(AH144:AL144)*3,IF(G144=2,COUNTA(AH144:AL144)*2,IF(G144=3,COUNTA(AH144:AL144),IF(G144=4,COUNTA(AH144:AL144)/2,IF(G144=5,COUNTA(AH144:AL144)/7,IF(G144=6,1,"")))))))</f>
        <v/>
      </c>
      <c r="AP144">
        <f>COUNTIFS(INDIRECT("Tabela6[QRCode]"),CUMPRIMENTO!$C144,INDIRECT("Tabela6[Data]"),CUMPRIMENTO!AP$1)+COUNTIFS(INDIRECT("Tabela6[QRCode]"),CUMPRIMENTO!$D144,INDIRECT("Tabela6[Data]"),CUMPRIMENTO!AP$1)</f>
        <v/>
      </c>
      <c r="AQ144">
        <f>COUNTIFS(INDIRECT("Tabela6[QRCode]"),CUMPRIMENTO!$C144,INDIRECT("Tabela6[Data]"),CUMPRIMENTO!AQ$1)+COUNTIFS(INDIRECT("Tabela6[QRCode]"),CUMPRIMENTO!$D144,INDIRECT("Tabela6[Data]"),CUMPRIMENTO!AQ$1)</f>
        <v/>
      </c>
      <c r="AW144" s="33">
        <f>SUM(AP144:AS144)/(IF(G144=1,COUNTA(AP144:AS144)*3,IF(G144=2,COUNTA(AP144:AS144)*2,IF(G144=3,COUNTA(AP144:AS144),IF(G144=4,COUNTA(AP144:AS144)/2,IF(G144=5,COUNTA(AP144:AS144)/7,IF(G144=6,1,"")))))))</f>
        <v/>
      </c>
    </row>
    <row r="145">
      <c r="B145" t="inlineStr">
        <is>
          <t>BR01-IES-P27</t>
        </is>
      </c>
      <c r="C145" t="inlineStr">
        <is>
          <t>BR01-IES-P27-BAN050</t>
        </is>
      </c>
      <c r="D145" t="inlineStr">
        <is>
          <t>RS-ST01-27-00T-WCF01</t>
        </is>
      </c>
      <c r="E145" t="inlineStr">
        <is>
          <t>BANHEIRO CENTRAL DE SERVICOS - F</t>
        </is>
      </c>
      <c r="F145" t="inlineStr">
        <is>
          <t>Sem QR Code</t>
        </is>
      </c>
      <c r="G145" t="n">
        <v>2</v>
      </c>
      <c r="H145" t="inlineStr">
        <is>
          <t>T1, T2, T3</t>
        </is>
      </c>
      <c r="I145" s="34">
        <f>IF(H145="SOB DEMANDA",100%,IF(AVERAGE(Y145,AG145,AO145,AW145)&gt;100%,100%,AVERAGE(Y145,AG145,AO145,AW145)))</f>
        <v/>
      </c>
      <c r="J145">
        <f>COUNTIFS(INDIRECT("Tabela6[QRCode]"),CUMPRIMENTO!$C145,INDIRECT("Tabela6[Data]"),CUMPRIMENTO!J$1)+COUNTIFS(INDIRECT("Tabela6[QRCode]"),CUMPRIMENTO!$D145,INDIRECT("Tabela6[Data]"),CUMPRIMENTO!J$1)</f>
        <v/>
      </c>
      <c r="K145">
        <f>COUNTIFS(INDIRECT("Tabela6[QRCode]"),CUMPRIMENTO!$C145,INDIRECT("Tabela6[Data]"),CUMPRIMENTO!K$1)+COUNTIFS(INDIRECT("Tabela6[QRCode]"),CUMPRIMENTO!$D145,INDIRECT("Tabela6[Data]"),CUMPRIMENTO!K$1)</f>
        <v/>
      </c>
      <c r="L145">
        <f>COUNTIFS(INDIRECT("Tabela6[QRCode]"),CUMPRIMENTO!$C145,INDIRECT("Tabela6[Data]"),CUMPRIMENTO!L$1)+COUNTIFS(INDIRECT("Tabela6[QRCode]"),CUMPRIMENTO!$D145,INDIRECT("Tabela6[Data]"),CUMPRIMENTO!L$1)</f>
        <v/>
      </c>
      <c r="M145">
        <f>COUNTIFS(INDIRECT("Tabela6[QRCode]"),CUMPRIMENTO!$C145,INDIRECT("Tabela6[Data]"),CUMPRIMENTO!M$1)+COUNTIFS(INDIRECT("Tabela6[QRCode]"),CUMPRIMENTO!$D145,INDIRECT("Tabela6[Data]"),CUMPRIMENTO!M$1)</f>
        <v/>
      </c>
      <c r="N145">
        <f>COUNTIFS(INDIRECT("Tabela6[QRCode]"),CUMPRIMENTO!$C145,INDIRECT("Tabela6[Data]"),CUMPRIMENTO!N$1)+COUNTIFS(INDIRECT("Tabela6[QRCode]"),CUMPRIMENTO!$D145,INDIRECT("Tabela6[Data]"),CUMPRIMENTO!N$1)</f>
        <v/>
      </c>
      <c r="O145">
        <f>COUNTIFS(INDIRECT("Tabela6[QRCode]"),CUMPRIMENTO!$C145,INDIRECT("Tabela6[Data]"),CUMPRIMENTO!O$1)+COUNTIFS(INDIRECT("Tabela6[QRCode]"),CUMPRIMENTO!$D145,INDIRECT("Tabela6[Data]"),CUMPRIMENTO!O$1)</f>
        <v/>
      </c>
      <c r="Q145" s="33">
        <f>SUM(J145:P145)/(IF(G145=1,COUNTA(J145:P145)*3,IF(G145=2,COUNTA(J145:P145)*2,IF(G145=3,COUNTA(J145:P145),IF(G145=4,COUNTA(J145:P145)/2,IF(G145=5,COUNTA(J145:P145)/7,IF(G145=6,1,"")))))))</f>
        <v/>
      </c>
      <c r="R145">
        <f>COUNTIFS(INDIRECT("Tabela6[QRCode]"),CUMPRIMENTO!$C145,INDIRECT("Tabela6[Data]"),CUMPRIMENTO!R$1)+COUNTIFS(INDIRECT("Tabela6[QRCode]"),CUMPRIMENTO!$D145,INDIRECT("Tabela6[Data]"),CUMPRIMENTO!R$1)</f>
        <v/>
      </c>
      <c r="S145">
        <f>COUNTIFS(INDIRECT("Tabela6[QRCode]"),CUMPRIMENTO!$C145,INDIRECT("Tabela6[Data]"),CUMPRIMENTO!S$1)+COUNTIFS(INDIRECT("Tabela6[QRCode]"),CUMPRIMENTO!$D145,INDIRECT("Tabela6[Data]"),CUMPRIMENTO!S$1)</f>
        <v/>
      </c>
      <c r="T145">
        <f>COUNTIFS(INDIRECT("Tabela6[QRCode]"),CUMPRIMENTO!$C145,INDIRECT("Tabela6[Data]"),CUMPRIMENTO!T$1)+COUNTIFS(INDIRECT("Tabela6[QRCode]"),CUMPRIMENTO!$D145,INDIRECT("Tabela6[Data]"),CUMPRIMENTO!T$1)</f>
        <v/>
      </c>
      <c r="U145">
        <f>COUNTIFS(INDIRECT("Tabela6[QRCode]"),CUMPRIMENTO!$C145,INDIRECT("Tabela6[Data]"),CUMPRIMENTO!U$1)+COUNTIFS(INDIRECT("Tabela6[QRCode]"),CUMPRIMENTO!$D145,INDIRECT("Tabela6[Data]"),CUMPRIMENTO!U$1)</f>
        <v/>
      </c>
      <c r="V145">
        <f>COUNTIFS(INDIRECT("Tabela6[QRCode]"),CUMPRIMENTO!$C145,INDIRECT("Tabela6[Data]"),CUMPRIMENTO!V$1)+COUNTIFS(INDIRECT("Tabela6[QRCode]"),CUMPRIMENTO!$D145,INDIRECT("Tabela6[Data]"),CUMPRIMENTO!V$1)</f>
        <v/>
      </c>
      <c r="W145">
        <f>COUNTIFS(INDIRECT("Tabela6[QRCode]"),CUMPRIMENTO!$C145,INDIRECT("Tabela6[Data]"),CUMPRIMENTO!W$1)+COUNTIFS(INDIRECT("Tabela6[QRCode]"),CUMPRIMENTO!$D145,INDIRECT("Tabela6[Data]"),CUMPRIMENTO!W$1)</f>
        <v/>
      </c>
      <c r="Y145" s="33">
        <f>SUM(R145:X145)/(IF(G145=1,COUNTA(R145:X145)*3,IF(G145=2,COUNTA(R145:X145)*2,IF(G145=3,COUNTA(R145:X145),IF(G145=4,COUNTA(R145:X145)/2,IF(G145=5,COUNTA(R145:X145)/7,IF(G145=6,1,"")))))))</f>
        <v/>
      </c>
      <c r="Z145">
        <f>COUNTIFS(INDIRECT("Tabela6[QRCode]"),CUMPRIMENTO!$C145,INDIRECT("Tabela6[Data]"),CUMPRIMENTO!Z$1)+COUNTIFS(INDIRECT("Tabela6[QRCode]"),CUMPRIMENTO!$D145,INDIRECT("Tabela6[Data]"),CUMPRIMENTO!Z$1)</f>
        <v/>
      </c>
      <c r="AA145">
        <f>COUNTIFS(INDIRECT("Tabela6[QRCode]"),CUMPRIMENTO!$C145,INDIRECT("Tabela6[Data]"),CUMPRIMENTO!AA$1)+COUNTIFS(INDIRECT("Tabela6[QRCode]"),CUMPRIMENTO!$D145,INDIRECT("Tabela6[Data]"),CUMPRIMENTO!AA$1)</f>
        <v/>
      </c>
      <c r="AB145">
        <f>COUNTIFS(INDIRECT("Tabela6[QRCode]"),CUMPRIMENTO!$C145,INDIRECT("Tabela6[Data]"),CUMPRIMENTO!AB$1)+COUNTIFS(INDIRECT("Tabela6[QRCode]"),CUMPRIMENTO!$D145,INDIRECT("Tabela6[Data]"),CUMPRIMENTO!AB$1)</f>
        <v/>
      </c>
      <c r="AC145">
        <f>COUNTIFS(INDIRECT("Tabela6[QRCode]"),CUMPRIMENTO!$C145,INDIRECT("Tabela6[Data]"),CUMPRIMENTO!AC$1)+COUNTIFS(INDIRECT("Tabela6[QRCode]"),CUMPRIMENTO!$D145,INDIRECT("Tabela6[Data]"),CUMPRIMENTO!AC$1)</f>
        <v/>
      </c>
      <c r="AD145">
        <f>COUNTIFS(INDIRECT("Tabela6[QRCode]"),CUMPRIMENTO!$C145,INDIRECT("Tabela6[Data]"),CUMPRIMENTO!AD$1)+COUNTIFS(INDIRECT("Tabela6[QRCode]"),CUMPRIMENTO!$D145,INDIRECT("Tabela6[Data]"),CUMPRIMENTO!AD$1)</f>
        <v/>
      </c>
      <c r="AE145">
        <f>COUNTIFS(INDIRECT("Tabela6[QRCode]"),CUMPRIMENTO!$C145,INDIRECT("Tabela6[Data]"),CUMPRIMENTO!AE$1)+COUNTIFS(INDIRECT("Tabela6[QRCode]"),CUMPRIMENTO!$D145,INDIRECT("Tabela6[Data]"),CUMPRIMENTO!AE$1)</f>
        <v/>
      </c>
      <c r="AG145" s="33">
        <f>SUM(Z145:AD145)/(IF(G145=1,COUNTA(Z145:AD145)*3,IF(G145=2,COUNTA(Z145:AD145)*2,IF(G145=3,COUNTA(Z145:AD145),IF(G145=4,COUNTA(Z145:AD145)/2,IF(G145=5,COUNTA(Z145:AD145)/7,IF(G145=6,1,"")))))))</f>
        <v/>
      </c>
      <c r="AH145">
        <f>COUNTIFS(INDIRECT("Tabela6[QRCode]"),CUMPRIMENTO!$C145,INDIRECT("Tabela6[Data]"),CUMPRIMENTO!AH$1)+COUNTIFS(INDIRECT("Tabela6[QRCode]"),CUMPRIMENTO!$D145,INDIRECT("Tabela6[Data]"),CUMPRIMENTO!AH$1)</f>
        <v/>
      </c>
      <c r="AI145">
        <f>COUNTIFS(INDIRECT("Tabela6[QRCode]"),CUMPRIMENTO!$C145,INDIRECT("Tabela6[Data]"),CUMPRIMENTO!AI$1)+COUNTIFS(INDIRECT("Tabela6[QRCode]"),CUMPRIMENTO!$D145,INDIRECT("Tabela6[Data]"),CUMPRIMENTO!AI$1)</f>
        <v/>
      </c>
      <c r="AJ145">
        <f>COUNTIFS(INDIRECT("Tabela6[QRCode]"),CUMPRIMENTO!$C145,INDIRECT("Tabela6[Data]"),CUMPRIMENTO!AJ$1)+COUNTIFS(INDIRECT("Tabela6[QRCode]"),CUMPRIMENTO!$D145,INDIRECT("Tabela6[Data]"),CUMPRIMENTO!AJ$1)</f>
        <v/>
      </c>
      <c r="AK145">
        <f>COUNTIFS(INDIRECT("Tabela6[QRCode]"),CUMPRIMENTO!$C145,INDIRECT("Tabela6[Data]"),CUMPRIMENTO!AK$1)+COUNTIFS(INDIRECT("Tabela6[QRCode]"),CUMPRIMENTO!$D145,INDIRECT("Tabela6[Data]"),CUMPRIMENTO!AK$1)</f>
        <v/>
      </c>
      <c r="AL145">
        <f>COUNTIFS(INDIRECT("Tabela6[QRCode]"),CUMPRIMENTO!$C145,INDIRECT("Tabela6[Data]"),CUMPRIMENTO!AL$1)+COUNTIFS(INDIRECT("Tabela6[QRCode]"),CUMPRIMENTO!$D145,INDIRECT("Tabela6[Data]"),CUMPRIMENTO!AL$1)</f>
        <v/>
      </c>
      <c r="AM145">
        <f>COUNTIFS(INDIRECT("Tabela6[QRCode]"),CUMPRIMENTO!$C145,INDIRECT("Tabela6[Data]"),CUMPRIMENTO!AM$1)+COUNTIFS(INDIRECT("Tabela6[QRCode]"),CUMPRIMENTO!$D145,INDIRECT("Tabela6[Data]"),CUMPRIMENTO!AM$1)</f>
        <v/>
      </c>
      <c r="AO145" s="33">
        <f>SUM(AH145:AL145)/(IF(G145=1,COUNTA(AH145:AL145)*3,IF(G145=2,COUNTA(AH145:AL145)*2,IF(G145=3,COUNTA(AH145:AL145),IF(G145=4,COUNTA(AH145:AL145)/2,IF(G145=5,COUNTA(AH145:AL145)/7,IF(G145=6,1,"")))))))</f>
        <v/>
      </c>
      <c r="AP145">
        <f>COUNTIFS(INDIRECT("Tabela6[QRCode]"),CUMPRIMENTO!$C145,INDIRECT("Tabela6[Data]"),CUMPRIMENTO!AP$1)+COUNTIFS(INDIRECT("Tabela6[QRCode]"),CUMPRIMENTO!$D145,INDIRECT("Tabela6[Data]"),CUMPRIMENTO!AP$1)</f>
        <v/>
      </c>
      <c r="AQ145">
        <f>COUNTIFS(INDIRECT("Tabela6[QRCode]"),CUMPRIMENTO!$C145,INDIRECT("Tabela6[Data]"),CUMPRIMENTO!AQ$1)+COUNTIFS(INDIRECT("Tabela6[QRCode]"),CUMPRIMENTO!$D145,INDIRECT("Tabela6[Data]"),CUMPRIMENTO!AQ$1)</f>
        <v/>
      </c>
      <c r="AW145" s="33">
        <f>SUM(AP145:AS145)/(IF(G145=1,COUNTA(AP145:AS145)*3,IF(G145=2,COUNTA(AP145:AS145)*2,IF(G145=3,COUNTA(AP145:AS145),IF(G145=4,COUNTA(AP145:AS145)/2,IF(G145=5,COUNTA(AP145:AS145)/7,IF(G145=6,1,"")))))))</f>
        <v/>
      </c>
    </row>
    <row r="146">
      <c r="B146" t="inlineStr">
        <is>
          <t>BR01-IES-P27</t>
        </is>
      </c>
      <c r="C146" t="inlineStr">
        <is>
          <t>BR01-IES-P27-BAN051</t>
        </is>
      </c>
      <c r="D146" t="inlineStr">
        <is>
          <t>RS-ST01-27-00T-WCU02</t>
        </is>
      </c>
      <c r="E146" t="inlineStr">
        <is>
          <t>BANHEIRO AMBULATORIO - USO COMUM</t>
        </is>
      </c>
      <c r="F146" t="inlineStr">
        <is>
          <t>Sem QR Code</t>
        </is>
      </c>
      <c r="G146" t="n">
        <v>3</v>
      </c>
      <c r="H146" t="inlineStr">
        <is>
          <t>T2E</t>
        </is>
      </c>
      <c r="I146" s="34">
        <f>IF(H146="SOB DEMANDA",100%,IF(AVERAGE(Y146,AG146,AO146,AW146)&gt;100%,100%,AVERAGE(Y146,AG146,AO146,AW146)))</f>
        <v/>
      </c>
      <c r="J146">
        <f>COUNTIFS(INDIRECT("Tabela6[QRCode]"),CUMPRIMENTO!$C146,INDIRECT("Tabela6[Data]"),CUMPRIMENTO!J$1)+COUNTIFS(INDIRECT("Tabela6[QRCode]"),CUMPRIMENTO!$D146,INDIRECT("Tabela6[Data]"),CUMPRIMENTO!J$1)</f>
        <v/>
      </c>
      <c r="K146">
        <f>COUNTIFS(INDIRECT("Tabela6[QRCode]"),CUMPRIMENTO!$C146,INDIRECT("Tabela6[Data]"),CUMPRIMENTO!K$1)+COUNTIFS(INDIRECT("Tabela6[QRCode]"),CUMPRIMENTO!$D146,INDIRECT("Tabela6[Data]"),CUMPRIMENTO!K$1)</f>
        <v/>
      </c>
      <c r="L146">
        <f>COUNTIFS(INDIRECT("Tabela6[QRCode]"),CUMPRIMENTO!$C146,INDIRECT("Tabela6[Data]"),CUMPRIMENTO!L$1)+COUNTIFS(INDIRECT("Tabela6[QRCode]"),CUMPRIMENTO!$D146,INDIRECT("Tabela6[Data]"),CUMPRIMENTO!L$1)</f>
        <v/>
      </c>
      <c r="M146">
        <f>COUNTIFS(INDIRECT("Tabela6[QRCode]"),CUMPRIMENTO!$C146,INDIRECT("Tabela6[Data]"),CUMPRIMENTO!M$1)+COUNTIFS(INDIRECT("Tabela6[QRCode]"),CUMPRIMENTO!$D146,INDIRECT("Tabela6[Data]"),CUMPRIMENTO!M$1)</f>
        <v/>
      </c>
      <c r="N146">
        <f>COUNTIFS(INDIRECT("Tabela6[QRCode]"),CUMPRIMENTO!$C146,INDIRECT("Tabela6[Data]"),CUMPRIMENTO!N$1)+COUNTIFS(INDIRECT("Tabela6[QRCode]"),CUMPRIMENTO!$D146,INDIRECT("Tabela6[Data]"),CUMPRIMENTO!N$1)</f>
        <v/>
      </c>
      <c r="Q146" s="33">
        <f>SUM(J146:P146)/(IF(G146=1,COUNTA(J146:P146)*3,IF(G146=2,COUNTA(J146:P146)*2,IF(G146=3,COUNTA(J146:P146),IF(G146=4,COUNTA(J146:P146)/2,IF(G146=5,COUNTA(J146:P146)/7,IF(G146=6,1,"")))))))</f>
        <v/>
      </c>
      <c r="R146">
        <f>COUNTIFS(INDIRECT("Tabela6[QRCode]"),CUMPRIMENTO!$C146,INDIRECT("Tabela6[Data]"),CUMPRIMENTO!R$1)+COUNTIFS(INDIRECT("Tabela6[QRCode]"),CUMPRIMENTO!$D146,INDIRECT("Tabela6[Data]"),CUMPRIMENTO!R$1)</f>
        <v/>
      </c>
      <c r="S146">
        <f>COUNTIFS(INDIRECT("Tabela6[QRCode]"),CUMPRIMENTO!$C146,INDIRECT("Tabela6[Data]"),CUMPRIMENTO!S$1)+COUNTIFS(INDIRECT("Tabela6[QRCode]"),CUMPRIMENTO!$D146,INDIRECT("Tabela6[Data]"),CUMPRIMENTO!S$1)</f>
        <v/>
      </c>
      <c r="T146">
        <f>COUNTIFS(INDIRECT("Tabela6[QRCode]"),CUMPRIMENTO!$C146,INDIRECT("Tabela6[Data]"),CUMPRIMENTO!T$1)+COUNTIFS(INDIRECT("Tabela6[QRCode]"),CUMPRIMENTO!$D146,INDIRECT("Tabela6[Data]"),CUMPRIMENTO!T$1)</f>
        <v/>
      </c>
      <c r="U146">
        <f>COUNTIFS(INDIRECT("Tabela6[QRCode]"),CUMPRIMENTO!$C146,INDIRECT("Tabela6[Data]"),CUMPRIMENTO!U$1)+COUNTIFS(INDIRECT("Tabela6[QRCode]"),CUMPRIMENTO!$D146,INDIRECT("Tabela6[Data]"),CUMPRIMENTO!U$1)</f>
        <v/>
      </c>
      <c r="V146">
        <f>COUNTIFS(INDIRECT("Tabela6[QRCode]"),CUMPRIMENTO!$C146,INDIRECT("Tabela6[Data]"),CUMPRIMENTO!V$1)+COUNTIFS(INDIRECT("Tabela6[QRCode]"),CUMPRIMENTO!$D146,INDIRECT("Tabela6[Data]"),CUMPRIMENTO!V$1)</f>
        <v/>
      </c>
      <c r="Y146" s="33">
        <f>SUM(R146:X146)/(IF(G146=1,COUNTA(R146:X146)*3,IF(G146=2,COUNTA(R146:X146)*2,IF(G146=3,COUNTA(R146:X146),IF(G146=4,COUNTA(R146:X146)/2,IF(G146=5,COUNTA(R146:X146)/7,IF(G146=6,1,"")))))))</f>
        <v/>
      </c>
      <c r="Z146">
        <f>COUNTIFS(INDIRECT("Tabela6[QRCode]"),CUMPRIMENTO!$C146,INDIRECT("Tabela6[Data]"),CUMPRIMENTO!Z$1)+COUNTIFS(INDIRECT("Tabela6[QRCode]"),CUMPRIMENTO!$D146,INDIRECT("Tabela6[Data]"),CUMPRIMENTO!Z$1)</f>
        <v/>
      </c>
      <c r="AA146">
        <f>COUNTIFS(INDIRECT("Tabela6[QRCode]"),CUMPRIMENTO!$C146,INDIRECT("Tabela6[Data]"),CUMPRIMENTO!AA$1)+COUNTIFS(INDIRECT("Tabela6[QRCode]"),CUMPRIMENTO!$D146,INDIRECT("Tabela6[Data]"),CUMPRIMENTO!AA$1)</f>
        <v/>
      </c>
      <c r="AB146">
        <f>COUNTIFS(INDIRECT("Tabela6[QRCode]"),CUMPRIMENTO!$C146,INDIRECT("Tabela6[Data]"),CUMPRIMENTO!AB$1)+COUNTIFS(INDIRECT("Tabela6[QRCode]"),CUMPRIMENTO!$D146,INDIRECT("Tabela6[Data]"),CUMPRIMENTO!AB$1)</f>
        <v/>
      </c>
      <c r="AC146">
        <f>COUNTIFS(INDIRECT("Tabela6[QRCode]"),CUMPRIMENTO!$C146,INDIRECT("Tabela6[Data]"),CUMPRIMENTO!AC$1)+COUNTIFS(INDIRECT("Tabela6[QRCode]"),CUMPRIMENTO!$D146,INDIRECT("Tabela6[Data]"),CUMPRIMENTO!AC$1)</f>
        <v/>
      </c>
      <c r="AD146">
        <f>COUNTIFS(INDIRECT("Tabela6[QRCode]"),CUMPRIMENTO!$C146,INDIRECT("Tabela6[Data]"),CUMPRIMENTO!AD$1)+COUNTIFS(INDIRECT("Tabela6[QRCode]"),CUMPRIMENTO!$D146,INDIRECT("Tabela6[Data]"),CUMPRIMENTO!AD$1)</f>
        <v/>
      </c>
      <c r="AG146" s="33">
        <f>SUM(Z146:AD146)/(IF(G146=1,COUNTA(Z146:AD146)*3,IF(G146=2,COUNTA(Z146:AD146)*2,IF(G146=3,COUNTA(Z146:AD146),IF(G146=4,COUNTA(Z146:AD146)/2,IF(G146=5,COUNTA(Z146:AD146)/7,IF(G146=6,1,"")))))))</f>
        <v/>
      </c>
      <c r="AH146">
        <f>COUNTIFS(INDIRECT("Tabela6[QRCode]"),CUMPRIMENTO!$C146,INDIRECT("Tabela6[Data]"),CUMPRIMENTO!AH$1)+COUNTIFS(INDIRECT("Tabela6[QRCode]"),CUMPRIMENTO!$D146,INDIRECT("Tabela6[Data]"),CUMPRIMENTO!AH$1)</f>
        <v/>
      </c>
      <c r="AI146">
        <f>COUNTIFS(INDIRECT("Tabela6[QRCode]"),CUMPRIMENTO!$C146,INDIRECT("Tabela6[Data]"),CUMPRIMENTO!AI$1)+COUNTIFS(INDIRECT("Tabela6[QRCode]"),CUMPRIMENTO!$D146,INDIRECT("Tabela6[Data]"),CUMPRIMENTO!AI$1)</f>
        <v/>
      </c>
      <c r="AJ146">
        <f>COUNTIFS(INDIRECT("Tabela6[QRCode]"),CUMPRIMENTO!$C146,INDIRECT("Tabela6[Data]"),CUMPRIMENTO!AJ$1)+COUNTIFS(INDIRECT("Tabela6[QRCode]"),CUMPRIMENTO!$D146,INDIRECT("Tabela6[Data]"),CUMPRIMENTO!AJ$1)</f>
        <v/>
      </c>
      <c r="AK146">
        <f>COUNTIFS(INDIRECT("Tabela6[QRCode]"),CUMPRIMENTO!$C146,INDIRECT("Tabela6[Data]"),CUMPRIMENTO!AK$1)+COUNTIFS(INDIRECT("Tabela6[QRCode]"),CUMPRIMENTO!$D146,INDIRECT("Tabela6[Data]"),CUMPRIMENTO!AK$1)</f>
        <v/>
      </c>
      <c r="AL146">
        <f>COUNTIFS(INDIRECT("Tabela6[QRCode]"),CUMPRIMENTO!$C146,INDIRECT("Tabela6[Data]"),CUMPRIMENTO!AL$1)+COUNTIFS(INDIRECT("Tabela6[QRCode]"),CUMPRIMENTO!$D146,INDIRECT("Tabela6[Data]"),CUMPRIMENTO!AL$1)</f>
        <v/>
      </c>
      <c r="AO146" s="33">
        <f>SUM(AH146:AL146)/(IF(G146=1,COUNTA(AH146:AL146)*3,IF(G146=2,COUNTA(AH146:AL146)*2,IF(G146=3,COUNTA(AH146:AL146),IF(G146=4,COUNTA(AH146:AL146)/2,IF(G146=5,COUNTA(AH146:AL146)/7,IF(G146=6,1,"")))))))</f>
        <v/>
      </c>
      <c r="AP146">
        <f>COUNTIFS(INDIRECT("Tabela6[QRCode]"),CUMPRIMENTO!$C146,INDIRECT("Tabela6[Data]"),CUMPRIMENTO!AP$1)+COUNTIFS(INDIRECT("Tabela6[QRCode]"),CUMPRIMENTO!$D146,INDIRECT("Tabela6[Data]"),CUMPRIMENTO!AP$1)</f>
        <v/>
      </c>
      <c r="AQ146">
        <f>COUNTIFS(INDIRECT("Tabela6[QRCode]"),CUMPRIMENTO!$C146,INDIRECT("Tabela6[Data]"),CUMPRIMENTO!AQ$1)+COUNTIFS(INDIRECT("Tabela6[QRCode]"),CUMPRIMENTO!$D146,INDIRECT("Tabela6[Data]"),CUMPRIMENTO!AQ$1)</f>
        <v/>
      </c>
      <c r="AW146" s="33">
        <f>SUM(AP146:AS146)/(IF(G146=1,COUNTA(AP146:AS146)*3,IF(G146=2,COUNTA(AP146:AS146)*2,IF(G146=3,COUNTA(AP146:AS146),IF(G146=4,COUNTA(AP146:AS146)/2,IF(G146=5,COUNTA(AP146:AS146)/7,IF(G146=6,1,"")))))))</f>
        <v/>
      </c>
    </row>
    <row r="147">
      <c r="B147" t="inlineStr">
        <is>
          <t>BR01-IES-P27</t>
        </is>
      </c>
      <c r="C147" t="inlineStr">
        <is>
          <t>BR01-IES-P27-ESCD01</t>
        </is>
      </c>
      <c r="D147" t="inlineStr">
        <is>
          <t>RS-ST01-27-00T-ESD01</t>
        </is>
      </c>
      <c r="E147" t="inlineStr">
        <is>
          <t>ESCADARIAS / ACESSO CATRACAS RESTAURANTE</t>
        </is>
      </c>
      <c r="F147" t="inlineStr">
        <is>
          <t>Sem QR Code</t>
        </is>
      </c>
      <c r="G147" t="n">
        <v>4</v>
      </c>
      <c r="H147" t="inlineStr">
        <is>
          <t>T2E</t>
        </is>
      </c>
      <c r="I147" s="34">
        <f>IF(H147="SOB DEMANDA",100%,IF(AVERAGE(Y147,AG147,AO147,AW147)&gt;100%,100%,AVERAGE(Y147,AG147,AO147,AW147)))</f>
        <v/>
      </c>
      <c r="J147">
        <f>COUNTIFS(INDIRECT("Tabela6[QRCode]"),CUMPRIMENTO!$C147,INDIRECT("Tabela6[Data]"),CUMPRIMENTO!J$1)+COUNTIFS(INDIRECT("Tabela6[QRCode]"),CUMPRIMENTO!$D147,INDIRECT("Tabela6[Data]"),CUMPRIMENTO!J$1)</f>
        <v/>
      </c>
      <c r="K147">
        <f>COUNTIFS(INDIRECT("Tabela6[QRCode]"),CUMPRIMENTO!$C147,INDIRECT("Tabela6[Data]"),CUMPRIMENTO!K$1)+COUNTIFS(INDIRECT("Tabela6[QRCode]"),CUMPRIMENTO!$D147,INDIRECT("Tabela6[Data]"),CUMPRIMENTO!K$1)</f>
        <v/>
      </c>
      <c r="L147">
        <f>COUNTIFS(INDIRECT("Tabela6[QRCode]"),CUMPRIMENTO!$C147,INDIRECT("Tabela6[Data]"),CUMPRIMENTO!L$1)+COUNTIFS(INDIRECT("Tabela6[QRCode]"),CUMPRIMENTO!$D147,INDIRECT("Tabela6[Data]"),CUMPRIMENTO!L$1)</f>
        <v/>
      </c>
      <c r="M147">
        <f>COUNTIFS(INDIRECT("Tabela6[QRCode]"),CUMPRIMENTO!$C147,INDIRECT("Tabela6[Data]"),CUMPRIMENTO!M$1)+COUNTIFS(INDIRECT("Tabela6[QRCode]"),CUMPRIMENTO!$D147,INDIRECT("Tabela6[Data]"),CUMPRIMENTO!M$1)</f>
        <v/>
      </c>
      <c r="N147">
        <f>COUNTIFS(INDIRECT("Tabela6[QRCode]"),CUMPRIMENTO!$C147,INDIRECT("Tabela6[Data]"),CUMPRIMENTO!N$1)+COUNTIFS(INDIRECT("Tabela6[QRCode]"),CUMPRIMENTO!$D147,INDIRECT("Tabela6[Data]"),CUMPRIMENTO!N$1)</f>
        <v/>
      </c>
      <c r="Q147" s="33">
        <f>SUM(J147:P147)/(IF(G147=1,COUNTA(J147:P147)*3,IF(G147=2,COUNTA(J147:P147)*2,IF(G147=3,COUNTA(J147:P147),IF(G147=4,COUNTA(J147:P147)/2,IF(G147=5,COUNTA(J147:P147)/7,IF(G147=6,1,"")))))))</f>
        <v/>
      </c>
      <c r="R147">
        <f>COUNTIFS(INDIRECT("Tabela6[QRCode]"),CUMPRIMENTO!$C147,INDIRECT("Tabela6[Data]"),CUMPRIMENTO!R$1)+COUNTIFS(INDIRECT("Tabela6[QRCode]"),CUMPRIMENTO!$D147,INDIRECT("Tabela6[Data]"),CUMPRIMENTO!R$1)</f>
        <v/>
      </c>
      <c r="S147">
        <f>COUNTIFS(INDIRECT("Tabela6[QRCode]"),CUMPRIMENTO!$C147,INDIRECT("Tabela6[Data]"),CUMPRIMENTO!S$1)+COUNTIFS(INDIRECT("Tabela6[QRCode]"),CUMPRIMENTO!$D147,INDIRECT("Tabela6[Data]"),CUMPRIMENTO!S$1)</f>
        <v/>
      </c>
      <c r="T147">
        <f>COUNTIFS(INDIRECT("Tabela6[QRCode]"),CUMPRIMENTO!$C147,INDIRECT("Tabela6[Data]"),CUMPRIMENTO!T$1)+COUNTIFS(INDIRECT("Tabela6[QRCode]"),CUMPRIMENTO!$D147,INDIRECT("Tabela6[Data]"),CUMPRIMENTO!T$1)</f>
        <v/>
      </c>
      <c r="U147">
        <f>COUNTIFS(INDIRECT("Tabela6[QRCode]"),CUMPRIMENTO!$C147,INDIRECT("Tabela6[Data]"),CUMPRIMENTO!U$1)+COUNTIFS(INDIRECT("Tabela6[QRCode]"),CUMPRIMENTO!$D147,INDIRECT("Tabela6[Data]"),CUMPRIMENTO!U$1)</f>
        <v/>
      </c>
      <c r="V147">
        <f>COUNTIFS(INDIRECT("Tabela6[QRCode]"),CUMPRIMENTO!$C147,INDIRECT("Tabela6[Data]"),CUMPRIMENTO!V$1)+COUNTIFS(INDIRECT("Tabela6[QRCode]"),CUMPRIMENTO!$D147,INDIRECT("Tabela6[Data]"),CUMPRIMENTO!V$1)</f>
        <v/>
      </c>
      <c r="Y147" s="33">
        <f>SUM(R147:X147)/(IF(G147=1,COUNTA(R147:X147)*3,IF(G147=2,COUNTA(R147:X147)*2,IF(G147=3,COUNTA(R147:X147),IF(G147=4,COUNTA(R147:X147)/2,IF(G147=5,COUNTA(R147:X147)/7,IF(G147=6,1,"")))))))</f>
        <v/>
      </c>
      <c r="Z147">
        <f>COUNTIFS(INDIRECT("Tabela6[QRCode]"),CUMPRIMENTO!$C147,INDIRECT("Tabela6[Data]"),CUMPRIMENTO!Z$1)+COUNTIFS(INDIRECT("Tabela6[QRCode]"),CUMPRIMENTO!$D147,INDIRECT("Tabela6[Data]"),CUMPRIMENTO!Z$1)</f>
        <v/>
      </c>
      <c r="AA147">
        <f>COUNTIFS(INDIRECT("Tabela6[QRCode]"),CUMPRIMENTO!$C147,INDIRECT("Tabela6[Data]"),CUMPRIMENTO!AA$1)+COUNTIFS(INDIRECT("Tabela6[QRCode]"),CUMPRIMENTO!$D147,INDIRECT("Tabela6[Data]"),CUMPRIMENTO!AA$1)</f>
        <v/>
      </c>
      <c r="AB147">
        <f>COUNTIFS(INDIRECT("Tabela6[QRCode]"),CUMPRIMENTO!$C147,INDIRECT("Tabela6[Data]"),CUMPRIMENTO!AB$1)+COUNTIFS(INDIRECT("Tabela6[QRCode]"),CUMPRIMENTO!$D147,INDIRECT("Tabela6[Data]"),CUMPRIMENTO!AB$1)</f>
        <v/>
      </c>
      <c r="AC147">
        <f>COUNTIFS(INDIRECT("Tabela6[QRCode]"),CUMPRIMENTO!$C147,INDIRECT("Tabela6[Data]"),CUMPRIMENTO!AC$1)+COUNTIFS(INDIRECT("Tabela6[QRCode]"),CUMPRIMENTO!$D147,INDIRECT("Tabela6[Data]"),CUMPRIMENTO!AC$1)</f>
        <v/>
      </c>
      <c r="AD147">
        <f>COUNTIFS(INDIRECT("Tabela6[QRCode]"),CUMPRIMENTO!$C147,INDIRECT("Tabela6[Data]"),CUMPRIMENTO!AD$1)+COUNTIFS(INDIRECT("Tabela6[QRCode]"),CUMPRIMENTO!$D147,INDIRECT("Tabela6[Data]"),CUMPRIMENTO!AD$1)</f>
        <v/>
      </c>
      <c r="AG147" s="33">
        <f>SUM(Z147:AD147)/(IF(G147=1,COUNTA(Z147:AD147)*3,IF(G147=2,COUNTA(Z147:AD147)*2,IF(G147=3,COUNTA(Z147:AD147),IF(G147=4,COUNTA(Z147:AD147)/2,IF(G147=5,COUNTA(Z147:AD147)/7,IF(G147=6,1,"")))))))</f>
        <v/>
      </c>
      <c r="AH147">
        <f>COUNTIFS(INDIRECT("Tabela6[QRCode]"),CUMPRIMENTO!$C147,INDIRECT("Tabela6[Data]"),CUMPRIMENTO!AH$1)+COUNTIFS(INDIRECT("Tabela6[QRCode]"),CUMPRIMENTO!$D147,INDIRECT("Tabela6[Data]"),CUMPRIMENTO!AH$1)</f>
        <v/>
      </c>
      <c r="AI147">
        <f>COUNTIFS(INDIRECT("Tabela6[QRCode]"),CUMPRIMENTO!$C147,INDIRECT("Tabela6[Data]"),CUMPRIMENTO!AI$1)+COUNTIFS(INDIRECT("Tabela6[QRCode]"),CUMPRIMENTO!$D147,INDIRECT("Tabela6[Data]"),CUMPRIMENTO!AI$1)</f>
        <v/>
      </c>
      <c r="AJ147">
        <f>COUNTIFS(INDIRECT("Tabela6[QRCode]"),CUMPRIMENTO!$C147,INDIRECT("Tabela6[Data]"),CUMPRIMENTO!AJ$1)+COUNTIFS(INDIRECT("Tabela6[QRCode]"),CUMPRIMENTO!$D147,INDIRECT("Tabela6[Data]"),CUMPRIMENTO!AJ$1)</f>
        <v/>
      </c>
      <c r="AK147">
        <f>COUNTIFS(INDIRECT("Tabela6[QRCode]"),CUMPRIMENTO!$C147,INDIRECT("Tabela6[Data]"),CUMPRIMENTO!AK$1)+COUNTIFS(INDIRECT("Tabela6[QRCode]"),CUMPRIMENTO!$D147,INDIRECT("Tabela6[Data]"),CUMPRIMENTO!AK$1)</f>
        <v/>
      </c>
      <c r="AL147">
        <f>COUNTIFS(INDIRECT("Tabela6[QRCode]"),CUMPRIMENTO!$C147,INDIRECT("Tabela6[Data]"),CUMPRIMENTO!AL$1)+COUNTIFS(INDIRECT("Tabela6[QRCode]"),CUMPRIMENTO!$D147,INDIRECT("Tabela6[Data]"),CUMPRIMENTO!AL$1)</f>
        <v/>
      </c>
      <c r="AO147" s="33">
        <f>SUM(AH147:AL147)/(IF(G147=1,COUNTA(AH147:AL147)*3,IF(G147=2,COUNTA(AH147:AL147)*2,IF(G147=3,COUNTA(AH147:AL147),IF(G147=4,COUNTA(AH147:AL147)/2,IF(G147=5,COUNTA(AH147:AL147)/7,IF(G147=6,1,"")))))))</f>
        <v/>
      </c>
      <c r="AP147">
        <f>COUNTIFS(INDIRECT("Tabela6[QRCode]"),CUMPRIMENTO!$C147,INDIRECT("Tabela6[Data]"),CUMPRIMENTO!AP$1)+COUNTIFS(INDIRECT("Tabela6[QRCode]"),CUMPRIMENTO!$D147,INDIRECT("Tabela6[Data]"),CUMPRIMENTO!AP$1)</f>
        <v/>
      </c>
      <c r="AQ147">
        <f>COUNTIFS(INDIRECT("Tabela6[QRCode]"),CUMPRIMENTO!$C147,INDIRECT("Tabela6[Data]"),CUMPRIMENTO!AQ$1)+COUNTIFS(INDIRECT("Tabela6[QRCode]"),CUMPRIMENTO!$D147,INDIRECT("Tabela6[Data]"),CUMPRIMENTO!AQ$1)</f>
        <v/>
      </c>
      <c r="AW147" s="33">
        <f>SUM(AP147:AS147)/(IF(G147=1,COUNTA(AP147:AS147)*3,IF(G147=2,COUNTA(AP147:AS147)*2,IF(G147=3,COUNTA(AP147:AS147),IF(G147=4,COUNTA(AP147:AS147)/2,IF(G147=5,COUNTA(AP147:AS147)/7,IF(G147=6,1,"")))))))</f>
        <v/>
      </c>
    </row>
    <row r="148">
      <c r="B148" t="inlineStr">
        <is>
          <t>BR01-IES-P27</t>
        </is>
      </c>
      <c r="C148" t="inlineStr">
        <is>
          <t>BR01-IES-P27-SALA01</t>
        </is>
      </c>
      <c r="D148" t="inlineStr">
        <is>
          <t>RS-ST01-27-00T-SLA01</t>
        </is>
      </c>
      <c r="E148" t="inlineStr">
        <is>
          <t>RESTAURANTE</t>
        </is>
      </c>
      <c r="F148" t="inlineStr">
        <is>
          <t>Sem QR Code</t>
        </is>
      </c>
      <c r="G148" t="n">
        <v>1</v>
      </c>
      <c r="H148" t="inlineStr">
        <is>
          <t>T1, T2, T3</t>
        </is>
      </c>
      <c r="I148" s="34">
        <f>IF(H148="SOB DEMANDA",100%,IF(AVERAGE(Y148,AG148,AO148,AW148)&gt;100%,100%,AVERAGE(Y148,AG148,AO148,AW148)))</f>
        <v/>
      </c>
      <c r="J148">
        <f>COUNTIFS(INDIRECT("Tabela6[QRCode]"),CUMPRIMENTO!$C148,INDIRECT("Tabela6[Data]"),CUMPRIMENTO!J$1)+COUNTIFS(INDIRECT("Tabela6[QRCode]"),CUMPRIMENTO!$D148,INDIRECT("Tabela6[Data]"),CUMPRIMENTO!J$1)</f>
        <v/>
      </c>
      <c r="K148">
        <f>COUNTIFS(INDIRECT("Tabela6[QRCode]"),CUMPRIMENTO!$C148,INDIRECT("Tabela6[Data]"),CUMPRIMENTO!K$1)+COUNTIFS(INDIRECT("Tabela6[QRCode]"),CUMPRIMENTO!$D148,INDIRECT("Tabela6[Data]"),CUMPRIMENTO!K$1)</f>
        <v/>
      </c>
      <c r="L148">
        <f>COUNTIFS(INDIRECT("Tabela6[QRCode]"),CUMPRIMENTO!$C148,INDIRECT("Tabela6[Data]"),CUMPRIMENTO!L$1)+COUNTIFS(INDIRECT("Tabela6[QRCode]"),CUMPRIMENTO!$D148,INDIRECT("Tabela6[Data]"),CUMPRIMENTO!L$1)</f>
        <v/>
      </c>
      <c r="M148">
        <f>COUNTIFS(INDIRECT("Tabela6[QRCode]"),CUMPRIMENTO!$C148,INDIRECT("Tabela6[Data]"),CUMPRIMENTO!M$1)+COUNTIFS(INDIRECT("Tabela6[QRCode]"),CUMPRIMENTO!$D148,INDIRECT("Tabela6[Data]"),CUMPRIMENTO!M$1)</f>
        <v/>
      </c>
      <c r="N148">
        <f>COUNTIFS(INDIRECT("Tabela6[QRCode]"),CUMPRIMENTO!$C148,INDIRECT("Tabela6[Data]"),CUMPRIMENTO!N$1)+COUNTIFS(INDIRECT("Tabela6[QRCode]"),CUMPRIMENTO!$D148,INDIRECT("Tabela6[Data]"),CUMPRIMENTO!N$1)</f>
        <v/>
      </c>
      <c r="O148">
        <f>COUNTIFS(INDIRECT("Tabela6[QRCode]"),CUMPRIMENTO!$C148,INDIRECT("Tabela6[Data]"),CUMPRIMENTO!O$1)+COUNTIFS(INDIRECT("Tabela6[QRCode]"),CUMPRIMENTO!$D148,INDIRECT("Tabela6[Data]"),CUMPRIMENTO!O$1)</f>
        <v/>
      </c>
      <c r="Q148" s="33">
        <f>SUM(J148:P148)/(IF(G148=1,COUNTA(J148:P148)*3,IF(G148=2,COUNTA(J148:P148)*2,IF(G148=3,COUNTA(J148:P148),IF(G148=4,COUNTA(J148:P148)/2,IF(G148=5,COUNTA(J148:P148)/7,IF(G148=6,1,"")))))))</f>
        <v/>
      </c>
      <c r="R148">
        <f>COUNTIFS(INDIRECT("Tabela6[QRCode]"),CUMPRIMENTO!$C148,INDIRECT("Tabela6[Data]"),CUMPRIMENTO!R$1)+COUNTIFS(INDIRECT("Tabela6[QRCode]"),CUMPRIMENTO!$D148,INDIRECT("Tabela6[Data]"),CUMPRIMENTO!R$1)</f>
        <v/>
      </c>
      <c r="S148">
        <f>COUNTIFS(INDIRECT("Tabela6[QRCode]"),CUMPRIMENTO!$C148,INDIRECT("Tabela6[Data]"),CUMPRIMENTO!S$1)+COUNTIFS(INDIRECT("Tabela6[QRCode]"),CUMPRIMENTO!$D148,INDIRECT("Tabela6[Data]"),CUMPRIMENTO!S$1)</f>
        <v/>
      </c>
      <c r="T148">
        <f>COUNTIFS(INDIRECT("Tabela6[QRCode]"),CUMPRIMENTO!$C148,INDIRECT("Tabela6[Data]"),CUMPRIMENTO!T$1)+COUNTIFS(INDIRECT("Tabela6[QRCode]"),CUMPRIMENTO!$D148,INDIRECT("Tabela6[Data]"),CUMPRIMENTO!T$1)</f>
        <v/>
      </c>
      <c r="U148">
        <f>COUNTIFS(INDIRECT("Tabela6[QRCode]"),CUMPRIMENTO!$C148,INDIRECT("Tabela6[Data]"),CUMPRIMENTO!U$1)+COUNTIFS(INDIRECT("Tabela6[QRCode]"),CUMPRIMENTO!$D148,INDIRECT("Tabela6[Data]"),CUMPRIMENTO!U$1)</f>
        <v/>
      </c>
      <c r="V148">
        <f>COUNTIFS(INDIRECT("Tabela6[QRCode]"),CUMPRIMENTO!$C148,INDIRECT("Tabela6[Data]"),CUMPRIMENTO!V$1)+COUNTIFS(INDIRECT("Tabela6[QRCode]"),CUMPRIMENTO!$D148,INDIRECT("Tabela6[Data]"),CUMPRIMENTO!V$1)</f>
        <v/>
      </c>
      <c r="W148">
        <f>COUNTIFS(INDIRECT("Tabela6[QRCode]"),CUMPRIMENTO!$C148,INDIRECT("Tabela6[Data]"),CUMPRIMENTO!W$1)+COUNTIFS(INDIRECT("Tabela6[QRCode]"),CUMPRIMENTO!$D148,INDIRECT("Tabela6[Data]"),CUMPRIMENTO!W$1)</f>
        <v/>
      </c>
      <c r="Y148" s="33">
        <f>SUM(R148:X148)/(IF(G148=1,COUNTA(R148:X148)*3,IF(G148=2,COUNTA(R148:X148)*2,IF(G148=3,COUNTA(R148:X148),IF(G148=4,COUNTA(R148:X148)/2,IF(G148=5,COUNTA(R148:X148)/7,IF(G148=6,1,"")))))))</f>
        <v/>
      </c>
      <c r="Z148">
        <f>COUNTIFS(INDIRECT("Tabela6[QRCode]"),CUMPRIMENTO!$C148,INDIRECT("Tabela6[Data]"),CUMPRIMENTO!Z$1)+COUNTIFS(INDIRECT("Tabela6[QRCode]"),CUMPRIMENTO!$D148,INDIRECT("Tabela6[Data]"),CUMPRIMENTO!Z$1)</f>
        <v/>
      </c>
      <c r="AA148">
        <f>COUNTIFS(INDIRECT("Tabela6[QRCode]"),CUMPRIMENTO!$C148,INDIRECT("Tabela6[Data]"),CUMPRIMENTO!AA$1)+COUNTIFS(INDIRECT("Tabela6[QRCode]"),CUMPRIMENTO!$D148,INDIRECT("Tabela6[Data]"),CUMPRIMENTO!AA$1)</f>
        <v/>
      </c>
      <c r="AB148">
        <f>COUNTIFS(INDIRECT("Tabela6[QRCode]"),CUMPRIMENTO!$C148,INDIRECT("Tabela6[Data]"),CUMPRIMENTO!AB$1)+COUNTIFS(INDIRECT("Tabela6[QRCode]"),CUMPRIMENTO!$D148,INDIRECT("Tabela6[Data]"),CUMPRIMENTO!AB$1)</f>
        <v/>
      </c>
      <c r="AC148">
        <f>COUNTIFS(INDIRECT("Tabela6[QRCode]"),CUMPRIMENTO!$C148,INDIRECT("Tabela6[Data]"),CUMPRIMENTO!AC$1)+COUNTIFS(INDIRECT("Tabela6[QRCode]"),CUMPRIMENTO!$D148,INDIRECT("Tabela6[Data]"),CUMPRIMENTO!AC$1)</f>
        <v/>
      </c>
      <c r="AD148">
        <f>COUNTIFS(INDIRECT("Tabela6[QRCode]"),CUMPRIMENTO!$C148,INDIRECT("Tabela6[Data]"),CUMPRIMENTO!AD$1)+COUNTIFS(INDIRECT("Tabela6[QRCode]"),CUMPRIMENTO!$D148,INDIRECT("Tabela6[Data]"),CUMPRIMENTO!AD$1)</f>
        <v/>
      </c>
      <c r="AE148">
        <f>COUNTIFS(INDIRECT("Tabela6[QRCode]"),CUMPRIMENTO!$C148,INDIRECT("Tabela6[Data]"),CUMPRIMENTO!AE$1)+COUNTIFS(INDIRECT("Tabela6[QRCode]"),CUMPRIMENTO!$D148,INDIRECT("Tabela6[Data]"),CUMPRIMENTO!AE$1)</f>
        <v/>
      </c>
      <c r="AG148" s="33">
        <f>SUM(Z148:AD148)/(IF(G148=1,COUNTA(Z148:AD148)*3,IF(G148=2,COUNTA(Z148:AD148)*2,IF(G148=3,COUNTA(Z148:AD148),IF(G148=4,COUNTA(Z148:AD148)/2,IF(G148=5,COUNTA(Z148:AD148)/7,IF(G148=6,1,"")))))))</f>
        <v/>
      </c>
      <c r="AH148">
        <f>COUNTIFS(INDIRECT("Tabela6[QRCode]"),CUMPRIMENTO!$C148,INDIRECT("Tabela6[Data]"),CUMPRIMENTO!AH$1)+COUNTIFS(INDIRECT("Tabela6[QRCode]"),CUMPRIMENTO!$D148,INDIRECT("Tabela6[Data]"),CUMPRIMENTO!AH$1)</f>
        <v/>
      </c>
      <c r="AI148">
        <f>COUNTIFS(INDIRECT("Tabela6[QRCode]"),CUMPRIMENTO!$C148,INDIRECT("Tabela6[Data]"),CUMPRIMENTO!AI$1)+COUNTIFS(INDIRECT("Tabela6[QRCode]"),CUMPRIMENTO!$D148,INDIRECT("Tabela6[Data]"),CUMPRIMENTO!AI$1)</f>
        <v/>
      </c>
      <c r="AJ148">
        <f>COUNTIFS(INDIRECT("Tabela6[QRCode]"),CUMPRIMENTO!$C148,INDIRECT("Tabela6[Data]"),CUMPRIMENTO!AJ$1)+COUNTIFS(INDIRECT("Tabela6[QRCode]"),CUMPRIMENTO!$D148,INDIRECT("Tabela6[Data]"),CUMPRIMENTO!AJ$1)</f>
        <v/>
      </c>
      <c r="AK148">
        <f>COUNTIFS(INDIRECT("Tabela6[QRCode]"),CUMPRIMENTO!$C148,INDIRECT("Tabela6[Data]"),CUMPRIMENTO!AK$1)+COUNTIFS(INDIRECT("Tabela6[QRCode]"),CUMPRIMENTO!$D148,INDIRECT("Tabela6[Data]"),CUMPRIMENTO!AK$1)</f>
        <v/>
      </c>
      <c r="AL148">
        <f>COUNTIFS(INDIRECT("Tabela6[QRCode]"),CUMPRIMENTO!$C148,INDIRECT("Tabela6[Data]"),CUMPRIMENTO!AL$1)+COUNTIFS(INDIRECT("Tabela6[QRCode]"),CUMPRIMENTO!$D148,INDIRECT("Tabela6[Data]"),CUMPRIMENTO!AL$1)</f>
        <v/>
      </c>
      <c r="AM148">
        <f>COUNTIFS(INDIRECT("Tabela6[QRCode]"),CUMPRIMENTO!$C148,INDIRECT("Tabela6[Data]"),CUMPRIMENTO!AM$1)+COUNTIFS(INDIRECT("Tabela6[QRCode]"),CUMPRIMENTO!$D148,INDIRECT("Tabela6[Data]"),CUMPRIMENTO!AM$1)</f>
        <v/>
      </c>
      <c r="AO148" s="33">
        <f>SUM(AH148:AL148)/(IF(G148=1,COUNTA(AH148:AL148)*3,IF(G148=2,COUNTA(AH148:AL148)*2,IF(G148=3,COUNTA(AH148:AL148),IF(G148=4,COUNTA(AH148:AL148)/2,IF(G148=5,COUNTA(AH148:AL148)/7,IF(G148=6,1,"")))))))</f>
        <v/>
      </c>
      <c r="AP148">
        <f>COUNTIFS(INDIRECT("Tabela6[QRCode]"),CUMPRIMENTO!$C148,INDIRECT("Tabela6[Data]"),CUMPRIMENTO!AP$1)+COUNTIFS(INDIRECT("Tabela6[QRCode]"),CUMPRIMENTO!$D148,INDIRECT("Tabela6[Data]"),CUMPRIMENTO!AP$1)</f>
        <v/>
      </c>
      <c r="AQ148">
        <f>COUNTIFS(INDIRECT("Tabela6[QRCode]"),CUMPRIMENTO!$C148,INDIRECT("Tabela6[Data]"),CUMPRIMENTO!AQ$1)+COUNTIFS(INDIRECT("Tabela6[QRCode]"),CUMPRIMENTO!$D148,INDIRECT("Tabela6[Data]"),CUMPRIMENTO!AQ$1)</f>
        <v/>
      </c>
      <c r="AW148" s="33">
        <f>SUM(AP148:AS148)/(IF(G148=1,COUNTA(AP148:AS148)*3,IF(G148=2,COUNTA(AP148:AS148)*2,IF(G148=3,COUNTA(AP148:AS148),IF(G148=4,COUNTA(AP148:AS148)/2,IF(G148=5,COUNTA(AP148:AS148)/7,IF(G148=6,1,"")))))))</f>
        <v/>
      </c>
    </row>
    <row r="149">
      <c r="B149" t="inlineStr">
        <is>
          <t>BR01-IES-P27</t>
        </is>
      </c>
      <c r="C149" t="inlineStr">
        <is>
          <t>BR01-IES-P27-SALA03</t>
        </is>
      </c>
      <c r="D149" t="inlineStr">
        <is>
          <t>RS-ST01-27-00T-SLA03</t>
        </is>
      </c>
      <c r="E149" t="inlineStr">
        <is>
          <t>AGENCIA BANCARIA</t>
        </is>
      </c>
      <c r="G149" t="n">
        <v>3</v>
      </c>
      <c r="H149" t="inlineStr">
        <is>
          <t>T2E</t>
        </is>
      </c>
      <c r="I149" s="34">
        <f>IF(H149="SOB DEMANDA",100%,IF(AVERAGE(Y149,AG149,AO149,AW149)&gt;100%,100%,AVERAGE(Y149,AG149,AO149,AW149)))</f>
        <v/>
      </c>
      <c r="J149">
        <f>COUNTIFS(INDIRECT("Tabela6[QRCode]"),CUMPRIMENTO!$C149,INDIRECT("Tabela6[Data]"),CUMPRIMENTO!J$1)+COUNTIFS(INDIRECT("Tabela6[QRCode]"),CUMPRIMENTO!$D149,INDIRECT("Tabela6[Data]"),CUMPRIMENTO!J$1)</f>
        <v/>
      </c>
      <c r="K149">
        <f>COUNTIFS(INDIRECT("Tabela6[QRCode]"),CUMPRIMENTO!$C149,INDIRECT("Tabela6[Data]"),CUMPRIMENTO!K$1)+COUNTIFS(INDIRECT("Tabela6[QRCode]"),CUMPRIMENTO!$D149,INDIRECT("Tabela6[Data]"),CUMPRIMENTO!K$1)</f>
        <v/>
      </c>
      <c r="L149">
        <f>COUNTIFS(INDIRECT("Tabela6[QRCode]"),CUMPRIMENTO!$C149,INDIRECT("Tabela6[Data]"),CUMPRIMENTO!L$1)+COUNTIFS(INDIRECT("Tabela6[QRCode]"),CUMPRIMENTO!$D149,INDIRECT("Tabela6[Data]"),CUMPRIMENTO!L$1)</f>
        <v/>
      </c>
      <c r="M149">
        <f>COUNTIFS(INDIRECT("Tabela6[QRCode]"),CUMPRIMENTO!$C149,INDIRECT("Tabela6[Data]"),CUMPRIMENTO!M$1)+COUNTIFS(INDIRECT("Tabela6[QRCode]"),CUMPRIMENTO!$D149,INDIRECT("Tabela6[Data]"),CUMPRIMENTO!M$1)</f>
        <v/>
      </c>
      <c r="N149">
        <f>COUNTIFS(INDIRECT("Tabela6[QRCode]"),CUMPRIMENTO!$C149,INDIRECT("Tabela6[Data]"),CUMPRIMENTO!N$1)+COUNTIFS(INDIRECT("Tabela6[QRCode]"),CUMPRIMENTO!$D149,INDIRECT("Tabela6[Data]"),CUMPRIMENTO!N$1)</f>
        <v/>
      </c>
      <c r="Q149" s="33">
        <f>SUM(J149:P149)/(IF(G149=1,COUNTA(J149:P149)*3,IF(G149=2,COUNTA(J149:P149)*2,IF(G149=3,COUNTA(J149:P149),IF(G149=4,COUNTA(J149:P149)/2,IF(G149=5,COUNTA(J149:P149)/7,IF(G149=6,1,"")))))))</f>
        <v/>
      </c>
      <c r="R149">
        <f>COUNTIFS(INDIRECT("Tabela6[QRCode]"),CUMPRIMENTO!$C149,INDIRECT("Tabela6[Data]"),CUMPRIMENTO!R$1)+COUNTIFS(INDIRECT("Tabela6[QRCode]"),CUMPRIMENTO!$D149,INDIRECT("Tabela6[Data]"),CUMPRIMENTO!R$1)</f>
        <v/>
      </c>
      <c r="S149">
        <f>COUNTIFS(INDIRECT("Tabela6[QRCode]"),CUMPRIMENTO!$C149,INDIRECT("Tabela6[Data]"),CUMPRIMENTO!S$1)+COUNTIFS(INDIRECT("Tabela6[QRCode]"),CUMPRIMENTO!$D149,INDIRECT("Tabela6[Data]"),CUMPRIMENTO!S$1)</f>
        <v/>
      </c>
      <c r="T149">
        <f>COUNTIFS(INDIRECT("Tabela6[QRCode]"),CUMPRIMENTO!$C149,INDIRECT("Tabela6[Data]"),CUMPRIMENTO!T$1)+COUNTIFS(INDIRECT("Tabela6[QRCode]"),CUMPRIMENTO!$D149,INDIRECT("Tabela6[Data]"),CUMPRIMENTO!T$1)</f>
        <v/>
      </c>
      <c r="U149">
        <f>COUNTIFS(INDIRECT("Tabela6[QRCode]"),CUMPRIMENTO!$C149,INDIRECT("Tabela6[Data]"),CUMPRIMENTO!U$1)+COUNTIFS(INDIRECT("Tabela6[QRCode]"),CUMPRIMENTO!$D149,INDIRECT("Tabela6[Data]"),CUMPRIMENTO!U$1)</f>
        <v/>
      </c>
      <c r="V149">
        <f>COUNTIFS(INDIRECT("Tabela6[QRCode]"),CUMPRIMENTO!$C149,INDIRECT("Tabela6[Data]"),CUMPRIMENTO!V$1)+COUNTIFS(INDIRECT("Tabela6[QRCode]"),CUMPRIMENTO!$D149,INDIRECT("Tabela6[Data]"),CUMPRIMENTO!V$1)</f>
        <v/>
      </c>
      <c r="Y149" s="33">
        <f>SUM(R149:X149)/(IF(G149=1,COUNTA(R149:X149)*3,IF(G149=2,COUNTA(R149:X149)*2,IF(G149=3,COUNTA(R149:X149),IF(G149=4,COUNTA(R149:X149)/2,IF(G149=5,COUNTA(R149:X149)/7,IF(G149=6,1,"")))))))</f>
        <v/>
      </c>
      <c r="Z149">
        <f>COUNTIFS(INDIRECT("Tabela6[QRCode]"),CUMPRIMENTO!$C149,INDIRECT("Tabela6[Data]"),CUMPRIMENTO!Z$1)+COUNTIFS(INDIRECT("Tabela6[QRCode]"),CUMPRIMENTO!$D149,INDIRECT("Tabela6[Data]"),CUMPRIMENTO!Z$1)</f>
        <v/>
      </c>
      <c r="AA149">
        <f>COUNTIFS(INDIRECT("Tabela6[QRCode]"),CUMPRIMENTO!$C149,INDIRECT("Tabela6[Data]"),CUMPRIMENTO!AA$1)+COUNTIFS(INDIRECT("Tabela6[QRCode]"),CUMPRIMENTO!$D149,INDIRECT("Tabela6[Data]"),CUMPRIMENTO!AA$1)</f>
        <v/>
      </c>
      <c r="AB149">
        <f>COUNTIFS(INDIRECT("Tabela6[QRCode]"),CUMPRIMENTO!$C149,INDIRECT("Tabela6[Data]"),CUMPRIMENTO!AB$1)+COUNTIFS(INDIRECT("Tabela6[QRCode]"),CUMPRIMENTO!$D149,INDIRECT("Tabela6[Data]"),CUMPRIMENTO!AB$1)</f>
        <v/>
      </c>
      <c r="AC149">
        <f>COUNTIFS(INDIRECT("Tabela6[QRCode]"),CUMPRIMENTO!$C149,INDIRECT("Tabela6[Data]"),CUMPRIMENTO!AC$1)+COUNTIFS(INDIRECT("Tabela6[QRCode]"),CUMPRIMENTO!$D149,INDIRECT("Tabela6[Data]"),CUMPRIMENTO!AC$1)</f>
        <v/>
      </c>
      <c r="AD149">
        <f>COUNTIFS(INDIRECT("Tabela6[QRCode]"),CUMPRIMENTO!$C149,INDIRECT("Tabela6[Data]"),CUMPRIMENTO!AD$1)+COUNTIFS(INDIRECT("Tabela6[QRCode]"),CUMPRIMENTO!$D149,INDIRECT("Tabela6[Data]"),CUMPRIMENTO!AD$1)</f>
        <v/>
      </c>
      <c r="AG149" s="33">
        <f>SUM(Z149:AD149)/(IF(G149=1,COUNTA(Z149:AD149)*3,IF(G149=2,COUNTA(Z149:AD149)*2,IF(G149=3,COUNTA(Z149:AD149),IF(G149=4,COUNTA(Z149:AD149)/2,IF(G149=5,COUNTA(Z149:AD149)/7,IF(G149=6,1,"")))))))</f>
        <v/>
      </c>
      <c r="AH149">
        <f>COUNTIFS(INDIRECT("Tabela6[QRCode]"),CUMPRIMENTO!$C149,INDIRECT("Tabela6[Data]"),CUMPRIMENTO!AH$1)+COUNTIFS(INDIRECT("Tabela6[QRCode]"),CUMPRIMENTO!$D149,INDIRECT("Tabela6[Data]"),CUMPRIMENTO!AH$1)</f>
        <v/>
      </c>
      <c r="AI149">
        <f>COUNTIFS(INDIRECT("Tabela6[QRCode]"),CUMPRIMENTO!$C149,INDIRECT("Tabela6[Data]"),CUMPRIMENTO!AI$1)+COUNTIFS(INDIRECT("Tabela6[QRCode]"),CUMPRIMENTO!$D149,INDIRECT("Tabela6[Data]"),CUMPRIMENTO!AI$1)</f>
        <v/>
      </c>
      <c r="AJ149">
        <f>COUNTIFS(INDIRECT("Tabela6[QRCode]"),CUMPRIMENTO!$C149,INDIRECT("Tabela6[Data]"),CUMPRIMENTO!AJ$1)+COUNTIFS(INDIRECT("Tabela6[QRCode]"),CUMPRIMENTO!$D149,INDIRECT("Tabela6[Data]"),CUMPRIMENTO!AJ$1)</f>
        <v/>
      </c>
      <c r="AK149">
        <f>COUNTIFS(INDIRECT("Tabela6[QRCode]"),CUMPRIMENTO!$C149,INDIRECT("Tabela6[Data]"),CUMPRIMENTO!AK$1)+COUNTIFS(INDIRECT("Tabela6[QRCode]"),CUMPRIMENTO!$D149,INDIRECT("Tabela6[Data]"),CUMPRIMENTO!AK$1)</f>
        <v/>
      </c>
      <c r="AL149">
        <f>COUNTIFS(INDIRECT("Tabela6[QRCode]"),CUMPRIMENTO!$C149,INDIRECT("Tabela6[Data]"),CUMPRIMENTO!AL$1)+COUNTIFS(INDIRECT("Tabela6[QRCode]"),CUMPRIMENTO!$D149,INDIRECT("Tabela6[Data]"),CUMPRIMENTO!AL$1)</f>
        <v/>
      </c>
      <c r="AO149" s="33">
        <f>SUM(AH149:AL149)/(IF(G149=1,COUNTA(AH149:AL149)*3,IF(G149=2,COUNTA(AH149:AL149)*2,IF(G149=3,COUNTA(AH149:AL149),IF(G149=4,COUNTA(AH149:AL149)/2,IF(G149=5,COUNTA(AH149:AL149)/7,IF(G149=6,1,"")))))))</f>
        <v/>
      </c>
      <c r="AP149">
        <f>COUNTIFS(INDIRECT("Tabela6[QRCode]"),CUMPRIMENTO!$C149,INDIRECT("Tabela6[Data]"),CUMPRIMENTO!AP$1)+COUNTIFS(INDIRECT("Tabela6[QRCode]"),CUMPRIMENTO!$D149,INDIRECT("Tabela6[Data]"),CUMPRIMENTO!AP$1)</f>
        <v/>
      </c>
      <c r="AQ149">
        <f>COUNTIFS(INDIRECT("Tabela6[QRCode]"),CUMPRIMENTO!$C149,INDIRECT("Tabela6[Data]"),CUMPRIMENTO!AQ$1)+COUNTIFS(INDIRECT("Tabela6[QRCode]"),CUMPRIMENTO!$D149,INDIRECT("Tabela6[Data]"),CUMPRIMENTO!AQ$1)</f>
        <v/>
      </c>
      <c r="AW149" s="33">
        <f>SUM(AP149:AS149)/(IF(G149=1,COUNTA(AP149:AS149)*3,IF(G149=2,COUNTA(AP149:AS149)*2,IF(G149=3,COUNTA(AP149:AS149),IF(G149=4,COUNTA(AP149:AS149)/2,IF(G149=5,COUNTA(AP149:AS149)/7,IF(G149=6,1,"")))))))</f>
        <v/>
      </c>
    </row>
    <row r="150">
      <c r="B150" t="inlineStr">
        <is>
          <t>BR01-IES-P27</t>
        </is>
      </c>
      <c r="C150" t="inlineStr">
        <is>
          <t>BR01-IES-P27-SALA06</t>
        </is>
      </c>
      <c r="D150" t="inlineStr">
        <is>
          <t>RS-ST01-27-00T-SLA06</t>
        </is>
      </c>
      <c r="E150" t="inlineStr">
        <is>
          <t>AMBULATORIO - HALL DE ENTRADA</t>
        </is>
      </c>
      <c r="F150" t="inlineStr">
        <is>
          <t>Sem QR Code</t>
        </is>
      </c>
      <c r="G150" t="n">
        <v>3</v>
      </c>
      <c r="H150" t="inlineStr">
        <is>
          <t>T2E</t>
        </is>
      </c>
      <c r="I150" s="34">
        <f>IF(H150="SOB DEMANDA",100%,IF(AVERAGE(Y150,AG150,AO150,AW150)&gt;100%,100%,AVERAGE(Y150,AG150,AO150,AW150)))</f>
        <v/>
      </c>
      <c r="J150">
        <f>COUNTIFS(INDIRECT("Tabela6[QRCode]"),CUMPRIMENTO!$C150,INDIRECT("Tabela6[Data]"),CUMPRIMENTO!J$1)+COUNTIFS(INDIRECT("Tabela6[QRCode]"),CUMPRIMENTO!$D150,INDIRECT("Tabela6[Data]"),CUMPRIMENTO!J$1)</f>
        <v/>
      </c>
      <c r="K150">
        <f>COUNTIFS(INDIRECT("Tabela6[QRCode]"),CUMPRIMENTO!$C150,INDIRECT("Tabela6[Data]"),CUMPRIMENTO!K$1)+COUNTIFS(INDIRECT("Tabela6[QRCode]"),CUMPRIMENTO!$D150,INDIRECT("Tabela6[Data]"),CUMPRIMENTO!K$1)</f>
        <v/>
      </c>
      <c r="L150">
        <f>COUNTIFS(INDIRECT("Tabela6[QRCode]"),CUMPRIMENTO!$C150,INDIRECT("Tabela6[Data]"),CUMPRIMENTO!L$1)+COUNTIFS(INDIRECT("Tabela6[QRCode]"),CUMPRIMENTO!$D150,INDIRECT("Tabela6[Data]"),CUMPRIMENTO!L$1)</f>
        <v/>
      </c>
      <c r="M150">
        <f>COUNTIFS(INDIRECT("Tabela6[QRCode]"),CUMPRIMENTO!$C150,INDIRECT("Tabela6[Data]"),CUMPRIMENTO!M$1)+COUNTIFS(INDIRECT("Tabela6[QRCode]"),CUMPRIMENTO!$D150,INDIRECT("Tabela6[Data]"),CUMPRIMENTO!M$1)</f>
        <v/>
      </c>
      <c r="N150">
        <f>COUNTIFS(INDIRECT("Tabela6[QRCode]"),CUMPRIMENTO!$C150,INDIRECT("Tabela6[Data]"),CUMPRIMENTO!N$1)+COUNTIFS(INDIRECT("Tabela6[QRCode]"),CUMPRIMENTO!$D150,INDIRECT("Tabela6[Data]"),CUMPRIMENTO!N$1)</f>
        <v/>
      </c>
      <c r="Q150" s="33">
        <f>SUM(J150:P150)/(IF(G150=1,COUNTA(J150:P150)*3,IF(G150=2,COUNTA(J150:P150)*2,IF(G150=3,COUNTA(J150:P150),IF(G150=4,COUNTA(J150:P150)/2,IF(G150=5,COUNTA(J150:P150)/7,IF(G150=6,1,"")))))))</f>
        <v/>
      </c>
      <c r="R150">
        <f>COUNTIFS(INDIRECT("Tabela6[QRCode]"),CUMPRIMENTO!$C150,INDIRECT("Tabela6[Data]"),CUMPRIMENTO!R$1)+COUNTIFS(INDIRECT("Tabela6[QRCode]"),CUMPRIMENTO!$D150,INDIRECT("Tabela6[Data]"),CUMPRIMENTO!R$1)</f>
        <v/>
      </c>
      <c r="S150">
        <f>COUNTIFS(INDIRECT("Tabela6[QRCode]"),CUMPRIMENTO!$C150,INDIRECT("Tabela6[Data]"),CUMPRIMENTO!S$1)+COUNTIFS(INDIRECT("Tabela6[QRCode]"),CUMPRIMENTO!$D150,INDIRECT("Tabela6[Data]"),CUMPRIMENTO!S$1)</f>
        <v/>
      </c>
      <c r="T150">
        <f>COUNTIFS(INDIRECT("Tabela6[QRCode]"),CUMPRIMENTO!$C150,INDIRECT("Tabela6[Data]"),CUMPRIMENTO!T$1)+COUNTIFS(INDIRECT("Tabela6[QRCode]"),CUMPRIMENTO!$D150,INDIRECT("Tabela6[Data]"),CUMPRIMENTO!T$1)</f>
        <v/>
      </c>
      <c r="U150">
        <f>COUNTIFS(INDIRECT("Tabela6[QRCode]"),CUMPRIMENTO!$C150,INDIRECT("Tabela6[Data]"),CUMPRIMENTO!U$1)+COUNTIFS(INDIRECT("Tabela6[QRCode]"),CUMPRIMENTO!$D150,INDIRECT("Tabela6[Data]"),CUMPRIMENTO!U$1)</f>
        <v/>
      </c>
      <c r="V150">
        <f>COUNTIFS(INDIRECT("Tabela6[QRCode]"),CUMPRIMENTO!$C150,INDIRECT("Tabela6[Data]"),CUMPRIMENTO!V$1)+COUNTIFS(INDIRECT("Tabela6[QRCode]"),CUMPRIMENTO!$D150,INDIRECT("Tabela6[Data]"),CUMPRIMENTO!V$1)</f>
        <v/>
      </c>
      <c r="Y150" s="33">
        <f>SUM(R150:X150)/(IF(G150=1,COUNTA(R150:X150)*3,IF(G150=2,COUNTA(R150:X150)*2,IF(G150=3,COUNTA(R150:X150),IF(G150=4,COUNTA(R150:X150)/2,IF(G150=5,COUNTA(R150:X150)/7,IF(G150=6,1,"")))))))</f>
        <v/>
      </c>
      <c r="Z150">
        <f>COUNTIFS(INDIRECT("Tabela6[QRCode]"),CUMPRIMENTO!$C150,INDIRECT("Tabela6[Data]"),CUMPRIMENTO!Z$1)+COUNTIFS(INDIRECT("Tabela6[QRCode]"),CUMPRIMENTO!$D150,INDIRECT("Tabela6[Data]"),CUMPRIMENTO!Z$1)</f>
        <v/>
      </c>
      <c r="AA150">
        <f>COUNTIFS(INDIRECT("Tabela6[QRCode]"),CUMPRIMENTO!$C150,INDIRECT("Tabela6[Data]"),CUMPRIMENTO!AA$1)+COUNTIFS(INDIRECT("Tabela6[QRCode]"),CUMPRIMENTO!$D150,INDIRECT("Tabela6[Data]"),CUMPRIMENTO!AA$1)</f>
        <v/>
      </c>
      <c r="AB150">
        <f>COUNTIFS(INDIRECT("Tabela6[QRCode]"),CUMPRIMENTO!$C150,INDIRECT("Tabela6[Data]"),CUMPRIMENTO!AB$1)+COUNTIFS(INDIRECT("Tabela6[QRCode]"),CUMPRIMENTO!$D150,INDIRECT("Tabela6[Data]"),CUMPRIMENTO!AB$1)</f>
        <v/>
      </c>
      <c r="AC150">
        <f>COUNTIFS(INDIRECT("Tabela6[QRCode]"),CUMPRIMENTO!$C150,INDIRECT("Tabela6[Data]"),CUMPRIMENTO!AC$1)+COUNTIFS(INDIRECT("Tabela6[QRCode]"),CUMPRIMENTO!$D150,INDIRECT("Tabela6[Data]"),CUMPRIMENTO!AC$1)</f>
        <v/>
      </c>
      <c r="AD150">
        <f>COUNTIFS(INDIRECT("Tabela6[QRCode]"),CUMPRIMENTO!$C150,INDIRECT("Tabela6[Data]"),CUMPRIMENTO!AD$1)+COUNTIFS(INDIRECT("Tabela6[QRCode]"),CUMPRIMENTO!$D150,INDIRECT("Tabela6[Data]"),CUMPRIMENTO!AD$1)</f>
        <v/>
      </c>
      <c r="AG150" s="33">
        <f>SUM(Z150:AD150)/(IF(G150=1,COUNTA(Z150:AD150)*3,IF(G150=2,COUNTA(Z150:AD150)*2,IF(G150=3,COUNTA(Z150:AD150),IF(G150=4,COUNTA(Z150:AD150)/2,IF(G150=5,COUNTA(Z150:AD150)/7,IF(G150=6,1,"")))))))</f>
        <v/>
      </c>
      <c r="AH150">
        <f>COUNTIFS(INDIRECT("Tabela6[QRCode]"),CUMPRIMENTO!$C150,INDIRECT("Tabela6[Data]"),CUMPRIMENTO!AH$1)+COUNTIFS(INDIRECT("Tabela6[QRCode]"),CUMPRIMENTO!$D150,INDIRECT("Tabela6[Data]"),CUMPRIMENTO!AH$1)</f>
        <v/>
      </c>
      <c r="AI150">
        <f>COUNTIFS(INDIRECT("Tabela6[QRCode]"),CUMPRIMENTO!$C150,INDIRECT("Tabela6[Data]"),CUMPRIMENTO!AI$1)+COUNTIFS(INDIRECT("Tabela6[QRCode]"),CUMPRIMENTO!$D150,INDIRECT("Tabela6[Data]"),CUMPRIMENTO!AI$1)</f>
        <v/>
      </c>
      <c r="AJ150">
        <f>COUNTIFS(INDIRECT("Tabela6[QRCode]"),CUMPRIMENTO!$C150,INDIRECT("Tabela6[Data]"),CUMPRIMENTO!AJ$1)+COUNTIFS(INDIRECT("Tabela6[QRCode]"),CUMPRIMENTO!$D150,INDIRECT("Tabela6[Data]"),CUMPRIMENTO!AJ$1)</f>
        <v/>
      </c>
      <c r="AK150">
        <f>COUNTIFS(INDIRECT("Tabela6[QRCode]"),CUMPRIMENTO!$C150,INDIRECT("Tabela6[Data]"),CUMPRIMENTO!AK$1)+COUNTIFS(INDIRECT("Tabela6[QRCode]"),CUMPRIMENTO!$D150,INDIRECT("Tabela6[Data]"),CUMPRIMENTO!AK$1)</f>
        <v/>
      </c>
      <c r="AL150">
        <f>COUNTIFS(INDIRECT("Tabela6[QRCode]"),CUMPRIMENTO!$C150,INDIRECT("Tabela6[Data]"),CUMPRIMENTO!AL$1)+COUNTIFS(INDIRECT("Tabela6[QRCode]"),CUMPRIMENTO!$D150,INDIRECT("Tabela6[Data]"),CUMPRIMENTO!AL$1)</f>
        <v/>
      </c>
      <c r="AO150" s="33">
        <f>SUM(AH150:AL150)/(IF(G150=1,COUNTA(AH150:AL150)*3,IF(G150=2,COUNTA(AH150:AL150)*2,IF(G150=3,COUNTA(AH150:AL150),IF(G150=4,COUNTA(AH150:AL150)/2,IF(G150=5,COUNTA(AH150:AL150)/7,IF(G150=6,1,"")))))))</f>
        <v/>
      </c>
      <c r="AP150">
        <f>COUNTIFS(INDIRECT("Tabela6[QRCode]"),CUMPRIMENTO!$C150,INDIRECT("Tabela6[Data]"),CUMPRIMENTO!AP$1)+COUNTIFS(INDIRECT("Tabela6[QRCode]"),CUMPRIMENTO!$D150,INDIRECT("Tabela6[Data]"),CUMPRIMENTO!AP$1)</f>
        <v/>
      </c>
      <c r="AQ150">
        <f>COUNTIFS(INDIRECT("Tabela6[QRCode]"),CUMPRIMENTO!$C150,INDIRECT("Tabela6[Data]"),CUMPRIMENTO!AQ$1)+COUNTIFS(INDIRECT("Tabela6[QRCode]"),CUMPRIMENTO!$D150,INDIRECT("Tabela6[Data]"),CUMPRIMENTO!AQ$1)</f>
        <v/>
      </c>
      <c r="AW150" s="33">
        <f>SUM(AP150:AS150)/(IF(G150=1,COUNTA(AP150:AS150)*3,IF(G150=2,COUNTA(AP150:AS150)*2,IF(G150=3,COUNTA(AP150:AS150),IF(G150=4,COUNTA(AP150:AS150)/2,IF(G150=5,COUNTA(AP150:AS150)/7,IF(G150=6,1,"")))))))</f>
        <v/>
      </c>
    </row>
    <row r="151">
      <c r="B151" t="inlineStr">
        <is>
          <t>BR01-IES-P27</t>
        </is>
      </c>
      <c r="C151" t="inlineStr">
        <is>
          <t>BR01-IES-P27-SALA07</t>
        </is>
      </c>
      <c r="D151" t="inlineStr">
        <is>
          <t>RS-ST01-27-00T-SLA07</t>
        </is>
      </c>
      <c r="E151" t="inlineStr">
        <is>
          <t>AMBULATORIO - SALA PROCEDIMENTOS I</t>
        </is>
      </c>
      <c r="G151" t="n">
        <v>3</v>
      </c>
      <c r="H151" t="inlineStr">
        <is>
          <t>T2E</t>
        </is>
      </c>
      <c r="I151" s="34">
        <f>IF(H151="SOB DEMANDA",100%,IF(AVERAGE(Y151,AG151,AO151,AW151)&gt;100%,100%,AVERAGE(Y151,AG151,AO151,AW151)))</f>
        <v/>
      </c>
      <c r="J151">
        <f>COUNTIFS(INDIRECT("Tabela6[QRCode]"),CUMPRIMENTO!$C151,INDIRECT("Tabela6[Data]"),CUMPRIMENTO!J$1)+COUNTIFS(INDIRECT("Tabela6[QRCode]"),CUMPRIMENTO!$D151,INDIRECT("Tabela6[Data]"),CUMPRIMENTO!J$1)</f>
        <v/>
      </c>
      <c r="K151">
        <f>COUNTIFS(INDIRECT("Tabela6[QRCode]"),CUMPRIMENTO!$C151,INDIRECT("Tabela6[Data]"),CUMPRIMENTO!K$1)+COUNTIFS(INDIRECT("Tabela6[QRCode]"),CUMPRIMENTO!$D151,INDIRECT("Tabela6[Data]"),CUMPRIMENTO!K$1)</f>
        <v/>
      </c>
      <c r="L151">
        <f>COUNTIFS(INDIRECT("Tabela6[QRCode]"),CUMPRIMENTO!$C151,INDIRECT("Tabela6[Data]"),CUMPRIMENTO!L$1)+COUNTIFS(INDIRECT("Tabela6[QRCode]"),CUMPRIMENTO!$D151,INDIRECT("Tabela6[Data]"),CUMPRIMENTO!L$1)</f>
        <v/>
      </c>
      <c r="M151">
        <f>COUNTIFS(INDIRECT("Tabela6[QRCode]"),CUMPRIMENTO!$C151,INDIRECT("Tabela6[Data]"),CUMPRIMENTO!M$1)+COUNTIFS(INDIRECT("Tabela6[QRCode]"),CUMPRIMENTO!$D151,INDIRECT("Tabela6[Data]"),CUMPRIMENTO!M$1)</f>
        <v/>
      </c>
      <c r="N151">
        <f>COUNTIFS(INDIRECT("Tabela6[QRCode]"),CUMPRIMENTO!$C151,INDIRECT("Tabela6[Data]"),CUMPRIMENTO!N$1)+COUNTIFS(INDIRECT("Tabela6[QRCode]"),CUMPRIMENTO!$D151,INDIRECT("Tabela6[Data]"),CUMPRIMENTO!N$1)</f>
        <v/>
      </c>
      <c r="Q151" s="33">
        <f>SUM(J151:P151)/(IF(G151=1,COUNTA(J151:P151)*3,IF(G151=2,COUNTA(J151:P151)*2,IF(G151=3,COUNTA(J151:P151),IF(G151=4,COUNTA(J151:P151)/2,IF(G151=5,COUNTA(J151:P151)/7,IF(G151=6,1,"")))))))</f>
        <v/>
      </c>
      <c r="R151">
        <f>COUNTIFS(INDIRECT("Tabela6[QRCode]"),CUMPRIMENTO!$C151,INDIRECT("Tabela6[Data]"),CUMPRIMENTO!R$1)+COUNTIFS(INDIRECT("Tabela6[QRCode]"),CUMPRIMENTO!$D151,INDIRECT("Tabela6[Data]"),CUMPRIMENTO!R$1)</f>
        <v/>
      </c>
      <c r="S151">
        <f>COUNTIFS(INDIRECT("Tabela6[QRCode]"),CUMPRIMENTO!$C151,INDIRECT("Tabela6[Data]"),CUMPRIMENTO!S$1)+COUNTIFS(INDIRECT("Tabela6[QRCode]"),CUMPRIMENTO!$D151,INDIRECT("Tabela6[Data]"),CUMPRIMENTO!S$1)</f>
        <v/>
      </c>
      <c r="T151">
        <f>COUNTIFS(INDIRECT("Tabela6[QRCode]"),CUMPRIMENTO!$C151,INDIRECT("Tabela6[Data]"),CUMPRIMENTO!T$1)+COUNTIFS(INDIRECT("Tabela6[QRCode]"),CUMPRIMENTO!$D151,INDIRECT("Tabela6[Data]"),CUMPRIMENTO!T$1)</f>
        <v/>
      </c>
      <c r="U151">
        <f>COUNTIFS(INDIRECT("Tabela6[QRCode]"),CUMPRIMENTO!$C151,INDIRECT("Tabela6[Data]"),CUMPRIMENTO!U$1)+COUNTIFS(INDIRECT("Tabela6[QRCode]"),CUMPRIMENTO!$D151,INDIRECT("Tabela6[Data]"),CUMPRIMENTO!U$1)</f>
        <v/>
      </c>
      <c r="V151">
        <f>COUNTIFS(INDIRECT("Tabela6[QRCode]"),CUMPRIMENTO!$C151,INDIRECT("Tabela6[Data]"),CUMPRIMENTO!V$1)+COUNTIFS(INDIRECT("Tabela6[QRCode]"),CUMPRIMENTO!$D151,INDIRECT("Tabela6[Data]"),CUMPRIMENTO!V$1)</f>
        <v/>
      </c>
      <c r="Y151" s="33">
        <f>SUM(R151:X151)/(IF(G151=1,COUNTA(R151:X151)*3,IF(G151=2,COUNTA(R151:X151)*2,IF(G151=3,COUNTA(R151:X151),IF(G151=4,COUNTA(R151:X151)/2,IF(G151=5,COUNTA(R151:X151)/7,IF(G151=6,1,"")))))))</f>
        <v/>
      </c>
      <c r="Z151">
        <f>COUNTIFS(INDIRECT("Tabela6[QRCode]"),CUMPRIMENTO!$C151,INDIRECT("Tabela6[Data]"),CUMPRIMENTO!Z$1)+COUNTIFS(INDIRECT("Tabela6[QRCode]"),CUMPRIMENTO!$D151,INDIRECT("Tabela6[Data]"),CUMPRIMENTO!Z$1)</f>
        <v/>
      </c>
      <c r="AA151">
        <f>COUNTIFS(INDIRECT("Tabela6[QRCode]"),CUMPRIMENTO!$C151,INDIRECT("Tabela6[Data]"),CUMPRIMENTO!AA$1)+COUNTIFS(INDIRECT("Tabela6[QRCode]"),CUMPRIMENTO!$D151,INDIRECT("Tabela6[Data]"),CUMPRIMENTO!AA$1)</f>
        <v/>
      </c>
      <c r="AB151">
        <f>COUNTIFS(INDIRECT("Tabela6[QRCode]"),CUMPRIMENTO!$C151,INDIRECT("Tabela6[Data]"),CUMPRIMENTO!AB$1)+COUNTIFS(INDIRECT("Tabela6[QRCode]"),CUMPRIMENTO!$D151,INDIRECT("Tabela6[Data]"),CUMPRIMENTO!AB$1)</f>
        <v/>
      </c>
      <c r="AC151">
        <f>COUNTIFS(INDIRECT("Tabela6[QRCode]"),CUMPRIMENTO!$C151,INDIRECT("Tabela6[Data]"),CUMPRIMENTO!AC$1)+COUNTIFS(INDIRECT("Tabela6[QRCode]"),CUMPRIMENTO!$D151,INDIRECT("Tabela6[Data]"),CUMPRIMENTO!AC$1)</f>
        <v/>
      </c>
      <c r="AD151">
        <f>COUNTIFS(INDIRECT("Tabela6[QRCode]"),CUMPRIMENTO!$C151,INDIRECT("Tabela6[Data]"),CUMPRIMENTO!AD$1)+COUNTIFS(INDIRECT("Tabela6[QRCode]"),CUMPRIMENTO!$D151,INDIRECT("Tabela6[Data]"),CUMPRIMENTO!AD$1)</f>
        <v/>
      </c>
      <c r="AG151" s="33">
        <f>SUM(Z151:AD151)/(IF(G151=1,COUNTA(Z151:AD151)*3,IF(G151=2,COUNTA(Z151:AD151)*2,IF(G151=3,COUNTA(Z151:AD151),IF(G151=4,COUNTA(Z151:AD151)/2,IF(G151=5,COUNTA(Z151:AD151)/7,IF(G151=6,1,"")))))))</f>
        <v/>
      </c>
      <c r="AH151">
        <f>COUNTIFS(INDIRECT("Tabela6[QRCode]"),CUMPRIMENTO!$C151,INDIRECT("Tabela6[Data]"),CUMPRIMENTO!AH$1)+COUNTIFS(INDIRECT("Tabela6[QRCode]"),CUMPRIMENTO!$D151,INDIRECT("Tabela6[Data]"),CUMPRIMENTO!AH$1)</f>
        <v/>
      </c>
      <c r="AI151">
        <f>COUNTIFS(INDIRECT("Tabela6[QRCode]"),CUMPRIMENTO!$C151,INDIRECT("Tabela6[Data]"),CUMPRIMENTO!AI$1)+COUNTIFS(INDIRECT("Tabela6[QRCode]"),CUMPRIMENTO!$D151,INDIRECT("Tabela6[Data]"),CUMPRIMENTO!AI$1)</f>
        <v/>
      </c>
      <c r="AJ151">
        <f>COUNTIFS(INDIRECT("Tabela6[QRCode]"),CUMPRIMENTO!$C151,INDIRECT("Tabela6[Data]"),CUMPRIMENTO!AJ$1)+COUNTIFS(INDIRECT("Tabela6[QRCode]"),CUMPRIMENTO!$D151,INDIRECT("Tabela6[Data]"),CUMPRIMENTO!AJ$1)</f>
        <v/>
      </c>
      <c r="AK151">
        <f>COUNTIFS(INDIRECT("Tabela6[QRCode]"),CUMPRIMENTO!$C151,INDIRECT("Tabela6[Data]"),CUMPRIMENTO!AK$1)+COUNTIFS(INDIRECT("Tabela6[QRCode]"),CUMPRIMENTO!$D151,INDIRECT("Tabela6[Data]"),CUMPRIMENTO!AK$1)</f>
        <v/>
      </c>
      <c r="AL151">
        <f>COUNTIFS(INDIRECT("Tabela6[QRCode]"),CUMPRIMENTO!$C151,INDIRECT("Tabela6[Data]"),CUMPRIMENTO!AL$1)+COUNTIFS(INDIRECT("Tabela6[QRCode]"),CUMPRIMENTO!$D151,INDIRECT("Tabela6[Data]"),CUMPRIMENTO!AL$1)</f>
        <v/>
      </c>
      <c r="AO151" s="33">
        <f>SUM(AH151:AL151)/(IF(G151=1,COUNTA(AH151:AL151)*3,IF(G151=2,COUNTA(AH151:AL151)*2,IF(G151=3,COUNTA(AH151:AL151),IF(G151=4,COUNTA(AH151:AL151)/2,IF(G151=5,COUNTA(AH151:AL151)/7,IF(G151=6,1,"")))))))</f>
        <v/>
      </c>
      <c r="AP151">
        <f>COUNTIFS(INDIRECT("Tabela6[QRCode]"),CUMPRIMENTO!$C151,INDIRECT("Tabela6[Data]"),CUMPRIMENTO!AP$1)+COUNTIFS(INDIRECT("Tabela6[QRCode]"),CUMPRIMENTO!$D151,INDIRECT("Tabela6[Data]"),CUMPRIMENTO!AP$1)</f>
        <v/>
      </c>
      <c r="AQ151">
        <f>COUNTIFS(INDIRECT("Tabela6[QRCode]"),CUMPRIMENTO!$C151,INDIRECT("Tabela6[Data]"),CUMPRIMENTO!AQ$1)+COUNTIFS(INDIRECT("Tabela6[QRCode]"),CUMPRIMENTO!$D151,INDIRECT("Tabela6[Data]"),CUMPRIMENTO!AQ$1)</f>
        <v/>
      </c>
      <c r="AW151" s="33">
        <f>SUM(AP151:AS151)/(IF(G151=1,COUNTA(AP151:AS151)*3,IF(G151=2,COUNTA(AP151:AS151)*2,IF(G151=3,COUNTA(AP151:AS151),IF(G151=4,COUNTA(AP151:AS151)/2,IF(G151=5,COUNTA(AP151:AS151)/7,IF(G151=6,1,"")))))))</f>
        <v/>
      </c>
    </row>
    <row r="152">
      <c r="B152" t="inlineStr">
        <is>
          <t>BR01-IES-P27</t>
        </is>
      </c>
      <c r="C152" t="inlineStr">
        <is>
          <t>BR01-IES-P27-SALA08</t>
        </is>
      </c>
      <c r="D152" t="inlineStr">
        <is>
          <t>RS-ST01-27-00T-SLA08</t>
        </is>
      </c>
      <c r="E152" t="inlineStr">
        <is>
          <t>AMBULATORIO - AUDIOMETRIA</t>
        </is>
      </c>
      <c r="G152" t="n">
        <v>3</v>
      </c>
      <c r="H152" t="inlineStr">
        <is>
          <t>T2E</t>
        </is>
      </c>
      <c r="I152" s="34">
        <f>IF(H152="SOB DEMANDA",100%,IF(AVERAGE(Y152,AG152,AO152,AW152)&gt;100%,100%,AVERAGE(Y152,AG152,AO152,AW152)))</f>
        <v/>
      </c>
      <c r="J152">
        <f>COUNTIFS(INDIRECT("Tabela6[QRCode]"),CUMPRIMENTO!$C152,INDIRECT("Tabela6[Data]"),CUMPRIMENTO!J$1)+COUNTIFS(INDIRECT("Tabela6[QRCode]"),CUMPRIMENTO!$D152,INDIRECT("Tabela6[Data]"),CUMPRIMENTO!J$1)</f>
        <v/>
      </c>
      <c r="K152">
        <f>COUNTIFS(INDIRECT("Tabela6[QRCode]"),CUMPRIMENTO!$C152,INDIRECT("Tabela6[Data]"),CUMPRIMENTO!K$1)+COUNTIFS(INDIRECT("Tabela6[QRCode]"),CUMPRIMENTO!$D152,INDIRECT("Tabela6[Data]"),CUMPRIMENTO!K$1)</f>
        <v/>
      </c>
      <c r="L152">
        <f>COUNTIFS(INDIRECT("Tabela6[QRCode]"),CUMPRIMENTO!$C152,INDIRECT("Tabela6[Data]"),CUMPRIMENTO!L$1)+COUNTIFS(INDIRECT("Tabela6[QRCode]"),CUMPRIMENTO!$D152,INDIRECT("Tabela6[Data]"),CUMPRIMENTO!L$1)</f>
        <v/>
      </c>
      <c r="M152">
        <f>COUNTIFS(INDIRECT("Tabela6[QRCode]"),CUMPRIMENTO!$C152,INDIRECT("Tabela6[Data]"),CUMPRIMENTO!M$1)+COUNTIFS(INDIRECT("Tabela6[QRCode]"),CUMPRIMENTO!$D152,INDIRECT("Tabela6[Data]"),CUMPRIMENTO!M$1)</f>
        <v/>
      </c>
      <c r="N152">
        <f>COUNTIFS(INDIRECT("Tabela6[QRCode]"),CUMPRIMENTO!$C152,INDIRECT("Tabela6[Data]"),CUMPRIMENTO!N$1)+COUNTIFS(INDIRECT("Tabela6[QRCode]"),CUMPRIMENTO!$D152,INDIRECT("Tabela6[Data]"),CUMPRIMENTO!N$1)</f>
        <v/>
      </c>
      <c r="Q152" s="33">
        <f>SUM(J152:P152)/(IF(G152=1,COUNTA(J152:P152)*3,IF(G152=2,COUNTA(J152:P152)*2,IF(G152=3,COUNTA(J152:P152),IF(G152=4,COUNTA(J152:P152)/2,IF(G152=5,COUNTA(J152:P152)/7,IF(G152=6,1,"")))))))</f>
        <v/>
      </c>
      <c r="R152">
        <f>COUNTIFS(INDIRECT("Tabela6[QRCode]"),CUMPRIMENTO!$C152,INDIRECT("Tabela6[Data]"),CUMPRIMENTO!R$1)+COUNTIFS(INDIRECT("Tabela6[QRCode]"),CUMPRIMENTO!$D152,INDIRECT("Tabela6[Data]"),CUMPRIMENTO!R$1)</f>
        <v/>
      </c>
      <c r="S152">
        <f>COUNTIFS(INDIRECT("Tabela6[QRCode]"),CUMPRIMENTO!$C152,INDIRECT("Tabela6[Data]"),CUMPRIMENTO!S$1)+COUNTIFS(INDIRECT("Tabela6[QRCode]"),CUMPRIMENTO!$D152,INDIRECT("Tabela6[Data]"),CUMPRIMENTO!S$1)</f>
        <v/>
      </c>
      <c r="T152">
        <f>COUNTIFS(INDIRECT("Tabela6[QRCode]"),CUMPRIMENTO!$C152,INDIRECT("Tabela6[Data]"),CUMPRIMENTO!T$1)+COUNTIFS(INDIRECT("Tabela6[QRCode]"),CUMPRIMENTO!$D152,INDIRECT("Tabela6[Data]"),CUMPRIMENTO!T$1)</f>
        <v/>
      </c>
      <c r="U152">
        <f>COUNTIFS(INDIRECT("Tabela6[QRCode]"),CUMPRIMENTO!$C152,INDIRECT("Tabela6[Data]"),CUMPRIMENTO!U$1)+COUNTIFS(INDIRECT("Tabela6[QRCode]"),CUMPRIMENTO!$D152,INDIRECT("Tabela6[Data]"),CUMPRIMENTO!U$1)</f>
        <v/>
      </c>
      <c r="V152">
        <f>COUNTIFS(INDIRECT("Tabela6[QRCode]"),CUMPRIMENTO!$C152,INDIRECT("Tabela6[Data]"),CUMPRIMENTO!V$1)+COUNTIFS(INDIRECT("Tabela6[QRCode]"),CUMPRIMENTO!$D152,INDIRECT("Tabela6[Data]"),CUMPRIMENTO!V$1)</f>
        <v/>
      </c>
      <c r="Y152" s="33">
        <f>SUM(R152:X152)/(IF(G152=1,COUNTA(R152:X152)*3,IF(G152=2,COUNTA(R152:X152)*2,IF(G152=3,COUNTA(R152:X152),IF(G152=4,COUNTA(R152:X152)/2,IF(G152=5,COUNTA(R152:X152)/7,IF(G152=6,1,"")))))))</f>
        <v/>
      </c>
      <c r="Z152">
        <f>COUNTIFS(INDIRECT("Tabela6[QRCode]"),CUMPRIMENTO!$C152,INDIRECT("Tabela6[Data]"),CUMPRIMENTO!Z$1)+COUNTIFS(INDIRECT("Tabela6[QRCode]"),CUMPRIMENTO!$D152,INDIRECT("Tabela6[Data]"),CUMPRIMENTO!Z$1)</f>
        <v/>
      </c>
      <c r="AA152">
        <f>COUNTIFS(INDIRECT("Tabela6[QRCode]"),CUMPRIMENTO!$C152,INDIRECT("Tabela6[Data]"),CUMPRIMENTO!AA$1)+COUNTIFS(INDIRECT("Tabela6[QRCode]"),CUMPRIMENTO!$D152,INDIRECT("Tabela6[Data]"),CUMPRIMENTO!AA$1)</f>
        <v/>
      </c>
      <c r="AB152">
        <f>COUNTIFS(INDIRECT("Tabela6[QRCode]"),CUMPRIMENTO!$C152,INDIRECT("Tabela6[Data]"),CUMPRIMENTO!AB$1)+COUNTIFS(INDIRECT("Tabela6[QRCode]"),CUMPRIMENTO!$D152,INDIRECT("Tabela6[Data]"),CUMPRIMENTO!AB$1)</f>
        <v/>
      </c>
      <c r="AC152">
        <f>COUNTIFS(INDIRECT("Tabela6[QRCode]"),CUMPRIMENTO!$C152,INDIRECT("Tabela6[Data]"),CUMPRIMENTO!AC$1)+COUNTIFS(INDIRECT("Tabela6[QRCode]"),CUMPRIMENTO!$D152,INDIRECT("Tabela6[Data]"),CUMPRIMENTO!AC$1)</f>
        <v/>
      </c>
      <c r="AD152">
        <f>COUNTIFS(INDIRECT("Tabela6[QRCode]"),CUMPRIMENTO!$C152,INDIRECT("Tabela6[Data]"),CUMPRIMENTO!AD$1)+COUNTIFS(INDIRECT("Tabela6[QRCode]"),CUMPRIMENTO!$D152,INDIRECT("Tabela6[Data]"),CUMPRIMENTO!AD$1)</f>
        <v/>
      </c>
      <c r="AG152" s="33">
        <f>SUM(Z152:AD152)/(IF(G152=1,COUNTA(Z152:AD152)*3,IF(G152=2,COUNTA(Z152:AD152)*2,IF(G152=3,COUNTA(Z152:AD152),IF(G152=4,COUNTA(Z152:AD152)/2,IF(G152=5,COUNTA(Z152:AD152)/7,IF(G152=6,1,"")))))))</f>
        <v/>
      </c>
      <c r="AH152">
        <f>COUNTIFS(INDIRECT("Tabela6[QRCode]"),CUMPRIMENTO!$C152,INDIRECT("Tabela6[Data]"),CUMPRIMENTO!AH$1)+COUNTIFS(INDIRECT("Tabela6[QRCode]"),CUMPRIMENTO!$D152,INDIRECT("Tabela6[Data]"),CUMPRIMENTO!AH$1)</f>
        <v/>
      </c>
      <c r="AI152">
        <f>COUNTIFS(INDIRECT("Tabela6[QRCode]"),CUMPRIMENTO!$C152,INDIRECT("Tabela6[Data]"),CUMPRIMENTO!AI$1)+COUNTIFS(INDIRECT("Tabela6[QRCode]"),CUMPRIMENTO!$D152,INDIRECT("Tabela6[Data]"),CUMPRIMENTO!AI$1)</f>
        <v/>
      </c>
      <c r="AJ152">
        <f>COUNTIFS(INDIRECT("Tabela6[QRCode]"),CUMPRIMENTO!$C152,INDIRECT("Tabela6[Data]"),CUMPRIMENTO!AJ$1)+COUNTIFS(INDIRECT("Tabela6[QRCode]"),CUMPRIMENTO!$D152,INDIRECT("Tabela6[Data]"),CUMPRIMENTO!AJ$1)</f>
        <v/>
      </c>
      <c r="AK152">
        <f>COUNTIFS(INDIRECT("Tabela6[QRCode]"),CUMPRIMENTO!$C152,INDIRECT("Tabela6[Data]"),CUMPRIMENTO!AK$1)+COUNTIFS(INDIRECT("Tabela6[QRCode]"),CUMPRIMENTO!$D152,INDIRECT("Tabela6[Data]"),CUMPRIMENTO!AK$1)</f>
        <v/>
      </c>
      <c r="AL152">
        <f>COUNTIFS(INDIRECT("Tabela6[QRCode]"),CUMPRIMENTO!$C152,INDIRECT("Tabela6[Data]"),CUMPRIMENTO!AL$1)+COUNTIFS(INDIRECT("Tabela6[QRCode]"),CUMPRIMENTO!$D152,INDIRECT("Tabela6[Data]"),CUMPRIMENTO!AL$1)</f>
        <v/>
      </c>
      <c r="AO152" s="33">
        <f>SUM(AH152:AL152)/(IF(G152=1,COUNTA(AH152:AL152)*3,IF(G152=2,COUNTA(AH152:AL152)*2,IF(G152=3,COUNTA(AH152:AL152),IF(G152=4,COUNTA(AH152:AL152)/2,IF(G152=5,COUNTA(AH152:AL152)/7,IF(G152=6,1,"")))))))</f>
        <v/>
      </c>
      <c r="AP152">
        <f>COUNTIFS(INDIRECT("Tabela6[QRCode]"),CUMPRIMENTO!$C152,INDIRECT("Tabela6[Data]"),CUMPRIMENTO!AP$1)+COUNTIFS(INDIRECT("Tabela6[QRCode]"),CUMPRIMENTO!$D152,INDIRECT("Tabela6[Data]"),CUMPRIMENTO!AP$1)</f>
        <v/>
      </c>
      <c r="AQ152">
        <f>COUNTIFS(INDIRECT("Tabela6[QRCode]"),CUMPRIMENTO!$C152,INDIRECT("Tabela6[Data]"),CUMPRIMENTO!AQ$1)+COUNTIFS(INDIRECT("Tabela6[QRCode]"),CUMPRIMENTO!$D152,INDIRECT("Tabela6[Data]"),CUMPRIMENTO!AQ$1)</f>
        <v/>
      </c>
      <c r="AW152" s="33">
        <f>SUM(AP152:AS152)/(IF(G152=1,COUNTA(AP152:AS152)*3,IF(G152=2,COUNTA(AP152:AS152)*2,IF(G152=3,COUNTA(AP152:AS152),IF(G152=4,COUNTA(AP152:AS152)/2,IF(G152=5,COUNTA(AP152:AS152)/7,IF(G152=6,1,"")))))))</f>
        <v/>
      </c>
    </row>
    <row r="153">
      <c r="B153" t="inlineStr">
        <is>
          <t>BR01-IES-P27</t>
        </is>
      </c>
      <c r="C153" t="inlineStr">
        <is>
          <t>BR01-IES-P27-SALA09</t>
        </is>
      </c>
      <c r="D153" t="inlineStr">
        <is>
          <t>RS-ST01-27-00T-SLA12</t>
        </is>
      </c>
      <c r="E153" t="inlineStr">
        <is>
          <t>AMBULATORIO - SALA ENFERMEIRAS II</t>
        </is>
      </c>
      <c r="G153" t="n">
        <v>3</v>
      </c>
      <c r="H153" t="inlineStr">
        <is>
          <t>T2E</t>
        </is>
      </c>
      <c r="I153" s="34">
        <f>IF(H153="SOB DEMANDA",100%,IF(AVERAGE(Y153,AG153,AO153,AW153)&gt;100%,100%,AVERAGE(Y153,AG153,AO153,AW153)))</f>
        <v/>
      </c>
      <c r="J153">
        <f>COUNTIFS(INDIRECT("Tabela6[QRCode]"),CUMPRIMENTO!$C153,INDIRECT("Tabela6[Data]"),CUMPRIMENTO!J$1)+COUNTIFS(INDIRECT("Tabela6[QRCode]"),CUMPRIMENTO!$D153,INDIRECT("Tabela6[Data]"),CUMPRIMENTO!J$1)</f>
        <v/>
      </c>
      <c r="K153">
        <f>COUNTIFS(INDIRECT("Tabela6[QRCode]"),CUMPRIMENTO!$C153,INDIRECT("Tabela6[Data]"),CUMPRIMENTO!K$1)+COUNTIFS(INDIRECT("Tabela6[QRCode]"),CUMPRIMENTO!$D153,INDIRECT("Tabela6[Data]"),CUMPRIMENTO!K$1)</f>
        <v/>
      </c>
      <c r="L153">
        <f>COUNTIFS(INDIRECT("Tabela6[QRCode]"),CUMPRIMENTO!$C153,INDIRECT("Tabela6[Data]"),CUMPRIMENTO!L$1)+COUNTIFS(INDIRECT("Tabela6[QRCode]"),CUMPRIMENTO!$D153,INDIRECT("Tabela6[Data]"),CUMPRIMENTO!L$1)</f>
        <v/>
      </c>
      <c r="M153">
        <f>COUNTIFS(INDIRECT("Tabela6[QRCode]"),CUMPRIMENTO!$C153,INDIRECT("Tabela6[Data]"),CUMPRIMENTO!M$1)+COUNTIFS(INDIRECT("Tabela6[QRCode]"),CUMPRIMENTO!$D153,INDIRECT("Tabela6[Data]"),CUMPRIMENTO!M$1)</f>
        <v/>
      </c>
      <c r="N153">
        <f>COUNTIFS(INDIRECT("Tabela6[QRCode]"),CUMPRIMENTO!$C153,INDIRECT("Tabela6[Data]"),CUMPRIMENTO!N$1)+COUNTIFS(INDIRECT("Tabela6[QRCode]"),CUMPRIMENTO!$D153,INDIRECT("Tabela6[Data]"),CUMPRIMENTO!N$1)</f>
        <v/>
      </c>
      <c r="Q153" s="33">
        <f>SUM(J153:P153)/(IF(G153=1,COUNTA(J153:P153)*3,IF(G153=2,COUNTA(J153:P153)*2,IF(G153=3,COUNTA(J153:P153),IF(G153=4,COUNTA(J153:P153)/2,IF(G153=5,COUNTA(J153:P153)/7,IF(G153=6,1,"")))))))</f>
        <v/>
      </c>
      <c r="R153">
        <f>COUNTIFS(INDIRECT("Tabela6[QRCode]"),CUMPRIMENTO!$C153,INDIRECT("Tabela6[Data]"),CUMPRIMENTO!R$1)+COUNTIFS(INDIRECT("Tabela6[QRCode]"),CUMPRIMENTO!$D153,INDIRECT("Tabela6[Data]"),CUMPRIMENTO!R$1)</f>
        <v/>
      </c>
      <c r="S153">
        <f>COUNTIFS(INDIRECT("Tabela6[QRCode]"),CUMPRIMENTO!$C153,INDIRECT("Tabela6[Data]"),CUMPRIMENTO!S$1)+COUNTIFS(INDIRECT("Tabela6[QRCode]"),CUMPRIMENTO!$D153,INDIRECT("Tabela6[Data]"),CUMPRIMENTO!S$1)</f>
        <v/>
      </c>
      <c r="T153">
        <f>COUNTIFS(INDIRECT("Tabela6[QRCode]"),CUMPRIMENTO!$C153,INDIRECT("Tabela6[Data]"),CUMPRIMENTO!T$1)+COUNTIFS(INDIRECT("Tabela6[QRCode]"),CUMPRIMENTO!$D153,INDIRECT("Tabela6[Data]"),CUMPRIMENTO!T$1)</f>
        <v/>
      </c>
      <c r="U153">
        <f>COUNTIFS(INDIRECT("Tabela6[QRCode]"),CUMPRIMENTO!$C153,INDIRECT("Tabela6[Data]"),CUMPRIMENTO!U$1)+COUNTIFS(INDIRECT("Tabela6[QRCode]"),CUMPRIMENTO!$D153,INDIRECT("Tabela6[Data]"),CUMPRIMENTO!U$1)</f>
        <v/>
      </c>
      <c r="V153">
        <f>COUNTIFS(INDIRECT("Tabela6[QRCode]"),CUMPRIMENTO!$C153,INDIRECT("Tabela6[Data]"),CUMPRIMENTO!V$1)+COUNTIFS(INDIRECT("Tabela6[QRCode]"),CUMPRIMENTO!$D153,INDIRECT("Tabela6[Data]"),CUMPRIMENTO!V$1)</f>
        <v/>
      </c>
      <c r="Y153" s="33">
        <f>SUM(R153:X153)/(IF(G153=1,COUNTA(R153:X153)*3,IF(G153=2,COUNTA(R153:X153)*2,IF(G153=3,COUNTA(R153:X153),IF(G153=4,COUNTA(R153:X153)/2,IF(G153=5,COUNTA(R153:X153)/7,IF(G153=6,1,"")))))))</f>
        <v/>
      </c>
      <c r="Z153">
        <f>COUNTIFS(INDIRECT("Tabela6[QRCode]"),CUMPRIMENTO!$C153,INDIRECT("Tabela6[Data]"),CUMPRIMENTO!Z$1)+COUNTIFS(INDIRECT("Tabela6[QRCode]"),CUMPRIMENTO!$D153,INDIRECT("Tabela6[Data]"),CUMPRIMENTO!Z$1)</f>
        <v/>
      </c>
      <c r="AA153">
        <f>COUNTIFS(INDIRECT("Tabela6[QRCode]"),CUMPRIMENTO!$C153,INDIRECT("Tabela6[Data]"),CUMPRIMENTO!AA$1)+COUNTIFS(INDIRECT("Tabela6[QRCode]"),CUMPRIMENTO!$D153,INDIRECT("Tabela6[Data]"),CUMPRIMENTO!AA$1)</f>
        <v/>
      </c>
      <c r="AB153">
        <f>COUNTIFS(INDIRECT("Tabela6[QRCode]"),CUMPRIMENTO!$C153,INDIRECT("Tabela6[Data]"),CUMPRIMENTO!AB$1)+COUNTIFS(INDIRECT("Tabela6[QRCode]"),CUMPRIMENTO!$D153,INDIRECT("Tabela6[Data]"),CUMPRIMENTO!AB$1)</f>
        <v/>
      </c>
      <c r="AC153">
        <f>COUNTIFS(INDIRECT("Tabela6[QRCode]"),CUMPRIMENTO!$C153,INDIRECT("Tabela6[Data]"),CUMPRIMENTO!AC$1)+COUNTIFS(INDIRECT("Tabela6[QRCode]"),CUMPRIMENTO!$D153,INDIRECT("Tabela6[Data]"),CUMPRIMENTO!AC$1)</f>
        <v/>
      </c>
      <c r="AD153">
        <f>COUNTIFS(INDIRECT("Tabela6[QRCode]"),CUMPRIMENTO!$C153,INDIRECT("Tabela6[Data]"),CUMPRIMENTO!AD$1)+COUNTIFS(INDIRECT("Tabela6[QRCode]"),CUMPRIMENTO!$D153,INDIRECT("Tabela6[Data]"),CUMPRIMENTO!AD$1)</f>
        <v/>
      </c>
      <c r="AG153" s="33">
        <f>SUM(Z153:AD153)/(IF(G153=1,COUNTA(Z153:AD153)*3,IF(G153=2,COUNTA(Z153:AD153)*2,IF(G153=3,COUNTA(Z153:AD153),IF(G153=4,COUNTA(Z153:AD153)/2,IF(G153=5,COUNTA(Z153:AD153)/7,IF(G153=6,1,"")))))))</f>
        <v/>
      </c>
      <c r="AH153">
        <f>COUNTIFS(INDIRECT("Tabela6[QRCode]"),CUMPRIMENTO!$C153,INDIRECT("Tabela6[Data]"),CUMPRIMENTO!AH$1)+COUNTIFS(INDIRECT("Tabela6[QRCode]"),CUMPRIMENTO!$D153,INDIRECT("Tabela6[Data]"),CUMPRIMENTO!AH$1)</f>
        <v/>
      </c>
      <c r="AI153">
        <f>COUNTIFS(INDIRECT("Tabela6[QRCode]"),CUMPRIMENTO!$C153,INDIRECT("Tabela6[Data]"),CUMPRIMENTO!AI$1)+COUNTIFS(INDIRECT("Tabela6[QRCode]"),CUMPRIMENTO!$D153,INDIRECT("Tabela6[Data]"),CUMPRIMENTO!AI$1)</f>
        <v/>
      </c>
      <c r="AJ153">
        <f>COUNTIFS(INDIRECT("Tabela6[QRCode]"),CUMPRIMENTO!$C153,INDIRECT("Tabela6[Data]"),CUMPRIMENTO!AJ$1)+COUNTIFS(INDIRECT("Tabela6[QRCode]"),CUMPRIMENTO!$D153,INDIRECT("Tabela6[Data]"),CUMPRIMENTO!AJ$1)</f>
        <v/>
      </c>
      <c r="AK153">
        <f>COUNTIFS(INDIRECT("Tabela6[QRCode]"),CUMPRIMENTO!$C153,INDIRECT("Tabela6[Data]"),CUMPRIMENTO!AK$1)+COUNTIFS(INDIRECT("Tabela6[QRCode]"),CUMPRIMENTO!$D153,INDIRECT("Tabela6[Data]"),CUMPRIMENTO!AK$1)</f>
        <v/>
      </c>
      <c r="AL153">
        <f>COUNTIFS(INDIRECT("Tabela6[QRCode]"),CUMPRIMENTO!$C153,INDIRECT("Tabela6[Data]"),CUMPRIMENTO!AL$1)+COUNTIFS(INDIRECT("Tabela6[QRCode]"),CUMPRIMENTO!$D153,INDIRECT("Tabela6[Data]"),CUMPRIMENTO!AL$1)</f>
        <v/>
      </c>
      <c r="AO153" s="33">
        <f>SUM(AH153:AL153)/(IF(G153=1,COUNTA(AH153:AL153)*3,IF(G153=2,COUNTA(AH153:AL153)*2,IF(G153=3,COUNTA(AH153:AL153),IF(G153=4,COUNTA(AH153:AL153)/2,IF(G153=5,COUNTA(AH153:AL153)/7,IF(G153=6,1,"")))))))</f>
        <v/>
      </c>
      <c r="AP153">
        <f>COUNTIFS(INDIRECT("Tabela6[QRCode]"),CUMPRIMENTO!$C153,INDIRECT("Tabela6[Data]"),CUMPRIMENTO!AP$1)+COUNTIFS(INDIRECT("Tabela6[QRCode]"),CUMPRIMENTO!$D153,INDIRECT("Tabela6[Data]"),CUMPRIMENTO!AP$1)</f>
        <v/>
      </c>
      <c r="AQ153">
        <f>COUNTIFS(INDIRECT("Tabela6[QRCode]"),CUMPRIMENTO!$C153,INDIRECT("Tabela6[Data]"),CUMPRIMENTO!AQ$1)+COUNTIFS(INDIRECT("Tabela6[QRCode]"),CUMPRIMENTO!$D153,INDIRECT("Tabela6[Data]"),CUMPRIMENTO!AQ$1)</f>
        <v/>
      </c>
      <c r="AW153" s="33">
        <f>SUM(AP153:AS153)/(IF(G153=1,COUNTA(AP153:AS153)*3,IF(G153=2,COUNTA(AP153:AS153)*2,IF(G153=3,COUNTA(AP153:AS153),IF(G153=4,COUNTA(AP153:AS153)/2,IF(G153=5,COUNTA(AP153:AS153)/7,IF(G153=6,1,"")))))))</f>
        <v/>
      </c>
    </row>
    <row r="154">
      <c r="B154" t="inlineStr">
        <is>
          <t>BR01-IES-P27</t>
        </is>
      </c>
      <c r="C154" t="inlineStr">
        <is>
          <t>BR01-IES-P27-SALA10</t>
        </is>
      </c>
      <c r="D154" t="inlineStr">
        <is>
          <t>RS-ST01-27-00T-SLA11</t>
        </is>
      </c>
      <c r="E154" t="inlineStr">
        <is>
          <t>AMBULATORIO - SALA ENFERMEIRAS I</t>
        </is>
      </c>
      <c r="G154" t="n">
        <v>3</v>
      </c>
      <c r="H154" t="inlineStr">
        <is>
          <t>T2E</t>
        </is>
      </c>
      <c r="I154" s="34">
        <f>IF(H154="SOB DEMANDA",100%,IF(AVERAGE(Y154,AG154,AO154,AW154)&gt;100%,100%,AVERAGE(Y154,AG154,AO154,AW154)))</f>
        <v/>
      </c>
      <c r="J154">
        <f>COUNTIFS(INDIRECT("Tabela6[QRCode]"),CUMPRIMENTO!$C154,INDIRECT("Tabela6[Data]"),CUMPRIMENTO!J$1)+COUNTIFS(INDIRECT("Tabela6[QRCode]"),CUMPRIMENTO!$D154,INDIRECT("Tabela6[Data]"),CUMPRIMENTO!J$1)</f>
        <v/>
      </c>
      <c r="K154">
        <f>COUNTIFS(INDIRECT("Tabela6[QRCode]"),CUMPRIMENTO!$C154,INDIRECT("Tabela6[Data]"),CUMPRIMENTO!K$1)+COUNTIFS(INDIRECT("Tabela6[QRCode]"),CUMPRIMENTO!$D154,INDIRECT("Tabela6[Data]"),CUMPRIMENTO!K$1)</f>
        <v/>
      </c>
      <c r="L154">
        <f>COUNTIFS(INDIRECT("Tabela6[QRCode]"),CUMPRIMENTO!$C154,INDIRECT("Tabela6[Data]"),CUMPRIMENTO!L$1)+COUNTIFS(INDIRECT("Tabela6[QRCode]"),CUMPRIMENTO!$D154,INDIRECT("Tabela6[Data]"),CUMPRIMENTO!L$1)</f>
        <v/>
      </c>
      <c r="M154">
        <f>COUNTIFS(INDIRECT("Tabela6[QRCode]"),CUMPRIMENTO!$C154,INDIRECT("Tabela6[Data]"),CUMPRIMENTO!M$1)+COUNTIFS(INDIRECT("Tabela6[QRCode]"),CUMPRIMENTO!$D154,INDIRECT("Tabela6[Data]"),CUMPRIMENTO!M$1)</f>
        <v/>
      </c>
      <c r="N154">
        <f>COUNTIFS(INDIRECT("Tabela6[QRCode]"),CUMPRIMENTO!$C154,INDIRECT("Tabela6[Data]"),CUMPRIMENTO!N$1)+COUNTIFS(INDIRECT("Tabela6[QRCode]"),CUMPRIMENTO!$D154,INDIRECT("Tabela6[Data]"),CUMPRIMENTO!N$1)</f>
        <v/>
      </c>
      <c r="Q154" s="33">
        <f>SUM(J154:P154)/(IF(G154=1,COUNTA(J154:P154)*3,IF(G154=2,COUNTA(J154:P154)*2,IF(G154=3,COUNTA(J154:P154),IF(G154=4,COUNTA(J154:P154)/2,IF(G154=5,COUNTA(J154:P154)/7,IF(G154=6,1,"")))))))</f>
        <v/>
      </c>
      <c r="R154">
        <f>COUNTIFS(INDIRECT("Tabela6[QRCode]"),CUMPRIMENTO!$C154,INDIRECT("Tabela6[Data]"),CUMPRIMENTO!R$1)+COUNTIFS(INDIRECT("Tabela6[QRCode]"),CUMPRIMENTO!$D154,INDIRECT("Tabela6[Data]"),CUMPRIMENTO!R$1)</f>
        <v/>
      </c>
      <c r="S154">
        <f>COUNTIFS(INDIRECT("Tabela6[QRCode]"),CUMPRIMENTO!$C154,INDIRECT("Tabela6[Data]"),CUMPRIMENTO!S$1)+COUNTIFS(INDIRECT("Tabela6[QRCode]"),CUMPRIMENTO!$D154,INDIRECT("Tabela6[Data]"),CUMPRIMENTO!S$1)</f>
        <v/>
      </c>
      <c r="T154">
        <f>COUNTIFS(INDIRECT("Tabela6[QRCode]"),CUMPRIMENTO!$C154,INDIRECT("Tabela6[Data]"),CUMPRIMENTO!T$1)+COUNTIFS(INDIRECT("Tabela6[QRCode]"),CUMPRIMENTO!$D154,INDIRECT("Tabela6[Data]"),CUMPRIMENTO!T$1)</f>
        <v/>
      </c>
      <c r="U154">
        <f>COUNTIFS(INDIRECT("Tabela6[QRCode]"),CUMPRIMENTO!$C154,INDIRECT("Tabela6[Data]"),CUMPRIMENTO!U$1)+COUNTIFS(INDIRECT("Tabela6[QRCode]"),CUMPRIMENTO!$D154,INDIRECT("Tabela6[Data]"),CUMPRIMENTO!U$1)</f>
        <v/>
      </c>
      <c r="V154">
        <f>COUNTIFS(INDIRECT("Tabela6[QRCode]"),CUMPRIMENTO!$C154,INDIRECT("Tabela6[Data]"),CUMPRIMENTO!V$1)+COUNTIFS(INDIRECT("Tabela6[QRCode]"),CUMPRIMENTO!$D154,INDIRECT("Tabela6[Data]"),CUMPRIMENTO!V$1)</f>
        <v/>
      </c>
      <c r="Y154" s="33">
        <f>SUM(R154:X154)/(IF(G154=1,COUNTA(R154:X154)*3,IF(G154=2,COUNTA(R154:X154)*2,IF(G154=3,COUNTA(R154:X154),IF(G154=4,COUNTA(R154:X154)/2,IF(G154=5,COUNTA(R154:X154)/7,IF(G154=6,1,"")))))))</f>
        <v/>
      </c>
      <c r="Z154">
        <f>COUNTIFS(INDIRECT("Tabela6[QRCode]"),CUMPRIMENTO!$C154,INDIRECT("Tabela6[Data]"),CUMPRIMENTO!Z$1)+COUNTIFS(INDIRECT("Tabela6[QRCode]"),CUMPRIMENTO!$D154,INDIRECT("Tabela6[Data]"),CUMPRIMENTO!Z$1)</f>
        <v/>
      </c>
      <c r="AA154">
        <f>COUNTIFS(INDIRECT("Tabela6[QRCode]"),CUMPRIMENTO!$C154,INDIRECT("Tabela6[Data]"),CUMPRIMENTO!AA$1)+COUNTIFS(INDIRECT("Tabela6[QRCode]"),CUMPRIMENTO!$D154,INDIRECT("Tabela6[Data]"),CUMPRIMENTO!AA$1)</f>
        <v/>
      </c>
      <c r="AB154">
        <f>COUNTIFS(INDIRECT("Tabela6[QRCode]"),CUMPRIMENTO!$C154,INDIRECT("Tabela6[Data]"),CUMPRIMENTO!AB$1)+COUNTIFS(INDIRECT("Tabela6[QRCode]"),CUMPRIMENTO!$D154,INDIRECT("Tabela6[Data]"),CUMPRIMENTO!AB$1)</f>
        <v/>
      </c>
      <c r="AC154">
        <f>COUNTIFS(INDIRECT("Tabela6[QRCode]"),CUMPRIMENTO!$C154,INDIRECT("Tabela6[Data]"),CUMPRIMENTO!AC$1)+COUNTIFS(INDIRECT("Tabela6[QRCode]"),CUMPRIMENTO!$D154,INDIRECT("Tabela6[Data]"),CUMPRIMENTO!AC$1)</f>
        <v/>
      </c>
      <c r="AD154">
        <f>COUNTIFS(INDIRECT("Tabela6[QRCode]"),CUMPRIMENTO!$C154,INDIRECT("Tabela6[Data]"),CUMPRIMENTO!AD$1)+COUNTIFS(INDIRECT("Tabela6[QRCode]"),CUMPRIMENTO!$D154,INDIRECT("Tabela6[Data]"),CUMPRIMENTO!AD$1)</f>
        <v/>
      </c>
      <c r="AG154" s="33">
        <f>SUM(Z154:AD154)/(IF(G154=1,COUNTA(Z154:AD154)*3,IF(G154=2,COUNTA(Z154:AD154)*2,IF(G154=3,COUNTA(Z154:AD154),IF(G154=4,COUNTA(Z154:AD154)/2,IF(G154=5,COUNTA(Z154:AD154)/7,IF(G154=6,1,"")))))))</f>
        <v/>
      </c>
      <c r="AH154">
        <f>COUNTIFS(INDIRECT("Tabela6[QRCode]"),CUMPRIMENTO!$C154,INDIRECT("Tabela6[Data]"),CUMPRIMENTO!AH$1)+COUNTIFS(INDIRECT("Tabela6[QRCode]"),CUMPRIMENTO!$D154,INDIRECT("Tabela6[Data]"),CUMPRIMENTO!AH$1)</f>
        <v/>
      </c>
      <c r="AI154">
        <f>COUNTIFS(INDIRECT("Tabela6[QRCode]"),CUMPRIMENTO!$C154,INDIRECT("Tabela6[Data]"),CUMPRIMENTO!AI$1)+COUNTIFS(INDIRECT("Tabela6[QRCode]"),CUMPRIMENTO!$D154,INDIRECT("Tabela6[Data]"),CUMPRIMENTO!AI$1)</f>
        <v/>
      </c>
      <c r="AJ154">
        <f>COUNTIFS(INDIRECT("Tabela6[QRCode]"),CUMPRIMENTO!$C154,INDIRECT("Tabela6[Data]"),CUMPRIMENTO!AJ$1)+COUNTIFS(INDIRECT("Tabela6[QRCode]"),CUMPRIMENTO!$D154,INDIRECT("Tabela6[Data]"),CUMPRIMENTO!AJ$1)</f>
        <v/>
      </c>
      <c r="AK154">
        <f>COUNTIFS(INDIRECT("Tabela6[QRCode]"),CUMPRIMENTO!$C154,INDIRECT("Tabela6[Data]"),CUMPRIMENTO!AK$1)+COUNTIFS(INDIRECT("Tabela6[QRCode]"),CUMPRIMENTO!$D154,INDIRECT("Tabela6[Data]"),CUMPRIMENTO!AK$1)</f>
        <v/>
      </c>
      <c r="AL154">
        <f>COUNTIFS(INDIRECT("Tabela6[QRCode]"),CUMPRIMENTO!$C154,INDIRECT("Tabela6[Data]"),CUMPRIMENTO!AL$1)+COUNTIFS(INDIRECT("Tabela6[QRCode]"),CUMPRIMENTO!$D154,INDIRECT("Tabela6[Data]"),CUMPRIMENTO!AL$1)</f>
        <v/>
      </c>
      <c r="AO154" s="33">
        <f>SUM(AH154:AL154)/(IF(G154=1,COUNTA(AH154:AL154)*3,IF(G154=2,COUNTA(AH154:AL154)*2,IF(G154=3,COUNTA(AH154:AL154),IF(G154=4,COUNTA(AH154:AL154)/2,IF(G154=5,COUNTA(AH154:AL154)/7,IF(G154=6,1,"")))))))</f>
        <v/>
      </c>
      <c r="AP154">
        <f>COUNTIFS(INDIRECT("Tabela6[QRCode]"),CUMPRIMENTO!$C154,INDIRECT("Tabela6[Data]"),CUMPRIMENTO!AP$1)+COUNTIFS(INDIRECT("Tabela6[QRCode]"),CUMPRIMENTO!$D154,INDIRECT("Tabela6[Data]"),CUMPRIMENTO!AP$1)</f>
        <v/>
      </c>
      <c r="AQ154">
        <f>COUNTIFS(INDIRECT("Tabela6[QRCode]"),CUMPRIMENTO!$C154,INDIRECT("Tabela6[Data]"),CUMPRIMENTO!AQ$1)+COUNTIFS(INDIRECT("Tabela6[QRCode]"),CUMPRIMENTO!$D154,INDIRECT("Tabela6[Data]"),CUMPRIMENTO!AQ$1)</f>
        <v/>
      </c>
      <c r="AW154" s="33">
        <f>SUM(AP154:AS154)/(IF(G154=1,COUNTA(AP154:AS154)*3,IF(G154=2,COUNTA(AP154:AS154)*2,IF(G154=3,COUNTA(AP154:AS154),IF(G154=4,COUNTA(AP154:AS154)/2,IF(G154=5,COUNTA(AP154:AS154)/7,IF(G154=6,1,"")))))))</f>
        <v/>
      </c>
    </row>
    <row r="155">
      <c r="B155" t="inlineStr">
        <is>
          <t>BR01-IES-P27</t>
        </is>
      </c>
      <c r="C155" t="inlineStr">
        <is>
          <t>BR01-IES-P27-SALA11</t>
        </is>
      </c>
      <c r="D155" t="inlineStr">
        <is>
          <t>RS-ST01-27-00T-SLA09</t>
        </is>
      </c>
      <c r="E155" t="inlineStr">
        <is>
          <t>AMBULATORIO - CONSULTORIO MEDICO I</t>
        </is>
      </c>
      <c r="G155" t="n">
        <v>3</v>
      </c>
      <c r="H155" t="inlineStr">
        <is>
          <t>T2E</t>
        </is>
      </c>
      <c r="I155" s="34">
        <f>IF(H155="SOB DEMANDA",100%,IF(AVERAGE(Y155,AG155,AO155,AW155)&gt;100%,100%,AVERAGE(Y155,AG155,AO155,AW155)))</f>
        <v/>
      </c>
      <c r="J155">
        <f>COUNTIFS(INDIRECT("Tabela6[QRCode]"),CUMPRIMENTO!$C155,INDIRECT("Tabela6[Data]"),CUMPRIMENTO!J$1)+COUNTIFS(INDIRECT("Tabela6[QRCode]"),CUMPRIMENTO!$D155,INDIRECT("Tabela6[Data]"),CUMPRIMENTO!J$1)</f>
        <v/>
      </c>
      <c r="K155">
        <f>COUNTIFS(INDIRECT("Tabela6[QRCode]"),CUMPRIMENTO!$C155,INDIRECT("Tabela6[Data]"),CUMPRIMENTO!K$1)+COUNTIFS(INDIRECT("Tabela6[QRCode]"),CUMPRIMENTO!$D155,INDIRECT("Tabela6[Data]"),CUMPRIMENTO!K$1)</f>
        <v/>
      </c>
      <c r="L155">
        <f>COUNTIFS(INDIRECT("Tabela6[QRCode]"),CUMPRIMENTO!$C155,INDIRECT("Tabela6[Data]"),CUMPRIMENTO!L$1)+COUNTIFS(INDIRECT("Tabela6[QRCode]"),CUMPRIMENTO!$D155,INDIRECT("Tabela6[Data]"),CUMPRIMENTO!L$1)</f>
        <v/>
      </c>
      <c r="M155">
        <f>COUNTIFS(INDIRECT("Tabela6[QRCode]"),CUMPRIMENTO!$C155,INDIRECT("Tabela6[Data]"),CUMPRIMENTO!M$1)+COUNTIFS(INDIRECT("Tabela6[QRCode]"),CUMPRIMENTO!$D155,INDIRECT("Tabela6[Data]"),CUMPRIMENTO!M$1)</f>
        <v/>
      </c>
      <c r="N155">
        <f>COUNTIFS(INDIRECT("Tabela6[QRCode]"),CUMPRIMENTO!$C155,INDIRECT("Tabela6[Data]"),CUMPRIMENTO!N$1)+COUNTIFS(INDIRECT("Tabela6[QRCode]"),CUMPRIMENTO!$D155,INDIRECT("Tabela6[Data]"),CUMPRIMENTO!N$1)</f>
        <v/>
      </c>
      <c r="Q155" s="33">
        <f>SUM(J155:P155)/(IF(G155=1,COUNTA(J155:P155)*3,IF(G155=2,COUNTA(J155:P155)*2,IF(G155=3,COUNTA(J155:P155),IF(G155=4,COUNTA(J155:P155)/2,IF(G155=5,COUNTA(J155:P155)/7,IF(G155=6,1,"")))))))</f>
        <v/>
      </c>
      <c r="R155">
        <f>COUNTIFS(INDIRECT("Tabela6[QRCode]"),CUMPRIMENTO!$C155,INDIRECT("Tabela6[Data]"),CUMPRIMENTO!R$1)+COUNTIFS(INDIRECT("Tabela6[QRCode]"),CUMPRIMENTO!$D155,INDIRECT("Tabela6[Data]"),CUMPRIMENTO!R$1)</f>
        <v/>
      </c>
      <c r="S155">
        <f>COUNTIFS(INDIRECT("Tabela6[QRCode]"),CUMPRIMENTO!$C155,INDIRECT("Tabela6[Data]"),CUMPRIMENTO!S$1)+COUNTIFS(INDIRECT("Tabela6[QRCode]"),CUMPRIMENTO!$D155,INDIRECT("Tabela6[Data]"),CUMPRIMENTO!S$1)</f>
        <v/>
      </c>
      <c r="T155">
        <f>COUNTIFS(INDIRECT("Tabela6[QRCode]"),CUMPRIMENTO!$C155,INDIRECT("Tabela6[Data]"),CUMPRIMENTO!T$1)+COUNTIFS(INDIRECT("Tabela6[QRCode]"),CUMPRIMENTO!$D155,INDIRECT("Tabela6[Data]"),CUMPRIMENTO!T$1)</f>
        <v/>
      </c>
      <c r="U155">
        <f>COUNTIFS(INDIRECT("Tabela6[QRCode]"),CUMPRIMENTO!$C155,INDIRECT("Tabela6[Data]"),CUMPRIMENTO!U$1)+COUNTIFS(INDIRECT("Tabela6[QRCode]"),CUMPRIMENTO!$D155,INDIRECT("Tabela6[Data]"),CUMPRIMENTO!U$1)</f>
        <v/>
      </c>
      <c r="V155">
        <f>COUNTIFS(INDIRECT("Tabela6[QRCode]"),CUMPRIMENTO!$C155,INDIRECT("Tabela6[Data]"),CUMPRIMENTO!V$1)+COUNTIFS(INDIRECT("Tabela6[QRCode]"),CUMPRIMENTO!$D155,INDIRECT("Tabela6[Data]"),CUMPRIMENTO!V$1)</f>
        <v/>
      </c>
      <c r="Y155" s="33">
        <f>SUM(R155:X155)/(IF(G155=1,COUNTA(R155:X155)*3,IF(G155=2,COUNTA(R155:X155)*2,IF(G155=3,COUNTA(R155:X155),IF(G155=4,COUNTA(R155:X155)/2,IF(G155=5,COUNTA(R155:X155)/7,IF(G155=6,1,"")))))))</f>
        <v/>
      </c>
      <c r="Z155">
        <f>COUNTIFS(INDIRECT("Tabela6[QRCode]"),CUMPRIMENTO!$C155,INDIRECT("Tabela6[Data]"),CUMPRIMENTO!Z$1)+COUNTIFS(INDIRECT("Tabela6[QRCode]"),CUMPRIMENTO!$D155,INDIRECT("Tabela6[Data]"),CUMPRIMENTO!Z$1)</f>
        <v/>
      </c>
      <c r="AA155">
        <f>COUNTIFS(INDIRECT("Tabela6[QRCode]"),CUMPRIMENTO!$C155,INDIRECT("Tabela6[Data]"),CUMPRIMENTO!AA$1)+COUNTIFS(INDIRECT("Tabela6[QRCode]"),CUMPRIMENTO!$D155,INDIRECT("Tabela6[Data]"),CUMPRIMENTO!AA$1)</f>
        <v/>
      </c>
      <c r="AB155">
        <f>COUNTIFS(INDIRECT("Tabela6[QRCode]"),CUMPRIMENTO!$C155,INDIRECT("Tabela6[Data]"),CUMPRIMENTO!AB$1)+COUNTIFS(INDIRECT("Tabela6[QRCode]"),CUMPRIMENTO!$D155,INDIRECT("Tabela6[Data]"),CUMPRIMENTO!AB$1)</f>
        <v/>
      </c>
      <c r="AC155">
        <f>COUNTIFS(INDIRECT("Tabela6[QRCode]"),CUMPRIMENTO!$C155,INDIRECT("Tabela6[Data]"),CUMPRIMENTO!AC$1)+COUNTIFS(INDIRECT("Tabela6[QRCode]"),CUMPRIMENTO!$D155,INDIRECT("Tabela6[Data]"),CUMPRIMENTO!AC$1)</f>
        <v/>
      </c>
      <c r="AD155">
        <f>COUNTIFS(INDIRECT("Tabela6[QRCode]"),CUMPRIMENTO!$C155,INDIRECT("Tabela6[Data]"),CUMPRIMENTO!AD$1)+COUNTIFS(INDIRECT("Tabela6[QRCode]"),CUMPRIMENTO!$D155,INDIRECT("Tabela6[Data]"),CUMPRIMENTO!AD$1)</f>
        <v/>
      </c>
      <c r="AG155" s="33">
        <f>SUM(Z155:AD155)/(IF(G155=1,COUNTA(Z155:AD155)*3,IF(G155=2,COUNTA(Z155:AD155)*2,IF(G155=3,COUNTA(Z155:AD155),IF(G155=4,COUNTA(Z155:AD155)/2,IF(G155=5,COUNTA(Z155:AD155)/7,IF(G155=6,1,"")))))))</f>
        <v/>
      </c>
      <c r="AH155">
        <f>COUNTIFS(INDIRECT("Tabela6[QRCode]"),CUMPRIMENTO!$C155,INDIRECT("Tabela6[Data]"),CUMPRIMENTO!AH$1)+COUNTIFS(INDIRECT("Tabela6[QRCode]"),CUMPRIMENTO!$D155,INDIRECT("Tabela6[Data]"),CUMPRIMENTO!AH$1)</f>
        <v/>
      </c>
      <c r="AI155">
        <f>COUNTIFS(INDIRECT("Tabela6[QRCode]"),CUMPRIMENTO!$C155,INDIRECT("Tabela6[Data]"),CUMPRIMENTO!AI$1)+COUNTIFS(INDIRECT("Tabela6[QRCode]"),CUMPRIMENTO!$D155,INDIRECT("Tabela6[Data]"),CUMPRIMENTO!AI$1)</f>
        <v/>
      </c>
      <c r="AJ155">
        <f>COUNTIFS(INDIRECT("Tabela6[QRCode]"),CUMPRIMENTO!$C155,INDIRECT("Tabela6[Data]"),CUMPRIMENTO!AJ$1)+COUNTIFS(INDIRECT("Tabela6[QRCode]"),CUMPRIMENTO!$D155,INDIRECT("Tabela6[Data]"),CUMPRIMENTO!AJ$1)</f>
        <v/>
      </c>
      <c r="AK155">
        <f>COUNTIFS(INDIRECT("Tabela6[QRCode]"),CUMPRIMENTO!$C155,INDIRECT("Tabela6[Data]"),CUMPRIMENTO!AK$1)+COUNTIFS(INDIRECT("Tabela6[QRCode]"),CUMPRIMENTO!$D155,INDIRECT("Tabela6[Data]"),CUMPRIMENTO!AK$1)</f>
        <v/>
      </c>
      <c r="AL155">
        <f>COUNTIFS(INDIRECT("Tabela6[QRCode]"),CUMPRIMENTO!$C155,INDIRECT("Tabela6[Data]"),CUMPRIMENTO!AL$1)+COUNTIFS(INDIRECT("Tabela6[QRCode]"),CUMPRIMENTO!$D155,INDIRECT("Tabela6[Data]"),CUMPRIMENTO!AL$1)</f>
        <v/>
      </c>
      <c r="AO155" s="33">
        <f>SUM(AH155:AL155)/(IF(G155=1,COUNTA(AH155:AL155)*3,IF(G155=2,COUNTA(AH155:AL155)*2,IF(G155=3,COUNTA(AH155:AL155),IF(G155=4,COUNTA(AH155:AL155)/2,IF(G155=5,COUNTA(AH155:AL155)/7,IF(G155=6,1,"")))))))</f>
        <v/>
      </c>
      <c r="AP155">
        <f>COUNTIFS(INDIRECT("Tabela6[QRCode]"),CUMPRIMENTO!$C155,INDIRECT("Tabela6[Data]"),CUMPRIMENTO!AP$1)+COUNTIFS(INDIRECT("Tabela6[QRCode]"),CUMPRIMENTO!$D155,INDIRECT("Tabela6[Data]"),CUMPRIMENTO!AP$1)</f>
        <v/>
      </c>
      <c r="AQ155">
        <f>COUNTIFS(INDIRECT("Tabela6[QRCode]"),CUMPRIMENTO!$C155,INDIRECT("Tabela6[Data]"),CUMPRIMENTO!AQ$1)+COUNTIFS(INDIRECT("Tabela6[QRCode]"),CUMPRIMENTO!$D155,INDIRECT("Tabela6[Data]"),CUMPRIMENTO!AQ$1)</f>
        <v/>
      </c>
      <c r="AW155" s="33">
        <f>SUM(AP155:AS155)/(IF(G155=1,COUNTA(AP155:AS155)*3,IF(G155=2,COUNTA(AP155:AS155)*2,IF(G155=3,COUNTA(AP155:AS155),IF(G155=4,COUNTA(AP155:AS155)/2,IF(G155=5,COUNTA(AP155:AS155)/7,IF(G155=6,1,"")))))))</f>
        <v/>
      </c>
    </row>
    <row r="156">
      <c r="B156" t="inlineStr">
        <is>
          <t>BR01-IES-P27</t>
        </is>
      </c>
      <c r="C156" t="inlineStr">
        <is>
          <t>BR01-IES-P27-SALA12</t>
        </is>
      </c>
      <c r="D156" t="inlineStr">
        <is>
          <t>RS-ST01-27-00T-SLA10</t>
        </is>
      </c>
      <c r="E156" t="inlineStr">
        <is>
          <t>AMBULATORIO - CONSULTORIO MEDICO II</t>
        </is>
      </c>
      <c r="G156" t="n">
        <v>3</v>
      </c>
      <c r="H156" t="inlineStr">
        <is>
          <t>T2E</t>
        </is>
      </c>
      <c r="I156" s="34">
        <f>IF(H156="SOB DEMANDA",100%,IF(AVERAGE(Y156,AG156,AO156,AW156)&gt;100%,100%,AVERAGE(Y156,AG156,AO156,AW156)))</f>
        <v/>
      </c>
      <c r="J156">
        <f>COUNTIFS(INDIRECT("Tabela6[QRCode]"),CUMPRIMENTO!$C156,INDIRECT("Tabela6[Data]"),CUMPRIMENTO!J$1)+COUNTIFS(INDIRECT("Tabela6[QRCode]"),CUMPRIMENTO!$D156,INDIRECT("Tabela6[Data]"),CUMPRIMENTO!J$1)</f>
        <v/>
      </c>
      <c r="K156">
        <f>COUNTIFS(INDIRECT("Tabela6[QRCode]"),CUMPRIMENTO!$C156,INDIRECT("Tabela6[Data]"),CUMPRIMENTO!K$1)+COUNTIFS(INDIRECT("Tabela6[QRCode]"),CUMPRIMENTO!$D156,INDIRECT("Tabela6[Data]"),CUMPRIMENTO!K$1)</f>
        <v/>
      </c>
      <c r="L156">
        <f>COUNTIFS(INDIRECT("Tabela6[QRCode]"),CUMPRIMENTO!$C156,INDIRECT("Tabela6[Data]"),CUMPRIMENTO!L$1)+COUNTIFS(INDIRECT("Tabela6[QRCode]"),CUMPRIMENTO!$D156,INDIRECT("Tabela6[Data]"),CUMPRIMENTO!L$1)</f>
        <v/>
      </c>
      <c r="M156">
        <f>COUNTIFS(INDIRECT("Tabela6[QRCode]"),CUMPRIMENTO!$C156,INDIRECT("Tabela6[Data]"),CUMPRIMENTO!M$1)+COUNTIFS(INDIRECT("Tabela6[QRCode]"),CUMPRIMENTO!$D156,INDIRECT("Tabela6[Data]"),CUMPRIMENTO!M$1)</f>
        <v/>
      </c>
      <c r="N156">
        <f>COUNTIFS(INDIRECT("Tabela6[QRCode]"),CUMPRIMENTO!$C156,INDIRECT("Tabela6[Data]"),CUMPRIMENTO!N$1)+COUNTIFS(INDIRECT("Tabela6[QRCode]"),CUMPRIMENTO!$D156,INDIRECT("Tabela6[Data]"),CUMPRIMENTO!N$1)</f>
        <v/>
      </c>
      <c r="Q156" s="33">
        <f>SUM(J156:P156)/(IF(G156=1,COUNTA(J156:P156)*3,IF(G156=2,COUNTA(J156:P156)*2,IF(G156=3,COUNTA(J156:P156),IF(G156=4,COUNTA(J156:P156)/2,IF(G156=5,COUNTA(J156:P156)/7,IF(G156=6,1,"")))))))</f>
        <v/>
      </c>
      <c r="R156">
        <f>COUNTIFS(INDIRECT("Tabela6[QRCode]"),CUMPRIMENTO!$C156,INDIRECT("Tabela6[Data]"),CUMPRIMENTO!R$1)+COUNTIFS(INDIRECT("Tabela6[QRCode]"),CUMPRIMENTO!$D156,INDIRECT("Tabela6[Data]"),CUMPRIMENTO!R$1)</f>
        <v/>
      </c>
      <c r="S156">
        <f>COUNTIFS(INDIRECT("Tabela6[QRCode]"),CUMPRIMENTO!$C156,INDIRECT("Tabela6[Data]"),CUMPRIMENTO!S$1)+COUNTIFS(INDIRECT("Tabela6[QRCode]"),CUMPRIMENTO!$D156,INDIRECT("Tabela6[Data]"),CUMPRIMENTO!S$1)</f>
        <v/>
      </c>
      <c r="T156">
        <f>COUNTIFS(INDIRECT("Tabela6[QRCode]"),CUMPRIMENTO!$C156,INDIRECT("Tabela6[Data]"),CUMPRIMENTO!T$1)+COUNTIFS(INDIRECT("Tabela6[QRCode]"),CUMPRIMENTO!$D156,INDIRECT("Tabela6[Data]"),CUMPRIMENTO!T$1)</f>
        <v/>
      </c>
      <c r="U156">
        <f>COUNTIFS(INDIRECT("Tabela6[QRCode]"),CUMPRIMENTO!$C156,INDIRECT("Tabela6[Data]"),CUMPRIMENTO!U$1)+COUNTIFS(INDIRECT("Tabela6[QRCode]"),CUMPRIMENTO!$D156,INDIRECT("Tabela6[Data]"),CUMPRIMENTO!U$1)</f>
        <v/>
      </c>
      <c r="V156">
        <f>COUNTIFS(INDIRECT("Tabela6[QRCode]"),CUMPRIMENTO!$C156,INDIRECT("Tabela6[Data]"),CUMPRIMENTO!V$1)+COUNTIFS(INDIRECT("Tabela6[QRCode]"),CUMPRIMENTO!$D156,INDIRECT("Tabela6[Data]"),CUMPRIMENTO!V$1)</f>
        <v/>
      </c>
      <c r="Y156" s="33">
        <f>SUM(R156:X156)/(IF(G156=1,COUNTA(R156:X156)*3,IF(G156=2,COUNTA(R156:X156)*2,IF(G156=3,COUNTA(R156:X156),IF(G156=4,COUNTA(R156:X156)/2,IF(G156=5,COUNTA(R156:X156)/7,IF(G156=6,1,"")))))))</f>
        <v/>
      </c>
      <c r="Z156">
        <f>COUNTIFS(INDIRECT("Tabela6[QRCode]"),CUMPRIMENTO!$C156,INDIRECT("Tabela6[Data]"),CUMPRIMENTO!Z$1)+COUNTIFS(INDIRECT("Tabela6[QRCode]"),CUMPRIMENTO!$D156,INDIRECT("Tabela6[Data]"),CUMPRIMENTO!Z$1)</f>
        <v/>
      </c>
      <c r="AA156">
        <f>COUNTIFS(INDIRECT("Tabela6[QRCode]"),CUMPRIMENTO!$C156,INDIRECT("Tabela6[Data]"),CUMPRIMENTO!AA$1)+COUNTIFS(INDIRECT("Tabela6[QRCode]"),CUMPRIMENTO!$D156,INDIRECT("Tabela6[Data]"),CUMPRIMENTO!AA$1)</f>
        <v/>
      </c>
      <c r="AB156">
        <f>COUNTIFS(INDIRECT("Tabela6[QRCode]"),CUMPRIMENTO!$C156,INDIRECT("Tabela6[Data]"),CUMPRIMENTO!AB$1)+COUNTIFS(INDIRECT("Tabela6[QRCode]"),CUMPRIMENTO!$D156,INDIRECT("Tabela6[Data]"),CUMPRIMENTO!AB$1)</f>
        <v/>
      </c>
      <c r="AC156">
        <f>COUNTIFS(INDIRECT("Tabela6[QRCode]"),CUMPRIMENTO!$C156,INDIRECT("Tabela6[Data]"),CUMPRIMENTO!AC$1)+COUNTIFS(INDIRECT("Tabela6[QRCode]"),CUMPRIMENTO!$D156,INDIRECT("Tabela6[Data]"),CUMPRIMENTO!AC$1)</f>
        <v/>
      </c>
      <c r="AD156">
        <f>COUNTIFS(INDIRECT("Tabela6[QRCode]"),CUMPRIMENTO!$C156,INDIRECT("Tabela6[Data]"),CUMPRIMENTO!AD$1)+COUNTIFS(INDIRECT("Tabela6[QRCode]"),CUMPRIMENTO!$D156,INDIRECT("Tabela6[Data]"),CUMPRIMENTO!AD$1)</f>
        <v/>
      </c>
      <c r="AG156" s="33">
        <f>SUM(Z156:AD156)/(IF(G156=1,COUNTA(Z156:AD156)*3,IF(G156=2,COUNTA(Z156:AD156)*2,IF(G156=3,COUNTA(Z156:AD156),IF(G156=4,COUNTA(Z156:AD156)/2,IF(G156=5,COUNTA(Z156:AD156)/7,IF(G156=6,1,"")))))))</f>
        <v/>
      </c>
      <c r="AH156">
        <f>COUNTIFS(INDIRECT("Tabela6[QRCode]"),CUMPRIMENTO!$C156,INDIRECT("Tabela6[Data]"),CUMPRIMENTO!AH$1)+COUNTIFS(INDIRECT("Tabela6[QRCode]"),CUMPRIMENTO!$D156,INDIRECT("Tabela6[Data]"),CUMPRIMENTO!AH$1)</f>
        <v/>
      </c>
      <c r="AI156">
        <f>COUNTIFS(INDIRECT("Tabela6[QRCode]"),CUMPRIMENTO!$C156,INDIRECT("Tabela6[Data]"),CUMPRIMENTO!AI$1)+COUNTIFS(INDIRECT("Tabela6[QRCode]"),CUMPRIMENTO!$D156,INDIRECT("Tabela6[Data]"),CUMPRIMENTO!AI$1)</f>
        <v/>
      </c>
      <c r="AJ156">
        <f>COUNTIFS(INDIRECT("Tabela6[QRCode]"),CUMPRIMENTO!$C156,INDIRECT("Tabela6[Data]"),CUMPRIMENTO!AJ$1)+COUNTIFS(INDIRECT("Tabela6[QRCode]"),CUMPRIMENTO!$D156,INDIRECT("Tabela6[Data]"),CUMPRIMENTO!AJ$1)</f>
        <v/>
      </c>
      <c r="AK156">
        <f>COUNTIFS(INDIRECT("Tabela6[QRCode]"),CUMPRIMENTO!$C156,INDIRECT("Tabela6[Data]"),CUMPRIMENTO!AK$1)+COUNTIFS(INDIRECT("Tabela6[QRCode]"),CUMPRIMENTO!$D156,INDIRECT("Tabela6[Data]"),CUMPRIMENTO!AK$1)</f>
        <v/>
      </c>
      <c r="AL156">
        <f>COUNTIFS(INDIRECT("Tabela6[QRCode]"),CUMPRIMENTO!$C156,INDIRECT("Tabela6[Data]"),CUMPRIMENTO!AL$1)+COUNTIFS(INDIRECT("Tabela6[QRCode]"),CUMPRIMENTO!$D156,INDIRECT("Tabela6[Data]"),CUMPRIMENTO!AL$1)</f>
        <v/>
      </c>
      <c r="AO156" s="33">
        <f>SUM(AH156:AL156)/(IF(G156=1,COUNTA(AH156:AL156)*3,IF(G156=2,COUNTA(AH156:AL156)*2,IF(G156=3,COUNTA(AH156:AL156),IF(G156=4,COUNTA(AH156:AL156)/2,IF(G156=5,COUNTA(AH156:AL156)/7,IF(G156=6,1,"")))))))</f>
        <v/>
      </c>
      <c r="AP156">
        <f>COUNTIFS(INDIRECT("Tabela6[QRCode]"),CUMPRIMENTO!$C156,INDIRECT("Tabela6[Data]"),CUMPRIMENTO!AP$1)+COUNTIFS(INDIRECT("Tabela6[QRCode]"),CUMPRIMENTO!$D156,INDIRECT("Tabela6[Data]"),CUMPRIMENTO!AP$1)</f>
        <v/>
      </c>
      <c r="AQ156">
        <f>COUNTIFS(INDIRECT("Tabela6[QRCode]"),CUMPRIMENTO!$C156,INDIRECT("Tabela6[Data]"),CUMPRIMENTO!AQ$1)+COUNTIFS(INDIRECT("Tabela6[QRCode]"),CUMPRIMENTO!$D156,INDIRECT("Tabela6[Data]"),CUMPRIMENTO!AQ$1)</f>
        <v/>
      </c>
      <c r="AW156" s="33">
        <f>SUM(AP156:AS156)/(IF(G156=1,COUNTA(AP156:AS156)*3,IF(G156=2,COUNTA(AP156:AS156)*2,IF(G156=3,COUNTA(AP156:AS156),IF(G156=4,COUNTA(AP156:AS156)/2,IF(G156=5,COUNTA(AP156:AS156)/7,IF(G156=6,1,"")))))))</f>
        <v/>
      </c>
    </row>
    <row r="157">
      <c r="B157" t="inlineStr">
        <is>
          <t>BR01-IES-P27</t>
        </is>
      </c>
      <c r="C157" t="inlineStr">
        <is>
          <t>BR01-IES-P27-SALA18</t>
        </is>
      </c>
      <c r="D157" t="inlineStr">
        <is>
          <t>RS-ST01-27-00T-SLA18</t>
        </is>
      </c>
      <c r="E157" t="inlineStr">
        <is>
          <t>AMBULATORIO - CONSULTORIO MEDICO III</t>
        </is>
      </c>
      <c r="G157" t="n">
        <v>3</v>
      </c>
      <c r="H157" t="inlineStr">
        <is>
          <t>T2E</t>
        </is>
      </c>
      <c r="I157" s="34">
        <f>IF(H157="SOB DEMANDA",100%,IF(AVERAGE(Y157,AG157,AO157,AW157)&gt;100%,100%,AVERAGE(Y157,AG157,AO157,AW157)))</f>
        <v/>
      </c>
      <c r="J157">
        <f>COUNTIFS(INDIRECT("Tabela6[QRCode]"),CUMPRIMENTO!$C157,INDIRECT("Tabela6[Data]"),CUMPRIMENTO!J$1)+COUNTIFS(INDIRECT("Tabela6[QRCode]"),CUMPRIMENTO!$D157,INDIRECT("Tabela6[Data]"),CUMPRIMENTO!J$1)</f>
        <v/>
      </c>
      <c r="K157">
        <f>COUNTIFS(INDIRECT("Tabela6[QRCode]"),CUMPRIMENTO!$C157,INDIRECT("Tabela6[Data]"),CUMPRIMENTO!K$1)+COUNTIFS(INDIRECT("Tabela6[QRCode]"),CUMPRIMENTO!$D157,INDIRECT("Tabela6[Data]"),CUMPRIMENTO!K$1)</f>
        <v/>
      </c>
      <c r="L157">
        <f>COUNTIFS(INDIRECT("Tabela6[QRCode]"),CUMPRIMENTO!$C157,INDIRECT("Tabela6[Data]"),CUMPRIMENTO!L$1)+COUNTIFS(INDIRECT("Tabela6[QRCode]"),CUMPRIMENTO!$D157,INDIRECT("Tabela6[Data]"),CUMPRIMENTO!L$1)</f>
        <v/>
      </c>
      <c r="M157">
        <f>COUNTIFS(INDIRECT("Tabela6[QRCode]"),CUMPRIMENTO!$C157,INDIRECT("Tabela6[Data]"),CUMPRIMENTO!M$1)+COUNTIFS(INDIRECT("Tabela6[QRCode]"),CUMPRIMENTO!$D157,INDIRECT("Tabela6[Data]"),CUMPRIMENTO!M$1)</f>
        <v/>
      </c>
      <c r="N157">
        <f>COUNTIFS(INDIRECT("Tabela6[QRCode]"),CUMPRIMENTO!$C157,INDIRECT("Tabela6[Data]"),CUMPRIMENTO!N$1)+COUNTIFS(INDIRECT("Tabela6[QRCode]"),CUMPRIMENTO!$D157,INDIRECT("Tabela6[Data]"),CUMPRIMENTO!N$1)</f>
        <v/>
      </c>
      <c r="Q157" s="33">
        <f>SUM(J157:P157)/(IF(G157=1,COUNTA(J157:P157)*3,IF(G157=2,COUNTA(J157:P157)*2,IF(G157=3,COUNTA(J157:P157),IF(G157=4,COUNTA(J157:P157)/2,IF(G157=5,COUNTA(J157:P157)/7,IF(G157=6,1,"")))))))</f>
        <v/>
      </c>
      <c r="R157">
        <f>COUNTIFS(INDIRECT("Tabela6[QRCode]"),CUMPRIMENTO!$C157,INDIRECT("Tabela6[Data]"),CUMPRIMENTO!R$1)+COUNTIFS(INDIRECT("Tabela6[QRCode]"),CUMPRIMENTO!$D157,INDIRECT("Tabela6[Data]"),CUMPRIMENTO!R$1)</f>
        <v/>
      </c>
      <c r="S157">
        <f>COUNTIFS(INDIRECT("Tabela6[QRCode]"),CUMPRIMENTO!$C157,INDIRECT("Tabela6[Data]"),CUMPRIMENTO!S$1)+COUNTIFS(INDIRECT("Tabela6[QRCode]"),CUMPRIMENTO!$D157,INDIRECT("Tabela6[Data]"),CUMPRIMENTO!S$1)</f>
        <v/>
      </c>
      <c r="T157">
        <f>COUNTIFS(INDIRECT("Tabela6[QRCode]"),CUMPRIMENTO!$C157,INDIRECT("Tabela6[Data]"),CUMPRIMENTO!T$1)+COUNTIFS(INDIRECT("Tabela6[QRCode]"),CUMPRIMENTO!$D157,INDIRECT("Tabela6[Data]"),CUMPRIMENTO!T$1)</f>
        <v/>
      </c>
      <c r="U157">
        <f>COUNTIFS(INDIRECT("Tabela6[QRCode]"),CUMPRIMENTO!$C157,INDIRECT("Tabela6[Data]"),CUMPRIMENTO!U$1)+COUNTIFS(INDIRECT("Tabela6[QRCode]"),CUMPRIMENTO!$D157,INDIRECT("Tabela6[Data]"),CUMPRIMENTO!U$1)</f>
        <v/>
      </c>
      <c r="V157">
        <f>COUNTIFS(INDIRECT("Tabela6[QRCode]"),CUMPRIMENTO!$C157,INDIRECT("Tabela6[Data]"),CUMPRIMENTO!V$1)+COUNTIFS(INDIRECT("Tabela6[QRCode]"),CUMPRIMENTO!$D157,INDIRECT("Tabela6[Data]"),CUMPRIMENTO!V$1)</f>
        <v/>
      </c>
      <c r="Y157" s="33">
        <f>SUM(R157:X157)/(IF(G157=1,COUNTA(R157:X157)*3,IF(G157=2,COUNTA(R157:X157)*2,IF(G157=3,COUNTA(R157:X157),IF(G157=4,COUNTA(R157:X157)/2,IF(G157=5,COUNTA(R157:X157)/7,IF(G157=6,1,"")))))))</f>
        <v/>
      </c>
      <c r="Z157">
        <f>COUNTIFS(INDIRECT("Tabela6[QRCode]"),CUMPRIMENTO!$C157,INDIRECT("Tabela6[Data]"),CUMPRIMENTO!Z$1)+COUNTIFS(INDIRECT("Tabela6[QRCode]"),CUMPRIMENTO!$D157,INDIRECT("Tabela6[Data]"),CUMPRIMENTO!Z$1)</f>
        <v/>
      </c>
      <c r="AA157">
        <f>COUNTIFS(INDIRECT("Tabela6[QRCode]"),CUMPRIMENTO!$C157,INDIRECT("Tabela6[Data]"),CUMPRIMENTO!AA$1)+COUNTIFS(INDIRECT("Tabela6[QRCode]"),CUMPRIMENTO!$D157,INDIRECT("Tabela6[Data]"),CUMPRIMENTO!AA$1)</f>
        <v/>
      </c>
      <c r="AB157">
        <f>COUNTIFS(INDIRECT("Tabela6[QRCode]"),CUMPRIMENTO!$C157,INDIRECT("Tabela6[Data]"),CUMPRIMENTO!AB$1)+COUNTIFS(INDIRECT("Tabela6[QRCode]"),CUMPRIMENTO!$D157,INDIRECT("Tabela6[Data]"),CUMPRIMENTO!AB$1)</f>
        <v/>
      </c>
      <c r="AC157">
        <f>COUNTIFS(INDIRECT("Tabela6[QRCode]"),CUMPRIMENTO!$C157,INDIRECT("Tabela6[Data]"),CUMPRIMENTO!AC$1)+COUNTIFS(INDIRECT("Tabela6[QRCode]"),CUMPRIMENTO!$D157,INDIRECT("Tabela6[Data]"),CUMPRIMENTO!AC$1)</f>
        <v/>
      </c>
      <c r="AD157">
        <f>COUNTIFS(INDIRECT("Tabela6[QRCode]"),CUMPRIMENTO!$C157,INDIRECT("Tabela6[Data]"),CUMPRIMENTO!AD$1)+COUNTIFS(INDIRECT("Tabela6[QRCode]"),CUMPRIMENTO!$D157,INDIRECT("Tabela6[Data]"),CUMPRIMENTO!AD$1)</f>
        <v/>
      </c>
      <c r="AG157" s="33">
        <f>SUM(Z157:AD157)/(IF(G157=1,COUNTA(Z157:AD157)*3,IF(G157=2,COUNTA(Z157:AD157)*2,IF(G157=3,COUNTA(Z157:AD157),IF(G157=4,COUNTA(Z157:AD157)/2,IF(G157=5,COUNTA(Z157:AD157)/7,IF(G157=6,1,"")))))))</f>
        <v/>
      </c>
      <c r="AH157">
        <f>COUNTIFS(INDIRECT("Tabela6[QRCode]"),CUMPRIMENTO!$C157,INDIRECT("Tabela6[Data]"),CUMPRIMENTO!AH$1)+COUNTIFS(INDIRECT("Tabela6[QRCode]"),CUMPRIMENTO!$D157,INDIRECT("Tabela6[Data]"),CUMPRIMENTO!AH$1)</f>
        <v/>
      </c>
      <c r="AI157">
        <f>COUNTIFS(INDIRECT("Tabela6[QRCode]"),CUMPRIMENTO!$C157,INDIRECT("Tabela6[Data]"),CUMPRIMENTO!AI$1)+COUNTIFS(INDIRECT("Tabela6[QRCode]"),CUMPRIMENTO!$D157,INDIRECT("Tabela6[Data]"),CUMPRIMENTO!AI$1)</f>
        <v/>
      </c>
      <c r="AJ157">
        <f>COUNTIFS(INDIRECT("Tabela6[QRCode]"),CUMPRIMENTO!$C157,INDIRECT("Tabela6[Data]"),CUMPRIMENTO!AJ$1)+COUNTIFS(INDIRECT("Tabela6[QRCode]"),CUMPRIMENTO!$D157,INDIRECT("Tabela6[Data]"),CUMPRIMENTO!AJ$1)</f>
        <v/>
      </c>
      <c r="AK157">
        <f>COUNTIFS(INDIRECT("Tabela6[QRCode]"),CUMPRIMENTO!$C157,INDIRECT("Tabela6[Data]"),CUMPRIMENTO!AK$1)+COUNTIFS(INDIRECT("Tabela6[QRCode]"),CUMPRIMENTO!$D157,INDIRECT("Tabela6[Data]"),CUMPRIMENTO!AK$1)</f>
        <v/>
      </c>
      <c r="AL157">
        <f>COUNTIFS(INDIRECT("Tabela6[QRCode]"),CUMPRIMENTO!$C157,INDIRECT("Tabela6[Data]"),CUMPRIMENTO!AL$1)+COUNTIFS(INDIRECT("Tabela6[QRCode]"),CUMPRIMENTO!$D157,INDIRECT("Tabela6[Data]"),CUMPRIMENTO!AL$1)</f>
        <v/>
      </c>
      <c r="AO157" s="33">
        <f>SUM(AH157:AL157)/(IF(G157=1,COUNTA(AH157:AL157)*3,IF(G157=2,COUNTA(AH157:AL157)*2,IF(G157=3,COUNTA(AH157:AL157),IF(G157=4,COUNTA(AH157:AL157)/2,IF(G157=5,COUNTA(AH157:AL157)/7,IF(G157=6,1,"")))))))</f>
        <v/>
      </c>
      <c r="AP157">
        <f>COUNTIFS(INDIRECT("Tabela6[QRCode]"),CUMPRIMENTO!$C157,INDIRECT("Tabela6[Data]"),CUMPRIMENTO!AP$1)+COUNTIFS(INDIRECT("Tabela6[QRCode]"),CUMPRIMENTO!$D157,INDIRECT("Tabela6[Data]"),CUMPRIMENTO!AP$1)</f>
        <v/>
      </c>
      <c r="AQ157">
        <f>COUNTIFS(INDIRECT("Tabela6[QRCode]"),CUMPRIMENTO!$C157,INDIRECT("Tabela6[Data]"),CUMPRIMENTO!AQ$1)+COUNTIFS(INDIRECT("Tabela6[QRCode]"),CUMPRIMENTO!$D157,INDIRECT("Tabela6[Data]"),CUMPRIMENTO!AQ$1)</f>
        <v/>
      </c>
      <c r="AW157" s="33">
        <f>SUM(AP157:AS157)/(IF(G157=1,COUNTA(AP157:AS157)*3,IF(G157=2,COUNTA(AP157:AS157)*2,IF(G157=3,COUNTA(AP157:AS157),IF(G157=4,COUNTA(AP157:AS157)/2,IF(G157=5,COUNTA(AP157:AS157)/7,IF(G157=6,1,"")))))))</f>
        <v/>
      </c>
    </row>
    <row r="158">
      <c r="B158" t="inlineStr">
        <is>
          <t>BR01-IES-P27</t>
        </is>
      </c>
      <c r="C158" t="inlineStr">
        <is>
          <t>BR01-IES-P27-SALA19</t>
        </is>
      </c>
      <c r="D158" t="inlineStr">
        <is>
          <t>RS-ST01-27-00T-SLA19</t>
        </is>
      </c>
      <c r="E158" t="inlineStr">
        <is>
          <t>CENTRAL DE SERVICOS - LOJA STIHL</t>
        </is>
      </c>
      <c r="G158" t="n">
        <v>6</v>
      </c>
      <c r="H158" t="inlineStr">
        <is>
          <t>SOB DEMANDA</t>
        </is>
      </c>
      <c r="I158" s="34">
        <f>IF(H158="SOB DEMANDA",100%,IF(AVERAGE(Y158,AG158,AO158,AW158)&gt;100%,100%,AVERAGE(Y158,AG158,AO158,AW158)))</f>
        <v/>
      </c>
      <c r="J158">
        <f>COUNTIFS(INDIRECT("Tabela6[QRCode]"),CUMPRIMENTO!$C158,INDIRECT("Tabela6[Data]"),CUMPRIMENTO!J$1)+COUNTIFS(INDIRECT("Tabela6[QRCode]"),CUMPRIMENTO!$D158,INDIRECT("Tabela6[Data]"),CUMPRIMENTO!J$1)</f>
        <v/>
      </c>
      <c r="K158">
        <f>COUNTIFS(INDIRECT("Tabela6[QRCode]"),CUMPRIMENTO!$C158,INDIRECT("Tabela6[Data]"),CUMPRIMENTO!K$1)+COUNTIFS(INDIRECT("Tabela6[QRCode]"),CUMPRIMENTO!$D158,INDIRECT("Tabela6[Data]"),CUMPRIMENTO!K$1)</f>
        <v/>
      </c>
      <c r="L158">
        <f>COUNTIFS(INDIRECT("Tabela6[QRCode]"),CUMPRIMENTO!$C158,INDIRECT("Tabela6[Data]"),CUMPRIMENTO!L$1)+COUNTIFS(INDIRECT("Tabela6[QRCode]"),CUMPRIMENTO!$D158,INDIRECT("Tabela6[Data]"),CUMPRIMENTO!L$1)</f>
        <v/>
      </c>
      <c r="M158">
        <f>COUNTIFS(INDIRECT("Tabela6[QRCode]"),CUMPRIMENTO!$C158,INDIRECT("Tabela6[Data]"),CUMPRIMENTO!M$1)+COUNTIFS(INDIRECT("Tabela6[QRCode]"),CUMPRIMENTO!$D158,INDIRECT("Tabela6[Data]"),CUMPRIMENTO!M$1)</f>
        <v/>
      </c>
      <c r="N158">
        <f>COUNTIFS(INDIRECT("Tabela6[QRCode]"),CUMPRIMENTO!$C158,INDIRECT("Tabela6[Data]"),CUMPRIMENTO!N$1)+COUNTIFS(INDIRECT("Tabela6[QRCode]"),CUMPRIMENTO!$D158,INDIRECT("Tabela6[Data]"),CUMPRIMENTO!N$1)</f>
        <v/>
      </c>
      <c r="Q158" s="33">
        <f>SUM(J158:P158)/(IF(G158=1,COUNTA(J158:P158)*3,IF(G158=2,COUNTA(J158:P158)*2,IF(G158=3,COUNTA(J158:P158),IF(G158=4,COUNTA(J158:P158)/2,IF(G158=5,COUNTA(J158:P158)/7,IF(G158=6,1,"")))))))</f>
        <v/>
      </c>
      <c r="R158">
        <f>COUNTIFS(INDIRECT("Tabela6[QRCode]"),CUMPRIMENTO!$C158,INDIRECT("Tabela6[Data]"),CUMPRIMENTO!R$1)+COUNTIFS(INDIRECT("Tabela6[QRCode]"),CUMPRIMENTO!$D158,INDIRECT("Tabela6[Data]"),CUMPRIMENTO!R$1)</f>
        <v/>
      </c>
      <c r="S158">
        <f>COUNTIFS(INDIRECT("Tabela6[QRCode]"),CUMPRIMENTO!$C158,INDIRECT("Tabela6[Data]"),CUMPRIMENTO!S$1)+COUNTIFS(INDIRECT("Tabela6[QRCode]"),CUMPRIMENTO!$D158,INDIRECT("Tabela6[Data]"),CUMPRIMENTO!S$1)</f>
        <v/>
      </c>
      <c r="T158">
        <f>COUNTIFS(INDIRECT("Tabela6[QRCode]"),CUMPRIMENTO!$C158,INDIRECT("Tabela6[Data]"),CUMPRIMENTO!T$1)+COUNTIFS(INDIRECT("Tabela6[QRCode]"),CUMPRIMENTO!$D158,INDIRECT("Tabela6[Data]"),CUMPRIMENTO!T$1)</f>
        <v/>
      </c>
      <c r="U158">
        <f>COUNTIFS(INDIRECT("Tabela6[QRCode]"),CUMPRIMENTO!$C158,INDIRECT("Tabela6[Data]"),CUMPRIMENTO!U$1)+COUNTIFS(INDIRECT("Tabela6[QRCode]"),CUMPRIMENTO!$D158,INDIRECT("Tabela6[Data]"),CUMPRIMENTO!U$1)</f>
        <v/>
      </c>
      <c r="V158">
        <f>COUNTIFS(INDIRECT("Tabela6[QRCode]"),CUMPRIMENTO!$C158,INDIRECT("Tabela6[Data]"),CUMPRIMENTO!V$1)+COUNTIFS(INDIRECT("Tabela6[QRCode]"),CUMPRIMENTO!$D158,INDIRECT("Tabela6[Data]"),CUMPRIMENTO!V$1)</f>
        <v/>
      </c>
      <c r="Y158" s="33">
        <f>SUM(R158:X158)/(IF(G158=1,COUNTA(R158:X158)*3,IF(G158=2,COUNTA(R158:X158)*2,IF(G158=3,COUNTA(R158:X158),IF(G158=4,COUNTA(R158:X158)/2,IF(G158=5,COUNTA(R158:X158)/7,IF(G158=6,1,"")))))))</f>
        <v/>
      </c>
      <c r="Z158">
        <f>COUNTIFS(INDIRECT("Tabela6[QRCode]"),CUMPRIMENTO!$C158,INDIRECT("Tabela6[Data]"),CUMPRIMENTO!Z$1)+COUNTIFS(INDIRECT("Tabela6[QRCode]"),CUMPRIMENTO!$D158,INDIRECT("Tabela6[Data]"),CUMPRIMENTO!Z$1)</f>
        <v/>
      </c>
      <c r="AA158">
        <f>COUNTIFS(INDIRECT("Tabela6[QRCode]"),CUMPRIMENTO!$C158,INDIRECT("Tabela6[Data]"),CUMPRIMENTO!AA$1)+COUNTIFS(INDIRECT("Tabela6[QRCode]"),CUMPRIMENTO!$D158,INDIRECT("Tabela6[Data]"),CUMPRIMENTO!AA$1)</f>
        <v/>
      </c>
      <c r="AB158">
        <f>COUNTIFS(INDIRECT("Tabela6[QRCode]"),CUMPRIMENTO!$C158,INDIRECT("Tabela6[Data]"),CUMPRIMENTO!AB$1)+COUNTIFS(INDIRECT("Tabela6[QRCode]"),CUMPRIMENTO!$D158,INDIRECT("Tabela6[Data]"),CUMPRIMENTO!AB$1)</f>
        <v/>
      </c>
      <c r="AC158">
        <f>COUNTIFS(INDIRECT("Tabela6[QRCode]"),CUMPRIMENTO!$C158,INDIRECT("Tabela6[Data]"),CUMPRIMENTO!AC$1)+COUNTIFS(INDIRECT("Tabela6[QRCode]"),CUMPRIMENTO!$D158,INDIRECT("Tabela6[Data]"),CUMPRIMENTO!AC$1)</f>
        <v/>
      </c>
      <c r="AD158">
        <f>COUNTIFS(INDIRECT("Tabela6[QRCode]"),CUMPRIMENTO!$C158,INDIRECT("Tabela6[Data]"),CUMPRIMENTO!AD$1)+COUNTIFS(INDIRECT("Tabela6[QRCode]"),CUMPRIMENTO!$D158,INDIRECT("Tabela6[Data]"),CUMPRIMENTO!AD$1)</f>
        <v/>
      </c>
      <c r="AG158" s="33">
        <f>SUM(Z158:AD158)/(IF(G158=1,COUNTA(Z158:AD158)*3,IF(G158=2,COUNTA(Z158:AD158)*2,IF(G158=3,COUNTA(Z158:AD158),IF(G158=4,COUNTA(Z158:AD158)/2,IF(G158=5,COUNTA(Z158:AD158)/7,IF(G158=6,1,"")))))))</f>
        <v/>
      </c>
      <c r="AH158">
        <f>COUNTIFS(INDIRECT("Tabela6[QRCode]"),CUMPRIMENTO!$C158,INDIRECT("Tabela6[Data]"),CUMPRIMENTO!AH$1)+COUNTIFS(INDIRECT("Tabela6[QRCode]"),CUMPRIMENTO!$D158,INDIRECT("Tabela6[Data]"),CUMPRIMENTO!AH$1)</f>
        <v/>
      </c>
      <c r="AI158">
        <f>COUNTIFS(INDIRECT("Tabela6[QRCode]"),CUMPRIMENTO!$C158,INDIRECT("Tabela6[Data]"),CUMPRIMENTO!AI$1)+COUNTIFS(INDIRECT("Tabela6[QRCode]"),CUMPRIMENTO!$D158,INDIRECT("Tabela6[Data]"),CUMPRIMENTO!AI$1)</f>
        <v/>
      </c>
      <c r="AJ158">
        <f>COUNTIFS(INDIRECT("Tabela6[QRCode]"),CUMPRIMENTO!$C158,INDIRECT("Tabela6[Data]"),CUMPRIMENTO!AJ$1)+COUNTIFS(INDIRECT("Tabela6[QRCode]"),CUMPRIMENTO!$D158,INDIRECT("Tabela6[Data]"),CUMPRIMENTO!AJ$1)</f>
        <v/>
      </c>
      <c r="AK158">
        <f>COUNTIFS(INDIRECT("Tabela6[QRCode]"),CUMPRIMENTO!$C158,INDIRECT("Tabela6[Data]"),CUMPRIMENTO!AK$1)+COUNTIFS(INDIRECT("Tabela6[QRCode]"),CUMPRIMENTO!$D158,INDIRECT("Tabela6[Data]"),CUMPRIMENTO!AK$1)</f>
        <v/>
      </c>
      <c r="AL158">
        <f>COUNTIFS(INDIRECT("Tabela6[QRCode]"),CUMPRIMENTO!$C158,INDIRECT("Tabela6[Data]"),CUMPRIMENTO!AL$1)+COUNTIFS(INDIRECT("Tabela6[QRCode]"),CUMPRIMENTO!$D158,INDIRECT("Tabela6[Data]"),CUMPRIMENTO!AL$1)</f>
        <v/>
      </c>
      <c r="AO158" s="33">
        <f>SUM(AH158:AL158)/(IF(G158=1,COUNTA(AH158:AL158)*3,IF(G158=2,COUNTA(AH158:AL158)*2,IF(G158=3,COUNTA(AH158:AL158),IF(G158=4,COUNTA(AH158:AL158)/2,IF(G158=5,COUNTA(AH158:AL158)/7,IF(G158=6,1,"")))))))</f>
        <v/>
      </c>
      <c r="AP158">
        <f>COUNTIFS(INDIRECT("Tabela6[QRCode]"),CUMPRIMENTO!$C158,INDIRECT("Tabela6[Data]"),CUMPRIMENTO!AP$1)+COUNTIFS(INDIRECT("Tabela6[QRCode]"),CUMPRIMENTO!$D158,INDIRECT("Tabela6[Data]"),CUMPRIMENTO!AP$1)</f>
        <v/>
      </c>
      <c r="AQ158">
        <f>COUNTIFS(INDIRECT("Tabela6[QRCode]"),CUMPRIMENTO!$C158,INDIRECT("Tabela6[Data]"),CUMPRIMENTO!AQ$1)+COUNTIFS(INDIRECT("Tabela6[QRCode]"),CUMPRIMENTO!$D158,INDIRECT("Tabela6[Data]"),CUMPRIMENTO!AQ$1)</f>
        <v/>
      </c>
      <c r="AW158" s="33">
        <f>SUM(AP158:AS158)/(IF(G158=1,COUNTA(AP158:AS158)*3,IF(G158=2,COUNTA(AP158:AS158)*2,IF(G158=3,COUNTA(AP158:AS158),IF(G158=4,COUNTA(AP158:AS158)/2,IF(G158=5,COUNTA(AP158:AS158)/7,IF(G158=6,1,"")))))))</f>
        <v/>
      </c>
    </row>
    <row r="159">
      <c r="B159" t="inlineStr">
        <is>
          <t>BR01-IES-P27</t>
        </is>
      </c>
      <c r="C159" t="inlineStr">
        <is>
          <t>BR01-IES-P27-SALA20</t>
        </is>
      </c>
      <c r="D159" t="inlineStr">
        <is>
          <t>RS-ST01-27-00T-SLA20</t>
        </is>
      </c>
      <c r="E159" t="inlineStr">
        <is>
          <t>AGENCIA BANCARIA - GERENCIA</t>
        </is>
      </c>
      <c r="G159" t="n">
        <v>5</v>
      </c>
      <c r="H159" t="inlineStr">
        <is>
          <t>T2E</t>
        </is>
      </c>
      <c r="I159" s="34">
        <f>IF(H159="SOB DEMANDA",100%,IF(AVERAGE(Y159,AG159,AO159,AW159)&gt;100%,100%,AVERAGE(Y159,AG159,AO159,AW159)))</f>
        <v/>
      </c>
      <c r="J159">
        <f>COUNTIFS(INDIRECT("Tabela6[QRCode]"),CUMPRIMENTO!$C159,INDIRECT("Tabela6[Data]"),CUMPRIMENTO!J$1)+COUNTIFS(INDIRECT("Tabela6[QRCode]"),CUMPRIMENTO!$D159,INDIRECT("Tabela6[Data]"),CUMPRIMENTO!J$1)</f>
        <v/>
      </c>
      <c r="K159">
        <f>COUNTIFS(INDIRECT("Tabela6[QRCode]"),CUMPRIMENTO!$C159,INDIRECT("Tabela6[Data]"),CUMPRIMENTO!K$1)+COUNTIFS(INDIRECT("Tabela6[QRCode]"),CUMPRIMENTO!$D159,INDIRECT("Tabela6[Data]"),CUMPRIMENTO!K$1)</f>
        <v/>
      </c>
      <c r="L159">
        <f>COUNTIFS(INDIRECT("Tabela6[QRCode]"),CUMPRIMENTO!$C159,INDIRECT("Tabela6[Data]"),CUMPRIMENTO!L$1)+COUNTIFS(INDIRECT("Tabela6[QRCode]"),CUMPRIMENTO!$D159,INDIRECT("Tabela6[Data]"),CUMPRIMENTO!L$1)</f>
        <v/>
      </c>
      <c r="M159">
        <f>COUNTIFS(INDIRECT("Tabela6[QRCode]"),CUMPRIMENTO!$C159,INDIRECT("Tabela6[Data]"),CUMPRIMENTO!M$1)+COUNTIFS(INDIRECT("Tabela6[QRCode]"),CUMPRIMENTO!$D159,INDIRECT("Tabela6[Data]"),CUMPRIMENTO!M$1)</f>
        <v/>
      </c>
      <c r="N159">
        <f>COUNTIFS(INDIRECT("Tabela6[QRCode]"),CUMPRIMENTO!$C159,INDIRECT("Tabela6[Data]"),CUMPRIMENTO!N$1)+COUNTIFS(INDIRECT("Tabela6[QRCode]"),CUMPRIMENTO!$D159,INDIRECT("Tabela6[Data]"),CUMPRIMENTO!N$1)</f>
        <v/>
      </c>
      <c r="Q159" s="33">
        <f>SUM(J159:P159)/(IF(G159=1,COUNTA(J159:P159)*3,IF(G159=2,COUNTA(J159:P159)*2,IF(G159=3,COUNTA(J159:P159),IF(G159=4,COUNTA(J159:P159)/2,IF(G159=5,COUNTA(J159:P159)/7,IF(G159=6,1,"")))))))</f>
        <v/>
      </c>
      <c r="R159">
        <f>COUNTIFS(INDIRECT("Tabela6[QRCode]"),CUMPRIMENTO!$C159,INDIRECT("Tabela6[Data]"),CUMPRIMENTO!R$1)+COUNTIFS(INDIRECT("Tabela6[QRCode]"),CUMPRIMENTO!$D159,INDIRECT("Tabela6[Data]"),CUMPRIMENTO!R$1)</f>
        <v/>
      </c>
      <c r="S159">
        <f>COUNTIFS(INDIRECT("Tabela6[QRCode]"),CUMPRIMENTO!$C159,INDIRECT("Tabela6[Data]"),CUMPRIMENTO!S$1)+COUNTIFS(INDIRECT("Tabela6[QRCode]"),CUMPRIMENTO!$D159,INDIRECT("Tabela6[Data]"),CUMPRIMENTO!S$1)</f>
        <v/>
      </c>
      <c r="T159">
        <f>COUNTIFS(INDIRECT("Tabela6[QRCode]"),CUMPRIMENTO!$C159,INDIRECT("Tabela6[Data]"),CUMPRIMENTO!T$1)+COUNTIFS(INDIRECT("Tabela6[QRCode]"),CUMPRIMENTO!$D159,INDIRECT("Tabela6[Data]"),CUMPRIMENTO!T$1)</f>
        <v/>
      </c>
      <c r="U159">
        <f>COUNTIFS(INDIRECT("Tabela6[QRCode]"),CUMPRIMENTO!$C159,INDIRECT("Tabela6[Data]"),CUMPRIMENTO!U$1)+COUNTIFS(INDIRECT("Tabela6[QRCode]"),CUMPRIMENTO!$D159,INDIRECT("Tabela6[Data]"),CUMPRIMENTO!U$1)</f>
        <v/>
      </c>
      <c r="V159">
        <f>COUNTIFS(INDIRECT("Tabela6[QRCode]"),CUMPRIMENTO!$C159,INDIRECT("Tabela6[Data]"),CUMPRIMENTO!V$1)+COUNTIFS(INDIRECT("Tabela6[QRCode]"),CUMPRIMENTO!$D159,INDIRECT("Tabela6[Data]"),CUMPRIMENTO!V$1)</f>
        <v/>
      </c>
      <c r="Y159" s="33">
        <f>SUM(R159:X159)/(IF(G159=1,COUNTA(R159:X159)*3,IF(G159=2,COUNTA(R159:X159)*2,IF(G159=3,COUNTA(R159:X159),IF(G159=4,COUNTA(R159:X159)/2,IF(G159=5,COUNTA(R159:X159)/7,IF(G159=6,1,"")))))))</f>
        <v/>
      </c>
      <c r="Z159">
        <f>COUNTIFS(INDIRECT("Tabela6[QRCode]"),CUMPRIMENTO!$C159,INDIRECT("Tabela6[Data]"),CUMPRIMENTO!Z$1)+COUNTIFS(INDIRECT("Tabela6[QRCode]"),CUMPRIMENTO!$D159,INDIRECT("Tabela6[Data]"),CUMPRIMENTO!Z$1)</f>
        <v/>
      </c>
      <c r="AA159">
        <f>COUNTIFS(INDIRECT("Tabela6[QRCode]"),CUMPRIMENTO!$C159,INDIRECT("Tabela6[Data]"),CUMPRIMENTO!AA$1)+COUNTIFS(INDIRECT("Tabela6[QRCode]"),CUMPRIMENTO!$D159,INDIRECT("Tabela6[Data]"),CUMPRIMENTO!AA$1)</f>
        <v/>
      </c>
      <c r="AB159">
        <f>COUNTIFS(INDIRECT("Tabela6[QRCode]"),CUMPRIMENTO!$C159,INDIRECT("Tabela6[Data]"),CUMPRIMENTO!AB$1)+COUNTIFS(INDIRECT("Tabela6[QRCode]"),CUMPRIMENTO!$D159,INDIRECT("Tabela6[Data]"),CUMPRIMENTO!AB$1)</f>
        <v/>
      </c>
      <c r="AC159">
        <f>COUNTIFS(INDIRECT("Tabela6[QRCode]"),CUMPRIMENTO!$C159,INDIRECT("Tabela6[Data]"),CUMPRIMENTO!AC$1)+COUNTIFS(INDIRECT("Tabela6[QRCode]"),CUMPRIMENTO!$D159,INDIRECT("Tabela6[Data]"),CUMPRIMENTO!AC$1)</f>
        <v/>
      </c>
      <c r="AD159">
        <f>COUNTIFS(INDIRECT("Tabela6[QRCode]"),CUMPRIMENTO!$C159,INDIRECT("Tabela6[Data]"),CUMPRIMENTO!AD$1)+COUNTIFS(INDIRECT("Tabela6[QRCode]"),CUMPRIMENTO!$D159,INDIRECT("Tabela6[Data]"),CUMPRIMENTO!AD$1)</f>
        <v/>
      </c>
      <c r="AG159" s="33">
        <f>SUM(Z159:AD159)/(IF(G159=1,COUNTA(Z159:AD159)*3,IF(G159=2,COUNTA(Z159:AD159)*2,IF(G159=3,COUNTA(Z159:AD159),IF(G159=4,COUNTA(Z159:AD159)/2,IF(G159=5,COUNTA(Z159:AD159)/7,IF(G159=6,1,"")))))))</f>
        <v/>
      </c>
      <c r="AH159">
        <f>COUNTIFS(INDIRECT("Tabela6[QRCode]"),CUMPRIMENTO!$C159,INDIRECT("Tabela6[Data]"),CUMPRIMENTO!AH$1)+COUNTIFS(INDIRECT("Tabela6[QRCode]"),CUMPRIMENTO!$D159,INDIRECT("Tabela6[Data]"),CUMPRIMENTO!AH$1)</f>
        <v/>
      </c>
      <c r="AI159">
        <f>COUNTIFS(INDIRECT("Tabela6[QRCode]"),CUMPRIMENTO!$C159,INDIRECT("Tabela6[Data]"),CUMPRIMENTO!AI$1)+COUNTIFS(INDIRECT("Tabela6[QRCode]"),CUMPRIMENTO!$D159,INDIRECT("Tabela6[Data]"),CUMPRIMENTO!AI$1)</f>
        <v/>
      </c>
      <c r="AJ159">
        <f>COUNTIFS(INDIRECT("Tabela6[QRCode]"),CUMPRIMENTO!$C159,INDIRECT("Tabela6[Data]"),CUMPRIMENTO!AJ$1)+COUNTIFS(INDIRECT("Tabela6[QRCode]"),CUMPRIMENTO!$D159,INDIRECT("Tabela6[Data]"),CUMPRIMENTO!AJ$1)</f>
        <v/>
      </c>
      <c r="AK159">
        <f>COUNTIFS(INDIRECT("Tabela6[QRCode]"),CUMPRIMENTO!$C159,INDIRECT("Tabela6[Data]"),CUMPRIMENTO!AK$1)+COUNTIFS(INDIRECT("Tabela6[QRCode]"),CUMPRIMENTO!$D159,INDIRECT("Tabela6[Data]"),CUMPRIMENTO!AK$1)</f>
        <v/>
      </c>
      <c r="AL159">
        <f>COUNTIFS(INDIRECT("Tabela6[QRCode]"),CUMPRIMENTO!$C159,INDIRECT("Tabela6[Data]"),CUMPRIMENTO!AL$1)+COUNTIFS(INDIRECT("Tabela6[QRCode]"),CUMPRIMENTO!$D159,INDIRECT("Tabela6[Data]"),CUMPRIMENTO!AL$1)</f>
        <v/>
      </c>
      <c r="AO159" s="33">
        <f>SUM(AH159:AL159)/(IF(G159=1,COUNTA(AH159:AL159)*3,IF(G159=2,COUNTA(AH159:AL159)*2,IF(G159=3,COUNTA(AH159:AL159),IF(G159=4,COUNTA(AH159:AL159)/2,IF(G159=5,COUNTA(AH159:AL159)/7,IF(G159=6,1,"")))))))</f>
        <v/>
      </c>
      <c r="AP159">
        <f>COUNTIFS(INDIRECT("Tabela6[QRCode]"),CUMPRIMENTO!$C159,INDIRECT("Tabela6[Data]"),CUMPRIMENTO!AP$1)+COUNTIFS(INDIRECT("Tabela6[QRCode]"),CUMPRIMENTO!$D159,INDIRECT("Tabela6[Data]"),CUMPRIMENTO!AP$1)</f>
        <v/>
      </c>
      <c r="AQ159">
        <f>COUNTIFS(INDIRECT("Tabela6[QRCode]"),CUMPRIMENTO!$C159,INDIRECT("Tabela6[Data]"),CUMPRIMENTO!AQ$1)+COUNTIFS(INDIRECT("Tabela6[QRCode]"),CUMPRIMENTO!$D159,INDIRECT("Tabela6[Data]"),CUMPRIMENTO!AQ$1)</f>
        <v/>
      </c>
      <c r="AW159" s="33">
        <f>SUM(AP159:AS159)/(IF(G159=1,COUNTA(AP159:AS159)*3,IF(G159=2,COUNTA(AP159:AS159)*2,IF(G159=3,COUNTA(AP159:AS159),IF(G159=4,COUNTA(AP159:AS159)/2,IF(G159=5,COUNTA(AP159:AS159)/7,IF(G159=6,1,"")))))))</f>
        <v/>
      </c>
    </row>
    <row r="160">
      <c r="B160" t="inlineStr">
        <is>
          <t>BR01-IES-P27</t>
        </is>
      </c>
      <c r="C160" t="inlineStr">
        <is>
          <t>BR01-IES-P27-SALA21</t>
        </is>
      </c>
      <c r="D160" t="inlineStr">
        <is>
          <t>RS-ST01-27-00T-SLA21</t>
        </is>
      </c>
      <c r="E160" t="inlineStr">
        <is>
          <t>AMBULATORIO - SALA PROCEDIMENTOS II</t>
        </is>
      </c>
      <c r="G160" t="n">
        <v>3</v>
      </c>
      <c r="H160" t="inlineStr">
        <is>
          <t>T2E</t>
        </is>
      </c>
      <c r="I160" s="34">
        <f>IF(H160="SOB DEMANDA",100%,IF(AVERAGE(Y160,AG160,AO160,AW160)&gt;100%,100%,AVERAGE(Y160,AG160,AO160,AW160)))</f>
        <v/>
      </c>
      <c r="J160">
        <f>COUNTIFS(INDIRECT("Tabela6[QRCode]"),CUMPRIMENTO!$C160,INDIRECT("Tabela6[Data]"),CUMPRIMENTO!J$1)+COUNTIFS(INDIRECT("Tabela6[QRCode]"),CUMPRIMENTO!$D160,INDIRECT("Tabela6[Data]"),CUMPRIMENTO!J$1)</f>
        <v/>
      </c>
      <c r="K160">
        <f>COUNTIFS(INDIRECT("Tabela6[QRCode]"),CUMPRIMENTO!$C160,INDIRECT("Tabela6[Data]"),CUMPRIMENTO!K$1)+COUNTIFS(INDIRECT("Tabela6[QRCode]"),CUMPRIMENTO!$D160,INDIRECT("Tabela6[Data]"),CUMPRIMENTO!K$1)</f>
        <v/>
      </c>
      <c r="L160">
        <f>COUNTIFS(INDIRECT("Tabela6[QRCode]"),CUMPRIMENTO!$C160,INDIRECT("Tabela6[Data]"),CUMPRIMENTO!L$1)+COUNTIFS(INDIRECT("Tabela6[QRCode]"),CUMPRIMENTO!$D160,INDIRECT("Tabela6[Data]"),CUMPRIMENTO!L$1)</f>
        <v/>
      </c>
      <c r="M160">
        <f>COUNTIFS(INDIRECT("Tabela6[QRCode]"),CUMPRIMENTO!$C160,INDIRECT("Tabela6[Data]"),CUMPRIMENTO!M$1)+COUNTIFS(INDIRECT("Tabela6[QRCode]"),CUMPRIMENTO!$D160,INDIRECT("Tabela6[Data]"),CUMPRIMENTO!M$1)</f>
        <v/>
      </c>
      <c r="N160">
        <f>COUNTIFS(INDIRECT("Tabela6[QRCode]"),CUMPRIMENTO!$C160,INDIRECT("Tabela6[Data]"),CUMPRIMENTO!N$1)+COUNTIFS(INDIRECT("Tabela6[QRCode]"),CUMPRIMENTO!$D160,INDIRECT("Tabela6[Data]"),CUMPRIMENTO!N$1)</f>
        <v/>
      </c>
      <c r="Q160" s="33">
        <f>SUM(J160:P160)/(IF(G160=1,COUNTA(J160:P160)*3,IF(G160=2,COUNTA(J160:P160)*2,IF(G160=3,COUNTA(J160:P160),IF(G160=4,COUNTA(J160:P160)/2,IF(G160=5,COUNTA(J160:P160)/7,IF(G160=6,1,"")))))))</f>
        <v/>
      </c>
      <c r="R160">
        <f>COUNTIFS(INDIRECT("Tabela6[QRCode]"),CUMPRIMENTO!$C160,INDIRECT("Tabela6[Data]"),CUMPRIMENTO!R$1)+COUNTIFS(INDIRECT("Tabela6[QRCode]"),CUMPRIMENTO!$D160,INDIRECT("Tabela6[Data]"),CUMPRIMENTO!R$1)</f>
        <v/>
      </c>
      <c r="S160">
        <f>COUNTIFS(INDIRECT("Tabela6[QRCode]"),CUMPRIMENTO!$C160,INDIRECT("Tabela6[Data]"),CUMPRIMENTO!S$1)+COUNTIFS(INDIRECT("Tabela6[QRCode]"),CUMPRIMENTO!$D160,INDIRECT("Tabela6[Data]"),CUMPRIMENTO!S$1)</f>
        <v/>
      </c>
      <c r="T160">
        <f>COUNTIFS(INDIRECT("Tabela6[QRCode]"),CUMPRIMENTO!$C160,INDIRECT("Tabela6[Data]"),CUMPRIMENTO!T$1)+COUNTIFS(INDIRECT("Tabela6[QRCode]"),CUMPRIMENTO!$D160,INDIRECT("Tabela6[Data]"),CUMPRIMENTO!T$1)</f>
        <v/>
      </c>
      <c r="U160">
        <f>COUNTIFS(INDIRECT("Tabela6[QRCode]"),CUMPRIMENTO!$C160,INDIRECT("Tabela6[Data]"),CUMPRIMENTO!U$1)+COUNTIFS(INDIRECT("Tabela6[QRCode]"),CUMPRIMENTO!$D160,INDIRECT("Tabela6[Data]"),CUMPRIMENTO!U$1)</f>
        <v/>
      </c>
      <c r="V160">
        <f>COUNTIFS(INDIRECT("Tabela6[QRCode]"),CUMPRIMENTO!$C160,INDIRECT("Tabela6[Data]"),CUMPRIMENTO!V$1)+COUNTIFS(INDIRECT("Tabela6[QRCode]"),CUMPRIMENTO!$D160,INDIRECT("Tabela6[Data]"),CUMPRIMENTO!V$1)</f>
        <v/>
      </c>
      <c r="Y160" s="33">
        <f>SUM(R160:X160)/(IF(G160=1,COUNTA(R160:X160)*3,IF(G160=2,COUNTA(R160:X160)*2,IF(G160=3,COUNTA(R160:X160),IF(G160=4,COUNTA(R160:X160)/2,IF(G160=5,COUNTA(R160:X160)/7,IF(G160=6,1,"")))))))</f>
        <v/>
      </c>
      <c r="Z160">
        <f>COUNTIFS(INDIRECT("Tabela6[QRCode]"),CUMPRIMENTO!$C160,INDIRECT("Tabela6[Data]"),CUMPRIMENTO!Z$1)+COUNTIFS(INDIRECT("Tabela6[QRCode]"),CUMPRIMENTO!$D160,INDIRECT("Tabela6[Data]"),CUMPRIMENTO!Z$1)</f>
        <v/>
      </c>
      <c r="AA160">
        <f>COUNTIFS(INDIRECT("Tabela6[QRCode]"),CUMPRIMENTO!$C160,INDIRECT("Tabela6[Data]"),CUMPRIMENTO!AA$1)+COUNTIFS(INDIRECT("Tabela6[QRCode]"),CUMPRIMENTO!$D160,INDIRECT("Tabela6[Data]"),CUMPRIMENTO!AA$1)</f>
        <v/>
      </c>
      <c r="AB160">
        <f>COUNTIFS(INDIRECT("Tabela6[QRCode]"),CUMPRIMENTO!$C160,INDIRECT("Tabela6[Data]"),CUMPRIMENTO!AB$1)+COUNTIFS(INDIRECT("Tabela6[QRCode]"),CUMPRIMENTO!$D160,INDIRECT("Tabela6[Data]"),CUMPRIMENTO!AB$1)</f>
        <v/>
      </c>
      <c r="AC160">
        <f>COUNTIFS(INDIRECT("Tabela6[QRCode]"),CUMPRIMENTO!$C160,INDIRECT("Tabela6[Data]"),CUMPRIMENTO!AC$1)+COUNTIFS(INDIRECT("Tabela6[QRCode]"),CUMPRIMENTO!$D160,INDIRECT("Tabela6[Data]"),CUMPRIMENTO!AC$1)</f>
        <v/>
      </c>
      <c r="AD160">
        <f>COUNTIFS(INDIRECT("Tabela6[QRCode]"),CUMPRIMENTO!$C160,INDIRECT("Tabela6[Data]"),CUMPRIMENTO!AD$1)+COUNTIFS(INDIRECT("Tabela6[QRCode]"),CUMPRIMENTO!$D160,INDIRECT("Tabela6[Data]"),CUMPRIMENTO!AD$1)</f>
        <v/>
      </c>
      <c r="AG160" s="33">
        <f>SUM(Z160:AD160)/(IF(G160=1,COUNTA(Z160:AD160)*3,IF(G160=2,COUNTA(Z160:AD160)*2,IF(G160=3,COUNTA(Z160:AD160),IF(G160=4,COUNTA(Z160:AD160)/2,IF(G160=5,COUNTA(Z160:AD160)/7,IF(G160=6,1,"")))))))</f>
        <v/>
      </c>
      <c r="AH160">
        <f>COUNTIFS(INDIRECT("Tabela6[QRCode]"),CUMPRIMENTO!$C160,INDIRECT("Tabela6[Data]"),CUMPRIMENTO!AH$1)+COUNTIFS(INDIRECT("Tabela6[QRCode]"),CUMPRIMENTO!$D160,INDIRECT("Tabela6[Data]"),CUMPRIMENTO!AH$1)</f>
        <v/>
      </c>
      <c r="AI160">
        <f>COUNTIFS(INDIRECT("Tabela6[QRCode]"),CUMPRIMENTO!$C160,INDIRECT("Tabela6[Data]"),CUMPRIMENTO!AI$1)+COUNTIFS(INDIRECT("Tabela6[QRCode]"),CUMPRIMENTO!$D160,INDIRECT("Tabela6[Data]"),CUMPRIMENTO!AI$1)</f>
        <v/>
      </c>
      <c r="AJ160">
        <f>COUNTIFS(INDIRECT("Tabela6[QRCode]"),CUMPRIMENTO!$C160,INDIRECT("Tabela6[Data]"),CUMPRIMENTO!AJ$1)+COUNTIFS(INDIRECT("Tabela6[QRCode]"),CUMPRIMENTO!$D160,INDIRECT("Tabela6[Data]"),CUMPRIMENTO!AJ$1)</f>
        <v/>
      </c>
      <c r="AK160">
        <f>COUNTIFS(INDIRECT("Tabela6[QRCode]"),CUMPRIMENTO!$C160,INDIRECT("Tabela6[Data]"),CUMPRIMENTO!AK$1)+COUNTIFS(INDIRECT("Tabela6[QRCode]"),CUMPRIMENTO!$D160,INDIRECT("Tabela6[Data]"),CUMPRIMENTO!AK$1)</f>
        <v/>
      </c>
      <c r="AL160">
        <f>COUNTIFS(INDIRECT("Tabela6[QRCode]"),CUMPRIMENTO!$C160,INDIRECT("Tabela6[Data]"),CUMPRIMENTO!AL$1)+COUNTIFS(INDIRECT("Tabela6[QRCode]"),CUMPRIMENTO!$D160,INDIRECT("Tabela6[Data]"),CUMPRIMENTO!AL$1)</f>
        <v/>
      </c>
      <c r="AO160" s="33">
        <f>SUM(AH160:AL160)/(IF(G160=1,COUNTA(AH160:AL160)*3,IF(G160=2,COUNTA(AH160:AL160)*2,IF(G160=3,COUNTA(AH160:AL160),IF(G160=4,COUNTA(AH160:AL160)/2,IF(G160=5,COUNTA(AH160:AL160)/7,IF(G160=6,1,"")))))))</f>
        <v/>
      </c>
      <c r="AP160">
        <f>COUNTIFS(INDIRECT("Tabela6[QRCode]"),CUMPRIMENTO!$C160,INDIRECT("Tabela6[Data]"),CUMPRIMENTO!AP$1)+COUNTIFS(INDIRECT("Tabela6[QRCode]"),CUMPRIMENTO!$D160,INDIRECT("Tabela6[Data]"),CUMPRIMENTO!AP$1)</f>
        <v/>
      </c>
      <c r="AQ160">
        <f>COUNTIFS(INDIRECT("Tabela6[QRCode]"),CUMPRIMENTO!$C160,INDIRECT("Tabela6[Data]"),CUMPRIMENTO!AQ$1)+COUNTIFS(INDIRECT("Tabela6[QRCode]"),CUMPRIMENTO!$D160,INDIRECT("Tabela6[Data]"),CUMPRIMENTO!AQ$1)</f>
        <v/>
      </c>
      <c r="AW160" s="33">
        <f>SUM(AP160:AS160)/(IF(G160=1,COUNTA(AP160:AS160)*3,IF(G160=2,COUNTA(AP160:AS160)*2,IF(G160=3,COUNTA(AP160:AS160),IF(G160=4,COUNTA(AP160:AS160)/2,IF(G160=5,COUNTA(AP160:AS160)/7,IF(G160=6,1,"")))))))</f>
        <v/>
      </c>
    </row>
    <row r="161">
      <c r="B161" t="inlineStr">
        <is>
          <t>BR01-IES-P27</t>
        </is>
      </c>
      <c r="C161" t="inlineStr">
        <is>
          <t>BR01-IES-P27-SALA24</t>
        </is>
      </c>
      <c r="D161" t="inlineStr">
        <is>
          <t>RS-ST01-27-00T-SLA24</t>
        </is>
      </c>
      <c r="E161" t="inlineStr">
        <is>
          <t>CENTRAL DE SERVICOS</t>
        </is>
      </c>
      <c r="G161" t="n">
        <v>3</v>
      </c>
      <c r="H161" t="inlineStr">
        <is>
          <t>T2E</t>
        </is>
      </c>
      <c r="I161" s="34">
        <f>IF(H161="SOB DEMANDA",100%,IF(AVERAGE(Y161,AG161,AO161,AW161)&gt;100%,100%,AVERAGE(Y161,AG161,AO161,AW161)))</f>
        <v/>
      </c>
      <c r="J161">
        <f>COUNTIFS(INDIRECT("Tabela6[QRCode]"),CUMPRIMENTO!$C161,INDIRECT("Tabela6[Data]"),CUMPRIMENTO!J$1)+COUNTIFS(INDIRECT("Tabela6[QRCode]"),CUMPRIMENTO!$D161,INDIRECT("Tabela6[Data]"),CUMPRIMENTO!J$1)</f>
        <v/>
      </c>
      <c r="K161">
        <f>COUNTIFS(INDIRECT("Tabela6[QRCode]"),CUMPRIMENTO!$C161,INDIRECT("Tabela6[Data]"),CUMPRIMENTO!K$1)+COUNTIFS(INDIRECT("Tabela6[QRCode]"),CUMPRIMENTO!$D161,INDIRECT("Tabela6[Data]"),CUMPRIMENTO!K$1)</f>
        <v/>
      </c>
      <c r="L161">
        <f>COUNTIFS(INDIRECT("Tabela6[QRCode]"),CUMPRIMENTO!$C161,INDIRECT("Tabela6[Data]"),CUMPRIMENTO!L$1)+COUNTIFS(INDIRECT("Tabela6[QRCode]"),CUMPRIMENTO!$D161,INDIRECT("Tabela6[Data]"),CUMPRIMENTO!L$1)</f>
        <v/>
      </c>
      <c r="M161">
        <f>COUNTIFS(INDIRECT("Tabela6[QRCode]"),CUMPRIMENTO!$C161,INDIRECT("Tabela6[Data]"),CUMPRIMENTO!M$1)+COUNTIFS(INDIRECT("Tabela6[QRCode]"),CUMPRIMENTO!$D161,INDIRECT("Tabela6[Data]"),CUMPRIMENTO!M$1)</f>
        <v/>
      </c>
      <c r="N161">
        <f>COUNTIFS(INDIRECT("Tabela6[QRCode]"),CUMPRIMENTO!$C161,INDIRECT("Tabela6[Data]"),CUMPRIMENTO!N$1)+COUNTIFS(INDIRECT("Tabela6[QRCode]"),CUMPRIMENTO!$D161,INDIRECT("Tabela6[Data]"),CUMPRIMENTO!N$1)</f>
        <v/>
      </c>
      <c r="Q161" s="33">
        <f>SUM(J161:P161)/(IF(G161=1,COUNTA(J161:P161)*3,IF(G161=2,COUNTA(J161:P161)*2,IF(G161=3,COUNTA(J161:P161),IF(G161=4,COUNTA(J161:P161)/2,IF(G161=5,COUNTA(J161:P161)/7,IF(G161=6,1,"")))))))</f>
        <v/>
      </c>
      <c r="R161">
        <f>COUNTIFS(INDIRECT("Tabela6[QRCode]"),CUMPRIMENTO!$C161,INDIRECT("Tabela6[Data]"),CUMPRIMENTO!R$1)+COUNTIFS(INDIRECT("Tabela6[QRCode]"),CUMPRIMENTO!$D161,INDIRECT("Tabela6[Data]"),CUMPRIMENTO!R$1)</f>
        <v/>
      </c>
      <c r="S161">
        <f>COUNTIFS(INDIRECT("Tabela6[QRCode]"),CUMPRIMENTO!$C161,INDIRECT("Tabela6[Data]"),CUMPRIMENTO!S$1)+COUNTIFS(INDIRECT("Tabela6[QRCode]"),CUMPRIMENTO!$D161,INDIRECT("Tabela6[Data]"),CUMPRIMENTO!S$1)</f>
        <v/>
      </c>
      <c r="T161">
        <f>COUNTIFS(INDIRECT("Tabela6[QRCode]"),CUMPRIMENTO!$C161,INDIRECT("Tabela6[Data]"),CUMPRIMENTO!T$1)+COUNTIFS(INDIRECT("Tabela6[QRCode]"),CUMPRIMENTO!$D161,INDIRECT("Tabela6[Data]"),CUMPRIMENTO!T$1)</f>
        <v/>
      </c>
      <c r="U161">
        <f>COUNTIFS(INDIRECT("Tabela6[QRCode]"),CUMPRIMENTO!$C161,INDIRECT("Tabela6[Data]"),CUMPRIMENTO!U$1)+COUNTIFS(INDIRECT("Tabela6[QRCode]"),CUMPRIMENTO!$D161,INDIRECT("Tabela6[Data]"),CUMPRIMENTO!U$1)</f>
        <v/>
      </c>
      <c r="V161">
        <f>COUNTIFS(INDIRECT("Tabela6[QRCode]"),CUMPRIMENTO!$C161,INDIRECT("Tabela6[Data]"),CUMPRIMENTO!V$1)+COUNTIFS(INDIRECT("Tabela6[QRCode]"),CUMPRIMENTO!$D161,INDIRECT("Tabela6[Data]"),CUMPRIMENTO!V$1)</f>
        <v/>
      </c>
      <c r="Y161" s="33">
        <f>SUM(R161:X161)/(IF(G161=1,COUNTA(R161:X161)*3,IF(G161=2,COUNTA(R161:X161)*2,IF(G161=3,COUNTA(R161:X161),IF(G161=4,COUNTA(R161:X161)/2,IF(G161=5,COUNTA(R161:X161)/7,IF(G161=6,1,"")))))))</f>
        <v/>
      </c>
      <c r="Z161">
        <f>COUNTIFS(INDIRECT("Tabela6[QRCode]"),CUMPRIMENTO!$C161,INDIRECT("Tabela6[Data]"),CUMPRIMENTO!Z$1)+COUNTIFS(INDIRECT("Tabela6[QRCode]"),CUMPRIMENTO!$D161,INDIRECT("Tabela6[Data]"),CUMPRIMENTO!Z$1)</f>
        <v/>
      </c>
      <c r="AA161">
        <f>COUNTIFS(INDIRECT("Tabela6[QRCode]"),CUMPRIMENTO!$C161,INDIRECT("Tabela6[Data]"),CUMPRIMENTO!AA$1)+COUNTIFS(INDIRECT("Tabela6[QRCode]"),CUMPRIMENTO!$D161,INDIRECT("Tabela6[Data]"),CUMPRIMENTO!AA$1)</f>
        <v/>
      </c>
      <c r="AB161">
        <f>COUNTIFS(INDIRECT("Tabela6[QRCode]"),CUMPRIMENTO!$C161,INDIRECT("Tabela6[Data]"),CUMPRIMENTO!AB$1)+COUNTIFS(INDIRECT("Tabela6[QRCode]"),CUMPRIMENTO!$D161,INDIRECT("Tabela6[Data]"),CUMPRIMENTO!AB$1)</f>
        <v/>
      </c>
      <c r="AC161">
        <f>COUNTIFS(INDIRECT("Tabela6[QRCode]"),CUMPRIMENTO!$C161,INDIRECT("Tabela6[Data]"),CUMPRIMENTO!AC$1)+COUNTIFS(INDIRECT("Tabela6[QRCode]"),CUMPRIMENTO!$D161,INDIRECT("Tabela6[Data]"),CUMPRIMENTO!AC$1)</f>
        <v/>
      </c>
      <c r="AD161">
        <f>COUNTIFS(INDIRECT("Tabela6[QRCode]"),CUMPRIMENTO!$C161,INDIRECT("Tabela6[Data]"),CUMPRIMENTO!AD$1)+COUNTIFS(INDIRECT("Tabela6[QRCode]"),CUMPRIMENTO!$D161,INDIRECT("Tabela6[Data]"),CUMPRIMENTO!AD$1)</f>
        <v/>
      </c>
      <c r="AG161" s="33">
        <f>SUM(Z161:AD161)/(IF(G161=1,COUNTA(Z161:AD161)*3,IF(G161=2,COUNTA(Z161:AD161)*2,IF(G161=3,COUNTA(Z161:AD161),IF(G161=4,COUNTA(Z161:AD161)/2,IF(G161=5,COUNTA(Z161:AD161)/7,IF(G161=6,1,"")))))))</f>
        <v/>
      </c>
      <c r="AH161">
        <f>COUNTIFS(INDIRECT("Tabela6[QRCode]"),CUMPRIMENTO!$C161,INDIRECT("Tabela6[Data]"),CUMPRIMENTO!AH$1)+COUNTIFS(INDIRECT("Tabela6[QRCode]"),CUMPRIMENTO!$D161,INDIRECT("Tabela6[Data]"),CUMPRIMENTO!AH$1)</f>
        <v/>
      </c>
      <c r="AI161">
        <f>COUNTIFS(INDIRECT("Tabela6[QRCode]"),CUMPRIMENTO!$C161,INDIRECT("Tabela6[Data]"),CUMPRIMENTO!AI$1)+COUNTIFS(INDIRECT("Tabela6[QRCode]"),CUMPRIMENTO!$D161,INDIRECT("Tabela6[Data]"),CUMPRIMENTO!AI$1)</f>
        <v/>
      </c>
      <c r="AJ161">
        <f>COUNTIFS(INDIRECT("Tabela6[QRCode]"),CUMPRIMENTO!$C161,INDIRECT("Tabela6[Data]"),CUMPRIMENTO!AJ$1)+COUNTIFS(INDIRECT("Tabela6[QRCode]"),CUMPRIMENTO!$D161,INDIRECT("Tabela6[Data]"),CUMPRIMENTO!AJ$1)</f>
        <v/>
      </c>
      <c r="AK161">
        <f>COUNTIFS(INDIRECT("Tabela6[QRCode]"),CUMPRIMENTO!$C161,INDIRECT("Tabela6[Data]"),CUMPRIMENTO!AK$1)+COUNTIFS(INDIRECT("Tabela6[QRCode]"),CUMPRIMENTO!$D161,INDIRECT("Tabela6[Data]"),CUMPRIMENTO!AK$1)</f>
        <v/>
      </c>
      <c r="AL161">
        <f>COUNTIFS(INDIRECT("Tabela6[QRCode]"),CUMPRIMENTO!$C161,INDIRECT("Tabela6[Data]"),CUMPRIMENTO!AL$1)+COUNTIFS(INDIRECT("Tabela6[QRCode]"),CUMPRIMENTO!$D161,INDIRECT("Tabela6[Data]"),CUMPRIMENTO!AL$1)</f>
        <v/>
      </c>
      <c r="AO161" s="33">
        <f>SUM(AH161:AL161)/(IF(G161=1,COUNTA(AH161:AL161)*3,IF(G161=2,COUNTA(AH161:AL161)*2,IF(G161=3,COUNTA(AH161:AL161),IF(G161=4,COUNTA(AH161:AL161)/2,IF(G161=5,COUNTA(AH161:AL161)/7,IF(G161=6,1,"")))))))</f>
        <v/>
      </c>
      <c r="AP161">
        <f>COUNTIFS(INDIRECT("Tabela6[QRCode]"),CUMPRIMENTO!$C161,INDIRECT("Tabela6[Data]"),CUMPRIMENTO!AP$1)+COUNTIFS(INDIRECT("Tabela6[QRCode]"),CUMPRIMENTO!$D161,INDIRECT("Tabela6[Data]"),CUMPRIMENTO!AP$1)</f>
        <v/>
      </c>
      <c r="AQ161">
        <f>COUNTIFS(INDIRECT("Tabela6[QRCode]"),CUMPRIMENTO!$C161,INDIRECT("Tabela6[Data]"),CUMPRIMENTO!AQ$1)+COUNTIFS(INDIRECT("Tabela6[QRCode]"),CUMPRIMENTO!$D161,INDIRECT("Tabela6[Data]"),CUMPRIMENTO!AQ$1)</f>
        <v/>
      </c>
      <c r="AW161" s="33">
        <f>SUM(AP161:AS161)/(IF(G161=1,COUNTA(AP161:AS161)*3,IF(G161=2,COUNTA(AP161:AS161)*2,IF(G161=3,COUNTA(AP161:AS161),IF(G161=4,COUNTA(AP161:AS161)/2,IF(G161=5,COUNTA(AP161:AS161)/7,IF(G161=6,1,"")))))))</f>
        <v/>
      </c>
    </row>
    <row r="162">
      <c r="B162" t="inlineStr">
        <is>
          <t>BR01-IES-P27</t>
        </is>
      </c>
      <c r="C162" t="inlineStr">
        <is>
          <t>BR01-IES-P27-SALA28</t>
        </is>
      </c>
      <c r="D162" t="inlineStr">
        <is>
          <t>RS-ST01-27-00T-SLA28</t>
        </is>
      </c>
      <c r="E162" t="inlineStr">
        <is>
          <t>AMBULATORIO - COPA</t>
        </is>
      </c>
      <c r="G162" t="n">
        <v>3</v>
      </c>
      <c r="H162" t="inlineStr">
        <is>
          <t>T2E</t>
        </is>
      </c>
      <c r="I162" s="34">
        <f>IF(H162="SOB DEMANDA",100%,IF(AVERAGE(Y162,AG162,AO162,AW162)&gt;100%,100%,AVERAGE(Y162,AG162,AO162,AW162)))</f>
        <v/>
      </c>
      <c r="J162">
        <f>COUNTIFS(INDIRECT("Tabela6[QRCode]"),CUMPRIMENTO!$C162,INDIRECT("Tabela6[Data]"),CUMPRIMENTO!J$1)+COUNTIFS(INDIRECT("Tabela6[QRCode]"),CUMPRIMENTO!$D162,INDIRECT("Tabela6[Data]"),CUMPRIMENTO!J$1)</f>
        <v/>
      </c>
      <c r="K162">
        <f>COUNTIFS(INDIRECT("Tabela6[QRCode]"),CUMPRIMENTO!$C162,INDIRECT("Tabela6[Data]"),CUMPRIMENTO!K$1)+COUNTIFS(INDIRECT("Tabela6[QRCode]"),CUMPRIMENTO!$D162,INDIRECT("Tabela6[Data]"),CUMPRIMENTO!K$1)</f>
        <v/>
      </c>
      <c r="L162">
        <f>COUNTIFS(INDIRECT("Tabela6[QRCode]"),CUMPRIMENTO!$C162,INDIRECT("Tabela6[Data]"),CUMPRIMENTO!L$1)+COUNTIFS(INDIRECT("Tabela6[QRCode]"),CUMPRIMENTO!$D162,INDIRECT("Tabela6[Data]"),CUMPRIMENTO!L$1)</f>
        <v/>
      </c>
      <c r="M162">
        <f>COUNTIFS(INDIRECT("Tabela6[QRCode]"),CUMPRIMENTO!$C162,INDIRECT("Tabela6[Data]"),CUMPRIMENTO!M$1)+COUNTIFS(INDIRECT("Tabela6[QRCode]"),CUMPRIMENTO!$D162,INDIRECT("Tabela6[Data]"),CUMPRIMENTO!M$1)</f>
        <v/>
      </c>
      <c r="N162">
        <f>COUNTIFS(INDIRECT("Tabela6[QRCode]"),CUMPRIMENTO!$C162,INDIRECT("Tabela6[Data]"),CUMPRIMENTO!N$1)+COUNTIFS(INDIRECT("Tabela6[QRCode]"),CUMPRIMENTO!$D162,INDIRECT("Tabela6[Data]"),CUMPRIMENTO!N$1)</f>
        <v/>
      </c>
      <c r="Q162" s="33">
        <f>SUM(J162:P162)/(IF(G162=1,COUNTA(J162:P162)*3,IF(G162=2,COUNTA(J162:P162)*2,IF(G162=3,COUNTA(J162:P162),IF(G162=4,COUNTA(J162:P162)/2,IF(G162=5,COUNTA(J162:P162)/7,IF(G162=6,1,"")))))))</f>
        <v/>
      </c>
      <c r="R162">
        <f>COUNTIFS(INDIRECT("Tabela6[QRCode]"),CUMPRIMENTO!$C162,INDIRECT("Tabela6[Data]"),CUMPRIMENTO!R$1)+COUNTIFS(INDIRECT("Tabela6[QRCode]"),CUMPRIMENTO!$D162,INDIRECT("Tabela6[Data]"),CUMPRIMENTO!R$1)</f>
        <v/>
      </c>
      <c r="S162">
        <f>COUNTIFS(INDIRECT("Tabela6[QRCode]"),CUMPRIMENTO!$C162,INDIRECT("Tabela6[Data]"),CUMPRIMENTO!S$1)+COUNTIFS(INDIRECT("Tabela6[QRCode]"),CUMPRIMENTO!$D162,INDIRECT("Tabela6[Data]"),CUMPRIMENTO!S$1)</f>
        <v/>
      </c>
      <c r="T162">
        <f>COUNTIFS(INDIRECT("Tabela6[QRCode]"),CUMPRIMENTO!$C162,INDIRECT("Tabela6[Data]"),CUMPRIMENTO!T$1)+COUNTIFS(INDIRECT("Tabela6[QRCode]"),CUMPRIMENTO!$D162,INDIRECT("Tabela6[Data]"),CUMPRIMENTO!T$1)</f>
        <v/>
      </c>
      <c r="U162">
        <f>COUNTIFS(INDIRECT("Tabela6[QRCode]"),CUMPRIMENTO!$C162,INDIRECT("Tabela6[Data]"),CUMPRIMENTO!U$1)+COUNTIFS(INDIRECT("Tabela6[QRCode]"),CUMPRIMENTO!$D162,INDIRECT("Tabela6[Data]"),CUMPRIMENTO!U$1)</f>
        <v/>
      </c>
      <c r="V162">
        <f>COUNTIFS(INDIRECT("Tabela6[QRCode]"),CUMPRIMENTO!$C162,INDIRECT("Tabela6[Data]"),CUMPRIMENTO!V$1)+COUNTIFS(INDIRECT("Tabela6[QRCode]"),CUMPRIMENTO!$D162,INDIRECT("Tabela6[Data]"),CUMPRIMENTO!V$1)</f>
        <v/>
      </c>
      <c r="Y162" s="33">
        <f>SUM(R162:X162)/(IF(G162=1,COUNTA(R162:X162)*3,IF(G162=2,COUNTA(R162:X162)*2,IF(G162=3,COUNTA(R162:X162),IF(G162=4,COUNTA(R162:X162)/2,IF(G162=5,COUNTA(R162:X162)/7,IF(G162=6,1,"")))))))</f>
        <v/>
      </c>
      <c r="Z162">
        <f>COUNTIFS(INDIRECT("Tabela6[QRCode]"),CUMPRIMENTO!$C162,INDIRECT("Tabela6[Data]"),CUMPRIMENTO!Z$1)+COUNTIFS(INDIRECT("Tabela6[QRCode]"),CUMPRIMENTO!$D162,INDIRECT("Tabela6[Data]"),CUMPRIMENTO!Z$1)</f>
        <v/>
      </c>
      <c r="AA162">
        <f>COUNTIFS(INDIRECT("Tabela6[QRCode]"),CUMPRIMENTO!$C162,INDIRECT("Tabela6[Data]"),CUMPRIMENTO!AA$1)+COUNTIFS(INDIRECT("Tabela6[QRCode]"),CUMPRIMENTO!$D162,INDIRECT("Tabela6[Data]"),CUMPRIMENTO!AA$1)</f>
        <v/>
      </c>
      <c r="AB162">
        <f>COUNTIFS(INDIRECT("Tabela6[QRCode]"),CUMPRIMENTO!$C162,INDIRECT("Tabela6[Data]"),CUMPRIMENTO!AB$1)+COUNTIFS(INDIRECT("Tabela6[QRCode]"),CUMPRIMENTO!$D162,INDIRECT("Tabela6[Data]"),CUMPRIMENTO!AB$1)</f>
        <v/>
      </c>
      <c r="AC162">
        <f>COUNTIFS(INDIRECT("Tabela6[QRCode]"),CUMPRIMENTO!$C162,INDIRECT("Tabela6[Data]"),CUMPRIMENTO!AC$1)+COUNTIFS(INDIRECT("Tabela6[QRCode]"),CUMPRIMENTO!$D162,INDIRECT("Tabela6[Data]"),CUMPRIMENTO!AC$1)</f>
        <v/>
      </c>
      <c r="AD162">
        <f>COUNTIFS(INDIRECT("Tabela6[QRCode]"),CUMPRIMENTO!$C162,INDIRECT("Tabela6[Data]"),CUMPRIMENTO!AD$1)+COUNTIFS(INDIRECT("Tabela6[QRCode]"),CUMPRIMENTO!$D162,INDIRECT("Tabela6[Data]"),CUMPRIMENTO!AD$1)</f>
        <v/>
      </c>
      <c r="AG162" s="33">
        <f>SUM(Z162:AD162)/(IF(G162=1,COUNTA(Z162:AD162)*3,IF(G162=2,COUNTA(Z162:AD162)*2,IF(G162=3,COUNTA(Z162:AD162),IF(G162=4,COUNTA(Z162:AD162)/2,IF(G162=5,COUNTA(Z162:AD162)/7,IF(G162=6,1,"")))))))</f>
        <v/>
      </c>
      <c r="AH162">
        <f>COUNTIFS(INDIRECT("Tabela6[QRCode]"),CUMPRIMENTO!$C162,INDIRECT("Tabela6[Data]"),CUMPRIMENTO!AH$1)+COUNTIFS(INDIRECT("Tabela6[QRCode]"),CUMPRIMENTO!$D162,INDIRECT("Tabela6[Data]"),CUMPRIMENTO!AH$1)</f>
        <v/>
      </c>
      <c r="AI162">
        <f>COUNTIFS(INDIRECT("Tabela6[QRCode]"),CUMPRIMENTO!$C162,INDIRECT("Tabela6[Data]"),CUMPRIMENTO!AI$1)+COUNTIFS(INDIRECT("Tabela6[QRCode]"),CUMPRIMENTO!$D162,INDIRECT("Tabela6[Data]"),CUMPRIMENTO!AI$1)</f>
        <v/>
      </c>
      <c r="AJ162">
        <f>COUNTIFS(INDIRECT("Tabela6[QRCode]"),CUMPRIMENTO!$C162,INDIRECT("Tabela6[Data]"),CUMPRIMENTO!AJ$1)+COUNTIFS(INDIRECT("Tabela6[QRCode]"),CUMPRIMENTO!$D162,INDIRECT("Tabela6[Data]"),CUMPRIMENTO!AJ$1)</f>
        <v/>
      </c>
      <c r="AK162">
        <f>COUNTIFS(INDIRECT("Tabela6[QRCode]"),CUMPRIMENTO!$C162,INDIRECT("Tabela6[Data]"),CUMPRIMENTO!AK$1)+COUNTIFS(INDIRECT("Tabela6[QRCode]"),CUMPRIMENTO!$D162,INDIRECT("Tabela6[Data]"),CUMPRIMENTO!AK$1)</f>
        <v/>
      </c>
      <c r="AL162">
        <f>COUNTIFS(INDIRECT("Tabela6[QRCode]"),CUMPRIMENTO!$C162,INDIRECT("Tabela6[Data]"),CUMPRIMENTO!AL$1)+COUNTIFS(INDIRECT("Tabela6[QRCode]"),CUMPRIMENTO!$D162,INDIRECT("Tabela6[Data]"),CUMPRIMENTO!AL$1)</f>
        <v/>
      </c>
      <c r="AO162" s="33">
        <f>SUM(AH162:AL162)/(IF(G162=1,COUNTA(AH162:AL162)*3,IF(G162=2,COUNTA(AH162:AL162)*2,IF(G162=3,COUNTA(AH162:AL162),IF(G162=4,COUNTA(AH162:AL162)/2,IF(G162=5,COUNTA(AH162:AL162)/7,IF(G162=6,1,"")))))))</f>
        <v/>
      </c>
      <c r="AP162">
        <f>COUNTIFS(INDIRECT("Tabela6[QRCode]"),CUMPRIMENTO!$C162,INDIRECT("Tabela6[Data]"),CUMPRIMENTO!AP$1)+COUNTIFS(INDIRECT("Tabela6[QRCode]"),CUMPRIMENTO!$D162,INDIRECT("Tabela6[Data]"),CUMPRIMENTO!AP$1)</f>
        <v/>
      </c>
      <c r="AQ162">
        <f>COUNTIFS(INDIRECT("Tabela6[QRCode]"),CUMPRIMENTO!$C162,INDIRECT("Tabela6[Data]"),CUMPRIMENTO!AQ$1)+COUNTIFS(INDIRECT("Tabela6[QRCode]"),CUMPRIMENTO!$D162,INDIRECT("Tabela6[Data]"),CUMPRIMENTO!AQ$1)</f>
        <v/>
      </c>
      <c r="AW162" s="33">
        <f>SUM(AP162:AS162)/(IF(G162=1,COUNTA(AP162:AS162)*3,IF(G162=2,COUNTA(AP162:AS162)*2,IF(G162=3,COUNTA(AP162:AS162),IF(G162=4,COUNTA(AP162:AS162)/2,IF(G162=5,COUNTA(AP162:AS162)/7,IF(G162=6,1,"")))))))</f>
        <v/>
      </c>
    </row>
    <row r="163">
      <c r="B163" t="inlineStr">
        <is>
          <t>BR01-IES-P27</t>
        </is>
      </c>
      <c r="C163" t="inlineStr">
        <is>
          <t>BR01-IES-P27-SALA31</t>
        </is>
      </c>
      <c r="E163" t="inlineStr">
        <is>
          <t>AMBULATORIO - CORREDOR</t>
        </is>
      </c>
      <c r="G163" t="n">
        <v>3</v>
      </c>
      <c r="H163" t="inlineStr">
        <is>
          <t>T2E</t>
        </is>
      </c>
      <c r="I163" s="34">
        <f>IF(H163="SOB DEMANDA",100%,IF(AVERAGE(Y163,AG163,AO163,AW163)&gt;100%,100%,AVERAGE(Y163,AG163,AO163,AW163)))</f>
        <v/>
      </c>
      <c r="J163">
        <f>COUNTIFS(INDIRECT("Tabela6[QRCode]"),CUMPRIMENTO!$C163,INDIRECT("Tabela6[Data]"),CUMPRIMENTO!J$1)+COUNTIFS(INDIRECT("Tabela6[QRCode]"),CUMPRIMENTO!$D163,INDIRECT("Tabela6[Data]"),CUMPRIMENTO!J$1)</f>
        <v/>
      </c>
      <c r="K163">
        <f>COUNTIFS(INDIRECT("Tabela6[QRCode]"),CUMPRIMENTO!$C163,INDIRECT("Tabela6[Data]"),CUMPRIMENTO!K$1)+COUNTIFS(INDIRECT("Tabela6[QRCode]"),CUMPRIMENTO!$D163,INDIRECT("Tabela6[Data]"),CUMPRIMENTO!K$1)</f>
        <v/>
      </c>
      <c r="L163">
        <f>COUNTIFS(INDIRECT("Tabela6[QRCode]"),CUMPRIMENTO!$C163,INDIRECT("Tabela6[Data]"),CUMPRIMENTO!L$1)+COUNTIFS(INDIRECT("Tabela6[QRCode]"),CUMPRIMENTO!$D163,INDIRECT("Tabela6[Data]"),CUMPRIMENTO!L$1)</f>
        <v/>
      </c>
      <c r="M163">
        <f>COUNTIFS(INDIRECT("Tabela6[QRCode]"),CUMPRIMENTO!$C163,INDIRECT("Tabela6[Data]"),CUMPRIMENTO!M$1)+COUNTIFS(INDIRECT("Tabela6[QRCode]"),CUMPRIMENTO!$D163,INDIRECT("Tabela6[Data]"),CUMPRIMENTO!M$1)</f>
        <v/>
      </c>
      <c r="N163">
        <f>COUNTIFS(INDIRECT("Tabela6[QRCode]"),CUMPRIMENTO!$C163,INDIRECT("Tabela6[Data]"),CUMPRIMENTO!N$1)+COUNTIFS(INDIRECT("Tabela6[QRCode]"),CUMPRIMENTO!$D163,INDIRECT("Tabela6[Data]"),CUMPRIMENTO!N$1)</f>
        <v/>
      </c>
      <c r="Q163" s="33">
        <f>SUM(J163:P163)/(IF(G163=1,COUNTA(J163:P163)*3,IF(G163=2,COUNTA(J163:P163)*2,IF(G163=3,COUNTA(J163:P163),IF(G163=4,COUNTA(J163:P163)/2,IF(G163=5,COUNTA(J163:P163)/7,IF(G163=6,1,"")))))))</f>
        <v/>
      </c>
      <c r="R163">
        <f>COUNTIFS(INDIRECT("Tabela6[QRCode]"),CUMPRIMENTO!$C163,INDIRECT("Tabela6[Data]"),CUMPRIMENTO!R$1)+COUNTIFS(INDIRECT("Tabela6[QRCode]"),CUMPRIMENTO!$D163,INDIRECT("Tabela6[Data]"),CUMPRIMENTO!R$1)</f>
        <v/>
      </c>
      <c r="S163">
        <f>COUNTIFS(INDIRECT("Tabela6[QRCode]"),CUMPRIMENTO!$C163,INDIRECT("Tabela6[Data]"),CUMPRIMENTO!S$1)+COUNTIFS(INDIRECT("Tabela6[QRCode]"),CUMPRIMENTO!$D163,INDIRECT("Tabela6[Data]"),CUMPRIMENTO!S$1)</f>
        <v/>
      </c>
      <c r="T163">
        <f>COUNTIFS(INDIRECT("Tabela6[QRCode]"),CUMPRIMENTO!$C163,INDIRECT("Tabela6[Data]"),CUMPRIMENTO!T$1)+COUNTIFS(INDIRECT("Tabela6[QRCode]"),CUMPRIMENTO!$D163,INDIRECT("Tabela6[Data]"),CUMPRIMENTO!T$1)</f>
        <v/>
      </c>
      <c r="U163">
        <f>COUNTIFS(INDIRECT("Tabela6[QRCode]"),CUMPRIMENTO!$C163,INDIRECT("Tabela6[Data]"),CUMPRIMENTO!U$1)+COUNTIFS(INDIRECT("Tabela6[QRCode]"),CUMPRIMENTO!$D163,INDIRECT("Tabela6[Data]"),CUMPRIMENTO!U$1)</f>
        <v/>
      </c>
      <c r="V163">
        <f>COUNTIFS(INDIRECT("Tabela6[QRCode]"),CUMPRIMENTO!$C163,INDIRECT("Tabela6[Data]"),CUMPRIMENTO!V$1)+COUNTIFS(INDIRECT("Tabela6[QRCode]"),CUMPRIMENTO!$D163,INDIRECT("Tabela6[Data]"),CUMPRIMENTO!V$1)</f>
        <v/>
      </c>
      <c r="Y163" s="33">
        <f>SUM(R163:X163)/(IF(G163=1,COUNTA(R163:X163)*3,IF(G163=2,COUNTA(R163:X163)*2,IF(G163=3,COUNTA(R163:X163),IF(G163=4,COUNTA(R163:X163)/2,IF(G163=5,COUNTA(R163:X163)/7,IF(G163=6,1,"")))))))</f>
        <v/>
      </c>
      <c r="Z163">
        <f>COUNTIFS(INDIRECT("Tabela6[QRCode]"),CUMPRIMENTO!$C163,INDIRECT("Tabela6[Data]"),CUMPRIMENTO!Z$1)+COUNTIFS(INDIRECT("Tabela6[QRCode]"),CUMPRIMENTO!$D163,INDIRECT("Tabela6[Data]"),CUMPRIMENTO!Z$1)</f>
        <v/>
      </c>
      <c r="AA163">
        <f>COUNTIFS(INDIRECT("Tabela6[QRCode]"),CUMPRIMENTO!$C163,INDIRECT("Tabela6[Data]"),CUMPRIMENTO!AA$1)+COUNTIFS(INDIRECT("Tabela6[QRCode]"),CUMPRIMENTO!$D163,INDIRECT("Tabela6[Data]"),CUMPRIMENTO!AA$1)</f>
        <v/>
      </c>
      <c r="AB163">
        <f>COUNTIFS(INDIRECT("Tabela6[QRCode]"),CUMPRIMENTO!$C163,INDIRECT("Tabela6[Data]"),CUMPRIMENTO!AB$1)+COUNTIFS(INDIRECT("Tabela6[QRCode]"),CUMPRIMENTO!$D163,INDIRECT("Tabela6[Data]"),CUMPRIMENTO!AB$1)</f>
        <v/>
      </c>
      <c r="AC163">
        <f>COUNTIFS(INDIRECT("Tabela6[QRCode]"),CUMPRIMENTO!$C163,INDIRECT("Tabela6[Data]"),CUMPRIMENTO!AC$1)+COUNTIFS(INDIRECT("Tabela6[QRCode]"),CUMPRIMENTO!$D163,INDIRECT("Tabela6[Data]"),CUMPRIMENTO!AC$1)</f>
        <v/>
      </c>
      <c r="AD163">
        <f>COUNTIFS(INDIRECT("Tabela6[QRCode]"),CUMPRIMENTO!$C163,INDIRECT("Tabela6[Data]"),CUMPRIMENTO!AD$1)+COUNTIFS(INDIRECT("Tabela6[QRCode]"),CUMPRIMENTO!$D163,INDIRECT("Tabela6[Data]"),CUMPRIMENTO!AD$1)</f>
        <v/>
      </c>
      <c r="AG163" s="33">
        <f>SUM(Z163:AD163)/(IF(G163=1,COUNTA(Z163:AD163)*3,IF(G163=2,COUNTA(Z163:AD163)*2,IF(G163=3,COUNTA(Z163:AD163),IF(G163=4,COUNTA(Z163:AD163)/2,IF(G163=5,COUNTA(Z163:AD163)/7,IF(G163=6,1,"")))))))</f>
        <v/>
      </c>
      <c r="AH163">
        <f>COUNTIFS(INDIRECT("Tabela6[QRCode]"),CUMPRIMENTO!$C163,INDIRECT("Tabela6[Data]"),CUMPRIMENTO!AH$1)+COUNTIFS(INDIRECT("Tabela6[QRCode]"),CUMPRIMENTO!$D163,INDIRECT("Tabela6[Data]"),CUMPRIMENTO!AH$1)</f>
        <v/>
      </c>
      <c r="AI163">
        <f>COUNTIFS(INDIRECT("Tabela6[QRCode]"),CUMPRIMENTO!$C163,INDIRECT("Tabela6[Data]"),CUMPRIMENTO!AI$1)+COUNTIFS(INDIRECT("Tabela6[QRCode]"),CUMPRIMENTO!$D163,INDIRECT("Tabela6[Data]"),CUMPRIMENTO!AI$1)</f>
        <v/>
      </c>
      <c r="AJ163">
        <f>COUNTIFS(INDIRECT("Tabela6[QRCode]"),CUMPRIMENTO!$C163,INDIRECT("Tabela6[Data]"),CUMPRIMENTO!AJ$1)+COUNTIFS(INDIRECT("Tabela6[QRCode]"),CUMPRIMENTO!$D163,INDIRECT("Tabela6[Data]"),CUMPRIMENTO!AJ$1)</f>
        <v/>
      </c>
      <c r="AK163">
        <f>COUNTIFS(INDIRECT("Tabela6[QRCode]"),CUMPRIMENTO!$C163,INDIRECT("Tabela6[Data]"),CUMPRIMENTO!AK$1)+COUNTIFS(INDIRECT("Tabela6[QRCode]"),CUMPRIMENTO!$D163,INDIRECT("Tabela6[Data]"),CUMPRIMENTO!AK$1)</f>
        <v/>
      </c>
      <c r="AL163">
        <f>COUNTIFS(INDIRECT("Tabela6[QRCode]"),CUMPRIMENTO!$C163,INDIRECT("Tabela6[Data]"),CUMPRIMENTO!AL$1)+COUNTIFS(INDIRECT("Tabela6[QRCode]"),CUMPRIMENTO!$D163,INDIRECT("Tabela6[Data]"),CUMPRIMENTO!AL$1)</f>
        <v/>
      </c>
      <c r="AO163" s="33">
        <f>SUM(AH163:AL163)/(IF(G163=1,COUNTA(AH163:AL163)*3,IF(G163=2,COUNTA(AH163:AL163)*2,IF(G163=3,COUNTA(AH163:AL163),IF(G163=4,COUNTA(AH163:AL163)/2,IF(G163=5,COUNTA(AH163:AL163)/7,IF(G163=6,1,"")))))))</f>
        <v/>
      </c>
      <c r="AP163">
        <f>COUNTIFS(INDIRECT("Tabela6[QRCode]"),CUMPRIMENTO!$C163,INDIRECT("Tabela6[Data]"),CUMPRIMENTO!AP$1)+COUNTIFS(INDIRECT("Tabela6[QRCode]"),CUMPRIMENTO!$D163,INDIRECT("Tabela6[Data]"),CUMPRIMENTO!AP$1)</f>
        <v/>
      </c>
      <c r="AQ163">
        <f>COUNTIFS(INDIRECT("Tabela6[QRCode]"),CUMPRIMENTO!$C163,INDIRECT("Tabela6[Data]"),CUMPRIMENTO!AQ$1)+COUNTIFS(INDIRECT("Tabela6[QRCode]"),CUMPRIMENTO!$D163,INDIRECT("Tabela6[Data]"),CUMPRIMENTO!AQ$1)</f>
        <v/>
      </c>
      <c r="AW163" s="33">
        <f>SUM(AP163:AS163)/(IF(G163=1,COUNTA(AP163:AS163)*3,IF(G163=2,COUNTA(AP163:AS163)*2,IF(G163=3,COUNTA(AP163:AS163),IF(G163=4,COUNTA(AP163:AS163)/2,IF(G163=5,COUNTA(AP163:AS163)/7,IF(G163=6,1,"")))))))</f>
        <v/>
      </c>
    </row>
    <row r="164">
      <c r="B164" t="inlineStr">
        <is>
          <t>BR01-IES-P28</t>
        </is>
      </c>
      <c r="C164" t="inlineStr">
        <is>
          <t>BR01-IES-P28-BAN052</t>
        </is>
      </c>
      <c r="D164" t="inlineStr">
        <is>
          <t>RS-ST01-28-00T-WCM01</t>
        </is>
      </c>
      <c r="E164" t="inlineStr">
        <is>
          <t>BANHEIRO FUNDICAO ALUMINIO - M</t>
        </is>
      </c>
      <c r="G164" t="n">
        <v>1</v>
      </c>
      <c r="H164" t="inlineStr">
        <is>
          <t>T1, T2, T3</t>
        </is>
      </c>
      <c r="I164" s="34">
        <f>IF(H164="SOB DEMANDA",100%,IF(AVERAGE(Y164,AG164,AO164,AW164)&gt;100%,100%,AVERAGE(Y164,AG164,AO164,AW164)))</f>
        <v/>
      </c>
      <c r="J164">
        <f>COUNTIFS(INDIRECT("Tabela6[QRCode]"),CUMPRIMENTO!$C164,INDIRECT("Tabela6[Data]"),CUMPRIMENTO!J$1)+COUNTIFS(INDIRECT("Tabela6[QRCode]"),CUMPRIMENTO!$D164,INDIRECT("Tabela6[Data]"),CUMPRIMENTO!J$1)</f>
        <v/>
      </c>
      <c r="K164">
        <f>COUNTIFS(INDIRECT("Tabela6[QRCode]"),CUMPRIMENTO!$C164,INDIRECT("Tabela6[Data]"),CUMPRIMENTO!K$1)+COUNTIFS(INDIRECT("Tabela6[QRCode]"),CUMPRIMENTO!$D164,INDIRECT("Tabela6[Data]"),CUMPRIMENTO!K$1)</f>
        <v/>
      </c>
      <c r="L164">
        <f>COUNTIFS(INDIRECT("Tabela6[QRCode]"),CUMPRIMENTO!$C164,INDIRECT("Tabela6[Data]"),CUMPRIMENTO!L$1)+COUNTIFS(INDIRECT("Tabela6[QRCode]"),CUMPRIMENTO!$D164,INDIRECT("Tabela6[Data]"),CUMPRIMENTO!L$1)</f>
        <v/>
      </c>
      <c r="M164">
        <f>COUNTIFS(INDIRECT("Tabela6[QRCode]"),CUMPRIMENTO!$C164,INDIRECT("Tabela6[Data]"),CUMPRIMENTO!M$1)+COUNTIFS(INDIRECT("Tabela6[QRCode]"),CUMPRIMENTO!$D164,INDIRECT("Tabela6[Data]"),CUMPRIMENTO!M$1)</f>
        <v/>
      </c>
      <c r="N164">
        <f>COUNTIFS(INDIRECT("Tabela6[QRCode]"),CUMPRIMENTO!$C164,INDIRECT("Tabela6[Data]"),CUMPRIMENTO!N$1)+COUNTIFS(INDIRECT("Tabela6[QRCode]"),CUMPRIMENTO!$D164,INDIRECT("Tabela6[Data]"),CUMPRIMENTO!N$1)</f>
        <v/>
      </c>
      <c r="O164">
        <f>COUNTIFS(INDIRECT("Tabela6[QRCode]"),CUMPRIMENTO!$C164,INDIRECT("Tabela6[Data]"),CUMPRIMENTO!O$1)+COUNTIFS(INDIRECT("Tabela6[QRCode]"),CUMPRIMENTO!$D164,INDIRECT("Tabela6[Data]"),CUMPRIMENTO!O$1)</f>
        <v/>
      </c>
      <c r="Q164" s="33">
        <f>SUM(J164:P164)/(IF(G164=1,COUNTA(J164:P164)*3,IF(G164=2,COUNTA(J164:P164)*2,IF(G164=3,COUNTA(J164:P164),IF(G164=4,COUNTA(J164:P164)/2,IF(G164=5,COUNTA(J164:P164)/7,IF(G164=6,1,"")))))))</f>
        <v/>
      </c>
      <c r="R164">
        <f>COUNTIFS(INDIRECT("Tabela6[QRCode]"),CUMPRIMENTO!$C164,INDIRECT("Tabela6[Data]"),CUMPRIMENTO!R$1)+COUNTIFS(INDIRECT("Tabela6[QRCode]"),CUMPRIMENTO!$D164,INDIRECT("Tabela6[Data]"),CUMPRIMENTO!R$1)</f>
        <v/>
      </c>
      <c r="S164">
        <f>COUNTIFS(INDIRECT("Tabela6[QRCode]"),CUMPRIMENTO!$C164,INDIRECT("Tabela6[Data]"),CUMPRIMENTO!S$1)+COUNTIFS(INDIRECT("Tabela6[QRCode]"),CUMPRIMENTO!$D164,INDIRECT("Tabela6[Data]"),CUMPRIMENTO!S$1)</f>
        <v/>
      </c>
      <c r="T164">
        <f>COUNTIFS(INDIRECT("Tabela6[QRCode]"),CUMPRIMENTO!$C164,INDIRECT("Tabela6[Data]"),CUMPRIMENTO!T$1)+COUNTIFS(INDIRECT("Tabela6[QRCode]"),CUMPRIMENTO!$D164,INDIRECT("Tabela6[Data]"),CUMPRIMENTO!T$1)</f>
        <v/>
      </c>
      <c r="U164">
        <f>COUNTIFS(INDIRECT("Tabela6[QRCode]"),CUMPRIMENTO!$C164,INDIRECT("Tabela6[Data]"),CUMPRIMENTO!U$1)+COUNTIFS(INDIRECT("Tabela6[QRCode]"),CUMPRIMENTO!$D164,INDIRECT("Tabela6[Data]"),CUMPRIMENTO!U$1)</f>
        <v/>
      </c>
      <c r="V164">
        <f>COUNTIFS(INDIRECT("Tabela6[QRCode]"),CUMPRIMENTO!$C164,INDIRECT("Tabela6[Data]"),CUMPRIMENTO!V$1)+COUNTIFS(INDIRECT("Tabela6[QRCode]"),CUMPRIMENTO!$D164,INDIRECT("Tabela6[Data]"),CUMPRIMENTO!V$1)</f>
        <v/>
      </c>
      <c r="W164">
        <f>COUNTIFS(INDIRECT("Tabela6[QRCode]"),CUMPRIMENTO!$C164,INDIRECT("Tabela6[Data]"),CUMPRIMENTO!W$1)+COUNTIFS(INDIRECT("Tabela6[QRCode]"),CUMPRIMENTO!$D164,INDIRECT("Tabela6[Data]"),CUMPRIMENTO!W$1)</f>
        <v/>
      </c>
      <c r="Y164" s="33">
        <f>SUM(R164:X164)/(IF(G164=1,COUNTA(R164:X164)*3,IF(G164=2,COUNTA(R164:X164)*2,IF(G164=3,COUNTA(R164:X164),IF(G164=4,COUNTA(R164:X164)/2,IF(G164=5,COUNTA(R164:X164)/7,IF(G164=6,1,"")))))))</f>
        <v/>
      </c>
      <c r="Z164">
        <f>COUNTIFS(INDIRECT("Tabela6[QRCode]"),CUMPRIMENTO!$C164,INDIRECT("Tabela6[Data]"),CUMPRIMENTO!Z$1)+COUNTIFS(INDIRECT("Tabela6[QRCode]"),CUMPRIMENTO!$D164,INDIRECT("Tabela6[Data]"),CUMPRIMENTO!Z$1)</f>
        <v/>
      </c>
      <c r="AA164">
        <f>COUNTIFS(INDIRECT("Tabela6[QRCode]"),CUMPRIMENTO!$C164,INDIRECT("Tabela6[Data]"),CUMPRIMENTO!AA$1)+COUNTIFS(INDIRECT("Tabela6[QRCode]"),CUMPRIMENTO!$D164,INDIRECT("Tabela6[Data]"),CUMPRIMENTO!AA$1)</f>
        <v/>
      </c>
      <c r="AB164">
        <f>COUNTIFS(INDIRECT("Tabela6[QRCode]"),CUMPRIMENTO!$C164,INDIRECT("Tabela6[Data]"),CUMPRIMENTO!AB$1)+COUNTIFS(INDIRECT("Tabela6[QRCode]"),CUMPRIMENTO!$D164,INDIRECT("Tabela6[Data]"),CUMPRIMENTO!AB$1)</f>
        <v/>
      </c>
      <c r="AC164">
        <f>COUNTIFS(INDIRECT("Tabela6[QRCode]"),CUMPRIMENTO!$C164,INDIRECT("Tabela6[Data]"),CUMPRIMENTO!AC$1)+COUNTIFS(INDIRECT("Tabela6[QRCode]"),CUMPRIMENTO!$D164,INDIRECT("Tabela6[Data]"),CUMPRIMENTO!AC$1)</f>
        <v/>
      </c>
      <c r="AD164">
        <f>COUNTIFS(INDIRECT("Tabela6[QRCode]"),CUMPRIMENTO!$C164,INDIRECT("Tabela6[Data]"),CUMPRIMENTO!AD$1)+COUNTIFS(INDIRECT("Tabela6[QRCode]"),CUMPRIMENTO!$D164,INDIRECT("Tabela6[Data]"),CUMPRIMENTO!AD$1)</f>
        <v/>
      </c>
      <c r="AE164">
        <f>COUNTIFS(INDIRECT("Tabela6[QRCode]"),CUMPRIMENTO!$C164,INDIRECT("Tabela6[Data]"),CUMPRIMENTO!AE$1)+COUNTIFS(INDIRECT("Tabela6[QRCode]"),CUMPRIMENTO!$D164,INDIRECT("Tabela6[Data]"),CUMPRIMENTO!AE$1)</f>
        <v/>
      </c>
      <c r="AG164" s="33">
        <f>SUM(Z164:AD164)/(IF(G164=1,COUNTA(Z164:AD164)*3,IF(G164=2,COUNTA(Z164:AD164)*2,IF(G164=3,COUNTA(Z164:AD164),IF(G164=4,COUNTA(Z164:AD164)/2,IF(G164=5,COUNTA(Z164:AD164)/7,IF(G164=6,1,"")))))))</f>
        <v/>
      </c>
      <c r="AH164">
        <f>COUNTIFS(INDIRECT("Tabela6[QRCode]"),CUMPRIMENTO!$C164,INDIRECT("Tabela6[Data]"),CUMPRIMENTO!AH$1)+COUNTIFS(INDIRECT("Tabela6[QRCode]"),CUMPRIMENTO!$D164,INDIRECT("Tabela6[Data]"),CUMPRIMENTO!AH$1)</f>
        <v/>
      </c>
      <c r="AI164">
        <f>COUNTIFS(INDIRECT("Tabela6[QRCode]"),CUMPRIMENTO!$C164,INDIRECT("Tabela6[Data]"),CUMPRIMENTO!AI$1)+COUNTIFS(INDIRECT("Tabela6[QRCode]"),CUMPRIMENTO!$D164,INDIRECT("Tabela6[Data]"),CUMPRIMENTO!AI$1)</f>
        <v/>
      </c>
      <c r="AJ164">
        <f>COUNTIFS(INDIRECT("Tabela6[QRCode]"),CUMPRIMENTO!$C164,INDIRECT("Tabela6[Data]"),CUMPRIMENTO!AJ$1)+COUNTIFS(INDIRECT("Tabela6[QRCode]"),CUMPRIMENTO!$D164,INDIRECT("Tabela6[Data]"),CUMPRIMENTO!AJ$1)</f>
        <v/>
      </c>
      <c r="AK164">
        <f>COUNTIFS(INDIRECT("Tabela6[QRCode]"),CUMPRIMENTO!$C164,INDIRECT("Tabela6[Data]"),CUMPRIMENTO!AK$1)+COUNTIFS(INDIRECT("Tabela6[QRCode]"),CUMPRIMENTO!$D164,INDIRECT("Tabela6[Data]"),CUMPRIMENTO!AK$1)</f>
        <v/>
      </c>
      <c r="AL164">
        <f>COUNTIFS(INDIRECT("Tabela6[QRCode]"),CUMPRIMENTO!$C164,INDIRECT("Tabela6[Data]"),CUMPRIMENTO!AL$1)+COUNTIFS(INDIRECT("Tabela6[QRCode]"),CUMPRIMENTO!$D164,INDIRECT("Tabela6[Data]"),CUMPRIMENTO!AL$1)</f>
        <v/>
      </c>
      <c r="AM164">
        <f>COUNTIFS(INDIRECT("Tabela6[QRCode]"),CUMPRIMENTO!$C164,INDIRECT("Tabela6[Data]"),CUMPRIMENTO!AM$1)+COUNTIFS(INDIRECT("Tabela6[QRCode]"),CUMPRIMENTO!$D164,INDIRECT("Tabela6[Data]"),CUMPRIMENTO!AM$1)</f>
        <v/>
      </c>
      <c r="AO164" s="33">
        <f>SUM(AH164:AL164)/(IF(G164=1,COUNTA(AH164:AL164)*3,IF(G164=2,COUNTA(AH164:AL164)*2,IF(G164=3,COUNTA(AH164:AL164),IF(G164=4,COUNTA(AH164:AL164)/2,IF(G164=5,COUNTA(AH164:AL164)/7,IF(G164=6,1,"")))))))</f>
        <v/>
      </c>
      <c r="AP164">
        <f>COUNTIFS(INDIRECT("Tabela6[QRCode]"),CUMPRIMENTO!$C164,INDIRECT("Tabela6[Data]"),CUMPRIMENTO!AP$1)+COUNTIFS(INDIRECT("Tabela6[QRCode]"),CUMPRIMENTO!$D164,INDIRECT("Tabela6[Data]"),CUMPRIMENTO!AP$1)</f>
        <v/>
      </c>
      <c r="AQ164">
        <f>COUNTIFS(INDIRECT("Tabela6[QRCode]"),CUMPRIMENTO!$C164,INDIRECT("Tabela6[Data]"),CUMPRIMENTO!AQ$1)+COUNTIFS(INDIRECT("Tabela6[QRCode]"),CUMPRIMENTO!$D164,INDIRECT("Tabela6[Data]"),CUMPRIMENTO!AQ$1)</f>
        <v/>
      </c>
      <c r="AW164" s="33">
        <f>SUM(AP164:AS164)/(IF(G164=1,COUNTA(AP164:AS164)*3,IF(G164=2,COUNTA(AP164:AS164)*2,IF(G164=3,COUNTA(AP164:AS164),IF(G164=4,COUNTA(AP164:AS164)/2,IF(G164=5,COUNTA(AP164:AS164)/7,IF(G164=6,1,"")))))))</f>
        <v/>
      </c>
    </row>
    <row r="165">
      <c r="B165" t="inlineStr">
        <is>
          <t>BR01-IES-P28</t>
        </is>
      </c>
      <c r="C165" t="inlineStr">
        <is>
          <t>BR01-IES-P28-BAN053</t>
        </is>
      </c>
      <c r="D165" t="inlineStr">
        <is>
          <t>RS-ST01-28-00T-WCF01</t>
        </is>
      </c>
      <c r="E165" t="inlineStr">
        <is>
          <t>BANHEIRO FUNDICAO ALUMINIO - F</t>
        </is>
      </c>
      <c r="G165" t="n">
        <v>1</v>
      </c>
      <c r="H165" t="inlineStr">
        <is>
          <t>T1, T2, T3</t>
        </is>
      </c>
      <c r="I165" s="34">
        <f>IF(H165="SOB DEMANDA",100%,IF(AVERAGE(Y165,AG165,AO165,AW165)&gt;100%,100%,AVERAGE(Y165,AG165,AO165,AW165)))</f>
        <v/>
      </c>
      <c r="J165">
        <f>COUNTIFS(INDIRECT("Tabela6[QRCode]"),CUMPRIMENTO!$C165,INDIRECT("Tabela6[Data]"),CUMPRIMENTO!J$1)+COUNTIFS(INDIRECT("Tabela6[QRCode]"),CUMPRIMENTO!$D165,INDIRECT("Tabela6[Data]"),CUMPRIMENTO!J$1)</f>
        <v/>
      </c>
      <c r="K165">
        <f>COUNTIFS(INDIRECT("Tabela6[QRCode]"),CUMPRIMENTO!$C165,INDIRECT("Tabela6[Data]"),CUMPRIMENTO!K$1)+COUNTIFS(INDIRECT("Tabela6[QRCode]"),CUMPRIMENTO!$D165,INDIRECT("Tabela6[Data]"),CUMPRIMENTO!K$1)</f>
        <v/>
      </c>
      <c r="L165">
        <f>COUNTIFS(INDIRECT("Tabela6[QRCode]"),CUMPRIMENTO!$C165,INDIRECT("Tabela6[Data]"),CUMPRIMENTO!L$1)+COUNTIFS(INDIRECT("Tabela6[QRCode]"),CUMPRIMENTO!$D165,INDIRECT("Tabela6[Data]"),CUMPRIMENTO!L$1)</f>
        <v/>
      </c>
      <c r="M165">
        <f>COUNTIFS(INDIRECT("Tabela6[QRCode]"),CUMPRIMENTO!$C165,INDIRECT("Tabela6[Data]"),CUMPRIMENTO!M$1)+COUNTIFS(INDIRECT("Tabela6[QRCode]"),CUMPRIMENTO!$D165,INDIRECT("Tabela6[Data]"),CUMPRIMENTO!M$1)</f>
        <v/>
      </c>
      <c r="N165">
        <f>COUNTIFS(INDIRECT("Tabela6[QRCode]"),CUMPRIMENTO!$C165,INDIRECT("Tabela6[Data]"),CUMPRIMENTO!N$1)+COUNTIFS(INDIRECT("Tabela6[QRCode]"),CUMPRIMENTO!$D165,INDIRECT("Tabela6[Data]"),CUMPRIMENTO!N$1)</f>
        <v/>
      </c>
      <c r="O165">
        <f>COUNTIFS(INDIRECT("Tabela6[QRCode]"),CUMPRIMENTO!$C165,INDIRECT("Tabela6[Data]"),CUMPRIMENTO!O$1)+COUNTIFS(INDIRECT("Tabela6[QRCode]"),CUMPRIMENTO!$D165,INDIRECT("Tabela6[Data]"),CUMPRIMENTO!O$1)</f>
        <v/>
      </c>
      <c r="Q165" s="33">
        <f>SUM(J165:P165)/(IF(G165=1,COUNTA(J165:P165)*3,IF(G165=2,COUNTA(J165:P165)*2,IF(G165=3,COUNTA(J165:P165),IF(G165=4,COUNTA(J165:P165)/2,IF(G165=5,COUNTA(J165:P165)/7,IF(G165=6,1,"")))))))</f>
        <v/>
      </c>
      <c r="R165">
        <f>COUNTIFS(INDIRECT("Tabela6[QRCode]"),CUMPRIMENTO!$C165,INDIRECT("Tabela6[Data]"),CUMPRIMENTO!R$1)+COUNTIFS(INDIRECT("Tabela6[QRCode]"),CUMPRIMENTO!$D165,INDIRECT("Tabela6[Data]"),CUMPRIMENTO!R$1)</f>
        <v/>
      </c>
      <c r="S165">
        <f>COUNTIFS(INDIRECT("Tabela6[QRCode]"),CUMPRIMENTO!$C165,INDIRECT("Tabela6[Data]"),CUMPRIMENTO!S$1)+COUNTIFS(INDIRECT("Tabela6[QRCode]"),CUMPRIMENTO!$D165,INDIRECT("Tabela6[Data]"),CUMPRIMENTO!S$1)</f>
        <v/>
      </c>
      <c r="T165">
        <f>COUNTIFS(INDIRECT("Tabela6[QRCode]"),CUMPRIMENTO!$C165,INDIRECT("Tabela6[Data]"),CUMPRIMENTO!T$1)+COUNTIFS(INDIRECT("Tabela6[QRCode]"),CUMPRIMENTO!$D165,INDIRECT("Tabela6[Data]"),CUMPRIMENTO!T$1)</f>
        <v/>
      </c>
      <c r="U165">
        <f>COUNTIFS(INDIRECT("Tabela6[QRCode]"),CUMPRIMENTO!$C165,INDIRECT("Tabela6[Data]"),CUMPRIMENTO!U$1)+COUNTIFS(INDIRECT("Tabela6[QRCode]"),CUMPRIMENTO!$D165,INDIRECT("Tabela6[Data]"),CUMPRIMENTO!U$1)</f>
        <v/>
      </c>
      <c r="V165">
        <f>COUNTIFS(INDIRECT("Tabela6[QRCode]"),CUMPRIMENTO!$C165,INDIRECT("Tabela6[Data]"),CUMPRIMENTO!V$1)+COUNTIFS(INDIRECT("Tabela6[QRCode]"),CUMPRIMENTO!$D165,INDIRECT("Tabela6[Data]"),CUMPRIMENTO!V$1)</f>
        <v/>
      </c>
      <c r="W165">
        <f>COUNTIFS(INDIRECT("Tabela6[QRCode]"),CUMPRIMENTO!$C165,INDIRECT("Tabela6[Data]"),CUMPRIMENTO!W$1)+COUNTIFS(INDIRECT("Tabela6[QRCode]"),CUMPRIMENTO!$D165,INDIRECT("Tabela6[Data]"),CUMPRIMENTO!W$1)</f>
        <v/>
      </c>
      <c r="Y165" s="33">
        <f>SUM(R165:X165)/(IF(G165=1,COUNTA(R165:X165)*3,IF(G165=2,COUNTA(R165:X165)*2,IF(G165=3,COUNTA(R165:X165),IF(G165=4,COUNTA(R165:X165)/2,IF(G165=5,COUNTA(R165:X165)/7,IF(G165=6,1,"")))))))</f>
        <v/>
      </c>
      <c r="Z165">
        <f>COUNTIFS(INDIRECT("Tabela6[QRCode]"),CUMPRIMENTO!$C165,INDIRECT("Tabela6[Data]"),CUMPRIMENTO!Z$1)+COUNTIFS(INDIRECT("Tabela6[QRCode]"),CUMPRIMENTO!$D165,INDIRECT("Tabela6[Data]"),CUMPRIMENTO!Z$1)</f>
        <v/>
      </c>
      <c r="AA165">
        <f>COUNTIFS(INDIRECT("Tabela6[QRCode]"),CUMPRIMENTO!$C165,INDIRECT("Tabela6[Data]"),CUMPRIMENTO!AA$1)+COUNTIFS(INDIRECT("Tabela6[QRCode]"),CUMPRIMENTO!$D165,INDIRECT("Tabela6[Data]"),CUMPRIMENTO!AA$1)</f>
        <v/>
      </c>
      <c r="AB165">
        <f>COUNTIFS(INDIRECT("Tabela6[QRCode]"),CUMPRIMENTO!$C165,INDIRECT("Tabela6[Data]"),CUMPRIMENTO!AB$1)+COUNTIFS(INDIRECT("Tabela6[QRCode]"),CUMPRIMENTO!$D165,INDIRECT("Tabela6[Data]"),CUMPRIMENTO!AB$1)</f>
        <v/>
      </c>
      <c r="AC165">
        <f>COUNTIFS(INDIRECT("Tabela6[QRCode]"),CUMPRIMENTO!$C165,INDIRECT("Tabela6[Data]"),CUMPRIMENTO!AC$1)+COUNTIFS(INDIRECT("Tabela6[QRCode]"),CUMPRIMENTO!$D165,INDIRECT("Tabela6[Data]"),CUMPRIMENTO!AC$1)</f>
        <v/>
      </c>
      <c r="AD165">
        <f>COUNTIFS(INDIRECT("Tabela6[QRCode]"),CUMPRIMENTO!$C165,INDIRECT("Tabela6[Data]"),CUMPRIMENTO!AD$1)+COUNTIFS(INDIRECT("Tabela6[QRCode]"),CUMPRIMENTO!$D165,INDIRECT("Tabela6[Data]"),CUMPRIMENTO!AD$1)</f>
        <v/>
      </c>
      <c r="AE165">
        <f>COUNTIFS(INDIRECT("Tabela6[QRCode]"),CUMPRIMENTO!$C165,INDIRECT("Tabela6[Data]"),CUMPRIMENTO!AE$1)+COUNTIFS(INDIRECT("Tabela6[QRCode]"),CUMPRIMENTO!$D165,INDIRECT("Tabela6[Data]"),CUMPRIMENTO!AE$1)</f>
        <v/>
      </c>
      <c r="AG165" s="33">
        <f>SUM(Z165:AD165)/(IF(G165=1,COUNTA(Z165:AD165)*3,IF(G165=2,COUNTA(Z165:AD165)*2,IF(G165=3,COUNTA(Z165:AD165),IF(G165=4,COUNTA(Z165:AD165)/2,IF(G165=5,COUNTA(Z165:AD165)/7,IF(G165=6,1,"")))))))</f>
        <v/>
      </c>
      <c r="AH165">
        <f>COUNTIFS(INDIRECT("Tabela6[QRCode]"),CUMPRIMENTO!$C165,INDIRECT("Tabela6[Data]"),CUMPRIMENTO!AH$1)+COUNTIFS(INDIRECT("Tabela6[QRCode]"),CUMPRIMENTO!$D165,INDIRECT("Tabela6[Data]"),CUMPRIMENTO!AH$1)</f>
        <v/>
      </c>
      <c r="AI165">
        <f>COUNTIFS(INDIRECT("Tabela6[QRCode]"),CUMPRIMENTO!$C165,INDIRECT("Tabela6[Data]"),CUMPRIMENTO!AI$1)+COUNTIFS(INDIRECT("Tabela6[QRCode]"),CUMPRIMENTO!$D165,INDIRECT("Tabela6[Data]"),CUMPRIMENTO!AI$1)</f>
        <v/>
      </c>
      <c r="AJ165">
        <f>COUNTIFS(INDIRECT("Tabela6[QRCode]"),CUMPRIMENTO!$C165,INDIRECT("Tabela6[Data]"),CUMPRIMENTO!AJ$1)+COUNTIFS(INDIRECT("Tabela6[QRCode]"),CUMPRIMENTO!$D165,INDIRECT("Tabela6[Data]"),CUMPRIMENTO!AJ$1)</f>
        <v/>
      </c>
      <c r="AK165">
        <f>COUNTIFS(INDIRECT("Tabela6[QRCode]"),CUMPRIMENTO!$C165,INDIRECT("Tabela6[Data]"),CUMPRIMENTO!AK$1)+COUNTIFS(INDIRECT("Tabela6[QRCode]"),CUMPRIMENTO!$D165,INDIRECT("Tabela6[Data]"),CUMPRIMENTO!AK$1)</f>
        <v/>
      </c>
      <c r="AL165">
        <f>COUNTIFS(INDIRECT("Tabela6[QRCode]"),CUMPRIMENTO!$C165,INDIRECT("Tabela6[Data]"),CUMPRIMENTO!AL$1)+COUNTIFS(INDIRECT("Tabela6[QRCode]"),CUMPRIMENTO!$D165,INDIRECT("Tabela6[Data]"),CUMPRIMENTO!AL$1)</f>
        <v/>
      </c>
      <c r="AM165">
        <f>COUNTIFS(INDIRECT("Tabela6[QRCode]"),CUMPRIMENTO!$C165,INDIRECT("Tabela6[Data]"),CUMPRIMENTO!AM$1)+COUNTIFS(INDIRECT("Tabela6[QRCode]"),CUMPRIMENTO!$D165,INDIRECT("Tabela6[Data]"),CUMPRIMENTO!AM$1)</f>
        <v/>
      </c>
      <c r="AO165" s="33">
        <f>SUM(AH165:AL165)/(IF(G165=1,COUNTA(AH165:AL165)*3,IF(G165=2,COUNTA(AH165:AL165)*2,IF(G165=3,COUNTA(AH165:AL165),IF(G165=4,COUNTA(AH165:AL165)/2,IF(G165=5,COUNTA(AH165:AL165)/7,IF(G165=6,1,"")))))))</f>
        <v/>
      </c>
      <c r="AP165">
        <f>COUNTIFS(INDIRECT("Tabela6[QRCode]"),CUMPRIMENTO!$C165,INDIRECT("Tabela6[Data]"),CUMPRIMENTO!AP$1)+COUNTIFS(INDIRECT("Tabela6[QRCode]"),CUMPRIMENTO!$D165,INDIRECT("Tabela6[Data]"),CUMPRIMENTO!AP$1)</f>
        <v/>
      </c>
      <c r="AQ165">
        <f>COUNTIFS(INDIRECT("Tabela6[QRCode]"),CUMPRIMENTO!$C165,INDIRECT("Tabela6[Data]"),CUMPRIMENTO!AQ$1)+COUNTIFS(INDIRECT("Tabela6[QRCode]"),CUMPRIMENTO!$D165,INDIRECT("Tabela6[Data]"),CUMPRIMENTO!AQ$1)</f>
        <v/>
      </c>
      <c r="AW165" s="33">
        <f>SUM(AP165:AS165)/(IF(G165=1,COUNTA(AP165:AS165)*3,IF(G165=2,COUNTA(AP165:AS165)*2,IF(G165=3,COUNTA(AP165:AS165),IF(G165=4,COUNTA(AP165:AS165)/2,IF(G165=5,COUNTA(AP165:AS165)/7,IF(G165=6,1,"")))))))</f>
        <v/>
      </c>
    </row>
    <row r="166">
      <c r="B166" t="inlineStr">
        <is>
          <t>BR01-IES-P28</t>
        </is>
      </c>
      <c r="C166" t="inlineStr">
        <is>
          <t>BR01-IES-P28-BAN054</t>
        </is>
      </c>
      <c r="D166" t="inlineStr">
        <is>
          <t>RS-ST01-28-01P-WCM01</t>
        </is>
      </c>
      <c r="E166" t="inlineStr">
        <is>
          <t>BANHEIRO ADM CILINDROS OESTE - M</t>
        </is>
      </c>
      <c r="G166" t="n">
        <v>2</v>
      </c>
      <c r="H166" t="inlineStr">
        <is>
          <t>T3E</t>
        </is>
      </c>
      <c r="I166" s="34">
        <f>IF(H166="SOB DEMANDA",100%,IF(AVERAGE(Y166,AG166,AO166,AW166)&gt;100%,100%,AVERAGE(Y166,AG166,AO166,AW166)))</f>
        <v/>
      </c>
      <c r="J166">
        <f>COUNTIFS(INDIRECT("Tabela6[QRCode]"),CUMPRIMENTO!$C166,INDIRECT("Tabela6[Data]"),CUMPRIMENTO!J$1)+COUNTIFS(INDIRECT("Tabela6[QRCode]"),CUMPRIMENTO!$D166,INDIRECT("Tabela6[Data]"),CUMPRIMENTO!J$1)</f>
        <v/>
      </c>
      <c r="K166">
        <f>COUNTIFS(INDIRECT("Tabela6[QRCode]"),CUMPRIMENTO!$C166,INDIRECT("Tabela6[Data]"),CUMPRIMENTO!K$1)+COUNTIFS(INDIRECT("Tabela6[QRCode]"),CUMPRIMENTO!$D166,INDIRECT("Tabela6[Data]"),CUMPRIMENTO!K$1)</f>
        <v/>
      </c>
      <c r="L166">
        <f>COUNTIFS(INDIRECT("Tabela6[QRCode]"),CUMPRIMENTO!$C166,INDIRECT("Tabela6[Data]"),CUMPRIMENTO!L$1)+COUNTIFS(INDIRECT("Tabela6[QRCode]"),CUMPRIMENTO!$D166,INDIRECT("Tabela6[Data]"),CUMPRIMENTO!L$1)</f>
        <v/>
      </c>
      <c r="M166">
        <f>COUNTIFS(INDIRECT("Tabela6[QRCode]"),CUMPRIMENTO!$C166,INDIRECT("Tabela6[Data]"),CUMPRIMENTO!M$1)+COUNTIFS(INDIRECT("Tabela6[QRCode]"),CUMPRIMENTO!$D166,INDIRECT("Tabela6[Data]"),CUMPRIMENTO!M$1)</f>
        <v/>
      </c>
      <c r="N166">
        <f>COUNTIFS(INDIRECT("Tabela6[QRCode]"),CUMPRIMENTO!$C166,INDIRECT("Tabela6[Data]"),CUMPRIMENTO!N$1)+COUNTIFS(INDIRECT("Tabela6[QRCode]"),CUMPRIMENTO!$D166,INDIRECT("Tabela6[Data]"),CUMPRIMENTO!N$1)</f>
        <v/>
      </c>
      <c r="Q166" s="33">
        <f>SUM(J166:P166)/(IF(G166=1,COUNTA(J166:P166)*3,IF(G166=2,COUNTA(J166:P166)*2,IF(G166=3,COUNTA(J166:P166),IF(G166=4,COUNTA(J166:P166)/2,IF(G166=5,COUNTA(J166:P166)/7,IF(G166=6,1,"")))))))</f>
        <v/>
      </c>
      <c r="R166">
        <f>COUNTIFS(INDIRECT("Tabela6[QRCode]"),CUMPRIMENTO!$C166,INDIRECT("Tabela6[Data]"),CUMPRIMENTO!R$1)+COUNTIFS(INDIRECT("Tabela6[QRCode]"),CUMPRIMENTO!$D166,INDIRECT("Tabela6[Data]"),CUMPRIMENTO!R$1)</f>
        <v/>
      </c>
      <c r="S166">
        <f>COUNTIFS(INDIRECT("Tabela6[QRCode]"),CUMPRIMENTO!$C166,INDIRECT("Tabela6[Data]"),CUMPRIMENTO!S$1)+COUNTIFS(INDIRECT("Tabela6[QRCode]"),CUMPRIMENTO!$D166,INDIRECT("Tabela6[Data]"),CUMPRIMENTO!S$1)</f>
        <v/>
      </c>
      <c r="T166">
        <f>COUNTIFS(INDIRECT("Tabela6[QRCode]"),CUMPRIMENTO!$C166,INDIRECT("Tabela6[Data]"),CUMPRIMENTO!T$1)+COUNTIFS(INDIRECT("Tabela6[QRCode]"),CUMPRIMENTO!$D166,INDIRECT("Tabela6[Data]"),CUMPRIMENTO!T$1)</f>
        <v/>
      </c>
      <c r="U166">
        <f>COUNTIFS(INDIRECT("Tabela6[QRCode]"),CUMPRIMENTO!$C166,INDIRECT("Tabela6[Data]"),CUMPRIMENTO!U$1)+COUNTIFS(INDIRECT("Tabela6[QRCode]"),CUMPRIMENTO!$D166,INDIRECT("Tabela6[Data]"),CUMPRIMENTO!U$1)</f>
        <v/>
      </c>
      <c r="V166">
        <f>COUNTIFS(INDIRECT("Tabela6[QRCode]"),CUMPRIMENTO!$C166,INDIRECT("Tabela6[Data]"),CUMPRIMENTO!V$1)+COUNTIFS(INDIRECT("Tabela6[QRCode]"),CUMPRIMENTO!$D166,INDIRECT("Tabela6[Data]"),CUMPRIMENTO!V$1)</f>
        <v/>
      </c>
      <c r="Y166" s="33">
        <f>SUM(R166:X166)/(IF(G166=1,COUNTA(R166:X166)*3,IF(G166=2,COUNTA(R166:X166)*2,IF(G166=3,COUNTA(R166:X166),IF(G166=4,COUNTA(R166:X166)/2,IF(G166=5,COUNTA(R166:X166)/7,IF(G166=6,1,"")))))))</f>
        <v/>
      </c>
      <c r="Z166">
        <f>COUNTIFS(INDIRECT("Tabela6[QRCode]"),CUMPRIMENTO!$C166,INDIRECT("Tabela6[Data]"),CUMPRIMENTO!Z$1)+COUNTIFS(INDIRECT("Tabela6[QRCode]"),CUMPRIMENTO!$D166,INDIRECT("Tabela6[Data]"),CUMPRIMENTO!Z$1)</f>
        <v/>
      </c>
      <c r="AA166">
        <f>COUNTIFS(INDIRECT("Tabela6[QRCode]"),CUMPRIMENTO!$C166,INDIRECT("Tabela6[Data]"),CUMPRIMENTO!AA$1)+COUNTIFS(INDIRECT("Tabela6[QRCode]"),CUMPRIMENTO!$D166,INDIRECT("Tabela6[Data]"),CUMPRIMENTO!AA$1)</f>
        <v/>
      </c>
      <c r="AB166">
        <f>COUNTIFS(INDIRECT("Tabela6[QRCode]"),CUMPRIMENTO!$C166,INDIRECT("Tabela6[Data]"),CUMPRIMENTO!AB$1)+COUNTIFS(INDIRECT("Tabela6[QRCode]"),CUMPRIMENTO!$D166,INDIRECT("Tabela6[Data]"),CUMPRIMENTO!AB$1)</f>
        <v/>
      </c>
      <c r="AC166">
        <f>COUNTIFS(INDIRECT("Tabela6[QRCode]"),CUMPRIMENTO!$C166,INDIRECT("Tabela6[Data]"),CUMPRIMENTO!AC$1)+COUNTIFS(INDIRECT("Tabela6[QRCode]"),CUMPRIMENTO!$D166,INDIRECT("Tabela6[Data]"),CUMPRIMENTO!AC$1)</f>
        <v/>
      </c>
      <c r="AD166">
        <f>COUNTIFS(INDIRECT("Tabela6[QRCode]"),CUMPRIMENTO!$C166,INDIRECT("Tabela6[Data]"),CUMPRIMENTO!AD$1)+COUNTIFS(INDIRECT("Tabela6[QRCode]"),CUMPRIMENTO!$D166,INDIRECT("Tabela6[Data]"),CUMPRIMENTO!AD$1)</f>
        <v/>
      </c>
      <c r="AG166" s="33">
        <f>SUM(Z166:AD166)/(IF(G166=1,COUNTA(Z166:AD166)*3,IF(G166=2,COUNTA(Z166:AD166)*2,IF(G166=3,COUNTA(Z166:AD166),IF(G166=4,COUNTA(Z166:AD166)/2,IF(G166=5,COUNTA(Z166:AD166)/7,IF(G166=6,1,"")))))))</f>
        <v/>
      </c>
      <c r="AH166">
        <f>COUNTIFS(INDIRECT("Tabela6[QRCode]"),CUMPRIMENTO!$C166,INDIRECT("Tabela6[Data]"),CUMPRIMENTO!AH$1)+COUNTIFS(INDIRECT("Tabela6[QRCode]"),CUMPRIMENTO!$D166,INDIRECT("Tabela6[Data]"),CUMPRIMENTO!AH$1)</f>
        <v/>
      </c>
      <c r="AI166">
        <f>COUNTIFS(INDIRECT("Tabela6[QRCode]"),CUMPRIMENTO!$C166,INDIRECT("Tabela6[Data]"),CUMPRIMENTO!AI$1)+COUNTIFS(INDIRECT("Tabela6[QRCode]"),CUMPRIMENTO!$D166,INDIRECT("Tabela6[Data]"),CUMPRIMENTO!AI$1)</f>
        <v/>
      </c>
      <c r="AJ166">
        <f>COUNTIFS(INDIRECT("Tabela6[QRCode]"),CUMPRIMENTO!$C166,INDIRECT("Tabela6[Data]"),CUMPRIMENTO!AJ$1)+COUNTIFS(INDIRECT("Tabela6[QRCode]"),CUMPRIMENTO!$D166,INDIRECT("Tabela6[Data]"),CUMPRIMENTO!AJ$1)</f>
        <v/>
      </c>
      <c r="AK166">
        <f>COUNTIFS(INDIRECT("Tabela6[QRCode]"),CUMPRIMENTO!$C166,INDIRECT("Tabela6[Data]"),CUMPRIMENTO!AK$1)+COUNTIFS(INDIRECT("Tabela6[QRCode]"),CUMPRIMENTO!$D166,INDIRECT("Tabela6[Data]"),CUMPRIMENTO!AK$1)</f>
        <v/>
      </c>
      <c r="AL166">
        <f>COUNTIFS(INDIRECT("Tabela6[QRCode]"),CUMPRIMENTO!$C166,INDIRECT("Tabela6[Data]"),CUMPRIMENTO!AL$1)+COUNTIFS(INDIRECT("Tabela6[QRCode]"),CUMPRIMENTO!$D166,INDIRECT("Tabela6[Data]"),CUMPRIMENTO!AL$1)</f>
        <v/>
      </c>
      <c r="AO166" s="33">
        <f>SUM(AH166:AL166)/(IF(G166=1,COUNTA(AH166:AL166)*3,IF(G166=2,COUNTA(AH166:AL166)*2,IF(G166=3,COUNTA(AH166:AL166),IF(G166=4,COUNTA(AH166:AL166)/2,IF(G166=5,COUNTA(AH166:AL166)/7,IF(G166=6,1,"")))))))</f>
        <v/>
      </c>
      <c r="AP166">
        <f>COUNTIFS(INDIRECT("Tabela6[QRCode]"),CUMPRIMENTO!$C166,INDIRECT("Tabela6[Data]"),CUMPRIMENTO!AP$1)+COUNTIFS(INDIRECT("Tabela6[QRCode]"),CUMPRIMENTO!$D166,INDIRECT("Tabela6[Data]"),CUMPRIMENTO!AP$1)</f>
        <v/>
      </c>
      <c r="AQ166">
        <f>COUNTIFS(INDIRECT("Tabela6[QRCode]"),CUMPRIMENTO!$C166,INDIRECT("Tabela6[Data]"),CUMPRIMENTO!AQ$1)+COUNTIFS(INDIRECT("Tabela6[QRCode]"),CUMPRIMENTO!$D166,INDIRECT("Tabela6[Data]"),CUMPRIMENTO!AQ$1)</f>
        <v/>
      </c>
      <c r="AW166" s="33">
        <f>SUM(AP166:AS166)/(IF(G166=1,COUNTA(AP166:AS166)*3,IF(G166=2,COUNTA(AP166:AS166)*2,IF(G166=3,COUNTA(AP166:AS166),IF(G166=4,COUNTA(AP166:AS166)/2,IF(G166=5,COUNTA(AP166:AS166)/7,IF(G166=6,1,"")))))))</f>
        <v/>
      </c>
    </row>
    <row r="167">
      <c r="B167" t="inlineStr">
        <is>
          <t>BR01-IES-P28</t>
        </is>
      </c>
      <c r="C167" t="inlineStr">
        <is>
          <t>BR01-IES-P28-BAN055</t>
        </is>
      </c>
      <c r="D167" t="inlineStr">
        <is>
          <t>RS-ST01-28-01P-WCF01</t>
        </is>
      </c>
      <c r="E167" t="inlineStr">
        <is>
          <t>BANHEIRO ADM CILINDROS OESTE - F</t>
        </is>
      </c>
      <c r="G167" t="n">
        <v>3</v>
      </c>
      <c r="H167" t="inlineStr">
        <is>
          <t>T3E</t>
        </is>
      </c>
      <c r="I167" s="34">
        <f>IF(H167="SOB DEMANDA",100%,IF(AVERAGE(Y167,AG167,AO167,AW167)&gt;100%,100%,AVERAGE(Y167,AG167,AO167,AW167)))</f>
        <v/>
      </c>
      <c r="J167">
        <f>COUNTIFS(INDIRECT("Tabela6[QRCode]"),CUMPRIMENTO!$C167,INDIRECT("Tabela6[Data]"),CUMPRIMENTO!J$1)+COUNTIFS(INDIRECT("Tabela6[QRCode]"),CUMPRIMENTO!$D167,INDIRECT("Tabela6[Data]"),CUMPRIMENTO!J$1)</f>
        <v/>
      </c>
      <c r="K167">
        <f>COUNTIFS(INDIRECT("Tabela6[QRCode]"),CUMPRIMENTO!$C167,INDIRECT("Tabela6[Data]"),CUMPRIMENTO!K$1)+COUNTIFS(INDIRECT("Tabela6[QRCode]"),CUMPRIMENTO!$D167,INDIRECT("Tabela6[Data]"),CUMPRIMENTO!K$1)</f>
        <v/>
      </c>
      <c r="L167">
        <f>COUNTIFS(INDIRECT("Tabela6[QRCode]"),CUMPRIMENTO!$C167,INDIRECT("Tabela6[Data]"),CUMPRIMENTO!L$1)+COUNTIFS(INDIRECT("Tabela6[QRCode]"),CUMPRIMENTO!$D167,INDIRECT("Tabela6[Data]"),CUMPRIMENTO!L$1)</f>
        <v/>
      </c>
      <c r="M167">
        <f>COUNTIFS(INDIRECT("Tabela6[QRCode]"),CUMPRIMENTO!$C167,INDIRECT("Tabela6[Data]"),CUMPRIMENTO!M$1)+COUNTIFS(INDIRECT("Tabela6[QRCode]"),CUMPRIMENTO!$D167,INDIRECT("Tabela6[Data]"),CUMPRIMENTO!M$1)</f>
        <v/>
      </c>
      <c r="N167">
        <f>COUNTIFS(INDIRECT("Tabela6[QRCode]"),CUMPRIMENTO!$C167,INDIRECT("Tabela6[Data]"),CUMPRIMENTO!N$1)+COUNTIFS(INDIRECT("Tabela6[QRCode]"),CUMPRIMENTO!$D167,INDIRECT("Tabela6[Data]"),CUMPRIMENTO!N$1)</f>
        <v/>
      </c>
      <c r="Q167" s="33">
        <f>SUM(J167:P167)/(IF(G167=1,COUNTA(J167:P167)*3,IF(G167=2,COUNTA(J167:P167)*2,IF(G167=3,COUNTA(J167:P167),IF(G167=4,COUNTA(J167:P167)/2,IF(G167=5,COUNTA(J167:P167)/7,IF(G167=6,1,"")))))))</f>
        <v/>
      </c>
      <c r="R167">
        <f>COUNTIFS(INDIRECT("Tabela6[QRCode]"),CUMPRIMENTO!$C167,INDIRECT("Tabela6[Data]"),CUMPRIMENTO!R$1)+COUNTIFS(INDIRECT("Tabela6[QRCode]"),CUMPRIMENTO!$D167,INDIRECT("Tabela6[Data]"),CUMPRIMENTO!R$1)</f>
        <v/>
      </c>
      <c r="S167">
        <f>COUNTIFS(INDIRECT("Tabela6[QRCode]"),CUMPRIMENTO!$C167,INDIRECT("Tabela6[Data]"),CUMPRIMENTO!S$1)+COUNTIFS(INDIRECT("Tabela6[QRCode]"),CUMPRIMENTO!$D167,INDIRECT("Tabela6[Data]"),CUMPRIMENTO!S$1)</f>
        <v/>
      </c>
      <c r="T167">
        <f>COUNTIFS(INDIRECT("Tabela6[QRCode]"),CUMPRIMENTO!$C167,INDIRECT("Tabela6[Data]"),CUMPRIMENTO!T$1)+COUNTIFS(INDIRECT("Tabela6[QRCode]"),CUMPRIMENTO!$D167,INDIRECT("Tabela6[Data]"),CUMPRIMENTO!T$1)</f>
        <v/>
      </c>
      <c r="U167">
        <f>COUNTIFS(INDIRECT("Tabela6[QRCode]"),CUMPRIMENTO!$C167,INDIRECT("Tabela6[Data]"),CUMPRIMENTO!U$1)+COUNTIFS(INDIRECT("Tabela6[QRCode]"),CUMPRIMENTO!$D167,INDIRECT("Tabela6[Data]"),CUMPRIMENTO!U$1)</f>
        <v/>
      </c>
      <c r="V167">
        <f>COUNTIFS(INDIRECT("Tabela6[QRCode]"),CUMPRIMENTO!$C167,INDIRECT("Tabela6[Data]"),CUMPRIMENTO!V$1)+COUNTIFS(INDIRECT("Tabela6[QRCode]"),CUMPRIMENTO!$D167,INDIRECT("Tabela6[Data]"),CUMPRIMENTO!V$1)</f>
        <v/>
      </c>
      <c r="Y167" s="33">
        <f>SUM(R167:X167)/(IF(G167=1,COUNTA(R167:X167)*3,IF(G167=2,COUNTA(R167:X167)*2,IF(G167=3,COUNTA(R167:X167),IF(G167=4,COUNTA(R167:X167)/2,IF(G167=5,COUNTA(R167:X167)/7,IF(G167=6,1,"")))))))</f>
        <v/>
      </c>
      <c r="Z167">
        <f>COUNTIFS(INDIRECT("Tabela6[QRCode]"),CUMPRIMENTO!$C167,INDIRECT("Tabela6[Data]"),CUMPRIMENTO!Z$1)+COUNTIFS(INDIRECT("Tabela6[QRCode]"),CUMPRIMENTO!$D167,INDIRECT("Tabela6[Data]"),CUMPRIMENTO!Z$1)</f>
        <v/>
      </c>
      <c r="AA167">
        <f>COUNTIFS(INDIRECT("Tabela6[QRCode]"),CUMPRIMENTO!$C167,INDIRECT("Tabela6[Data]"),CUMPRIMENTO!AA$1)+COUNTIFS(INDIRECT("Tabela6[QRCode]"),CUMPRIMENTO!$D167,INDIRECT("Tabela6[Data]"),CUMPRIMENTO!AA$1)</f>
        <v/>
      </c>
      <c r="AB167">
        <f>COUNTIFS(INDIRECT("Tabela6[QRCode]"),CUMPRIMENTO!$C167,INDIRECT("Tabela6[Data]"),CUMPRIMENTO!AB$1)+COUNTIFS(INDIRECT("Tabela6[QRCode]"),CUMPRIMENTO!$D167,INDIRECT("Tabela6[Data]"),CUMPRIMENTO!AB$1)</f>
        <v/>
      </c>
      <c r="AC167">
        <f>COUNTIFS(INDIRECT("Tabela6[QRCode]"),CUMPRIMENTO!$C167,INDIRECT("Tabela6[Data]"),CUMPRIMENTO!AC$1)+COUNTIFS(INDIRECT("Tabela6[QRCode]"),CUMPRIMENTO!$D167,INDIRECT("Tabela6[Data]"),CUMPRIMENTO!AC$1)</f>
        <v/>
      </c>
      <c r="AD167">
        <f>COUNTIFS(INDIRECT("Tabela6[QRCode]"),CUMPRIMENTO!$C167,INDIRECT("Tabela6[Data]"),CUMPRIMENTO!AD$1)+COUNTIFS(INDIRECT("Tabela6[QRCode]"),CUMPRIMENTO!$D167,INDIRECT("Tabela6[Data]"),CUMPRIMENTO!AD$1)</f>
        <v/>
      </c>
      <c r="AG167" s="33">
        <f>SUM(Z167:AD167)/(IF(G167=1,COUNTA(Z167:AD167)*3,IF(G167=2,COUNTA(Z167:AD167)*2,IF(G167=3,COUNTA(Z167:AD167),IF(G167=4,COUNTA(Z167:AD167)/2,IF(G167=5,COUNTA(Z167:AD167)/7,IF(G167=6,1,"")))))))</f>
        <v/>
      </c>
      <c r="AH167">
        <f>COUNTIFS(INDIRECT("Tabela6[QRCode]"),CUMPRIMENTO!$C167,INDIRECT("Tabela6[Data]"),CUMPRIMENTO!AH$1)+COUNTIFS(INDIRECT("Tabela6[QRCode]"),CUMPRIMENTO!$D167,INDIRECT("Tabela6[Data]"),CUMPRIMENTO!AH$1)</f>
        <v/>
      </c>
      <c r="AI167">
        <f>COUNTIFS(INDIRECT("Tabela6[QRCode]"),CUMPRIMENTO!$C167,INDIRECT("Tabela6[Data]"),CUMPRIMENTO!AI$1)+COUNTIFS(INDIRECT("Tabela6[QRCode]"),CUMPRIMENTO!$D167,INDIRECT("Tabela6[Data]"),CUMPRIMENTO!AI$1)</f>
        <v/>
      </c>
      <c r="AJ167">
        <f>COUNTIFS(INDIRECT("Tabela6[QRCode]"),CUMPRIMENTO!$C167,INDIRECT("Tabela6[Data]"),CUMPRIMENTO!AJ$1)+COUNTIFS(INDIRECT("Tabela6[QRCode]"),CUMPRIMENTO!$D167,INDIRECT("Tabela6[Data]"),CUMPRIMENTO!AJ$1)</f>
        <v/>
      </c>
      <c r="AK167">
        <f>COUNTIFS(INDIRECT("Tabela6[QRCode]"),CUMPRIMENTO!$C167,INDIRECT("Tabela6[Data]"),CUMPRIMENTO!AK$1)+COUNTIFS(INDIRECT("Tabela6[QRCode]"),CUMPRIMENTO!$D167,INDIRECT("Tabela6[Data]"),CUMPRIMENTO!AK$1)</f>
        <v/>
      </c>
      <c r="AL167">
        <f>COUNTIFS(INDIRECT("Tabela6[QRCode]"),CUMPRIMENTO!$C167,INDIRECT("Tabela6[Data]"),CUMPRIMENTO!AL$1)+COUNTIFS(INDIRECT("Tabela6[QRCode]"),CUMPRIMENTO!$D167,INDIRECT("Tabela6[Data]"),CUMPRIMENTO!AL$1)</f>
        <v/>
      </c>
      <c r="AO167" s="33">
        <f>SUM(AH167:AL167)/(IF(G167=1,COUNTA(AH167:AL167)*3,IF(G167=2,COUNTA(AH167:AL167)*2,IF(G167=3,COUNTA(AH167:AL167),IF(G167=4,COUNTA(AH167:AL167)/2,IF(G167=5,COUNTA(AH167:AL167)/7,IF(G167=6,1,"")))))))</f>
        <v/>
      </c>
      <c r="AP167">
        <f>COUNTIFS(INDIRECT("Tabela6[QRCode]"),CUMPRIMENTO!$C167,INDIRECT("Tabela6[Data]"),CUMPRIMENTO!AP$1)+COUNTIFS(INDIRECT("Tabela6[QRCode]"),CUMPRIMENTO!$D167,INDIRECT("Tabela6[Data]"),CUMPRIMENTO!AP$1)</f>
        <v/>
      </c>
      <c r="AQ167">
        <f>COUNTIFS(INDIRECT("Tabela6[QRCode]"),CUMPRIMENTO!$C167,INDIRECT("Tabela6[Data]"),CUMPRIMENTO!AQ$1)+COUNTIFS(INDIRECT("Tabela6[QRCode]"),CUMPRIMENTO!$D167,INDIRECT("Tabela6[Data]"),CUMPRIMENTO!AQ$1)</f>
        <v/>
      </c>
      <c r="AW167" s="33">
        <f>SUM(AP167:AS167)/(IF(G167=1,COUNTA(AP167:AS167)*3,IF(G167=2,COUNTA(AP167:AS167)*2,IF(G167=3,COUNTA(AP167:AS167),IF(G167=4,COUNTA(AP167:AS167)/2,IF(G167=5,COUNTA(AP167:AS167)/7,IF(G167=6,1,"")))))))</f>
        <v/>
      </c>
    </row>
    <row r="168">
      <c r="B168" t="inlineStr">
        <is>
          <t>BR01-IES-P28</t>
        </is>
      </c>
      <c r="C168" t="inlineStr">
        <is>
          <t>BR01-IES-P28-BAN056</t>
        </is>
      </c>
      <c r="D168" t="inlineStr">
        <is>
          <t>RS-ST01-28-00T-WCM02</t>
        </is>
      </c>
      <c r="E168" t="inlineStr">
        <is>
          <t>BANHEIRO USINAGEM CILINDROS - M</t>
        </is>
      </c>
      <c r="F168" t="inlineStr">
        <is>
          <t>Sem QR Code</t>
        </is>
      </c>
      <c r="G168" t="n">
        <v>1</v>
      </c>
      <c r="H168" t="inlineStr">
        <is>
          <t>T1, T2, T3</t>
        </is>
      </c>
      <c r="I168" s="34">
        <f>IF(H168="SOB DEMANDA",100%,IF(AVERAGE(Y168,AG168,AO168,AW168)&gt;100%,100%,AVERAGE(Y168,AG168,AO168,AW168)))</f>
        <v/>
      </c>
      <c r="J168">
        <f>COUNTIFS(INDIRECT("Tabela6[QRCode]"),CUMPRIMENTO!$C168,INDIRECT("Tabela6[Data]"),CUMPRIMENTO!J$1)+COUNTIFS(INDIRECT("Tabela6[QRCode]"),CUMPRIMENTO!$D168,INDIRECT("Tabela6[Data]"),CUMPRIMENTO!J$1)</f>
        <v/>
      </c>
      <c r="K168">
        <f>COUNTIFS(INDIRECT("Tabela6[QRCode]"),CUMPRIMENTO!$C168,INDIRECT("Tabela6[Data]"),CUMPRIMENTO!K$1)+COUNTIFS(INDIRECT("Tabela6[QRCode]"),CUMPRIMENTO!$D168,INDIRECT("Tabela6[Data]"),CUMPRIMENTO!K$1)</f>
        <v/>
      </c>
      <c r="L168">
        <f>COUNTIFS(INDIRECT("Tabela6[QRCode]"),CUMPRIMENTO!$C168,INDIRECT("Tabela6[Data]"),CUMPRIMENTO!L$1)+COUNTIFS(INDIRECT("Tabela6[QRCode]"),CUMPRIMENTO!$D168,INDIRECT("Tabela6[Data]"),CUMPRIMENTO!L$1)</f>
        <v/>
      </c>
      <c r="M168">
        <f>COUNTIFS(INDIRECT("Tabela6[QRCode]"),CUMPRIMENTO!$C168,INDIRECT("Tabela6[Data]"),CUMPRIMENTO!M$1)+COUNTIFS(INDIRECT("Tabela6[QRCode]"),CUMPRIMENTO!$D168,INDIRECT("Tabela6[Data]"),CUMPRIMENTO!M$1)</f>
        <v/>
      </c>
      <c r="N168">
        <f>COUNTIFS(INDIRECT("Tabela6[QRCode]"),CUMPRIMENTO!$C168,INDIRECT("Tabela6[Data]"),CUMPRIMENTO!N$1)+COUNTIFS(INDIRECT("Tabela6[QRCode]"),CUMPRIMENTO!$D168,INDIRECT("Tabela6[Data]"),CUMPRIMENTO!N$1)</f>
        <v/>
      </c>
      <c r="O168">
        <f>COUNTIFS(INDIRECT("Tabela6[QRCode]"),CUMPRIMENTO!$C168,INDIRECT("Tabela6[Data]"),CUMPRIMENTO!O$1)+COUNTIFS(INDIRECT("Tabela6[QRCode]"),CUMPRIMENTO!$D168,INDIRECT("Tabela6[Data]"),CUMPRIMENTO!O$1)</f>
        <v/>
      </c>
      <c r="Q168" s="33">
        <f>SUM(J168:P168)/(IF(G168=1,COUNTA(J168:P168)*3,IF(G168=2,COUNTA(J168:P168)*2,IF(G168=3,COUNTA(J168:P168),IF(G168=4,COUNTA(J168:P168)/2,IF(G168=5,COUNTA(J168:P168)/7,IF(G168=6,1,"")))))))</f>
        <v/>
      </c>
      <c r="R168">
        <f>COUNTIFS(INDIRECT("Tabela6[QRCode]"),CUMPRIMENTO!$C168,INDIRECT("Tabela6[Data]"),CUMPRIMENTO!R$1)+COUNTIFS(INDIRECT("Tabela6[QRCode]"),CUMPRIMENTO!$D168,INDIRECT("Tabela6[Data]"),CUMPRIMENTO!R$1)</f>
        <v/>
      </c>
      <c r="S168">
        <f>COUNTIFS(INDIRECT("Tabela6[QRCode]"),CUMPRIMENTO!$C168,INDIRECT("Tabela6[Data]"),CUMPRIMENTO!S$1)+COUNTIFS(INDIRECT("Tabela6[QRCode]"),CUMPRIMENTO!$D168,INDIRECT("Tabela6[Data]"),CUMPRIMENTO!S$1)</f>
        <v/>
      </c>
      <c r="T168">
        <f>COUNTIFS(INDIRECT("Tabela6[QRCode]"),CUMPRIMENTO!$C168,INDIRECT("Tabela6[Data]"),CUMPRIMENTO!T$1)+COUNTIFS(INDIRECT("Tabela6[QRCode]"),CUMPRIMENTO!$D168,INDIRECT("Tabela6[Data]"),CUMPRIMENTO!T$1)</f>
        <v/>
      </c>
      <c r="U168">
        <f>COUNTIFS(INDIRECT("Tabela6[QRCode]"),CUMPRIMENTO!$C168,INDIRECT("Tabela6[Data]"),CUMPRIMENTO!U$1)+COUNTIFS(INDIRECT("Tabela6[QRCode]"),CUMPRIMENTO!$D168,INDIRECT("Tabela6[Data]"),CUMPRIMENTO!U$1)</f>
        <v/>
      </c>
      <c r="V168">
        <f>COUNTIFS(INDIRECT("Tabela6[QRCode]"),CUMPRIMENTO!$C168,INDIRECT("Tabela6[Data]"),CUMPRIMENTO!V$1)+COUNTIFS(INDIRECT("Tabela6[QRCode]"),CUMPRIMENTO!$D168,INDIRECT("Tabela6[Data]"),CUMPRIMENTO!V$1)</f>
        <v/>
      </c>
      <c r="W168">
        <f>COUNTIFS(INDIRECT("Tabela6[QRCode]"),CUMPRIMENTO!$C168,INDIRECT("Tabela6[Data]"),CUMPRIMENTO!W$1)+COUNTIFS(INDIRECT("Tabela6[QRCode]"),CUMPRIMENTO!$D168,INDIRECT("Tabela6[Data]"),CUMPRIMENTO!W$1)</f>
        <v/>
      </c>
      <c r="Y168" s="33">
        <f>SUM(R168:X168)/(IF(G168=1,COUNTA(R168:X168)*3,IF(G168=2,COUNTA(R168:X168)*2,IF(G168=3,COUNTA(R168:X168),IF(G168=4,COUNTA(R168:X168)/2,IF(G168=5,COUNTA(R168:X168)/7,IF(G168=6,1,"")))))))</f>
        <v/>
      </c>
      <c r="Z168">
        <f>COUNTIFS(INDIRECT("Tabela6[QRCode]"),CUMPRIMENTO!$C168,INDIRECT("Tabela6[Data]"),CUMPRIMENTO!Z$1)+COUNTIFS(INDIRECT("Tabela6[QRCode]"),CUMPRIMENTO!$D168,INDIRECT("Tabela6[Data]"),CUMPRIMENTO!Z$1)</f>
        <v/>
      </c>
      <c r="AA168">
        <f>COUNTIFS(INDIRECT("Tabela6[QRCode]"),CUMPRIMENTO!$C168,INDIRECT("Tabela6[Data]"),CUMPRIMENTO!AA$1)+COUNTIFS(INDIRECT("Tabela6[QRCode]"),CUMPRIMENTO!$D168,INDIRECT("Tabela6[Data]"),CUMPRIMENTO!AA$1)</f>
        <v/>
      </c>
      <c r="AB168">
        <f>COUNTIFS(INDIRECT("Tabela6[QRCode]"),CUMPRIMENTO!$C168,INDIRECT("Tabela6[Data]"),CUMPRIMENTO!AB$1)+COUNTIFS(INDIRECT("Tabela6[QRCode]"),CUMPRIMENTO!$D168,INDIRECT("Tabela6[Data]"),CUMPRIMENTO!AB$1)</f>
        <v/>
      </c>
      <c r="AC168">
        <f>COUNTIFS(INDIRECT("Tabela6[QRCode]"),CUMPRIMENTO!$C168,INDIRECT("Tabela6[Data]"),CUMPRIMENTO!AC$1)+COUNTIFS(INDIRECT("Tabela6[QRCode]"),CUMPRIMENTO!$D168,INDIRECT("Tabela6[Data]"),CUMPRIMENTO!AC$1)</f>
        <v/>
      </c>
      <c r="AD168">
        <f>COUNTIFS(INDIRECT("Tabela6[QRCode]"),CUMPRIMENTO!$C168,INDIRECT("Tabela6[Data]"),CUMPRIMENTO!AD$1)+COUNTIFS(INDIRECT("Tabela6[QRCode]"),CUMPRIMENTO!$D168,INDIRECT("Tabela6[Data]"),CUMPRIMENTO!AD$1)</f>
        <v/>
      </c>
      <c r="AE168">
        <f>COUNTIFS(INDIRECT("Tabela6[QRCode]"),CUMPRIMENTO!$C168,INDIRECT("Tabela6[Data]"),CUMPRIMENTO!AE$1)+COUNTIFS(INDIRECT("Tabela6[QRCode]"),CUMPRIMENTO!$D168,INDIRECT("Tabela6[Data]"),CUMPRIMENTO!AE$1)</f>
        <v/>
      </c>
      <c r="AG168" s="33">
        <f>SUM(Z168:AD168)/(IF(G168=1,COUNTA(Z168:AD168)*3,IF(G168=2,COUNTA(Z168:AD168)*2,IF(G168=3,COUNTA(Z168:AD168),IF(G168=4,COUNTA(Z168:AD168)/2,IF(G168=5,COUNTA(Z168:AD168)/7,IF(G168=6,1,"")))))))</f>
        <v/>
      </c>
      <c r="AH168">
        <f>COUNTIFS(INDIRECT("Tabela6[QRCode]"),CUMPRIMENTO!$C168,INDIRECT("Tabela6[Data]"),CUMPRIMENTO!AH$1)+COUNTIFS(INDIRECT("Tabela6[QRCode]"),CUMPRIMENTO!$D168,INDIRECT("Tabela6[Data]"),CUMPRIMENTO!AH$1)</f>
        <v/>
      </c>
      <c r="AI168">
        <f>COUNTIFS(INDIRECT("Tabela6[QRCode]"),CUMPRIMENTO!$C168,INDIRECT("Tabela6[Data]"),CUMPRIMENTO!AI$1)+COUNTIFS(INDIRECT("Tabela6[QRCode]"),CUMPRIMENTO!$D168,INDIRECT("Tabela6[Data]"),CUMPRIMENTO!AI$1)</f>
        <v/>
      </c>
      <c r="AJ168">
        <f>COUNTIFS(INDIRECT("Tabela6[QRCode]"),CUMPRIMENTO!$C168,INDIRECT("Tabela6[Data]"),CUMPRIMENTO!AJ$1)+COUNTIFS(INDIRECT("Tabela6[QRCode]"),CUMPRIMENTO!$D168,INDIRECT("Tabela6[Data]"),CUMPRIMENTO!AJ$1)</f>
        <v/>
      </c>
      <c r="AK168">
        <f>COUNTIFS(INDIRECT("Tabela6[QRCode]"),CUMPRIMENTO!$C168,INDIRECT("Tabela6[Data]"),CUMPRIMENTO!AK$1)+COUNTIFS(INDIRECT("Tabela6[QRCode]"),CUMPRIMENTO!$D168,INDIRECT("Tabela6[Data]"),CUMPRIMENTO!AK$1)</f>
        <v/>
      </c>
      <c r="AL168">
        <f>COUNTIFS(INDIRECT("Tabela6[QRCode]"),CUMPRIMENTO!$C168,INDIRECT("Tabela6[Data]"),CUMPRIMENTO!AL$1)+COUNTIFS(INDIRECT("Tabela6[QRCode]"),CUMPRIMENTO!$D168,INDIRECT("Tabela6[Data]"),CUMPRIMENTO!AL$1)</f>
        <v/>
      </c>
      <c r="AM168">
        <f>COUNTIFS(INDIRECT("Tabela6[QRCode]"),CUMPRIMENTO!$C168,INDIRECT("Tabela6[Data]"),CUMPRIMENTO!AM$1)+COUNTIFS(INDIRECT("Tabela6[QRCode]"),CUMPRIMENTO!$D168,INDIRECT("Tabela6[Data]"),CUMPRIMENTO!AM$1)</f>
        <v/>
      </c>
      <c r="AO168" s="33">
        <f>SUM(AH168:AL168)/(IF(G168=1,COUNTA(AH168:AL168)*3,IF(G168=2,COUNTA(AH168:AL168)*2,IF(G168=3,COUNTA(AH168:AL168),IF(G168=4,COUNTA(AH168:AL168)/2,IF(G168=5,COUNTA(AH168:AL168)/7,IF(G168=6,1,"")))))))</f>
        <v/>
      </c>
      <c r="AP168">
        <f>COUNTIFS(INDIRECT("Tabela6[QRCode]"),CUMPRIMENTO!$C168,INDIRECT("Tabela6[Data]"),CUMPRIMENTO!AP$1)+COUNTIFS(INDIRECT("Tabela6[QRCode]"),CUMPRIMENTO!$D168,INDIRECT("Tabela6[Data]"),CUMPRIMENTO!AP$1)</f>
        <v/>
      </c>
      <c r="AQ168">
        <f>COUNTIFS(INDIRECT("Tabela6[QRCode]"),CUMPRIMENTO!$C168,INDIRECT("Tabela6[Data]"),CUMPRIMENTO!AQ$1)+COUNTIFS(INDIRECT("Tabela6[QRCode]"),CUMPRIMENTO!$D168,INDIRECT("Tabela6[Data]"),CUMPRIMENTO!AQ$1)</f>
        <v/>
      </c>
      <c r="AW168" s="33">
        <f>SUM(AP168:AS168)/(IF(G168=1,COUNTA(AP168:AS168)*3,IF(G168=2,COUNTA(AP168:AS168)*2,IF(G168=3,COUNTA(AP168:AS168),IF(G168=4,COUNTA(AP168:AS168)/2,IF(G168=5,COUNTA(AP168:AS168)/7,IF(G168=6,1,"")))))))</f>
        <v/>
      </c>
    </row>
    <row r="169">
      <c r="B169" t="inlineStr">
        <is>
          <t>BR01-IES-P28</t>
        </is>
      </c>
      <c r="C169" t="inlineStr">
        <is>
          <t>BR01-IES-P28-BAN057</t>
        </is>
      </c>
      <c r="D169" t="inlineStr">
        <is>
          <t>RS-ST01-28-00T-WCF02</t>
        </is>
      </c>
      <c r="E169" t="inlineStr">
        <is>
          <t>BANHEIRO USINAGEM CILINDROS - F</t>
        </is>
      </c>
      <c r="G169" t="n">
        <v>1</v>
      </c>
      <c r="H169" t="inlineStr">
        <is>
          <t>T1, T2, T3</t>
        </is>
      </c>
      <c r="I169" s="34">
        <f>IF(H169="SOB DEMANDA",100%,IF(AVERAGE(Y169,AG169,AO169,AW169)&gt;100%,100%,AVERAGE(Y169,AG169,AO169,AW169)))</f>
        <v/>
      </c>
      <c r="J169">
        <f>COUNTIFS(INDIRECT("Tabela6[QRCode]"),CUMPRIMENTO!$C169,INDIRECT("Tabela6[Data]"),CUMPRIMENTO!J$1)+COUNTIFS(INDIRECT("Tabela6[QRCode]"),CUMPRIMENTO!$D169,INDIRECT("Tabela6[Data]"),CUMPRIMENTO!J$1)</f>
        <v/>
      </c>
      <c r="K169">
        <f>COUNTIFS(INDIRECT("Tabela6[QRCode]"),CUMPRIMENTO!$C169,INDIRECT("Tabela6[Data]"),CUMPRIMENTO!K$1)+COUNTIFS(INDIRECT("Tabela6[QRCode]"),CUMPRIMENTO!$D169,INDIRECT("Tabela6[Data]"),CUMPRIMENTO!K$1)</f>
        <v/>
      </c>
      <c r="L169">
        <f>COUNTIFS(INDIRECT("Tabela6[QRCode]"),CUMPRIMENTO!$C169,INDIRECT("Tabela6[Data]"),CUMPRIMENTO!L$1)+COUNTIFS(INDIRECT("Tabela6[QRCode]"),CUMPRIMENTO!$D169,INDIRECT("Tabela6[Data]"),CUMPRIMENTO!L$1)</f>
        <v/>
      </c>
      <c r="M169">
        <f>COUNTIFS(INDIRECT("Tabela6[QRCode]"),CUMPRIMENTO!$C169,INDIRECT("Tabela6[Data]"),CUMPRIMENTO!M$1)+COUNTIFS(INDIRECT("Tabela6[QRCode]"),CUMPRIMENTO!$D169,INDIRECT("Tabela6[Data]"),CUMPRIMENTO!M$1)</f>
        <v/>
      </c>
      <c r="N169">
        <f>COUNTIFS(INDIRECT("Tabela6[QRCode]"),CUMPRIMENTO!$C169,INDIRECT("Tabela6[Data]"),CUMPRIMENTO!N$1)+COUNTIFS(INDIRECT("Tabela6[QRCode]"),CUMPRIMENTO!$D169,INDIRECT("Tabela6[Data]"),CUMPRIMENTO!N$1)</f>
        <v/>
      </c>
      <c r="O169">
        <f>COUNTIFS(INDIRECT("Tabela6[QRCode]"),CUMPRIMENTO!$C169,INDIRECT("Tabela6[Data]"),CUMPRIMENTO!O$1)+COUNTIFS(INDIRECT("Tabela6[QRCode]"),CUMPRIMENTO!$D169,INDIRECT("Tabela6[Data]"),CUMPRIMENTO!O$1)</f>
        <v/>
      </c>
      <c r="Q169" s="33">
        <f>SUM(J169:P169)/(IF(G169=1,COUNTA(J169:P169)*3,IF(G169=2,COUNTA(J169:P169)*2,IF(G169=3,COUNTA(J169:P169),IF(G169=4,COUNTA(J169:P169)/2,IF(G169=5,COUNTA(J169:P169)/7,IF(G169=6,1,"")))))))</f>
        <v/>
      </c>
      <c r="R169">
        <f>COUNTIFS(INDIRECT("Tabela6[QRCode]"),CUMPRIMENTO!$C169,INDIRECT("Tabela6[Data]"),CUMPRIMENTO!R$1)+COUNTIFS(INDIRECT("Tabela6[QRCode]"),CUMPRIMENTO!$D169,INDIRECT("Tabela6[Data]"),CUMPRIMENTO!R$1)</f>
        <v/>
      </c>
      <c r="S169">
        <f>COUNTIFS(INDIRECT("Tabela6[QRCode]"),CUMPRIMENTO!$C169,INDIRECT("Tabela6[Data]"),CUMPRIMENTO!S$1)+COUNTIFS(INDIRECT("Tabela6[QRCode]"),CUMPRIMENTO!$D169,INDIRECT("Tabela6[Data]"),CUMPRIMENTO!S$1)</f>
        <v/>
      </c>
      <c r="T169">
        <f>COUNTIFS(INDIRECT("Tabela6[QRCode]"),CUMPRIMENTO!$C169,INDIRECT("Tabela6[Data]"),CUMPRIMENTO!T$1)+COUNTIFS(INDIRECT("Tabela6[QRCode]"),CUMPRIMENTO!$D169,INDIRECT("Tabela6[Data]"),CUMPRIMENTO!T$1)</f>
        <v/>
      </c>
      <c r="U169">
        <f>COUNTIFS(INDIRECT("Tabela6[QRCode]"),CUMPRIMENTO!$C169,INDIRECT("Tabela6[Data]"),CUMPRIMENTO!U$1)+COUNTIFS(INDIRECT("Tabela6[QRCode]"),CUMPRIMENTO!$D169,INDIRECT("Tabela6[Data]"),CUMPRIMENTO!U$1)</f>
        <v/>
      </c>
      <c r="V169">
        <f>COUNTIFS(INDIRECT("Tabela6[QRCode]"),CUMPRIMENTO!$C169,INDIRECT("Tabela6[Data]"),CUMPRIMENTO!V$1)+COUNTIFS(INDIRECT("Tabela6[QRCode]"),CUMPRIMENTO!$D169,INDIRECT("Tabela6[Data]"),CUMPRIMENTO!V$1)</f>
        <v/>
      </c>
      <c r="W169">
        <f>COUNTIFS(INDIRECT("Tabela6[QRCode]"),CUMPRIMENTO!$C169,INDIRECT("Tabela6[Data]"),CUMPRIMENTO!W$1)+COUNTIFS(INDIRECT("Tabela6[QRCode]"),CUMPRIMENTO!$D169,INDIRECT("Tabela6[Data]"),CUMPRIMENTO!W$1)</f>
        <v/>
      </c>
      <c r="Y169" s="33">
        <f>SUM(R169:X169)/(IF(G169=1,COUNTA(R169:X169)*3,IF(G169=2,COUNTA(R169:X169)*2,IF(G169=3,COUNTA(R169:X169),IF(G169=4,COUNTA(R169:X169)/2,IF(G169=5,COUNTA(R169:X169)/7,IF(G169=6,1,"")))))))</f>
        <v/>
      </c>
      <c r="Z169">
        <f>COUNTIFS(INDIRECT("Tabela6[QRCode]"),CUMPRIMENTO!$C169,INDIRECT("Tabela6[Data]"),CUMPRIMENTO!Z$1)+COUNTIFS(INDIRECT("Tabela6[QRCode]"),CUMPRIMENTO!$D169,INDIRECT("Tabela6[Data]"),CUMPRIMENTO!Z$1)</f>
        <v/>
      </c>
      <c r="AA169">
        <f>COUNTIFS(INDIRECT("Tabela6[QRCode]"),CUMPRIMENTO!$C169,INDIRECT("Tabela6[Data]"),CUMPRIMENTO!AA$1)+COUNTIFS(INDIRECT("Tabela6[QRCode]"),CUMPRIMENTO!$D169,INDIRECT("Tabela6[Data]"),CUMPRIMENTO!AA$1)</f>
        <v/>
      </c>
      <c r="AB169">
        <f>COUNTIFS(INDIRECT("Tabela6[QRCode]"),CUMPRIMENTO!$C169,INDIRECT("Tabela6[Data]"),CUMPRIMENTO!AB$1)+COUNTIFS(INDIRECT("Tabela6[QRCode]"),CUMPRIMENTO!$D169,INDIRECT("Tabela6[Data]"),CUMPRIMENTO!AB$1)</f>
        <v/>
      </c>
      <c r="AC169">
        <f>COUNTIFS(INDIRECT("Tabela6[QRCode]"),CUMPRIMENTO!$C169,INDIRECT("Tabela6[Data]"),CUMPRIMENTO!AC$1)+COUNTIFS(INDIRECT("Tabela6[QRCode]"),CUMPRIMENTO!$D169,INDIRECT("Tabela6[Data]"),CUMPRIMENTO!AC$1)</f>
        <v/>
      </c>
      <c r="AD169">
        <f>COUNTIFS(INDIRECT("Tabela6[QRCode]"),CUMPRIMENTO!$C169,INDIRECT("Tabela6[Data]"),CUMPRIMENTO!AD$1)+COUNTIFS(INDIRECT("Tabela6[QRCode]"),CUMPRIMENTO!$D169,INDIRECT("Tabela6[Data]"),CUMPRIMENTO!AD$1)</f>
        <v/>
      </c>
      <c r="AE169">
        <f>COUNTIFS(INDIRECT("Tabela6[QRCode]"),CUMPRIMENTO!$C169,INDIRECT("Tabela6[Data]"),CUMPRIMENTO!AE$1)+COUNTIFS(INDIRECT("Tabela6[QRCode]"),CUMPRIMENTO!$D169,INDIRECT("Tabela6[Data]"),CUMPRIMENTO!AE$1)</f>
        <v/>
      </c>
      <c r="AG169" s="33">
        <f>SUM(Z169:AD169)/(IF(G169=1,COUNTA(Z169:AD169)*3,IF(G169=2,COUNTA(Z169:AD169)*2,IF(G169=3,COUNTA(Z169:AD169),IF(G169=4,COUNTA(Z169:AD169)/2,IF(G169=5,COUNTA(Z169:AD169)/7,IF(G169=6,1,"")))))))</f>
        <v/>
      </c>
      <c r="AH169">
        <f>COUNTIFS(INDIRECT("Tabela6[QRCode]"),CUMPRIMENTO!$C169,INDIRECT("Tabela6[Data]"),CUMPRIMENTO!AH$1)+COUNTIFS(INDIRECT("Tabela6[QRCode]"),CUMPRIMENTO!$D169,INDIRECT("Tabela6[Data]"),CUMPRIMENTO!AH$1)</f>
        <v/>
      </c>
      <c r="AI169">
        <f>COUNTIFS(INDIRECT("Tabela6[QRCode]"),CUMPRIMENTO!$C169,INDIRECT("Tabela6[Data]"),CUMPRIMENTO!AI$1)+COUNTIFS(INDIRECT("Tabela6[QRCode]"),CUMPRIMENTO!$D169,INDIRECT("Tabela6[Data]"),CUMPRIMENTO!AI$1)</f>
        <v/>
      </c>
      <c r="AJ169">
        <f>COUNTIFS(INDIRECT("Tabela6[QRCode]"),CUMPRIMENTO!$C169,INDIRECT("Tabela6[Data]"),CUMPRIMENTO!AJ$1)+COUNTIFS(INDIRECT("Tabela6[QRCode]"),CUMPRIMENTO!$D169,INDIRECT("Tabela6[Data]"),CUMPRIMENTO!AJ$1)</f>
        <v/>
      </c>
      <c r="AK169">
        <f>COUNTIFS(INDIRECT("Tabela6[QRCode]"),CUMPRIMENTO!$C169,INDIRECT("Tabela6[Data]"),CUMPRIMENTO!AK$1)+COUNTIFS(INDIRECT("Tabela6[QRCode]"),CUMPRIMENTO!$D169,INDIRECT("Tabela6[Data]"),CUMPRIMENTO!AK$1)</f>
        <v/>
      </c>
      <c r="AL169">
        <f>COUNTIFS(INDIRECT("Tabela6[QRCode]"),CUMPRIMENTO!$C169,INDIRECT("Tabela6[Data]"),CUMPRIMENTO!AL$1)+COUNTIFS(INDIRECT("Tabela6[QRCode]"),CUMPRIMENTO!$D169,INDIRECT("Tabela6[Data]"),CUMPRIMENTO!AL$1)</f>
        <v/>
      </c>
      <c r="AM169">
        <f>COUNTIFS(INDIRECT("Tabela6[QRCode]"),CUMPRIMENTO!$C169,INDIRECT("Tabela6[Data]"),CUMPRIMENTO!AM$1)+COUNTIFS(INDIRECT("Tabela6[QRCode]"),CUMPRIMENTO!$D169,INDIRECT("Tabela6[Data]"),CUMPRIMENTO!AM$1)</f>
        <v/>
      </c>
      <c r="AO169" s="33">
        <f>SUM(AH169:AL169)/(IF(G169=1,COUNTA(AH169:AL169)*3,IF(G169=2,COUNTA(AH169:AL169)*2,IF(G169=3,COUNTA(AH169:AL169),IF(G169=4,COUNTA(AH169:AL169)/2,IF(G169=5,COUNTA(AH169:AL169)/7,IF(G169=6,1,"")))))))</f>
        <v/>
      </c>
      <c r="AP169">
        <f>COUNTIFS(INDIRECT("Tabela6[QRCode]"),CUMPRIMENTO!$C169,INDIRECT("Tabela6[Data]"),CUMPRIMENTO!AP$1)+COUNTIFS(INDIRECT("Tabela6[QRCode]"),CUMPRIMENTO!$D169,INDIRECT("Tabela6[Data]"),CUMPRIMENTO!AP$1)</f>
        <v/>
      </c>
      <c r="AQ169">
        <f>COUNTIFS(INDIRECT("Tabela6[QRCode]"),CUMPRIMENTO!$C169,INDIRECT("Tabela6[Data]"),CUMPRIMENTO!AQ$1)+COUNTIFS(INDIRECT("Tabela6[QRCode]"),CUMPRIMENTO!$D169,INDIRECT("Tabela6[Data]"),CUMPRIMENTO!AQ$1)</f>
        <v/>
      </c>
      <c r="AW169" s="33">
        <f>SUM(AP169:AS169)/(IF(G169=1,COUNTA(AP169:AS169)*3,IF(G169=2,COUNTA(AP169:AS169)*2,IF(G169=3,COUNTA(AP169:AS169),IF(G169=4,COUNTA(AP169:AS169)/2,IF(G169=5,COUNTA(AP169:AS169)/7,IF(G169=6,1,"")))))))</f>
        <v/>
      </c>
    </row>
    <row r="170">
      <c r="B170" t="inlineStr">
        <is>
          <t>BR01-IES-P28</t>
        </is>
      </c>
      <c r="C170" t="inlineStr">
        <is>
          <t>BR01-IES-P28-BAN058</t>
        </is>
      </c>
      <c r="D170" t="inlineStr">
        <is>
          <t>RS-ST01-28-01P-WCM02</t>
        </is>
      </c>
      <c r="E170" t="inlineStr">
        <is>
          <t>BANHEIRO ADM CILINDROS LESTE - M</t>
        </is>
      </c>
      <c r="G170" t="n">
        <v>3</v>
      </c>
      <c r="H170" t="inlineStr">
        <is>
          <t>T3E</t>
        </is>
      </c>
      <c r="I170" s="34">
        <f>IF(H170="SOB DEMANDA",100%,IF(AVERAGE(Y170,AG170,AO170,AW170)&gt;100%,100%,AVERAGE(Y170,AG170,AO170,AW170)))</f>
        <v/>
      </c>
      <c r="J170">
        <f>COUNTIFS(INDIRECT("Tabela6[QRCode]"),CUMPRIMENTO!$C170,INDIRECT("Tabela6[Data]"),CUMPRIMENTO!J$1)+COUNTIFS(INDIRECT("Tabela6[QRCode]"),CUMPRIMENTO!$D170,INDIRECT("Tabela6[Data]"),CUMPRIMENTO!J$1)</f>
        <v/>
      </c>
      <c r="K170">
        <f>COUNTIFS(INDIRECT("Tabela6[QRCode]"),CUMPRIMENTO!$C170,INDIRECT("Tabela6[Data]"),CUMPRIMENTO!K$1)+COUNTIFS(INDIRECT("Tabela6[QRCode]"),CUMPRIMENTO!$D170,INDIRECT("Tabela6[Data]"),CUMPRIMENTO!K$1)</f>
        <v/>
      </c>
      <c r="L170">
        <f>COUNTIFS(INDIRECT("Tabela6[QRCode]"),CUMPRIMENTO!$C170,INDIRECT("Tabela6[Data]"),CUMPRIMENTO!L$1)+COUNTIFS(INDIRECT("Tabela6[QRCode]"),CUMPRIMENTO!$D170,INDIRECT("Tabela6[Data]"),CUMPRIMENTO!L$1)</f>
        <v/>
      </c>
      <c r="M170">
        <f>COUNTIFS(INDIRECT("Tabela6[QRCode]"),CUMPRIMENTO!$C170,INDIRECT("Tabela6[Data]"),CUMPRIMENTO!M$1)+COUNTIFS(INDIRECT("Tabela6[QRCode]"),CUMPRIMENTO!$D170,INDIRECT("Tabela6[Data]"),CUMPRIMENTO!M$1)</f>
        <v/>
      </c>
      <c r="N170">
        <f>COUNTIFS(INDIRECT("Tabela6[QRCode]"),CUMPRIMENTO!$C170,INDIRECT("Tabela6[Data]"),CUMPRIMENTO!N$1)+COUNTIFS(INDIRECT("Tabela6[QRCode]"),CUMPRIMENTO!$D170,INDIRECT("Tabela6[Data]"),CUMPRIMENTO!N$1)</f>
        <v/>
      </c>
      <c r="Q170" s="33">
        <f>SUM(J170:P170)/(IF(G170=1,COUNTA(J170:P170)*3,IF(G170=2,COUNTA(J170:P170)*2,IF(G170=3,COUNTA(J170:P170),IF(G170=4,COUNTA(J170:P170)/2,IF(G170=5,COUNTA(J170:P170)/7,IF(G170=6,1,"")))))))</f>
        <v/>
      </c>
      <c r="R170">
        <f>COUNTIFS(INDIRECT("Tabela6[QRCode]"),CUMPRIMENTO!$C170,INDIRECT("Tabela6[Data]"),CUMPRIMENTO!R$1)+COUNTIFS(INDIRECT("Tabela6[QRCode]"),CUMPRIMENTO!$D170,INDIRECT("Tabela6[Data]"),CUMPRIMENTO!R$1)</f>
        <v/>
      </c>
      <c r="S170">
        <f>COUNTIFS(INDIRECT("Tabela6[QRCode]"),CUMPRIMENTO!$C170,INDIRECT("Tabela6[Data]"),CUMPRIMENTO!S$1)+COUNTIFS(INDIRECT("Tabela6[QRCode]"),CUMPRIMENTO!$D170,INDIRECT("Tabela6[Data]"),CUMPRIMENTO!S$1)</f>
        <v/>
      </c>
      <c r="T170">
        <f>COUNTIFS(INDIRECT("Tabela6[QRCode]"),CUMPRIMENTO!$C170,INDIRECT("Tabela6[Data]"),CUMPRIMENTO!T$1)+COUNTIFS(INDIRECT("Tabela6[QRCode]"),CUMPRIMENTO!$D170,INDIRECT("Tabela6[Data]"),CUMPRIMENTO!T$1)</f>
        <v/>
      </c>
      <c r="U170">
        <f>COUNTIFS(INDIRECT("Tabela6[QRCode]"),CUMPRIMENTO!$C170,INDIRECT("Tabela6[Data]"),CUMPRIMENTO!U$1)+COUNTIFS(INDIRECT("Tabela6[QRCode]"),CUMPRIMENTO!$D170,INDIRECT("Tabela6[Data]"),CUMPRIMENTO!U$1)</f>
        <v/>
      </c>
      <c r="V170">
        <f>COUNTIFS(INDIRECT("Tabela6[QRCode]"),CUMPRIMENTO!$C170,INDIRECT("Tabela6[Data]"),CUMPRIMENTO!V$1)+COUNTIFS(INDIRECT("Tabela6[QRCode]"),CUMPRIMENTO!$D170,INDIRECT("Tabela6[Data]"),CUMPRIMENTO!V$1)</f>
        <v/>
      </c>
      <c r="Y170" s="33">
        <f>SUM(R170:X170)/(IF(G170=1,COUNTA(R170:X170)*3,IF(G170=2,COUNTA(R170:X170)*2,IF(G170=3,COUNTA(R170:X170),IF(G170=4,COUNTA(R170:X170)/2,IF(G170=5,COUNTA(R170:X170)/7,IF(G170=6,1,"")))))))</f>
        <v/>
      </c>
      <c r="Z170">
        <f>COUNTIFS(INDIRECT("Tabela6[QRCode]"),CUMPRIMENTO!$C170,INDIRECT("Tabela6[Data]"),CUMPRIMENTO!Z$1)+COUNTIFS(INDIRECT("Tabela6[QRCode]"),CUMPRIMENTO!$D170,INDIRECT("Tabela6[Data]"),CUMPRIMENTO!Z$1)</f>
        <v/>
      </c>
      <c r="AA170">
        <f>COUNTIFS(INDIRECT("Tabela6[QRCode]"),CUMPRIMENTO!$C170,INDIRECT("Tabela6[Data]"),CUMPRIMENTO!AA$1)+COUNTIFS(INDIRECT("Tabela6[QRCode]"),CUMPRIMENTO!$D170,INDIRECT("Tabela6[Data]"),CUMPRIMENTO!AA$1)</f>
        <v/>
      </c>
      <c r="AB170">
        <f>COUNTIFS(INDIRECT("Tabela6[QRCode]"),CUMPRIMENTO!$C170,INDIRECT("Tabela6[Data]"),CUMPRIMENTO!AB$1)+COUNTIFS(INDIRECT("Tabela6[QRCode]"),CUMPRIMENTO!$D170,INDIRECT("Tabela6[Data]"),CUMPRIMENTO!AB$1)</f>
        <v/>
      </c>
      <c r="AC170">
        <f>COUNTIFS(INDIRECT("Tabela6[QRCode]"),CUMPRIMENTO!$C170,INDIRECT("Tabela6[Data]"),CUMPRIMENTO!AC$1)+COUNTIFS(INDIRECT("Tabela6[QRCode]"),CUMPRIMENTO!$D170,INDIRECT("Tabela6[Data]"),CUMPRIMENTO!AC$1)</f>
        <v/>
      </c>
      <c r="AD170">
        <f>COUNTIFS(INDIRECT("Tabela6[QRCode]"),CUMPRIMENTO!$C170,INDIRECT("Tabela6[Data]"),CUMPRIMENTO!AD$1)+COUNTIFS(INDIRECT("Tabela6[QRCode]"),CUMPRIMENTO!$D170,INDIRECT("Tabela6[Data]"),CUMPRIMENTO!AD$1)</f>
        <v/>
      </c>
      <c r="AG170" s="33">
        <f>SUM(Z170:AD170)/(IF(G170=1,COUNTA(Z170:AD170)*3,IF(G170=2,COUNTA(Z170:AD170)*2,IF(G170=3,COUNTA(Z170:AD170),IF(G170=4,COUNTA(Z170:AD170)/2,IF(G170=5,COUNTA(Z170:AD170)/7,IF(G170=6,1,"")))))))</f>
        <v/>
      </c>
      <c r="AH170">
        <f>COUNTIFS(INDIRECT("Tabela6[QRCode]"),CUMPRIMENTO!$C170,INDIRECT("Tabela6[Data]"),CUMPRIMENTO!AH$1)+COUNTIFS(INDIRECT("Tabela6[QRCode]"),CUMPRIMENTO!$D170,INDIRECT("Tabela6[Data]"),CUMPRIMENTO!AH$1)</f>
        <v/>
      </c>
      <c r="AI170">
        <f>COUNTIFS(INDIRECT("Tabela6[QRCode]"),CUMPRIMENTO!$C170,INDIRECT("Tabela6[Data]"),CUMPRIMENTO!AI$1)+COUNTIFS(INDIRECT("Tabela6[QRCode]"),CUMPRIMENTO!$D170,INDIRECT("Tabela6[Data]"),CUMPRIMENTO!AI$1)</f>
        <v/>
      </c>
      <c r="AJ170">
        <f>COUNTIFS(INDIRECT("Tabela6[QRCode]"),CUMPRIMENTO!$C170,INDIRECT("Tabela6[Data]"),CUMPRIMENTO!AJ$1)+COUNTIFS(INDIRECT("Tabela6[QRCode]"),CUMPRIMENTO!$D170,INDIRECT("Tabela6[Data]"),CUMPRIMENTO!AJ$1)</f>
        <v/>
      </c>
      <c r="AK170">
        <f>COUNTIFS(INDIRECT("Tabela6[QRCode]"),CUMPRIMENTO!$C170,INDIRECT("Tabela6[Data]"),CUMPRIMENTO!AK$1)+COUNTIFS(INDIRECT("Tabela6[QRCode]"),CUMPRIMENTO!$D170,INDIRECT("Tabela6[Data]"),CUMPRIMENTO!AK$1)</f>
        <v/>
      </c>
      <c r="AL170">
        <f>COUNTIFS(INDIRECT("Tabela6[QRCode]"),CUMPRIMENTO!$C170,INDIRECT("Tabela6[Data]"),CUMPRIMENTO!AL$1)+COUNTIFS(INDIRECT("Tabela6[QRCode]"),CUMPRIMENTO!$D170,INDIRECT("Tabela6[Data]"),CUMPRIMENTO!AL$1)</f>
        <v/>
      </c>
      <c r="AO170" s="33">
        <f>SUM(AH170:AL170)/(IF(G170=1,COUNTA(AH170:AL170)*3,IF(G170=2,COUNTA(AH170:AL170)*2,IF(G170=3,COUNTA(AH170:AL170),IF(G170=4,COUNTA(AH170:AL170)/2,IF(G170=5,COUNTA(AH170:AL170)/7,IF(G170=6,1,"")))))))</f>
        <v/>
      </c>
      <c r="AP170">
        <f>COUNTIFS(INDIRECT("Tabela6[QRCode]"),CUMPRIMENTO!$C170,INDIRECT("Tabela6[Data]"),CUMPRIMENTO!AP$1)+COUNTIFS(INDIRECT("Tabela6[QRCode]"),CUMPRIMENTO!$D170,INDIRECT("Tabela6[Data]"),CUMPRIMENTO!AP$1)</f>
        <v/>
      </c>
      <c r="AQ170">
        <f>COUNTIFS(INDIRECT("Tabela6[QRCode]"),CUMPRIMENTO!$C170,INDIRECT("Tabela6[Data]"),CUMPRIMENTO!AQ$1)+COUNTIFS(INDIRECT("Tabela6[QRCode]"),CUMPRIMENTO!$D170,INDIRECT("Tabela6[Data]"),CUMPRIMENTO!AQ$1)</f>
        <v/>
      </c>
      <c r="AW170" s="33">
        <f>SUM(AP170:AS170)/(IF(G170=1,COUNTA(AP170:AS170)*3,IF(G170=2,COUNTA(AP170:AS170)*2,IF(G170=3,COUNTA(AP170:AS170),IF(G170=4,COUNTA(AP170:AS170)/2,IF(G170=5,COUNTA(AP170:AS170)/7,IF(G170=6,1,"")))))))</f>
        <v/>
      </c>
    </row>
    <row r="171">
      <c r="B171" t="inlineStr">
        <is>
          <t>BR01-IES-P28</t>
        </is>
      </c>
      <c r="C171" t="inlineStr">
        <is>
          <t>BR01-IES-P28-BAN059</t>
        </is>
      </c>
      <c r="D171" t="inlineStr">
        <is>
          <t>RS-ST01-28-01P-WCF02</t>
        </is>
      </c>
      <c r="E171" t="inlineStr">
        <is>
          <t>BANHEIRO ADM CILINDROS LESTE - F</t>
        </is>
      </c>
      <c r="G171" t="n">
        <v>3</v>
      </c>
      <c r="H171" t="inlineStr">
        <is>
          <t>T3E</t>
        </is>
      </c>
      <c r="I171" s="34">
        <f>IF(H171="SOB DEMANDA",100%,IF(AVERAGE(Y171,AG171,AO171,AW171)&gt;100%,100%,AVERAGE(Y171,AG171,AO171,AW171)))</f>
        <v/>
      </c>
      <c r="J171">
        <f>COUNTIFS(INDIRECT("Tabela6[QRCode]"),CUMPRIMENTO!$C171,INDIRECT("Tabela6[Data]"),CUMPRIMENTO!J$1)+COUNTIFS(INDIRECT("Tabela6[QRCode]"),CUMPRIMENTO!$D171,INDIRECT("Tabela6[Data]"),CUMPRIMENTO!J$1)</f>
        <v/>
      </c>
      <c r="K171">
        <f>COUNTIFS(INDIRECT("Tabela6[QRCode]"),CUMPRIMENTO!$C171,INDIRECT("Tabela6[Data]"),CUMPRIMENTO!K$1)+COUNTIFS(INDIRECT("Tabela6[QRCode]"),CUMPRIMENTO!$D171,INDIRECT("Tabela6[Data]"),CUMPRIMENTO!K$1)</f>
        <v/>
      </c>
      <c r="L171">
        <f>COUNTIFS(INDIRECT("Tabela6[QRCode]"),CUMPRIMENTO!$C171,INDIRECT("Tabela6[Data]"),CUMPRIMENTO!L$1)+COUNTIFS(INDIRECT("Tabela6[QRCode]"),CUMPRIMENTO!$D171,INDIRECT("Tabela6[Data]"),CUMPRIMENTO!L$1)</f>
        <v/>
      </c>
      <c r="M171">
        <f>COUNTIFS(INDIRECT("Tabela6[QRCode]"),CUMPRIMENTO!$C171,INDIRECT("Tabela6[Data]"),CUMPRIMENTO!M$1)+COUNTIFS(INDIRECT("Tabela6[QRCode]"),CUMPRIMENTO!$D171,INDIRECT("Tabela6[Data]"),CUMPRIMENTO!M$1)</f>
        <v/>
      </c>
      <c r="N171">
        <f>COUNTIFS(INDIRECT("Tabela6[QRCode]"),CUMPRIMENTO!$C171,INDIRECT("Tabela6[Data]"),CUMPRIMENTO!N$1)+COUNTIFS(INDIRECT("Tabela6[QRCode]"),CUMPRIMENTO!$D171,INDIRECT("Tabela6[Data]"),CUMPRIMENTO!N$1)</f>
        <v/>
      </c>
      <c r="Q171" s="33">
        <f>SUM(J171:P171)/(IF(G171=1,COUNTA(J171:P171)*3,IF(G171=2,COUNTA(J171:P171)*2,IF(G171=3,COUNTA(J171:P171),IF(G171=4,COUNTA(J171:P171)/2,IF(G171=5,COUNTA(J171:P171)/7,IF(G171=6,1,"")))))))</f>
        <v/>
      </c>
      <c r="R171">
        <f>COUNTIFS(INDIRECT("Tabela6[QRCode]"),CUMPRIMENTO!$C171,INDIRECT("Tabela6[Data]"),CUMPRIMENTO!R$1)+COUNTIFS(INDIRECT("Tabela6[QRCode]"),CUMPRIMENTO!$D171,INDIRECT("Tabela6[Data]"),CUMPRIMENTO!R$1)</f>
        <v/>
      </c>
      <c r="S171">
        <f>COUNTIFS(INDIRECT("Tabela6[QRCode]"),CUMPRIMENTO!$C171,INDIRECT("Tabela6[Data]"),CUMPRIMENTO!S$1)+COUNTIFS(INDIRECT("Tabela6[QRCode]"),CUMPRIMENTO!$D171,INDIRECT("Tabela6[Data]"),CUMPRIMENTO!S$1)</f>
        <v/>
      </c>
      <c r="T171">
        <f>COUNTIFS(INDIRECT("Tabela6[QRCode]"),CUMPRIMENTO!$C171,INDIRECT("Tabela6[Data]"),CUMPRIMENTO!T$1)+COUNTIFS(INDIRECT("Tabela6[QRCode]"),CUMPRIMENTO!$D171,INDIRECT("Tabela6[Data]"),CUMPRIMENTO!T$1)</f>
        <v/>
      </c>
      <c r="U171">
        <f>COUNTIFS(INDIRECT("Tabela6[QRCode]"),CUMPRIMENTO!$C171,INDIRECT("Tabela6[Data]"),CUMPRIMENTO!U$1)+COUNTIFS(INDIRECT("Tabela6[QRCode]"),CUMPRIMENTO!$D171,INDIRECT("Tabela6[Data]"),CUMPRIMENTO!U$1)</f>
        <v/>
      </c>
      <c r="V171">
        <f>COUNTIFS(INDIRECT("Tabela6[QRCode]"),CUMPRIMENTO!$C171,INDIRECT("Tabela6[Data]"),CUMPRIMENTO!V$1)+COUNTIFS(INDIRECT("Tabela6[QRCode]"),CUMPRIMENTO!$D171,INDIRECT("Tabela6[Data]"),CUMPRIMENTO!V$1)</f>
        <v/>
      </c>
      <c r="Y171" s="33">
        <f>SUM(R171:X171)/(IF(G171=1,COUNTA(R171:X171)*3,IF(G171=2,COUNTA(R171:X171)*2,IF(G171=3,COUNTA(R171:X171),IF(G171=4,COUNTA(R171:X171)/2,IF(G171=5,COUNTA(R171:X171)/7,IF(G171=6,1,"")))))))</f>
        <v/>
      </c>
      <c r="Z171">
        <f>COUNTIFS(INDIRECT("Tabela6[QRCode]"),CUMPRIMENTO!$C171,INDIRECT("Tabela6[Data]"),CUMPRIMENTO!Z$1)+COUNTIFS(INDIRECT("Tabela6[QRCode]"),CUMPRIMENTO!$D171,INDIRECT("Tabela6[Data]"),CUMPRIMENTO!Z$1)</f>
        <v/>
      </c>
      <c r="AA171">
        <f>COUNTIFS(INDIRECT("Tabela6[QRCode]"),CUMPRIMENTO!$C171,INDIRECT("Tabela6[Data]"),CUMPRIMENTO!AA$1)+COUNTIFS(INDIRECT("Tabela6[QRCode]"),CUMPRIMENTO!$D171,INDIRECT("Tabela6[Data]"),CUMPRIMENTO!AA$1)</f>
        <v/>
      </c>
      <c r="AB171">
        <f>COUNTIFS(INDIRECT("Tabela6[QRCode]"),CUMPRIMENTO!$C171,INDIRECT("Tabela6[Data]"),CUMPRIMENTO!AB$1)+COUNTIFS(INDIRECT("Tabela6[QRCode]"),CUMPRIMENTO!$D171,INDIRECT("Tabela6[Data]"),CUMPRIMENTO!AB$1)</f>
        <v/>
      </c>
      <c r="AC171">
        <f>COUNTIFS(INDIRECT("Tabela6[QRCode]"),CUMPRIMENTO!$C171,INDIRECT("Tabela6[Data]"),CUMPRIMENTO!AC$1)+COUNTIFS(INDIRECT("Tabela6[QRCode]"),CUMPRIMENTO!$D171,INDIRECT("Tabela6[Data]"),CUMPRIMENTO!AC$1)</f>
        <v/>
      </c>
      <c r="AD171">
        <f>COUNTIFS(INDIRECT("Tabela6[QRCode]"),CUMPRIMENTO!$C171,INDIRECT("Tabela6[Data]"),CUMPRIMENTO!AD$1)+COUNTIFS(INDIRECT("Tabela6[QRCode]"),CUMPRIMENTO!$D171,INDIRECT("Tabela6[Data]"),CUMPRIMENTO!AD$1)</f>
        <v/>
      </c>
      <c r="AG171" s="33">
        <f>SUM(Z171:AD171)/(IF(G171=1,COUNTA(Z171:AD171)*3,IF(G171=2,COUNTA(Z171:AD171)*2,IF(G171=3,COUNTA(Z171:AD171),IF(G171=4,COUNTA(Z171:AD171)/2,IF(G171=5,COUNTA(Z171:AD171)/7,IF(G171=6,1,"")))))))</f>
        <v/>
      </c>
      <c r="AH171">
        <f>COUNTIFS(INDIRECT("Tabela6[QRCode]"),CUMPRIMENTO!$C171,INDIRECT("Tabela6[Data]"),CUMPRIMENTO!AH$1)+COUNTIFS(INDIRECT("Tabela6[QRCode]"),CUMPRIMENTO!$D171,INDIRECT("Tabela6[Data]"),CUMPRIMENTO!AH$1)</f>
        <v/>
      </c>
      <c r="AI171">
        <f>COUNTIFS(INDIRECT("Tabela6[QRCode]"),CUMPRIMENTO!$C171,INDIRECT("Tabela6[Data]"),CUMPRIMENTO!AI$1)+COUNTIFS(INDIRECT("Tabela6[QRCode]"),CUMPRIMENTO!$D171,INDIRECT("Tabela6[Data]"),CUMPRIMENTO!AI$1)</f>
        <v/>
      </c>
      <c r="AJ171">
        <f>COUNTIFS(INDIRECT("Tabela6[QRCode]"),CUMPRIMENTO!$C171,INDIRECT("Tabela6[Data]"),CUMPRIMENTO!AJ$1)+COUNTIFS(INDIRECT("Tabela6[QRCode]"),CUMPRIMENTO!$D171,INDIRECT("Tabela6[Data]"),CUMPRIMENTO!AJ$1)</f>
        <v/>
      </c>
      <c r="AK171">
        <f>COUNTIFS(INDIRECT("Tabela6[QRCode]"),CUMPRIMENTO!$C171,INDIRECT("Tabela6[Data]"),CUMPRIMENTO!AK$1)+COUNTIFS(INDIRECT("Tabela6[QRCode]"),CUMPRIMENTO!$D171,INDIRECT("Tabela6[Data]"),CUMPRIMENTO!AK$1)</f>
        <v/>
      </c>
      <c r="AL171">
        <f>COUNTIFS(INDIRECT("Tabela6[QRCode]"),CUMPRIMENTO!$C171,INDIRECT("Tabela6[Data]"),CUMPRIMENTO!AL$1)+COUNTIFS(INDIRECT("Tabela6[QRCode]"),CUMPRIMENTO!$D171,INDIRECT("Tabela6[Data]"),CUMPRIMENTO!AL$1)</f>
        <v/>
      </c>
      <c r="AO171" s="33">
        <f>SUM(AH171:AL171)/(IF(G171=1,COUNTA(AH171:AL171)*3,IF(G171=2,COUNTA(AH171:AL171)*2,IF(G171=3,COUNTA(AH171:AL171),IF(G171=4,COUNTA(AH171:AL171)/2,IF(G171=5,COUNTA(AH171:AL171)/7,IF(G171=6,1,"")))))))</f>
        <v/>
      </c>
      <c r="AP171">
        <f>COUNTIFS(INDIRECT("Tabela6[QRCode]"),CUMPRIMENTO!$C171,INDIRECT("Tabela6[Data]"),CUMPRIMENTO!AP$1)+COUNTIFS(INDIRECT("Tabela6[QRCode]"),CUMPRIMENTO!$D171,INDIRECT("Tabela6[Data]"),CUMPRIMENTO!AP$1)</f>
        <v/>
      </c>
      <c r="AQ171">
        <f>COUNTIFS(INDIRECT("Tabela6[QRCode]"),CUMPRIMENTO!$C171,INDIRECT("Tabela6[Data]"),CUMPRIMENTO!AQ$1)+COUNTIFS(INDIRECT("Tabela6[QRCode]"),CUMPRIMENTO!$D171,INDIRECT("Tabela6[Data]"),CUMPRIMENTO!AQ$1)</f>
        <v/>
      </c>
      <c r="AW171" s="33">
        <f>SUM(AP171:AS171)/(IF(G171=1,COUNTA(AP171:AS171)*3,IF(G171=2,COUNTA(AP171:AS171)*2,IF(G171=3,COUNTA(AP171:AS171),IF(G171=4,COUNTA(AP171:AS171)/2,IF(G171=5,COUNTA(AP171:AS171)/7,IF(G171=6,1,"")))))))</f>
        <v/>
      </c>
    </row>
    <row r="172">
      <c r="B172" t="inlineStr">
        <is>
          <t>BR01-IES-P28</t>
        </is>
      </c>
      <c r="C172" t="inlineStr">
        <is>
          <t>BR01-IES-P28-ESCD01</t>
        </is>
      </c>
      <c r="D172" t="inlineStr">
        <is>
          <t>RS-ST01-28-00T-ESD01</t>
        </is>
      </c>
      <c r="E172" t="inlineStr">
        <is>
          <t>ADM CILINDROS - ESCADARIA OESTE</t>
        </is>
      </c>
      <c r="G172" t="n">
        <v>3</v>
      </c>
      <c r="H172" t="inlineStr">
        <is>
          <t>T3E</t>
        </is>
      </c>
      <c r="I172" s="34">
        <f>IF(H172="SOB DEMANDA",100%,IF(AVERAGE(Y172,AG172,AO172,AW172)&gt;100%,100%,AVERAGE(Y172,AG172,AO172,AW172)))</f>
        <v/>
      </c>
      <c r="J172">
        <f>COUNTIFS(INDIRECT("Tabela6[QRCode]"),CUMPRIMENTO!$C172,INDIRECT("Tabela6[Data]"),CUMPRIMENTO!J$1)+COUNTIFS(INDIRECT("Tabela6[QRCode]"),CUMPRIMENTO!$D172,INDIRECT("Tabela6[Data]"),CUMPRIMENTO!J$1)</f>
        <v/>
      </c>
      <c r="K172">
        <f>COUNTIFS(INDIRECT("Tabela6[QRCode]"),CUMPRIMENTO!$C172,INDIRECT("Tabela6[Data]"),CUMPRIMENTO!K$1)+COUNTIFS(INDIRECT("Tabela6[QRCode]"),CUMPRIMENTO!$D172,INDIRECT("Tabela6[Data]"),CUMPRIMENTO!K$1)</f>
        <v/>
      </c>
      <c r="L172">
        <f>COUNTIFS(INDIRECT("Tabela6[QRCode]"),CUMPRIMENTO!$C172,INDIRECT("Tabela6[Data]"),CUMPRIMENTO!L$1)+COUNTIFS(INDIRECT("Tabela6[QRCode]"),CUMPRIMENTO!$D172,INDIRECT("Tabela6[Data]"),CUMPRIMENTO!L$1)</f>
        <v/>
      </c>
      <c r="M172">
        <f>COUNTIFS(INDIRECT("Tabela6[QRCode]"),CUMPRIMENTO!$C172,INDIRECT("Tabela6[Data]"),CUMPRIMENTO!M$1)+COUNTIFS(INDIRECT("Tabela6[QRCode]"),CUMPRIMENTO!$D172,INDIRECT("Tabela6[Data]"),CUMPRIMENTO!M$1)</f>
        <v/>
      </c>
      <c r="N172">
        <f>COUNTIFS(INDIRECT("Tabela6[QRCode]"),CUMPRIMENTO!$C172,INDIRECT("Tabela6[Data]"),CUMPRIMENTO!N$1)+COUNTIFS(INDIRECT("Tabela6[QRCode]"),CUMPRIMENTO!$D172,INDIRECT("Tabela6[Data]"),CUMPRIMENTO!N$1)</f>
        <v/>
      </c>
      <c r="Q172" s="33">
        <f>SUM(J172:P172)/(IF(G172=1,COUNTA(J172:P172)*3,IF(G172=2,COUNTA(J172:P172)*2,IF(G172=3,COUNTA(J172:P172),IF(G172=4,COUNTA(J172:P172)/2,IF(G172=5,COUNTA(J172:P172)/7,IF(G172=6,1,"")))))))</f>
        <v/>
      </c>
      <c r="R172">
        <f>COUNTIFS(INDIRECT("Tabela6[QRCode]"),CUMPRIMENTO!$C172,INDIRECT("Tabela6[Data]"),CUMPRIMENTO!R$1)+COUNTIFS(INDIRECT("Tabela6[QRCode]"),CUMPRIMENTO!$D172,INDIRECT("Tabela6[Data]"),CUMPRIMENTO!R$1)</f>
        <v/>
      </c>
      <c r="S172">
        <f>COUNTIFS(INDIRECT("Tabela6[QRCode]"),CUMPRIMENTO!$C172,INDIRECT("Tabela6[Data]"),CUMPRIMENTO!S$1)+COUNTIFS(INDIRECT("Tabela6[QRCode]"),CUMPRIMENTO!$D172,INDIRECT("Tabela6[Data]"),CUMPRIMENTO!S$1)</f>
        <v/>
      </c>
      <c r="T172">
        <f>COUNTIFS(INDIRECT("Tabela6[QRCode]"),CUMPRIMENTO!$C172,INDIRECT("Tabela6[Data]"),CUMPRIMENTO!T$1)+COUNTIFS(INDIRECT("Tabela6[QRCode]"),CUMPRIMENTO!$D172,INDIRECT("Tabela6[Data]"),CUMPRIMENTO!T$1)</f>
        <v/>
      </c>
      <c r="U172">
        <f>COUNTIFS(INDIRECT("Tabela6[QRCode]"),CUMPRIMENTO!$C172,INDIRECT("Tabela6[Data]"),CUMPRIMENTO!U$1)+COUNTIFS(INDIRECT("Tabela6[QRCode]"),CUMPRIMENTO!$D172,INDIRECT("Tabela6[Data]"),CUMPRIMENTO!U$1)</f>
        <v/>
      </c>
      <c r="V172">
        <f>COUNTIFS(INDIRECT("Tabela6[QRCode]"),CUMPRIMENTO!$C172,INDIRECT("Tabela6[Data]"),CUMPRIMENTO!V$1)+COUNTIFS(INDIRECT("Tabela6[QRCode]"),CUMPRIMENTO!$D172,INDIRECT("Tabela6[Data]"),CUMPRIMENTO!V$1)</f>
        <v/>
      </c>
      <c r="Y172" s="33">
        <f>SUM(R172:X172)/(IF(G172=1,COUNTA(R172:X172)*3,IF(G172=2,COUNTA(R172:X172)*2,IF(G172=3,COUNTA(R172:X172),IF(G172=4,COUNTA(R172:X172)/2,IF(G172=5,COUNTA(R172:X172)/7,IF(G172=6,1,"")))))))</f>
        <v/>
      </c>
      <c r="Z172">
        <f>COUNTIFS(INDIRECT("Tabela6[QRCode]"),CUMPRIMENTO!$C172,INDIRECT("Tabela6[Data]"),CUMPRIMENTO!Z$1)+COUNTIFS(INDIRECT("Tabela6[QRCode]"),CUMPRIMENTO!$D172,INDIRECT("Tabela6[Data]"),CUMPRIMENTO!Z$1)</f>
        <v/>
      </c>
      <c r="AA172">
        <f>COUNTIFS(INDIRECT("Tabela6[QRCode]"),CUMPRIMENTO!$C172,INDIRECT("Tabela6[Data]"),CUMPRIMENTO!AA$1)+COUNTIFS(INDIRECT("Tabela6[QRCode]"),CUMPRIMENTO!$D172,INDIRECT("Tabela6[Data]"),CUMPRIMENTO!AA$1)</f>
        <v/>
      </c>
      <c r="AB172">
        <f>COUNTIFS(INDIRECT("Tabela6[QRCode]"),CUMPRIMENTO!$C172,INDIRECT("Tabela6[Data]"),CUMPRIMENTO!AB$1)+COUNTIFS(INDIRECT("Tabela6[QRCode]"),CUMPRIMENTO!$D172,INDIRECT("Tabela6[Data]"),CUMPRIMENTO!AB$1)</f>
        <v/>
      </c>
      <c r="AC172">
        <f>COUNTIFS(INDIRECT("Tabela6[QRCode]"),CUMPRIMENTO!$C172,INDIRECT("Tabela6[Data]"),CUMPRIMENTO!AC$1)+COUNTIFS(INDIRECT("Tabela6[QRCode]"),CUMPRIMENTO!$D172,INDIRECT("Tabela6[Data]"),CUMPRIMENTO!AC$1)</f>
        <v/>
      </c>
      <c r="AD172">
        <f>COUNTIFS(INDIRECT("Tabela6[QRCode]"),CUMPRIMENTO!$C172,INDIRECT("Tabela6[Data]"),CUMPRIMENTO!AD$1)+COUNTIFS(INDIRECT("Tabela6[QRCode]"),CUMPRIMENTO!$D172,INDIRECT("Tabela6[Data]"),CUMPRIMENTO!AD$1)</f>
        <v/>
      </c>
      <c r="AG172" s="33">
        <f>SUM(Z172:AD172)/(IF(G172=1,COUNTA(Z172:AD172)*3,IF(G172=2,COUNTA(Z172:AD172)*2,IF(G172=3,COUNTA(Z172:AD172),IF(G172=4,COUNTA(Z172:AD172)/2,IF(G172=5,COUNTA(Z172:AD172)/7,IF(G172=6,1,"")))))))</f>
        <v/>
      </c>
      <c r="AH172">
        <f>COUNTIFS(INDIRECT("Tabela6[QRCode]"),CUMPRIMENTO!$C172,INDIRECT("Tabela6[Data]"),CUMPRIMENTO!AH$1)+COUNTIFS(INDIRECT("Tabela6[QRCode]"),CUMPRIMENTO!$D172,INDIRECT("Tabela6[Data]"),CUMPRIMENTO!AH$1)</f>
        <v/>
      </c>
      <c r="AI172">
        <f>COUNTIFS(INDIRECT("Tabela6[QRCode]"),CUMPRIMENTO!$C172,INDIRECT("Tabela6[Data]"),CUMPRIMENTO!AI$1)+COUNTIFS(INDIRECT("Tabela6[QRCode]"),CUMPRIMENTO!$D172,INDIRECT("Tabela6[Data]"),CUMPRIMENTO!AI$1)</f>
        <v/>
      </c>
      <c r="AJ172">
        <f>COUNTIFS(INDIRECT("Tabela6[QRCode]"),CUMPRIMENTO!$C172,INDIRECT("Tabela6[Data]"),CUMPRIMENTO!AJ$1)+COUNTIFS(INDIRECT("Tabela6[QRCode]"),CUMPRIMENTO!$D172,INDIRECT("Tabela6[Data]"),CUMPRIMENTO!AJ$1)</f>
        <v/>
      </c>
      <c r="AK172">
        <f>COUNTIFS(INDIRECT("Tabela6[QRCode]"),CUMPRIMENTO!$C172,INDIRECT("Tabela6[Data]"),CUMPRIMENTO!AK$1)+COUNTIFS(INDIRECT("Tabela6[QRCode]"),CUMPRIMENTO!$D172,INDIRECT("Tabela6[Data]"),CUMPRIMENTO!AK$1)</f>
        <v/>
      </c>
      <c r="AL172">
        <f>COUNTIFS(INDIRECT("Tabela6[QRCode]"),CUMPRIMENTO!$C172,INDIRECT("Tabela6[Data]"),CUMPRIMENTO!AL$1)+COUNTIFS(INDIRECT("Tabela6[QRCode]"),CUMPRIMENTO!$D172,INDIRECT("Tabela6[Data]"),CUMPRIMENTO!AL$1)</f>
        <v/>
      </c>
      <c r="AO172" s="33">
        <f>SUM(AH172:AL172)/(IF(G172=1,COUNTA(AH172:AL172)*3,IF(G172=2,COUNTA(AH172:AL172)*2,IF(G172=3,COUNTA(AH172:AL172),IF(G172=4,COUNTA(AH172:AL172)/2,IF(G172=5,COUNTA(AH172:AL172)/7,IF(G172=6,1,"")))))))</f>
        <v/>
      </c>
      <c r="AP172">
        <f>COUNTIFS(INDIRECT("Tabela6[QRCode]"),CUMPRIMENTO!$C172,INDIRECT("Tabela6[Data]"),CUMPRIMENTO!AP$1)+COUNTIFS(INDIRECT("Tabela6[QRCode]"),CUMPRIMENTO!$D172,INDIRECT("Tabela6[Data]"),CUMPRIMENTO!AP$1)</f>
        <v/>
      </c>
      <c r="AQ172">
        <f>COUNTIFS(INDIRECT("Tabela6[QRCode]"),CUMPRIMENTO!$C172,INDIRECT("Tabela6[Data]"),CUMPRIMENTO!AQ$1)+COUNTIFS(INDIRECT("Tabela6[QRCode]"),CUMPRIMENTO!$D172,INDIRECT("Tabela6[Data]"),CUMPRIMENTO!AQ$1)</f>
        <v/>
      </c>
      <c r="AW172" s="33">
        <f>SUM(AP172:AS172)/(IF(G172=1,COUNTA(AP172:AS172)*3,IF(G172=2,COUNTA(AP172:AS172)*2,IF(G172=3,COUNTA(AP172:AS172),IF(G172=4,COUNTA(AP172:AS172)/2,IF(G172=5,COUNTA(AP172:AS172)/7,IF(G172=6,1,"")))))))</f>
        <v/>
      </c>
    </row>
    <row r="173">
      <c r="B173" t="inlineStr">
        <is>
          <t>BR01-IES-P28</t>
        </is>
      </c>
      <c r="C173" t="inlineStr">
        <is>
          <t>BR01-IES-P28-ESCD02</t>
        </is>
      </c>
      <c r="D173" t="inlineStr">
        <is>
          <t>RS-ST01-28-00T-ESD02</t>
        </is>
      </c>
      <c r="E173" t="inlineStr">
        <is>
          <t>ADM CILINDROS - ESCADARIA LESTE</t>
        </is>
      </c>
      <c r="G173" t="n">
        <v>3</v>
      </c>
      <c r="H173" t="inlineStr">
        <is>
          <t>T3E</t>
        </is>
      </c>
      <c r="I173" s="34">
        <f>IF(H173="SOB DEMANDA",100%,IF(AVERAGE(Y173,AG173,AO173,AW173)&gt;100%,100%,AVERAGE(Y173,AG173,AO173,AW173)))</f>
        <v/>
      </c>
      <c r="J173">
        <f>COUNTIFS(INDIRECT("Tabela6[QRCode]"),CUMPRIMENTO!$C173,INDIRECT("Tabela6[Data]"),CUMPRIMENTO!J$1)+COUNTIFS(INDIRECT("Tabela6[QRCode]"),CUMPRIMENTO!$D173,INDIRECT("Tabela6[Data]"),CUMPRIMENTO!J$1)</f>
        <v/>
      </c>
      <c r="K173">
        <f>COUNTIFS(INDIRECT("Tabela6[QRCode]"),CUMPRIMENTO!$C173,INDIRECT("Tabela6[Data]"),CUMPRIMENTO!K$1)+COUNTIFS(INDIRECT("Tabela6[QRCode]"),CUMPRIMENTO!$D173,INDIRECT("Tabela6[Data]"),CUMPRIMENTO!K$1)</f>
        <v/>
      </c>
      <c r="L173">
        <f>COUNTIFS(INDIRECT("Tabela6[QRCode]"),CUMPRIMENTO!$C173,INDIRECT("Tabela6[Data]"),CUMPRIMENTO!L$1)+COUNTIFS(INDIRECT("Tabela6[QRCode]"),CUMPRIMENTO!$D173,INDIRECT("Tabela6[Data]"),CUMPRIMENTO!L$1)</f>
        <v/>
      </c>
      <c r="M173">
        <f>COUNTIFS(INDIRECT("Tabela6[QRCode]"),CUMPRIMENTO!$C173,INDIRECT("Tabela6[Data]"),CUMPRIMENTO!M$1)+COUNTIFS(INDIRECT("Tabela6[QRCode]"),CUMPRIMENTO!$D173,INDIRECT("Tabela6[Data]"),CUMPRIMENTO!M$1)</f>
        <v/>
      </c>
      <c r="N173">
        <f>COUNTIFS(INDIRECT("Tabela6[QRCode]"),CUMPRIMENTO!$C173,INDIRECT("Tabela6[Data]"),CUMPRIMENTO!N$1)+COUNTIFS(INDIRECT("Tabela6[QRCode]"),CUMPRIMENTO!$D173,INDIRECT("Tabela6[Data]"),CUMPRIMENTO!N$1)</f>
        <v/>
      </c>
      <c r="Q173" s="33">
        <f>SUM(J173:P173)/(IF(G173=1,COUNTA(J173:P173)*3,IF(G173=2,COUNTA(J173:P173)*2,IF(G173=3,COUNTA(J173:P173),IF(G173=4,COUNTA(J173:P173)/2,IF(G173=5,COUNTA(J173:P173)/7,IF(G173=6,1,"")))))))</f>
        <v/>
      </c>
      <c r="R173">
        <f>COUNTIFS(INDIRECT("Tabela6[QRCode]"),CUMPRIMENTO!$C173,INDIRECT("Tabela6[Data]"),CUMPRIMENTO!R$1)+COUNTIFS(INDIRECT("Tabela6[QRCode]"),CUMPRIMENTO!$D173,INDIRECT("Tabela6[Data]"),CUMPRIMENTO!R$1)</f>
        <v/>
      </c>
      <c r="S173">
        <f>COUNTIFS(INDIRECT("Tabela6[QRCode]"),CUMPRIMENTO!$C173,INDIRECT("Tabela6[Data]"),CUMPRIMENTO!S$1)+COUNTIFS(INDIRECT("Tabela6[QRCode]"),CUMPRIMENTO!$D173,INDIRECT("Tabela6[Data]"),CUMPRIMENTO!S$1)</f>
        <v/>
      </c>
      <c r="T173">
        <f>COUNTIFS(INDIRECT("Tabela6[QRCode]"),CUMPRIMENTO!$C173,INDIRECT("Tabela6[Data]"),CUMPRIMENTO!T$1)+COUNTIFS(INDIRECT("Tabela6[QRCode]"),CUMPRIMENTO!$D173,INDIRECT("Tabela6[Data]"),CUMPRIMENTO!T$1)</f>
        <v/>
      </c>
      <c r="U173">
        <f>COUNTIFS(INDIRECT("Tabela6[QRCode]"),CUMPRIMENTO!$C173,INDIRECT("Tabela6[Data]"),CUMPRIMENTO!U$1)+COUNTIFS(INDIRECT("Tabela6[QRCode]"),CUMPRIMENTO!$D173,INDIRECT("Tabela6[Data]"),CUMPRIMENTO!U$1)</f>
        <v/>
      </c>
      <c r="V173">
        <f>COUNTIFS(INDIRECT("Tabela6[QRCode]"),CUMPRIMENTO!$C173,INDIRECT("Tabela6[Data]"),CUMPRIMENTO!V$1)+COUNTIFS(INDIRECT("Tabela6[QRCode]"),CUMPRIMENTO!$D173,INDIRECT("Tabela6[Data]"),CUMPRIMENTO!V$1)</f>
        <v/>
      </c>
      <c r="Y173" s="33">
        <f>SUM(R173:X173)/(IF(G173=1,COUNTA(R173:X173)*3,IF(G173=2,COUNTA(R173:X173)*2,IF(G173=3,COUNTA(R173:X173),IF(G173=4,COUNTA(R173:X173)/2,IF(G173=5,COUNTA(R173:X173)/7,IF(G173=6,1,"")))))))</f>
        <v/>
      </c>
      <c r="Z173">
        <f>COUNTIFS(INDIRECT("Tabela6[QRCode]"),CUMPRIMENTO!$C173,INDIRECT("Tabela6[Data]"),CUMPRIMENTO!Z$1)+COUNTIFS(INDIRECT("Tabela6[QRCode]"),CUMPRIMENTO!$D173,INDIRECT("Tabela6[Data]"),CUMPRIMENTO!Z$1)</f>
        <v/>
      </c>
      <c r="AA173">
        <f>COUNTIFS(INDIRECT("Tabela6[QRCode]"),CUMPRIMENTO!$C173,INDIRECT("Tabela6[Data]"),CUMPRIMENTO!AA$1)+COUNTIFS(INDIRECT("Tabela6[QRCode]"),CUMPRIMENTO!$D173,INDIRECT("Tabela6[Data]"),CUMPRIMENTO!AA$1)</f>
        <v/>
      </c>
      <c r="AB173">
        <f>COUNTIFS(INDIRECT("Tabela6[QRCode]"),CUMPRIMENTO!$C173,INDIRECT("Tabela6[Data]"),CUMPRIMENTO!AB$1)+COUNTIFS(INDIRECT("Tabela6[QRCode]"),CUMPRIMENTO!$D173,INDIRECT("Tabela6[Data]"),CUMPRIMENTO!AB$1)</f>
        <v/>
      </c>
      <c r="AC173">
        <f>COUNTIFS(INDIRECT("Tabela6[QRCode]"),CUMPRIMENTO!$C173,INDIRECT("Tabela6[Data]"),CUMPRIMENTO!AC$1)+COUNTIFS(INDIRECT("Tabela6[QRCode]"),CUMPRIMENTO!$D173,INDIRECT("Tabela6[Data]"),CUMPRIMENTO!AC$1)</f>
        <v/>
      </c>
      <c r="AD173">
        <f>COUNTIFS(INDIRECT("Tabela6[QRCode]"),CUMPRIMENTO!$C173,INDIRECT("Tabela6[Data]"),CUMPRIMENTO!AD$1)+COUNTIFS(INDIRECT("Tabela6[QRCode]"),CUMPRIMENTO!$D173,INDIRECT("Tabela6[Data]"),CUMPRIMENTO!AD$1)</f>
        <v/>
      </c>
      <c r="AG173" s="33">
        <f>SUM(Z173:AD173)/(IF(G173=1,COUNTA(Z173:AD173)*3,IF(G173=2,COUNTA(Z173:AD173)*2,IF(G173=3,COUNTA(Z173:AD173),IF(G173=4,COUNTA(Z173:AD173)/2,IF(G173=5,COUNTA(Z173:AD173)/7,IF(G173=6,1,"")))))))</f>
        <v/>
      </c>
      <c r="AH173">
        <f>COUNTIFS(INDIRECT("Tabela6[QRCode]"),CUMPRIMENTO!$C173,INDIRECT("Tabela6[Data]"),CUMPRIMENTO!AH$1)+COUNTIFS(INDIRECT("Tabela6[QRCode]"),CUMPRIMENTO!$D173,INDIRECT("Tabela6[Data]"),CUMPRIMENTO!AH$1)</f>
        <v/>
      </c>
      <c r="AI173">
        <f>COUNTIFS(INDIRECT("Tabela6[QRCode]"),CUMPRIMENTO!$C173,INDIRECT("Tabela6[Data]"),CUMPRIMENTO!AI$1)+COUNTIFS(INDIRECT("Tabela6[QRCode]"),CUMPRIMENTO!$D173,INDIRECT("Tabela6[Data]"),CUMPRIMENTO!AI$1)</f>
        <v/>
      </c>
      <c r="AJ173">
        <f>COUNTIFS(INDIRECT("Tabela6[QRCode]"),CUMPRIMENTO!$C173,INDIRECT("Tabela6[Data]"),CUMPRIMENTO!AJ$1)+COUNTIFS(INDIRECT("Tabela6[QRCode]"),CUMPRIMENTO!$D173,INDIRECT("Tabela6[Data]"),CUMPRIMENTO!AJ$1)</f>
        <v/>
      </c>
      <c r="AK173">
        <f>COUNTIFS(INDIRECT("Tabela6[QRCode]"),CUMPRIMENTO!$C173,INDIRECT("Tabela6[Data]"),CUMPRIMENTO!AK$1)+COUNTIFS(INDIRECT("Tabela6[QRCode]"),CUMPRIMENTO!$D173,INDIRECT("Tabela6[Data]"),CUMPRIMENTO!AK$1)</f>
        <v/>
      </c>
      <c r="AL173">
        <f>COUNTIFS(INDIRECT("Tabela6[QRCode]"),CUMPRIMENTO!$C173,INDIRECT("Tabela6[Data]"),CUMPRIMENTO!AL$1)+COUNTIFS(INDIRECT("Tabela6[QRCode]"),CUMPRIMENTO!$D173,INDIRECT("Tabela6[Data]"),CUMPRIMENTO!AL$1)</f>
        <v/>
      </c>
      <c r="AO173" s="33">
        <f>SUM(AH173:AL173)/(IF(G173=1,COUNTA(AH173:AL173)*3,IF(G173=2,COUNTA(AH173:AL173)*2,IF(G173=3,COUNTA(AH173:AL173),IF(G173=4,COUNTA(AH173:AL173)/2,IF(G173=5,COUNTA(AH173:AL173)/7,IF(G173=6,1,"")))))))</f>
        <v/>
      </c>
      <c r="AP173">
        <f>COUNTIFS(INDIRECT("Tabela6[QRCode]"),CUMPRIMENTO!$C173,INDIRECT("Tabela6[Data]"),CUMPRIMENTO!AP$1)+COUNTIFS(INDIRECT("Tabela6[QRCode]"),CUMPRIMENTO!$D173,INDIRECT("Tabela6[Data]"),CUMPRIMENTO!AP$1)</f>
        <v/>
      </c>
      <c r="AQ173">
        <f>COUNTIFS(INDIRECT("Tabela6[QRCode]"),CUMPRIMENTO!$C173,INDIRECT("Tabela6[Data]"),CUMPRIMENTO!AQ$1)+COUNTIFS(INDIRECT("Tabela6[QRCode]"),CUMPRIMENTO!$D173,INDIRECT("Tabela6[Data]"),CUMPRIMENTO!AQ$1)</f>
        <v/>
      </c>
      <c r="AW173" s="33">
        <f>SUM(AP173:AS173)/(IF(G173=1,COUNTA(AP173:AS173)*3,IF(G173=2,COUNTA(AP173:AS173)*2,IF(G173=3,COUNTA(AP173:AS173),IF(G173=4,COUNTA(AP173:AS173)/2,IF(G173=5,COUNTA(AP173:AS173)/7,IF(G173=6,1,"")))))))</f>
        <v/>
      </c>
    </row>
    <row r="174">
      <c r="B174" t="inlineStr">
        <is>
          <t>BR01-IES-P28</t>
        </is>
      </c>
      <c r="C174" t="inlineStr">
        <is>
          <t>BR01-IES-P28-SALA03</t>
        </is>
      </c>
      <c r="D174" t="inlineStr">
        <is>
          <t>RS-ST01-28-00T-SLA20</t>
        </is>
      </c>
      <c r="E174" t="inlineStr">
        <is>
          <t>SALA METROLOGIA TRIDIMENSIONAL</t>
        </is>
      </c>
      <c r="G174" t="n">
        <v>4</v>
      </c>
      <c r="H174" t="inlineStr">
        <is>
          <t>T3E</t>
        </is>
      </c>
      <c r="I174" s="34">
        <f>IF(H174="SOB DEMANDA",100%,IF(AVERAGE(Y174,AG174,AO174,AW174)&gt;100%,100%,AVERAGE(Y174,AG174,AO174,AW174)))</f>
        <v/>
      </c>
      <c r="J174">
        <f>COUNTIFS(INDIRECT("Tabela6[QRCode]"),CUMPRIMENTO!$C174,INDIRECT("Tabela6[Data]"),CUMPRIMENTO!J$1)+COUNTIFS(INDIRECT("Tabela6[QRCode]"),CUMPRIMENTO!$D174,INDIRECT("Tabela6[Data]"),CUMPRIMENTO!J$1)</f>
        <v/>
      </c>
      <c r="K174">
        <f>COUNTIFS(INDIRECT("Tabela6[QRCode]"),CUMPRIMENTO!$C174,INDIRECT("Tabela6[Data]"),CUMPRIMENTO!K$1)+COUNTIFS(INDIRECT("Tabela6[QRCode]"),CUMPRIMENTO!$D174,INDIRECT("Tabela6[Data]"),CUMPRIMENTO!K$1)</f>
        <v/>
      </c>
      <c r="L174">
        <f>COUNTIFS(INDIRECT("Tabela6[QRCode]"),CUMPRIMENTO!$C174,INDIRECT("Tabela6[Data]"),CUMPRIMENTO!L$1)+COUNTIFS(INDIRECT("Tabela6[QRCode]"),CUMPRIMENTO!$D174,INDIRECT("Tabela6[Data]"),CUMPRIMENTO!L$1)</f>
        <v/>
      </c>
      <c r="M174">
        <f>COUNTIFS(INDIRECT("Tabela6[QRCode]"),CUMPRIMENTO!$C174,INDIRECT("Tabela6[Data]"),CUMPRIMENTO!M$1)+COUNTIFS(INDIRECT("Tabela6[QRCode]"),CUMPRIMENTO!$D174,INDIRECT("Tabela6[Data]"),CUMPRIMENTO!M$1)</f>
        <v/>
      </c>
      <c r="N174">
        <f>COUNTIFS(INDIRECT("Tabela6[QRCode]"),CUMPRIMENTO!$C174,INDIRECT("Tabela6[Data]"),CUMPRIMENTO!N$1)+COUNTIFS(INDIRECT("Tabela6[QRCode]"),CUMPRIMENTO!$D174,INDIRECT("Tabela6[Data]"),CUMPRIMENTO!N$1)</f>
        <v/>
      </c>
      <c r="Q174" s="33">
        <f>SUM(J174:P174)/(IF(G174=1,COUNTA(J174:P174)*3,IF(G174=2,COUNTA(J174:P174)*2,IF(G174=3,COUNTA(J174:P174),IF(G174=4,COUNTA(J174:P174)/2,IF(G174=5,COUNTA(J174:P174)/7,IF(G174=6,1,"")))))))</f>
        <v/>
      </c>
      <c r="R174">
        <f>COUNTIFS(INDIRECT("Tabela6[QRCode]"),CUMPRIMENTO!$C174,INDIRECT("Tabela6[Data]"),CUMPRIMENTO!R$1)+COUNTIFS(INDIRECT("Tabela6[QRCode]"),CUMPRIMENTO!$D174,INDIRECT("Tabela6[Data]"),CUMPRIMENTO!R$1)</f>
        <v/>
      </c>
      <c r="S174">
        <f>COUNTIFS(INDIRECT("Tabela6[QRCode]"),CUMPRIMENTO!$C174,INDIRECT("Tabela6[Data]"),CUMPRIMENTO!S$1)+COUNTIFS(INDIRECT("Tabela6[QRCode]"),CUMPRIMENTO!$D174,INDIRECT("Tabela6[Data]"),CUMPRIMENTO!S$1)</f>
        <v/>
      </c>
      <c r="T174">
        <f>COUNTIFS(INDIRECT("Tabela6[QRCode]"),CUMPRIMENTO!$C174,INDIRECT("Tabela6[Data]"),CUMPRIMENTO!T$1)+COUNTIFS(INDIRECT("Tabela6[QRCode]"),CUMPRIMENTO!$D174,INDIRECT("Tabela6[Data]"),CUMPRIMENTO!T$1)</f>
        <v/>
      </c>
      <c r="U174">
        <f>COUNTIFS(INDIRECT("Tabela6[QRCode]"),CUMPRIMENTO!$C174,INDIRECT("Tabela6[Data]"),CUMPRIMENTO!U$1)+COUNTIFS(INDIRECT("Tabela6[QRCode]"),CUMPRIMENTO!$D174,INDIRECT("Tabela6[Data]"),CUMPRIMENTO!U$1)</f>
        <v/>
      </c>
      <c r="V174">
        <f>COUNTIFS(INDIRECT("Tabela6[QRCode]"),CUMPRIMENTO!$C174,INDIRECT("Tabela6[Data]"),CUMPRIMENTO!V$1)+COUNTIFS(INDIRECT("Tabela6[QRCode]"),CUMPRIMENTO!$D174,INDIRECT("Tabela6[Data]"),CUMPRIMENTO!V$1)</f>
        <v/>
      </c>
      <c r="Y174" s="33">
        <f>SUM(R174:X174)/(IF(G174=1,COUNTA(R174:X174)*3,IF(G174=2,COUNTA(R174:X174)*2,IF(G174=3,COUNTA(R174:X174),IF(G174=4,COUNTA(R174:X174)/2,IF(G174=5,COUNTA(R174:X174)/7,IF(G174=6,1,"")))))))</f>
        <v/>
      </c>
      <c r="Z174">
        <f>COUNTIFS(INDIRECT("Tabela6[QRCode]"),CUMPRIMENTO!$C174,INDIRECT("Tabela6[Data]"),CUMPRIMENTO!Z$1)+COUNTIFS(INDIRECT("Tabela6[QRCode]"),CUMPRIMENTO!$D174,INDIRECT("Tabela6[Data]"),CUMPRIMENTO!Z$1)</f>
        <v/>
      </c>
      <c r="AA174">
        <f>COUNTIFS(INDIRECT("Tabela6[QRCode]"),CUMPRIMENTO!$C174,INDIRECT("Tabela6[Data]"),CUMPRIMENTO!AA$1)+COUNTIFS(INDIRECT("Tabela6[QRCode]"),CUMPRIMENTO!$D174,INDIRECT("Tabela6[Data]"),CUMPRIMENTO!AA$1)</f>
        <v/>
      </c>
      <c r="AB174">
        <f>COUNTIFS(INDIRECT("Tabela6[QRCode]"),CUMPRIMENTO!$C174,INDIRECT("Tabela6[Data]"),CUMPRIMENTO!AB$1)+COUNTIFS(INDIRECT("Tabela6[QRCode]"),CUMPRIMENTO!$D174,INDIRECT("Tabela6[Data]"),CUMPRIMENTO!AB$1)</f>
        <v/>
      </c>
      <c r="AC174">
        <f>COUNTIFS(INDIRECT("Tabela6[QRCode]"),CUMPRIMENTO!$C174,INDIRECT("Tabela6[Data]"),CUMPRIMENTO!AC$1)+COUNTIFS(INDIRECT("Tabela6[QRCode]"),CUMPRIMENTO!$D174,INDIRECT("Tabela6[Data]"),CUMPRIMENTO!AC$1)</f>
        <v/>
      </c>
      <c r="AD174">
        <f>COUNTIFS(INDIRECT("Tabela6[QRCode]"),CUMPRIMENTO!$C174,INDIRECT("Tabela6[Data]"),CUMPRIMENTO!AD$1)+COUNTIFS(INDIRECT("Tabela6[QRCode]"),CUMPRIMENTO!$D174,INDIRECT("Tabela6[Data]"),CUMPRIMENTO!AD$1)</f>
        <v/>
      </c>
      <c r="AG174" s="33">
        <f>SUM(Z174:AD174)/(IF(G174=1,COUNTA(Z174:AD174)*3,IF(G174=2,COUNTA(Z174:AD174)*2,IF(G174=3,COUNTA(Z174:AD174),IF(G174=4,COUNTA(Z174:AD174)/2,IF(G174=5,COUNTA(Z174:AD174)/7,IF(G174=6,1,"")))))))</f>
        <v/>
      </c>
      <c r="AH174">
        <f>COUNTIFS(INDIRECT("Tabela6[QRCode]"),CUMPRIMENTO!$C174,INDIRECT("Tabela6[Data]"),CUMPRIMENTO!AH$1)+COUNTIFS(INDIRECT("Tabela6[QRCode]"),CUMPRIMENTO!$D174,INDIRECT("Tabela6[Data]"),CUMPRIMENTO!AH$1)</f>
        <v/>
      </c>
      <c r="AI174">
        <f>COUNTIFS(INDIRECT("Tabela6[QRCode]"),CUMPRIMENTO!$C174,INDIRECT("Tabela6[Data]"),CUMPRIMENTO!AI$1)+COUNTIFS(INDIRECT("Tabela6[QRCode]"),CUMPRIMENTO!$D174,INDIRECT("Tabela6[Data]"),CUMPRIMENTO!AI$1)</f>
        <v/>
      </c>
      <c r="AJ174">
        <f>COUNTIFS(INDIRECT("Tabela6[QRCode]"),CUMPRIMENTO!$C174,INDIRECT("Tabela6[Data]"),CUMPRIMENTO!AJ$1)+COUNTIFS(INDIRECT("Tabela6[QRCode]"),CUMPRIMENTO!$D174,INDIRECT("Tabela6[Data]"),CUMPRIMENTO!AJ$1)</f>
        <v/>
      </c>
      <c r="AK174">
        <f>COUNTIFS(INDIRECT("Tabela6[QRCode]"),CUMPRIMENTO!$C174,INDIRECT("Tabela6[Data]"),CUMPRIMENTO!AK$1)+COUNTIFS(INDIRECT("Tabela6[QRCode]"),CUMPRIMENTO!$D174,INDIRECT("Tabela6[Data]"),CUMPRIMENTO!AK$1)</f>
        <v/>
      </c>
      <c r="AL174">
        <f>COUNTIFS(INDIRECT("Tabela6[QRCode]"),CUMPRIMENTO!$C174,INDIRECT("Tabela6[Data]"),CUMPRIMENTO!AL$1)+COUNTIFS(INDIRECT("Tabela6[QRCode]"),CUMPRIMENTO!$D174,INDIRECT("Tabela6[Data]"),CUMPRIMENTO!AL$1)</f>
        <v/>
      </c>
      <c r="AO174" s="33">
        <f>SUM(AH174:AL174)/(IF(G174=1,COUNTA(AH174:AL174)*3,IF(G174=2,COUNTA(AH174:AL174)*2,IF(G174=3,COUNTA(AH174:AL174),IF(G174=4,COUNTA(AH174:AL174)/2,IF(G174=5,COUNTA(AH174:AL174)/7,IF(G174=6,1,"")))))))</f>
        <v/>
      </c>
      <c r="AP174">
        <f>COUNTIFS(INDIRECT("Tabela6[QRCode]"),CUMPRIMENTO!$C174,INDIRECT("Tabela6[Data]"),CUMPRIMENTO!AP$1)+COUNTIFS(INDIRECT("Tabela6[QRCode]"),CUMPRIMENTO!$D174,INDIRECT("Tabela6[Data]"),CUMPRIMENTO!AP$1)</f>
        <v/>
      </c>
      <c r="AQ174">
        <f>COUNTIFS(INDIRECT("Tabela6[QRCode]"),CUMPRIMENTO!$C174,INDIRECT("Tabela6[Data]"),CUMPRIMENTO!AQ$1)+COUNTIFS(INDIRECT("Tabela6[QRCode]"),CUMPRIMENTO!$D174,INDIRECT("Tabela6[Data]"),CUMPRIMENTO!AQ$1)</f>
        <v/>
      </c>
      <c r="AW174" s="33">
        <f>SUM(AP174:AS174)/(IF(G174=1,COUNTA(AP174:AS174)*3,IF(G174=2,COUNTA(AP174:AS174)*2,IF(G174=3,COUNTA(AP174:AS174),IF(G174=4,COUNTA(AP174:AS174)/2,IF(G174=5,COUNTA(AP174:AS174)/7,IF(G174=6,1,"")))))))</f>
        <v/>
      </c>
    </row>
    <row r="175">
      <c r="B175" t="inlineStr">
        <is>
          <t>BR01-IES-P28</t>
        </is>
      </c>
      <c r="C175" t="inlineStr">
        <is>
          <t>BR01-IES-P28-SALA04</t>
        </is>
      </c>
      <c r="D175" t="inlineStr">
        <is>
          <t>RS-ST01-28-00T-SLA19</t>
        </is>
      </c>
      <c r="E175" t="inlineStr">
        <is>
          <t>SALA QUALIDADE METROLOGIA</t>
        </is>
      </c>
      <c r="F175" t="inlineStr">
        <is>
          <t>Sem QR Code</t>
        </is>
      </c>
      <c r="G175" t="n">
        <v>4</v>
      </c>
      <c r="H175" t="inlineStr">
        <is>
          <t>T3E</t>
        </is>
      </c>
      <c r="I175" s="34">
        <f>IF(H175="SOB DEMANDA",100%,IF(AVERAGE(Y175,AG175,AO175,AW175)&gt;100%,100%,AVERAGE(Y175,AG175,AO175,AW175)))</f>
        <v/>
      </c>
      <c r="J175">
        <f>COUNTIFS(INDIRECT("Tabela6[QRCode]"),CUMPRIMENTO!$C175,INDIRECT("Tabela6[Data]"),CUMPRIMENTO!J$1)+COUNTIFS(INDIRECT("Tabela6[QRCode]"),CUMPRIMENTO!$D175,INDIRECT("Tabela6[Data]"),CUMPRIMENTO!J$1)</f>
        <v/>
      </c>
      <c r="K175">
        <f>COUNTIFS(INDIRECT("Tabela6[QRCode]"),CUMPRIMENTO!$C175,INDIRECT("Tabela6[Data]"),CUMPRIMENTO!K$1)+COUNTIFS(INDIRECT("Tabela6[QRCode]"),CUMPRIMENTO!$D175,INDIRECT("Tabela6[Data]"),CUMPRIMENTO!K$1)</f>
        <v/>
      </c>
      <c r="L175">
        <f>COUNTIFS(INDIRECT("Tabela6[QRCode]"),CUMPRIMENTO!$C175,INDIRECT("Tabela6[Data]"),CUMPRIMENTO!L$1)+COUNTIFS(INDIRECT("Tabela6[QRCode]"),CUMPRIMENTO!$D175,INDIRECT("Tabela6[Data]"),CUMPRIMENTO!L$1)</f>
        <v/>
      </c>
      <c r="M175">
        <f>COUNTIFS(INDIRECT("Tabela6[QRCode]"),CUMPRIMENTO!$C175,INDIRECT("Tabela6[Data]"),CUMPRIMENTO!M$1)+COUNTIFS(INDIRECT("Tabela6[QRCode]"),CUMPRIMENTO!$D175,INDIRECT("Tabela6[Data]"),CUMPRIMENTO!M$1)</f>
        <v/>
      </c>
      <c r="N175">
        <f>COUNTIFS(INDIRECT("Tabela6[QRCode]"),CUMPRIMENTO!$C175,INDIRECT("Tabela6[Data]"),CUMPRIMENTO!N$1)+COUNTIFS(INDIRECT("Tabela6[QRCode]"),CUMPRIMENTO!$D175,INDIRECT("Tabela6[Data]"),CUMPRIMENTO!N$1)</f>
        <v/>
      </c>
      <c r="Q175" s="33">
        <f>SUM(J175:P175)/(IF(G175=1,COUNTA(J175:P175)*3,IF(G175=2,COUNTA(J175:P175)*2,IF(G175=3,COUNTA(J175:P175),IF(G175=4,COUNTA(J175:P175)/2,IF(G175=5,COUNTA(J175:P175)/7,IF(G175=6,1,"")))))))</f>
        <v/>
      </c>
      <c r="R175">
        <f>COUNTIFS(INDIRECT("Tabela6[QRCode]"),CUMPRIMENTO!$C175,INDIRECT("Tabela6[Data]"),CUMPRIMENTO!R$1)+COUNTIFS(INDIRECT("Tabela6[QRCode]"),CUMPRIMENTO!$D175,INDIRECT("Tabela6[Data]"),CUMPRIMENTO!R$1)</f>
        <v/>
      </c>
      <c r="S175">
        <f>COUNTIFS(INDIRECT("Tabela6[QRCode]"),CUMPRIMENTO!$C175,INDIRECT("Tabela6[Data]"),CUMPRIMENTO!S$1)+COUNTIFS(INDIRECT("Tabela6[QRCode]"),CUMPRIMENTO!$D175,INDIRECT("Tabela6[Data]"),CUMPRIMENTO!S$1)</f>
        <v/>
      </c>
      <c r="T175">
        <f>COUNTIFS(INDIRECT("Tabela6[QRCode]"),CUMPRIMENTO!$C175,INDIRECT("Tabela6[Data]"),CUMPRIMENTO!T$1)+COUNTIFS(INDIRECT("Tabela6[QRCode]"),CUMPRIMENTO!$D175,INDIRECT("Tabela6[Data]"),CUMPRIMENTO!T$1)</f>
        <v/>
      </c>
      <c r="U175">
        <f>COUNTIFS(INDIRECT("Tabela6[QRCode]"),CUMPRIMENTO!$C175,INDIRECT("Tabela6[Data]"),CUMPRIMENTO!U$1)+COUNTIFS(INDIRECT("Tabela6[QRCode]"),CUMPRIMENTO!$D175,INDIRECT("Tabela6[Data]"),CUMPRIMENTO!U$1)</f>
        <v/>
      </c>
      <c r="V175">
        <f>COUNTIFS(INDIRECT("Tabela6[QRCode]"),CUMPRIMENTO!$C175,INDIRECT("Tabela6[Data]"),CUMPRIMENTO!V$1)+COUNTIFS(INDIRECT("Tabela6[QRCode]"),CUMPRIMENTO!$D175,INDIRECT("Tabela6[Data]"),CUMPRIMENTO!V$1)</f>
        <v/>
      </c>
      <c r="Y175" s="33">
        <f>SUM(R175:X175)/(IF(G175=1,COUNTA(R175:X175)*3,IF(G175=2,COUNTA(R175:X175)*2,IF(G175=3,COUNTA(R175:X175),IF(G175=4,COUNTA(R175:X175)/2,IF(G175=5,COUNTA(R175:X175)/7,IF(G175=6,1,"")))))))</f>
        <v/>
      </c>
      <c r="Z175">
        <f>COUNTIFS(INDIRECT("Tabela6[QRCode]"),CUMPRIMENTO!$C175,INDIRECT("Tabela6[Data]"),CUMPRIMENTO!Z$1)+COUNTIFS(INDIRECT("Tabela6[QRCode]"),CUMPRIMENTO!$D175,INDIRECT("Tabela6[Data]"),CUMPRIMENTO!Z$1)</f>
        <v/>
      </c>
      <c r="AA175">
        <f>COUNTIFS(INDIRECT("Tabela6[QRCode]"),CUMPRIMENTO!$C175,INDIRECT("Tabela6[Data]"),CUMPRIMENTO!AA$1)+COUNTIFS(INDIRECT("Tabela6[QRCode]"),CUMPRIMENTO!$D175,INDIRECT("Tabela6[Data]"),CUMPRIMENTO!AA$1)</f>
        <v/>
      </c>
      <c r="AB175">
        <f>COUNTIFS(INDIRECT("Tabela6[QRCode]"),CUMPRIMENTO!$C175,INDIRECT("Tabela6[Data]"),CUMPRIMENTO!AB$1)+COUNTIFS(INDIRECT("Tabela6[QRCode]"),CUMPRIMENTO!$D175,INDIRECT("Tabela6[Data]"),CUMPRIMENTO!AB$1)</f>
        <v/>
      </c>
      <c r="AC175">
        <f>COUNTIFS(INDIRECT("Tabela6[QRCode]"),CUMPRIMENTO!$C175,INDIRECT("Tabela6[Data]"),CUMPRIMENTO!AC$1)+COUNTIFS(INDIRECT("Tabela6[QRCode]"),CUMPRIMENTO!$D175,INDIRECT("Tabela6[Data]"),CUMPRIMENTO!AC$1)</f>
        <v/>
      </c>
      <c r="AD175">
        <f>COUNTIFS(INDIRECT("Tabela6[QRCode]"),CUMPRIMENTO!$C175,INDIRECT("Tabela6[Data]"),CUMPRIMENTO!AD$1)+COUNTIFS(INDIRECT("Tabela6[QRCode]"),CUMPRIMENTO!$D175,INDIRECT("Tabela6[Data]"),CUMPRIMENTO!AD$1)</f>
        <v/>
      </c>
      <c r="AG175" s="33">
        <f>SUM(Z175:AD175)/(IF(G175=1,COUNTA(Z175:AD175)*3,IF(G175=2,COUNTA(Z175:AD175)*2,IF(G175=3,COUNTA(Z175:AD175),IF(G175=4,COUNTA(Z175:AD175)/2,IF(G175=5,COUNTA(Z175:AD175)/7,IF(G175=6,1,"")))))))</f>
        <v/>
      </c>
      <c r="AH175">
        <f>COUNTIFS(INDIRECT("Tabela6[QRCode]"),CUMPRIMENTO!$C175,INDIRECT("Tabela6[Data]"),CUMPRIMENTO!AH$1)+COUNTIFS(INDIRECT("Tabela6[QRCode]"),CUMPRIMENTO!$D175,INDIRECT("Tabela6[Data]"),CUMPRIMENTO!AH$1)</f>
        <v/>
      </c>
      <c r="AI175">
        <f>COUNTIFS(INDIRECT("Tabela6[QRCode]"),CUMPRIMENTO!$C175,INDIRECT("Tabela6[Data]"),CUMPRIMENTO!AI$1)+COUNTIFS(INDIRECT("Tabela6[QRCode]"),CUMPRIMENTO!$D175,INDIRECT("Tabela6[Data]"),CUMPRIMENTO!AI$1)</f>
        <v/>
      </c>
      <c r="AJ175">
        <f>COUNTIFS(INDIRECT("Tabela6[QRCode]"),CUMPRIMENTO!$C175,INDIRECT("Tabela6[Data]"),CUMPRIMENTO!AJ$1)+COUNTIFS(INDIRECT("Tabela6[QRCode]"),CUMPRIMENTO!$D175,INDIRECT("Tabela6[Data]"),CUMPRIMENTO!AJ$1)</f>
        <v/>
      </c>
      <c r="AK175">
        <f>COUNTIFS(INDIRECT("Tabela6[QRCode]"),CUMPRIMENTO!$C175,INDIRECT("Tabela6[Data]"),CUMPRIMENTO!AK$1)+COUNTIFS(INDIRECT("Tabela6[QRCode]"),CUMPRIMENTO!$D175,INDIRECT("Tabela6[Data]"),CUMPRIMENTO!AK$1)</f>
        <v/>
      </c>
      <c r="AL175">
        <f>COUNTIFS(INDIRECT("Tabela6[QRCode]"),CUMPRIMENTO!$C175,INDIRECT("Tabela6[Data]"),CUMPRIMENTO!AL$1)+COUNTIFS(INDIRECT("Tabela6[QRCode]"),CUMPRIMENTO!$D175,INDIRECT("Tabela6[Data]"),CUMPRIMENTO!AL$1)</f>
        <v/>
      </c>
      <c r="AO175" s="33">
        <f>SUM(AH175:AL175)/(IF(G175=1,COUNTA(AH175:AL175)*3,IF(G175=2,COUNTA(AH175:AL175)*2,IF(G175=3,COUNTA(AH175:AL175),IF(G175=4,COUNTA(AH175:AL175)/2,IF(G175=5,COUNTA(AH175:AL175)/7,IF(G175=6,1,"")))))))</f>
        <v/>
      </c>
      <c r="AP175">
        <f>COUNTIFS(INDIRECT("Tabela6[QRCode]"),CUMPRIMENTO!$C175,INDIRECT("Tabela6[Data]"),CUMPRIMENTO!AP$1)+COUNTIFS(INDIRECT("Tabela6[QRCode]"),CUMPRIMENTO!$D175,INDIRECT("Tabela6[Data]"),CUMPRIMENTO!AP$1)</f>
        <v/>
      </c>
      <c r="AQ175">
        <f>COUNTIFS(INDIRECT("Tabela6[QRCode]"),CUMPRIMENTO!$C175,INDIRECT("Tabela6[Data]"),CUMPRIMENTO!AQ$1)+COUNTIFS(INDIRECT("Tabela6[QRCode]"),CUMPRIMENTO!$D175,INDIRECT("Tabela6[Data]"),CUMPRIMENTO!AQ$1)</f>
        <v/>
      </c>
      <c r="AW175" s="33">
        <f>SUM(AP175:AS175)/(IF(G175=1,COUNTA(AP175:AS175)*3,IF(G175=2,COUNTA(AP175:AS175)*2,IF(G175=3,COUNTA(AP175:AS175),IF(G175=4,COUNTA(AP175:AS175)/2,IF(G175=5,COUNTA(AP175:AS175)/7,IF(G175=6,1,"")))))))</f>
        <v/>
      </c>
    </row>
    <row r="176">
      <c r="B176" t="inlineStr">
        <is>
          <t>BR01-IES-P28</t>
        </is>
      </c>
      <c r="C176" t="inlineStr">
        <is>
          <t>BR01-IES-P28-SALA05</t>
        </is>
      </c>
      <c r="D176" t="inlineStr">
        <is>
          <t>RS-ST01-28-00T-SLA02</t>
        </is>
      </c>
      <c r="E176" t="inlineStr">
        <is>
          <t>SALA METROLOGIA CALIBRACAO</t>
        </is>
      </c>
      <c r="F176" t="inlineStr">
        <is>
          <t>Sem QR Code</t>
        </is>
      </c>
      <c r="G176" t="n">
        <v>4</v>
      </c>
      <c r="H176" t="inlineStr">
        <is>
          <t>T3E</t>
        </is>
      </c>
      <c r="I176" s="34">
        <f>IF(H176="SOB DEMANDA",100%,IF(AVERAGE(Y176,AG176,AO176,AW176)&gt;100%,100%,AVERAGE(Y176,AG176,AO176,AW176)))</f>
        <v/>
      </c>
      <c r="J176">
        <f>COUNTIFS(INDIRECT("Tabela6[QRCode]"),CUMPRIMENTO!$C176,INDIRECT("Tabela6[Data]"),CUMPRIMENTO!J$1)+COUNTIFS(INDIRECT("Tabela6[QRCode]"),CUMPRIMENTO!$D176,INDIRECT("Tabela6[Data]"),CUMPRIMENTO!J$1)</f>
        <v/>
      </c>
      <c r="K176">
        <f>COUNTIFS(INDIRECT("Tabela6[QRCode]"),CUMPRIMENTO!$C176,INDIRECT("Tabela6[Data]"),CUMPRIMENTO!K$1)+COUNTIFS(INDIRECT("Tabela6[QRCode]"),CUMPRIMENTO!$D176,INDIRECT("Tabela6[Data]"),CUMPRIMENTO!K$1)</f>
        <v/>
      </c>
      <c r="L176">
        <f>COUNTIFS(INDIRECT("Tabela6[QRCode]"),CUMPRIMENTO!$C176,INDIRECT("Tabela6[Data]"),CUMPRIMENTO!L$1)+COUNTIFS(INDIRECT("Tabela6[QRCode]"),CUMPRIMENTO!$D176,INDIRECT("Tabela6[Data]"),CUMPRIMENTO!L$1)</f>
        <v/>
      </c>
      <c r="M176">
        <f>COUNTIFS(INDIRECT("Tabela6[QRCode]"),CUMPRIMENTO!$C176,INDIRECT("Tabela6[Data]"),CUMPRIMENTO!M$1)+COUNTIFS(INDIRECT("Tabela6[QRCode]"),CUMPRIMENTO!$D176,INDIRECT("Tabela6[Data]"),CUMPRIMENTO!M$1)</f>
        <v/>
      </c>
      <c r="N176">
        <f>COUNTIFS(INDIRECT("Tabela6[QRCode]"),CUMPRIMENTO!$C176,INDIRECT("Tabela6[Data]"),CUMPRIMENTO!N$1)+COUNTIFS(INDIRECT("Tabela6[QRCode]"),CUMPRIMENTO!$D176,INDIRECT("Tabela6[Data]"),CUMPRIMENTO!N$1)</f>
        <v/>
      </c>
      <c r="Q176" s="33">
        <f>SUM(J176:P176)/(IF(G176=1,COUNTA(J176:P176)*3,IF(G176=2,COUNTA(J176:P176)*2,IF(G176=3,COUNTA(J176:P176),IF(G176=4,COUNTA(J176:P176)/2,IF(G176=5,COUNTA(J176:P176)/7,IF(G176=6,1,"")))))))</f>
        <v/>
      </c>
      <c r="R176">
        <f>COUNTIFS(INDIRECT("Tabela6[QRCode]"),CUMPRIMENTO!$C176,INDIRECT("Tabela6[Data]"),CUMPRIMENTO!R$1)+COUNTIFS(INDIRECT("Tabela6[QRCode]"),CUMPRIMENTO!$D176,INDIRECT("Tabela6[Data]"),CUMPRIMENTO!R$1)</f>
        <v/>
      </c>
      <c r="S176">
        <f>COUNTIFS(INDIRECT("Tabela6[QRCode]"),CUMPRIMENTO!$C176,INDIRECT("Tabela6[Data]"),CUMPRIMENTO!S$1)+COUNTIFS(INDIRECT("Tabela6[QRCode]"),CUMPRIMENTO!$D176,INDIRECT("Tabela6[Data]"),CUMPRIMENTO!S$1)</f>
        <v/>
      </c>
      <c r="T176">
        <f>COUNTIFS(INDIRECT("Tabela6[QRCode]"),CUMPRIMENTO!$C176,INDIRECT("Tabela6[Data]"),CUMPRIMENTO!T$1)+COUNTIFS(INDIRECT("Tabela6[QRCode]"),CUMPRIMENTO!$D176,INDIRECT("Tabela6[Data]"),CUMPRIMENTO!T$1)</f>
        <v/>
      </c>
      <c r="U176">
        <f>COUNTIFS(INDIRECT("Tabela6[QRCode]"),CUMPRIMENTO!$C176,INDIRECT("Tabela6[Data]"),CUMPRIMENTO!U$1)+COUNTIFS(INDIRECT("Tabela6[QRCode]"),CUMPRIMENTO!$D176,INDIRECT("Tabela6[Data]"),CUMPRIMENTO!U$1)</f>
        <v/>
      </c>
      <c r="V176">
        <f>COUNTIFS(INDIRECT("Tabela6[QRCode]"),CUMPRIMENTO!$C176,INDIRECT("Tabela6[Data]"),CUMPRIMENTO!V$1)+COUNTIFS(INDIRECT("Tabela6[QRCode]"),CUMPRIMENTO!$D176,INDIRECT("Tabela6[Data]"),CUMPRIMENTO!V$1)</f>
        <v/>
      </c>
      <c r="Y176" s="33">
        <f>SUM(R176:X176)/(IF(G176=1,COUNTA(R176:X176)*3,IF(G176=2,COUNTA(R176:X176)*2,IF(G176=3,COUNTA(R176:X176),IF(G176=4,COUNTA(R176:X176)/2,IF(G176=5,COUNTA(R176:X176)/7,IF(G176=6,1,"")))))))</f>
        <v/>
      </c>
      <c r="Z176">
        <f>COUNTIFS(INDIRECT("Tabela6[QRCode]"),CUMPRIMENTO!$C176,INDIRECT("Tabela6[Data]"),CUMPRIMENTO!Z$1)+COUNTIFS(INDIRECT("Tabela6[QRCode]"),CUMPRIMENTO!$D176,INDIRECT("Tabela6[Data]"),CUMPRIMENTO!Z$1)</f>
        <v/>
      </c>
      <c r="AA176">
        <f>COUNTIFS(INDIRECT("Tabela6[QRCode]"),CUMPRIMENTO!$C176,INDIRECT("Tabela6[Data]"),CUMPRIMENTO!AA$1)+COUNTIFS(INDIRECT("Tabela6[QRCode]"),CUMPRIMENTO!$D176,INDIRECT("Tabela6[Data]"),CUMPRIMENTO!AA$1)</f>
        <v/>
      </c>
      <c r="AB176">
        <f>COUNTIFS(INDIRECT("Tabela6[QRCode]"),CUMPRIMENTO!$C176,INDIRECT("Tabela6[Data]"),CUMPRIMENTO!AB$1)+COUNTIFS(INDIRECT("Tabela6[QRCode]"),CUMPRIMENTO!$D176,INDIRECT("Tabela6[Data]"),CUMPRIMENTO!AB$1)</f>
        <v/>
      </c>
      <c r="AC176">
        <f>COUNTIFS(INDIRECT("Tabela6[QRCode]"),CUMPRIMENTO!$C176,INDIRECT("Tabela6[Data]"),CUMPRIMENTO!AC$1)+COUNTIFS(INDIRECT("Tabela6[QRCode]"),CUMPRIMENTO!$D176,INDIRECT("Tabela6[Data]"),CUMPRIMENTO!AC$1)</f>
        <v/>
      </c>
      <c r="AD176">
        <f>COUNTIFS(INDIRECT("Tabela6[QRCode]"),CUMPRIMENTO!$C176,INDIRECT("Tabela6[Data]"),CUMPRIMENTO!AD$1)+COUNTIFS(INDIRECT("Tabela6[QRCode]"),CUMPRIMENTO!$D176,INDIRECT("Tabela6[Data]"),CUMPRIMENTO!AD$1)</f>
        <v/>
      </c>
      <c r="AG176" s="33">
        <f>SUM(Z176:AD176)/(IF(G176=1,COUNTA(Z176:AD176)*3,IF(G176=2,COUNTA(Z176:AD176)*2,IF(G176=3,COUNTA(Z176:AD176),IF(G176=4,COUNTA(Z176:AD176)/2,IF(G176=5,COUNTA(Z176:AD176)/7,IF(G176=6,1,"")))))))</f>
        <v/>
      </c>
      <c r="AH176">
        <f>COUNTIFS(INDIRECT("Tabela6[QRCode]"),CUMPRIMENTO!$C176,INDIRECT("Tabela6[Data]"),CUMPRIMENTO!AH$1)+COUNTIFS(INDIRECT("Tabela6[QRCode]"),CUMPRIMENTO!$D176,INDIRECT("Tabela6[Data]"),CUMPRIMENTO!AH$1)</f>
        <v/>
      </c>
      <c r="AI176">
        <f>COUNTIFS(INDIRECT("Tabela6[QRCode]"),CUMPRIMENTO!$C176,INDIRECT("Tabela6[Data]"),CUMPRIMENTO!AI$1)+COUNTIFS(INDIRECT("Tabela6[QRCode]"),CUMPRIMENTO!$D176,INDIRECT("Tabela6[Data]"),CUMPRIMENTO!AI$1)</f>
        <v/>
      </c>
      <c r="AJ176">
        <f>COUNTIFS(INDIRECT("Tabela6[QRCode]"),CUMPRIMENTO!$C176,INDIRECT("Tabela6[Data]"),CUMPRIMENTO!AJ$1)+COUNTIFS(INDIRECT("Tabela6[QRCode]"),CUMPRIMENTO!$D176,INDIRECT("Tabela6[Data]"),CUMPRIMENTO!AJ$1)</f>
        <v/>
      </c>
      <c r="AK176">
        <f>COUNTIFS(INDIRECT("Tabela6[QRCode]"),CUMPRIMENTO!$C176,INDIRECT("Tabela6[Data]"),CUMPRIMENTO!AK$1)+COUNTIFS(INDIRECT("Tabela6[QRCode]"),CUMPRIMENTO!$D176,INDIRECT("Tabela6[Data]"),CUMPRIMENTO!AK$1)</f>
        <v/>
      </c>
      <c r="AL176">
        <f>COUNTIFS(INDIRECT("Tabela6[QRCode]"),CUMPRIMENTO!$C176,INDIRECT("Tabela6[Data]"),CUMPRIMENTO!AL$1)+COUNTIFS(INDIRECT("Tabela6[QRCode]"),CUMPRIMENTO!$D176,INDIRECT("Tabela6[Data]"),CUMPRIMENTO!AL$1)</f>
        <v/>
      </c>
      <c r="AO176" s="33">
        <f>SUM(AH176:AL176)/(IF(G176=1,COUNTA(AH176:AL176)*3,IF(G176=2,COUNTA(AH176:AL176)*2,IF(G176=3,COUNTA(AH176:AL176),IF(G176=4,COUNTA(AH176:AL176)/2,IF(G176=5,COUNTA(AH176:AL176)/7,IF(G176=6,1,"")))))))</f>
        <v/>
      </c>
      <c r="AP176">
        <f>COUNTIFS(INDIRECT("Tabela6[QRCode]"),CUMPRIMENTO!$C176,INDIRECT("Tabela6[Data]"),CUMPRIMENTO!AP$1)+COUNTIFS(INDIRECT("Tabela6[QRCode]"),CUMPRIMENTO!$D176,INDIRECT("Tabela6[Data]"),CUMPRIMENTO!AP$1)</f>
        <v/>
      </c>
      <c r="AQ176">
        <f>COUNTIFS(INDIRECT("Tabela6[QRCode]"),CUMPRIMENTO!$C176,INDIRECT("Tabela6[Data]"),CUMPRIMENTO!AQ$1)+COUNTIFS(INDIRECT("Tabela6[QRCode]"),CUMPRIMENTO!$D176,INDIRECT("Tabela6[Data]"),CUMPRIMENTO!AQ$1)</f>
        <v/>
      </c>
      <c r="AW176" s="33">
        <f>SUM(AP176:AS176)/(IF(G176=1,COUNTA(AP176:AS176)*3,IF(G176=2,COUNTA(AP176:AS176)*2,IF(G176=3,COUNTA(AP176:AS176),IF(G176=4,COUNTA(AP176:AS176)/2,IF(G176=5,COUNTA(AP176:AS176)/7,IF(G176=6,1,"")))))))</f>
        <v/>
      </c>
    </row>
    <row r="177">
      <c r="B177" t="inlineStr">
        <is>
          <t>BR01-IES-P28</t>
        </is>
      </c>
      <c r="C177" t="inlineStr">
        <is>
          <t>BR01-IES-P28-SALA07</t>
        </is>
      </c>
      <c r="D177" t="inlineStr">
        <is>
          <t>RS-ST01-28-00T-SLA16</t>
        </is>
      </c>
      <c r="E177" t="inlineStr">
        <is>
          <t>SALA CENTRAL RAIO X</t>
        </is>
      </c>
      <c r="G177" t="n">
        <v>4</v>
      </c>
      <c r="H177" t="inlineStr">
        <is>
          <t>T3E</t>
        </is>
      </c>
      <c r="I177" s="34">
        <f>IF(H177="SOB DEMANDA",100%,IF(AVERAGE(Y177,AG177,AO177,AW177)&gt;100%,100%,AVERAGE(Y177,AG177,AO177,AW177)))</f>
        <v/>
      </c>
      <c r="J177">
        <f>COUNTIFS(INDIRECT("Tabela6[QRCode]"),CUMPRIMENTO!$C177,INDIRECT("Tabela6[Data]"),CUMPRIMENTO!J$1)+COUNTIFS(INDIRECT("Tabela6[QRCode]"),CUMPRIMENTO!$D177,INDIRECT("Tabela6[Data]"),CUMPRIMENTO!J$1)</f>
        <v/>
      </c>
      <c r="K177">
        <f>COUNTIFS(INDIRECT("Tabela6[QRCode]"),CUMPRIMENTO!$C177,INDIRECT("Tabela6[Data]"),CUMPRIMENTO!K$1)+COUNTIFS(INDIRECT("Tabela6[QRCode]"),CUMPRIMENTO!$D177,INDIRECT("Tabela6[Data]"),CUMPRIMENTO!K$1)</f>
        <v/>
      </c>
      <c r="L177">
        <f>COUNTIFS(INDIRECT("Tabela6[QRCode]"),CUMPRIMENTO!$C177,INDIRECT("Tabela6[Data]"),CUMPRIMENTO!L$1)+COUNTIFS(INDIRECT("Tabela6[QRCode]"),CUMPRIMENTO!$D177,INDIRECT("Tabela6[Data]"),CUMPRIMENTO!L$1)</f>
        <v/>
      </c>
      <c r="M177">
        <f>COUNTIFS(INDIRECT("Tabela6[QRCode]"),CUMPRIMENTO!$C177,INDIRECT("Tabela6[Data]"),CUMPRIMENTO!M$1)+COUNTIFS(INDIRECT("Tabela6[QRCode]"),CUMPRIMENTO!$D177,INDIRECT("Tabela6[Data]"),CUMPRIMENTO!M$1)</f>
        <v/>
      </c>
      <c r="N177">
        <f>COUNTIFS(INDIRECT("Tabela6[QRCode]"),CUMPRIMENTO!$C177,INDIRECT("Tabela6[Data]"),CUMPRIMENTO!N$1)+COUNTIFS(INDIRECT("Tabela6[QRCode]"),CUMPRIMENTO!$D177,INDIRECT("Tabela6[Data]"),CUMPRIMENTO!N$1)</f>
        <v/>
      </c>
      <c r="Q177" s="33">
        <f>SUM(J177:P177)/(IF(G177=1,COUNTA(J177:P177)*3,IF(G177=2,COUNTA(J177:P177)*2,IF(G177=3,COUNTA(J177:P177),IF(G177=4,COUNTA(J177:P177)/2,IF(G177=5,COUNTA(J177:P177)/7,IF(G177=6,1,"")))))))</f>
        <v/>
      </c>
      <c r="R177">
        <f>COUNTIFS(INDIRECT("Tabela6[QRCode]"),CUMPRIMENTO!$C177,INDIRECT("Tabela6[Data]"),CUMPRIMENTO!R$1)+COUNTIFS(INDIRECT("Tabela6[QRCode]"),CUMPRIMENTO!$D177,INDIRECT("Tabela6[Data]"),CUMPRIMENTO!R$1)</f>
        <v/>
      </c>
      <c r="S177">
        <f>COUNTIFS(INDIRECT("Tabela6[QRCode]"),CUMPRIMENTO!$C177,INDIRECT("Tabela6[Data]"),CUMPRIMENTO!S$1)+COUNTIFS(INDIRECT("Tabela6[QRCode]"),CUMPRIMENTO!$D177,INDIRECT("Tabela6[Data]"),CUMPRIMENTO!S$1)</f>
        <v/>
      </c>
      <c r="T177">
        <f>COUNTIFS(INDIRECT("Tabela6[QRCode]"),CUMPRIMENTO!$C177,INDIRECT("Tabela6[Data]"),CUMPRIMENTO!T$1)+COUNTIFS(INDIRECT("Tabela6[QRCode]"),CUMPRIMENTO!$D177,INDIRECT("Tabela6[Data]"),CUMPRIMENTO!T$1)</f>
        <v/>
      </c>
      <c r="U177">
        <f>COUNTIFS(INDIRECT("Tabela6[QRCode]"),CUMPRIMENTO!$C177,INDIRECT("Tabela6[Data]"),CUMPRIMENTO!U$1)+COUNTIFS(INDIRECT("Tabela6[QRCode]"),CUMPRIMENTO!$D177,INDIRECT("Tabela6[Data]"),CUMPRIMENTO!U$1)</f>
        <v/>
      </c>
      <c r="V177">
        <f>COUNTIFS(INDIRECT("Tabela6[QRCode]"),CUMPRIMENTO!$C177,INDIRECT("Tabela6[Data]"),CUMPRIMENTO!V$1)+COUNTIFS(INDIRECT("Tabela6[QRCode]"),CUMPRIMENTO!$D177,INDIRECT("Tabela6[Data]"),CUMPRIMENTO!V$1)</f>
        <v/>
      </c>
      <c r="Y177" s="33">
        <f>SUM(R177:X177)/(IF(G177=1,COUNTA(R177:X177)*3,IF(G177=2,COUNTA(R177:X177)*2,IF(G177=3,COUNTA(R177:X177),IF(G177=4,COUNTA(R177:X177)/2,IF(G177=5,COUNTA(R177:X177)/7,IF(G177=6,1,"")))))))</f>
        <v/>
      </c>
      <c r="Z177">
        <f>COUNTIFS(INDIRECT("Tabela6[QRCode]"),CUMPRIMENTO!$C177,INDIRECT("Tabela6[Data]"),CUMPRIMENTO!Z$1)+COUNTIFS(INDIRECT("Tabela6[QRCode]"),CUMPRIMENTO!$D177,INDIRECT("Tabela6[Data]"),CUMPRIMENTO!Z$1)</f>
        <v/>
      </c>
      <c r="AA177">
        <f>COUNTIFS(INDIRECT("Tabela6[QRCode]"),CUMPRIMENTO!$C177,INDIRECT("Tabela6[Data]"),CUMPRIMENTO!AA$1)+COUNTIFS(INDIRECT("Tabela6[QRCode]"),CUMPRIMENTO!$D177,INDIRECT("Tabela6[Data]"),CUMPRIMENTO!AA$1)</f>
        <v/>
      </c>
      <c r="AB177">
        <f>COUNTIFS(INDIRECT("Tabela6[QRCode]"),CUMPRIMENTO!$C177,INDIRECT("Tabela6[Data]"),CUMPRIMENTO!AB$1)+COUNTIFS(INDIRECT("Tabela6[QRCode]"),CUMPRIMENTO!$D177,INDIRECT("Tabela6[Data]"),CUMPRIMENTO!AB$1)</f>
        <v/>
      </c>
      <c r="AC177">
        <f>COUNTIFS(INDIRECT("Tabela6[QRCode]"),CUMPRIMENTO!$C177,INDIRECT("Tabela6[Data]"),CUMPRIMENTO!AC$1)+COUNTIFS(INDIRECT("Tabela6[QRCode]"),CUMPRIMENTO!$D177,INDIRECT("Tabela6[Data]"),CUMPRIMENTO!AC$1)</f>
        <v/>
      </c>
      <c r="AD177">
        <f>COUNTIFS(INDIRECT("Tabela6[QRCode]"),CUMPRIMENTO!$C177,INDIRECT("Tabela6[Data]"),CUMPRIMENTO!AD$1)+COUNTIFS(INDIRECT("Tabela6[QRCode]"),CUMPRIMENTO!$D177,INDIRECT("Tabela6[Data]"),CUMPRIMENTO!AD$1)</f>
        <v/>
      </c>
      <c r="AG177" s="33">
        <f>SUM(Z177:AD177)/(IF(G177=1,COUNTA(Z177:AD177)*3,IF(G177=2,COUNTA(Z177:AD177)*2,IF(G177=3,COUNTA(Z177:AD177),IF(G177=4,COUNTA(Z177:AD177)/2,IF(G177=5,COUNTA(Z177:AD177)/7,IF(G177=6,1,"")))))))</f>
        <v/>
      </c>
      <c r="AH177">
        <f>COUNTIFS(INDIRECT("Tabela6[QRCode]"),CUMPRIMENTO!$C177,INDIRECT("Tabela6[Data]"),CUMPRIMENTO!AH$1)+COUNTIFS(INDIRECT("Tabela6[QRCode]"),CUMPRIMENTO!$D177,INDIRECT("Tabela6[Data]"),CUMPRIMENTO!AH$1)</f>
        <v/>
      </c>
      <c r="AI177">
        <f>COUNTIFS(INDIRECT("Tabela6[QRCode]"),CUMPRIMENTO!$C177,INDIRECT("Tabela6[Data]"),CUMPRIMENTO!AI$1)+COUNTIFS(INDIRECT("Tabela6[QRCode]"),CUMPRIMENTO!$D177,INDIRECT("Tabela6[Data]"),CUMPRIMENTO!AI$1)</f>
        <v/>
      </c>
      <c r="AJ177">
        <f>COUNTIFS(INDIRECT("Tabela6[QRCode]"),CUMPRIMENTO!$C177,INDIRECT("Tabela6[Data]"),CUMPRIMENTO!AJ$1)+COUNTIFS(INDIRECT("Tabela6[QRCode]"),CUMPRIMENTO!$D177,INDIRECT("Tabela6[Data]"),CUMPRIMENTO!AJ$1)</f>
        <v/>
      </c>
      <c r="AK177">
        <f>COUNTIFS(INDIRECT("Tabela6[QRCode]"),CUMPRIMENTO!$C177,INDIRECT("Tabela6[Data]"),CUMPRIMENTO!AK$1)+COUNTIFS(INDIRECT("Tabela6[QRCode]"),CUMPRIMENTO!$D177,INDIRECT("Tabela6[Data]"),CUMPRIMENTO!AK$1)</f>
        <v/>
      </c>
      <c r="AL177">
        <f>COUNTIFS(INDIRECT("Tabela6[QRCode]"),CUMPRIMENTO!$C177,INDIRECT("Tabela6[Data]"),CUMPRIMENTO!AL$1)+COUNTIFS(INDIRECT("Tabela6[QRCode]"),CUMPRIMENTO!$D177,INDIRECT("Tabela6[Data]"),CUMPRIMENTO!AL$1)</f>
        <v/>
      </c>
      <c r="AO177" s="33">
        <f>SUM(AH177:AL177)/(IF(G177=1,COUNTA(AH177:AL177)*3,IF(G177=2,COUNTA(AH177:AL177)*2,IF(G177=3,COUNTA(AH177:AL177),IF(G177=4,COUNTA(AH177:AL177)/2,IF(G177=5,COUNTA(AH177:AL177)/7,IF(G177=6,1,"")))))))</f>
        <v/>
      </c>
      <c r="AP177">
        <f>COUNTIFS(INDIRECT("Tabela6[QRCode]"),CUMPRIMENTO!$C177,INDIRECT("Tabela6[Data]"),CUMPRIMENTO!AP$1)+COUNTIFS(INDIRECT("Tabela6[QRCode]"),CUMPRIMENTO!$D177,INDIRECT("Tabela6[Data]"),CUMPRIMENTO!AP$1)</f>
        <v/>
      </c>
      <c r="AQ177">
        <f>COUNTIFS(INDIRECT("Tabela6[QRCode]"),CUMPRIMENTO!$C177,INDIRECT("Tabela6[Data]"),CUMPRIMENTO!AQ$1)+COUNTIFS(INDIRECT("Tabela6[QRCode]"),CUMPRIMENTO!$D177,INDIRECT("Tabela6[Data]"),CUMPRIMENTO!AQ$1)</f>
        <v/>
      </c>
      <c r="AW177" s="33">
        <f>SUM(AP177:AS177)/(IF(G177=1,COUNTA(AP177:AS177)*3,IF(G177=2,COUNTA(AP177:AS177)*2,IF(G177=3,COUNTA(AP177:AS177),IF(G177=4,COUNTA(AP177:AS177)/2,IF(G177=5,COUNTA(AP177:AS177)/7,IF(G177=6,1,"")))))))</f>
        <v/>
      </c>
    </row>
    <row r="178">
      <c r="B178" t="inlineStr">
        <is>
          <t>BR01-IES-P28</t>
        </is>
      </c>
      <c r="C178" t="inlineStr">
        <is>
          <t>BR01-IES-P28-SALA08</t>
        </is>
      </c>
      <c r="D178" t="inlineStr">
        <is>
          <t>RS-ST01-28-00T-SLA04</t>
        </is>
      </c>
      <c r="E178" t="inlineStr">
        <is>
          <t>SALA TRF - USINAGEM PRESET FERRAMENTAS</t>
        </is>
      </c>
      <c r="G178" t="n">
        <v>4</v>
      </c>
      <c r="H178" t="inlineStr">
        <is>
          <t>T3E</t>
        </is>
      </c>
      <c r="I178" s="34">
        <f>IF(H178="SOB DEMANDA",100%,IF(AVERAGE(Y178,AG178,AO178,AW178)&gt;100%,100%,AVERAGE(Y178,AG178,AO178,AW178)))</f>
        <v/>
      </c>
      <c r="J178">
        <f>COUNTIFS(INDIRECT("Tabela6[QRCode]"),CUMPRIMENTO!$C178,INDIRECT("Tabela6[Data]"),CUMPRIMENTO!J$1)+COUNTIFS(INDIRECT("Tabela6[QRCode]"),CUMPRIMENTO!$D178,INDIRECT("Tabela6[Data]"),CUMPRIMENTO!J$1)</f>
        <v/>
      </c>
      <c r="K178">
        <f>COUNTIFS(INDIRECT("Tabela6[QRCode]"),CUMPRIMENTO!$C178,INDIRECT("Tabela6[Data]"),CUMPRIMENTO!K$1)+COUNTIFS(INDIRECT("Tabela6[QRCode]"),CUMPRIMENTO!$D178,INDIRECT("Tabela6[Data]"),CUMPRIMENTO!K$1)</f>
        <v/>
      </c>
      <c r="L178">
        <f>COUNTIFS(INDIRECT("Tabela6[QRCode]"),CUMPRIMENTO!$C178,INDIRECT("Tabela6[Data]"),CUMPRIMENTO!L$1)+COUNTIFS(INDIRECT("Tabela6[QRCode]"),CUMPRIMENTO!$D178,INDIRECT("Tabela6[Data]"),CUMPRIMENTO!L$1)</f>
        <v/>
      </c>
      <c r="M178">
        <f>COUNTIFS(INDIRECT("Tabela6[QRCode]"),CUMPRIMENTO!$C178,INDIRECT("Tabela6[Data]"),CUMPRIMENTO!M$1)+COUNTIFS(INDIRECT("Tabela6[QRCode]"),CUMPRIMENTO!$D178,INDIRECT("Tabela6[Data]"),CUMPRIMENTO!M$1)</f>
        <v/>
      </c>
      <c r="N178">
        <f>COUNTIFS(INDIRECT("Tabela6[QRCode]"),CUMPRIMENTO!$C178,INDIRECT("Tabela6[Data]"),CUMPRIMENTO!N$1)+COUNTIFS(INDIRECT("Tabela6[QRCode]"),CUMPRIMENTO!$D178,INDIRECT("Tabela6[Data]"),CUMPRIMENTO!N$1)</f>
        <v/>
      </c>
      <c r="Q178" s="33">
        <f>SUM(J178:P178)/(IF(G178=1,COUNTA(J178:P178)*3,IF(G178=2,COUNTA(J178:P178)*2,IF(G178=3,COUNTA(J178:P178),IF(G178=4,COUNTA(J178:P178)/2,IF(G178=5,COUNTA(J178:P178)/7,IF(G178=6,1,"")))))))</f>
        <v/>
      </c>
      <c r="R178">
        <f>COUNTIFS(INDIRECT("Tabela6[QRCode]"),CUMPRIMENTO!$C178,INDIRECT("Tabela6[Data]"),CUMPRIMENTO!R$1)+COUNTIFS(INDIRECT("Tabela6[QRCode]"),CUMPRIMENTO!$D178,INDIRECT("Tabela6[Data]"),CUMPRIMENTO!R$1)</f>
        <v/>
      </c>
      <c r="S178">
        <f>COUNTIFS(INDIRECT("Tabela6[QRCode]"),CUMPRIMENTO!$C178,INDIRECT("Tabela6[Data]"),CUMPRIMENTO!S$1)+COUNTIFS(INDIRECT("Tabela6[QRCode]"),CUMPRIMENTO!$D178,INDIRECT("Tabela6[Data]"),CUMPRIMENTO!S$1)</f>
        <v/>
      </c>
      <c r="T178">
        <f>COUNTIFS(INDIRECT("Tabela6[QRCode]"),CUMPRIMENTO!$C178,INDIRECT("Tabela6[Data]"),CUMPRIMENTO!T$1)+COUNTIFS(INDIRECT("Tabela6[QRCode]"),CUMPRIMENTO!$D178,INDIRECT("Tabela6[Data]"),CUMPRIMENTO!T$1)</f>
        <v/>
      </c>
      <c r="U178">
        <f>COUNTIFS(INDIRECT("Tabela6[QRCode]"),CUMPRIMENTO!$C178,INDIRECT("Tabela6[Data]"),CUMPRIMENTO!U$1)+COUNTIFS(INDIRECT("Tabela6[QRCode]"),CUMPRIMENTO!$D178,INDIRECT("Tabela6[Data]"),CUMPRIMENTO!U$1)</f>
        <v/>
      </c>
      <c r="V178">
        <f>COUNTIFS(INDIRECT("Tabela6[QRCode]"),CUMPRIMENTO!$C178,INDIRECT("Tabela6[Data]"),CUMPRIMENTO!V$1)+COUNTIFS(INDIRECT("Tabela6[QRCode]"),CUMPRIMENTO!$D178,INDIRECT("Tabela6[Data]"),CUMPRIMENTO!V$1)</f>
        <v/>
      </c>
      <c r="Y178" s="33">
        <f>SUM(R178:X178)/(IF(G178=1,COUNTA(R178:X178)*3,IF(G178=2,COUNTA(R178:X178)*2,IF(G178=3,COUNTA(R178:X178),IF(G178=4,COUNTA(R178:X178)/2,IF(G178=5,COUNTA(R178:X178)/7,IF(G178=6,1,"")))))))</f>
        <v/>
      </c>
      <c r="Z178">
        <f>COUNTIFS(INDIRECT("Tabela6[QRCode]"),CUMPRIMENTO!$C178,INDIRECT("Tabela6[Data]"),CUMPRIMENTO!Z$1)+COUNTIFS(INDIRECT("Tabela6[QRCode]"),CUMPRIMENTO!$D178,INDIRECT("Tabela6[Data]"),CUMPRIMENTO!Z$1)</f>
        <v/>
      </c>
      <c r="AA178">
        <f>COUNTIFS(INDIRECT("Tabela6[QRCode]"),CUMPRIMENTO!$C178,INDIRECT("Tabela6[Data]"),CUMPRIMENTO!AA$1)+COUNTIFS(INDIRECT("Tabela6[QRCode]"),CUMPRIMENTO!$D178,INDIRECT("Tabela6[Data]"),CUMPRIMENTO!AA$1)</f>
        <v/>
      </c>
      <c r="AB178">
        <f>COUNTIFS(INDIRECT("Tabela6[QRCode]"),CUMPRIMENTO!$C178,INDIRECT("Tabela6[Data]"),CUMPRIMENTO!AB$1)+COUNTIFS(INDIRECT("Tabela6[QRCode]"),CUMPRIMENTO!$D178,INDIRECT("Tabela6[Data]"),CUMPRIMENTO!AB$1)</f>
        <v/>
      </c>
      <c r="AC178">
        <f>COUNTIFS(INDIRECT("Tabela6[QRCode]"),CUMPRIMENTO!$C178,INDIRECT("Tabela6[Data]"),CUMPRIMENTO!AC$1)+COUNTIFS(INDIRECT("Tabela6[QRCode]"),CUMPRIMENTO!$D178,INDIRECT("Tabela6[Data]"),CUMPRIMENTO!AC$1)</f>
        <v/>
      </c>
      <c r="AD178">
        <f>COUNTIFS(INDIRECT("Tabela6[QRCode]"),CUMPRIMENTO!$C178,INDIRECT("Tabela6[Data]"),CUMPRIMENTO!AD$1)+COUNTIFS(INDIRECT("Tabela6[QRCode]"),CUMPRIMENTO!$D178,INDIRECT("Tabela6[Data]"),CUMPRIMENTO!AD$1)</f>
        <v/>
      </c>
      <c r="AG178" s="33">
        <f>SUM(Z178:AD178)/(IF(G178=1,COUNTA(Z178:AD178)*3,IF(G178=2,COUNTA(Z178:AD178)*2,IF(G178=3,COUNTA(Z178:AD178),IF(G178=4,COUNTA(Z178:AD178)/2,IF(G178=5,COUNTA(Z178:AD178)/7,IF(G178=6,1,"")))))))</f>
        <v/>
      </c>
      <c r="AH178">
        <f>COUNTIFS(INDIRECT("Tabela6[QRCode]"),CUMPRIMENTO!$C178,INDIRECT("Tabela6[Data]"),CUMPRIMENTO!AH$1)+COUNTIFS(INDIRECT("Tabela6[QRCode]"),CUMPRIMENTO!$D178,INDIRECT("Tabela6[Data]"),CUMPRIMENTO!AH$1)</f>
        <v/>
      </c>
      <c r="AI178">
        <f>COUNTIFS(INDIRECT("Tabela6[QRCode]"),CUMPRIMENTO!$C178,INDIRECT("Tabela6[Data]"),CUMPRIMENTO!AI$1)+COUNTIFS(INDIRECT("Tabela6[QRCode]"),CUMPRIMENTO!$D178,INDIRECT("Tabela6[Data]"),CUMPRIMENTO!AI$1)</f>
        <v/>
      </c>
      <c r="AJ178">
        <f>COUNTIFS(INDIRECT("Tabela6[QRCode]"),CUMPRIMENTO!$C178,INDIRECT("Tabela6[Data]"),CUMPRIMENTO!AJ$1)+COUNTIFS(INDIRECT("Tabela6[QRCode]"),CUMPRIMENTO!$D178,INDIRECT("Tabela6[Data]"),CUMPRIMENTO!AJ$1)</f>
        <v/>
      </c>
      <c r="AK178">
        <f>COUNTIFS(INDIRECT("Tabela6[QRCode]"),CUMPRIMENTO!$C178,INDIRECT("Tabela6[Data]"),CUMPRIMENTO!AK$1)+COUNTIFS(INDIRECT("Tabela6[QRCode]"),CUMPRIMENTO!$D178,INDIRECT("Tabela6[Data]"),CUMPRIMENTO!AK$1)</f>
        <v/>
      </c>
      <c r="AL178">
        <f>COUNTIFS(INDIRECT("Tabela6[QRCode]"),CUMPRIMENTO!$C178,INDIRECT("Tabela6[Data]"),CUMPRIMENTO!AL$1)+COUNTIFS(INDIRECT("Tabela6[QRCode]"),CUMPRIMENTO!$D178,INDIRECT("Tabela6[Data]"),CUMPRIMENTO!AL$1)</f>
        <v/>
      </c>
      <c r="AO178" s="33">
        <f>SUM(AH178:AL178)/(IF(G178=1,COUNTA(AH178:AL178)*3,IF(G178=2,COUNTA(AH178:AL178)*2,IF(G178=3,COUNTA(AH178:AL178),IF(G178=4,COUNTA(AH178:AL178)/2,IF(G178=5,COUNTA(AH178:AL178)/7,IF(G178=6,1,"")))))))</f>
        <v/>
      </c>
      <c r="AP178">
        <f>COUNTIFS(INDIRECT("Tabela6[QRCode]"),CUMPRIMENTO!$C178,INDIRECT("Tabela6[Data]"),CUMPRIMENTO!AP$1)+COUNTIFS(INDIRECT("Tabela6[QRCode]"),CUMPRIMENTO!$D178,INDIRECT("Tabela6[Data]"),CUMPRIMENTO!AP$1)</f>
        <v/>
      </c>
      <c r="AQ178">
        <f>COUNTIFS(INDIRECT("Tabela6[QRCode]"),CUMPRIMENTO!$C178,INDIRECT("Tabela6[Data]"),CUMPRIMENTO!AQ$1)+COUNTIFS(INDIRECT("Tabela6[QRCode]"),CUMPRIMENTO!$D178,INDIRECT("Tabela6[Data]"),CUMPRIMENTO!AQ$1)</f>
        <v/>
      </c>
      <c r="AW178" s="33">
        <f>SUM(AP178:AS178)/(IF(G178=1,COUNTA(AP178:AS178)*3,IF(G178=2,COUNTA(AP178:AS178)*2,IF(G178=3,COUNTA(AP178:AS178),IF(G178=4,COUNTA(AP178:AS178)/2,IF(G178=5,COUNTA(AP178:AS178)/7,IF(G178=6,1,"")))))))</f>
        <v/>
      </c>
    </row>
    <row r="179">
      <c r="B179" t="inlineStr">
        <is>
          <t>BR01-IES-P28</t>
        </is>
      </c>
      <c r="C179" t="inlineStr">
        <is>
          <t>BR01-IES-P28-SALA09</t>
        </is>
      </c>
      <c r="D179" t="inlineStr">
        <is>
          <t>RS-ST01-28-01P-SLA05</t>
        </is>
      </c>
      <c r="E179" t="inlineStr">
        <is>
          <t>ADM CILINDROS - SALA REUNIAO ZUC</t>
        </is>
      </c>
      <c r="G179" t="n">
        <v>4</v>
      </c>
      <c r="H179" t="inlineStr">
        <is>
          <t>T3E</t>
        </is>
      </c>
      <c r="I179" s="34">
        <f>IF(H179="SOB DEMANDA",100%,IF(AVERAGE(Y179,AG179,AO179,AW179)&gt;100%,100%,AVERAGE(Y179,AG179,AO179,AW179)))</f>
        <v/>
      </c>
      <c r="J179">
        <f>COUNTIFS(INDIRECT("Tabela6[QRCode]"),CUMPRIMENTO!$C179,INDIRECT("Tabela6[Data]"),CUMPRIMENTO!J$1)+COUNTIFS(INDIRECT("Tabela6[QRCode]"),CUMPRIMENTO!$D179,INDIRECT("Tabela6[Data]"),CUMPRIMENTO!J$1)</f>
        <v/>
      </c>
      <c r="K179">
        <f>COUNTIFS(INDIRECT("Tabela6[QRCode]"),CUMPRIMENTO!$C179,INDIRECT("Tabela6[Data]"),CUMPRIMENTO!K$1)+COUNTIFS(INDIRECT("Tabela6[QRCode]"),CUMPRIMENTO!$D179,INDIRECT("Tabela6[Data]"),CUMPRIMENTO!K$1)</f>
        <v/>
      </c>
      <c r="L179">
        <f>COUNTIFS(INDIRECT("Tabela6[QRCode]"),CUMPRIMENTO!$C179,INDIRECT("Tabela6[Data]"),CUMPRIMENTO!L$1)+COUNTIFS(INDIRECT("Tabela6[QRCode]"),CUMPRIMENTO!$D179,INDIRECT("Tabela6[Data]"),CUMPRIMENTO!L$1)</f>
        <v/>
      </c>
      <c r="M179">
        <f>COUNTIFS(INDIRECT("Tabela6[QRCode]"),CUMPRIMENTO!$C179,INDIRECT("Tabela6[Data]"),CUMPRIMENTO!M$1)+COUNTIFS(INDIRECT("Tabela6[QRCode]"),CUMPRIMENTO!$D179,INDIRECT("Tabela6[Data]"),CUMPRIMENTO!M$1)</f>
        <v/>
      </c>
      <c r="N179">
        <f>COUNTIFS(INDIRECT("Tabela6[QRCode]"),CUMPRIMENTO!$C179,INDIRECT("Tabela6[Data]"),CUMPRIMENTO!N$1)+COUNTIFS(INDIRECT("Tabela6[QRCode]"),CUMPRIMENTO!$D179,INDIRECT("Tabela6[Data]"),CUMPRIMENTO!N$1)</f>
        <v/>
      </c>
      <c r="Q179" s="33">
        <f>SUM(J179:P179)/(IF(G179=1,COUNTA(J179:P179)*3,IF(G179=2,COUNTA(J179:P179)*2,IF(G179=3,COUNTA(J179:P179),IF(G179=4,COUNTA(J179:P179)/2,IF(G179=5,COUNTA(J179:P179)/7,IF(G179=6,1,"")))))))</f>
        <v/>
      </c>
      <c r="R179">
        <f>COUNTIFS(INDIRECT("Tabela6[QRCode]"),CUMPRIMENTO!$C179,INDIRECT("Tabela6[Data]"),CUMPRIMENTO!R$1)+COUNTIFS(INDIRECT("Tabela6[QRCode]"),CUMPRIMENTO!$D179,INDIRECT("Tabela6[Data]"),CUMPRIMENTO!R$1)</f>
        <v/>
      </c>
      <c r="S179">
        <f>COUNTIFS(INDIRECT("Tabela6[QRCode]"),CUMPRIMENTO!$C179,INDIRECT("Tabela6[Data]"),CUMPRIMENTO!S$1)+COUNTIFS(INDIRECT("Tabela6[QRCode]"),CUMPRIMENTO!$D179,INDIRECT("Tabela6[Data]"),CUMPRIMENTO!S$1)</f>
        <v/>
      </c>
      <c r="T179">
        <f>COUNTIFS(INDIRECT("Tabela6[QRCode]"),CUMPRIMENTO!$C179,INDIRECT("Tabela6[Data]"),CUMPRIMENTO!T$1)+COUNTIFS(INDIRECT("Tabela6[QRCode]"),CUMPRIMENTO!$D179,INDIRECT("Tabela6[Data]"),CUMPRIMENTO!T$1)</f>
        <v/>
      </c>
      <c r="U179">
        <f>COUNTIFS(INDIRECT("Tabela6[QRCode]"),CUMPRIMENTO!$C179,INDIRECT("Tabela6[Data]"),CUMPRIMENTO!U$1)+COUNTIFS(INDIRECT("Tabela6[QRCode]"),CUMPRIMENTO!$D179,INDIRECT("Tabela6[Data]"),CUMPRIMENTO!U$1)</f>
        <v/>
      </c>
      <c r="V179">
        <f>COUNTIFS(INDIRECT("Tabela6[QRCode]"),CUMPRIMENTO!$C179,INDIRECT("Tabela6[Data]"),CUMPRIMENTO!V$1)+COUNTIFS(INDIRECT("Tabela6[QRCode]"),CUMPRIMENTO!$D179,INDIRECT("Tabela6[Data]"),CUMPRIMENTO!V$1)</f>
        <v/>
      </c>
      <c r="Y179" s="33">
        <f>SUM(R179:X179)/(IF(G179=1,COUNTA(R179:X179)*3,IF(G179=2,COUNTA(R179:X179)*2,IF(G179=3,COUNTA(R179:X179),IF(G179=4,COUNTA(R179:X179)/2,IF(G179=5,COUNTA(R179:X179)/7,IF(G179=6,1,"")))))))</f>
        <v/>
      </c>
      <c r="Z179">
        <f>COUNTIFS(INDIRECT("Tabela6[QRCode]"),CUMPRIMENTO!$C179,INDIRECT("Tabela6[Data]"),CUMPRIMENTO!Z$1)+COUNTIFS(INDIRECT("Tabela6[QRCode]"),CUMPRIMENTO!$D179,INDIRECT("Tabela6[Data]"),CUMPRIMENTO!Z$1)</f>
        <v/>
      </c>
      <c r="AA179">
        <f>COUNTIFS(INDIRECT("Tabela6[QRCode]"),CUMPRIMENTO!$C179,INDIRECT("Tabela6[Data]"),CUMPRIMENTO!AA$1)+COUNTIFS(INDIRECT("Tabela6[QRCode]"),CUMPRIMENTO!$D179,INDIRECT("Tabela6[Data]"),CUMPRIMENTO!AA$1)</f>
        <v/>
      </c>
      <c r="AB179">
        <f>COUNTIFS(INDIRECT("Tabela6[QRCode]"),CUMPRIMENTO!$C179,INDIRECT("Tabela6[Data]"),CUMPRIMENTO!AB$1)+COUNTIFS(INDIRECT("Tabela6[QRCode]"),CUMPRIMENTO!$D179,INDIRECT("Tabela6[Data]"),CUMPRIMENTO!AB$1)</f>
        <v/>
      </c>
      <c r="AC179">
        <f>COUNTIFS(INDIRECT("Tabela6[QRCode]"),CUMPRIMENTO!$C179,INDIRECT("Tabela6[Data]"),CUMPRIMENTO!AC$1)+COUNTIFS(INDIRECT("Tabela6[QRCode]"),CUMPRIMENTO!$D179,INDIRECT("Tabela6[Data]"),CUMPRIMENTO!AC$1)</f>
        <v/>
      </c>
      <c r="AD179">
        <f>COUNTIFS(INDIRECT("Tabela6[QRCode]"),CUMPRIMENTO!$C179,INDIRECT("Tabela6[Data]"),CUMPRIMENTO!AD$1)+COUNTIFS(INDIRECT("Tabela6[QRCode]"),CUMPRIMENTO!$D179,INDIRECT("Tabela6[Data]"),CUMPRIMENTO!AD$1)</f>
        <v/>
      </c>
      <c r="AG179" s="33">
        <f>SUM(Z179:AD179)/(IF(G179=1,COUNTA(Z179:AD179)*3,IF(G179=2,COUNTA(Z179:AD179)*2,IF(G179=3,COUNTA(Z179:AD179),IF(G179=4,COUNTA(Z179:AD179)/2,IF(G179=5,COUNTA(Z179:AD179)/7,IF(G179=6,1,"")))))))</f>
        <v/>
      </c>
      <c r="AH179">
        <f>COUNTIFS(INDIRECT("Tabela6[QRCode]"),CUMPRIMENTO!$C179,INDIRECT("Tabela6[Data]"),CUMPRIMENTO!AH$1)+COUNTIFS(INDIRECT("Tabela6[QRCode]"),CUMPRIMENTO!$D179,INDIRECT("Tabela6[Data]"),CUMPRIMENTO!AH$1)</f>
        <v/>
      </c>
      <c r="AI179">
        <f>COUNTIFS(INDIRECT("Tabela6[QRCode]"),CUMPRIMENTO!$C179,INDIRECT("Tabela6[Data]"),CUMPRIMENTO!AI$1)+COUNTIFS(INDIRECT("Tabela6[QRCode]"),CUMPRIMENTO!$D179,INDIRECT("Tabela6[Data]"),CUMPRIMENTO!AI$1)</f>
        <v/>
      </c>
      <c r="AJ179">
        <f>COUNTIFS(INDIRECT("Tabela6[QRCode]"),CUMPRIMENTO!$C179,INDIRECT("Tabela6[Data]"),CUMPRIMENTO!AJ$1)+COUNTIFS(INDIRECT("Tabela6[QRCode]"),CUMPRIMENTO!$D179,INDIRECT("Tabela6[Data]"),CUMPRIMENTO!AJ$1)</f>
        <v/>
      </c>
      <c r="AK179">
        <f>COUNTIFS(INDIRECT("Tabela6[QRCode]"),CUMPRIMENTO!$C179,INDIRECT("Tabela6[Data]"),CUMPRIMENTO!AK$1)+COUNTIFS(INDIRECT("Tabela6[QRCode]"),CUMPRIMENTO!$D179,INDIRECT("Tabela6[Data]"),CUMPRIMENTO!AK$1)</f>
        <v/>
      </c>
      <c r="AL179">
        <f>COUNTIFS(INDIRECT("Tabela6[QRCode]"),CUMPRIMENTO!$C179,INDIRECT("Tabela6[Data]"),CUMPRIMENTO!AL$1)+COUNTIFS(INDIRECT("Tabela6[QRCode]"),CUMPRIMENTO!$D179,INDIRECT("Tabela6[Data]"),CUMPRIMENTO!AL$1)</f>
        <v/>
      </c>
      <c r="AO179" s="33">
        <f>SUM(AH179:AL179)/(IF(G179=1,COUNTA(AH179:AL179)*3,IF(G179=2,COUNTA(AH179:AL179)*2,IF(G179=3,COUNTA(AH179:AL179),IF(G179=4,COUNTA(AH179:AL179)/2,IF(G179=5,COUNTA(AH179:AL179)/7,IF(G179=6,1,"")))))))</f>
        <v/>
      </c>
      <c r="AP179">
        <f>COUNTIFS(INDIRECT("Tabela6[QRCode]"),CUMPRIMENTO!$C179,INDIRECT("Tabela6[Data]"),CUMPRIMENTO!AP$1)+COUNTIFS(INDIRECT("Tabela6[QRCode]"),CUMPRIMENTO!$D179,INDIRECT("Tabela6[Data]"),CUMPRIMENTO!AP$1)</f>
        <v/>
      </c>
      <c r="AQ179">
        <f>COUNTIFS(INDIRECT("Tabela6[QRCode]"),CUMPRIMENTO!$C179,INDIRECT("Tabela6[Data]"),CUMPRIMENTO!AQ$1)+COUNTIFS(INDIRECT("Tabela6[QRCode]"),CUMPRIMENTO!$D179,INDIRECT("Tabela6[Data]"),CUMPRIMENTO!AQ$1)</f>
        <v/>
      </c>
      <c r="AW179" s="33">
        <f>SUM(AP179:AS179)/(IF(G179=1,COUNTA(AP179:AS179)*3,IF(G179=2,COUNTA(AP179:AS179)*2,IF(G179=3,COUNTA(AP179:AS179),IF(G179=4,COUNTA(AP179:AS179)/2,IF(G179=5,COUNTA(AP179:AS179)/7,IF(G179=6,1,"")))))))</f>
        <v/>
      </c>
    </row>
    <row r="180">
      <c r="B180" t="inlineStr">
        <is>
          <t>BR01-IES-P28</t>
        </is>
      </c>
      <c r="C180" t="inlineStr">
        <is>
          <t>BR01-IES-P28-SALA10</t>
        </is>
      </c>
      <c r="D180" t="inlineStr">
        <is>
          <t>RS-ST01-28-01P-SLA06</t>
        </is>
      </c>
      <c r="E180" t="inlineStr">
        <is>
          <t>ADM CILINDROS - SALA ADM</t>
        </is>
      </c>
      <c r="G180" t="n">
        <v>4</v>
      </c>
      <c r="H180" t="inlineStr">
        <is>
          <t>T3E</t>
        </is>
      </c>
      <c r="I180" s="34">
        <f>IF(H180="SOB DEMANDA",100%,IF(AVERAGE(Y180,AG180,AO180,AW180)&gt;100%,100%,AVERAGE(Y180,AG180,AO180,AW180)))</f>
        <v/>
      </c>
      <c r="J180">
        <f>COUNTIFS(INDIRECT("Tabela6[QRCode]"),CUMPRIMENTO!$C180,INDIRECT("Tabela6[Data]"),CUMPRIMENTO!J$1)+COUNTIFS(INDIRECT("Tabela6[QRCode]"),CUMPRIMENTO!$D180,INDIRECT("Tabela6[Data]"),CUMPRIMENTO!J$1)</f>
        <v/>
      </c>
      <c r="K180">
        <f>COUNTIFS(INDIRECT("Tabela6[QRCode]"),CUMPRIMENTO!$C180,INDIRECT("Tabela6[Data]"),CUMPRIMENTO!K$1)+COUNTIFS(INDIRECT("Tabela6[QRCode]"),CUMPRIMENTO!$D180,INDIRECT("Tabela6[Data]"),CUMPRIMENTO!K$1)</f>
        <v/>
      </c>
      <c r="L180">
        <f>COUNTIFS(INDIRECT("Tabela6[QRCode]"),CUMPRIMENTO!$C180,INDIRECT("Tabela6[Data]"),CUMPRIMENTO!L$1)+COUNTIFS(INDIRECT("Tabela6[QRCode]"),CUMPRIMENTO!$D180,INDIRECT("Tabela6[Data]"),CUMPRIMENTO!L$1)</f>
        <v/>
      </c>
      <c r="M180">
        <f>COUNTIFS(INDIRECT("Tabela6[QRCode]"),CUMPRIMENTO!$C180,INDIRECT("Tabela6[Data]"),CUMPRIMENTO!M$1)+COUNTIFS(INDIRECT("Tabela6[QRCode]"),CUMPRIMENTO!$D180,INDIRECT("Tabela6[Data]"),CUMPRIMENTO!M$1)</f>
        <v/>
      </c>
      <c r="N180">
        <f>COUNTIFS(INDIRECT("Tabela6[QRCode]"),CUMPRIMENTO!$C180,INDIRECT("Tabela6[Data]"),CUMPRIMENTO!N$1)+COUNTIFS(INDIRECT("Tabela6[QRCode]"),CUMPRIMENTO!$D180,INDIRECT("Tabela6[Data]"),CUMPRIMENTO!N$1)</f>
        <v/>
      </c>
      <c r="Q180" s="33">
        <f>SUM(J180:P180)/(IF(G180=1,COUNTA(J180:P180)*3,IF(G180=2,COUNTA(J180:P180)*2,IF(G180=3,COUNTA(J180:P180),IF(G180=4,COUNTA(J180:P180)/2,IF(G180=5,COUNTA(J180:P180)/7,IF(G180=6,1,"")))))))</f>
        <v/>
      </c>
      <c r="R180">
        <f>COUNTIFS(INDIRECT("Tabela6[QRCode]"),CUMPRIMENTO!$C180,INDIRECT("Tabela6[Data]"),CUMPRIMENTO!R$1)+COUNTIFS(INDIRECT("Tabela6[QRCode]"),CUMPRIMENTO!$D180,INDIRECT("Tabela6[Data]"),CUMPRIMENTO!R$1)</f>
        <v/>
      </c>
      <c r="S180">
        <f>COUNTIFS(INDIRECT("Tabela6[QRCode]"),CUMPRIMENTO!$C180,INDIRECT("Tabela6[Data]"),CUMPRIMENTO!S$1)+COUNTIFS(INDIRECT("Tabela6[QRCode]"),CUMPRIMENTO!$D180,INDIRECT("Tabela6[Data]"),CUMPRIMENTO!S$1)</f>
        <v/>
      </c>
      <c r="T180">
        <f>COUNTIFS(INDIRECT("Tabela6[QRCode]"),CUMPRIMENTO!$C180,INDIRECT("Tabela6[Data]"),CUMPRIMENTO!T$1)+COUNTIFS(INDIRECT("Tabela6[QRCode]"),CUMPRIMENTO!$D180,INDIRECT("Tabela6[Data]"),CUMPRIMENTO!T$1)</f>
        <v/>
      </c>
      <c r="U180">
        <f>COUNTIFS(INDIRECT("Tabela6[QRCode]"),CUMPRIMENTO!$C180,INDIRECT("Tabela6[Data]"),CUMPRIMENTO!U$1)+COUNTIFS(INDIRECT("Tabela6[QRCode]"),CUMPRIMENTO!$D180,INDIRECT("Tabela6[Data]"),CUMPRIMENTO!U$1)</f>
        <v/>
      </c>
      <c r="V180">
        <f>COUNTIFS(INDIRECT("Tabela6[QRCode]"),CUMPRIMENTO!$C180,INDIRECT("Tabela6[Data]"),CUMPRIMENTO!V$1)+COUNTIFS(INDIRECT("Tabela6[QRCode]"),CUMPRIMENTO!$D180,INDIRECT("Tabela6[Data]"),CUMPRIMENTO!V$1)</f>
        <v/>
      </c>
      <c r="Y180" s="33">
        <f>SUM(R180:X180)/(IF(G180=1,COUNTA(R180:X180)*3,IF(G180=2,COUNTA(R180:X180)*2,IF(G180=3,COUNTA(R180:X180),IF(G180=4,COUNTA(R180:X180)/2,IF(G180=5,COUNTA(R180:X180)/7,IF(G180=6,1,"")))))))</f>
        <v/>
      </c>
      <c r="Z180">
        <f>COUNTIFS(INDIRECT("Tabela6[QRCode]"),CUMPRIMENTO!$C180,INDIRECT("Tabela6[Data]"),CUMPRIMENTO!Z$1)+COUNTIFS(INDIRECT("Tabela6[QRCode]"),CUMPRIMENTO!$D180,INDIRECT("Tabela6[Data]"),CUMPRIMENTO!Z$1)</f>
        <v/>
      </c>
      <c r="AA180">
        <f>COUNTIFS(INDIRECT("Tabela6[QRCode]"),CUMPRIMENTO!$C180,INDIRECT("Tabela6[Data]"),CUMPRIMENTO!AA$1)+COUNTIFS(INDIRECT("Tabela6[QRCode]"),CUMPRIMENTO!$D180,INDIRECT("Tabela6[Data]"),CUMPRIMENTO!AA$1)</f>
        <v/>
      </c>
      <c r="AB180">
        <f>COUNTIFS(INDIRECT("Tabela6[QRCode]"),CUMPRIMENTO!$C180,INDIRECT("Tabela6[Data]"),CUMPRIMENTO!AB$1)+COUNTIFS(INDIRECT("Tabela6[QRCode]"),CUMPRIMENTO!$D180,INDIRECT("Tabela6[Data]"),CUMPRIMENTO!AB$1)</f>
        <v/>
      </c>
      <c r="AC180">
        <f>COUNTIFS(INDIRECT("Tabela6[QRCode]"),CUMPRIMENTO!$C180,INDIRECT("Tabela6[Data]"),CUMPRIMENTO!AC$1)+COUNTIFS(INDIRECT("Tabela6[QRCode]"),CUMPRIMENTO!$D180,INDIRECT("Tabela6[Data]"),CUMPRIMENTO!AC$1)</f>
        <v/>
      </c>
      <c r="AD180">
        <f>COUNTIFS(INDIRECT("Tabela6[QRCode]"),CUMPRIMENTO!$C180,INDIRECT("Tabela6[Data]"),CUMPRIMENTO!AD$1)+COUNTIFS(INDIRECT("Tabela6[QRCode]"),CUMPRIMENTO!$D180,INDIRECT("Tabela6[Data]"),CUMPRIMENTO!AD$1)</f>
        <v/>
      </c>
      <c r="AG180" s="33">
        <f>SUM(Z180:AD180)/(IF(G180=1,COUNTA(Z180:AD180)*3,IF(G180=2,COUNTA(Z180:AD180)*2,IF(G180=3,COUNTA(Z180:AD180),IF(G180=4,COUNTA(Z180:AD180)/2,IF(G180=5,COUNTA(Z180:AD180)/7,IF(G180=6,1,"")))))))</f>
        <v/>
      </c>
      <c r="AH180">
        <f>COUNTIFS(INDIRECT("Tabela6[QRCode]"),CUMPRIMENTO!$C180,INDIRECT("Tabela6[Data]"),CUMPRIMENTO!AH$1)+COUNTIFS(INDIRECT("Tabela6[QRCode]"),CUMPRIMENTO!$D180,INDIRECT("Tabela6[Data]"),CUMPRIMENTO!AH$1)</f>
        <v/>
      </c>
      <c r="AI180">
        <f>COUNTIFS(INDIRECT("Tabela6[QRCode]"),CUMPRIMENTO!$C180,INDIRECT("Tabela6[Data]"),CUMPRIMENTO!AI$1)+COUNTIFS(INDIRECT("Tabela6[QRCode]"),CUMPRIMENTO!$D180,INDIRECT("Tabela6[Data]"),CUMPRIMENTO!AI$1)</f>
        <v/>
      </c>
      <c r="AJ180">
        <f>COUNTIFS(INDIRECT("Tabela6[QRCode]"),CUMPRIMENTO!$C180,INDIRECT("Tabela6[Data]"),CUMPRIMENTO!AJ$1)+COUNTIFS(INDIRECT("Tabela6[QRCode]"),CUMPRIMENTO!$D180,INDIRECT("Tabela6[Data]"),CUMPRIMENTO!AJ$1)</f>
        <v/>
      </c>
      <c r="AK180">
        <f>COUNTIFS(INDIRECT("Tabela6[QRCode]"),CUMPRIMENTO!$C180,INDIRECT("Tabela6[Data]"),CUMPRIMENTO!AK$1)+COUNTIFS(INDIRECT("Tabela6[QRCode]"),CUMPRIMENTO!$D180,INDIRECT("Tabela6[Data]"),CUMPRIMENTO!AK$1)</f>
        <v/>
      </c>
      <c r="AL180">
        <f>COUNTIFS(INDIRECT("Tabela6[QRCode]"),CUMPRIMENTO!$C180,INDIRECT("Tabela6[Data]"),CUMPRIMENTO!AL$1)+COUNTIFS(INDIRECT("Tabela6[QRCode]"),CUMPRIMENTO!$D180,INDIRECT("Tabela6[Data]"),CUMPRIMENTO!AL$1)</f>
        <v/>
      </c>
      <c r="AO180" s="33">
        <f>SUM(AH180:AL180)/(IF(G180=1,COUNTA(AH180:AL180)*3,IF(G180=2,COUNTA(AH180:AL180)*2,IF(G180=3,COUNTA(AH180:AL180),IF(G180=4,COUNTA(AH180:AL180)/2,IF(G180=5,COUNTA(AH180:AL180)/7,IF(G180=6,1,"")))))))</f>
        <v/>
      </c>
      <c r="AP180">
        <f>COUNTIFS(INDIRECT("Tabela6[QRCode]"),CUMPRIMENTO!$C180,INDIRECT("Tabela6[Data]"),CUMPRIMENTO!AP$1)+COUNTIFS(INDIRECT("Tabela6[QRCode]"),CUMPRIMENTO!$D180,INDIRECT("Tabela6[Data]"),CUMPRIMENTO!AP$1)</f>
        <v/>
      </c>
      <c r="AQ180">
        <f>COUNTIFS(INDIRECT("Tabela6[QRCode]"),CUMPRIMENTO!$C180,INDIRECT("Tabela6[Data]"),CUMPRIMENTO!AQ$1)+COUNTIFS(INDIRECT("Tabela6[QRCode]"),CUMPRIMENTO!$D180,INDIRECT("Tabela6[Data]"),CUMPRIMENTO!AQ$1)</f>
        <v/>
      </c>
      <c r="AW180" s="33">
        <f>SUM(AP180:AS180)/(IF(G180=1,COUNTA(AP180:AS180)*3,IF(G180=2,COUNTA(AP180:AS180)*2,IF(G180=3,COUNTA(AP180:AS180),IF(G180=4,COUNTA(AP180:AS180)/2,IF(G180=5,COUNTA(AP180:AS180)/7,IF(G180=6,1,"")))))))</f>
        <v/>
      </c>
    </row>
    <row r="181">
      <c r="B181" t="inlineStr">
        <is>
          <t>BR01-IES-P28</t>
        </is>
      </c>
      <c r="C181" t="inlineStr">
        <is>
          <t>BR01-IES-P28-SALA13</t>
        </is>
      </c>
      <c r="D181" t="inlineStr">
        <is>
          <t>RS-ST01-28-00T-SLA05</t>
        </is>
      </c>
      <c r="E181" t="inlineStr">
        <is>
          <t>SALA TRF - FUNDICAO PREP FERRAMENTAS</t>
        </is>
      </c>
      <c r="G181" t="n">
        <v>4</v>
      </c>
      <c r="H181" t="inlineStr">
        <is>
          <t>T3E</t>
        </is>
      </c>
      <c r="I181" s="34">
        <f>IF(H181="SOB DEMANDA",100%,IF(AVERAGE(Y181,AG181,AO181,AW181)&gt;100%,100%,AVERAGE(Y181,AG181,AO181,AW181)))</f>
        <v/>
      </c>
      <c r="J181">
        <f>COUNTIFS(INDIRECT("Tabela6[QRCode]"),CUMPRIMENTO!$C181,INDIRECT("Tabela6[Data]"),CUMPRIMENTO!J$1)+COUNTIFS(INDIRECT("Tabela6[QRCode]"),CUMPRIMENTO!$D181,INDIRECT("Tabela6[Data]"),CUMPRIMENTO!J$1)</f>
        <v/>
      </c>
      <c r="K181">
        <f>COUNTIFS(INDIRECT("Tabela6[QRCode]"),CUMPRIMENTO!$C181,INDIRECT("Tabela6[Data]"),CUMPRIMENTO!K$1)+COUNTIFS(INDIRECT("Tabela6[QRCode]"),CUMPRIMENTO!$D181,INDIRECT("Tabela6[Data]"),CUMPRIMENTO!K$1)</f>
        <v/>
      </c>
      <c r="L181">
        <f>COUNTIFS(INDIRECT("Tabela6[QRCode]"),CUMPRIMENTO!$C181,INDIRECT("Tabela6[Data]"),CUMPRIMENTO!L$1)+COUNTIFS(INDIRECT("Tabela6[QRCode]"),CUMPRIMENTO!$D181,INDIRECT("Tabela6[Data]"),CUMPRIMENTO!L$1)</f>
        <v/>
      </c>
      <c r="M181">
        <f>COUNTIFS(INDIRECT("Tabela6[QRCode]"),CUMPRIMENTO!$C181,INDIRECT("Tabela6[Data]"),CUMPRIMENTO!M$1)+COUNTIFS(INDIRECT("Tabela6[QRCode]"),CUMPRIMENTO!$D181,INDIRECT("Tabela6[Data]"),CUMPRIMENTO!M$1)</f>
        <v/>
      </c>
      <c r="N181">
        <f>COUNTIFS(INDIRECT("Tabela6[QRCode]"),CUMPRIMENTO!$C181,INDIRECT("Tabela6[Data]"),CUMPRIMENTO!N$1)+COUNTIFS(INDIRECT("Tabela6[QRCode]"),CUMPRIMENTO!$D181,INDIRECT("Tabela6[Data]"),CUMPRIMENTO!N$1)</f>
        <v/>
      </c>
      <c r="Q181" s="33">
        <f>SUM(J181:P181)/(IF(G181=1,COUNTA(J181:P181)*3,IF(G181=2,COUNTA(J181:P181)*2,IF(G181=3,COUNTA(J181:P181),IF(G181=4,COUNTA(J181:P181)/2,IF(G181=5,COUNTA(J181:P181)/7,IF(G181=6,1,"")))))))</f>
        <v/>
      </c>
      <c r="R181">
        <f>COUNTIFS(INDIRECT("Tabela6[QRCode]"),CUMPRIMENTO!$C181,INDIRECT("Tabela6[Data]"),CUMPRIMENTO!R$1)+COUNTIFS(INDIRECT("Tabela6[QRCode]"),CUMPRIMENTO!$D181,INDIRECT("Tabela6[Data]"),CUMPRIMENTO!R$1)</f>
        <v/>
      </c>
      <c r="S181">
        <f>COUNTIFS(INDIRECT("Tabela6[QRCode]"),CUMPRIMENTO!$C181,INDIRECT("Tabela6[Data]"),CUMPRIMENTO!S$1)+COUNTIFS(INDIRECT("Tabela6[QRCode]"),CUMPRIMENTO!$D181,INDIRECT("Tabela6[Data]"),CUMPRIMENTO!S$1)</f>
        <v/>
      </c>
      <c r="T181">
        <f>COUNTIFS(INDIRECT("Tabela6[QRCode]"),CUMPRIMENTO!$C181,INDIRECT("Tabela6[Data]"),CUMPRIMENTO!T$1)+COUNTIFS(INDIRECT("Tabela6[QRCode]"),CUMPRIMENTO!$D181,INDIRECT("Tabela6[Data]"),CUMPRIMENTO!T$1)</f>
        <v/>
      </c>
      <c r="U181">
        <f>COUNTIFS(INDIRECT("Tabela6[QRCode]"),CUMPRIMENTO!$C181,INDIRECT("Tabela6[Data]"),CUMPRIMENTO!U$1)+COUNTIFS(INDIRECT("Tabela6[QRCode]"),CUMPRIMENTO!$D181,INDIRECT("Tabela6[Data]"),CUMPRIMENTO!U$1)</f>
        <v/>
      </c>
      <c r="V181">
        <f>COUNTIFS(INDIRECT("Tabela6[QRCode]"),CUMPRIMENTO!$C181,INDIRECT("Tabela6[Data]"),CUMPRIMENTO!V$1)+COUNTIFS(INDIRECT("Tabela6[QRCode]"),CUMPRIMENTO!$D181,INDIRECT("Tabela6[Data]"),CUMPRIMENTO!V$1)</f>
        <v/>
      </c>
      <c r="Y181" s="33">
        <f>SUM(R181:X181)/(IF(G181=1,COUNTA(R181:X181)*3,IF(G181=2,COUNTA(R181:X181)*2,IF(G181=3,COUNTA(R181:X181),IF(G181=4,COUNTA(R181:X181)/2,IF(G181=5,COUNTA(R181:X181)/7,IF(G181=6,1,"")))))))</f>
        <v/>
      </c>
      <c r="Z181">
        <f>COUNTIFS(INDIRECT("Tabela6[QRCode]"),CUMPRIMENTO!$C181,INDIRECT("Tabela6[Data]"),CUMPRIMENTO!Z$1)+COUNTIFS(INDIRECT("Tabela6[QRCode]"),CUMPRIMENTO!$D181,INDIRECT("Tabela6[Data]"),CUMPRIMENTO!Z$1)</f>
        <v/>
      </c>
      <c r="AA181">
        <f>COUNTIFS(INDIRECT("Tabela6[QRCode]"),CUMPRIMENTO!$C181,INDIRECT("Tabela6[Data]"),CUMPRIMENTO!AA$1)+COUNTIFS(INDIRECT("Tabela6[QRCode]"),CUMPRIMENTO!$D181,INDIRECT("Tabela6[Data]"),CUMPRIMENTO!AA$1)</f>
        <v/>
      </c>
      <c r="AB181">
        <f>COUNTIFS(INDIRECT("Tabela6[QRCode]"),CUMPRIMENTO!$C181,INDIRECT("Tabela6[Data]"),CUMPRIMENTO!AB$1)+COUNTIFS(INDIRECT("Tabela6[QRCode]"),CUMPRIMENTO!$D181,INDIRECT("Tabela6[Data]"),CUMPRIMENTO!AB$1)</f>
        <v/>
      </c>
      <c r="AC181">
        <f>COUNTIFS(INDIRECT("Tabela6[QRCode]"),CUMPRIMENTO!$C181,INDIRECT("Tabela6[Data]"),CUMPRIMENTO!AC$1)+COUNTIFS(INDIRECT("Tabela6[QRCode]"),CUMPRIMENTO!$D181,INDIRECT("Tabela6[Data]"),CUMPRIMENTO!AC$1)</f>
        <v/>
      </c>
      <c r="AD181">
        <f>COUNTIFS(INDIRECT("Tabela6[QRCode]"),CUMPRIMENTO!$C181,INDIRECT("Tabela6[Data]"),CUMPRIMENTO!AD$1)+COUNTIFS(INDIRECT("Tabela6[QRCode]"),CUMPRIMENTO!$D181,INDIRECT("Tabela6[Data]"),CUMPRIMENTO!AD$1)</f>
        <v/>
      </c>
      <c r="AG181" s="33">
        <f>SUM(Z181:AD181)/(IF(G181=1,COUNTA(Z181:AD181)*3,IF(G181=2,COUNTA(Z181:AD181)*2,IF(G181=3,COUNTA(Z181:AD181),IF(G181=4,COUNTA(Z181:AD181)/2,IF(G181=5,COUNTA(Z181:AD181)/7,IF(G181=6,1,"")))))))</f>
        <v/>
      </c>
      <c r="AH181">
        <f>COUNTIFS(INDIRECT("Tabela6[QRCode]"),CUMPRIMENTO!$C181,INDIRECT("Tabela6[Data]"),CUMPRIMENTO!AH$1)+COUNTIFS(INDIRECT("Tabela6[QRCode]"),CUMPRIMENTO!$D181,INDIRECT("Tabela6[Data]"),CUMPRIMENTO!AH$1)</f>
        <v/>
      </c>
      <c r="AI181">
        <f>COUNTIFS(INDIRECT("Tabela6[QRCode]"),CUMPRIMENTO!$C181,INDIRECT("Tabela6[Data]"),CUMPRIMENTO!AI$1)+COUNTIFS(INDIRECT("Tabela6[QRCode]"),CUMPRIMENTO!$D181,INDIRECT("Tabela6[Data]"),CUMPRIMENTO!AI$1)</f>
        <v/>
      </c>
      <c r="AJ181">
        <f>COUNTIFS(INDIRECT("Tabela6[QRCode]"),CUMPRIMENTO!$C181,INDIRECT("Tabela6[Data]"),CUMPRIMENTO!AJ$1)+COUNTIFS(INDIRECT("Tabela6[QRCode]"),CUMPRIMENTO!$D181,INDIRECT("Tabela6[Data]"),CUMPRIMENTO!AJ$1)</f>
        <v/>
      </c>
      <c r="AK181">
        <f>COUNTIFS(INDIRECT("Tabela6[QRCode]"),CUMPRIMENTO!$C181,INDIRECT("Tabela6[Data]"),CUMPRIMENTO!AK$1)+COUNTIFS(INDIRECT("Tabela6[QRCode]"),CUMPRIMENTO!$D181,INDIRECT("Tabela6[Data]"),CUMPRIMENTO!AK$1)</f>
        <v/>
      </c>
      <c r="AL181">
        <f>COUNTIFS(INDIRECT("Tabela6[QRCode]"),CUMPRIMENTO!$C181,INDIRECT("Tabela6[Data]"),CUMPRIMENTO!AL$1)+COUNTIFS(INDIRECT("Tabela6[QRCode]"),CUMPRIMENTO!$D181,INDIRECT("Tabela6[Data]"),CUMPRIMENTO!AL$1)</f>
        <v/>
      </c>
      <c r="AO181" s="33">
        <f>SUM(AH181:AL181)/(IF(G181=1,COUNTA(AH181:AL181)*3,IF(G181=2,COUNTA(AH181:AL181)*2,IF(G181=3,COUNTA(AH181:AL181),IF(G181=4,COUNTA(AH181:AL181)/2,IF(G181=5,COUNTA(AH181:AL181)/7,IF(G181=6,1,"")))))))</f>
        <v/>
      </c>
      <c r="AP181">
        <f>COUNTIFS(INDIRECT("Tabela6[QRCode]"),CUMPRIMENTO!$C181,INDIRECT("Tabela6[Data]"),CUMPRIMENTO!AP$1)+COUNTIFS(INDIRECT("Tabela6[QRCode]"),CUMPRIMENTO!$D181,INDIRECT("Tabela6[Data]"),CUMPRIMENTO!AP$1)</f>
        <v/>
      </c>
      <c r="AQ181">
        <f>COUNTIFS(INDIRECT("Tabela6[QRCode]"),CUMPRIMENTO!$C181,INDIRECT("Tabela6[Data]"),CUMPRIMENTO!AQ$1)+COUNTIFS(INDIRECT("Tabela6[QRCode]"),CUMPRIMENTO!$D181,INDIRECT("Tabela6[Data]"),CUMPRIMENTO!AQ$1)</f>
        <v/>
      </c>
      <c r="AW181" s="33">
        <f>SUM(AP181:AS181)/(IF(G181=1,COUNTA(AP181:AS181)*3,IF(G181=2,COUNTA(AP181:AS181)*2,IF(G181=3,COUNTA(AP181:AS181),IF(G181=4,COUNTA(AP181:AS181)/2,IF(G181=5,COUNTA(AP181:AS181)/7,IF(G181=6,1,"")))))))</f>
        <v/>
      </c>
    </row>
    <row r="182">
      <c r="B182" t="inlineStr">
        <is>
          <t>BR01-IES-P28</t>
        </is>
      </c>
      <c r="C182" t="inlineStr">
        <is>
          <t>BR01-IES-P28-SALA21</t>
        </is>
      </c>
      <c r="D182" t="inlineStr">
        <is>
          <t>RS-ST01-28-01P-SLA07</t>
        </is>
      </c>
      <c r="E182" t="inlineStr">
        <is>
          <t>ADM CILINDROS - SALA SUPERVISAO ZFA</t>
        </is>
      </c>
      <c r="G182" t="n">
        <v>4</v>
      </c>
      <c r="H182" t="inlineStr">
        <is>
          <t>T3E</t>
        </is>
      </c>
      <c r="I182" s="34">
        <f>IF(H182="SOB DEMANDA",100%,IF(AVERAGE(Y182,AG182,AO182,AW182)&gt;100%,100%,AVERAGE(Y182,AG182,AO182,AW182)))</f>
        <v/>
      </c>
      <c r="J182">
        <f>COUNTIFS(INDIRECT("Tabela6[QRCode]"),CUMPRIMENTO!$C182,INDIRECT("Tabela6[Data]"),CUMPRIMENTO!J$1)+COUNTIFS(INDIRECT("Tabela6[QRCode]"),CUMPRIMENTO!$D182,INDIRECT("Tabela6[Data]"),CUMPRIMENTO!J$1)</f>
        <v/>
      </c>
      <c r="K182">
        <f>COUNTIFS(INDIRECT("Tabela6[QRCode]"),CUMPRIMENTO!$C182,INDIRECT("Tabela6[Data]"),CUMPRIMENTO!K$1)+COUNTIFS(INDIRECT("Tabela6[QRCode]"),CUMPRIMENTO!$D182,INDIRECT("Tabela6[Data]"),CUMPRIMENTO!K$1)</f>
        <v/>
      </c>
      <c r="L182">
        <f>COUNTIFS(INDIRECT("Tabela6[QRCode]"),CUMPRIMENTO!$C182,INDIRECT("Tabela6[Data]"),CUMPRIMENTO!L$1)+COUNTIFS(INDIRECT("Tabela6[QRCode]"),CUMPRIMENTO!$D182,INDIRECT("Tabela6[Data]"),CUMPRIMENTO!L$1)</f>
        <v/>
      </c>
      <c r="M182">
        <f>COUNTIFS(INDIRECT("Tabela6[QRCode]"),CUMPRIMENTO!$C182,INDIRECT("Tabela6[Data]"),CUMPRIMENTO!M$1)+COUNTIFS(INDIRECT("Tabela6[QRCode]"),CUMPRIMENTO!$D182,INDIRECT("Tabela6[Data]"),CUMPRIMENTO!M$1)</f>
        <v/>
      </c>
      <c r="N182">
        <f>COUNTIFS(INDIRECT("Tabela6[QRCode]"),CUMPRIMENTO!$C182,INDIRECT("Tabela6[Data]"),CUMPRIMENTO!N$1)+COUNTIFS(INDIRECT("Tabela6[QRCode]"),CUMPRIMENTO!$D182,INDIRECT("Tabela6[Data]"),CUMPRIMENTO!N$1)</f>
        <v/>
      </c>
      <c r="Q182" s="33">
        <f>SUM(J182:P182)/(IF(G182=1,COUNTA(J182:P182)*3,IF(G182=2,COUNTA(J182:P182)*2,IF(G182=3,COUNTA(J182:P182),IF(G182=4,COUNTA(J182:P182)/2,IF(G182=5,COUNTA(J182:P182)/7,IF(G182=6,1,"")))))))</f>
        <v/>
      </c>
      <c r="R182">
        <f>COUNTIFS(INDIRECT("Tabela6[QRCode]"),CUMPRIMENTO!$C182,INDIRECT("Tabela6[Data]"),CUMPRIMENTO!R$1)+COUNTIFS(INDIRECT("Tabela6[QRCode]"),CUMPRIMENTO!$D182,INDIRECT("Tabela6[Data]"),CUMPRIMENTO!R$1)</f>
        <v/>
      </c>
      <c r="S182">
        <f>COUNTIFS(INDIRECT("Tabela6[QRCode]"),CUMPRIMENTO!$C182,INDIRECT("Tabela6[Data]"),CUMPRIMENTO!S$1)+COUNTIFS(INDIRECT("Tabela6[QRCode]"),CUMPRIMENTO!$D182,INDIRECT("Tabela6[Data]"),CUMPRIMENTO!S$1)</f>
        <v/>
      </c>
      <c r="T182">
        <f>COUNTIFS(INDIRECT("Tabela6[QRCode]"),CUMPRIMENTO!$C182,INDIRECT("Tabela6[Data]"),CUMPRIMENTO!T$1)+COUNTIFS(INDIRECT("Tabela6[QRCode]"),CUMPRIMENTO!$D182,INDIRECT("Tabela6[Data]"),CUMPRIMENTO!T$1)</f>
        <v/>
      </c>
      <c r="U182">
        <f>COUNTIFS(INDIRECT("Tabela6[QRCode]"),CUMPRIMENTO!$C182,INDIRECT("Tabela6[Data]"),CUMPRIMENTO!U$1)+COUNTIFS(INDIRECT("Tabela6[QRCode]"),CUMPRIMENTO!$D182,INDIRECT("Tabela6[Data]"),CUMPRIMENTO!U$1)</f>
        <v/>
      </c>
      <c r="V182">
        <f>COUNTIFS(INDIRECT("Tabela6[QRCode]"),CUMPRIMENTO!$C182,INDIRECT("Tabela6[Data]"),CUMPRIMENTO!V$1)+COUNTIFS(INDIRECT("Tabela6[QRCode]"),CUMPRIMENTO!$D182,INDIRECT("Tabela6[Data]"),CUMPRIMENTO!V$1)</f>
        <v/>
      </c>
      <c r="Y182" s="33">
        <f>SUM(R182:X182)/(IF(G182=1,COUNTA(R182:X182)*3,IF(G182=2,COUNTA(R182:X182)*2,IF(G182=3,COUNTA(R182:X182),IF(G182=4,COUNTA(R182:X182)/2,IF(G182=5,COUNTA(R182:X182)/7,IF(G182=6,1,"")))))))</f>
        <v/>
      </c>
      <c r="Z182">
        <f>COUNTIFS(INDIRECT("Tabela6[QRCode]"),CUMPRIMENTO!$C182,INDIRECT("Tabela6[Data]"),CUMPRIMENTO!Z$1)+COUNTIFS(INDIRECT("Tabela6[QRCode]"),CUMPRIMENTO!$D182,INDIRECT("Tabela6[Data]"),CUMPRIMENTO!Z$1)</f>
        <v/>
      </c>
      <c r="AA182">
        <f>COUNTIFS(INDIRECT("Tabela6[QRCode]"),CUMPRIMENTO!$C182,INDIRECT("Tabela6[Data]"),CUMPRIMENTO!AA$1)+COUNTIFS(INDIRECT("Tabela6[QRCode]"),CUMPRIMENTO!$D182,INDIRECT("Tabela6[Data]"),CUMPRIMENTO!AA$1)</f>
        <v/>
      </c>
      <c r="AB182">
        <f>COUNTIFS(INDIRECT("Tabela6[QRCode]"),CUMPRIMENTO!$C182,INDIRECT("Tabela6[Data]"),CUMPRIMENTO!AB$1)+COUNTIFS(INDIRECT("Tabela6[QRCode]"),CUMPRIMENTO!$D182,INDIRECT("Tabela6[Data]"),CUMPRIMENTO!AB$1)</f>
        <v/>
      </c>
      <c r="AC182">
        <f>COUNTIFS(INDIRECT("Tabela6[QRCode]"),CUMPRIMENTO!$C182,INDIRECT("Tabela6[Data]"),CUMPRIMENTO!AC$1)+COUNTIFS(INDIRECT("Tabela6[QRCode]"),CUMPRIMENTO!$D182,INDIRECT("Tabela6[Data]"),CUMPRIMENTO!AC$1)</f>
        <v/>
      </c>
      <c r="AD182">
        <f>COUNTIFS(INDIRECT("Tabela6[QRCode]"),CUMPRIMENTO!$C182,INDIRECT("Tabela6[Data]"),CUMPRIMENTO!AD$1)+COUNTIFS(INDIRECT("Tabela6[QRCode]"),CUMPRIMENTO!$D182,INDIRECT("Tabela6[Data]"),CUMPRIMENTO!AD$1)</f>
        <v/>
      </c>
      <c r="AG182" s="33">
        <f>SUM(Z182:AD182)/(IF(G182=1,COUNTA(Z182:AD182)*3,IF(G182=2,COUNTA(Z182:AD182)*2,IF(G182=3,COUNTA(Z182:AD182),IF(G182=4,COUNTA(Z182:AD182)/2,IF(G182=5,COUNTA(Z182:AD182)/7,IF(G182=6,1,"")))))))</f>
        <v/>
      </c>
      <c r="AH182">
        <f>COUNTIFS(INDIRECT("Tabela6[QRCode]"),CUMPRIMENTO!$C182,INDIRECT("Tabela6[Data]"),CUMPRIMENTO!AH$1)+COUNTIFS(INDIRECT("Tabela6[QRCode]"),CUMPRIMENTO!$D182,INDIRECT("Tabela6[Data]"),CUMPRIMENTO!AH$1)</f>
        <v/>
      </c>
      <c r="AI182">
        <f>COUNTIFS(INDIRECT("Tabela6[QRCode]"),CUMPRIMENTO!$C182,INDIRECT("Tabela6[Data]"),CUMPRIMENTO!AI$1)+COUNTIFS(INDIRECT("Tabela6[QRCode]"),CUMPRIMENTO!$D182,INDIRECT("Tabela6[Data]"),CUMPRIMENTO!AI$1)</f>
        <v/>
      </c>
      <c r="AJ182">
        <f>COUNTIFS(INDIRECT("Tabela6[QRCode]"),CUMPRIMENTO!$C182,INDIRECT("Tabela6[Data]"),CUMPRIMENTO!AJ$1)+COUNTIFS(INDIRECT("Tabela6[QRCode]"),CUMPRIMENTO!$D182,INDIRECT("Tabela6[Data]"),CUMPRIMENTO!AJ$1)</f>
        <v/>
      </c>
      <c r="AK182">
        <f>COUNTIFS(INDIRECT("Tabela6[QRCode]"),CUMPRIMENTO!$C182,INDIRECT("Tabela6[Data]"),CUMPRIMENTO!AK$1)+COUNTIFS(INDIRECT("Tabela6[QRCode]"),CUMPRIMENTO!$D182,INDIRECT("Tabela6[Data]"),CUMPRIMENTO!AK$1)</f>
        <v/>
      </c>
      <c r="AL182">
        <f>COUNTIFS(INDIRECT("Tabela6[QRCode]"),CUMPRIMENTO!$C182,INDIRECT("Tabela6[Data]"),CUMPRIMENTO!AL$1)+COUNTIFS(INDIRECT("Tabela6[QRCode]"),CUMPRIMENTO!$D182,INDIRECT("Tabela6[Data]"),CUMPRIMENTO!AL$1)</f>
        <v/>
      </c>
      <c r="AO182" s="33">
        <f>SUM(AH182:AL182)/(IF(G182=1,COUNTA(AH182:AL182)*3,IF(G182=2,COUNTA(AH182:AL182)*2,IF(G182=3,COUNTA(AH182:AL182),IF(G182=4,COUNTA(AH182:AL182)/2,IF(G182=5,COUNTA(AH182:AL182)/7,IF(G182=6,1,"")))))))</f>
        <v/>
      </c>
      <c r="AP182">
        <f>COUNTIFS(INDIRECT("Tabela6[QRCode]"),CUMPRIMENTO!$C182,INDIRECT("Tabela6[Data]"),CUMPRIMENTO!AP$1)+COUNTIFS(INDIRECT("Tabela6[QRCode]"),CUMPRIMENTO!$D182,INDIRECT("Tabela6[Data]"),CUMPRIMENTO!AP$1)</f>
        <v/>
      </c>
      <c r="AQ182">
        <f>COUNTIFS(INDIRECT("Tabela6[QRCode]"),CUMPRIMENTO!$C182,INDIRECT("Tabela6[Data]"),CUMPRIMENTO!AQ$1)+COUNTIFS(INDIRECT("Tabela6[QRCode]"),CUMPRIMENTO!$D182,INDIRECT("Tabela6[Data]"),CUMPRIMENTO!AQ$1)</f>
        <v/>
      </c>
      <c r="AW182" s="33">
        <f>SUM(AP182:AS182)/(IF(G182=1,COUNTA(AP182:AS182)*3,IF(G182=2,COUNTA(AP182:AS182)*2,IF(G182=3,COUNTA(AP182:AS182),IF(G182=4,COUNTA(AP182:AS182)/2,IF(G182=5,COUNTA(AP182:AS182)/7,IF(G182=6,1,"")))))))</f>
        <v/>
      </c>
    </row>
    <row r="183">
      <c r="B183" t="inlineStr">
        <is>
          <t>BR01-IES-P28</t>
        </is>
      </c>
      <c r="C183" t="inlineStr">
        <is>
          <t>BR01-IES-P28-SALA24</t>
        </is>
      </c>
      <c r="D183" t="inlineStr">
        <is>
          <t>RS-ST01-28-00T-SLA06</t>
        </is>
      </c>
      <c r="E183" t="inlineStr">
        <is>
          <t>SALA TECNICOS MANUTENCAO</t>
        </is>
      </c>
      <c r="G183" t="n">
        <v>4</v>
      </c>
      <c r="H183" t="inlineStr">
        <is>
          <t>T3E</t>
        </is>
      </c>
      <c r="I183" s="34">
        <f>IF(H183="SOB DEMANDA",100%,IF(AVERAGE(Y183,AG183,AO183,AW183)&gt;100%,100%,AVERAGE(Y183,AG183,AO183,AW183)))</f>
        <v/>
      </c>
      <c r="J183">
        <f>COUNTIFS(INDIRECT("Tabela6[QRCode]"),CUMPRIMENTO!$C183,INDIRECT("Tabela6[Data]"),CUMPRIMENTO!J$1)+COUNTIFS(INDIRECT("Tabela6[QRCode]"),CUMPRIMENTO!$D183,INDIRECT("Tabela6[Data]"),CUMPRIMENTO!J$1)</f>
        <v/>
      </c>
      <c r="K183">
        <f>COUNTIFS(INDIRECT("Tabela6[QRCode]"),CUMPRIMENTO!$C183,INDIRECT("Tabela6[Data]"),CUMPRIMENTO!K$1)+COUNTIFS(INDIRECT("Tabela6[QRCode]"),CUMPRIMENTO!$D183,INDIRECT("Tabela6[Data]"),CUMPRIMENTO!K$1)</f>
        <v/>
      </c>
      <c r="L183">
        <f>COUNTIFS(INDIRECT("Tabela6[QRCode]"),CUMPRIMENTO!$C183,INDIRECT("Tabela6[Data]"),CUMPRIMENTO!L$1)+COUNTIFS(INDIRECT("Tabela6[QRCode]"),CUMPRIMENTO!$D183,INDIRECT("Tabela6[Data]"),CUMPRIMENTO!L$1)</f>
        <v/>
      </c>
      <c r="M183">
        <f>COUNTIFS(INDIRECT("Tabela6[QRCode]"),CUMPRIMENTO!$C183,INDIRECT("Tabela6[Data]"),CUMPRIMENTO!M$1)+COUNTIFS(INDIRECT("Tabela6[QRCode]"),CUMPRIMENTO!$D183,INDIRECT("Tabela6[Data]"),CUMPRIMENTO!M$1)</f>
        <v/>
      </c>
      <c r="N183">
        <f>COUNTIFS(INDIRECT("Tabela6[QRCode]"),CUMPRIMENTO!$C183,INDIRECT("Tabela6[Data]"),CUMPRIMENTO!N$1)+COUNTIFS(INDIRECT("Tabela6[QRCode]"),CUMPRIMENTO!$D183,INDIRECT("Tabela6[Data]"),CUMPRIMENTO!N$1)</f>
        <v/>
      </c>
      <c r="Q183" s="33">
        <f>SUM(J183:P183)/(IF(G183=1,COUNTA(J183:P183)*3,IF(G183=2,COUNTA(J183:P183)*2,IF(G183=3,COUNTA(J183:P183),IF(G183=4,COUNTA(J183:P183)/2,IF(G183=5,COUNTA(J183:P183)/7,IF(G183=6,1,"")))))))</f>
        <v/>
      </c>
      <c r="R183">
        <f>COUNTIFS(INDIRECT("Tabela6[QRCode]"),CUMPRIMENTO!$C183,INDIRECT("Tabela6[Data]"),CUMPRIMENTO!R$1)+COUNTIFS(INDIRECT("Tabela6[QRCode]"),CUMPRIMENTO!$D183,INDIRECT("Tabela6[Data]"),CUMPRIMENTO!R$1)</f>
        <v/>
      </c>
      <c r="S183">
        <f>COUNTIFS(INDIRECT("Tabela6[QRCode]"),CUMPRIMENTO!$C183,INDIRECT("Tabela6[Data]"),CUMPRIMENTO!S$1)+COUNTIFS(INDIRECT("Tabela6[QRCode]"),CUMPRIMENTO!$D183,INDIRECT("Tabela6[Data]"),CUMPRIMENTO!S$1)</f>
        <v/>
      </c>
      <c r="T183">
        <f>COUNTIFS(INDIRECT("Tabela6[QRCode]"),CUMPRIMENTO!$C183,INDIRECT("Tabela6[Data]"),CUMPRIMENTO!T$1)+COUNTIFS(INDIRECT("Tabela6[QRCode]"),CUMPRIMENTO!$D183,INDIRECT("Tabela6[Data]"),CUMPRIMENTO!T$1)</f>
        <v/>
      </c>
      <c r="U183">
        <f>COUNTIFS(INDIRECT("Tabela6[QRCode]"),CUMPRIMENTO!$C183,INDIRECT("Tabela6[Data]"),CUMPRIMENTO!U$1)+COUNTIFS(INDIRECT("Tabela6[QRCode]"),CUMPRIMENTO!$D183,INDIRECT("Tabela6[Data]"),CUMPRIMENTO!U$1)</f>
        <v/>
      </c>
      <c r="V183">
        <f>COUNTIFS(INDIRECT("Tabela6[QRCode]"),CUMPRIMENTO!$C183,INDIRECT("Tabela6[Data]"),CUMPRIMENTO!V$1)+COUNTIFS(INDIRECT("Tabela6[QRCode]"),CUMPRIMENTO!$D183,INDIRECT("Tabela6[Data]"),CUMPRIMENTO!V$1)</f>
        <v/>
      </c>
      <c r="Y183" s="33">
        <f>SUM(R183:X183)/(IF(G183=1,COUNTA(R183:X183)*3,IF(G183=2,COUNTA(R183:X183)*2,IF(G183=3,COUNTA(R183:X183),IF(G183=4,COUNTA(R183:X183)/2,IF(G183=5,COUNTA(R183:X183)/7,IF(G183=6,1,"")))))))</f>
        <v/>
      </c>
      <c r="Z183">
        <f>COUNTIFS(INDIRECT("Tabela6[QRCode]"),CUMPRIMENTO!$C183,INDIRECT("Tabela6[Data]"),CUMPRIMENTO!Z$1)+COUNTIFS(INDIRECT("Tabela6[QRCode]"),CUMPRIMENTO!$D183,INDIRECT("Tabela6[Data]"),CUMPRIMENTO!Z$1)</f>
        <v/>
      </c>
      <c r="AA183">
        <f>COUNTIFS(INDIRECT("Tabela6[QRCode]"),CUMPRIMENTO!$C183,INDIRECT("Tabela6[Data]"),CUMPRIMENTO!AA$1)+COUNTIFS(INDIRECT("Tabela6[QRCode]"),CUMPRIMENTO!$D183,INDIRECT("Tabela6[Data]"),CUMPRIMENTO!AA$1)</f>
        <v/>
      </c>
      <c r="AB183">
        <f>COUNTIFS(INDIRECT("Tabela6[QRCode]"),CUMPRIMENTO!$C183,INDIRECT("Tabela6[Data]"),CUMPRIMENTO!AB$1)+COUNTIFS(INDIRECT("Tabela6[QRCode]"),CUMPRIMENTO!$D183,INDIRECT("Tabela6[Data]"),CUMPRIMENTO!AB$1)</f>
        <v/>
      </c>
      <c r="AC183">
        <f>COUNTIFS(INDIRECT("Tabela6[QRCode]"),CUMPRIMENTO!$C183,INDIRECT("Tabela6[Data]"),CUMPRIMENTO!AC$1)+COUNTIFS(INDIRECT("Tabela6[QRCode]"),CUMPRIMENTO!$D183,INDIRECT("Tabela6[Data]"),CUMPRIMENTO!AC$1)</f>
        <v/>
      </c>
      <c r="AD183">
        <f>COUNTIFS(INDIRECT("Tabela6[QRCode]"),CUMPRIMENTO!$C183,INDIRECT("Tabela6[Data]"),CUMPRIMENTO!AD$1)+COUNTIFS(INDIRECT("Tabela6[QRCode]"),CUMPRIMENTO!$D183,INDIRECT("Tabela6[Data]"),CUMPRIMENTO!AD$1)</f>
        <v/>
      </c>
      <c r="AG183" s="33">
        <f>SUM(Z183:AD183)/(IF(G183=1,COUNTA(Z183:AD183)*3,IF(G183=2,COUNTA(Z183:AD183)*2,IF(G183=3,COUNTA(Z183:AD183),IF(G183=4,COUNTA(Z183:AD183)/2,IF(G183=5,COUNTA(Z183:AD183)/7,IF(G183=6,1,"")))))))</f>
        <v/>
      </c>
      <c r="AH183">
        <f>COUNTIFS(INDIRECT("Tabela6[QRCode]"),CUMPRIMENTO!$C183,INDIRECT("Tabela6[Data]"),CUMPRIMENTO!AH$1)+COUNTIFS(INDIRECT("Tabela6[QRCode]"),CUMPRIMENTO!$D183,INDIRECT("Tabela6[Data]"),CUMPRIMENTO!AH$1)</f>
        <v/>
      </c>
      <c r="AI183">
        <f>COUNTIFS(INDIRECT("Tabela6[QRCode]"),CUMPRIMENTO!$C183,INDIRECT("Tabela6[Data]"),CUMPRIMENTO!AI$1)+COUNTIFS(INDIRECT("Tabela6[QRCode]"),CUMPRIMENTO!$D183,INDIRECT("Tabela6[Data]"),CUMPRIMENTO!AI$1)</f>
        <v/>
      </c>
      <c r="AJ183">
        <f>COUNTIFS(INDIRECT("Tabela6[QRCode]"),CUMPRIMENTO!$C183,INDIRECT("Tabela6[Data]"),CUMPRIMENTO!AJ$1)+COUNTIFS(INDIRECT("Tabela6[QRCode]"),CUMPRIMENTO!$D183,INDIRECT("Tabela6[Data]"),CUMPRIMENTO!AJ$1)</f>
        <v/>
      </c>
      <c r="AK183">
        <f>COUNTIFS(INDIRECT("Tabela6[QRCode]"),CUMPRIMENTO!$C183,INDIRECT("Tabela6[Data]"),CUMPRIMENTO!AK$1)+COUNTIFS(INDIRECT("Tabela6[QRCode]"),CUMPRIMENTO!$D183,INDIRECT("Tabela6[Data]"),CUMPRIMENTO!AK$1)</f>
        <v/>
      </c>
      <c r="AL183">
        <f>COUNTIFS(INDIRECT("Tabela6[QRCode]"),CUMPRIMENTO!$C183,INDIRECT("Tabela6[Data]"),CUMPRIMENTO!AL$1)+COUNTIFS(INDIRECT("Tabela6[QRCode]"),CUMPRIMENTO!$D183,INDIRECT("Tabela6[Data]"),CUMPRIMENTO!AL$1)</f>
        <v/>
      </c>
      <c r="AO183" s="33">
        <f>SUM(AH183:AL183)/(IF(G183=1,COUNTA(AH183:AL183)*3,IF(G183=2,COUNTA(AH183:AL183)*2,IF(G183=3,COUNTA(AH183:AL183),IF(G183=4,COUNTA(AH183:AL183)/2,IF(G183=5,COUNTA(AH183:AL183)/7,IF(G183=6,1,"")))))))</f>
        <v/>
      </c>
      <c r="AP183">
        <f>COUNTIFS(INDIRECT("Tabela6[QRCode]"),CUMPRIMENTO!$C183,INDIRECT("Tabela6[Data]"),CUMPRIMENTO!AP$1)+COUNTIFS(INDIRECT("Tabela6[QRCode]"),CUMPRIMENTO!$D183,INDIRECT("Tabela6[Data]"),CUMPRIMENTO!AP$1)</f>
        <v/>
      </c>
      <c r="AQ183">
        <f>COUNTIFS(INDIRECT("Tabela6[QRCode]"),CUMPRIMENTO!$C183,INDIRECT("Tabela6[Data]"),CUMPRIMENTO!AQ$1)+COUNTIFS(INDIRECT("Tabela6[QRCode]"),CUMPRIMENTO!$D183,INDIRECT("Tabela6[Data]"),CUMPRIMENTO!AQ$1)</f>
        <v/>
      </c>
      <c r="AW183" s="33">
        <f>SUM(AP183:AS183)/(IF(G183=1,COUNTA(AP183:AS183)*3,IF(G183=2,COUNTA(AP183:AS183)*2,IF(G183=3,COUNTA(AP183:AS183),IF(G183=4,COUNTA(AP183:AS183)/2,IF(G183=5,COUNTA(AP183:AS183)/7,IF(G183=6,1,"")))))))</f>
        <v/>
      </c>
    </row>
    <row r="184">
      <c r="B184" t="inlineStr">
        <is>
          <t>BR01-IES-P28</t>
        </is>
      </c>
      <c r="C184" t="inlineStr">
        <is>
          <t>BR01-IES-P28-SALA32</t>
        </is>
      </c>
      <c r="D184" t="inlineStr">
        <is>
          <t>RS-ST01-28-00T-SLA08</t>
        </is>
      </c>
      <c r="E184" t="inlineStr">
        <is>
          <t>ADM CILINDROS - SALA GERENCIA I</t>
        </is>
      </c>
      <c r="F184" t="inlineStr">
        <is>
          <t>Sem QR Code</t>
        </is>
      </c>
      <c r="G184" t="n">
        <v>6</v>
      </c>
      <c r="H184" t="inlineStr">
        <is>
          <t>SOB DEMANDA</t>
        </is>
      </c>
      <c r="I184" s="34">
        <f>IF(H184="SOB DEMANDA",100%,IF(AVERAGE(Y184,AG184,AO184,AW184)&gt;100%,100%,AVERAGE(Y184,AG184,AO184,AW184)))</f>
        <v/>
      </c>
      <c r="J184">
        <f>COUNTIFS(INDIRECT("Tabela6[QRCode]"),CUMPRIMENTO!$C184,INDIRECT("Tabela6[Data]"),CUMPRIMENTO!J$1)+COUNTIFS(INDIRECT("Tabela6[QRCode]"),CUMPRIMENTO!$D184,INDIRECT("Tabela6[Data]"),CUMPRIMENTO!J$1)</f>
        <v/>
      </c>
      <c r="K184">
        <f>COUNTIFS(INDIRECT("Tabela6[QRCode]"),CUMPRIMENTO!$C184,INDIRECT("Tabela6[Data]"),CUMPRIMENTO!K$1)+COUNTIFS(INDIRECT("Tabela6[QRCode]"),CUMPRIMENTO!$D184,INDIRECT("Tabela6[Data]"),CUMPRIMENTO!K$1)</f>
        <v/>
      </c>
      <c r="L184">
        <f>COUNTIFS(INDIRECT("Tabela6[QRCode]"),CUMPRIMENTO!$C184,INDIRECT("Tabela6[Data]"),CUMPRIMENTO!L$1)+COUNTIFS(INDIRECT("Tabela6[QRCode]"),CUMPRIMENTO!$D184,INDIRECT("Tabela6[Data]"),CUMPRIMENTO!L$1)</f>
        <v/>
      </c>
      <c r="M184">
        <f>COUNTIFS(INDIRECT("Tabela6[QRCode]"),CUMPRIMENTO!$C184,INDIRECT("Tabela6[Data]"),CUMPRIMENTO!M$1)+COUNTIFS(INDIRECT("Tabela6[QRCode]"),CUMPRIMENTO!$D184,INDIRECT("Tabela6[Data]"),CUMPRIMENTO!M$1)</f>
        <v/>
      </c>
      <c r="N184">
        <f>COUNTIFS(INDIRECT("Tabela6[QRCode]"),CUMPRIMENTO!$C184,INDIRECT("Tabela6[Data]"),CUMPRIMENTO!N$1)+COUNTIFS(INDIRECT("Tabela6[QRCode]"),CUMPRIMENTO!$D184,INDIRECT("Tabela6[Data]"),CUMPRIMENTO!N$1)</f>
        <v/>
      </c>
      <c r="Q184" s="33">
        <f>SUM(J184:P184)/(IF(G184=1,COUNTA(J184:P184)*3,IF(G184=2,COUNTA(J184:P184)*2,IF(G184=3,COUNTA(J184:P184),IF(G184=4,COUNTA(J184:P184)/2,IF(G184=5,COUNTA(J184:P184)/7,IF(G184=6,1,"")))))))</f>
        <v/>
      </c>
      <c r="R184">
        <f>COUNTIFS(INDIRECT("Tabela6[QRCode]"),CUMPRIMENTO!$C184,INDIRECT("Tabela6[Data]"),CUMPRIMENTO!R$1)+COUNTIFS(INDIRECT("Tabela6[QRCode]"),CUMPRIMENTO!$D184,INDIRECT("Tabela6[Data]"),CUMPRIMENTO!R$1)</f>
        <v/>
      </c>
      <c r="S184">
        <f>COUNTIFS(INDIRECT("Tabela6[QRCode]"),CUMPRIMENTO!$C184,INDIRECT("Tabela6[Data]"),CUMPRIMENTO!S$1)+COUNTIFS(INDIRECT("Tabela6[QRCode]"),CUMPRIMENTO!$D184,INDIRECT("Tabela6[Data]"),CUMPRIMENTO!S$1)</f>
        <v/>
      </c>
      <c r="T184">
        <f>COUNTIFS(INDIRECT("Tabela6[QRCode]"),CUMPRIMENTO!$C184,INDIRECT("Tabela6[Data]"),CUMPRIMENTO!T$1)+COUNTIFS(INDIRECT("Tabela6[QRCode]"),CUMPRIMENTO!$D184,INDIRECT("Tabela6[Data]"),CUMPRIMENTO!T$1)</f>
        <v/>
      </c>
      <c r="U184">
        <f>COUNTIFS(INDIRECT("Tabela6[QRCode]"),CUMPRIMENTO!$C184,INDIRECT("Tabela6[Data]"),CUMPRIMENTO!U$1)+COUNTIFS(INDIRECT("Tabela6[QRCode]"),CUMPRIMENTO!$D184,INDIRECT("Tabela6[Data]"),CUMPRIMENTO!U$1)</f>
        <v/>
      </c>
      <c r="V184">
        <f>COUNTIFS(INDIRECT("Tabela6[QRCode]"),CUMPRIMENTO!$C184,INDIRECT("Tabela6[Data]"),CUMPRIMENTO!V$1)+COUNTIFS(INDIRECT("Tabela6[QRCode]"),CUMPRIMENTO!$D184,INDIRECT("Tabela6[Data]"),CUMPRIMENTO!V$1)</f>
        <v/>
      </c>
      <c r="Y184" s="33">
        <f>SUM(R184:X184)/(IF(G184=1,COUNTA(R184:X184)*3,IF(G184=2,COUNTA(R184:X184)*2,IF(G184=3,COUNTA(R184:X184),IF(G184=4,COUNTA(R184:X184)/2,IF(G184=5,COUNTA(R184:X184)/7,IF(G184=6,1,"")))))))</f>
        <v/>
      </c>
      <c r="Z184">
        <f>COUNTIFS(INDIRECT("Tabela6[QRCode]"),CUMPRIMENTO!$C184,INDIRECT("Tabela6[Data]"),CUMPRIMENTO!Z$1)+COUNTIFS(INDIRECT("Tabela6[QRCode]"),CUMPRIMENTO!$D184,INDIRECT("Tabela6[Data]"),CUMPRIMENTO!Z$1)</f>
        <v/>
      </c>
      <c r="AA184">
        <f>COUNTIFS(INDIRECT("Tabela6[QRCode]"),CUMPRIMENTO!$C184,INDIRECT("Tabela6[Data]"),CUMPRIMENTO!AA$1)+COUNTIFS(INDIRECT("Tabela6[QRCode]"),CUMPRIMENTO!$D184,INDIRECT("Tabela6[Data]"),CUMPRIMENTO!AA$1)</f>
        <v/>
      </c>
      <c r="AB184">
        <f>COUNTIFS(INDIRECT("Tabela6[QRCode]"),CUMPRIMENTO!$C184,INDIRECT("Tabela6[Data]"),CUMPRIMENTO!AB$1)+COUNTIFS(INDIRECT("Tabela6[QRCode]"),CUMPRIMENTO!$D184,INDIRECT("Tabela6[Data]"),CUMPRIMENTO!AB$1)</f>
        <v/>
      </c>
      <c r="AC184">
        <f>COUNTIFS(INDIRECT("Tabela6[QRCode]"),CUMPRIMENTO!$C184,INDIRECT("Tabela6[Data]"),CUMPRIMENTO!AC$1)+COUNTIFS(INDIRECT("Tabela6[QRCode]"),CUMPRIMENTO!$D184,INDIRECT("Tabela6[Data]"),CUMPRIMENTO!AC$1)</f>
        <v/>
      </c>
      <c r="AD184">
        <f>COUNTIFS(INDIRECT("Tabela6[QRCode]"),CUMPRIMENTO!$C184,INDIRECT("Tabela6[Data]"),CUMPRIMENTO!AD$1)+COUNTIFS(INDIRECT("Tabela6[QRCode]"),CUMPRIMENTO!$D184,INDIRECT("Tabela6[Data]"),CUMPRIMENTO!AD$1)</f>
        <v/>
      </c>
      <c r="AG184" s="33">
        <f>SUM(Z184:AD184)/(IF(G184=1,COUNTA(Z184:AD184)*3,IF(G184=2,COUNTA(Z184:AD184)*2,IF(G184=3,COUNTA(Z184:AD184),IF(G184=4,COUNTA(Z184:AD184)/2,IF(G184=5,COUNTA(Z184:AD184)/7,IF(G184=6,1,"")))))))</f>
        <v/>
      </c>
      <c r="AH184">
        <f>COUNTIFS(INDIRECT("Tabela6[QRCode]"),CUMPRIMENTO!$C184,INDIRECT("Tabela6[Data]"),CUMPRIMENTO!AH$1)+COUNTIFS(INDIRECT("Tabela6[QRCode]"),CUMPRIMENTO!$D184,INDIRECT("Tabela6[Data]"),CUMPRIMENTO!AH$1)</f>
        <v/>
      </c>
      <c r="AI184">
        <f>COUNTIFS(INDIRECT("Tabela6[QRCode]"),CUMPRIMENTO!$C184,INDIRECT("Tabela6[Data]"),CUMPRIMENTO!AI$1)+COUNTIFS(INDIRECT("Tabela6[QRCode]"),CUMPRIMENTO!$D184,INDIRECT("Tabela6[Data]"),CUMPRIMENTO!AI$1)</f>
        <v/>
      </c>
      <c r="AJ184">
        <f>COUNTIFS(INDIRECT("Tabela6[QRCode]"),CUMPRIMENTO!$C184,INDIRECT("Tabela6[Data]"),CUMPRIMENTO!AJ$1)+COUNTIFS(INDIRECT("Tabela6[QRCode]"),CUMPRIMENTO!$D184,INDIRECT("Tabela6[Data]"),CUMPRIMENTO!AJ$1)</f>
        <v/>
      </c>
      <c r="AK184">
        <f>COUNTIFS(INDIRECT("Tabela6[QRCode]"),CUMPRIMENTO!$C184,INDIRECT("Tabela6[Data]"),CUMPRIMENTO!AK$1)+COUNTIFS(INDIRECT("Tabela6[QRCode]"),CUMPRIMENTO!$D184,INDIRECT("Tabela6[Data]"),CUMPRIMENTO!AK$1)</f>
        <v/>
      </c>
      <c r="AL184">
        <f>COUNTIFS(INDIRECT("Tabela6[QRCode]"),CUMPRIMENTO!$C184,INDIRECT("Tabela6[Data]"),CUMPRIMENTO!AL$1)+COUNTIFS(INDIRECT("Tabela6[QRCode]"),CUMPRIMENTO!$D184,INDIRECT("Tabela6[Data]"),CUMPRIMENTO!AL$1)</f>
        <v/>
      </c>
      <c r="AO184" s="33">
        <f>SUM(AH184:AL184)/(IF(G184=1,COUNTA(AH184:AL184)*3,IF(G184=2,COUNTA(AH184:AL184)*2,IF(G184=3,COUNTA(AH184:AL184),IF(G184=4,COUNTA(AH184:AL184)/2,IF(G184=5,COUNTA(AH184:AL184)/7,IF(G184=6,1,"")))))))</f>
        <v/>
      </c>
      <c r="AP184">
        <f>COUNTIFS(INDIRECT("Tabela6[QRCode]"),CUMPRIMENTO!$C184,INDIRECT("Tabela6[Data]"),CUMPRIMENTO!AP$1)+COUNTIFS(INDIRECT("Tabela6[QRCode]"),CUMPRIMENTO!$D184,INDIRECT("Tabela6[Data]"),CUMPRIMENTO!AP$1)</f>
        <v/>
      </c>
      <c r="AQ184">
        <f>COUNTIFS(INDIRECT("Tabela6[QRCode]"),CUMPRIMENTO!$C184,INDIRECT("Tabela6[Data]"),CUMPRIMENTO!AQ$1)+COUNTIFS(INDIRECT("Tabela6[QRCode]"),CUMPRIMENTO!$D184,INDIRECT("Tabela6[Data]"),CUMPRIMENTO!AQ$1)</f>
        <v/>
      </c>
      <c r="AW184" s="33">
        <f>SUM(AP184:AS184)/(IF(G184=1,COUNTA(AP184:AS184)*3,IF(G184=2,COUNTA(AP184:AS184)*2,IF(G184=3,COUNTA(AP184:AS184),IF(G184=4,COUNTA(AP184:AS184)/2,IF(G184=5,COUNTA(AP184:AS184)/7,IF(G184=6,1,"")))))))</f>
        <v/>
      </c>
    </row>
    <row r="185">
      <c r="B185" t="inlineStr">
        <is>
          <t>BR01-IES-P28</t>
        </is>
      </c>
      <c r="C185" t="inlineStr">
        <is>
          <t>BR01-IES-P28-SALA33</t>
        </is>
      </c>
      <c r="D185" t="inlineStr">
        <is>
          <t>RS-ST01-28-00T-SLA09</t>
        </is>
      </c>
      <c r="E185" t="inlineStr">
        <is>
          <t>ADM CILINDROS - SALA GERENCIA II</t>
        </is>
      </c>
      <c r="F185" t="inlineStr">
        <is>
          <t>Sem QR Code</t>
        </is>
      </c>
      <c r="G185" t="n">
        <v>6</v>
      </c>
      <c r="H185" t="inlineStr">
        <is>
          <t>SOB DEMANDA</t>
        </is>
      </c>
      <c r="I185" s="34">
        <f>IF(H185="SOB DEMANDA",100%,IF(AVERAGE(Y185,AG185,AO185,AW185)&gt;100%,100%,AVERAGE(Y185,AG185,AO185,AW185)))</f>
        <v/>
      </c>
      <c r="J185">
        <f>COUNTIFS(INDIRECT("Tabela6[QRCode]"),CUMPRIMENTO!$C185,INDIRECT("Tabela6[Data]"),CUMPRIMENTO!J$1)+COUNTIFS(INDIRECT("Tabela6[QRCode]"),CUMPRIMENTO!$D185,INDIRECT("Tabela6[Data]"),CUMPRIMENTO!J$1)</f>
        <v/>
      </c>
      <c r="K185">
        <f>COUNTIFS(INDIRECT("Tabela6[QRCode]"),CUMPRIMENTO!$C185,INDIRECT("Tabela6[Data]"),CUMPRIMENTO!K$1)+COUNTIFS(INDIRECT("Tabela6[QRCode]"),CUMPRIMENTO!$D185,INDIRECT("Tabela6[Data]"),CUMPRIMENTO!K$1)</f>
        <v/>
      </c>
      <c r="L185">
        <f>COUNTIFS(INDIRECT("Tabela6[QRCode]"),CUMPRIMENTO!$C185,INDIRECT("Tabela6[Data]"),CUMPRIMENTO!L$1)+COUNTIFS(INDIRECT("Tabela6[QRCode]"),CUMPRIMENTO!$D185,INDIRECT("Tabela6[Data]"),CUMPRIMENTO!L$1)</f>
        <v/>
      </c>
      <c r="M185">
        <f>COUNTIFS(INDIRECT("Tabela6[QRCode]"),CUMPRIMENTO!$C185,INDIRECT("Tabela6[Data]"),CUMPRIMENTO!M$1)+COUNTIFS(INDIRECT("Tabela6[QRCode]"),CUMPRIMENTO!$D185,INDIRECT("Tabela6[Data]"),CUMPRIMENTO!M$1)</f>
        <v/>
      </c>
      <c r="N185">
        <f>COUNTIFS(INDIRECT("Tabela6[QRCode]"),CUMPRIMENTO!$C185,INDIRECT("Tabela6[Data]"),CUMPRIMENTO!N$1)+COUNTIFS(INDIRECT("Tabela6[QRCode]"),CUMPRIMENTO!$D185,INDIRECT("Tabela6[Data]"),CUMPRIMENTO!N$1)</f>
        <v/>
      </c>
      <c r="Q185" s="33">
        <f>SUM(J185:P185)/(IF(G185=1,COUNTA(J185:P185)*3,IF(G185=2,COUNTA(J185:P185)*2,IF(G185=3,COUNTA(J185:P185),IF(G185=4,COUNTA(J185:P185)/2,IF(G185=5,COUNTA(J185:P185)/7,IF(G185=6,1,"")))))))</f>
        <v/>
      </c>
      <c r="R185">
        <f>COUNTIFS(INDIRECT("Tabela6[QRCode]"),CUMPRIMENTO!$C185,INDIRECT("Tabela6[Data]"),CUMPRIMENTO!R$1)+COUNTIFS(INDIRECT("Tabela6[QRCode]"),CUMPRIMENTO!$D185,INDIRECT("Tabela6[Data]"),CUMPRIMENTO!R$1)</f>
        <v/>
      </c>
      <c r="S185">
        <f>COUNTIFS(INDIRECT("Tabela6[QRCode]"),CUMPRIMENTO!$C185,INDIRECT("Tabela6[Data]"),CUMPRIMENTO!S$1)+COUNTIFS(INDIRECT("Tabela6[QRCode]"),CUMPRIMENTO!$D185,INDIRECT("Tabela6[Data]"),CUMPRIMENTO!S$1)</f>
        <v/>
      </c>
      <c r="T185">
        <f>COUNTIFS(INDIRECT("Tabela6[QRCode]"),CUMPRIMENTO!$C185,INDIRECT("Tabela6[Data]"),CUMPRIMENTO!T$1)+COUNTIFS(INDIRECT("Tabela6[QRCode]"),CUMPRIMENTO!$D185,INDIRECT("Tabela6[Data]"),CUMPRIMENTO!T$1)</f>
        <v/>
      </c>
      <c r="U185">
        <f>COUNTIFS(INDIRECT("Tabela6[QRCode]"),CUMPRIMENTO!$C185,INDIRECT("Tabela6[Data]"),CUMPRIMENTO!U$1)+COUNTIFS(INDIRECT("Tabela6[QRCode]"),CUMPRIMENTO!$D185,INDIRECT("Tabela6[Data]"),CUMPRIMENTO!U$1)</f>
        <v/>
      </c>
      <c r="V185">
        <f>COUNTIFS(INDIRECT("Tabela6[QRCode]"),CUMPRIMENTO!$C185,INDIRECT("Tabela6[Data]"),CUMPRIMENTO!V$1)+COUNTIFS(INDIRECT("Tabela6[QRCode]"),CUMPRIMENTO!$D185,INDIRECT("Tabela6[Data]"),CUMPRIMENTO!V$1)</f>
        <v/>
      </c>
      <c r="Y185" s="33">
        <f>SUM(R185:X185)/(IF(G185=1,COUNTA(R185:X185)*3,IF(G185=2,COUNTA(R185:X185)*2,IF(G185=3,COUNTA(R185:X185),IF(G185=4,COUNTA(R185:X185)/2,IF(G185=5,COUNTA(R185:X185)/7,IF(G185=6,1,"")))))))</f>
        <v/>
      </c>
      <c r="Z185">
        <f>COUNTIFS(INDIRECT("Tabela6[QRCode]"),CUMPRIMENTO!$C185,INDIRECT("Tabela6[Data]"),CUMPRIMENTO!Z$1)+COUNTIFS(INDIRECT("Tabela6[QRCode]"),CUMPRIMENTO!$D185,INDIRECT("Tabela6[Data]"),CUMPRIMENTO!Z$1)</f>
        <v/>
      </c>
      <c r="AA185">
        <f>COUNTIFS(INDIRECT("Tabela6[QRCode]"),CUMPRIMENTO!$C185,INDIRECT("Tabela6[Data]"),CUMPRIMENTO!AA$1)+COUNTIFS(INDIRECT("Tabela6[QRCode]"),CUMPRIMENTO!$D185,INDIRECT("Tabela6[Data]"),CUMPRIMENTO!AA$1)</f>
        <v/>
      </c>
      <c r="AB185">
        <f>COUNTIFS(INDIRECT("Tabela6[QRCode]"),CUMPRIMENTO!$C185,INDIRECT("Tabela6[Data]"),CUMPRIMENTO!AB$1)+COUNTIFS(INDIRECT("Tabela6[QRCode]"),CUMPRIMENTO!$D185,INDIRECT("Tabela6[Data]"),CUMPRIMENTO!AB$1)</f>
        <v/>
      </c>
      <c r="AC185">
        <f>COUNTIFS(INDIRECT("Tabela6[QRCode]"),CUMPRIMENTO!$C185,INDIRECT("Tabela6[Data]"),CUMPRIMENTO!AC$1)+COUNTIFS(INDIRECT("Tabela6[QRCode]"),CUMPRIMENTO!$D185,INDIRECT("Tabela6[Data]"),CUMPRIMENTO!AC$1)</f>
        <v/>
      </c>
      <c r="AD185">
        <f>COUNTIFS(INDIRECT("Tabela6[QRCode]"),CUMPRIMENTO!$C185,INDIRECT("Tabela6[Data]"),CUMPRIMENTO!AD$1)+COUNTIFS(INDIRECT("Tabela6[QRCode]"),CUMPRIMENTO!$D185,INDIRECT("Tabela6[Data]"),CUMPRIMENTO!AD$1)</f>
        <v/>
      </c>
      <c r="AG185" s="33">
        <f>SUM(Z185:AD185)/(IF(G185=1,COUNTA(Z185:AD185)*3,IF(G185=2,COUNTA(Z185:AD185)*2,IF(G185=3,COUNTA(Z185:AD185),IF(G185=4,COUNTA(Z185:AD185)/2,IF(G185=5,COUNTA(Z185:AD185)/7,IF(G185=6,1,"")))))))</f>
        <v/>
      </c>
      <c r="AH185">
        <f>COUNTIFS(INDIRECT("Tabela6[QRCode]"),CUMPRIMENTO!$C185,INDIRECT("Tabela6[Data]"),CUMPRIMENTO!AH$1)+COUNTIFS(INDIRECT("Tabela6[QRCode]"),CUMPRIMENTO!$D185,INDIRECT("Tabela6[Data]"),CUMPRIMENTO!AH$1)</f>
        <v/>
      </c>
      <c r="AI185">
        <f>COUNTIFS(INDIRECT("Tabela6[QRCode]"),CUMPRIMENTO!$C185,INDIRECT("Tabela6[Data]"),CUMPRIMENTO!AI$1)+COUNTIFS(INDIRECT("Tabela6[QRCode]"),CUMPRIMENTO!$D185,INDIRECT("Tabela6[Data]"),CUMPRIMENTO!AI$1)</f>
        <v/>
      </c>
      <c r="AJ185">
        <f>COUNTIFS(INDIRECT("Tabela6[QRCode]"),CUMPRIMENTO!$C185,INDIRECT("Tabela6[Data]"),CUMPRIMENTO!AJ$1)+COUNTIFS(INDIRECT("Tabela6[QRCode]"),CUMPRIMENTO!$D185,INDIRECT("Tabela6[Data]"),CUMPRIMENTO!AJ$1)</f>
        <v/>
      </c>
      <c r="AK185">
        <f>COUNTIFS(INDIRECT("Tabela6[QRCode]"),CUMPRIMENTO!$C185,INDIRECT("Tabela6[Data]"),CUMPRIMENTO!AK$1)+COUNTIFS(INDIRECT("Tabela6[QRCode]"),CUMPRIMENTO!$D185,INDIRECT("Tabela6[Data]"),CUMPRIMENTO!AK$1)</f>
        <v/>
      </c>
      <c r="AL185">
        <f>COUNTIFS(INDIRECT("Tabela6[QRCode]"),CUMPRIMENTO!$C185,INDIRECT("Tabela6[Data]"),CUMPRIMENTO!AL$1)+COUNTIFS(INDIRECT("Tabela6[QRCode]"),CUMPRIMENTO!$D185,INDIRECT("Tabela6[Data]"),CUMPRIMENTO!AL$1)</f>
        <v/>
      </c>
      <c r="AO185" s="33">
        <f>SUM(AH185:AL185)/(IF(G185=1,COUNTA(AH185:AL185)*3,IF(G185=2,COUNTA(AH185:AL185)*2,IF(G185=3,COUNTA(AH185:AL185),IF(G185=4,COUNTA(AH185:AL185)/2,IF(G185=5,COUNTA(AH185:AL185)/7,IF(G185=6,1,"")))))))</f>
        <v/>
      </c>
      <c r="AP185">
        <f>COUNTIFS(INDIRECT("Tabela6[QRCode]"),CUMPRIMENTO!$C185,INDIRECT("Tabela6[Data]"),CUMPRIMENTO!AP$1)+COUNTIFS(INDIRECT("Tabela6[QRCode]"),CUMPRIMENTO!$D185,INDIRECT("Tabela6[Data]"),CUMPRIMENTO!AP$1)</f>
        <v/>
      </c>
      <c r="AQ185">
        <f>COUNTIFS(INDIRECT("Tabela6[QRCode]"),CUMPRIMENTO!$C185,INDIRECT("Tabela6[Data]"),CUMPRIMENTO!AQ$1)+COUNTIFS(INDIRECT("Tabela6[QRCode]"),CUMPRIMENTO!$D185,INDIRECT("Tabela6[Data]"),CUMPRIMENTO!AQ$1)</f>
        <v/>
      </c>
      <c r="AW185" s="33">
        <f>SUM(AP185:AS185)/(IF(G185=1,COUNTA(AP185:AS185)*3,IF(G185=2,COUNTA(AP185:AS185)*2,IF(G185=3,COUNTA(AP185:AS185),IF(G185=4,COUNTA(AP185:AS185)/2,IF(G185=5,COUNTA(AP185:AS185)/7,IF(G185=6,1,"")))))))</f>
        <v/>
      </c>
    </row>
    <row r="186">
      <c r="B186" t="inlineStr">
        <is>
          <t>BR01-IES-P28</t>
        </is>
      </c>
      <c r="C186" t="inlineStr">
        <is>
          <t>BR01-IES-P28-SALA34</t>
        </is>
      </c>
      <c r="D186" t="inlineStr">
        <is>
          <t>RS-ST01-28-00T-SLA10</t>
        </is>
      </c>
      <c r="E186" t="inlineStr">
        <is>
          <t>ADM CILINDROS - SALA GERENCIA III</t>
        </is>
      </c>
      <c r="G186" t="n">
        <v>6</v>
      </c>
      <c r="H186" t="inlineStr">
        <is>
          <t>SOB DEMANDA</t>
        </is>
      </c>
      <c r="I186" s="34">
        <f>IF(H186="SOB DEMANDA",100%,IF(AVERAGE(Y186,AG186,AO186,AW186)&gt;100%,100%,AVERAGE(Y186,AG186,AO186,AW186)))</f>
        <v/>
      </c>
      <c r="J186">
        <f>COUNTIFS(INDIRECT("Tabela6[QRCode]"),CUMPRIMENTO!$C186,INDIRECT("Tabela6[Data]"),CUMPRIMENTO!J$1)+COUNTIFS(INDIRECT("Tabela6[QRCode]"),CUMPRIMENTO!$D186,INDIRECT("Tabela6[Data]"),CUMPRIMENTO!J$1)</f>
        <v/>
      </c>
      <c r="K186">
        <f>COUNTIFS(INDIRECT("Tabela6[QRCode]"),CUMPRIMENTO!$C186,INDIRECT("Tabela6[Data]"),CUMPRIMENTO!K$1)+COUNTIFS(INDIRECT("Tabela6[QRCode]"),CUMPRIMENTO!$D186,INDIRECT("Tabela6[Data]"),CUMPRIMENTO!K$1)</f>
        <v/>
      </c>
      <c r="L186">
        <f>COUNTIFS(INDIRECT("Tabela6[QRCode]"),CUMPRIMENTO!$C186,INDIRECT("Tabela6[Data]"),CUMPRIMENTO!L$1)+COUNTIFS(INDIRECT("Tabela6[QRCode]"),CUMPRIMENTO!$D186,INDIRECT("Tabela6[Data]"),CUMPRIMENTO!L$1)</f>
        <v/>
      </c>
      <c r="M186">
        <f>COUNTIFS(INDIRECT("Tabela6[QRCode]"),CUMPRIMENTO!$C186,INDIRECT("Tabela6[Data]"),CUMPRIMENTO!M$1)+COUNTIFS(INDIRECT("Tabela6[QRCode]"),CUMPRIMENTO!$D186,INDIRECT("Tabela6[Data]"),CUMPRIMENTO!M$1)</f>
        <v/>
      </c>
      <c r="N186">
        <f>COUNTIFS(INDIRECT("Tabela6[QRCode]"),CUMPRIMENTO!$C186,INDIRECT("Tabela6[Data]"),CUMPRIMENTO!N$1)+COUNTIFS(INDIRECT("Tabela6[QRCode]"),CUMPRIMENTO!$D186,INDIRECT("Tabela6[Data]"),CUMPRIMENTO!N$1)</f>
        <v/>
      </c>
      <c r="Q186" s="33">
        <f>SUM(J186:P186)/(IF(G186=1,COUNTA(J186:P186)*3,IF(G186=2,COUNTA(J186:P186)*2,IF(G186=3,COUNTA(J186:P186),IF(G186=4,COUNTA(J186:P186)/2,IF(G186=5,COUNTA(J186:P186)/7,IF(G186=6,1,"")))))))</f>
        <v/>
      </c>
      <c r="R186">
        <f>COUNTIFS(INDIRECT("Tabela6[QRCode]"),CUMPRIMENTO!$C186,INDIRECT("Tabela6[Data]"),CUMPRIMENTO!R$1)+COUNTIFS(INDIRECT("Tabela6[QRCode]"),CUMPRIMENTO!$D186,INDIRECT("Tabela6[Data]"),CUMPRIMENTO!R$1)</f>
        <v/>
      </c>
      <c r="S186">
        <f>COUNTIFS(INDIRECT("Tabela6[QRCode]"),CUMPRIMENTO!$C186,INDIRECT("Tabela6[Data]"),CUMPRIMENTO!S$1)+COUNTIFS(INDIRECT("Tabela6[QRCode]"),CUMPRIMENTO!$D186,INDIRECT("Tabela6[Data]"),CUMPRIMENTO!S$1)</f>
        <v/>
      </c>
      <c r="T186">
        <f>COUNTIFS(INDIRECT("Tabela6[QRCode]"),CUMPRIMENTO!$C186,INDIRECT("Tabela6[Data]"),CUMPRIMENTO!T$1)+COUNTIFS(INDIRECT("Tabela6[QRCode]"),CUMPRIMENTO!$D186,INDIRECT("Tabela6[Data]"),CUMPRIMENTO!T$1)</f>
        <v/>
      </c>
      <c r="U186">
        <f>COUNTIFS(INDIRECT("Tabela6[QRCode]"),CUMPRIMENTO!$C186,INDIRECT("Tabela6[Data]"),CUMPRIMENTO!U$1)+COUNTIFS(INDIRECT("Tabela6[QRCode]"),CUMPRIMENTO!$D186,INDIRECT("Tabela6[Data]"),CUMPRIMENTO!U$1)</f>
        <v/>
      </c>
      <c r="V186">
        <f>COUNTIFS(INDIRECT("Tabela6[QRCode]"),CUMPRIMENTO!$C186,INDIRECT("Tabela6[Data]"),CUMPRIMENTO!V$1)+COUNTIFS(INDIRECT("Tabela6[QRCode]"),CUMPRIMENTO!$D186,INDIRECT("Tabela6[Data]"),CUMPRIMENTO!V$1)</f>
        <v/>
      </c>
      <c r="Y186" s="33">
        <f>SUM(R186:X186)/(IF(G186=1,COUNTA(R186:X186)*3,IF(G186=2,COUNTA(R186:X186)*2,IF(G186=3,COUNTA(R186:X186),IF(G186=4,COUNTA(R186:X186)/2,IF(G186=5,COUNTA(R186:X186)/7,IF(G186=6,1,"")))))))</f>
        <v/>
      </c>
      <c r="Z186">
        <f>COUNTIFS(INDIRECT("Tabela6[QRCode]"),CUMPRIMENTO!$C186,INDIRECT("Tabela6[Data]"),CUMPRIMENTO!Z$1)+COUNTIFS(INDIRECT("Tabela6[QRCode]"),CUMPRIMENTO!$D186,INDIRECT("Tabela6[Data]"),CUMPRIMENTO!Z$1)</f>
        <v/>
      </c>
      <c r="AA186">
        <f>COUNTIFS(INDIRECT("Tabela6[QRCode]"),CUMPRIMENTO!$C186,INDIRECT("Tabela6[Data]"),CUMPRIMENTO!AA$1)+COUNTIFS(INDIRECT("Tabela6[QRCode]"),CUMPRIMENTO!$D186,INDIRECT("Tabela6[Data]"),CUMPRIMENTO!AA$1)</f>
        <v/>
      </c>
      <c r="AB186">
        <f>COUNTIFS(INDIRECT("Tabela6[QRCode]"),CUMPRIMENTO!$C186,INDIRECT("Tabela6[Data]"),CUMPRIMENTO!AB$1)+COUNTIFS(INDIRECT("Tabela6[QRCode]"),CUMPRIMENTO!$D186,INDIRECT("Tabela6[Data]"),CUMPRIMENTO!AB$1)</f>
        <v/>
      </c>
      <c r="AC186">
        <f>COUNTIFS(INDIRECT("Tabela6[QRCode]"),CUMPRIMENTO!$C186,INDIRECT("Tabela6[Data]"),CUMPRIMENTO!AC$1)+COUNTIFS(INDIRECT("Tabela6[QRCode]"),CUMPRIMENTO!$D186,INDIRECT("Tabela6[Data]"),CUMPRIMENTO!AC$1)</f>
        <v/>
      </c>
      <c r="AD186">
        <f>COUNTIFS(INDIRECT("Tabela6[QRCode]"),CUMPRIMENTO!$C186,INDIRECT("Tabela6[Data]"),CUMPRIMENTO!AD$1)+COUNTIFS(INDIRECT("Tabela6[QRCode]"),CUMPRIMENTO!$D186,INDIRECT("Tabela6[Data]"),CUMPRIMENTO!AD$1)</f>
        <v/>
      </c>
      <c r="AG186" s="33">
        <f>SUM(Z186:AD186)/(IF(G186=1,COUNTA(Z186:AD186)*3,IF(G186=2,COUNTA(Z186:AD186)*2,IF(G186=3,COUNTA(Z186:AD186),IF(G186=4,COUNTA(Z186:AD186)/2,IF(G186=5,COUNTA(Z186:AD186)/7,IF(G186=6,1,"")))))))</f>
        <v/>
      </c>
      <c r="AH186">
        <f>COUNTIFS(INDIRECT("Tabela6[QRCode]"),CUMPRIMENTO!$C186,INDIRECT("Tabela6[Data]"),CUMPRIMENTO!AH$1)+COUNTIFS(INDIRECT("Tabela6[QRCode]"),CUMPRIMENTO!$D186,INDIRECT("Tabela6[Data]"),CUMPRIMENTO!AH$1)</f>
        <v/>
      </c>
      <c r="AI186">
        <f>COUNTIFS(INDIRECT("Tabela6[QRCode]"),CUMPRIMENTO!$C186,INDIRECT("Tabela6[Data]"),CUMPRIMENTO!AI$1)+COUNTIFS(INDIRECT("Tabela6[QRCode]"),CUMPRIMENTO!$D186,INDIRECT("Tabela6[Data]"),CUMPRIMENTO!AI$1)</f>
        <v/>
      </c>
      <c r="AJ186">
        <f>COUNTIFS(INDIRECT("Tabela6[QRCode]"),CUMPRIMENTO!$C186,INDIRECT("Tabela6[Data]"),CUMPRIMENTO!AJ$1)+COUNTIFS(INDIRECT("Tabela6[QRCode]"),CUMPRIMENTO!$D186,INDIRECT("Tabela6[Data]"),CUMPRIMENTO!AJ$1)</f>
        <v/>
      </c>
      <c r="AK186">
        <f>COUNTIFS(INDIRECT("Tabela6[QRCode]"),CUMPRIMENTO!$C186,INDIRECT("Tabela6[Data]"),CUMPRIMENTO!AK$1)+COUNTIFS(INDIRECT("Tabela6[QRCode]"),CUMPRIMENTO!$D186,INDIRECT("Tabela6[Data]"),CUMPRIMENTO!AK$1)</f>
        <v/>
      </c>
      <c r="AL186">
        <f>COUNTIFS(INDIRECT("Tabela6[QRCode]"),CUMPRIMENTO!$C186,INDIRECT("Tabela6[Data]"),CUMPRIMENTO!AL$1)+COUNTIFS(INDIRECT("Tabela6[QRCode]"),CUMPRIMENTO!$D186,INDIRECT("Tabela6[Data]"),CUMPRIMENTO!AL$1)</f>
        <v/>
      </c>
      <c r="AO186" s="33">
        <f>SUM(AH186:AL186)/(IF(G186=1,COUNTA(AH186:AL186)*3,IF(G186=2,COUNTA(AH186:AL186)*2,IF(G186=3,COUNTA(AH186:AL186),IF(G186=4,COUNTA(AH186:AL186)/2,IF(G186=5,COUNTA(AH186:AL186)/7,IF(G186=6,1,"")))))))</f>
        <v/>
      </c>
      <c r="AP186">
        <f>COUNTIFS(INDIRECT("Tabela6[QRCode]"),CUMPRIMENTO!$C186,INDIRECT("Tabela6[Data]"),CUMPRIMENTO!AP$1)+COUNTIFS(INDIRECT("Tabela6[QRCode]"),CUMPRIMENTO!$D186,INDIRECT("Tabela6[Data]"),CUMPRIMENTO!AP$1)</f>
        <v/>
      </c>
      <c r="AQ186">
        <f>COUNTIFS(INDIRECT("Tabela6[QRCode]"),CUMPRIMENTO!$C186,INDIRECT("Tabela6[Data]"),CUMPRIMENTO!AQ$1)+COUNTIFS(INDIRECT("Tabela6[QRCode]"),CUMPRIMENTO!$D186,INDIRECT("Tabela6[Data]"),CUMPRIMENTO!AQ$1)</f>
        <v/>
      </c>
      <c r="AW186" s="33">
        <f>SUM(AP186:AS186)/(IF(G186=1,COUNTA(AP186:AS186)*3,IF(G186=2,COUNTA(AP186:AS186)*2,IF(G186=3,COUNTA(AP186:AS186),IF(G186=4,COUNTA(AP186:AS186)/2,IF(G186=5,COUNTA(AP186:AS186)/7,IF(G186=6,1,"")))))))</f>
        <v/>
      </c>
    </row>
    <row r="187">
      <c r="B187" t="inlineStr">
        <is>
          <t>BR01-IES-P28</t>
        </is>
      </c>
      <c r="C187" t="inlineStr">
        <is>
          <t>BR01-IES-P28-SALA35</t>
        </is>
      </c>
      <c r="D187" t="inlineStr">
        <is>
          <t>RS-ST01-28-00T-SLA11</t>
        </is>
      </c>
      <c r="E187" t="inlineStr">
        <is>
          <t>ADM CILINDROS - SALA GERENCIA IV</t>
        </is>
      </c>
      <c r="G187" t="n">
        <v>6</v>
      </c>
      <c r="H187" t="inlineStr">
        <is>
          <t>SOB DEMANDA</t>
        </is>
      </c>
      <c r="I187" s="34">
        <f>IF(H187="SOB DEMANDA",100%,IF(AVERAGE(Y187,AG187,AO187,AW187)&gt;100%,100%,AVERAGE(Y187,AG187,AO187,AW187)))</f>
        <v/>
      </c>
      <c r="J187">
        <f>COUNTIFS(INDIRECT("Tabela6[QRCode]"),CUMPRIMENTO!$C187,INDIRECT("Tabela6[Data]"),CUMPRIMENTO!J$1)+COUNTIFS(INDIRECT("Tabela6[QRCode]"),CUMPRIMENTO!$D187,INDIRECT("Tabela6[Data]"),CUMPRIMENTO!J$1)</f>
        <v/>
      </c>
      <c r="K187">
        <f>COUNTIFS(INDIRECT("Tabela6[QRCode]"),CUMPRIMENTO!$C187,INDIRECT("Tabela6[Data]"),CUMPRIMENTO!K$1)+COUNTIFS(INDIRECT("Tabela6[QRCode]"),CUMPRIMENTO!$D187,INDIRECT("Tabela6[Data]"),CUMPRIMENTO!K$1)</f>
        <v/>
      </c>
      <c r="L187">
        <f>COUNTIFS(INDIRECT("Tabela6[QRCode]"),CUMPRIMENTO!$C187,INDIRECT("Tabela6[Data]"),CUMPRIMENTO!L$1)+COUNTIFS(INDIRECT("Tabela6[QRCode]"),CUMPRIMENTO!$D187,INDIRECT("Tabela6[Data]"),CUMPRIMENTO!L$1)</f>
        <v/>
      </c>
      <c r="M187">
        <f>COUNTIFS(INDIRECT("Tabela6[QRCode]"),CUMPRIMENTO!$C187,INDIRECT("Tabela6[Data]"),CUMPRIMENTO!M$1)+COUNTIFS(INDIRECT("Tabela6[QRCode]"),CUMPRIMENTO!$D187,INDIRECT("Tabela6[Data]"),CUMPRIMENTO!M$1)</f>
        <v/>
      </c>
      <c r="N187">
        <f>COUNTIFS(INDIRECT("Tabela6[QRCode]"),CUMPRIMENTO!$C187,INDIRECT("Tabela6[Data]"),CUMPRIMENTO!N$1)+COUNTIFS(INDIRECT("Tabela6[QRCode]"),CUMPRIMENTO!$D187,INDIRECT("Tabela6[Data]"),CUMPRIMENTO!N$1)</f>
        <v/>
      </c>
      <c r="Q187" s="33">
        <f>SUM(J187:P187)/(IF(G187=1,COUNTA(J187:P187)*3,IF(G187=2,COUNTA(J187:P187)*2,IF(G187=3,COUNTA(J187:P187),IF(G187=4,COUNTA(J187:P187)/2,IF(G187=5,COUNTA(J187:P187)/7,IF(G187=6,1,"")))))))</f>
        <v/>
      </c>
      <c r="R187">
        <f>COUNTIFS(INDIRECT("Tabela6[QRCode]"),CUMPRIMENTO!$C187,INDIRECT("Tabela6[Data]"),CUMPRIMENTO!R$1)+COUNTIFS(INDIRECT("Tabela6[QRCode]"),CUMPRIMENTO!$D187,INDIRECT("Tabela6[Data]"),CUMPRIMENTO!R$1)</f>
        <v/>
      </c>
      <c r="S187">
        <f>COUNTIFS(INDIRECT("Tabela6[QRCode]"),CUMPRIMENTO!$C187,INDIRECT("Tabela6[Data]"),CUMPRIMENTO!S$1)+COUNTIFS(INDIRECT("Tabela6[QRCode]"),CUMPRIMENTO!$D187,INDIRECT("Tabela6[Data]"),CUMPRIMENTO!S$1)</f>
        <v/>
      </c>
      <c r="T187">
        <f>COUNTIFS(INDIRECT("Tabela6[QRCode]"),CUMPRIMENTO!$C187,INDIRECT("Tabela6[Data]"),CUMPRIMENTO!T$1)+COUNTIFS(INDIRECT("Tabela6[QRCode]"),CUMPRIMENTO!$D187,INDIRECT("Tabela6[Data]"),CUMPRIMENTO!T$1)</f>
        <v/>
      </c>
      <c r="U187">
        <f>COUNTIFS(INDIRECT("Tabela6[QRCode]"),CUMPRIMENTO!$C187,INDIRECT("Tabela6[Data]"),CUMPRIMENTO!U$1)+COUNTIFS(INDIRECT("Tabela6[QRCode]"),CUMPRIMENTO!$D187,INDIRECT("Tabela6[Data]"),CUMPRIMENTO!U$1)</f>
        <v/>
      </c>
      <c r="V187">
        <f>COUNTIFS(INDIRECT("Tabela6[QRCode]"),CUMPRIMENTO!$C187,INDIRECT("Tabela6[Data]"),CUMPRIMENTO!V$1)+COUNTIFS(INDIRECT("Tabela6[QRCode]"),CUMPRIMENTO!$D187,INDIRECT("Tabela6[Data]"),CUMPRIMENTO!V$1)</f>
        <v/>
      </c>
      <c r="Y187" s="33">
        <f>SUM(R187:X187)/(IF(G187=1,COUNTA(R187:X187)*3,IF(G187=2,COUNTA(R187:X187)*2,IF(G187=3,COUNTA(R187:X187),IF(G187=4,COUNTA(R187:X187)/2,IF(G187=5,COUNTA(R187:X187)/7,IF(G187=6,1,"")))))))</f>
        <v/>
      </c>
      <c r="Z187">
        <f>COUNTIFS(INDIRECT("Tabela6[QRCode]"),CUMPRIMENTO!$C187,INDIRECT("Tabela6[Data]"),CUMPRIMENTO!Z$1)+COUNTIFS(INDIRECT("Tabela6[QRCode]"),CUMPRIMENTO!$D187,INDIRECT("Tabela6[Data]"),CUMPRIMENTO!Z$1)</f>
        <v/>
      </c>
      <c r="AA187">
        <f>COUNTIFS(INDIRECT("Tabela6[QRCode]"),CUMPRIMENTO!$C187,INDIRECT("Tabela6[Data]"),CUMPRIMENTO!AA$1)+COUNTIFS(INDIRECT("Tabela6[QRCode]"),CUMPRIMENTO!$D187,INDIRECT("Tabela6[Data]"),CUMPRIMENTO!AA$1)</f>
        <v/>
      </c>
      <c r="AB187">
        <f>COUNTIFS(INDIRECT("Tabela6[QRCode]"),CUMPRIMENTO!$C187,INDIRECT("Tabela6[Data]"),CUMPRIMENTO!AB$1)+COUNTIFS(INDIRECT("Tabela6[QRCode]"),CUMPRIMENTO!$D187,INDIRECT("Tabela6[Data]"),CUMPRIMENTO!AB$1)</f>
        <v/>
      </c>
      <c r="AC187">
        <f>COUNTIFS(INDIRECT("Tabela6[QRCode]"),CUMPRIMENTO!$C187,INDIRECT("Tabela6[Data]"),CUMPRIMENTO!AC$1)+COUNTIFS(INDIRECT("Tabela6[QRCode]"),CUMPRIMENTO!$D187,INDIRECT("Tabela6[Data]"),CUMPRIMENTO!AC$1)</f>
        <v/>
      </c>
      <c r="AD187">
        <f>COUNTIFS(INDIRECT("Tabela6[QRCode]"),CUMPRIMENTO!$C187,INDIRECT("Tabela6[Data]"),CUMPRIMENTO!AD$1)+COUNTIFS(INDIRECT("Tabela6[QRCode]"),CUMPRIMENTO!$D187,INDIRECT("Tabela6[Data]"),CUMPRIMENTO!AD$1)</f>
        <v/>
      </c>
      <c r="AG187" s="33">
        <f>SUM(Z187:AD187)/(IF(G187=1,COUNTA(Z187:AD187)*3,IF(G187=2,COUNTA(Z187:AD187)*2,IF(G187=3,COUNTA(Z187:AD187),IF(G187=4,COUNTA(Z187:AD187)/2,IF(G187=5,COUNTA(Z187:AD187)/7,IF(G187=6,1,"")))))))</f>
        <v/>
      </c>
      <c r="AH187">
        <f>COUNTIFS(INDIRECT("Tabela6[QRCode]"),CUMPRIMENTO!$C187,INDIRECT("Tabela6[Data]"),CUMPRIMENTO!AH$1)+COUNTIFS(INDIRECT("Tabela6[QRCode]"),CUMPRIMENTO!$D187,INDIRECT("Tabela6[Data]"),CUMPRIMENTO!AH$1)</f>
        <v/>
      </c>
      <c r="AI187">
        <f>COUNTIFS(INDIRECT("Tabela6[QRCode]"),CUMPRIMENTO!$C187,INDIRECT("Tabela6[Data]"),CUMPRIMENTO!AI$1)+COUNTIFS(INDIRECT("Tabela6[QRCode]"),CUMPRIMENTO!$D187,INDIRECT("Tabela6[Data]"),CUMPRIMENTO!AI$1)</f>
        <v/>
      </c>
      <c r="AJ187">
        <f>COUNTIFS(INDIRECT("Tabela6[QRCode]"),CUMPRIMENTO!$C187,INDIRECT("Tabela6[Data]"),CUMPRIMENTO!AJ$1)+COUNTIFS(INDIRECT("Tabela6[QRCode]"),CUMPRIMENTO!$D187,INDIRECT("Tabela6[Data]"),CUMPRIMENTO!AJ$1)</f>
        <v/>
      </c>
      <c r="AK187">
        <f>COUNTIFS(INDIRECT("Tabela6[QRCode]"),CUMPRIMENTO!$C187,INDIRECT("Tabela6[Data]"),CUMPRIMENTO!AK$1)+COUNTIFS(INDIRECT("Tabela6[QRCode]"),CUMPRIMENTO!$D187,INDIRECT("Tabela6[Data]"),CUMPRIMENTO!AK$1)</f>
        <v/>
      </c>
      <c r="AL187">
        <f>COUNTIFS(INDIRECT("Tabela6[QRCode]"),CUMPRIMENTO!$C187,INDIRECT("Tabela6[Data]"),CUMPRIMENTO!AL$1)+COUNTIFS(INDIRECT("Tabela6[QRCode]"),CUMPRIMENTO!$D187,INDIRECT("Tabela6[Data]"),CUMPRIMENTO!AL$1)</f>
        <v/>
      </c>
      <c r="AO187" s="33">
        <f>SUM(AH187:AL187)/(IF(G187=1,COUNTA(AH187:AL187)*3,IF(G187=2,COUNTA(AH187:AL187)*2,IF(G187=3,COUNTA(AH187:AL187),IF(G187=4,COUNTA(AH187:AL187)/2,IF(G187=5,COUNTA(AH187:AL187)/7,IF(G187=6,1,"")))))))</f>
        <v/>
      </c>
      <c r="AP187">
        <f>COUNTIFS(INDIRECT("Tabela6[QRCode]"),CUMPRIMENTO!$C187,INDIRECT("Tabela6[Data]"),CUMPRIMENTO!AP$1)+COUNTIFS(INDIRECT("Tabela6[QRCode]"),CUMPRIMENTO!$D187,INDIRECT("Tabela6[Data]"),CUMPRIMENTO!AP$1)</f>
        <v/>
      </c>
      <c r="AQ187">
        <f>COUNTIFS(INDIRECT("Tabela6[QRCode]"),CUMPRIMENTO!$C187,INDIRECT("Tabela6[Data]"),CUMPRIMENTO!AQ$1)+COUNTIFS(INDIRECT("Tabela6[QRCode]"),CUMPRIMENTO!$D187,INDIRECT("Tabela6[Data]"),CUMPRIMENTO!AQ$1)</f>
        <v/>
      </c>
      <c r="AW187" s="33">
        <f>SUM(AP187:AS187)/(IF(G187=1,COUNTA(AP187:AS187)*3,IF(G187=2,COUNTA(AP187:AS187)*2,IF(G187=3,COUNTA(AP187:AS187),IF(G187=4,COUNTA(AP187:AS187)/2,IF(G187=5,COUNTA(AP187:AS187)/7,IF(G187=6,1,"")))))))</f>
        <v/>
      </c>
    </row>
    <row r="188">
      <c r="B188" t="inlineStr">
        <is>
          <t>BR01-IES-P28</t>
        </is>
      </c>
      <c r="C188" t="inlineStr">
        <is>
          <t>BR01-IES-P28-SALA36</t>
        </is>
      </c>
      <c r="D188" t="inlineStr">
        <is>
          <t>RS-ST01-28-00T-SLA03</t>
        </is>
      </c>
      <c r="E188" t="inlineStr">
        <is>
          <t>SALA FERRAMENTARIA</t>
        </is>
      </c>
      <c r="G188" t="n">
        <v>4</v>
      </c>
      <c r="H188" t="inlineStr">
        <is>
          <t>T3E</t>
        </is>
      </c>
      <c r="I188" s="34">
        <f>IF(H188="SOB DEMANDA",100%,IF(AVERAGE(Y188,AG188,AO188,AW188)&gt;100%,100%,AVERAGE(Y188,AG188,AO188,AW188)))</f>
        <v/>
      </c>
      <c r="J188">
        <f>COUNTIFS(INDIRECT("Tabela6[QRCode]"),CUMPRIMENTO!$C188,INDIRECT("Tabela6[Data]"),CUMPRIMENTO!J$1)+COUNTIFS(INDIRECT("Tabela6[QRCode]"),CUMPRIMENTO!$D188,INDIRECT("Tabela6[Data]"),CUMPRIMENTO!J$1)</f>
        <v/>
      </c>
      <c r="K188">
        <f>COUNTIFS(INDIRECT("Tabela6[QRCode]"),CUMPRIMENTO!$C188,INDIRECT("Tabela6[Data]"),CUMPRIMENTO!K$1)+COUNTIFS(INDIRECT("Tabela6[QRCode]"),CUMPRIMENTO!$D188,INDIRECT("Tabela6[Data]"),CUMPRIMENTO!K$1)</f>
        <v/>
      </c>
      <c r="L188">
        <f>COUNTIFS(INDIRECT("Tabela6[QRCode]"),CUMPRIMENTO!$C188,INDIRECT("Tabela6[Data]"),CUMPRIMENTO!L$1)+COUNTIFS(INDIRECT("Tabela6[QRCode]"),CUMPRIMENTO!$D188,INDIRECT("Tabela6[Data]"),CUMPRIMENTO!L$1)</f>
        <v/>
      </c>
      <c r="M188">
        <f>COUNTIFS(INDIRECT("Tabela6[QRCode]"),CUMPRIMENTO!$C188,INDIRECT("Tabela6[Data]"),CUMPRIMENTO!M$1)+COUNTIFS(INDIRECT("Tabela6[QRCode]"),CUMPRIMENTO!$D188,INDIRECT("Tabela6[Data]"),CUMPRIMENTO!M$1)</f>
        <v/>
      </c>
      <c r="N188">
        <f>COUNTIFS(INDIRECT("Tabela6[QRCode]"),CUMPRIMENTO!$C188,INDIRECT("Tabela6[Data]"),CUMPRIMENTO!N$1)+COUNTIFS(INDIRECT("Tabela6[QRCode]"),CUMPRIMENTO!$D188,INDIRECT("Tabela6[Data]"),CUMPRIMENTO!N$1)</f>
        <v/>
      </c>
      <c r="Q188" s="33">
        <f>SUM(J188:P188)/(IF(G188=1,COUNTA(J188:P188)*3,IF(G188=2,COUNTA(J188:P188)*2,IF(G188=3,COUNTA(J188:P188),IF(G188=4,COUNTA(J188:P188)/2,IF(G188=5,COUNTA(J188:P188)/7,IF(G188=6,1,"")))))))</f>
        <v/>
      </c>
      <c r="R188">
        <f>COUNTIFS(INDIRECT("Tabela6[QRCode]"),CUMPRIMENTO!$C188,INDIRECT("Tabela6[Data]"),CUMPRIMENTO!R$1)+COUNTIFS(INDIRECT("Tabela6[QRCode]"),CUMPRIMENTO!$D188,INDIRECT("Tabela6[Data]"),CUMPRIMENTO!R$1)</f>
        <v/>
      </c>
      <c r="S188">
        <f>COUNTIFS(INDIRECT("Tabela6[QRCode]"),CUMPRIMENTO!$C188,INDIRECT("Tabela6[Data]"),CUMPRIMENTO!S$1)+COUNTIFS(INDIRECT("Tabela6[QRCode]"),CUMPRIMENTO!$D188,INDIRECT("Tabela6[Data]"),CUMPRIMENTO!S$1)</f>
        <v/>
      </c>
      <c r="T188">
        <f>COUNTIFS(INDIRECT("Tabela6[QRCode]"),CUMPRIMENTO!$C188,INDIRECT("Tabela6[Data]"),CUMPRIMENTO!T$1)+COUNTIFS(INDIRECT("Tabela6[QRCode]"),CUMPRIMENTO!$D188,INDIRECT("Tabela6[Data]"),CUMPRIMENTO!T$1)</f>
        <v/>
      </c>
      <c r="U188">
        <f>COUNTIFS(INDIRECT("Tabela6[QRCode]"),CUMPRIMENTO!$C188,INDIRECT("Tabela6[Data]"),CUMPRIMENTO!U$1)+COUNTIFS(INDIRECT("Tabela6[QRCode]"),CUMPRIMENTO!$D188,INDIRECT("Tabela6[Data]"),CUMPRIMENTO!U$1)</f>
        <v/>
      </c>
      <c r="V188">
        <f>COUNTIFS(INDIRECT("Tabela6[QRCode]"),CUMPRIMENTO!$C188,INDIRECT("Tabela6[Data]"),CUMPRIMENTO!V$1)+COUNTIFS(INDIRECT("Tabela6[QRCode]"),CUMPRIMENTO!$D188,INDIRECT("Tabela6[Data]"),CUMPRIMENTO!V$1)</f>
        <v/>
      </c>
      <c r="Y188" s="33">
        <f>SUM(R188:X188)/(IF(G188=1,COUNTA(R188:X188)*3,IF(G188=2,COUNTA(R188:X188)*2,IF(G188=3,COUNTA(R188:X188),IF(G188=4,COUNTA(R188:X188)/2,IF(G188=5,COUNTA(R188:X188)/7,IF(G188=6,1,"")))))))</f>
        <v/>
      </c>
      <c r="Z188">
        <f>COUNTIFS(INDIRECT("Tabela6[QRCode]"),CUMPRIMENTO!$C188,INDIRECT("Tabela6[Data]"),CUMPRIMENTO!Z$1)+COUNTIFS(INDIRECT("Tabela6[QRCode]"),CUMPRIMENTO!$D188,INDIRECT("Tabela6[Data]"),CUMPRIMENTO!Z$1)</f>
        <v/>
      </c>
      <c r="AA188">
        <f>COUNTIFS(INDIRECT("Tabela6[QRCode]"),CUMPRIMENTO!$C188,INDIRECT("Tabela6[Data]"),CUMPRIMENTO!AA$1)+COUNTIFS(INDIRECT("Tabela6[QRCode]"),CUMPRIMENTO!$D188,INDIRECT("Tabela6[Data]"),CUMPRIMENTO!AA$1)</f>
        <v/>
      </c>
      <c r="AB188">
        <f>COUNTIFS(INDIRECT("Tabela6[QRCode]"),CUMPRIMENTO!$C188,INDIRECT("Tabela6[Data]"),CUMPRIMENTO!AB$1)+COUNTIFS(INDIRECT("Tabela6[QRCode]"),CUMPRIMENTO!$D188,INDIRECT("Tabela6[Data]"),CUMPRIMENTO!AB$1)</f>
        <v/>
      </c>
      <c r="AC188">
        <f>COUNTIFS(INDIRECT("Tabela6[QRCode]"),CUMPRIMENTO!$C188,INDIRECT("Tabela6[Data]"),CUMPRIMENTO!AC$1)+COUNTIFS(INDIRECT("Tabela6[QRCode]"),CUMPRIMENTO!$D188,INDIRECT("Tabela6[Data]"),CUMPRIMENTO!AC$1)</f>
        <v/>
      </c>
      <c r="AD188">
        <f>COUNTIFS(INDIRECT("Tabela6[QRCode]"),CUMPRIMENTO!$C188,INDIRECT("Tabela6[Data]"),CUMPRIMENTO!AD$1)+COUNTIFS(INDIRECT("Tabela6[QRCode]"),CUMPRIMENTO!$D188,INDIRECT("Tabela6[Data]"),CUMPRIMENTO!AD$1)</f>
        <v/>
      </c>
      <c r="AG188" s="33">
        <f>SUM(Z188:AD188)/(IF(G188=1,COUNTA(Z188:AD188)*3,IF(G188=2,COUNTA(Z188:AD188)*2,IF(G188=3,COUNTA(Z188:AD188),IF(G188=4,COUNTA(Z188:AD188)/2,IF(G188=5,COUNTA(Z188:AD188)/7,IF(G188=6,1,"")))))))</f>
        <v/>
      </c>
      <c r="AH188">
        <f>COUNTIFS(INDIRECT("Tabela6[QRCode]"),CUMPRIMENTO!$C188,INDIRECT("Tabela6[Data]"),CUMPRIMENTO!AH$1)+COUNTIFS(INDIRECT("Tabela6[QRCode]"),CUMPRIMENTO!$D188,INDIRECT("Tabela6[Data]"),CUMPRIMENTO!AH$1)</f>
        <v/>
      </c>
      <c r="AI188">
        <f>COUNTIFS(INDIRECT("Tabela6[QRCode]"),CUMPRIMENTO!$C188,INDIRECT("Tabela6[Data]"),CUMPRIMENTO!AI$1)+COUNTIFS(INDIRECT("Tabela6[QRCode]"),CUMPRIMENTO!$D188,INDIRECT("Tabela6[Data]"),CUMPRIMENTO!AI$1)</f>
        <v/>
      </c>
      <c r="AJ188">
        <f>COUNTIFS(INDIRECT("Tabela6[QRCode]"),CUMPRIMENTO!$C188,INDIRECT("Tabela6[Data]"),CUMPRIMENTO!AJ$1)+COUNTIFS(INDIRECT("Tabela6[QRCode]"),CUMPRIMENTO!$D188,INDIRECT("Tabela6[Data]"),CUMPRIMENTO!AJ$1)</f>
        <v/>
      </c>
      <c r="AK188">
        <f>COUNTIFS(INDIRECT("Tabela6[QRCode]"),CUMPRIMENTO!$C188,INDIRECT("Tabela6[Data]"),CUMPRIMENTO!AK$1)+COUNTIFS(INDIRECT("Tabela6[QRCode]"),CUMPRIMENTO!$D188,INDIRECT("Tabela6[Data]"),CUMPRIMENTO!AK$1)</f>
        <v/>
      </c>
      <c r="AL188">
        <f>COUNTIFS(INDIRECT("Tabela6[QRCode]"),CUMPRIMENTO!$C188,INDIRECT("Tabela6[Data]"),CUMPRIMENTO!AL$1)+COUNTIFS(INDIRECT("Tabela6[QRCode]"),CUMPRIMENTO!$D188,INDIRECT("Tabela6[Data]"),CUMPRIMENTO!AL$1)</f>
        <v/>
      </c>
      <c r="AO188" s="33">
        <f>SUM(AH188:AL188)/(IF(G188=1,COUNTA(AH188:AL188)*3,IF(G188=2,COUNTA(AH188:AL188)*2,IF(G188=3,COUNTA(AH188:AL188),IF(G188=4,COUNTA(AH188:AL188)/2,IF(G188=5,COUNTA(AH188:AL188)/7,IF(G188=6,1,"")))))))</f>
        <v/>
      </c>
      <c r="AP188">
        <f>COUNTIFS(INDIRECT("Tabela6[QRCode]"),CUMPRIMENTO!$C188,INDIRECT("Tabela6[Data]"),CUMPRIMENTO!AP$1)+COUNTIFS(INDIRECT("Tabela6[QRCode]"),CUMPRIMENTO!$D188,INDIRECT("Tabela6[Data]"),CUMPRIMENTO!AP$1)</f>
        <v/>
      </c>
      <c r="AQ188">
        <f>COUNTIFS(INDIRECT("Tabela6[QRCode]"),CUMPRIMENTO!$C188,INDIRECT("Tabela6[Data]"),CUMPRIMENTO!AQ$1)+COUNTIFS(INDIRECT("Tabela6[QRCode]"),CUMPRIMENTO!$D188,INDIRECT("Tabela6[Data]"),CUMPRIMENTO!AQ$1)</f>
        <v/>
      </c>
      <c r="AW188" s="33">
        <f>SUM(AP188:AS188)/(IF(G188=1,COUNTA(AP188:AS188)*3,IF(G188=2,COUNTA(AP188:AS188)*2,IF(G188=3,COUNTA(AP188:AS188),IF(G188=4,COUNTA(AP188:AS188)/2,IF(G188=5,COUNTA(AP188:AS188)/7,IF(G188=6,1,"")))))))</f>
        <v/>
      </c>
    </row>
    <row r="189">
      <c r="B189" t="inlineStr">
        <is>
          <t>BR01-IES-P28</t>
        </is>
      </c>
      <c r="C189" t="inlineStr">
        <is>
          <t>BR01-IES-P28-SALA37</t>
        </is>
      </c>
      <c r="D189" t="inlineStr">
        <is>
          <t>RS-ST01-28-00T-SLA13</t>
        </is>
      </c>
      <c r="E189" t="inlineStr">
        <is>
          <t>SALA PREPARADOR</t>
        </is>
      </c>
      <c r="G189" t="n">
        <v>5</v>
      </c>
      <c r="H189" t="inlineStr">
        <is>
          <t>T3E</t>
        </is>
      </c>
      <c r="I189" s="34">
        <f>IF(H189="SOB DEMANDA",100%,IF(AVERAGE(Y189,AG189,AO189,AW189)&gt;100%,100%,AVERAGE(Y189,AG189,AO189,AW189)))</f>
        <v/>
      </c>
      <c r="J189">
        <f>COUNTIFS(INDIRECT("Tabela6[QRCode]"),CUMPRIMENTO!$C189,INDIRECT("Tabela6[Data]"),CUMPRIMENTO!J$1)+COUNTIFS(INDIRECT("Tabela6[QRCode]"),CUMPRIMENTO!$D189,INDIRECT("Tabela6[Data]"),CUMPRIMENTO!J$1)</f>
        <v/>
      </c>
      <c r="K189">
        <f>COUNTIFS(INDIRECT("Tabela6[QRCode]"),CUMPRIMENTO!$C189,INDIRECT("Tabela6[Data]"),CUMPRIMENTO!K$1)+COUNTIFS(INDIRECT("Tabela6[QRCode]"),CUMPRIMENTO!$D189,INDIRECT("Tabela6[Data]"),CUMPRIMENTO!K$1)</f>
        <v/>
      </c>
      <c r="L189">
        <f>COUNTIFS(INDIRECT("Tabela6[QRCode]"),CUMPRIMENTO!$C189,INDIRECT("Tabela6[Data]"),CUMPRIMENTO!L$1)+COUNTIFS(INDIRECT("Tabela6[QRCode]"),CUMPRIMENTO!$D189,INDIRECT("Tabela6[Data]"),CUMPRIMENTO!L$1)</f>
        <v/>
      </c>
      <c r="M189">
        <f>COUNTIFS(INDIRECT("Tabela6[QRCode]"),CUMPRIMENTO!$C189,INDIRECT("Tabela6[Data]"),CUMPRIMENTO!M$1)+COUNTIFS(INDIRECT("Tabela6[QRCode]"),CUMPRIMENTO!$D189,INDIRECT("Tabela6[Data]"),CUMPRIMENTO!M$1)</f>
        <v/>
      </c>
      <c r="N189">
        <f>COUNTIFS(INDIRECT("Tabela6[QRCode]"),CUMPRIMENTO!$C189,INDIRECT("Tabela6[Data]"),CUMPRIMENTO!N$1)+COUNTIFS(INDIRECT("Tabela6[QRCode]"),CUMPRIMENTO!$D189,INDIRECT("Tabela6[Data]"),CUMPRIMENTO!N$1)</f>
        <v/>
      </c>
      <c r="Q189" s="33">
        <f>SUM(J189:P189)/(IF(G189=1,COUNTA(J189:P189)*3,IF(G189=2,COUNTA(J189:P189)*2,IF(G189=3,COUNTA(J189:P189),IF(G189=4,COUNTA(J189:P189)/2,IF(G189=5,COUNTA(J189:P189)/7,IF(G189=6,1,"")))))))</f>
        <v/>
      </c>
      <c r="R189">
        <f>COUNTIFS(INDIRECT("Tabela6[QRCode]"),CUMPRIMENTO!$C189,INDIRECT("Tabela6[Data]"),CUMPRIMENTO!R$1)+COUNTIFS(INDIRECT("Tabela6[QRCode]"),CUMPRIMENTO!$D189,INDIRECT("Tabela6[Data]"),CUMPRIMENTO!R$1)</f>
        <v/>
      </c>
      <c r="S189">
        <f>COUNTIFS(INDIRECT("Tabela6[QRCode]"),CUMPRIMENTO!$C189,INDIRECT("Tabela6[Data]"),CUMPRIMENTO!S$1)+COUNTIFS(INDIRECT("Tabela6[QRCode]"),CUMPRIMENTO!$D189,INDIRECT("Tabela6[Data]"),CUMPRIMENTO!S$1)</f>
        <v/>
      </c>
      <c r="T189">
        <f>COUNTIFS(INDIRECT("Tabela6[QRCode]"),CUMPRIMENTO!$C189,INDIRECT("Tabela6[Data]"),CUMPRIMENTO!T$1)+COUNTIFS(INDIRECT("Tabela6[QRCode]"),CUMPRIMENTO!$D189,INDIRECT("Tabela6[Data]"),CUMPRIMENTO!T$1)</f>
        <v/>
      </c>
      <c r="U189">
        <f>COUNTIFS(INDIRECT("Tabela6[QRCode]"),CUMPRIMENTO!$C189,INDIRECT("Tabela6[Data]"),CUMPRIMENTO!U$1)+COUNTIFS(INDIRECT("Tabela6[QRCode]"),CUMPRIMENTO!$D189,INDIRECT("Tabela6[Data]"),CUMPRIMENTO!U$1)</f>
        <v/>
      </c>
      <c r="V189">
        <f>COUNTIFS(INDIRECT("Tabela6[QRCode]"),CUMPRIMENTO!$C189,INDIRECT("Tabela6[Data]"),CUMPRIMENTO!V$1)+COUNTIFS(INDIRECT("Tabela6[QRCode]"),CUMPRIMENTO!$D189,INDIRECT("Tabela6[Data]"),CUMPRIMENTO!V$1)</f>
        <v/>
      </c>
      <c r="Y189" s="33">
        <f>SUM(R189:X189)/(IF(G189=1,COUNTA(R189:X189)*3,IF(G189=2,COUNTA(R189:X189)*2,IF(G189=3,COUNTA(R189:X189),IF(G189=4,COUNTA(R189:X189)/2,IF(G189=5,COUNTA(R189:X189)/7,IF(G189=6,1,"")))))))</f>
        <v/>
      </c>
      <c r="Z189">
        <f>COUNTIFS(INDIRECT("Tabela6[QRCode]"),CUMPRIMENTO!$C189,INDIRECT("Tabela6[Data]"),CUMPRIMENTO!Z$1)+COUNTIFS(INDIRECT("Tabela6[QRCode]"),CUMPRIMENTO!$D189,INDIRECT("Tabela6[Data]"),CUMPRIMENTO!Z$1)</f>
        <v/>
      </c>
      <c r="AA189">
        <f>COUNTIFS(INDIRECT("Tabela6[QRCode]"),CUMPRIMENTO!$C189,INDIRECT("Tabela6[Data]"),CUMPRIMENTO!AA$1)+COUNTIFS(INDIRECT("Tabela6[QRCode]"),CUMPRIMENTO!$D189,INDIRECT("Tabela6[Data]"),CUMPRIMENTO!AA$1)</f>
        <v/>
      </c>
      <c r="AB189">
        <f>COUNTIFS(INDIRECT("Tabela6[QRCode]"),CUMPRIMENTO!$C189,INDIRECT("Tabela6[Data]"),CUMPRIMENTO!AB$1)+COUNTIFS(INDIRECT("Tabela6[QRCode]"),CUMPRIMENTO!$D189,INDIRECT("Tabela6[Data]"),CUMPRIMENTO!AB$1)</f>
        <v/>
      </c>
      <c r="AC189">
        <f>COUNTIFS(INDIRECT("Tabela6[QRCode]"),CUMPRIMENTO!$C189,INDIRECT("Tabela6[Data]"),CUMPRIMENTO!AC$1)+COUNTIFS(INDIRECT("Tabela6[QRCode]"),CUMPRIMENTO!$D189,INDIRECT("Tabela6[Data]"),CUMPRIMENTO!AC$1)</f>
        <v/>
      </c>
      <c r="AD189">
        <f>COUNTIFS(INDIRECT("Tabela6[QRCode]"),CUMPRIMENTO!$C189,INDIRECT("Tabela6[Data]"),CUMPRIMENTO!AD$1)+COUNTIFS(INDIRECT("Tabela6[QRCode]"),CUMPRIMENTO!$D189,INDIRECT("Tabela6[Data]"),CUMPRIMENTO!AD$1)</f>
        <v/>
      </c>
      <c r="AG189" s="33">
        <f>SUM(Z189:AD189)/(IF(G189=1,COUNTA(Z189:AD189)*3,IF(G189=2,COUNTA(Z189:AD189)*2,IF(G189=3,COUNTA(Z189:AD189),IF(G189=4,COUNTA(Z189:AD189)/2,IF(G189=5,COUNTA(Z189:AD189)/7,IF(G189=6,1,"")))))))</f>
        <v/>
      </c>
      <c r="AH189">
        <f>COUNTIFS(INDIRECT("Tabela6[QRCode]"),CUMPRIMENTO!$C189,INDIRECT("Tabela6[Data]"),CUMPRIMENTO!AH$1)+COUNTIFS(INDIRECT("Tabela6[QRCode]"),CUMPRIMENTO!$D189,INDIRECT("Tabela6[Data]"),CUMPRIMENTO!AH$1)</f>
        <v/>
      </c>
      <c r="AI189">
        <f>COUNTIFS(INDIRECT("Tabela6[QRCode]"),CUMPRIMENTO!$C189,INDIRECT("Tabela6[Data]"),CUMPRIMENTO!AI$1)+COUNTIFS(INDIRECT("Tabela6[QRCode]"),CUMPRIMENTO!$D189,INDIRECT("Tabela6[Data]"),CUMPRIMENTO!AI$1)</f>
        <v/>
      </c>
      <c r="AJ189">
        <f>COUNTIFS(INDIRECT("Tabela6[QRCode]"),CUMPRIMENTO!$C189,INDIRECT("Tabela6[Data]"),CUMPRIMENTO!AJ$1)+COUNTIFS(INDIRECT("Tabela6[QRCode]"),CUMPRIMENTO!$D189,INDIRECT("Tabela6[Data]"),CUMPRIMENTO!AJ$1)</f>
        <v/>
      </c>
      <c r="AK189">
        <f>COUNTIFS(INDIRECT("Tabela6[QRCode]"),CUMPRIMENTO!$C189,INDIRECT("Tabela6[Data]"),CUMPRIMENTO!AK$1)+COUNTIFS(INDIRECT("Tabela6[QRCode]"),CUMPRIMENTO!$D189,INDIRECT("Tabela6[Data]"),CUMPRIMENTO!AK$1)</f>
        <v/>
      </c>
      <c r="AL189">
        <f>COUNTIFS(INDIRECT("Tabela6[QRCode]"),CUMPRIMENTO!$C189,INDIRECT("Tabela6[Data]"),CUMPRIMENTO!AL$1)+COUNTIFS(INDIRECT("Tabela6[QRCode]"),CUMPRIMENTO!$D189,INDIRECT("Tabela6[Data]"),CUMPRIMENTO!AL$1)</f>
        <v/>
      </c>
      <c r="AO189" s="33">
        <f>SUM(AH189:AL189)/(IF(G189=1,COUNTA(AH189:AL189)*3,IF(G189=2,COUNTA(AH189:AL189)*2,IF(G189=3,COUNTA(AH189:AL189),IF(G189=4,COUNTA(AH189:AL189)/2,IF(G189=5,COUNTA(AH189:AL189)/7,IF(G189=6,1,"")))))))</f>
        <v/>
      </c>
      <c r="AP189">
        <f>COUNTIFS(INDIRECT("Tabela6[QRCode]"),CUMPRIMENTO!$C189,INDIRECT("Tabela6[Data]"),CUMPRIMENTO!AP$1)+COUNTIFS(INDIRECT("Tabela6[QRCode]"),CUMPRIMENTO!$D189,INDIRECT("Tabela6[Data]"),CUMPRIMENTO!AP$1)</f>
        <v/>
      </c>
      <c r="AQ189">
        <f>COUNTIFS(INDIRECT("Tabela6[QRCode]"),CUMPRIMENTO!$C189,INDIRECT("Tabela6[Data]"),CUMPRIMENTO!AQ$1)+COUNTIFS(INDIRECT("Tabela6[QRCode]"),CUMPRIMENTO!$D189,INDIRECT("Tabela6[Data]"),CUMPRIMENTO!AQ$1)</f>
        <v/>
      </c>
      <c r="AW189" s="33">
        <f>SUM(AP189:AS189)/(IF(G189=1,COUNTA(AP189:AS189)*3,IF(G189=2,COUNTA(AP189:AS189)*2,IF(G189=3,COUNTA(AP189:AS189),IF(G189=4,COUNTA(AP189:AS189)/2,IF(G189=5,COUNTA(AP189:AS189)/7,IF(G189=6,1,"")))))))</f>
        <v/>
      </c>
    </row>
    <row r="190">
      <c r="B190" t="inlineStr">
        <is>
          <t>BR01-IES-P29</t>
        </is>
      </c>
      <c r="C190" t="inlineStr">
        <is>
          <t>BR01-IES-P29-BAN060</t>
        </is>
      </c>
      <c r="D190" t="inlineStr">
        <is>
          <t>RS-ST01-29-00T-WCM01</t>
        </is>
      </c>
      <c r="E190" t="inlineStr">
        <is>
          <t>BANHEIRO CQS - M</t>
        </is>
      </c>
      <c r="G190" t="n">
        <v>3</v>
      </c>
      <c r="H190" t="inlineStr">
        <is>
          <t>T2E</t>
        </is>
      </c>
      <c r="I190" s="34">
        <f>IF(H190="SOB DEMANDA",100%,IF(AVERAGE(Y190,AG190,AO190,AW190)&gt;100%,100%,AVERAGE(Y190,AG190,AO190,AW190)))</f>
        <v/>
      </c>
      <c r="J190">
        <f>COUNTIFS(INDIRECT("Tabela6[QRCode]"),CUMPRIMENTO!$C190,INDIRECT("Tabela6[Data]"),CUMPRIMENTO!J$1)+COUNTIFS(INDIRECT("Tabela6[QRCode]"),CUMPRIMENTO!$D190,INDIRECT("Tabela6[Data]"),CUMPRIMENTO!J$1)</f>
        <v/>
      </c>
      <c r="K190">
        <f>COUNTIFS(INDIRECT("Tabela6[QRCode]"),CUMPRIMENTO!$C190,INDIRECT("Tabela6[Data]"),CUMPRIMENTO!K$1)+COUNTIFS(INDIRECT("Tabela6[QRCode]"),CUMPRIMENTO!$D190,INDIRECT("Tabela6[Data]"),CUMPRIMENTO!K$1)</f>
        <v/>
      </c>
      <c r="L190">
        <f>COUNTIFS(INDIRECT("Tabela6[QRCode]"),CUMPRIMENTO!$C190,INDIRECT("Tabela6[Data]"),CUMPRIMENTO!L$1)+COUNTIFS(INDIRECT("Tabela6[QRCode]"),CUMPRIMENTO!$D190,INDIRECT("Tabela6[Data]"),CUMPRIMENTO!L$1)</f>
        <v/>
      </c>
      <c r="M190">
        <f>COUNTIFS(INDIRECT("Tabela6[QRCode]"),CUMPRIMENTO!$C190,INDIRECT("Tabela6[Data]"),CUMPRIMENTO!M$1)+COUNTIFS(INDIRECT("Tabela6[QRCode]"),CUMPRIMENTO!$D190,INDIRECT("Tabela6[Data]"),CUMPRIMENTO!M$1)</f>
        <v/>
      </c>
      <c r="N190">
        <f>COUNTIFS(INDIRECT("Tabela6[QRCode]"),CUMPRIMENTO!$C190,INDIRECT("Tabela6[Data]"),CUMPRIMENTO!N$1)+COUNTIFS(INDIRECT("Tabela6[QRCode]"),CUMPRIMENTO!$D190,INDIRECT("Tabela6[Data]"),CUMPRIMENTO!N$1)</f>
        <v/>
      </c>
      <c r="Q190" s="33">
        <f>SUM(J190:P190)/(IF(G190=1,COUNTA(J190:P190)*3,IF(G190=2,COUNTA(J190:P190)*2,IF(G190=3,COUNTA(J190:P190),IF(G190=4,COUNTA(J190:P190)/2,IF(G190=5,COUNTA(J190:P190)/7,IF(G190=6,1,"")))))))</f>
        <v/>
      </c>
      <c r="R190">
        <f>COUNTIFS(INDIRECT("Tabela6[QRCode]"),CUMPRIMENTO!$C190,INDIRECT("Tabela6[Data]"),CUMPRIMENTO!R$1)+COUNTIFS(INDIRECT("Tabela6[QRCode]"),CUMPRIMENTO!$D190,INDIRECT("Tabela6[Data]"),CUMPRIMENTO!R$1)</f>
        <v/>
      </c>
      <c r="S190">
        <f>COUNTIFS(INDIRECT("Tabela6[QRCode]"),CUMPRIMENTO!$C190,INDIRECT("Tabela6[Data]"),CUMPRIMENTO!S$1)+COUNTIFS(INDIRECT("Tabela6[QRCode]"),CUMPRIMENTO!$D190,INDIRECT("Tabela6[Data]"),CUMPRIMENTO!S$1)</f>
        <v/>
      </c>
      <c r="T190">
        <f>COUNTIFS(INDIRECT("Tabela6[QRCode]"),CUMPRIMENTO!$C190,INDIRECT("Tabela6[Data]"),CUMPRIMENTO!T$1)+COUNTIFS(INDIRECT("Tabela6[QRCode]"),CUMPRIMENTO!$D190,INDIRECT("Tabela6[Data]"),CUMPRIMENTO!T$1)</f>
        <v/>
      </c>
      <c r="U190">
        <f>COUNTIFS(INDIRECT("Tabela6[QRCode]"),CUMPRIMENTO!$C190,INDIRECT("Tabela6[Data]"),CUMPRIMENTO!U$1)+COUNTIFS(INDIRECT("Tabela6[QRCode]"),CUMPRIMENTO!$D190,INDIRECT("Tabela6[Data]"),CUMPRIMENTO!U$1)</f>
        <v/>
      </c>
      <c r="V190">
        <f>COUNTIFS(INDIRECT("Tabela6[QRCode]"),CUMPRIMENTO!$C190,INDIRECT("Tabela6[Data]"),CUMPRIMENTO!V$1)+COUNTIFS(INDIRECT("Tabela6[QRCode]"),CUMPRIMENTO!$D190,INDIRECT("Tabela6[Data]"),CUMPRIMENTO!V$1)</f>
        <v/>
      </c>
      <c r="Y190" s="33">
        <f>SUM(R190:X190)/(IF(G190=1,COUNTA(R190:X190)*3,IF(G190=2,COUNTA(R190:X190)*2,IF(G190=3,COUNTA(R190:X190),IF(G190=4,COUNTA(R190:X190)/2,IF(G190=5,COUNTA(R190:X190)/7,IF(G190=6,1,"")))))))</f>
        <v/>
      </c>
      <c r="Z190">
        <f>COUNTIFS(INDIRECT("Tabela6[QRCode]"),CUMPRIMENTO!$C190,INDIRECT("Tabela6[Data]"),CUMPRIMENTO!Z$1)+COUNTIFS(INDIRECT("Tabela6[QRCode]"),CUMPRIMENTO!$D190,INDIRECT("Tabela6[Data]"),CUMPRIMENTO!Z$1)</f>
        <v/>
      </c>
      <c r="AA190">
        <f>COUNTIFS(INDIRECT("Tabela6[QRCode]"),CUMPRIMENTO!$C190,INDIRECT("Tabela6[Data]"),CUMPRIMENTO!AA$1)+COUNTIFS(INDIRECT("Tabela6[QRCode]"),CUMPRIMENTO!$D190,INDIRECT("Tabela6[Data]"),CUMPRIMENTO!AA$1)</f>
        <v/>
      </c>
      <c r="AB190">
        <f>COUNTIFS(INDIRECT("Tabela6[QRCode]"),CUMPRIMENTO!$C190,INDIRECT("Tabela6[Data]"),CUMPRIMENTO!AB$1)+COUNTIFS(INDIRECT("Tabela6[QRCode]"),CUMPRIMENTO!$D190,INDIRECT("Tabela6[Data]"),CUMPRIMENTO!AB$1)</f>
        <v/>
      </c>
      <c r="AC190">
        <f>COUNTIFS(INDIRECT("Tabela6[QRCode]"),CUMPRIMENTO!$C190,INDIRECT("Tabela6[Data]"),CUMPRIMENTO!AC$1)+COUNTIFS(INDIRECT("Tabela6[QRCode]"),CUMPRIMENTO!$D190,INDIRECT("Tabela6[Data]"),CUMPRIMENTO!AC$1)</f>
        <v/>
      </c>
      <c r="AD190">
        <f>COUNTIFS(INDIRECT("Tabela6[QRCode]"),CUMPRIMENTO!$C190,INDIRECT("Tabela6[Data]"),CUMPRIMENTO!AD$1)+COUNTIFS(INDIRECT("Tabela6[QRCode]"),CUMPRIMENTO!$D190,INDIRECT("Tabela6[Data]"),CUMPRIMENTO!AD$1)</f>
        <v/>
      </c>
      <c r="AG190" s="33">
        <f>SUM(Z190:AD190)/(IF(G190=1,COUNTA(Z190:AD190)*3,IF(G190=2,COUNTA(Z190:AD190)*2,IF(G190=3,COUNTA(Z190:AD190),IF(G190=4,COUNTA(Z190:AD190)/2,IF(G190=5,COUNTA(Z190:AD190)/7,IF(G190=6,1,"")))))))</f>
        <v/>
      </c>
      <c r="AH190">
        <f>COUNTIFS(INDIRECT("Tabela6[QRCode]"),CUMPRIMENTO!$C190,INDIRECT("Tabela6[Data]"),CUMPRIMENTO!AH$1)+COUNTIFS(INDIRECT("Tabela6[QRCode]"),CUMPRIMENTO!$D190,INDIRECT("Tabela6[Data]"),CUMPRIMENTO!AH$1)</f>
        <v/>
      </c>
      <c r="AI190">
        <f>COUNTIFS(INDIRECT("Tabela6[QRCode]"),CUMPRIMENTO!$C190,INDIRECT("Tabela6[Data]"),CUMPRIMENTO!AI$1)+COUNTIFS(INDIRECT("Tabela6[QRCode]"),CUMPRIMENTO!$D190,INDIRECT("Tabela6[Data]"),CUMPRIMENTO!AI$1)</f>
        <v/>
      </c>
      <c r="AJ190">
        <f>COUNTIFS(INDIRECT("Tabela6[QRCode]"),CUMPRIMENTO!$C190,INDIRECT("Tabela6[Data]"),CUMPRIMENTO!AJ$1)+COUNTIFS(INDIRECT("Tabela6[QRCode]"),CUMPRIMENTO!$D190,INDIRECT("Tabela6[Data]"),CUMPRIMENTO!AJ$1)</f>
        <v/>
      </c>
      <c r="AK190">
        <f>COUNTIFS(INDIRECT("Tabela6[QRCode]"),CUMPRIMENTO!$C190,INDIRECT("Tabela6[Data]"),CUMPRIMENTO!AK$1)+COUNTIFS(INDIRECT("Tabela6[QRCode]"),CUMPRIMENTO!$D190,INDIRECT("Tabela6[Data]"),CUMPRIMENTO!AK$1)</f>
        <v/>
      </c>
      <c r="AL190">
        <f>COUNTIFS(INDIRECT("Tabela6[QRCode]"),CUMPRIMENTO!$C190,INDIRECT("Tabela6[Data]"),CUMPRIMENTO!AL$1)+COUNTIFS(INDIRECT("Tabela6[QRCode]"),CUMPRIMENTO!$D190,INDIRECT("Tabela6[Data]"),CUMPRIMENTO!AL$1)</f>
        <v/>
      </c>
      <c r="AO190" s="33">
        <f>SUM(AH190:AL190)/(IF(G190=1,COUNTA(AH190:AL190)*3,IF(G190=2,COUNTA(AH190:AL190)*2,IF(G190=3,COUNTA(AH190:AL190),IF(G190=4,COUNTA(AH190:AL190)/2,IF(G190=5,COUNTA(AH190:AL190)/7,IF(G190=6,1,"")))))))</f>
        <v/>
      </c>
      <c r="AP190">
        <f>COUNTIFS(INDIRECT("Tabela6[QRCode]"),CUMPRIMENTO!$C190,INDIRECT("Tabela6[Data]"),CUMPRIMENTO!AP$1)+COUNTIFS(INDIRECT("Tabela6[QRCode]"),CUMPRIMENTO!$D190,INDIRECT("Tabela6[Data]"),CUMPRIMENTO!AP$1)</f>
        <v/>
      </c>
      <c r="AQ190">
        <f>COUNTIFS(INDIRECT("Tabela6[QRCode]"),CUMPRIMENTO!$C190,INDIRECT("Tabela6[Data]"),CUMPRIMENTO!AQ$1)+COUNTIFS(INDIRECT("Tabela6[QRCode]"),CUMPRIMENTO!$D190,INDIRECT("Tabela6[Data]"),CUMPRIMENTO!AQ$1)</f>
        <v/>
      </c>
      <c r="AW190" s="33">
        <f>SUM(AP190:AS190)/(IF(G190=1,COUNTA(AP190:AS190)*3,IF(G190=2,COUNTA(AP190:AS190)*2,IF(G190=3,COUNTA(AP190:AS190),IF(G190=4,COUNTA(AP190:AS190)/2,IF(G190=5,COUNTA(AP190:AS190)/7,IF(G190=6,1,"")))))))</f>
        <v/>
      </c>
    </row>
    <row r="191">
      <c r="B191" t="inlineStr">
        <is>
          <t>BR01-IES-P29</t>
        </is>
      </c>
      <c r="C191" t="inlineStr">
        <is>
          <t>BR01-IES-P29-BAN061</t>
        </is>
      </c>
      <c r="D191" t="inlineStr">
        <is>
          <t>RS-ST01-29-00T-WCF01</t>
        </is>
      </c>
      <c r="E191" t="inlineStr">
        <is>
          <t>BANHEIRO CQS - F</t>
        </is>
      </c>
      <c r="G191" t="n">
        <v>3</v>
      </c>
      <c r="H191" t="inlineStr">
        <is>
          <t>T2E</t>
        </is>
      </c>
      <c r="I191" s="34">
        <f>IF(H191="SOB DEMANDA",100%,IF(AVERAGE(Y191,AG191,AO191,AW191)&gt;100%,100%,AVERAGE(Y191,AG191,AO191,AW191)))</f>
        <v/>
      </c>
      <c r="J191">
        <f>COUNTIFS(INDIRECT("Tabela6[QRCode]"),CUMPRIMENTO!$C191,INDIRECT("Tabela6[Data]"),CUMPRIMENTO!J$1)+COUNTIFS(INDIRECT("Tabela6[QRCode]"),CUMPRIMENTO!$D191,INDIRECT("Tabela6[Data]"),CUMPRIMENTO!J$1)</f>
        <v/>
      </c>
      <c r="K191">
        <f>COUNTIFS(INDIRECT("Tabela6[QRCode]"),CUMPRIMENTO!$C191,INDIRECT("Tabela6[Data]"),CUMPRIMENTO!K$1)+COUNTIFS(INDIRECT("Tabela6[QRCode]"),CUMPRIMENTO!$D191,INDIRECT("Tabela6[Data]"),CUMPRIMENTO!K$1)</f>
        <v/>
      </c>
      <c r="L191">
        <f>COUNTIFS(INDIRECT("Tabela6[QRCode]"),CUMPRIMENTO!$C191,INDIRECT("Tabela6[Data]"),CUMPRIMENTO!L$1)+COUNTIFS(INDIRECT("Tabela6[QRCode]"),CUMPRIMENTO!$D191,INDIRECT("Tabela6[Data]"),CUMPRIMENTO!L$1)</f>
        <v/>
      </c>
      <c r="M191">
        <f>COUNTIFS(INDIRECT("Tabela6[QRCode]"),CUMPRIMENTO!$C191,INDIRECT("Tabela6[Data]"),CUMPRIMENTO!M$1)+COUNTIFS(INDIRECT("Tabela6[QRCode]"),CUMPRIMENTO!$D191,INDIRECT("Tabela6[Data]"),CUMPRIMENTO!M$1)</f>
        <v/>
      </c>
      <c r="N191">
        <f>COUNTIFS(INDIRECT("Tabela6[QRCode]"),CUMPRIMENTO!$C191,INDIRECT("Tabela6[Data]"),CUMPRIMENTO!N$1)+COUNTIFS(INDIRECT("Tabela6[QRCode]"),CUMPRIMENTO!$D191,INDIRECT("Tabela6[Data]"),CUMPRIMENTO!N$1)</f>
        <v/>
      </c>
      <c r="Q191" s="33">
        <f>SUM(J191:P191)/(IF(G191=1,COUNTA(J191:P191)*3,IF(G191=2,COUNTA(J191:P191)*2,IF(G191=3,COUNTA(J191:P191),IF(G191=4,COUNTA(J191:P191)/2,IF(G191=5,COUNTA(J191:P191)/7,IF(G191=6,1,"")))))))</f>
        <v/>
      </c>
      <c r="R191">
        <f>COUNTIFS(INDIRECT("Tabela6[QRCode]"),CUMPRIMENTO!$C191,INDIRECT("Tabela6[Data]"),CUMPRIMENTO!R$1)+COUNTIFS(INDIRECT("Tabela6[QRCode]"),CUMPRIMENTO!$D191,INDIRECT("Tabela6[Data]"),CUMPRIMENTO!R$1)</f>
        <v/>
      </c>
      <c r="S191">
        <f>COUNTIFS(INDIRECT("Tabela6[QRCode]"),CUMPRIMENTO!$C191,INDIRECT("Tabela6[Data]"),CUMPRIMENTO!S$1)+COUNTIFS(INDIRECT("Tabela6[QRCode]"),CUMPRIMENTO!$D191,INDIRECT("Tabela6[Data]"),CUMPRIMENTO!S$1)</f>
        <v/>
      </c>
      <c r="T191">
        <f>COUNTIFS(INDIRECT("Tabela6[QRCode]"),CUMPRIMENTO!$C191,INDIRECT("Tabela6[Data]"),CUMPRIMENTO!T$1)+COUNTIFS(INDIRECT("Tabela6[QRCode]"),CUMPRIMENTO!$D191,INDIRECT("Tabela6[Data]"),CUMPRIMENTO!T$1)</f>
        <v/>
      </c>
      <c r="U191">
        <f>COUNTIFS(INDIRECT("Tabela6[QRCode]"),CUMPRIMENTO!$C191,INDIRECT("Tabela6[Data]"),CUMPRIMENTO!U$1)+COUNTIFS(INDIRECT("Tabela6[QRCode]"),CUMPRIMENTO!$D191,INDIRECT("Tabela6[Data]"),CUMPRIMENTO!U$1)</f>
        <v/>
      </c>
      <c r="V191">
        <f>COUNTIFS(INDIRECT("Tabela6[QRCode]"),CUMPRIMENTO!$C191,INDIRECT("Tabela6[Data]"),CUMPRIMENTO!V$1)+COUNTIFS(INDIRECT("Tabela6[QRCode]"),CUMPRIMENTO!$D191,INDIRECT("Tabela6[Data]"),CUMPRIMENTO!V$1)</f>
        <v/>
      </c>
      <c r="Y191" s="33">
        <f>SUM(R191:X191)/(IF(G191=1,COUNTA(R191:X191)*3,IF(G191=2,COUNTA(R191:X191)*2,IF(G191=3,COUNTA(R191:X191),IF(G191=4,COUNTA(R191:X191)/2,IF(G191=5,COUNTA(R191:X191)/7,IF(G191=6,1,"")))))))</f>
        <v/>
      </c>
      <c r="Z191">
        <f>COUNTIFS(INDIRECT("Tabela6[QRCode]"),CUMPRIMENTO!$C191,INDIRECT("Tabela6[Data]"),CUMPRIMENTO!Z$1)+COUNTIFS(INDIRECT("Tabela6[QRCode]"),CUMPRIMENTO!$D191,INDIRECT("Tabela6[Data]"),CUMPRIMENTO!Z$1)</f>
        <v/>
      </c>
      <c r="AA191">
        <f>COUNTIFS(INDIRECT("Tabela6[QRCode]"),CUMPRIMENTO!$C191,INDIRECT("Tabela6[Data]"),CUMPRIMENTO!AA$1)+COUNTIFS(INDIRECT("Tabela6[QRCode]"),CUMPRIMENTO!$D191,INDIRECT("Tabela6[Data]"),CUMPRIMENTO!AA$1)</f>
        <v/>
      </c>
      <c r="AB191">
        <f>COUNTIFS(INDIRECT("Tabela6[QRCode]"),CUMPRIMENTO!$C191,INDIRECT("Tabela6[Data]"),CUMPRIMENTO!AB$1)+COUNTIFS(INDIRECT("Tabela6[QRCode]"),CUMPRIMENTO!$D191,INDIRECT("Tabela6[Data]"),CUMPRIMENTO!AB$1)</f>
        <v/>
      </c>
      <c r="AC191">
        <f>COUNTIFS(INDIRECT("Tabela6[QRCode]"),CUMPRIMENTO!$C191,INDIRECT("Tabela6[Data]"),CUMPRIMENTO!AC$1)+COUNTIFS(INDIRECT("Tabela6[QRCode]"),CUMPRIMENTO!$D191,INDIRECT("Tabela6[Data]"),CUMPRIMENTO!AC$1)</f>
        <v/>
      </c>
      <c r="AD191">
        <f>COUNTIFS(INDIRECT("Tabela6[QRCode]"),CUMPRIMENTO!$C191,INDIRECT("Tabela6[Data]"),CUMPRIMENTO!AD$1)+COUNTIFS(INDIRECT("Tabela6[QRCode]"),CUMPRIMENTO!$D191,INDIRECT("Tabela6[Data]"),CUMPRIMENTO!AD$1)</f>
        <v/>
      </c>
      <c r="AG191" s="33">
        <f>SUM(Z191:AD191)/(IF(G191=1,COUNTA(Z191:AD191)*3,IF(G191=2,COUNTA(Z191:AD191)*2,IF(G191=3,COUNTA(Z191:AD191),IF(G191=4,COUNTA(Z191:AD191)/2,IF(G191=5,COUNTA(Z191:AD191)/7,IF(G191=6,1,"")))))))</f>
        <v/>
      </c>
      <c r="AH191">
        <f>COUNTIFS(INDIRECT("Tabela6[QRCode]"),CUMPRIMENTO!$C191,INDIRECT("Tabela6[Data]"),CUMPRIMENTO!AH$1)+COUNTIFS(INDIRECT("Tabela6[QRCode]"),CUMPRIMENTO!$D191,INDIRECT("Tabela6[Data]"),CUMPRIMENTO!AH$1)</f>
        <v/>
      </c>
      <c r="AI191">
        <f>COUNTIFS(INDIRECT("Tabela6[QRCode]"),CUMPRIMENTO!$C191,INDIRECT("Tabela6[Data]"),CUMPRIMENTO!AI$1)+COUNTIFS(INDIRECT("Tabela6[QRCode]"),CUMPRIMENTO!$D191,INDIRECT("Tabela6[Data]"),CUMPRIMENTO!AI$1)</f>
        <v/>
      </c>
      <c r="AJ191">
        <f>COUNTIFS(INDIRECT("Tabela6[QRCode]"),CUMPRIMENTO!$C191,INDIRECT("Tabela6[Data]"),CUMPRIMENTO!AJ$1)+COUNTIFS(INDIRECT("Tabela6[QRCode]"),CUMPRIMENTO!$D191,INDIRECT("Tabela6[Data]"),CUMPRIMENTO!AJ$1)</f>
        <v/>
      </c>
      <c r="AK191">
        <f>COUNTIFS(INDIRECT("Tabela6[QRCode]"),CUMPRIMENTO!$C191,INDIRECT("Tabela6[Data]"),CUMPRIMENTO!AK$1)+COUNTIFS(INDIRECT("Tabela6[QRCode]"),CUMPRIMENTO!$D191,INDIRECT("Tabela6[Data]"),CUMPRIMENTO!AK$1)</f>
        <v/>
      </c>
      <c r="AL191">
        <f>COUNTIFS(INDIRECT("Tabela6[QRCode]"),CUMPRIMENTO!$C191,INDIRECT("Tabela6[Data]"),CUMPRIMENTO!AL$1)+COUNTIFS(INDIRECT("Tabela6[QRCode]"),CUMPRIMENTO!$D191,INDIRECT("Tabela6[Data]"),CUMPRIMENTO!AL$1)</f>
        <v/>
      </c>
      <c r="AO191" s="33">
        <f>SUM(AH191:AL191)/(IF(G191=1,COUNTA(AH191:AL191)*3,IF(G191=2,COUNTA(AH191:AL191)*2,IF(G191=3,COUNTA(AH191:AL191),IF(G191=4,COUNTA(AH191:AL191)/2,IF(G191=5,COUNTA(AH191:AL191)/7,IF(G191=6,1,"")))))))</f>
        <v/>
      </c>
      <c r="AP191">
        <f>COUNTIFS(INDIRECT("Tabela6[QRCode]"),CUMPRIMENTO!$C191,INDIRECT("Tabela6[Data]"),CUMPRIMENTO!AP$1)+COUNTIFS(INDIRECT("Tabela6[QRCode]"),CUMPRIMENTO!$D191,INDIRECT("Tabela6[Data]"),CUMPRIMENTO!AP$1)</f>
        <v/>
      </c>
      <c r="AQ191">
        <f>COUNTIFS(INDIRECT("Tabela6[QRCode]"),CUMPRIMENTO!$C191,INDIRECT("Tabela6[Data]"),CUMPRIMENTO!AQ$1)+COUNTIFS(INDIRECT("Tabela6[QRCode]"),CUMPRIMENTO!$D191,INDIRECT("Tabela6[Data]"),CUMPRIMENTO!AQ$1)</f>
        <v/>
      </c>
      <c r="AW191" s="33">
        <f>SUM(AP191:AS191)/(IF(G191=1,COUNTA(AP191:AS191)*3,IF(G191=2,COUNTA(AP191:AS191)*2,IF(G191=3,COUNTA(AP191:AS191),IF(G191=4,COUNTA(AP191:AS191)/2,IF(G191=5,COUNTA(AP191:AS191)/7,IF(G191=6,1,"")))))))</f>
        <v/>
      </c>
    </row>
    <row r="192">
      <c r="B192" t="inlineStr">
        <is>
          <t>BR01-IES-P29</t>
        </is>
      </c>
      <c r="C192" t="inlineStr">
        <is>
          <t>BR01-IES-P29-SALA02</t>
        </is>
      </c>
      <c r="D192" t="inlineStr">
        <is>
          <t>RS-ST01-29-00T-SLA02</t>
        </is>
      </c>
      <c r="E192" t="inlineStr">
        <is>
          <t>SALA DE TREINAMENTO I - SOPRADOR</t>
        </is>
      </c>
      <c r="G192" t="n">
        <v>3</v>
      </c>
      <c r="H192" t="inlineStr">
        <is>
          <t>T2E</t>
        </is>
      </c>
      <c r="I192" s="34">
        <f>IF(H192="SOB DEMANDA",100%,IF(AVERAGE(Y192,AG192,AO192,AW192)&gt;100%,100%,AVERAGE(Y192,AG192,AO192,AW192)))</f>
        <v/>
      </c>
      <c r="J192">
        <f>COUNTIFS(INDIRECT("Tabela6[QRCode]"),CUMPRIMENTO!$C192,INDIRECT("Tabela6[Data]"),CUMPRIMENTO!J$1)+COUNTIFS(INDIRECT("Tabela6[QRCode]"),CUMPRIMENTO!$D192,INDIRECT("Tabela6[Data]"),CUMPRIMENTO!J$1)</f>
        <v/>
      </c>
      <c r="K192">
        <f>COUNTIFS(INDIRECT("Tabela6[QRCode]"),CUMPRIMENTO!$C192,INDIRECT("Tabela6[Data]"),CUMPRIMENTO!K$1)+COUNTIFS(INDIRECT("Tabela6[QRCode]"),CUMPRIMENTO!$D192,INDIRECT("Tabela6[Data]"),CUMPRIMENTO!K$1)</f>
        <v/>
      </c>
      <c r="L192">
        <f>COUNTIFS(INDIRECT("Tabela6[QRCode]"),CUMPRIMENTO!$C192,INDIRECT("Tabela6[Data]"),CUMPRIMENTO!L$1)+COUNTIFS(INDIRECT("Tabela6[QRCode]"),CUMPRIMENTO!$D192,INDIRECT("Tabela6[Data]"),CUMPRIMENTO!L$1)</f>
        <v/>
      </c>
      <c r="M192">
        <f>COUNTIFS(INDIRECT("Tabela6[QRCode]"),CUMPRIMENTO!$C192,INDIRECT("Tabela6[Data]"),CUMPRIMENTO!M$1)+COUNTIFS(INDIRECT("Tabela6[QRCode]"),CUMPRIMENTO!$D192,INDIRECT("Tabela6[Data]"),CUMPRIMENTO!M$1)</f>
        <v/>
      </c>
      <c r="N192">
        <f>COUNTIFS(INDIRECT("Tabela6[QRCode]"),CUMPRIMENTO!$C192,INDIRECT("Tabela6[Data]"),CUMPRIMENTO!N$1)+COUNTIFS(INDIRECT("Tabela6[QRCode]"),CUMPRIMENTO!$D192,INDIRECT("Tabela6[Data]"),CUMPRIMENTO!N$1)</f>
        <v/>
      </c>
      <c r="Q192" s="33">
        <f>SUM(J192:P192)/(IF(G192=1,COUNTA(J192:P192)*3,IF(G192=2,COUNTA(J192:P192)*2,IF(G192=3,COUNTA(J192:P192),IF(G192=4,COUNTA(J192:P192)/2,IF(G192=5,COUNTA(J192:P192)/7,IF(G192=6,1,"")))))))</f>
        <v/>
      </c>
      <c r="R192">
        <f>COUNTIFS(INDIRECT("Tabela6[QRCode]"),CUMPRIMENTO!$C192,INDIRECT("Tabela6[Data]"),CUMPRIMENTO!R$1)+COUNTIFS(INDIRECT("Tabela6[QRCode]"),CUMPRIMENTO!$D192,INDIRECT("Tabela6[Data]"),CUMPRIMENTO!R$1)</f>
        <v/>
      </c>
      <c r="S192">
        <f>COUNTIFS(INDIRECT("Tabela6[QRCode]"),CUMPRIMENTO!$C192,INDIRECT("Tabela6[Data]"),CUMPRIMENTO!S$1)+COUNTIFS(INDIRECT("Tabela6[QRCode]"),CUMPRIMENTO!$D192,INDIRECT("Tabela6[Data]"),CUMPRIMENTO!S$1)</f>
        <v/>
      </c>
      <c r="T192">
        <f>COUNTIFS(INDIRECT("Tabela6[QRCode]"),CUMPRIMENTO!$C192,INDIRECT("Tabela6[Data]"),CUMPRIMENTO!T$1)+COUNTIFS(INDIRECT("Tabela6[QRCode]"),CUMPRIMENTO!$D192,INDIRECT("Tabela6[Data]"),CUMPRIMENTO!T$1)</f>
        <v/>
      </c>
      <c r="U192">
        <f>COUNTIFS(INDIRECT("Tabela6[QRCode]"),CUMPRIMENTO!$C192,INDIRECT("Tabela6[Data]"),CUMPRIMENTO!U$1)+COUNTIFS(INDIRECT("Tabela6[QRCode]"),CUMPRIMENTO!$D192,INDIRECT("Tabela6[Data]"),CUMPRIMENTO!U$1)</f>
        <v/>
      </c>
      <c r="V192">
        <f>COUNTIFS(INDIRECT("Tabela6[QRCode]"),CUMPRIMENTO!$C192,INDIRECT("Tabela6[Data]"),CUMPRIMENTO!V$1)+COUNTIFS(INDIRECT("Tabela6[QRCode]"),CUMPRIMENTO!$D192,INDIRECT("Tabela6[Data]"),CUMPRIMENTO!V$1)</f>
        <v/>
      </c>
      <c r="Y192" s="33">
        <f>SUM(R192:X192)/(IF(G192=1,COUNTA(R192:X192)*3,IF(G192=2,COUNTA(R192:X192)*2,IF(G192=3,COUNTA(R192:X192),IF(G192=4,COUNTA(R192:X192)/2,IF(G192=5,COUNTA(R192:X192)/7,IF(G192=6,1,"")))))))</f>
        <v/>
      </c>
      <c r="Z192">
        <f>COUNTIFS(INDIRECT("Tabela6[QRCode]"),CUMPRIMENTO!$C192,INDIRECT("Tabela6[Data]"),CUMPRIMENTO!Z$1)+COUNTIFS(INDIRECT("Tabela6[QRCode]"),CUMPRIMENTO!$D192,INDIRECT("Tabela6[Data]"),CUMPRIMENTO!Z$1)</f>
        <v/>
      </c>
      <c r="AA192">
        <f>COUNTIFS(INDIRECT("Tabela6[QRCode]"),CUMPRIMENTO!$C192,INDIRECT("Tabela6[Data]"),CUMPRIMENTO!AA$1)+COUNTIFS(INDIRECT("Tabela6[QRCode]"),CUMPRIMENTO!$D192,INDIRECT("Tabela6[Data]"),CUMPRIMENTO!AA$1)</f>
        <v/>
      </c>
      <c r="AB192">
        <f>COUNTIFS(INDIRECT("Tabela6[QRCode]"),CUMPRIMENTO!$C192,INDIRECT("Tabela6[Data]"),CUMPRIMENTO!AB$1)+COUNTIFS(INDIRECT("Tabela6[QRCode]"),CUMPRIMENTO!$D192,INDIRECT("Tabela6[Data]"),CUMPRIMENTO!AB$1)</f>
        <v/>
      </c>
      <c r="AC192">
        <f>COUNTIFS(INDIRECT("Tabela6[QRCode]"),CUMPRIMENTO!$C192,INDIRECT("Tabela6[Data]"),CUMPRIMENTO!AC$1)+COUNTIFS(INDIRECT("Tabela6[QRCode]"),CUMPRIMENTO!$D192,INDIRECT("Tabela6[Data]"),CUMPRIMENTO!AC$1)</f>
        <v/>
      </c>
      <c r="AD192">
        <f>COUNTIFS(INDIRECT("Tabela6[QRCode]"),CUMPRIMENTO!$C192,INDIRECT("Tabela6[Data]"),CUMPRIMENTO!AD$1)+COUNTIFS(INDIRECT("Tabela6[QRCode]"),CUMPRIMENTO!$D192,INDIRECT("Tabela6[Data]"),CUMPRIMENTO!AD$1)</f>
        <v/>
      </c>
      <c r="AG192" s="33">
        <f>SUM(Z192:AD192)/(IF(G192=1,COUNTA(Z192:AD192)*3,IF(G192=2,COUNTA(Z192:AD192)*2,IF(G192=3,COUNTA(Z192:AD192),IF(G192=4,COUNTA(Z192:AD192)/2,IF(G192=5,COUNTA(Z192:AD192)/7,IF(G192=6,1,"")))))))</f>
        <v/>
      </c>
      <c r="AH192">
        <f>COUNTIFS(INDIRECT("Tabela6[QRCode]"),CUMPRIMENTO!$C192,INDIRECT("Tabela6[Data]"),CUMPRIMENTO!AH$1)+COUNTIFS(INDIRECT("Tabela6[QRCode]"),CUMPRIMENTO!$D192,INDIRECT("Tabela6[Data]"),CUMPRIMENTO!AH$1)</f>
        <v/>
      </c>
      <c r="AI192">
        <f>COUNTIFS(INDIRECT("Tabela6[QRCode]"),CUMPRIMENTO!$C192,INDIRECT("Tabela6[Data]"),CUMPRIMENTO!AI$1)+COUNTIFS(INDIRECT("Tabela6[QRCode]"),CUMPRIMENTO!$D192,INDIRECT("Tabela6[Data]"),CUMPRIMENTO!AI$1)</f>
        <v/>
      </c>
      <c r="AJ192">
        <f>COUNTIFS(INDIRECT("Tabela6[QRCode]"),CUMPRIMENTO!$C192,INDIRECT("Tabela6[Data]"),CUMPRIMENTO!AJ$1)+COUNTIFS(INDIRECT("Tabela6[QRCode]"),CUMPRIMENTO!$D192,INDIRECT("Tabela6[Data]"),CUMPRIMENTO!AJ$1)</f>
        <v/>
      </c>
      <c r="AK192">
        <f>COUNTIFS(INDIRECT("Tabela6[QRCode]"),CUMPRIMENTO!$C192,INDIRECT("Tabela6[Data]"),CUMPRIMENTO!AK$1)+COUNTIFS(INDIRECT("Tabela6[QRCode]"),CUMPRIMENTO!$D192,INDIRECT("Tabela6[Data]"),CUMPRIMENTO!AK$1)</f>
        <v/>
      </c>
      <c r="AL192">
        <f>COUNTIFS(INDIRECT("Tabela6[QRCode]"),CUMPRIMENTO!$C192,INDIRECT("Tabela6[Data]"),CUMPRIMENTO!AL$1)+COUNTIFS(INDIRECT("Tabela6[QRCode]"),CUMPRIMENTO!$D192,INDIRECT("Tabela6[Data]"),CUMPRIMENTO!AL$1)</f>
        <v/>
      </c>
      <c r="AO192" s="33">
        <f>SUM(AH192:AL192)/(IF(G192=1,COUNTA(AH192:AL192)*3,IF(G192=2,COUNTA(AH192:AL192)*2,IF(G192=3,COUNTA(AH192:AL192),IF(G192=4,COUNTA(AH192:AL192)/2,IF(G192=5,COUNTA(AH192:AL192)/7,IF(G192=6,1,"")))))))</f>
        <v/>
      </c>
      <c r="AP192">
        <f>COUNTIFS(INDIRECT("Tabela6[QRCode]"),CUMPRIMENTO!$C192,INDIRECT("Tabela6[Data]"),CUMPRIMENTO!AP$1)+COUNTIFS(INDIRECT("Tabela6[QRCode]"),CUMPRIMENTO!$D192,INDIRECT("Tabela6[Data]"),CUMPRIMENTO!AP$1)</f>
        <v/>
      </c>
      <c r="AQ192">
        <f>COUNTIFS(INDIRECT("Tabela6[QRCode]"),CUMPRIMENTO!$C192,INDIRECT("Tabela6[Data]"),CUMPRIMENTO!AQ$1)+COUNTIFS(INDIRECT("Tabela6[QRCode]"),CUMPRIMENTO!$D192,INDIRECT("Tabela6[Data]"),CUMPRIMENTO!AQ$1)</f>
        <v/>
      </c>
      <c r="AW192" s="33">
        <f>SUM(AP192:AS192)/(IF(G192=1,COUNTA(AP192:AS192)*3,IF(G192=2,COUNTA(AP192:AS192)*2,IF(G192=3,COUNTA(AP192:AS192),IF(G192=4,COUNTA(AP192:AS192)/2,IF(G192=5,COUNTA(AP192:AS192)/7,IF(G192=6,1,"")))))))</f>
        <v/>
      </c>
    </row>
    <row r="193">
      <c r="B193" t="inlineStr">
        <is>
          <t>BR01-IES-P29</t>
        </is>
      </c>
      <c r="C193" t="inlineStr">
        <is>
          <t>BR01-IES-P29-SALA03</t>
        </is>
      </c>
      <c r="D193" t="inlineStr">
        <is>
          <t>RS-ST01-29-00T-SLA03</t>
        </is>
      </c>
      <c r="E193" t="inlineStr">
        <is>
          <t>SALA DE TREINAMENTO II - PERFURADOR</t>
        </is>
      </c>
      <c r="G193" t="n">
        <v>3</v>
      </c>
      <c r="H193" t="inlineStr">
        <is>
          <t>T2E</t>
        </is>
      </c>
      <c r="I193" s="34">
        <f>IF(H193="SOB DEMANDA",100%,IF(AVERAGE(Y193,AG193,AO193,AW193)&gt;100%,100%,AVERAGE(Y193,AG193,AO193,AW193)))</f>
        <v/>
      </c>
      <c r="J193">
        <f>COUNTIFS(INDIRECT("Tabela6[QRCode]"),CUMPRIMENTO!$C193,INDIRECT("Tabela6[Data]"),CUMPRIMENTO!J$1)+COUNTIFS(INDIRECT("Tabela6[QRCode]"),CUMPRIMENTO!$D193,INDIRECT("Tabela6[Data]"),CUMPRIMENTO!J$1)</f>
        <v/>
      </c>
      <c r="K193">
        <f>COUNTIFS(INDIRECT("Tabela6[QRCode]"),CUMPRIMENTO!$C193,INDIRECT("Tabela6[Data]"),CUMPRIMENTO!K$1)+COUNTIFS(INDIRECT("Tabela6[QRCode]"),CUMPRIMENTO!$D193,INDIRECT("Tabela6[Data]"),CUMPRIMENTO!K$1)</f>
        <v/>
      </c>
      <c r="L193">
        <f>COUNTIFS(INDIRECT("Tabela6[QRCode]"),CUMPRIMENTO!$C193,INDIRECT("Tabela6[Data]"),CUMPRIMENTO!L$1)+COUNTIFS(INDIRECT("Tabela6[QRCode]"),CUMPRIMENTO!$D193,INDIRECT("Tabela6[Data]"),CUMPRIMENTO!L$1)</f>
        <v/>
      </c>
      <c r="M193">
        <f>COUNTIFS(INDIRECT("Tabela6[QRCode]"),CUMPRIMENTO!$C193,INDIRECT("Tabela6[Data]"),CUMPRIMENTO!M$1)+COUNTIFS(INDIRECT("Tabela6[QRCode]"),CUMPRIMENTO!$D193,INDIRECT("Tabela6[Data]"),CUMPRIMENTO!M$1)</f>
        <v/>
      </c>
      <c r="N193">
        <f>COUNTIFS(INDIRECT("Tabela6[QRCode]"),CUMPRIMENTO!$C193,INDIRECT("Tabela6[Data]"),CUMPRIMENTO!N$1)+COUNTIFS(INDIRECT("Tabela6[QRCode]"),CUMPRIMENTO!$D193,INDIRECT("Tabela6[Data]"),CUMPRIMENTO!N$1)</f>
        <v/>
      </c>
      <c r="Q193" s="33">
        <f>SUM(J193:P193)/(IF(G193=1,COUNTA(J193:P193)*3,IF(G193=2,COUNTA(J193:P193)*2,IF(G193=3,COUNTA(J193:P193),IF(G193=4,COUNTA(J193:P193)/2,IF(G193=5,COUNTA(J193:P193)/7,IF(G193=6,1,"")))))))</f>
        <v/>
      </c>
      <c r="R193">
        <f>COUNTIFS(INDIRECT("Tabela6[QRCode]"),CUMPRIMENTO!$C193,INDIRECT("Tabela6[Data]"),CUMPRIMENTO!R$1)+COUNTIFS(INDIRECT("Tabela6[QRCode]"),CUMPRIMENTO!$D193,INDIRECT("Tabela6[Data]"),CUMPRIMENTO!R$1)</f>
        <v/>
      </c>
      <c r="S193">
        <f>COUNTIFS(INDIRECT("Tabela6[QRCode]"),CUMPRIMENTO!$C193,INDIRECT("Tabela6[Data]"),CUMPRIMENTO!S$1)+COUNTIFS(INDIRECT("Tabela6[QRCode]"),CUMPRIMENTO!$D193,INDIRECT("Tabela6[Data]"),CUMPRIMENTO!S$1)</f>
        <v/>
      </c>
      <c r="T193">
        <f>COUNTIFS(INDIRECT("Tabela6[QRCode]"),CUMPRIMENTO!$C193,INDIRECT("Tabela6[Data]"),CUMPRIMENTO!T$1)+COUNTIFS(INDIRECT("Tabela6[QRCode]"),CUMPRIMENTO!$D193,INDIRECT("Tabela6[Data]"),CUMPRIMENTO!T$1)</f>
        <v/>
      </c>
      <c r="U193">
        <f>COUNTIFS(INDIRECT("Tabela6[QRCode]"),CUMPRIMENTO!$C193,INDIRECT("Tabela6[Data]"),CUMPRIMENTO!U$1)+COUNTIFS(INDIRECT("Tabela6[QRCode]"),CUMPRIMENTO!$D193,INDIRECT("Tabela6[Data]"),CUMPRIMENTO!U$1)</f>
        <v/>
      </c>
      <c r="V193">
        <f>COUNTIFS(INDIRECT("Tabela6[QRCode]"),CUMPRIMENTO!$C193,INDIRECT("Tabela6[Data]"),CUMPRIMENTO!V$1)+COUNTIFS(INDIRECT("Tabela6[QRCode]"),CUMPRIMENTO!$D193,INDIRECT("Tabela6[Data]"),CUMPRIMENTO!V$1)</f>
        <v/>
      </c>
      <c r="Y193" s="33">
        <f>SUM(R193:X193)/(IF(G193=1,COUNTA(R193:X193)*3,IF(G193=2,COUNTA(R193:X193)*2,IF(G193=3,COUNTA(R193:X193),IF(G193=4,COUNTA(R193:X193)/2,IF(G193=5,COUNTA(R193:X193)/7,IF(G193=6,1,"")))))))</f>
        <v/>
      </c>
      <c r="Z193">
        <f>COUNTIFS(INDIRECT("Tabela6[QRCode]"),CUMPRIMENTO!$C193,INDIRECT("Tabela6[Data]"),CUMPRIMENTO!Z$1)+COUNTIFS(INDIRECT("Tabela6[QRCode]"),CUMPRIMENTO!$D193,INDIRECT("Tabela6[Data]"),CUMPRIMENTO!Z$1)</f>
        <v/>
      </c>
      <c r="AA193">
        <f>COUNTIFS(INDIRECT("Tabela6[QRCode]"),CUMPRIMENTO!$C193,INDIRECT("Tabela6[Data]"),CUMPRIMENTO!AA$1)+COUNTIFS(INDIRECT("Tabela6[QRCode]"),CUMPRIMENTO!$D193,INDIRECT("Tabela6[Data]"),CUMPRIMENTO!AA$1)</f>
        <v/>
      </c>
      <c r="AB193">
        <f>COUNTIFS(INDIRECT("Tabela6[QRCode]"),CUMPRIMENTO!$C193,INDIRECT("Tabela6[Data]"),CUMPRIMENTO!AB$1)+COUNTIFS(INDIRECT("Tabela6[QRCode]"),CUMPRIMENTO!$D193,INDIRECT("Tabela6[Data]"),CUMPRIMENTO!AB$1)</f>
        <v/>
      </c>
      <c r="AC193">
        <f>COUNTIFS(INDIRECT("Tabela6[QRCode]"),CUMPRIMENTO!$C193,INDIRECT("Tabela6[Data]"),CUMPRIMENTO!AC$1)+COUNTIFS(INDIRECT("Tabela6[QRCode]"),CUMPRIMENTO!$D193,INDIRECT("Tabela6[Data]"),CUMPRIMENTO!AC$1)</f>
        <v/>
      </c>
      <c r="AD193">
        <f>COUNTIFS(INDIRECT("Tabela6[QRCode]"),CUMPRIMENTO!$C193,INDIRECT("Tabela6[Data]"),CUMPRIMENTO!AD$1)+COUNTIFS(INDIRECT("Tabela6[QRCode]"),CUMPRIMENTO!$D193,INDIRECT("Tabela6[Data]"),CUMPRIMENTO!AD$1)</f>
        <v/>
      </c>
      <c r="AG193" s="33">
        <f>SUM(Z193:AD193)/(IF(G193=1,COUNTA(Z193:AD193)*3,IF(G193=2,COUNTA(Z193:AD193)*2,IF(G193=3,COUNTA(Z193:AD193),IF(G193=4,COUNTA(Z193:AD193)/2,IF(G193=5,COUNTA(Z193:AD193)/7,IF(G193=6,1,"")))))))</f>
        <v/>
      </c>
      <c r="AH193">
        <f>COUNTIFS(INDIRECT("Tabela6[QRCode]"),CUMPRIMENTO!$C193,INDIRECT("Tabela6[Data]"),CUMPRIMENTO!AH$1)+COUNTIFS(INDIRECT("Tabela6[QRCode]"),CUMPRIMENTO!$D193,INDIRECT("Tabela6[Data]"),CUMPRIMENTO!AH$1)</f>
        <v/>
      </c>
      <c r="AI193">
        <f>COUNTIFS(INDIRECT("Tabela6[QRCode]"),CUMPRIMENTO!$C193,INDIRECT("Tabela6[Data]"),CUMPRIMENTO!AI$1)+COUNTIFS(INDIRECT("Tabela6[QRCode]"),CUMPRIMENTO!$D193,INDIRECT("Tabela6[Data]"),CUMPRIMENTO!AI$1)</f>
        <v/>
      </c>
      <c r="AJ193">
        <f>COUNTIFS(INDIRECT("Tabela6[QRCode]"),CUMPRIMENTO!$C193,INDIRECT("Tabela6[Data]"),CUMPRIMENTO!AJ$1)+COUNTIFS(INDIRECT("Tabela6[QRCode]"),CUMPRIMENTO!$D193,INDIRECT("Tabela6[Data]"),CUMPRIMENTO!AJ$1)</f>
        <v/>
      </c>
      <c r="AK193">
        <f>COUNTIFS(INDIRECT("Tabela6[QRCode]"),CUMPRIMENTO!$C193,INDIRECT("Tabela6[Data]"),CUMPRIMENTO!AK$1)+COUNTIFS(INDIRECT("Tabela6[QRCode]"),CUMPRIMENTO!$D193,INDIRECT("Tabela6[Data]"),CUMPRIMENTO!AK$1)</f>
        <v/>
      </c>
      <c r="AL193">
        <f>COUNTIFS(INDIRECT("Tabela6[QRCode]"),CUMPRIMENTO!$C193,INDIRECT("Tabela6[Data]"),CUMPRIMENTO!AL$1)+COUNTIFS(INDIRECT("Tabela6[QRCode]"),CUMPRIMENTO!$D193,INDIRECT("Tabela6[Data]"),CUMPRIMENTO!AL$1)</f>
        <v/>
      </c>
      <c r="AO193" s="33">
        <f>SUM(AH193:AL193)/(IF(G193=1,COUNTA(AH193:AL193)*3,IF(G193=2,COUNTA(AH193:AL193)*2,IF(G193=3,COUNTA(AH193:AL193),IF(G193=4,COUNTA(AH193:AL193)/2,IF(G193=5,COUNTA(AH193:AL193)/7,IF(G193=6,1,"")))))))</f>
        <v/>
      </c>
      <c r="AP193">
        <f>COUNTIFS(INDIRECT("Tabela6[QRCode]"),CUMPRIMENTO!$C193,INDIRECT("Tabela6[Data]"),CUMPRIMENTO!AP$1)+COUNTIFS(INDIRECT("Tabela6[QRCode]"),CUMPRIMENTO!$D193,INDIRECT("Tabela6[Data]"),CUMPRIMENTO!AP$1)</f>
        <v/>
      </c>
      <c r="AQ193">
        <f>COUNTIFS(INDIRECT("Tabela6[QRCode]"),CUMPRIMENTO!$C193,INDIRECT("Tabela6[Data]"),CUMPRIMENTO!AQ$1)+COUNTIFS(INDIRECT("Tabela6[QRCode]"),CUMPRIMENTO!$D193,INDIRECT("Tabela6[Data]"),CUMPRIMENTO!AQ$1)</f>
        <v/>
      </c>
      <c r="AW193" s="33">
        <f>SUM(AP193:AS193)/(IF(G193=1,COUNTA(AP193:AS193)*3,IF(G193=2,COUNTA(AP193:AS193)*2,IF(G193=3,COUNTA(AP193:AS193),IF(G193=4,COUNTA(AP193:AS193)/2,IF(G193=5,COUNTA(AP193:AS193)/7,IF(G193=6,1,"")))))))</f>
        <v/>
      </c>
    </row>
    <row r="194">
      <c r="B194" t="inlineStr">
        <is>
          <t>BR01-IES-P29</t>
        </is>
      </c>
      <c r="C194" t="inlineStr">
        <is>
          <t>BR01-IES-P29-SALA09</t>
        </is>
      </c>
      <c r="D194" t="inlineStr">
        <is>
          <t>RS-ST01-29-00T-SLA09</t>
        </is>
      </c>
      <c r="E194" t="inlineStr">
        <is>
          <t>SHOWROOM</t>
        </is>
      </c>
      <c r="G194" t="n">
        <v>4</v>
      </c>
      <c r="H194" t="inlineStr">
        <is>
          <t>T2E</t>
        </is>
      </c>
      <c r="I194" s="34">
        <f>IF(H194="SOB DEMANDA",100%,IF(AVERAGE(Y194,AG194,AO194,AW194)&gt;100%,100%,AVERAGE(Y194,AG194,AO194,AW194)))</f>
        <v/>
      </c>
      <c r="J194">
        <f>COUNTIFS(INDIRECT("Tabela6[QRCode]"),CUMPRIMENTO!$C194,INDIRECT("Tabela6[Data]"),CUMPRIMENTO!J$1)+COUNTIFS(INDIRECT("Tabela6[QRCode]"),CUMPRIMENTO!$D194,INDIRECT("Tabela6[Data]"),CUMPRIMENTO!J$1)</f>
        <v/>
      </c>
      <c r="K194">
        <f>COUNTIFS(INDIRECT("Tabela6[QRCode]"),CUMPRIMENTO!$C194,INDIRECT("Tabela6[Data]"),CUMPRIMENTO!K$1)+COUNTIFS(INDIRECT("Tabela6[QRCode]"),CUMPRIMENTO!$D194,INDIRECT("Tabela6[Data]"),CUMPRIMENTO!K$1)</f>
        <v/>
      </c>
      <c r="L194">
        <f>COUNTIFS(INDIRECT("Tabela6[QRCode]"),CUMPRIMENTO!$C194,INDIRECT("Tabela6[Data]"),CUMPRIMENTO!L$1)+COUNTIFS(INDIRECT("Tabela6[QRCode]"),CUMPRIMENTO!$D194,INDIRECT("Tabela6[Data]"),CUMPRIMENTO!L$1)</f>
        <v/>
      </c>
      <c r="M194">
        <f>COUNTIFS(INDIRECT("Tabela6[QRCode]"),CUMPRIMENTO!$C194,INDIRECT("Tabela6[Data]"),CUMPRIMENTO!M$1)+COUNTIFS(INDIRECT("Tabela6[QRCode]"),CUMPRIMENTO!$D194,INDIRECT("Tabela6[Data]"),CUMPRIMENTO!M$1)</f>
        <v/>
      </c>
      <c r="N194">
        <f>COUNTIFS(INDIRECT("Tabela6[QRCode]"),CUMPRIMENTO!$C194,INDIRECT("Tabela6[Data]"),CUMPRIMENTO!N$1)+COUNTIFS(INDIRECT("Tabela6[QRCode]"),CUMPRIMENTO!$D194,INDIRECT("Tabela6[Data]"),CUMPRIMENTO!N$1)</f>
        <v/>
      </c>
      <c r="Q194" s="33">
        <f>SUM(J194:P194)/(IF(G194=1,COUNTA(J194:P194)*3,IF(G194=2,COUNTA(J194:P194)*2,IF(G194=3,COUNTA(J194:P194),IF(G194=4,COUNTA(J194:P194)/2,IF(G194=5,COUNTA(J194:P194)/7,IF(G194=6,1,"")))))))</f>
        <v/>
      </c>
      <c r="R194">
        <f>COUNTIFS(INDIRECT("Tabela6[QRCode]"),CUMPRIMENTO!$C194,INDIRECT("Tabela6[Data]"),CUMPRIMENTO!R$1)+COUNTIFS(INDIRECT("Tabela6[QRCode]"),CUMPRIMENTO!$D194,INDIRECT("Tabela6[Data]"),CUMPRIMENTO!R$1)</f>
        <v/>
      </c>
      <c r="S194">
        <f>COUNTIFS(INDIRECT("Tabela6[QRCode]"),CUMPRIMENTO!$C194,INDIRECT("Tabela6[Data]"),CUMPRIMENTO!S$1)+COUNTIFS(INDIRECT("Tabela6[QRCode]"),CUMPRIMENTO!$D194,INDIRECT("Tabela6[Data]"),CUMPRIMENTO!S$1)</f>
        <v/>
      </c>
      <c r="T194">
        <f>COUNTIFS(INDIRECT("Tabela6[QRCode]"),CUMPRIMENTO!$C194,INDIRECT("Tabela6[Data]"),CUMPRIMENTO!T$1)+COUNTIFS(INDIRECT("Tabela6[QRCode]"),CUMPRIMENTO!$D194,INDIRECT("Tabela6[Data]"),CUMPRIMENTO!T$1)</f>
        <v/>
      </c>
      <c r="U194">
        <f>COUNTIFS(INDIRECT("Tabela6[QRCode]"),CUMPRIMENTO!$C194,INDIRECT("Tabela6[Data]"),CUMPRIMENTO!U$1)+COUNTIFS(INDIRECT("Tabela6[QRCode]"),CUMPRIMENTO!$D194,INDIRECT("Tabela6[Data]"),CUMPRIMENTO!U$1)</f>
        <v/>
      </c>
      <c r="V194">
        <f>COUNTIFS(INDIRECT("Tabela6[QRCode]"),CUMPRIMENTO!$C194,INDIRECT("Tabela6[Data]"),CUMPRIMENTO!V$1)+COUNTIFS(INDIRECT("Tabela6[QRCode]"),CUMPRIMENTO!$D194,INDIRECT("Tabela6[Data]"),CUMPRIMENTO!V$1)</f>
        <v/>
      </c>
      <c r="Y194" s="33">
        <f>SUM(R194:X194)/(IF(G194=1,COUNTA(R194:X194)*3,IF(G194=2,COUNTA(R194:X194)*2,IF(G194=3,COUNTA(R194:X194),IF(G194=4,COUNTA(R194:X194)/2,IF(G194=5,COUNTA(R194:X194)/7,IF(G194=6,1,"")))))))</f>
        <v/>
      </c>
      <c r="Z194">
        <f>COUNTIFS(INDIRECT("Tabela6[QRCode]"),CUMPRIMENTO!$C194,INDIRECT("Tabela6[Data]"),CUMPRIMENTO!Z$1)+COUNTIFS(INDIRECT("Tabela6[QRCode]"),CUMPRIMENTO!$D194,INDIRECT("Tabela6[Data]"),CUMPRIMENTO!Z$1)</f>
        <v/>
      </c>
      <c r="AA194">
        <f>COUNTIFS(INDIRECT("Tabela6[QRCode]"),CUMPRIMENTO!$C194,INDIRECT("Tabela6[Data]"),CUMPRIMENTO!AA$1)+COUNTIFS(INDIRECT("Tabela6[QRCode]"),CUMPRIMENTO!$D194,INDIRECT("Tabela6[Data]"),CUMPRIMENTO!AA$1)</f>
        <v/>
      </c>
      <c r="AB194">
        <f>COUNTIFS(INDIRECT("Tabela6[QRCode]"),CUMPRIMENTO!$C194,INDIRECT("Tabela6[Data]"),CUMPRIMENTO!AB$1)+COUNTIFS(INDIRECT("Tabela6[QRCode]"),CUMPRIMENTO!$D194,INDIRECT("Tabela6[Data]"),CUMPRIMENTO!AB$1)</f>
        <v/>
      </c>
      <c r="AC194">
        <f>COUNTIFS(INDIRECT("Tabela6[QRCode]"),CUMPRIMENTO!$C194,INDIRECT("Tabela6[Data]"),CUMPRIMENTO!AC$1)+COUNTIFS(INDIRECT("Tabela6[QRCode]"),CUMPRIMENTO!$D194,INDIRECT("Tabela6[Data]"),CUMPRIMENTO!AC$1)</f>
        <v/>
      </c>
      <c r="AD194">
        <f>COUNTIFS(INDIRECT("Tabela6[QRCode]"),CUMPRIMENTO!$C194,INDIRECT("Tabela6[Data]"),CUMPRIMENTO!AD$1)+COUNTIFS(INDIRECT("Tabela6[QRCode]"),CUMPRIMENTO!$D194,INDIRECT("Tabela6[Data]"),CUMPRIMENTO!AD$1)</f>
        <v/>
      </c>
      <c r="AG194" s="33">
        <f>SUM(Z194:AD194)/(IF(G194=1,COUNTA(Z194:AD194)*3,IF(G194=2,COUNTA(Z194:AD194)*2,IF(G194=3,COUNTA(Z194:AD194),IF(G194=4,COUNTA(Z194:AD194)/2,IF(G194=5,COUNTA(Z194:AD194)/7,IF(G194=6,1,"")))))))</f>
        <v/>
      </c>
      <c r="AH194">
        <f>COUNTIFS(INDIRECT("Tabela6[QRCode]"),CUMPRIMENTO!$C194,INDIRECT("Tabela6[Data]"),CUMPRIMENTO!AH$1)+COUNTIFS(INDIRECT("Tabela6[QRCode]"),CUMPRIMENTO!$D194,INDIRECT("Tabela6[Data]"),CUMPRIMENTO!AH$1)</f>
        <v/>
      </c>
      <c r="AI194">
        <f>COUNTIFS(INDIRECT("Tabela6[QRCode]"),CUMPRIMENTO!$C194,INDIRECT("Tabela6[Data]"),CUMPRIMENTO!AI$1)+COUNTIFS(INDIRECT("Tabela6[QRCode]"),CUMPRIMENTO!$D194,INDIRECT("Tabela6[Data]"),CUMPRIMENTO!AI$1)</f>
        <v/>
      </c>
      <c r="AJ194">
        <f>COUNTIFS(INDIRECT("Tabela6[QRCode]"),CUMPRIMENTO!$C194,INDIRECT("Tabela6[Data]"),CUMPRIMENTO!AJ$1)+COUNTIFS(INDIRECT("Tabela6[QRCode]"),CUMPRIMENTO!$D194,INDIRECT("Tabela6[Data]"),CUMPRIMENTO!AJ$1)</f>
        <v/>
      </c>
      <c r="AK194">
        <f>COUNTIFS(INDIRECT("Tabela6[QRCode]"),CUMPRIMENTO!$C194,INDIRECT("Tabela6[Data]"),CUMPRIMENTO!AK$1)+COUNTIFS(INDIRECT("Tabela6[QRCode]"),CUMPRIMENTO!$D194,INDIRECT("Tabela6[Data]"),CUMPRIMENTO!AK$1)</f>
        <v/>
      </c>
      <c r="AL194">
        <f>COUNTIFS(INDIRECT("Tabela6[QRCode]"),CUMPRIMENTO!$C194,INDIRECT("Tabela6[Data]"),CUMPRIMENTO!AL$1)+COUNTIFS(INDIRECT("Tabela6[QRCode]"),CUMPRIMENTO!$D194,INDIRECT("Tabela6[Data]"),CUMPRIMENTO!AL$1)</f>
        <v/>
      </c>
      <c r="AO194" s="33">
        <f>SUM(AH194:AL194)/(IF(G194=1,COUNTA(AH194:AL194)*3,IF(G194=2,COUNTA(AH194:AL194)*2,IF(G194=3,COUNTA(AH194:AL194),IF(G194=4,COUNTA(AH194:AL194)/2,IF(G194=5,COUNTA(AH194:AL194)/7,IF(G194=6,1,"")))))))</f>
        <v/>
      </c>
      <c r="AP194">
        <f>COUNTIFS(INDIRECT("Tabela6[QRCode]"),CUMPRIMENTO!$C194,INDIRECT("Tabela6[Data]"),CUMPRIMENTO!AP$1)+COUNTIFS(INDIRECT("Tabela6[QRCode]"),CUMPRIMENTO!$D194,INDIRECT("Tabela6[Data]"),CUMPRIMENTO!AP$1)</f>
        <v/>
      </c>
      <c r="AQ194">
        <f>COUNTIFS(INDIRECT("Tabela6[QRCode]"),CUMPRIMENTO!$C194,INDIRECT("Tabela6[Data]"),CUMPRIMENTO!AQ$1)+COUNTIFS(INDIRECT("Tabela6[QRCode]"),CUMPRIMENTO!$D194,INDIRECT("Tabela6[Data]"),CUMPRIMENTO!AQ$1)</f>
        <v/>
      </c>
      <c r="AW194" s="33">
        <f>SUM(AP194:AS194)/(IF(G194=1,COUNTA(AP194:AS194)*3,IF(G194=2,COUNTA(AP194:AS194)*2,IF(G194=3,COUNTA(AP194:AS194),IF(G194=4,COUNTA(AP194:AS194)/2,IF(G194=5,COUNTA(AP194:AS194)/7,IF(G194=6,1,"")))))))</f>
        <v/>
      </c>
    </row>
    <row r="195">
      <c r="B195" t="inlineStr">
        <is>
          <t>BR01-IES-P29</t>
        </is>
      </c>
      <c r="C195" t="inlineStr">
        <is>
          <t>BR01-IES-P29-SALA12</t>
        </is>
      </c>
      <c r="D195" t="inlineStr">
        <is>
          <t>RS-ST01-29-00T-SLA12</t>
        </is>
      </c>
      <c r="E195" t="inlineStr">
        <is>
          <t>SALA DE MAQUINAS</t>
        </is>
      </c>
      <c r="G195" t="n">
        <v>6</v>
      </c>
      <c r="H195" t="inlineStr">
        <is>
          <t>SOB DEMANDA</t>
        </is>
      </c>
      <c r="I195" s="34">
        <f>IF(H195="SOB DEMANDA",100%,IF(AVERAGE(Y195,AG195,AO195,AW195)&gt;100%,100%,AVERAGE(Y195,AG195,AO195,AW195)))</f>
        <v/>
      </c>
      <c r="J195">
        <f>COUNTIFS(INDIRECT("Tabela6[QRCode]"),CUMPRIMENTO!$C195,INDIRECT("Tabela6[Data]"),CUMPRIMENTO!J$1)+COUNTIFS(INDIRECT("Tabela6[QRCode]"),CUMPRIMENTO!$D195,INDIRECT("Tabela6[Data]"),CUMPRIMENTO!J$1)</f>
        <v/>
      </c>
      <c r="K195">
        <f>COUNTIFS(INDIRECT("Tabela6[QRCode]"),CUMPRIMENTO!$C195,INDIRECT("Tabela6[Data]"),CUMPRIMENTO!K$1)+COUNTIFS(INDIRECT("Tabela6[QRCode]"),CUMPRIMENTO!$D195,INDIRECT("Tabela6[Data]"),CUMPRIMENTO!K$1)</f>
        <v/>
      </c>
      <c r="L195">
        <f>COUNTIFS(INDIRECT("Tabela6[QRCode]"),CUMPRIMENTO!$C195,INDIRECT("Tabela6[Data]"),CUMPRIMENTO!L$1)+COUNTIFS(INDIRECT("Tabela6[QRCode]"),CUMPRIMENTO!$D195,INDIRECT("Tabela6[Data]"),CUMPRIMENTO!L$1)</f>
        <v/>
      </c>
      <c r="M195">
        <f>COUNTIFS(INDIRECT("Tabela6[QRCode]"),CUMPRIMENTO!$C195,INDIRECT("Tabela6[Data]"),CUMPRIMENTO!M$1)+COUNTIFS(INDIRECT("Tabela6[QRCode]"),CUMPRIMENTO!$D195,INDIRECT("Tabela6[Data]"),CUMPRIMENTO!M$1)</f>
        <v/>
      </c>
      <c r="N195">
        <f>COUNTIFS(INDIRECT("Tabela6[QRCode]"),CUMPRIMENTO!$C195,INDIRECT("Tabela6[Data]"),CUMPRIMENTO!N$1)+COUNTIFS(INDIRECT("Tabela6[QRCode]"),CUMPRIMENTO!$D195,INDIRECT("Tabela6[Data]"),CUMPRIMENTO!N$1)</f>
        <v/>
      </c>
      <c r="Q195" s="33">
        <f>SUM(J195:P195)/(IF(G195=1,COUNTA(J195:P195)*3,IF(G195=2,COUNTA(J195:P195)*2,IF(G195=3,COUNTA(J195:P195),IF(G195=4,COUNTA(J195:P195)/2,IF(G195=5,COUNTA(J195:P195)/7,IF(G195=6,1,"")))))))</f>
        <v/>
      </c>
      <c r="R195">
        <f>COUNTIFS(INDIRECT("Tabela6[QRCode]"),CUMPRIMENTO!$C195,INDIRECT("Tabela6[Data]"),CUMPRIMENTO!R$1)+COUNTIFS(INDIRECT("Tabela6[QRCode]"),CUMPRIMENTO!$D195,INDIRECT("Tabela6[Data]"),CUMPRIMENTO!R$1)</f>
        <v/>
      </c>
      <c r="S195">
        <f>COUNTIFS(INDIRECT("Tabela6[QRCode]"),CUMPRIMENTO!$C195,INDIRECT("Tabela6[Data]"),CUMPRIMENTO!S$1)+COUNTIFS(INDIRECT("Tabela6[QRCode]"),CUMPRIMENTO!$D195,INDIRECT("Tabela6[Data]"),CUMPRIMENTO!S$1)</f>
        <v/>
      </c>
      <c r="T195">
        <f>COUNTIFS(INDIRECT("Tabela6[QRCode]"),CUMPRIMENTO!$C195,INDIRECT("Tabela6[Data]"),CUMPRIMENTO!T$1)+COUNTIFS(INDIRECT("Tabela6[QRCode]"),CUMPRIMENTO!$D195,INDIRECT("Tabela6[Data]"),CUMPRIMENTO!T$1)</f>
        <v/>
      </c>
      <c r="U195">
        <f>COUNTIFS(INDIRECT("Tabela6[QRCode]"),CUMPRIMENTO!$C195,INDIRECT("Tabela6[Data]"),CUMPRIMENTO!U$1)+COUNTIFS(INDIRECT("Tabela6[QRCode]"),CUMPRIMENTO!$D195,INDIRECT("Tabela6[Data]"),CUMPRIMENTO!U$1)</f>
        <v/>
      </c>
      <c r="V195">
        <f>COUNTIFS(INDIRECT("Tabela6[QRCode]"),CUMPRIMENTO!$C195,INDIRECT("Tabela6[Data]"),CUMPRIMENTO!V$1)+COUNTIFS(INDIRECT("Tabela6[QRCode]"),CUMPRIMENTO!$D195,INDIRECT("Tabela6[Data]"),CUMPRIMENTO!V$1)</f>
        <v/>
      </c>
      <c r="Y195" s="33">
        <f>SUM(R195:X195)/(IF(G195=1,COUNTA(R195:X195)*3,IF(G195=2,COUNTA(R195:X195)*2,IF(G195=3,COUNTA(R195:X195),IF(G195=4,COUNTA(R195:X195)/2,IF(G195=5,COUNTA(R195:X195)/7,IF(G195=6,1,"")))))))</f>
        <v/>
      </c>
      <c r="Z195">
        <f>COUNTIFS(INDIRECT("Tabela6[QRCode]"),CUMPRIMENTO!$C195,INDIRECT("Tabela6[Data]"),CUMPRIMENTO!Z$1)+COUNTIFS(INDIRECT("Tabela6[QRCode]"),CUMPRIMENTO!$D195,INDIRECT("Tabela6[Data]"),CUMPRIMENTO!Z$1)</f>
        <v/>
      </c>
      <c r="AA195">
        <f>COUNTIFS(INDIRECT("Tabela6[QRCode]"),CUMPRIMENTO!$C195,INDIRECT("Tabela6[Data]"),CUMPRIMENTO!AA$1)+COUNTIFS(INDIRECT("Tabela6[QRCode]"),CUMPRIMENTO!$D195,INDIRECT("Tabela6[Data]"),CUMPRIMENTO!AA$1)</f>
        <v/>
      </c>
      <c r="AB195">
        <f>COUNTIFS(INDIRECT("Tabela6[QRCode]"),CUMPRIMENTO!$C195,INDIRECT("Tabela6[Data]"),CUMPRIMENTO!AB$1)+COUNTIFS(INDIRECT("Tabela6[QRCode]"),CUMPRIMENTO!$D195,INDIRECT("Tabela6[Data]"),CUMPRIMENTO!AB$1)</f>
        <v/>
      </c>
      <c r="AC195">
        <f>COUNTIFS(INDIRECT("Tabela6[QRCode]"),CUMPRIMENTO!$C195,INDIRECT("Tabela6[Data]"),CUMPRIMENTO!AC$1)+COUNTIFS(INDIRECT("Tabela6[QRCode]"),CUMPRIMENTO!$D195,INDIRECT("Tabela6[Data]"),CUMPRIMENTO!AC$1)</f>
        <v/>
      </c>
      <c r="AD195">
        <f>COUNTIFS(INDIRECT("Tabela6[QRCode]"),CUMPRIMENTO!$C195,INDIRECT("Tabela6[Data]"),CUMPRIMENTO!AD$1)+COUNTIFS(INDIRECT("Tabela6[QRCode]"),CUMPRIMENTO!$D195,INDIRECT("Tabela6[Data]"),CUMPRIMENTO!AD$1)</f>
        <v/>
      </c>
      <c r="AG195" s="33">
        <f>SUM(Z195:AD195)/(IF(G195=1,COUNTA(Z195:AD195)*3,IF(G195=2,COUNTA(Z195:AD195)*2,IF(G195=3,COUNTA(Z195:AD195),IF(G195=4,COUNTA(Z195:AD195)/2,IF(G195=5,COUNTA(Z195:AD195)/7,IF(G195=6,1,"")))))))</f>
        <v/>
      </c>
      <c r="AH195">
        <f>COUNTIFS(INDIRECT("Tabela6[QRCode]"),CUMPRIMENTO!$C195,INDIRECT("Tabela6[Data]"),CUMPRIMENTO!AH$1)+COUNTIFS(INDIRECT("Tabela6[QRCode]"),CUMPRIMENTO!$D195,INDIRECT("Tabela6[Data]"),CUMPRIMENTO!AH$1)</f>
        <v/>
      </c>
      <c r="AI195">
        <f>COUNTIFS(INDIRECT("Tabela6[QRCode]"),CUMPRIMENTO!$C195,INDIRECT("Tabela6[Data]"),CUMPRIMENTO!AI$1)+COUNTIFS(INDIRECT("Tabela6[QRCode]"),CUMPRIMENTO!$D195,INDIRECT("Tabela6[Data]"),CUMPRIMENTO!AI$1)</f>
        <v/>
      </c>
      <c r="AJ195">
        <f>COUNTIFS(INDIRECT("Tabela6[QRCode]"),CUMPRIMENTO!$C195,INDIRECT("Tabela6[Data]"),CUMPRIMENTO!AJ$1)+COUNTIFS(INDIRECT("Tabela6[QRCode]"),CUMPRIMENTO!$D195,INDIRECT("Tabela6[Data]"),CUMPRIMENTO!AJ$1)</f>
        <v/>
      </c>
      <c r="AK195">
        <f>COUNTIFS(INDIRECT("Tabela6[QRCode]"),CUMPRIMENTO!$C195,INDIRECT("Tabela6[Data]"),CUMPRIMENTO!AK$1)+COUNTIFS(INDIRECT("Tabela6[QRCode]"),CUMPRIMENTO!$D195,INDIRECT("Tabela6[Data]"),CUMPRIMENTO!AK$1)</f>
        <v/>
      </c>
      <c r="AL195">
        <f>COUNTIFS(INDIRECT("Tabela6[QRCode]"),CUMPRIMENTO!$C195,INDIRECT("Tabela6[Data]"),CUMPRIMENTO!AL$1)+COUNTIFS(INDIRECT("Tabela6[QRCode]"),CUMPRIMENTO!$D195,INDIRECT("Tabela6[Data]"),CUMPRIMENTO!AL$1)</f>
        <v/>
      </c>
      <c r="AO195" s="33">
        <f>SUM(AH195:AL195)/(IF(G195=1,COUNTA(AH195:AL195)*3,IF(G195=2,COUNTA(AH195:AL195)*2,IF(G195=3,COUNTA(AH195:AL195),IF(G195=4,COUNTA(AH195:AL195)/2,IF(G195=5,COUNTA(AH195:AL195)/7,IF(G195=6,1,"")))))))</f>
        <v/>
      </c>
      <c r="AP195">
        <f>COUNTIFS(INDIRECT("Tabela6[QRCode]"),CUMPRIMENTO!$C195,INDIRECT("Tabela6[Data]"),CUMPRIMENTO!AP$1)+COUNTIFS(INDIRECT("Tabela6[QRCode]"),CUMPRIMENTO!$D195,INDIRECT("Tabela6[Data]"),CUMPRIMENTO!AP$1)</f>
        <v/>
      </c>
      <c r="AQ195">
        <f>COUNTIFS(INDIRECT("Tabela6[QRCode]"),CUMPRIMENTO!$C195,INDIRECT("Tabela6[Data]"),CUMPRIMENTO!AQ$1)+COUNTIFS(INDIRECT("Tabela6[QRCode]"),CUMPRIMENTO!$D195,INDIRECT("Tabela6[Data]"),CUMPRIMENTO!AQ$1)</f>
        <v/>
      </c>
      <c r="AW195" s="33">
        <f>SUM(AP195:AS195)/(IF(G195=1,COUNTA(AP195:AS195)*3,IF(G195=2,COUNTA(AP195:AS195)*2,IF(G195=3,COUNTA(AP195:AS195),IF(G195=4,COUNTA(AP195:AS195)/2,IF(G195=5,COUNTA(AP195:AS195)/7,IF(G195=6,1,"")))))))</f>
        <v/>
      </c>
    </row>
    <row r="196">
      <c r="B196" t="inlineStr">
        <is>
          <t>BR01-IES-P29</t>
        </is>
      </c>
      <c r="C196" t="inlineStr">
        <is>
          <t>BR01-IES-P29-SALA13</t>
        </is>
      </c>
      <c r="D196" t="inlineStr">
        <is>
          <t>RS-ST01-29-00T-SLA13</t>
        </is>
      </c>
      <c r="E196" t="inlineStr">
        <is>
          <t>SALA INSTRUTORES 1</t>
        </is>
      </c>
      <c r="G196" t="n">
        <v>4</v>
      </c>
      <c r="H196" t="inlineStr">
        <is>
          <t>T2E</t>
        </is>
      </c>
      <c r="I196" s="34">
        <f>IF(H196="SOB DEMANDA",100%,IF(AVERAGE(Y196,AG196,AO196,AW196)&gt;100%,100%,AVERAGE(Y196,AG196,AO196,AW196)))</f>
        <v/>
      </c>
      <c r="J196">
        <f>COUNTIFS(INDIRECT("Tabela6[QRCode]"),CUMPRIMENTO!$C196,INDIRECT("Tabela6[Data]"),CUMPRIMENTO!J$1)+COUNTIFS(INDIRECT("Tabela6[QRCode]"),CUMPRIMENTO!$D196,INDIRECT("Tabela6[Data]"),CUMPRIMENTO!J$1)</f>
        <v/>
      </c>
      <c r="K196">
        <f>COUNTIFS(INDIRECT("Tabela6[QRCode]"),CUMPRIMENTO!$C196,INDIRECT("Tabela6[Data]"),CUMPRIMENTO!K$1)+COUNTIFS(INDIRECT("Tabela6[QRCode]"),CUMPRIMENTO!$D196,INDIRECT("Tabela6[Data]"),CUMPRIMENTO!K$1)</f>
        <v/>
      </c>
      <c r="L196">
        <f>COUNTIFS(INDIRECT("Tabela6[QRCode]"),CUMPRIMENTO!$C196,INDIRECT("Tabela6[Data]"),CUMPRIMENTO!L$1)+COUNTIFS(INDIRECT("Tabela6[QRCode]"),CUMPRIMENTO!$D196,INDIRECT("Tabela6[Data]"),CUMPRIMENTO!L$1)</f>
        <v/>
      </c>
      <c r="M196">
        <f>COUNTIFS(INDIRECT("Tabela6[QRCode]"),CUMPRIMENTO!$C196,INDIRECT("Tabela6[Data]"),CUMPRIMENTO!M$1)+COUNTIFS(INDIRECT("Tabela6[QRCode]"),CUMPRIMENTO!$D196,INDIRECT("Tabela6[Data]"),CUMPRIMENTO!M$1)</f>
        <v/>
      </c>
      <c r="N196">
        <f>COUNTIFS(INDIRECT("Tabela6[QRCode]"),CUMPRIMENTO!$C196,INDIRECT("Tabela6[Data]"),CUMPRIMENTO!N$1)+COUNTIFS(INDIRECT("Tabela6[QRCode]"),CUMPRIMENTO!$D196,INDIRECT("Tabela6[Data]"),CUMPRIMENTO!N$1)</f>
        <v/>
      </c>
      <c r="Q196" s="33">
        <f>SUM(J196:P196)/(IF(G196=1,COUNTA(J196:P196)*3,IF(G196=2,COUNTA(J196:P196)*2,IF(G196=3,COUNTA(J196:P196),IF(G196=4,COUNTA(J196:P196)/2,IF(G196=5,COUNTA(J196:P196)/7,IF(G196=6,1,"")))))))</f>
        <v/>
      </c>
      <c r="R196">
        <f>COUNTIFS(INDIRECT("Tabela6[QRCode]"),CUMPRIMENTO!$C196,INDIRECT("Tabela6[Data]"),CUMPRIMENTO!R$1)+COUNTIFS(INDIRECT("Tabela6[QRCode]"),CUMPRIMENTO!$D196,INDIRECT("Tabela6[Data]"),CUMPRIMENTO!R$1)</f>
        <v/>
      </c>
      <c r="S196">
        <f>COUNTIFS(INDIRECT("Tabela6[QRCode]"),CUMPRIMENTO!$C196,INDIRECT("Tabela6[Data]"),CUMPRIMENTO!S$1)+COUNTIFS(INDIRECT("Tabela6[QRCode]"),CUMPRIMENTO!$D196,INDIRECT("Tabela6[Data]"),CUMPRIMENTO!S$1)</f>
        <v/>
      </c>
      <c r="T196">
        <f>COUNTIFS(INDIRECT("Tabela6[QRCode]"),CUMPRIMENTO!$C196,INDIRECT("Tabela6[Data]"),CUMPRIMENTO!T$1)+COUNTIFS(INDIRECT("Tabela6[QRCode]"),CUMPRIMENTO!$D196,INDIRECT("Tabela6[Data]"),CUMPRIMENTO!T$1)</f>
        <v/>
      </c>
      <c r="U196">
        <f>COUNTIFS(INDIRECT("Tabela6[QRCode]"),CUMPRIMENTO!$C196,INDIRECT("Tabela6[Data]"),CUMPRIMENTO!U$1)+COUNTIFS(INDIRECT("Tabela6[QRCode]"),CUMPRIMENTO!$D196,INDIRECT("Tabela6[Data]"),CUMPRIMENTO!U$1)</f>
        <v/>
      </c>
      <c r="V196">
        <f>COUNTIFS(INDIRECT("Tabela6[QRCode]"),CUMPRIMENTO!$C196,INDIRECT("Tabela6[Data]"),CUMPRIMENTO!V$1)+COUNTIFS(INDIRECT("Tabela6[QRCode]"),CUMPRIMENTO!$D196,INDIRECT("Tabela6[Data]"),CUMPRIMENTO!V$1)</f>
        <v/>
      </c>
      <c r="Y196" s="33">
        <f>SUM(R196:X196)/(IF(G196=1,COUNTA(R196:X196)*3,IF(G196=2,COUNTA(R196:X196)*2,IF(G196=3,COUNTA(R196:X196),IF(G196=4,COUNTA(R196:X196)/2,IF(G196=5,COUNTA(R196:X196)/7,IF(G196=6,1,"")))))))</f>
        <v/>
      </c>
      <c r="Z196">
        <f>COUNTIFS(INDIRECT("Tabela6[QRCode]"),CUMPRIMENTO!$C196,INDIRECT("Tabela6[Data]"),CUMPRIMENTO!Z$1)+COUNTIFS(INDIRECT("Tabela6[QRCode]"),CUMPRIMENTO!$D196,INDIRECT("Tabela6[Data]"),CUMPRIMENTO!Z$1)</f>
        <v/>
      </c>
      <c r="AA196">
        <f>COUNTIFS(INDIRECT("Tabela6[QRCode]"),CUMPRIMENTO!$C196,INDIRECT("Tabela6[Data]"),CUMPRIMENTO!AA$1)+COUNTIFS(INDIRECT("Tabela6[QRCode]"),CUMPRIMENTO!$D196,INDIRECT("Tabela6[Data]"),CUMPRIMENTO!AA$1)</f>
        <v/>
      </c>
      <c r="AB196">
        <f>COUNTIFS(INDIRECT("Tabela6[QRCode]"),CUMPRIMENTO!$C196,INDIRECT("Tabela6[Data]"),CUMPRIMENTO!AB$1)+COUNTIFS(INDIRECT("Tabela6[QRCode]"),CUMPRIMENTO!$D196,INDIRECT("Tabela6[Data]"),CUMPRIMENTO!AB$1)</f>
        <v/>
      </c>
      <c r="AC196">
        <f>COUNTIFS(INDIRECT("Tabela6[QRCode]"),CUMPRIMENTO!$C196,INDIRECT("Tabela6[Data]"),CUMPRIMENTO!AC$1)+COUNTIFS(INDIRECT("Tabela6[QRCode]"),CUMPRIMENTO!$D196,INDIRECT("Tabela6[Data]"),CUMPRIMENTO!AC$1)</f>
        <v/>
      </c>
      <c r="AD196">
        <f>COUNTIFS(INDIRECT("Tabela6[QRCode]"),CUMPRIMENTO!$C196,INDIRECT("Tabela6[Data]"),CUMPRIMENTO!AD$1)+COUNTIFS(INDIRECT("Tabela6[QRCode]"),CUMPRIMENTO!$D196,INDIRECT("Tabela6[Data]"),CUMPRIMENTO!AD$1)</f>
        <v/>
      </c>
      <c r="AG196" s="33">
        <f>SUM(Z196:AD196)/(IF(G196=1,COUNTA(Z196:AD196)*3,IF(G196=2,COUNTA(Z196:AD196)*2,IF(G196=3,COUNTA(Z196:AD196),IF(G196=4,COUNTA(Z196:AD196)/2,IF(G196=5,COUNTA(Z196:AD196)/7,IF(G196=6,1,"")))))))</f>
        <v/>
      </c>
      <c r="AH196">
        <f>COUNTIFS(INDIRECT("Tabela6[QRCode]"),CUMPRIMENTO!$C196,INDIRECT("Tabela6[Data]"),CUMPRIMENTO!AH$1)+COUNTIFS(INDIRECT("Tabela6[QRCode]"),CUMPRIMENTO!$D196,INDIRECT("Tabela6[Data]"),CUMPRIMENTO!AH$1)</f>
        <v/>
      </c>
      <c r="AI196">
        <f>COUNTIFS(INDIRECT("Tabela6[QRCode]"),CUMPRIMENTO!$C196,INDIRECT("Tabela6[Data]"),CUMPRIMENTO!AI$1)+COUNTIFS(INDIRECT("Tabela6[QRCode]"),CUMPRIMENTO!$D196,INDIRECT("Tabela6[Data]"),CUMPRIMENTO!AI$1)</f>
        <v/>
      </c>
      <c r="AJ196">
        <f>COUNTIFS(INDIRECT("Tabela6[QRCode]"),CUMPRIMENTO!$C196,INDIRECT("Tabela6[Data]"),CUMPRIMENTO!AJ$1)+COUNTIFS(INDIRECT("Tabela6[QRCode]"),CUMPRIMENTO!$D196,INDIRECT("Tabela6[Data]"),CUMPRIMENTO!AJ$1)</f>
        <v/>
      </c>
      <c r="AK196">
        <f>COUNTIFS(INDIRECT("Tabela6[QRCode]"),CUMPRIMENTO!$C196,INDIRECT("Tabela6[Data]"),CUMPRIMENTO!AK$1)+COUNTIFS(INDIRECT("Tabela6[QRCode]"),CUMPRIMENTO!$D196,INDIRECT("Tabela6[Data]"),CUMPRIMENTO!AK$1)</f>
        <v/>
      </c>
      <c r="AL196">
        <f>COUNTIFS(INDIRECT("Tabela6[QRCode]"),CUMPRIMENTO!$C196,INDIRECT("Tabela6[Data]"),CUMPRIMENTO!AL$1)+COUNTIFS(INDIRECT("Tabela6[QRCode]"),CUMPRIMENTO!$D196,INDIRECT("Tabela6[Data]"),CUMPRIMENTO!AL$1)</f>
        <v/>
      </c>
      <c r="AO196" s="33">
        <f>SUM(AH196:AL196)/(IF(G196=1,COUNTA(AH196:AL196)*3,IF(G196=2,COUNTA(AH196:AL196)*2,IF(G196=3,COUNTA(AH196:AL196),IF(G196=4,COUNTA(AH196:AL196)/2,IF(G196=5,COUNTA(AH196:AL196)/7,IF(G196=6,1,"")))))))</f>
        <v/>
      </c>
      <c r="AP196">
        <f>COUNTIFS(INDIRECT("Tabela6[QRCode]"),CUMPRIMENTO!$C196,INDIRECT("Tabela6[Data]"),CUMPRIMENTO!AP$1)+COUNTIFS(INDIRECT("Tabela6[QRCode]"),CUMPRIMENTO!$D196,INDIRECT("Tabela6[Data]"),CUMPRIMENTO!AP$1)</f>
        <v/>
      </c>
      <c r="AQ196">
        <f>COUNTIFS(INDIRECT("Tabela6[QRCode]"),CUMPRIMENTO!$C196,INDIRECT("Tabela6[Data]"),CUMPRIMENTO!AQ$1)+COUNTIFS(INDIRECT("Tabela6[QRCode]"),CUMPRIMENTO!$D196,INDIRECT("Tabela6[Data]"),CUMPRIMENTO!AQ$1)</f>
        <v/>
      </c>
      <c r="AW196" s="33">
        <f>SUM(AP196:AS196)/(IF(G196=1,COUNTA(AP196:AS196)*3,IF(G196=2,COUNTA(AP196:AS196)*2,IF(G196=3,COUNTA(AP196:AS196),IF(G196=4,COUNTA(AP196:AS196)/2,IF(G196=5,COUNTA(AP196:AS196)/7,IF(G196=6,1,"")))))))</f>
        <v/>
      </c>
    </row>
    <row r="197">
      <c r="B197" t="inlineStr">
        <is>
          <t>BR01-IES-P29</t>
        </is>
      </c>
      <c r="C197" t="inlineStr">
        <is>
          <t>BR01-IES-P29-SALA14</t>
        </is>
      </c>
      <c r="D197" t="inlineStr">
        <is>
          <t>RS-ST01-29-00T-SLA14</t>
        </is>
      </c>
      <c r="E197" t="inlineStr">
        <is>
          <t>SALA INSTRUTORES 2</t>
        </is>
      </c>
      <c r="G197" t="n">
        <v>4</v>
      </c>
      <c r="H197" t="inlineStr">
        <is>
          <t>T2E</t>
        </is>
      </c>
      <c r="I197" s="34">
        <f>IF(H197="SOB DEMANDA",100%,IF(AVERAGE(Y197,AG197,AO197,AW197)&gt;100%,100%,AVERAGE(Y197,AG197,AO197,AW197)))</f>
        <v/>
      </c>
      <c r="J197">
        <f>COUNTIFS(INDIRECT("Tabela6[QRCode]"),CUMPRIMENTO!$C197,INDIRECT("Tabela6[Data]"),CUMPRIMENTO!J$1)+COUNTIFS(INDIRECT("Tabela6[QRCode]"),CUMPRIMENTO!$D197,INDIRECT("Tabela6[Data]"),CUMPRIMENTO!J$1)</f>
        <v/>
      </c>
      <c r="K197">
        <f>COUNTIFS(INDIRECT("Tabela6[QRCode]"),CUMPRIMENTO!$C197,INDIRECT("Tabela6[Data]"),CUMPRIMENTO!K$1)+COUNTIFS(INDIRECT("Tabela6[QRCode]"),CUMPRIMENTO!$D197,INDIRECT("Tabela6[Data]"),CUMPRIMENTO!K$1)</f>
        <v/>
      </c>
      <c r="L197">
        <f>COUNTIFS(INDIRECT("Tabela6[QRCode]"),CUMPRIMENTO!$C197,INDIRECT("Tabela6[Data]"),CUMPRIMENTO!L$1)+COUNTIFS(INDIRECT("Tabela6[QRCode]"),CUMPRIMENTO!$D197,INDIRECT("Tabela6[Data]"),CUMPRIMENTO!L$1)</f>
        <v/>
      </c>
      <c r="M197">
        <f>COUNTIFS(INDIRECT("Tabela6[QRCode]"),CUMPRIMENTO!$C197,INDIRECT("Tabela6[Data]"),CUMPRIMENTO!M$1)+COUNTIFS(INDIRECT("Tabela6[QRCode]"),CUMPRIMENTO!$D197,INDIRECT("Tabela6[Data]"),CUMPRIMENTO!M$1)</f>
        <v/>
      </c>
      <c r="N197">
        <f>COUNTIFS(INDIRECT("Tabela6[QRCode]"),CUMPRIMENTO!$C197,INDIRECT("Tabela6[Data]"),CUMPRIMENTO!N$1)+COUNTIFS(INDIRECT("Tabela6[QRCode]"),CUMPRIMENTO!$D197,INDIRECT("Tabela6[Data]"),CUMPRIMENTO!N$1)</f>
        <v/>
      </c>
      <c r="Q197" s="33">
        <f>SUM(J197:P197)/(IF(G197=1,COUNTA(J197:P197)*3,IF(G197=2,COUNTA(J197:P197)*2,IF(G197=3,COUNTA(J197:P197),IF(G197=4,COUNTA(J197:P197)/2,IF(G197=5,COUNTA(J197:P197)/7,IF(G197=6,1,"")))))))</f>
        <v/>
      </c>
      <c r="R197">
        <f>COUNTIFS(INDIRECT("Tabela6[QRCode]"),CUMPRIMENTO!$C197,INDIRECT("Tabela6[Data]"),CUMPRIMENTO!R$1)+COUNTIFS(INDIRECT("Tabela6[QRCode]"),CUMPRIMENTO!$D197,INDIRECT("Tabela6[Data]"),CUMPRIMENTO!R$1)</f>
        <v/>
      </c>
      <c r="S197">
        <f>COUNTIFS(INDIRECT("Tabela6[QRCode]"),CUMPRIMENTO!$C197,INDIRECT("Tabela6[Data]"),CUMPRIMENTO!S$1)+COUNTIFS(INDIRECT("Tabela6[QRCode]"),CUMPRIMENTO!$D197,INDIRECT("Tabela6[Data]"),CUMPRIMENTO!S$1)</f>
        <v/>
      </c>
      <c r="T197">
        <f>COUNTIFS(INDIRECT("Tabela6[QRCode]"),CUMPRIMENTO!$C197,INDIRECT("Tabela6[Data]"),CUMPRIMENTO!T$1)+COUNTIFS(INDIRECT("Tabela6[QRCode]"),CUMPRIMENTO!$D197,INDIRECT("Tabela6[Data]"),CUMPRIMENTO!T$1)</f>
        <v/>
      </c>
      <c r="U197">
        <f>COUNTIFS(INDIRECT("Tabela6[QRCode]"),CUMPRIMENTO!$C197,INDIRECT("Tabela6[Data]"),CUMPRIMENTO!U$1)+COUNTIFS(INDIRECT("Tabela6[QRCode]"),CUMPRIMENTO!$D197,INDIRECT("Tabela6[Data]"),CUMPRIMENTO!U$1)</f>
        <v/>
      </c>
      <c r="V197">
        <f>COUNTIFS(INDIRECT("Tabela6[QRCode]"),CUMPRIMENTO!$C197,INDIRECT("Tabela6[Data]"),CUMPRIMENTO!V$1)+COUNTIFS(INDIRECT("Tabela6[QRCode]"),CUMPRIMENTO!$D197,INDIRECT("Tabela6[Data]"),CUMPRIMENTO!V$1)</f>
        <v/>
      </c>
      <c r="Y197" s="33">
        <f>SUM(R197:X197)/(IF(G197=1,COUNTA(R197:X197)*3,IF(G197=2,COUNTA(R197:X197)*2,IF(G197=3,COUNTA(R197:X197),IF(G197=4,COUNTA(R197:X197)/2,IF(G197=5,COUNTA(R197:X197)/7,IF(G197=6,1,"")))))))</f>
        <v/>
      </c>
      <c r="Z197">
        <f>COUNTIFS(INDIRECT("Tabela6[QRCode]"),CUMPRIMENTO!$C197,INDIRECT("Tabela6[Data]"),CUMPRIMENTO!Z$1)+COUNTIFS(INDIRECT("Tabela6[QRCode]"),CUMPRIMENTO!$D197,INDIRECT("Tabela6[Data]"),CUMPRIMENTO!Z$1)</f>
        <v/>
      </c>
      <c r="AA197">
        <f>COUNTIFS(INDIRECT("Tabela6[QRCode]"),CUMPRIMENTO!$C197,INDIRECT("Tabela6[Data]"),CUMPRIMENTO!AA$1)+COUNTIFS(INDIRECT("Tabela6[QRCode]"),CUMPRIMENTO!$D197,INDIRECT("Tabela6[Data]"),CUMPRIMENTO!AA$1)</f>
        <v/>
      </c>
      <c r="AB197">
        <f>COUNTIFS(INDIRECT("Tabela6[QRCode]"),CUMPRIMENTO!$C197,INDIRECT("Tabela6[Data]"),CUMPRIMENTO!AB$1)+COUNTIFS(INDIRECT("Tabela6[QRCode]"),CUMPRIMENTO!$D197,INDIRECT("Tabela6[Data]"),CUMPRIMENTO!AB$1)</f>
        <v/>
      </c>
      <c r="AC197">
        <f>COUNTIFS(INDIRECT("Tabela6[QRCode]"),CUMPRIMENTO!$C197,INDIRECT("Tabela6[Data]"),CUMPRIMENTO!AC$1)+COUNTIFS(INDIRECT("Tabela6[QRCode]"),CUMPRIMENTO!$D197,INDIRECT("Tabela6[Data]"),CUMPRIMENTO!AC$1)</f>
        <v/>
      </c>
      <c r="AD197">
        <f>COUNTIFS(INDIRECT("Tabela6[QRCode]"),CUMPRIMENTO!$C197,INDIRECT("Tabela6[Data]"),CUMPRIMENTO!AD$1)+COUNTIFS(INDIRECT("Tabela6[QRCode]"),CUMPRIMENTO!$D197,INDIRECT("Tabela6[Data]"),CUMPRIMENTO!AD$1)</f>
        <v/>
      </c>
      <c r="AG197" s="33">
        <f>SUM(Z197:AD197)/(IF(G197=1,COUNTA(Z197:AD197)*3,IF(G197=2,COUNTA(Z197:AD197)*2,IF(G197=3,COUNTA(Z197:AD197),IF(G197=4,COUNTA(Z197:AD197)/2,IF(G197=5,COUNTA(Z197:AD197)/7,IF(G197=6,1,"")))))))</f>
        <v/>
      </c>
      <c r="AH197">
        <f>COUNTIFS(INDIRECT("Tabela6[QRCode]"),CUMPRIMENTO!$C197,INDIRECT("Tabela6[Data]"),CUMPRIMENTO!AH$1)+COUNTIFS(INDIRECT("Tabela6[QRCode]"),CUMPRIMENTO!$D197,INDIRECT("Tabela6[Data]"),CUMPRIMENTO!AH$1)</f>
        <v/>
      </c>
      <c r="AI197">
        <f>COUNTIFS(INDIRECT("Tabela6[QRCode]"),CUMPRIMENTO!$C197,INDIRECT("Tabela6[Data]"),CUMPRIMENTO!AI$1)+COUNTIFS(INDIRECT("Tabela6[QRCode]"),CUMPRIMENTO!$D197,INDIRECT("Tabela6[Data]"),CUMPRIMENTO!AI$1)</f>
        <v/>
      </c>
      <c r="AJ197">
        <f>COUNTIFS(INDIRECT("Tabela6[QRCode]"),CUMPRIMENTO!$C197,INDIRECT("Tabela6[Data]"),CUMPRIMENTO!AJ$1)+COUNTIFS(INDIRECT("Tabela6[QRCode]"),CUMPRIMENTO!$D197,INDIRECT("Tabela6[Data]"),CUMPRIMENTO!AJ$1)</f>
        <v/>
      </c>
      <c r="AK197">
        <f>COUNTIFS(INDIRECT("Tabela6[QRCode]"),CUMPRIMENTO!$C197,INDIRECT("Tabela6[Data]"),CUMPRIMENTO!AK$1)+COUNTIFS(INDIRECT("Tabela6[QRCode]"),CUMPRIMENTO!$D197,INDIRECT("Tabela6[Data]"),CUMPRIMENTO!AK$1)</f>
        <v/>
      </c>
      <c r="AL197">
        <f>COUNTIFS(INDIRECT("Tabela6[QRCode]"),CUMPRIMENTO!$C197,INDIRECT("Tabela6[Data]"),CUMPRIMENTO!AL$1)+COUNTIFS(INDIRECT("Tabela6[QRCode]"),CUMPRIMENTO!$D197,INDIRECT("Tabela6[Data]"),CUMPRIMENTO!AL$1)</f>
        <v/>
      </c>
      <c r="AO197" s="33">
        <f>SUM(AH197:AL197)/(IF(G197=1,COUNTA(AH197:AL197)*3,IF(G197=2,COUNTA(AH197:AL197)*2,IF(G197=3,COUNTA(AH197:AL197),IF(G197=4,COUNTA(AH197:AL197)/2,IF(G197=5,COUNTA(AH197:AL197)/7,IF(G197=6,1,"")))))))</f>
        <v/>
      </c>
      <c r="AP197">
        <f>COUNTIFS(INDIRECT("Tabela6[QRCode]"),CUMPRIMENTO!$C197,INDIRECT("Tabela6[Data]"),CUMPRIMENTO!AP$1)+COUNTIFS(INDIRECT("Tabela6[QRCode]"),CUMPRIMENTO!$D197,INDIRECT("Tabela6[Data]"),CUMPRIMENTO!AP$1)</f>
        <v/>
      </c>
      <c r="AQ197">
        <f>COUNTIFS(INDIRECT("Tabela6[QRCode]"),CUMPRIMENTO!$C197,INDIRECT("Tabela6[Data]"),CUMPRIMENTO!AQ$1)+COUNTIFS(INDIRECT("Tabela6[QRCode]"),CUMPRIMENTO!$D197,INDIRECT("Tabela6[Data]"),CUMPRIMENTO!AQ$1)</f>
        <v/>
      </c>
      <c r="AW197" s="33">
        <f>SUM(AP197:AS197)/(IF(G197=1,COUNTA(AP197:AS197)*3,IF(G197=2,COUNTA(AP197:AS197)*2,IF(G197=3,COUNTA(AP197:AS197),IF(G197=4,COUNTA(AP197:AS197)/2,IF(G197=5,COUNTA(AP197:AS197)/7,IF(G197=6,1,"")))))))</f>
        <v/>
      </c>
    </row>
    <row r="198">
      <c r="B198" t="inlineStr">
        <is>
          <t>BR01-IES-P29</t>
        </is>
      </c>
      <c r="C198" t="inlineStr">
        <is>
          <t>BR01-IES-P29-SALA15</t>
        </is>
      </c>
      <c r="D198" t="inlineStr">
        <is>
          <t>RS-ST01-29-00T-SLA15</t>
        </is>
      </c>
      <c r="E198" t="inlineStr">
        <is>
          <t>SALA OFICINA</t>
        </is>
      </c>
      <c r="G198" t="n">
        <v>4</v>
      </c>
      <c r="H198" t="inlineStr">
        <is>
          <t>T2E</t>
        </is>
      </c>
      <c r="I198" s="34">
        <f>IF(H198="SOB DEMANDA",100%,IF(AVERAGE(Y198,AG198,AO198,AW198)&gt;100%,100%,AVERAGE(Y198,AG198,AO198,AW198)))</f>
        <v/>
      </c>
      <c r="J198">
        <f>COUNTIFS(INDIRECT("Tabela6[QRCode]"),CUMPRIMENTO!$C198,INDIRECT("Tabela6[Data]"),CUMPRIMENTO!J$1)+COUNTIFS(INDIRECT("Tabela6[QRCode]"),CUMPRIMENTO!$D198,INDIRECT("Tabela6[Data]"),CUMPRIMENTO!J$1)</f>
        <v/>
      </c>
      <c r="K198">
        <f>COUNTIFS(INDIRECT("Tabela6[QRCode]"),CUMPRIMENTO!$C198,INDIRECT("Tabela6[Data]"),CUMPRIMENTO!K$1)+COUNTIFS(INDIRECT("Tabela6[QRCode]"),CUMPRIMENTO!$D198,INDIRECT("Tabela6[Data]"),CUMPRIMENTO!K$1)</f>
        <v/>
      </c>
      <c r="L198">
        <f>COUNTIFS(INDIRECT("Tabela6[QRCode]"),CUMPRIMENTO!$C198,INDIRECT("Tabela6[Data]"),CUMPRIMENTO!L$1)+COUNTIFS(INDIRECT("Tabela6[QRCode]"),CUMPRIMENTO!$D198,INDIRECT("Tabela6[Data]"),CUMPRIMENTO!L$1)</f>
        <v/>
      </c>
      <c r="M198">
        <f>COUNTIFS(INDIRECT("Tabela6[QRCode]"),CUMPRIMENTO!$C198,INDIRECT("Tabela6[Data]"),CUMPRIMENTO!M$1)+COUNTIFS(INDIRECT("Tabela6[QRCode]"),CUMPRIMENTO!$D198,INDIRECT("Tabela6[Data]"),CUMPRIMENTO!M$1)</f>
        <v/>
      </c>
      <c r="N198">
        <f>COUNTIFS(INDIRECT("Tabela6[QRCode]"),CUMPRIMENTO!$C198,INDIRECT("Tabela6[Data]"),CUMPRIMENTO!N$1)+COUNTIFS(INDIRECT("Tabela6[QRCode]"),CUMPRIMENTO!$D198,INDIRECT("Tabela6[Data]"),CUMPRIMENTO!N$1)</f>
        <v/>
      </c>
      <c r="Q198" s="33">
        <f>SUM(J198:P198)/(IF(G198=1,COUNTA(J198:P198)*3,IF(G198=2,COUNTA(J198:P198)*2,IF(G198=3,COUNTA(J198:P198),IF(G198=4,COUNTA(J198:P198)/2,IF(G198=5,COUNTA(J198:P198)/7,IF(G198=6,1,"")))))))</f>
        <v/>
      </c>
      <c r="R198">
        <f>COUNTIFS(INDIRECT("Tabela6[QRCode]"),CUMPRIMENTO!$C198,INDIRECT("Tabela6[Data]"),CUMPRIMENTO!R$1)+COUNTIFS(INDIRECT("Tabela6[QRCode]"),CUMPRIMENTO!$D198,INDIRECT("Tabela6[Data]"),CUMPRIMENTO!R$1)</f>
        <v/>
      </c>
      <c r="S198">
        <f>COUNTIFS(INDIRECT("Tabela6[QRCode]"),CUMPRIMENTO!$C198,INDIRECT("Tabela6[Data]"),CUMPRIMENTO!S$1)+COUNTIFS(INDIRECT("Tabela6[QRCode]"),CUMPRIMENTO!$D198,INDIRECT("Tabela6[Data]"),CUMPRIMENTO!S$1)</f>
        <v/>
      </c>
      <c r="T198">
        <f>COUNTIFS(INDIRECT("Tabela6[QRCode]"),CUMPRIMENTO!$C198,INDIRECT("Tabela6[Data]"),CUMPRIMENTO!T$1)+COUNTIFS(INDIRECT("Tabela6[QRCode]"),CUMPRIMENTO!$D198,INDIRECT("Tabela6[Data]"),CUMPRIMENTO!T$1)</f>
        <v/>
      </c>
      <c r="U198">
        <f>COUNTIFS(INDIRECT("Tabela6[QRCode]"),CUMPRIMENTO!$C198,INDIRECT("Tabela6[Data]"),CUMPRIMENTO!U$1)+COUNTIFS(INDIRECT("Tabela6[QRCode]"),CUMPRIMENTO!$D198,INDIRECT("Tabela6[Data]"),CUMPRIMENTO!U$1)</f>
        <v/>
      </c>
      <c r="V198">
        <f>COUNTIFS(INDIRECT("Tabela6[QRCode]"),CUMPRIMENTO!$C198,INDIRECT("Tabela6[Data]"),CUMPRIMENTO!V$1)+COUNTIFS(INDIRECT("Tabela6[QRCode]"),CUMPRIMENTO!$D198,INDIRECT("Tabela6[Data]"),CUMPRIMENTO!V$1)</f>
        <v/>
      </c>
      <c r="Y198" s="33">
        <f>SUM(R198:X198)/(IF(G198=1,COUNTA(R198:X198)*3,IF(G198=2,COUNTA(R198:X198)*2,IF(G198=3,COUNTA(R198:X198),IF(G198=4,COUNTA(R198:X198)/2,IF(G198=5,COUNTA(R198:X198)/7,IF(G198=6,1,"")))))))</f>
        <v/>
      </c>
      <c r="Z198">
        <f>COUNTIFS(INDIRECT("Tabela6[QRCode]"),CUMPRIMENTO!$C198,INDIRECT("Tabela6[Data]"),CUMPRIMENTO!Z$1)+COUNTIFS(INDIRECT("Tabela6[QRCode]"),CUMPRIMENTO!$D198,INDIRECT("Tabela6[Data]"),CUMPRIMENTO!Z$1)</f>
        <v/>
      </c>
      <c r="AA198">
        <f>COUNTIFS(INDIRECT("Tabela6[QRCode]"),CUMPRIMENTO!$C198,INDIRECT("Tabela6[Data]"),CUMPRIMENTO!AA$1)+COUNTIFS(INDIRECT("Tabela6[QRCode]"),CUMPRIMENTO!$D198,INDIRECT("Tabela6[Data]"),CUMPRIMENTO!AA$1)</f>
        <v/>
      </c>
      <c r="AB198">
        <f>COUNTIFS(INDIRECT("Tabela6[QRCode]"),CUMPRIMENTO!$C198,INDIRECT("Tabela6[Data]"),CUMPRIMENTO!AB$1)+COUNTIFS(INDIRECT("Tabela6[QRCode]"),CUMPRIMENTO!$D198,INDIRECT("Tabela6[Data]"),CUMPRIMENTO!AB$1)</f>
        <v/>
      </c>
      <c r="AC198">
        <f>COUNTIFS(INDIRECT("Tabela6[QRCode]"),CUMPRIMENTO!$C198,INDIRECT("Tabela6[Data]"),CUMPRIMENTO!AC$1)+COUNTIFS(INDIRECT("Tabela6[QRCode]"),CUMPRIMENTO!$D198,INDIRECT("Tabela6[Data]"),CUMPRIMENTO!AC$1)</f>
        <v/>
      </c>
      <c r="AD198">
        <f>COUNTIFS(INDIRECT("Tabela6[QRCode]"),CUMPRIMENTO!$C198,INDIRECT("Tabela6[Data]"),CUMPRIMENTO!AD$1)+COUNTIFS(INDIRECT("Tabela6[QRCode]"),CUMPRIMENTO!$D198,INDIRECT("Tabela6[Data]"),CUMPRIMENTO!AD$1)</f>
        <v/>
      </c>
      <c r="AG198" s="33">
        <f>SUM(Z198:AD198)/(IF(G198=1,COUNTA(Z198:AD198)*3,IF(G198=2,COUNTA(Z198:AD198)*2,IF(G198=3,COUNTA(Z198:AD198),IF(G198=4,COUNTA(Z198:AD198)/2,IF(G198=5,COUNTA(Z198:AD198)/7,IF(G198=6,1,"")))))))</f>
        <v/>
      </c>
      <c r="AH198">
        <f>COUNTIFS(INDIRECT("Tabela6[QRCode]"),CUMPRIMENTO!$C198,INDIRECT("Tabela6[Data]"),CUMPRIMENTO!AH$1)+COUNTIFS(INDIRECT("Tabela6[QRCode]"),CUMPRIMENTO!$D198,INDIRECT("Tabela6[Data]"),CUMPRIMENTO!AH$1)</f>
        <v/>
      </c>
      <c r="AI198">
        <f>COUNTIFS(INDIRECT("Tabela6[QRCode]"),CUMPRIMENTO!$C198,INDIRECT("Tabela6[Data]"),CUMPRIMENTO!AI$1)+COUNTIFS(INDIRECT("Tabela6[QRCode]"),CUMPRIMENTO!$D198,INDIRECT("Tabela6[Data]"),CUMPRIMENTO!AI$1)</f>
        <v/>
      </c>
      <c r="AJ198">
        <f>COUNTIFS(INDIRECT("Tabela6[QRCode]"),CUMPRIMENTO!$C198,INDIRECT("Tabela6[Data]"),CUMPRIMENTO!AJ$1)+COUNTIFS(INDIRECT("Tabela6[QRCode]"),CUMPRIMENTO!$D198,INDIRECT("Tabela6[Data]"),CUMPRIMENTO!AJ$1)</f>
        <v/>
      </c>
      <c r="AK198">
        <f>COUNTIFS(INDIRECT("Tabela6[QRCode]"),CUMPRIMENTO!$C198,INDIRECT("Tabela6[Data]"),CUMPRIMENTO!AK$1)+COUNTIFS(INDIRECT("Tabela6[QRCode]"),CUMPRIMENTO!$D198,INDIRECT("Tabela6[Data]"),CUMPRIMENTO!AK$1)</f>
        <v/>
      </c>
      <c r="AL198">
        <f>COUNTIFS(INDIRECT("Tabela6[QRCode]"),CUMPRIMENTO!$C198,INDIRECT("Tabela6[Data]"),CUMPRIMENTO!AL$1)+COUNTIFS(INDIRECT("Tabela6[QRCode]"),CUMPRIMENTO!$D198,INDIRECT("Tabela6[Data]"),CUMPRIMENTO!AL$1)</f>
        <v/>
      </c>
      <c r="AO198" s="33">
        <f>SUM(AH198:AL198)/(IF(G198=1,COUNTA(AH198:AL198)*3,IF(G198=2,COUNTA(AH198:AL198)*2,IF(G198=3,COUNTA(AH198:AL198),IF(G198=4,COUNTA(AH198:AL198)/2,IF(G198=5,COUNTA(AH198:AL198)/7,IF(G198=6,1,"")))))))</f>
        <v/>
      </c>
      <c r="AP198">
        <f>COUNTIFS(INDIRECT("Tabela6[QRCode]"),CUMPRIMENTO!$C198,INDIRECT("Tabela6[Data]"),CUMPRIMENTO!AP$1)+COUNTIFS(INDIRECT("Tabela6[QRCode]"),CUMPRIMENTO!$D198,INDIRECT("Tabela6[Data]"),CUMPRIMENTO!AP$1)</f>
        <v/>
      </c>
      <c r="AQ198">
        <f>COUNTIFS(INDIRECT("Tabela6[QRCode]"),CUMPRIMENTO!$C198,INDIRECT("Tabela6[Data]"),CUMPRIMENTO!AQ$1)+COUNTIFS(INDIRECT("Tabela6[QRCode]"),CUMPRIMENTO!$D198,INDIRECT("Tabela6[Data]"),CUMPRIMENTO!AQ$1)</f>
        <v/>
      </c>
      <c r="AW198" s="33">
        <f>SUM(AP198:AS198)/(IF(G198=1,COUNTA(AP198:AS198)*3,IF(G198=2,COUNTA(AP198:AS198)*2,IF(G198=3,COUNTA(AP198:AS198),IF(G198=4,COUNTA(AP198:AS198)/2,IF(G198=5,COUNTA(AP198:AS198)/7,IF(G198=6,1,"")))))))</f>
        <v/>
      </c>
    </row>
    <row r="199">
      <c r="B199" t="inlineStr">
        <is>
          <t>BR01-IES-P29</t>
        </is>
      </c>
      <c r="C199" t="inlineStr">
        <is>
          <t>BR01-IES-P29-SALA19</t>
        </is>
      </c>
      <c r="D199" t="inlineStr">
        <is>
          <t>RS-ST01-29-00T-SLA19</t>
        </is>
      </c>
      <c r="E199" t="inlineStr">
        <is>
          <t>CORREDOR</t>
        </is>
      </c>
      <c r="G199" t="n">
        <v>4</v>
      </c>
      <c r="H199" t="inlineStr">
        <is>
          <t>T2E</t>
        </is>
      </c>
      <c r="I199" s="34">
        <f>IF(H199="SOB DEMANDA",100%,IF(AVERAGE(Y199,AG199,AO199,AW199)&gt;100%,100%,AVERAGE(Y199,AG199,AO199,AW199)))</f>
        <v/>
      </c>
      <c r="J199">
        <f>COUNTIFS(INDIRECT("Tabela6[QRCode]"),CUMPRIMENTO!$C199,INDIRECT("Tabela6[Data]"),CUMPRIMENTO!J$1)+COUNTIFS(INDIRECT("Tabela6[QRCode]"),CUMPRIMENTO!$D199,INDIRECT("Tabela6[Data]"),CUMPRIMENTO!J$1)</f>
        <v/>
      </c>
      <c r="K199">
        <f>COUNTIFS(INDIRECT("Tabela6[QRCode]"),CUMPRIMENTO!$C199,INDIRECT("Tabela6[Data]"),CUMPRIMENTO!K$1)+COUNTIFS(INDIRECT("Tabela6[QRCode]"),CUMPRIMENTO!$D199,INDIRECT("Tabela6[Data]"),CUMPRIMENTO!K$1)</f>
        <v/>
      </c>
      <c r="L199">
        <f>COUNTIFS(INDIRECT("Tabela6[QRCode]"),CUMPRIMENTO!$C199,INDIRECT("Tabela6[Data]"),CUMPRIMENTO!L$1)+COUNTIFS(INDIRECT("Tabela6[QRCode]"),CUMPRIMENTO!$D199,INDIRECT("Tabela6[Data]"),CUMPRIMENTO!L$1)</f>
        <v/>
      </c>
      <c r="M199">
        <f>COUNTIFS(INDIRECT("Tabela6[QRCode]"),CUMPRIMENTO!$C199,INDIRECT("Tabela6[Data]"),CUMPRIMENTO!M$1)+COUNTIFS(INDIRECT("Tabela6[QRCode]"),CUMPRIMENTO!$D199,INDIRECT("Tabela6[Data]"),CUMPRIMENTO!M$1)</f>
        <v/>
      </c>
      <c r="N199">
        <f>COUNTIFS(INDIRECT("Tabela6[QRCode]"),CUMPRIMENTO!$C199,INDIRECT("Tabela6[Data]"),CUMPRIMENTO!N$1)+COUNTIFS(INDIRECT("Tabela6[QRCode]"),CUMPRIMENTO!$D199,INDIRECT("Tabela6[Data]"),CUMPRIMENTO!N$1)</f>
        <v/>
      </c>
      <c r="Q199" s="33">
        <f>SUM(J199:P199)/(IF(G199=1,COUNTA(J199:P199)*3,IF(G199=2,COUNTA(J199:P199)*2,IF(G199=3,COUNTA(J199:P199),IF(G199=4,COUNTA(J199:P199)/2,IF(G199=5,COUNTA(J199:P199)/7,IF(G199=6,1,"")))))))</f>
        <v/>
      </c>
      <c r="R199">
        <f>COUNTIFS(INDIRECT("Tabela6[QRCode]"),CUMPRIMENTO!$C199,INDIRECT("Tabela6[Data]"),CUMPRIMENTO!R$1)+COUNTIFS(INDIRECT("Tabela6[QRCode]"),CUMPRIMENTO!$D199,INDIRECT("Tabela6[Data]"),CUMPRIMENTO!R$1)</f>
        <v/>
      </c>
      <c r="S199">
        <f>COUNTIFS(INDIRECT("Tabela6[QRCode]"),CUMPRIMENTO!$C199,INDIRECT("Tabela6[Data]"),CUMPRIMENTO!S$1)+COUNTIFS(INDIRECT("Tabela6[QRCode]"),CUMPRIMENTO!$D199,INDIRECT("Tabela6[Data]"),CUMPRIMENTO!S$1)</f>
        <v/>
      </c>
      <c r="T199">
        <f>COUNTIFS(INDIRECT("Tabela6[QRCode]"),CUMPRIMENTO!$C199,INDIRECT("Tabela6[Data]"),CUMPRIMENTO!T$1)+COUNTIFS(INDIRECT("Tabela6[QRCode]"),CUMPRIMENTO!$D199,INDIRECT("Tabela6[Data]"),CUMPRIMENTO!T$1)</f>
        <v/>
      </c>
      <c r="U199">
        <f>COUNTIFS(INDIRECT("Tabela6[QRCode]"),CUMPRIMENTO!$C199,INDIRECT("Tabela6[Data]"),CUMPRIMENTO!U$1)+COUNTIFS(INDIRECT("Tabela6[QRCode]"),CUMPRIMENTO!$D199,INDIRECT("Tabela6[Data]"),CUMPRIMENTO!U$1)</f>
        <v/>
      </c>
      <c r="V199">
        <f>COUNTIFS(INDIRECT("Tabela6[QRCode]"),CUMPRIMENTO!$C199,INDIRECT("Tabela6[Data]"),CUMPRIMENTO!V$1)+COUNTIFS(INDIRECT("Tabela6[QRCode]"),CUMPRIMENTO!$D199,INDIRECT("Tabela6[Data]"),CUMPRIMENTO!V$1)</f>
        <v/>
      </c>
      <c r="Y199" s="33">
        <f>SUM(R199:X199)/(IF(G199=1,COUNTA(R199:X199)*3,IF(G199=2,COUNTA(R199:X199)*2,IF(G199=3,COUNTA(R199:X199),IF(G199=4,COUNTA(R199:X199)/2,IF(G199=5,COUNTA(R199:X199)/7,IF(G199=6,1,"")))))))</f>
        <v/>
      </c>
      <c r="Z199">
        <f>COUNTIFS(INDIRECT("Tabela6[QRCode]"),CUMPRIMENTO!$C199,INDIRECT("Tabela6[Data]"),CUMPRIMENTO!Z$1)+COUNTIFS(INDIRECT("Tabela6[QRCode]"),CUMPRIMENTO!$D199,INDIRECT("Tabela6[Data]"),CUMPRIMENTO!Z$1)</f>
        <v/>
      </c>
      <c r="AA199">
        <f>COUNTIFS(INDIRECT("Tabela6[QRCode]"),CUMPRIMENTO!$C199,INDIRECT("Tabela6[Data]"),CUMPRIMENTO!AA$1)+COUNTIFS(INDIRECT("Tabela6[QRCode]"),CUMPRIMENTO!$D199,INDIRECT("Tabela6[Data]"),CUMPRIMENTO!AA$1)</f>
        <v/>
      </c>
      <c r="AB199">
        <f>COUNTIFS(INDIRECT("Tabela6[QRCode]"),CUMPRIMENTO!$C199,INDIRECT("Tabela6[Data]"),CUMPRIMENTO!AB$1)+COUNTIFS(INDIRECT("Tabela6[QRCode]"),CUMPRIMENTO!$D199,INDIRECT("Tabela6[Data]"),CUMPRIMENTO!AB$1)</f>
        <v/>
      </c>
      <c r="AC199">
        <f>COUNTIFS(INDIRECT("Tabela6[QRCode]"),CUMPRIMENTO!$C199,INDIRECT("Tabela6[Data]"),CUMPRIMENTO!AC$1)+COUNTIFS(INDIRECT("Tabela6[QRCode]"),CUMPRIMENTO!$D199,INDIRECT("Tabela6[Data]"),CUMPRIMENTO!AC$1)</f>
        <v/>
      </c>
      <c r="AD199">
        <f>COUNTIFS(INDIRECT("Tabela6[QRCode]"),CUMPRIMENTO!$C199,INDIRECT("Tabela6[Data]"),CUMPRIMENTO!AD$1)+COUNTIFS(INDIRECT("Tabela6[QRCode]"),CUMPRIMENTO!$D199,INDIRECT("Tabela6[Data]"),CUMPRIMENTO!AD$1)</f>
        <v/>
      </c>
      <c r="AG199" s="33">
        <f>SUM(Z199:AD199)/(IF(G199=1,COUNTA(Z199:AD199)*3,IF(G199=2,COUNTA(Z199:AD199)*2,IF(G199=3,COUNTA(Z199:AD199),IF(G199=4,COUNTA(Z199:AD199)/2,IF(G199=5,COUNTA(Z199:AD199)/7,IF(G199=6,1,"")))))))</f>
        <v/>
      </c>
      <c r="AH199">
        <f>COUNTIFS(INDIRECT("Tabela6[QRCode]"),CUMPRIMENTO!$C199,INDIRECT("Tabela6[Data]"),CUMPRIMENTO!AH$1)+COUNTIFS(INDIRECT("Tabela6[QRCode]"),CUMPRIMENTO!$D199,INDIRECT("Tabela6[Data]"),CUMPRIMENTO!AH$1)</f>
        <v/>
      </c>
      <c r="AI199">
        <f>COUNTIFS(INDIRECT("Tabela6[QRCode]"),CUMPRIMENTO!$C199,INDIRECT("Tabela6[Data]"),CUMPRIMENTO!AI$1)+COUNTIFS(INDIRECT("Tabela6[QRCode]"),CUMPRIMENTO!$D199,INDIRECT("Tabela6[Data]"),CUMPRIMENTO!AI$1)</f>
        <v/>
      </c>
      <c r="AJ199">
        <f>COUNTIFS(INDIRECT("Tabela6[QRCode]"),CUMPRIMENTO!$C199,INDIRECT("Tabela6[Data]"),CUMPRIMENTO!AJ$1)+COUNTIFS(INDIRECT("Tabela6[QRCode]"),CUMPRIMENTO!$D199,INDIRECT("Tabela6[Data]"),CUMPRIMENTO!AJ$1)</f>
        <v/>
      </c>
      <c r="AK199">
        <f>COUNTIFS(INDIRECT("Tabela6[QRCode]"),CUMPRIMENTO!$C199,INDIRECT("Tabela6[Data]"),CUMPRIMENTO!AK$1)+COUNTIFS(INDIRECT("Tabela6[QRCode]"),CUMPRIMENTO!$D199,INDIRECT("Tabela6[Data]"),CUMPRIMENTO!AK$1)</f>
        <v/>
      </c>
      <c r="AL199">
        <f>COUNTIFS(INDIRECT("Tabela6[QRCode]"),CUMPRIMENTO!$C199,INDIRECT("Tabela6[Data]"),CUMPRIMENTO!AL$1)+COUNTIFS(INDIRECT("Tabela6[QRCode]"),CUMPRIMENTO!$D199,INDIRECT("Tabela6[Data]"),CUMPRIMENTO!AL$1)</f>
        <v/>
      </c>
      <c r="AO199" s="33">
        <f>SUM(AH199:AL199)/(IF(G199=1,COUNTA(AH199:AL199)*3,IF(G199=2,COUNTA(AH199:AL199)*2,IF(G199=3,COUNTA(AH199:AL199),IF(G199=4,COUNTA(AH199:AL199)/2,IF(G199=5,COUNTA(AH199:AL199)/7,IF(G199=6,1,"")))))))</f>
        <v/>
      </c>
      <c r="AP199">
        <f>COUNTIFS(INDIRECT("Tabela6[QRCode]"),CUMPRIMENTO!$C199,INDIRECT("Tabela6[Data]"),CUMPRIMENTO!AP$1)+COUNTIFS(INDIRECT("Tabela6[QRCode]"),CUMPRIMENTO!$D199,INDIRECT("Tabela6[Data]"),CUMPRIMENTO!AP$1)</f>
        <v/>
      </c>
      <c r="AQ199">
        <f>COUNTIFS(INDIRECT("Tabela6[QRCode]"),CUMPRIMENTO!$C199,INDIRECT("Tabela6[Data]"),CUMPRIMENTO!AQ$1)+COUNTIFS(INDIRECT("Tabela6[QRCode]"),CUMPRIMENTO!$D199,INDIRECT("Tabela6[Data]"),CUMPRIMENTO!AQ$1)</f>
        <v/>
      </c>
      <c r="AW199" s="33">
        <f>SUM(AP199:AS199)/(IF(G199=1,COUNTA(AP199:AS199)*3,IF(G199=2,COUNTA(AP199:AS199)*2,IF(G199=3,COUNTA(AP199:AS199),IF(G199=4,COUNTA(AP199:AS199)/2,IF(G199=5,COUNTA(AP199:AS199)/7,IF(G199=6,1,"")))))))</f>
        <v/>
      </c>
    </row>
    <row r="200">
      <c r="B200" t="inlineStr">
        <is>
          <t>BR01-IES-P31</t>
        </is>
      </c>
      <c r="C200" t="inlineStr">
        <is>
          <t>BR01-IES-P31-BAN062</t>
        </is>
      </c>
      <c r="D200" t="inlineStr">
        <is>
          <t>RS-ST01-31-00T-WCM01</t>
        </is>
      </c>
      <c r="E200" t="inlineStr">
        <is>
          <t>BANHEIRO FUNDICAO MAGNESIO - M</t>
        </is>
      </c>
      <c r="G200" t="n">
        <v>1</v>
      </c>
      <c r="H200" t="inlineStr">
        <is>
          <t>T1, T2, T3</t>
        </is>
      </c>
      <c r="I200" s="34">
        <f>IF(H200="SOB DEMANDA",100%,IF(AVERAGE(Y200,AG200,AO200,AW200)&gt;100%,100%,AVERAGE(Y200,AG200,AO200,AW200)))</f>
        <v/>
      </c>
      <c r="J200">
        <f>COUNTIFS(INDIRECT("Tabela6[QRCode]"),CUMPRIMENTO!$C200,INDIRECT("Tabela6[Data]"),CUMPRIMENTO!J$1)+COUNTIFS(INDIRECT("Tabela6[QRCode]"),CUMPRIMENTO!$D200,INDIRECT("Tabela6[Data]"),CUMPRIMENTO!J$1)</f>
        <v/>
      </c>
      <c r="K200">
        <f>COUNTIFS(INDIRECT("Tabela6[QRCode]"),CUMPRIMENTO!$C200,INDIRECT("Tabela6[Data]"),CUMPRIMENTO!K$1)+COUNTIFS(INDIRECT("Tabela6[QRCode]"),CUMPRIMENTO!$D200,INDIRECT("Tabela6[Data]"),CUMPRIMENTO!K$1)</f>
        <v/>
      </c>
      <c r="L200">
        <f>COUNTIFS(INDIRECT("Tabela6[QRCode]"),CUMPRIMENTO!$C200,INDIRECT("Tabela6[Data]"),CUMPRIMENTO!L$1)+COUNTIFS(INDIRECT("Tabela6[QRCode]"),CUMPRIMENTO!$D200,INDIRECT("Tabela6[Data]"),CUMPRIMENTO!L$1)</f>
        <v/>
      </c>
      <c r="M200">
        <f>COUNTIFS(INDIRECT("Tabela6[QRCode]"),CUMPRIMENTO!$C200,INDIRECT("Tabela6[Data]"),CUMPRIMENTO!M$1)+COUNTIFS(INDIRECT("Tabela6[QRCode]"),CUMPRIMENTO!$D200,INDIRECT("Tabela6[Data]"),CUMPRIMENTO!M$1)</f>
        <v/>
      </c>
      <c r="N200">
        <f>COUNTIFS(INDIRECT("Tabela6[QRCode]"),CUMPRIMENTO!$C200,INDIRECT("Tabela6[Data]"),CUMPRIMENTO!N$1)+COUNTIFS(INDIRECT("Tabela6[QRCode]"),CUMPRIMENTO!$D200,INDIRECT("Tabela6[Data]"),CUMPRIMENTO!N$1)</f>
        <v/>
      </c>
      <c r="O200">
        <f>COUNTIFS(INDIRECT("Tabela6[QRCode]"),CUMPRIMENTO!$C200,INDIRECT("Tabela6[Data]"),CUMPRIMENTO!O$1)+COUNTIFS(INDIRECT("Tabela6[QRCode]"),CUMPRIMENTO!$D200,INDIRECT("Tabela6[Data]"),CUMPRIMENTO!O$1)</f>
        <v/>
      </c>
      <c r="Q200" s="33">
        <f>SUM(J200:P200)/(IF(G200=1,COUNTA(J200:P200)*3,IF(G200=2,COUNTA(J200:P200)*2,IF(G200=3,COUNTA(J200:P200),IF(G200=4,COUNTA(J200:P200)/2,IF(G200=5,COUNTA(J200:P200)/7,IF(G200=6,1,"")))))))</f>
        <v/>
      </c>
      <c r="R200">
        <f>COUNTIFS(INDIRECT("Tabela6[QRCode]"),CUMPRIMENTO!$C200,INDIRECT("Tabela6[Data]"),CUMPRIMENTO!R$1)+COUNTIFS(INDIRECT("Tabela6[QRCode]"),CUMPRIMENTO!$D200,INDIRECT("Tabela6[Data]"),CUMPRIMENTO!R$1)</f>
        <v/>
      </c>
      <c r="S200">
        <f>COUNTIFS(INDIRECT("Tabela6[QRCode]"),CUMPRIMENTO!$C200,INDIRECT("Tabela6[Data]"),CUMPRIMENTO!S$1)+COUNTIFS(INDIRECT("Tabela6[QRCode]"),CUMPRIMENTO!$D200,INDIRECT("Tabela6[Data]"),CUMPRIMENTO!S$1)</f>
        <v/>
      </c>
      <c r="T200">
        <f>COUNTIFS(INDIRECT("Tabela6[QRCode]"),CUMPRIMENTO!$C200,INDIRECT("Tabela6[Data]"),CUMPRIMENTO!T$1)+COUNTIFS(INDIRECT("Tabela6[QRCode]"),CUMPRIMENTO!$D200,INDIRECT("Tabela6[Data]"),CUMPRIMENTO!T$1)</f>
        <v/>
      </c>
      <c r="U200">
        <f>COUNTIFS(INDIRECT("Tabela6[QRCode]"),CUMPRIMENTO!$C200,INDIRECT("Tabela6[Data]"),CUMPRIMENTO!U$1)+COUNTIFS(INDIRECT("Tabela6[QRCode]"),CUMPRIMENTO!$D200,INDIRECT("Tabela6[Data]"),CUMPRIMENTO!U$1)</f>
        <v/>
      </c>
      <c r="V200">
        <f>COUNTIFS(INDIRECT("Tabela6[QRCode]"),CUMPRIMENTO!$C200,INDIRECT("Tabela6[Data]"),CUMPRIMENTO!V$1)+COUNTIFS(INDIRECT("Tabela6[QRCode]"),CUMPRIMENTO!$D200,INDIRECT("Tabela6[Data]"),CUMPRIMENTO!V$1)</f>
        <v/>
      </c>
      <c r="W200">
        <f>COUNTIFS(INDIRECT("Tabela6[QRCode]"),CUMPRIMENTO!$C200,INDIRECT("Tabela6[Data]"),CUMPRIMENTO!W$1)+COUNTIFS(INDIRECT("Tabela6[QRCode]"),CUMPRIMENTO!$D200,INDIRECT("Tabela6[Data]"),CUMPRIMENTO!W$1)</f>
        <v/>
      </c>
      <c r="Y200" s="33">
        <f>SUM(R200:X200)/(IF(G200=1,COUNTA(R200:X200)*3,IF(G200=2,COUNTA(R200:X200)*2,IF(G200=3,COUNTA(R200:X200),IF(G200=4,COUNTA(R200:X200)/2,IF(G200=5,COUNTA(R200:X200)/7,IF(G200=6,1,"")))))))</f>
        <v/>
      </c>
      <c r="Z200">
        <f>COUNTIFS(INDIRECT("Tabela6[QRCode]"),CUMPRIMENTO!$C200,INDIRECT("Tabela6[Data]"),CUMPRIMENTO!Z$1)+COUNTIFS(INDIRECT("Tabela6[QRCode]"),CUMPRIMENTO!$D200,INDIRECT("Tabela6[Data]"),CUMPRIMENTO!Z$1)</f>
        <v/>
      </c>
      <c r="AA200">
        <f>COUNTIFS(INDIRECT("Tabela6[QRCode]"),CUMPRIMENTO!$C200,INDIRECT("Tabela6[Data]"),CUMPRIMENTO!AA$1)+COUNTIFS(INDIRECT("Tabela6[QRCode]"),CUMPRIMENTO!$D200,INDIRECT("Tabela6[Data]"),CUMPRIMENTO!AA$1)</f>
        <v/>
      </c>
      <c r="AB200">
        <f>COUNTIFS(INDIRECT("Tabela6[QRCode]"),CUMPRIMENTO!$C200,INDIRECT("Tabela6[Data]"),CUMPRIMENTO!AB$1)+COUNTIFS(INDIRECT("Tabela6[QRCode]"),CUMPRIMENTO!$D200,INDIRECT("Tabela6[Data]"),CUMPRIMENTO!AB$1)</f>
        <v/>
      </c>
      <c r="AC200">
        <f>COUNTIFS(INDIRECT("Tabela6[QRCode]"),CUMPRIMENTO!$C200,INDIRECT("Tabela6[Data]"),CUMPRIMENTO!AC$1)+COUNTIFS(INDIRECT("Tabela6[QRCode]"),CUMPRIMENTO!$D200,INDIRECT("Tabela6[Data]"),CUMPRIMENTO!AC$1)</f>
        <v/>
      </c>
      <c r="AD200">
        <f>COUNTIFS(INDIRECT("Tabela6[QRCode]"),CUMPRIMENTO!$C200,INDIRECT("Tabela6[Data]"),CUMPRIMENTO!AD$1)+COUNTIFS(INDIRECT("Tabela6[QRCode]"),CUMPRIMENTO!$D200,INDIRECT("Tabela6[Data]"),CUMPRIMENTO!AD$1)</f>
        <v/>
      </c>
      <c r="AE200">
        <f>COUNTIFS(INDIRECT("Tabela6[QRCode]"),CUMPRIMENTO!$C200,INDIRECT("Tabela6[Data]"),CUMPRIMENTO!AE$1)+COUNTIFS(INDIRECT("Tabela6[QRCode]"),CUMPRIMENTO!$D200,INDIRECT("Tabela6[Data]"),CUMPRIMENTO!AE$1)</f>
        <v/>
      </c>
      <c r="AG200" s="33">
        <f>SUM(Z200:AD200)/(IF(G200=1,COUNTA(Z200:AD200)*3,IF(G200=2,COUNTA(Z200:AD200)*2,IF(G200=3,COUNTA(Z200:AD200),IF(G200=4,COUNTA(Z200:AD200)/2,IF(G200=5,COUNTA(Z200:AD200)/7,IF(G200=6,1,"")))))))</f>
        <v/>
      </c>
      <c r="AH200">
        <f>COUNTIFS(INDIRECT("Tabela6[QRCode]"),CUMPRIMENTO!$C200,INDIRECT("Tabela6[Data]"),CUMPRIMENTO!AH$1)+COUNTIFS(INDIRECT("Tabela6[QRCode]"),CUMPRIMENTO!$D200,INDIRECT("Tabela6[Data]"),CUMPRIMENTO!AH$1)</f>
        <v/>
      </c>
      <c r="AI200">
        <f>COUNTIFS(INDIRECT("Tabela6[QRCode]"),CUMPRIMENTO!$C200,INDIRECT("Tabela6[Data]"),CUMPRIMENTO!AI$1)+COUNTIFS(INDIRECT("Tabela6[QRCode]"),CUMPRIMENTO!$D200,INDIRECT("Tabela6[Data]"),CUMPRIMENTO!AI$1)</f>
        <v/>
      </c>
      <c r="AJ200">
        <f>COUNTIFS(INDIRECT("Tabela6[QRCode]"),CUMPRIMENTO!$C200,INDIRECT("Tabela6[Data]"),CUMPRIMENTO!AJ$1)+COUNTIFS(INDIRECT("Tabela6[QRCode]"),CUMPRIMENTO!$D200,INDIRECT("Tabela6[Data]"),CUMPRIMENTO!AJ$1)</f>
        <v/>
      </c>
      <c r="AK200">
        <f>COUNTIFS(INDIRECT("Tabela6[QRCode]"),CUMPRIMENTO!$C200,INDIRECT("Tabela6[Data]"),CUMPRIMENTO!AK$1)+COUNTIFS(INDIRECT("Tabela6[QRCode]"),CUMPRIMENTO!$D200,INDIRECT("Tabela6[Data]"),CUMPRIMENTO!AK$1)</f>
        <v/>
      </c>
      <c r="AL200">
        <f>COUNTIFS(INDIRECT("Tabela6[QRCode]"),CUMPRIMENTO!$C200,INDIRECT("Tabela6[Data]"),CUMPRIMENTO!AL$1)+COUNTIFS(INDIRECT("Tabela6[QRCode]"),CUMPRIMENTO!$D200,INDIRECT("Tabela6[Data]"),CUMPRIMENTO!AL$1)</f>
        <v/>
      </c>
      <c r="AM200">
        <f>COUNTIFS(INDIRECT("Tabela6[QRCode]"),CUMPRIMENTO!$C200,INDIRECT("Tabela6[Data]"),CUMPRIMENTO!AM$1)+COUNTIFS(INDIRECT("Tabela6[QRCode]"),CUMPRIMENTO!$D200,INDIRECT("Tabela6[Data]"),CUMPRIMENTO!AM$1)</f>
        <v/>
      </c>
      <c r="AO200" s="33">
        <f>SUM(AH200:AL200)/(IF(G200=1,COUNTA(AH200:AL200)*3,IF(G200=2,COUNTA(AH200:AL200)*2,IF(G200=3,COUNTA(AH200:AL200),IF(G200=4,COUNTA(AH200:AL200)/2,IF(G200=5,COUNTA(AH200:AL200)/7,IF(G200=6,1,"")))))))</f>
        <v/>
      </c>
      <c r="AP200">
        <f>COUNTIFS(INDIRECT("Tabela6[QRCode]"),CUMPRIMENTO!$C200,INDIRECT("Tabela6[Data]"),CUMPRIMENTO!AP$1)+COUNTIFS(INDIRECT("Tabela6[QRCode]"),CUMPRIMENTO!$D200,INDIRECT("Tabela6[Data]"),CUMPRIMENTO!AP$1)</f>
        <v/>
      </c>
      <c r="AQ200">
        <f>COUNTIFS(INDIRECT("Tabela6[QRCode]"),CUMPRIMENTO!$C200,INDIRECT("Tabela6[Data]"),CUMPRIMENTO!AQ$1)+COUNTIFS(INDIRECT("Tabela6[QRCode]"),CUMPRIMENTO!$D200,INDIRECT("Tabela6[Data]"),CUMPRIMENTO!AQ$1)</f>
        <v/>
      </c>
      <c r="AW200" s="33">
        <f>SUM(AP200:AS200)/(IF(G200=1,COUNTA(AP200:AS200)*3,IF(G200=2,COUNTA(AP200:AS200)*2,IF(G200=3,COUNTA(AP200:AS200),IF(G200=4,COUNTA(AP200:AS200)/2,IF(G200=5,COUNTA(AP200:AS200)/7,IF(G200=6,1,"")))))))</f>
        <v/>
      </c>
    </row>
    <row r="201">
      <c r="B201" t="inlineStr">
        <is>
          <t>BR01-IES-P31</t>
        </is>
      </c>
      <c r="C201" t="inlineStr">
        <is>
          <t>BR01-IES-P31-BAN063</t>
        </is>
      </c>
      <c r="D201" t="inlineStr">
        <is>
          <t>RS-ST01-31-00T-WCF01</t>
        </is>
      </c>
      <c r="E201" t="inlineStr">
        <is>
          <t>BANHEIRO FUNDICAO MAGNESIO - F</t>
        </is>
      </c>
      <c r="G201" t="n">
        <v>1</v>
      </c>
      <c r="H201" t="inlineStr">
        <is>
          <t>T1, T2, T3</t>
        </is>
      </c>
      <c r="I201" s="34">
        <f>IF(H201="SOB DEMANDA",100%,IF(AVERAGE(Y201,AG201,AO201,AW201)&gt;100%,100%,AVERAGE(Y201,AG201,AO201,AW201)))</f>
        <v/>
      </c>
      <c r="J201">
        <f>COUNTIFS(INDIRECT("Tabela6[QRCode]"),CUMPRIMENTO!$C201,INDIRECT("Tabela6[Data]"),CUMPRIMENTO!J$1)+COUNTIFS(INDIRECT("Tabela6[QRCode]"),CUMPRIMENTO!$D201,INDIRECT("Tabela6[Data]"),CUMPRIMENTO!J$1)</f>
        <v/>
      </c>
      <c r="K201">
        <f>COUNTIFS(INDIRECT("Tabela6[QRCode]"),CUMPRIMENTO!$C201,INDIRECT("Tabela6[Data]"),CUMPRIMENTO!K$1)+COUNTIFS(INDIRECT("Tabela6[QRCode]"),CUMPRIMENTO!$D201,INDIRECT("Tabela6[Data]"),CUMPRIMENTO!K$1)</f>
        <v/>
      </c>
      <c r="L201">
        <f>COUNTIFS(INDIRECT("Tabela6[QRCode]"),CUMPRIMENTO!$C201,INDIRECT("Tabela6[Data]"),CUMPRIMENTO!L$1)+COUNTIFS(INDIRECT("Tabela6[QRCode]"),CUMPRIMENTO!$D201,INDIRECT("Tabela6[Data]"),CUMPRIMENTO!L$1)</f>
        <v/>
      </c>
      <c r="M201">
        <f>COUNTIFS(INDIRECT("Tabela6[QRCode]"),CUMPRIMENTO!$C201,INDIRECT("Tabela6[Data]"),CUMPRIMENTO!M$1)+COUNTIFS(INDIRECT("Tabela6[QRCode]"),CUMPRIMENTO!$D201,INDIRECT("Tabela6[Data]"),CUMPRIMENTO!M$1)</f>
        <v/>
      </c>
      <c r="N201">
        <f>COUNTIFS(INDIRECT("Tabela6[QRCode]"),CUMPRIMENTO!$C201,INDIRECT("Tabela6[Data]"),CUMPRIMENTO!N$1)+COUNTIFS(INDIRECT("Tabela6[QRCode]"),CUMPRIMENTO!$D201,INDIRECT("Tabela6[Data]"),CUMPRIMENTO!N$1)</f>
        <v/>
      </c>
      <c r="O201">
        <f>COUNTIFS(INDIRECT("Tabela6[QRCode]"),CUMPRIMENTO!$C201,INDIRECT("Tabela6[Data]"),CUMPRIMENTO!O$1)+COUNTIFS(INDIRECT("Tabela6[QRCode]"),CUMPRIMENTO!$D201,INDIRECT("Tabela6[Data]"),CUMPRIMENTO!O$1)</f>
        <v/>
      </c>
      <c r="Q201" s="33">
        <f>SUM(J201:P201)/(IF(G201=1,COUNTA(J201:P201)*3,IF(G201=2,COUNTA(J201:P201)*2,IF(G201=3,COUNTA(J201:P201),IF(G201=4,COUNTA(J201:P201)/2,IF(G201=5,COUNTA(J201:P201)/7,IF(G201=6,1,"")))))))</f>
        <v/>
      </c>
      <c r="R201">
        <f>COUNTIFS(INDIRECT("Tabela6[QRCode]"),CUMPRIMENTO!$C201,INDIRECT("Tabela6[Data]"),CUMPRIMENTO!R$1)+COUNTIFS(INDIRECT("Tabela6[QRCode]"),CUMPRIMENTO!$D201,INDIRECT("Tabela6[Data]"),CUMPRIMENTO!R$1)</f>
        <v/>
      </c>
      <c r="S201">
        <f>COUNTIFS(INDIRECT("Tabela6[QRCode]"),CUMPRIMENTO!$C201,INDIRECT("Tabela6[Data]"),CUMPRIMENTO!S$1)+COUNTIFS(INDIRECT("Tabela6[QRCode]"),CUMPRIMENTO!$D201,INDIRECT("Tabela6[Data]"),CUMPRIMENTO!S$1)</f>
        <v/>
      </c>
      <c r="T201">
        <f>COUNTIFS(INDIRECT("Tabela6[QRCode]"),CUMPRIMENTO!$C201,INDIRECT("Tabela6[Data]"),CUMPRIMENTO!T$1)+COUNTIFS(INDIRECT("Tabela6[QRCode]"),CUMPRIMENTO!$D201,INDIRECT("Tabela6[Data]"),CUMPRIMENTO!T$1)</f>
        <v/>
      </c>
      <c r="U201">
        <f>COUNTIFS(INDIRECT("Tabela6[QRCode]"),CUMPRIMENTO!$C201,INDIRECT("Tabela6[Data]"),CUMPRIMENTO!U$1)+COUNTIFS(INDIRECT("Tabela6[QRCode]"),CUMPRIMENTO!$D201,INDIRECT("Tabela6[Data]"),CUMPRIMENTO!U$1)</f>
        <v/>
      </c>
      <c r="V201">
        <f>COUNTIFS(INDIRECT("Tabela6[QRCode]"),CUMPRIMENTO!$C201,INDIRECT("Tabela6[Data]"),CUMPRIMENTO!V$1)+COUNTIFS(INDIRECT("Tabela6[QRCode]"),CUMPRIMENTO!$D201,INDIRECT("Tabela6[Data]"),CUMPRIMENTO!V$1)</f>
        <v/>
      </c>
      <c r="W201">
        <f>COUNTIFS(INDIRECT("Tabela6[QRCode]"),CUMPRIMENTO!$C201,INDIRECT("Tabela6[Data]"),CUMPRIMENTO!W$1)+COUNTIFS(INDIRECT("Tabela6[QRCode]"),CUMPRIMENTO!$D201,INDIRECT("Tabela6[Data]"),CUMPRIMENTO!W$1)</f>
        <v/>
      </c>
      <c r="Y201" s="33">
        <f>SUM(R201:X201)/(IF(G201=1,COUNTA(R201:X201)*3,IF(G201=2,COUNTA(R201:X201)*2,IF(G201=3,COUNTA(R201:X201),IF(G201=4,COUNTA(R201:X201)/2,IF(G201=5,COUNTA(R201:X201)/7,IF(G201=6,1,"")))))))</f>
        <v/>
      </c>
      <c r="Z201">
        <f>COUNTIFS(INDIRECT("Tabela6[QRCode]"),CUMPRIMENTO!$C201,INDIRECT("Tabela6[Data]"),CUMPRIMENTO!Z$1)+COUNTIFS(INDIRECT("Tabela6[QRCode]"),CUMPRIMENTO!$D201,INDIRECT("Tabela6[Data]"),CUMPRIMENTO!Z$1)</f>
        <v/>
      </c>
      <c r="AA201">
        <f>COUNTIFS(INDIRECT("Tabela6[QRCode]"),CUMPRIMENTO!$C201,INDIRECT("Tabela6[Data]"),CUMPRIMENTO!AA$1)+COUNTIFS(INDIRECT("Tabela6[QRCode]"),CUMPRIMENTO!$D201,INDIRECT("Tabela6[Data]"),CUMPRIMENTO!AA$1)</f>
        <v/>
      </c>
      <c r="AB201">
        <f>COUNTIFS(INDIRECT("Tabela6[QRCode]"),CUMPRIMENTO!$C201,INDIRECT("Tabela6[Data]"),CUMPRIMENTO!AB$1)+COUNTIFS(INDIRECT("Tabela6[QRCode]"),CUMPRIMENTO!$D201,INDIRECT("Tabela6[Data]"),CUMPRIMENTO!AB$1)</f>
        <v/>
      </c>
      <c r="AC201">
        <f>COUNTIFS(INDIRECT("Tabela6[QRCode]"),CUMPRIMENTO!$C201,INDIRECT("Tabela6[Data]"),CUMPRIMENTO!AC$1)+COUNTIFS(INDIRECT("Tabela6[QRCode]"),CUMPRIMENTO!$D201,INDIRECT("Tabela6[Data]"),CUMPRIMENTO!AC$1)</f>
        <v/>
      </c>
      <c r="AD201">
        <f>COUNTIFS(INDIRECT("Tabela6[QRCode]"),CUMPRIMENTO!$C201,INDIRECT("Tabela6[Data]"),CUMPRIMENTO!AD$1)+COUNTIFS(INDIRECT("Tabela6[QRCode]"),CUMPRIMENTO!$D201,INDIRECT("Tabela6[Data]"),CUMPRIMENTO!AD$1)</f>
        <v/>
      </c>
      <c r="AE201">
        <f>COUNTIFS(INDIRECT("Tabela6[QRCode]"),CUMPRIMENTO!$C201,INDIRECT("Tabela6[Data]"),CUMPRIMENTO!AE$1)+COUNTIFS(INDIRECT("Tabela6[QRCode]"),CUMPRIMENTO!$D201,INDIRECT("Tabela6[Data]"),CUMPRIMENTO!AE$1)</f>
        <v/>
      </c>
      <c r="AG201" s="33">
        <f>SUM(Z201:AD201)/(IF(G201=1,COUNTA(Z201:AD201)*3,IF(G201=2,COUNTA(Z201:AD201)*2,IF(G201=3,COUNTA(Z201:AD201),IF(G201=4,COUNTA(Z201:AD201)/2,IF(G201=5,COUNTA(Z201:AD201)/7,IF(G201=6,1,"")))))))</f>
        <v/>
      </c>
      <c r="AH201">
        <f>COUNTIFS(INDIRECT("Tabela6[QRCode]"),CUMPRIMENTO!$C201,INDIRECT("Tabela6[Data]"),CUMPRIMENTO!AH$1)+COUNTIFS(INDIRECT("Tabela6[QRCode]"),CUMPRIMENTO!$D201,INDIRECT("Tabela6[Data]"),CUMPRIMENTO!AH$1)</f>
        <v/>
      </c>
      <c r="AI201">
        <f>COUNTIFS(INDIRECT("Tabela6[QRCode]"),CUMPRIMENTO!$C201,INDIRECT("Tabela6[Data]"),CUMPRIMENTO!AI$1)+COUNTIFS(INDIRECT("Tabela6[QRCode]"),CUMPRIMENTO!$D201,INDIRECT("Tabela6[Data]"),CUMPRIMENTO!AI$1)</f>
        <v/>
      </c>
      <c r="AJ201">
        <f>COUNTIFS(INDIRECT("Tabela6[QRCode]"),CUMPRIMENTO!$C201,INDIRECT("Tabela6[Data]"),CUMPRIMENTO!AJ$1)+COUNTIFS(INDIRECT("Tabela6[QRCode]"),CUMPRIMENTO!$D201,INDIRECT("Tabela6[Data]"),CUMPRIMENTO!AJ$1)</f>
        <v/>
      </c>
      <c r="AK201">
        <f>COUNTIFS(INDIRECT("Tabela6[QRCode]"),CUMPRIMENTO!$C201,INDIRECT("Tabela6[Data]"),CUMPRIMENTO!AK$1)+COUNTIFS(INDIRECT("Tabela6[QRCode]"),CUMPRIMENTO!$D201,INDIRECT("Tabela6[Data]"),CUMPRIMENTO!AK$1)</f>
        <v/>
      </c>
      <c r="AL201">
        <f>COUNTIFS(INDIRECT("Tabela6[QRCode]"),CUMPRIMENTO!$C201,INDIRECT("Tabela6[Data]"),CUMPRIMENTO!AL$1)+COUNTIFS(INDIRECT("Tabela6[QRCode]"),CUMPRIMENTO!$D201,INDIRECT("Tabela6[Data]"),CUMPRIMENTO!AL$1)</f>
        <v/>
      </c>
      <c r="AM201">
        <f>COUNTIFS(INDIRECT("Tabela6[QRCode]"),CUMPRIMENTO!$C201,INDIRECT("Tabela6[Data]"),CUMPRIMENTO!AM$1)+COUNTIFS(INDIRECT("Tabela6[QRCode]"),CUMPRIMENTO!$D201,INDIRECT("Tabela6[Data]"),CUMPRIMENTO!AM$1)</f>
        <v/>
      </c>
      <c r="AO201" s="33">
        <f>SUM(AH201:AL201)/(IF(G201=1,COUNTA(AH201:AL201)*3,IF(G201=2,COUNTA(AH201:AL201)*2,IF(G201=3,COUNTA(AH201:AL201),IF(G201=4,COUNTA(AH201:AL201)/2,IF(G201=5,COUNTA(AH201:AL201)/7,IF(G201=6,1,"")))))))</f>
        <v/>
      </c>
      <c r="AP201">
        <f>COUNTIFS(INDIRECT("Tabela6[QRCode]"),CUMPRIMENTO!$C201,INDIRECT("Tabela6[Data]"),CUMPRIMENTO!AP$1)+COUNTIFS(INDIRECT("Tabela6[QRCode]"),CUMPRIMENTO!$D201,INDIRECT("Tabela6[Data]"),CUMPRIMENTO!AP$1)</f>
        <v/>
      </c>
      <c r="AQ201">
        <f>COUNTIFS(INDIRECT("Tabela6[QRCode]"),CUMPRIMENTO!$C201,INDIRECT("Tabela6[Data]"),CUMPRIMENTO!AQ$1)+COUNTIFS(INDIRECT("Tabela6[QRCode]"),CUMPRIMENTO!$D201,INDIRECT("Tabela6[Data]"),CUMPRIMENTO!AQ$1)</f>
        <v/>
      </c>
      <c r="AW201" s="33">
        <f>SUM(AP201:AS201)/(IF(G201=1,COUNTA(AP201:AS201)*3,IF(G201=2,COUNTA(AP201:AS201)*2,IF(G201=3,COUNTA(AP201:AS201),IF(G201=4,COUNTA(AP201:AS201)/2,IF(G201=5,COUNTA(AP201:AS201)/7,IF(G201=6,1,"")))))))</f>
        <v/>
      </c>
    </row>
    <row r="202">
      <c r="B202" t="inlineStr">
        <is>
          <t>BR01-IES-P31</t>
        </is>
      </c>
      <c r="C202" t="inlineStr">
        <is>
          <t>BR01-IES-P31-BAN064</t>
        </is>
      </c>
      <c r="D202" t="inlineStr">
        <is>
          <t>RS-ST01-31-01P-WCM01</t>
        </is>
      </c>
      <c r="E202" t="inlineStr">
        <is>
          <t>BANHEIRO ENG FERRAMENTARIA 2o PISO - M</t>
        </is>
      </c>
      <c r="G202" t="n">
        <v>3</v>
      </c>
      <c r="H202" t="inlineStr">
        <is>
          <t>T3E</t>
        </is>
      </c>
      <c r="I202" s="34">
        <f>IF(H202="SOB DEMANDA",100%,IF(AVERAGE(Y202,AG202,AO202,AW202)&gt;100%,100%,AVERAGE(Y202,AG202,AO202,AW202)))</f>
        <v/>
      </c>
      <c r="J202">
        <f>COUNTIFS(INDIRECT("Tabela6[QRCode]"),CUMPRIMENTO!$C202,INDIRECT("Tabela6[Data]"),CUMPRIMENTO!J$1)+COUNTIFS(INDIRECT("Tabela6[QRCode]"),CUMPRIMENTO!$D202,INDIRECT("Tabela6[Data]"),CUMPRIMENTO!J$1)</f>
        <v/>
      </c>
      <c r="K202">
        <f>COUNTIFS(INDIRECT("Tabela6[QRCode]"),CUMPRIMENTO!$C202,INDIRECT("Tabela6[Data]"),CUMPRIMENTO!K$1)+COUNTIFS(INDIRECT("Tabela6[QRCode]"),CUMPRIMENTO!$D202,INDIRECT("Tabela6[Data]"),CUMPRIMENTO!K$1)</f>
        <v/>
      </c>
      <c r="L202">
        <f>COUNTIFS(INDIRECT("Tabela6[QRCode]"),CUMPRIMENTO!$C202,INDIRECT("Tabela6[Data]"),CUMPRIMENTO!L$1)+COUNTIFS(INDIRECT("Tabela6[QRCode]"),CUMPRIMENTO!$D202,INDIRECT("Tabela6[Data]"),CUMPRIMENTO!L$1)</f>
        <v/>
      </c>
      <c r="M202">
        <f>COUNTIFS(INDIRECT("Tabela6[QRCode]"),CUMPRIMENTO!$C202,INDIRECT("Tabela6[Data]"),CUMPRIMENTO!M$1)+COUNTIFS(INDIRECT("Tabela6[QRCode]"),CUMPRIMENTO!$D202,INDIRECT("Tabela6[Data]"),CUMPRIMENTO!M$1)</f>
        <v/>
      </c>
      <c r="N202">
        <f>COUNTIFS(INDIRECT("Tabela6[QRCode]"),CUMPRIMENTO!$C202,INDIRECT("Tabela6[Data]"),CUMPRIMENTO!N$1)+COUNTIFS(INDIRECT("Tabela6[QRCode]"),CUMPRIMENTO!$D202,INDIRECT("Tabela6[Data]"),CUMPRIMENTO!N$1)</f>
        <v/>
      </c>
      <c r="Q202" s="33">
        <f>SUM(J202:P202)/(IF(G202=1,COUNTA(J202:P202)*3,IF(G202=2,COUNTA(J202:P202)*2,IF(G202=3,COUNTA(J202:P202),IF(G202=4,COUNTA(J202:P202)/2,IF(G202=5,COUNTA(J202:P202)/7,IF(G202=6,1,"")))))))</f>
        <v/>
      </c>
      <c r="R202">
        <f>COUNTIFS(INDIRECT("Tabela6[QRCode]"),CUMPRIMENTO!$C202,INDIRECT("Tabela6[Data]"),CUMPRIMENTO!R$1)+COUNTIFS(INDIRECT("Tabela6[QRCode]"),CUMPRIMENTO!$D202,INDIRECT("Tabela6[Data]"),CUMPRIMENTO!R$1)</f>
        <v/>
      </c>
      <c r="S202">
        <f>COUNTIFS(INDIRECT("Tabela6[QRCode]"),CUMPRIMENTO!$C202,INDIRECT("Tabela6[Data]"),CUMPRIMENTO!S$1)+COUNTIFS(INDIRECT("Tabela6[QRCode]"),CUMPRIMENTO!$D202,INDIRECT("Tabela6[Data]"),CUMPRIMENTO!S$1)</f>
        <v/>
      </c>
      <c r="T202">
        <f>COUNTIFS(INDIRECT("Tabela6[QRCode]"),CUMPRIMENTO!$C202,INDIRECT("Tabela6[Data]"),CUMPRIMENTO!T$1)+COUNTIFS(INDIRECT("Tabela6[QRCode]"),CUMPRIMENTO!$D202,INDIRECT("Tabela6[Data]"),CUMPRIMENTO!T$1)</f>
        <v/>
      </c>
      <c r="U202">
        <f>COUNTIFS(INDIRECT("Tabela6[QRCode]"),CUMPRIMENTO!$C202,INDIRECT("Tabela6[Data]"),CUMPRIMENTO!U$1)+COUNTIFS(INDIRECT("Tabela6[QRCode]"),CUMPRIMENTO!$D202,INDIRECT("Tabela6[Data]"),CUMPRIMENTO!U$1)</f>
        <v/>
      </c>
      <c r="V202">
        <f>COUNTIFS(INDIRECT("Tabela6[QRCode]"),CUMPRIMENTO!$C202,INDIRECT("Tabela6[Data]"),CUMPRIMENTO!V$1)+COUNTIFS(INDIRECT("Tabela6[QRCode]"),CUMPRIMENTO!$D202,INDIRECT("Tabela6[Data]"),CUMPRIMENTO!V$1)</f>
        <v/>
      </c>
      <c r="Y202" s="33">
        <f>SUM(R202:X202)/(IF(G202=1,COUNTA(R202:X202)*3,IF(G202=2,COUNTA(R202:X202)*2,IF(G202=3,COUNTA(R202:X202),IF(G202=4,COUNTA(R202:X202)/2,IF(G202=5,COUNTA(R202:X202)/7,IF(G202=6,1,"")))))))</f>
        <v/>
      </c>
      <c r="Z202">
        <f>COUNTIFS(INDIRECT("Tabela6[QRCode]"),CUMPRIMENTO!$C202,INDIRECT("Tabela6[Data]"),CUMPRIMENTO!Z$1)+COUNTIFS(INDIRECT("Tabela6[QRCode]"),CUMPRIMENTO!$D202,INDIRECT("Tabela6[Data]"),CUMPRIMENTO!Z$1)</f>
        <v/>
      </c>
      <c r="AA202">
        <f>COUNTIFS(INDIRECT("Tabela6[QRCode]"),CUMPRIMENTO!$C202,INDIRECT("Tabela6[Data]"),CUMPRIMENTO!AA$1)+COUNTIFS(INDIRECT("Tabela6[QRCode]"),CUMPRIMENTO!$D202,INDIRECT("Tabela6[Data]"),CUMPRIMENTO!AA$1)</f>
        <v/>
      </c>
      <c r="AB202">
        <f>COUNTIFS(INDIRECT("Tabela6[QRCode]"),CUMPRIMENTO!$C202,INDIRECT("Tabela6[Data]"),CUMPRIMENTO!AB$1)+COUNTIFS(INDIRECT("Tabela6[QRCode]"),CUMPRIMENTO!$D202,INDIRECT("Tabela6[Data]"),CUMPRIMENTO!AB$1)</f>
        <v/>
      </c>
      <c r="AC202">
        <f>COUNTIFS(INDIRECT("Tabela6[QRCode]"),CUMPRIMENTO!$C202,INDIRECT("Tabela6[Data]"),CUMPRIMENTO!AC$1)+COUNTIFS(INDIRECT("Tabela6[QRCode]"),CUMPRIMENTO!$D202,INDIRECT("Tabela6[Data]"),CUMPRIMENTO!AC$1)</f>
        <v/>
      </c>
      <c r="AD202">
        <f>COUNTIFS(INDIRECT("Tabela6[QRCode]"),CUMPRIMENTO!$C202,INDIRECT("Tabela6[Data]"),CUMPRIMENTO!AD$1)+COUNTIFS(INDIRECT("Tabela6[QRCode]"),CUMPRIMENTO!$D202,INDIRECT("Tabela6[Data]"),CUMPRIMENTO!AD$1)</f>
        <v/>
      </c>
      <c r="AG202" s="33">
        <f>SUM(Z202:AD202)/(IF(G202=1,COUNTA(Z202:AD202)*3,IF(G202=2,COUNTA(Z202:AD202)*2,IF(G202=3,COUNTA(Z202:AD202),IF(G202=4,COUNTA(Z202:AD202)/2,IF(G202=5,COUNTA(Z202:AD202)/7,IF(G202=6,1,"")))))))</f>
        <v/>
      </c>
      <c r="AH202">
        <f>COUNTIFS(INDIRECT("Tabela6[QRCode]"),CUMPRIMENTO!$C202,INDIRECT("Tabela6[Data]"),CUMPRIMENTO!AH$1)+COUNTIFS(INDIRECT("Tabela6[QRCode]"),CUMPRIMENTO!$D202,INDIRECT("Tabela6[Data]"),CUMPRIMENTO!AH$1)</f>
        <v/>
      </c>
      <c r="AI202">
        <f>COUNTIFS(INDIRECT("Tabela6[QRCode]"),CUMPRIMENTO!$C202,INDIRECT("Tabela6[Data]"),CUMPRIMENTO!AI$1)+COUNTIFS(INDIRECT("Tabela6[QRCode]"),CUMPRIMENTO!$D202,INDIRECT("Tabela6[Data]"),CUMPRIMENTO!AI$1)</f>
        <v/>
      </c>
      <c r="AJ202">
        <f>COUNTIFS(INDIRECT("Tabela6[QRCode]"),CUMPRIMENTO!$C202,INDIRECT("Tabela6[Data]"),CUMPRIMENTO!AJ$1)+COUNTIFS(INDIRECT("Tabela6[QRCode]"),CUMPRIMENTO!$D202,INDIRECT("Tabela6[Data]"),CUMPRIMENTO!AJ$1)</f>
        <v/>
      </c>
      <c r="AK202">
        <f>COUNTIFS(INDIRECT("Tabela6[QRCode]"),CUMPRIMENTO!$C202,INDIRECT("Tabela6[Data]"),CUMPRIMENTO!AK$1)+COUNTIFS(INDIRECT("Tabela6[QRCode]"),CUMPRIMENTO!$D202,INDIRECT("Tabela6[Data]"),CUMPRIMENTO!AK$1)</f>
        <v/>
      </c>
      <c r="AL202">
        <f>COUNTIFS(INDIRECT("Tabela6[QRCode]"),CUMPRIMENTO!$C202,INDIRECT("Tabela6[Data]"),CUMPRIMENTO!AL$1)+COUNTIFS(INDIRECT("Tabela6[QRCode]"),CUMPRIMENTO!$D202,INDIRECT("Tabela6[Data]"),CUMPRIMENTO!AL$1)</f>
        <v/>
      </c>
      <c r="AO202" s="33">
        <f>SUM(AH202:AL202)/(IF(G202=1,COUNTA(AH202:AL202)*3,IF(G202=2,COUNTA(AH202:AL202)*2,IF(G202=3,COUNTA(AH202:AL202),IF(G202=4,COUNTA(AH202:AL202)/2,IF(G202=5,COUNTA(AH202:AL202)/7,IF(G202=6,1,"")))))))</f>
        <v/>
      </c>
      <c r="AP202">
        <f>COUNTIFS(INDIRECT("Tabela6[QRCode]"),CUMPRIMENTO!$C202,INDIRECT("Tabela6[Data]"),CUMPRIMENTO!AP$1)+COUNTIFS(INDIRECT("Tabela6[QRCode]"),CUMPRIMENTO!$D202,INDIRECT("Tabela6[Data]"),CUMPRIMENTO!AP$1)</f>
        <v/>
      </c>
      <c r="AQ202">
        <f>COUNTIFS(INDIRECT("Tabela6[QRCode]"),CUMPRIMENTO!$C202,INDIRECT("Tabela6[Data]"),CUMPRIMENTO!AQ$1)+COUNTIFS(INDIRECT("Tabela6[QRCode]"),CUMPRIMENTO!$D202,INDIRECT("Tabela6[Data]"),CUMPRIMENTO!AQ$1)</f>
        <v/>
      </c>
      <c r="AW202" s="33">
        <f>SUM(AP202:AS202)/(IF(G202=1,COUNTA(AP202:AS202)*3,IF(G202=2,COUNTA(AP202:AS202)*2,IF(G202=3,COUNTA(AP202:AS202),IF(G202=4,COUNTA(AP202:AS202)/2,IF(G202=5,COUNTA(AP202:AS202)/7,IF(G202=6,1,"")))))))</f>
        <v/>
      </c>
    </row>
    <row r="203">
      <c r="B203" t="inlineStr">
        <is>
          <t>BR01-IES-P31</t>
        </is>
      </c>
      <c r="C203" t="inlineStr">
        <is>
          <t>BR01-IES-P31-BAN065</t>
        </is>
      </c>
      <c r="D203" t="inlineStr">
        <is>
          <t>RS-ST01-31-01P-WCF01</t>
        </is>
      </c>
      <c r="E203" t="inlineStr">
        <is>
          <t>BANHEIRO ENG FERRAMENTARIA 2o PISO - F</t>
        </is>
      </c>
      <c r="G203" t="n">
        <v>3</v>
      </c>
      <c r="H203" t="inlineStr">
        <is>
          <t>T3E</t>
        </is>
      </c>
      <c r="I203" s="34">
        <f>IF(H203="SOB DEMANDA",100%,IF(AVERAGE(Y203,AG203,AO203,AW203)&gt;100%,100%,AVERAGE(Y203,AG203,AO203,AW203)))</f>
        <v/>
      </c>
      <c r="J203">
        <f>COUNTIFS(INDIRECT("Tabela6[QRCode]"),CUMPRIMENTO!$C203,INDIRECT("Tabela6[Data]"),CUMPRIMENTO!J$1)+COUNTIFS(INDIRECT("Tabela6[QRCode]"),CUMPRIMENTO!$D203,INDIRECT("Tabela6[Data]"),CUMPRIMENTO!J$1)</f>
        <v/>
      </c>
      <c r="K203">
        <f>COUNTIFS(INDIRECT("Tabela6[QRCode]"),CUMPRIMENTO!$C203,INDIRECT("Tabela6[Data]"),CUMPRIMENTO!K$1)+COUNTIFS(INDIRECT("Tabela6[QRCode]"),CUMPRIMENTO!$D203,INDIRECT("Tabela6[Data]"),CUMPRIMENTO!K$1)</f>
        <v/>
      </c>
      <c r="L203">
        <f>COUNTIFS(INDIRECT("Tabela6[QRCode]"),CUMPRIMENTO!$C203,INDIRECT("Tabela6[Data]"),CUMPRIMENTO!L$1)+COUNTIFS(INDIRECT("Tabela6[QRCode]"),CUMPRIMENTO!$D203,INDIRECT("Tabela6[Data]"),CUMPRIMENTO!L$1)</f>
        <v/>
      </c>
      <c r="M203">
        <f>COUNTIFS(INDIRECT("Tabela6[QRCode]"),CUMPRIMENTO!$C203,INDIRECT("Tabela6[Data]"),CUMPRIMENTO!M$1)+COUNTIFS(INDIRECT("Tabela6[QRCode]"),CUMPRIMENTO!$D203,INDIRECT("Tabela6[Data]"),CUMPRIMENTO!M$1)</f>
        <v/>
      </c>
      <c r="N203">
        <f>COUNTIFS(INDIRECT("Tabela6[QRCode]"),CUMPRIMENTO!$C203,INDIRECT("Tabela6[Data]"),CUMPRIMENTO!N$1)+COUNTIFS(INDIRECT("Tabela6[QRCode]"),CUMPRIMENTO!$D203,INDIRECT("Tabela6[Data]"),CUMPRIMENTO!N$1)</f>
        <v/>
      </c>
      <c r="Q203" s="33">
        <f>SUM(J203:P203)/(IF(G203=1,COUNTA(J203:P203)*3,IF(G203=2,COUNTA(J203:P203)*2,IF(G203=3,COUNTA(J203:P203),IF(G203=4,COUNTA(J203:P203)/2,IF(G203=5,COUNTA(J203:P203)/7,IF(G203=6,1,"")))))))</f>
        <v/>
      </c>
      <c r="R203">
        <f>COUNTIFS(INDIRECT("Tabela6[QRCode]"),CUMPRIMENTO!$C203,INDIRECT("Tabela6[Data]"),CUMPRIMENTO!R$1)+COUNTIFS(INDIRECT("Tabela6[QRCode]"),CUMPRIMENTO!$D203,INDIRECT("Tabela6[Data]"),CUMPRIMENTO!R$1)</f>
        <v/>
      </c>
      <c r="S203">
        <f>COUNTIFS(INDIRECT("Tabela6[QRCode]"),CUMPRIMENTO!$C203,INDIRECT("Tabela6[Data]"),CUMPRIMENTO!S$1)+COUNTIFS(INDIRECT("Tabela6[QRCode]"),CUMPRIMENTO!$D203,INDIRECT("Tabela6[Data]"),CUMPRIMENTO!S$1)</f>
        <v/>
      </c>
      <c r="T203">
        <f>COUNTIFS(INDIRECT("Tabela6[QRCode]"),CUMPRIMENTO!$C203,INDIRECT("Tabela6[Data]"),CUMPRIMENTO!T$1)+COUNTIFS(INDIRECT("Tabela6[QRCode]"),CUMPRIMENTO!$D203,INDIRECT("Tabela6[Data]"),CUMPRIMENTO!T$1)</f>
        <v/>
      </c>
      <c r="U203">
        <f>COUNTIFS(INDIRECT("Tabela6[QRCode]"),CUMPRIMENTO!$C203,INDIRECT("Tabela6[Data]"),CUMPRIMENTO!U$1)+COUNTIFS(INDIRECT("Tabela6[QRCode]"),CUMPRIMENTO!$D203,INDIRECT("Tabela6[Data]"),CUMPRIMENTO!U$1)</f>
        <v/>
      </c>
      <c r="V203">
        <f>COUNTIFS(INDIRECT("Tabela6[QRCode]"),CUMPRIMENTO!$C203,INDIRECT("Tabela6[Data]"),CUMPRIMENTO!V$1)+COUNTIFS(INDIRECT("Tabela6[QRCode]"),CUMPRIMENTO!$D203,INDIRECT("Tabela6[Data]"),CUMPRIMENTO!V$1)</f>
        <v/>
      </c>
      <c r="Y203" s="33">
        <f>SUM(R203:X203)/(IF(G203=1,COUNTA(R203:X203)*3,IF(G203=2,COUNTA(R203:X203)*2,IF(G203=3,COUNTA(R203:X203),IF(G203=4,COUNTA(R203:X203)/2,IF(G203=5,COUNTA(R203:X203)/7,IF(G203=6,1,"")))))))</f>
        <v/>
      </c>
      <c r="Z203">
        <f>COUNTIFS(INDIRECT("Tabela6[QRCode]"),CUMPRIMENTO!$C203,INDIRECT("Tabela6[Data]"),CUMPRIMENTO!Z$1)+COUNTIFS(INDIRECT("Tabela6[QRCode]"),CUMPRIMENTO!$D203,INDIRECT("Tabela6[Data]"),CUMPRIMENTO!Z$1)</f>
        <v/>
      </c>
      <c r="AA203">
        <f>COUNTIFS(INDIRECT("Tabela6[QRCode]"),CUMPRIMENTO!$C203,INDIRECT("Tabela6[Data]"),CUMPRIMENTO!AA$1)+COUNTIFS(INDIRECT("Tabela6[QRCode]"),CUMPRIMENTO!$D203,INDIRECT("Tabela6[Data]"),CUMPRIMENTO!AA$1)</f>
        <v/>
      </c>
      <c r="AB203">
        <f>COUNTIFS(INDIRECT("Tabela6[QRCode]"),CUMPRIMENTO!$C203,INDIRECT("Tabela6[Data]"),CUMPRIMENTO!AB$1)+COUNTIFS(INDIRECT("Tabela6[QRCode]"),CUMPRIMENTO!$D203,INDIRECT("Tabela6[Data]"),CUMPRIMENTO!AB$1)</f>
        <v/>
      </c>
      <c r="AC203">
        <f>COUNTIFS(INDIRECT("Tabela6[QRCode]"),CUMPRIMENTO!$C203,INDIRECT("Tabela6[Data]"),CUMPRIMENTO!AC$1)+COUNTIFS(INDIRECT("Tabela6[QRCode]"),CUMPRIMENTO!$D203,INDIRECT("Tabela6[Data]"),CUMPRIMENTO!AC$1)</f>
        <v/>
      </c>
      <c r="AD203">
        <f>COUNTIFS(INDIRECT("Tabela6[QRCode]"),CUMPRIMENTO!$C203,INDIRECT("Tabela6[Data]"),CUMPRIMENTO!AD$1)+COUNTIFS(INDIRECT("Tabela6[QRCode]"),CUMPRIMENTO!$D203,INDIRECT("Tabela6[Data]"),CUMPRIMENTO!AD$1)</f>
        <v/>
      </c>
      <c r="AG203" s="33">
        <f>SUM(Z203:AD203)/(IF(G203=1,COUNTA(Z203:AD203)*3,IF(G203=2,COUNTA(Z203:AD203)*2,IF(G203=3,COUNTA(Z203:AD203),IF(G203=4,COUNTA(Z203:AD203)/2,IF(G203=5,COUNTA(Z203:AD203)/7,IF(G203=6,1,"")))))))</f>
        <v/>
      </c>
      <c r="AH203">
        <f>COUNTIFS(INDIRECT("Tabela6[QRCode]"),CUMPRIMENTO!$C203,INDIRECT("Tabela6[Data]"),CUMPRIMENTO!AH$1)+COUNTIFS(INDIRECT("Tabela6[QRCode]"),CUMPRIMENTO!$D203,INDIRECT("Tabela6[Data]"),CUMPRIMENTO!AH$1)</f>
        <v/>
      </c>
      <c r="AI203">
        <f>COUNTIFS(INDIRECT("Tabela6[QRCode]"),CUMPRIMENTO!$C203,INDIRECT("Tabela6[Data]"),CUMPRIMENTO!AI$1)+COUNTIFS(INDIRECT("Tabela6[QRCode]"),CUMPRIMENTO!$D203,INDIRECT("Tabela6[Data]"),CUMPRIMENTO!AI$1)</f>
        <v/>
      </c>
      <c r="AJ203">
        <f>COUNTIFS(INDIRECT("Tabela6[QRCode]"),CUMPRIMENTO!$C203,INDIRECT("Tabela6[Data]"),CUMPRIMENTO!AJ$1)+COUNTIFS(INDIRECT("Tabela6[QRCode]"),CUMPRIMENTO!$D203,INDIRECT("Tabela6[Data]"),CUMPRIMENTO!AJ$1)</f>
        <v/>
      </c>
      <c r="AK203">
        <f>COUNTIFS(INDIRECT("Tabela6[QRCode]"),CUMPRIMENTO!$C203,INDIRECT("Tabela6[Data]"),CUMPRIMENTO!AK$1)+COUNTIFS(INDIRECT("Tabela6[QRCode]"),CUMPRIMENTO!$D203,INDIRECT("Tabela6[Data]"),CUMPRIMENTO!AK$1)</f>
        <v/>
      </c>
      <c r="AL203">
        <f>COUNTIFS(INDIRECT("Tabela6[QRCode]"),CUMPRIMENTO!$C203,INDIRECT("Tabela6[Data]"),CUMPRIMENTO!AL$1)+COUNTIFS(INDIRECT("Tabela6[QRCode]"),CUMPRIMENTO!$D203,INDIRECT("Tabela6[Data]"),CUMPRIMENTO!AL$1)</f>
        <v/>
      </c>
      <c r="AO203" s="33">
        <f>SUM(AH203:AL203)/(IF(G203=1,COUNTA(AH203:AL203)*3,IF(G203=2,COUNTA(AH203:AL203)*2,IF(G203=3,COUNTA(AH203:AL203),IF(G203=4,COUNTA(AH203:AL203)/2,IF(G203=5,COUNTA(AH203:AL203)/7,IF(G203=6,1,"")))))))</f>
        <v/>
      </c>
      <c r="AP203">
        <f>COUNTIFS(INDIRECT("Tabela6[QRCode]"),CUMPRIMENTO!$C203,INDIRECT("Tabela6[Data]"),CUMPRIMENTO!AP$1)+COUNTIFS(INDIRECT("Tabela6[QRCode]"),CUMPRIMENTO!$D203,INDIRECT("Tabela6[Data]"),CUMPRIMENTO!AP$1)</f>
        <v/>
      </c>
      <c r="AQ203">
        <f>COUNTIFS(INDIRECT("Tabela6[QRCode]"),CUMPRIMENTO!$C203,INDIRECT("Tabela6[Data]"),CUMPRIMENTO!AQ$1)+COUNTIFS(INDIRECT("Tabela6[QRCode]"),CUMPRIMENTO!$D203,INDIRECT("Tabela6[Data]"),CUMPRIMENTO!AQ$1)</f>
        <v/>
      </c>
      <c r="AW203" s="33">
        <f>SUM(AP203:AS203)/(IF(G203=1,COUNTA(AP203:AS203)*3,IF(G203=2,COUNTA(AP203:AS203)*2,IF(G203=3,COUNTA(AP203:AS203),IF(G203=4,COUNTA(AP203:AS203)/2,IF(G203=5,COUNTA(AP203:AS203)/7,IF(G203=6,1,"")))))))</f>
        <v/>
      </c>
    </row>
    <row r="204">
      <c r="B204" t="inlineStr">
        <is>
          <t>BR01-IES-P31</t>
        </is>
      </c>
      <c r="C204" t="inlineStr">
        <is>
          <t>BR01-IES-P31-BAN066</t>
        </is>
      </c>
      <c r="D204" t="inlineStr">
        <is>
          <t>RS-ST01-31-02P-WCM01</t>
        </is>
      </c>
      <c r="E204" t="inlineStr">
        <is>
          <t>BANHEIRO ENG MANUTENCAO 3o PISO - M</t>
        </is>
      </c>
      <c r="G204" t="n">
        <v>3</v>
      </c>
      <c r="H204" t="inlineStr">
        <is>
          <t>T3E</t>
        </is>
      </c>
      <c r="I204" s="34">
        <f>IF(H204="SOB DEMANDA",100%,IF(AVERAGE(Y204,AG204,AO204,AW204)&gt;100%,100%,AVERAGE(Y204,AG204,AO204,AW204)))</f>
        <v/>
      </c>
      <c r="J204">
        <f>COUNTIFS(INDIRECT("Tabela6[QRCode]"),CUMPRIMENTO!$C204,INDIRECT("Tabela6[Data]"),CUMPRIMENTO!J$1)+COUNTIFS(INDIRECT("Tabela6[QRCode]"),CUMPRIMENTO!$D204,INDIRECT("Tabela6[Data]"),CUMPRIMENTO!J$1)</f>
        <v/>
      </c>
      <c r="K204">
        <f>COUNTIFS(INDIRECT("Tabela6[QRCode]"),CUMPRIMENTO!$C204,INDIRECT("Tabela6[Data]"),CUMPRIMENTO!K$1)+COUNTIFS(INDIRECT("Tabela6[QRCode]"),CUMPRIMENTO!$D204,INDIRECT("Tabela6[Data]"),CUMPRIMENTO!K$1)</f>
        <v/>
      </c>
      <c r="L204">
        <f>COUNTIFS(INDIRECT("Tabela6[QRCode]"),CUMPRIMENTO!$C204,INDIRECT("Tabela6[Data]"),CUMPRIMENTO!L$1)+COUNTIFS(INDIRECT("Tabela6[QRCode]"),CUMPRIMENTO!$D204,INDIRECT("Tabela6[Data]"),CUMPRIMENTO!L$1)</f>
        <v/>
      </c>
      <c r="M204">
        <f>COUNTIFS(INDIRECT("Tabela6[QRCode]"),CUMPRIMENTO!$C204,INDIRECT("Tabela6[Data]"),CUMPRIMENTO!M$1)+COUNTIFS(INDIRECT("Tabela6[QRCode]"),CUMPRIMENTO!$D204,INDIRECT("Tabela6[Data]"),CUMPRIMENTO!M$1)</f>
        <v/>
      </c>
      <c r="N204">
        <f>COUNTIFS(INDIRECT("Tabela6[QRCode]"),CUMPRIMENTO!$C204,INDIRECT("Tabela6[Data]"),CUMPRIMENTO!N$1)+COUNTIFS(INDIRECT("Tabela6[QRCode]"),CUMPRIMENTO!$D204,INDIRECT("Tabela6[Data]"),CUMPRIMENTO!N$1)</f>
        <v/>
      </c>
      <c r="Q204" s="33">
        <f>SUM(J204:P204)/(IF(G204=1,COUNTA(J204:P204)*3,IF(G204=2,COUNTA(J204:P204)*2,IF(G204=3,COUNTA(J204:P204),IF(G204=4,COUNTA(J204:P204)/2,IF(G204=5,COUNTA(J204:P204)/7,IF(G204=6,1,"")))))))</f>
        <v/>
      </c>
      <c r="R204">
        <f>COUNTIFS(INDIRECT("Tabela6[QRCode]"),CUMPRIMENTO!$C204,INDIRECT("Tabela6[Data]"),CUMPRIMENTO!R$1)+COUNTIFS(INDIRECT("Tabela6[QRCode]"),CUMPRIMENTO!$D204,INDIRECT("Tabela6[Data]"),CUMPRIMENTO!R$1)</f>
        <v/>
      </c>
      <c r="S204">
        <f>COUNTIFS(INDIRECT("Tabela6[QRCode]"),CUMPRIMENTO!$C204,INDIRECT("Tabela6[Data]"),CUMPRIMENTO!S$1)+COUNTIFS(INDIRECT("Tabela6[QRCode]"),CUMPRIMENTO!$D204,INDIRECT("Tabela6[Data]"),CUMPRIMENTO!S$1)</f>
        <v/>
      </c>
      <c r="T204">
        <f>COUNTIFS(INDIRECT("Tabela6[QRCode]"),CUMPRIMENTO!$C204,INDIRECT("Tabela6[Data]"),CUMPRIMENTO!T$1)+COUNTIFS(INDIRECT("Tabela6[QRCode]"),CUMPRIMENTO!$D204,INDIRECT("Tabela6[Data]"),CUMPRIMENTO!T$1)</f>
        <v/>
      </c>
      <c r="U204">
        <f>COUNTIFS(INDIRECT("Tabela6[QRCode]"),CUMPRIMENTO!$C204,INDIRECT("Tabela6[Data]"),CUMPRIMENTO!U$1)+COUNTIFS(INDIRECT("Tabela6[QRCode]"),CUMPRIMENTO!$D204,INDIRECT("Tabela6[Data]"),CUMPRIMENTO!U$1)</f>
        <v/>
      </c>
      <c r="V204">
        <f>COUNTIFS(INDIRECT("Tabela6[QRCode]"),CUMPRIMENTO!$C204,INDIRECT("Tabela6[Data]"),CUMPRIMENTO!V$1)+COUNTIFS(INDIRECT("Tabela6[QRCode]"),CUMPRIMENTO!$D204,INDIRECT("Tabela6[Data]"),CUMPRIMENTO!V$1)</f>
        <v/>
      </c>
      <c r="Y204" s="33">
        <f>SUM(R204:X204)/(IF(G204=1,COUNTA(R204:X204)*3,IF(G204=2,COUNTA(R204:X204)*2,IF(G204=3,COUNTA(R204:X204),IF(G204=4,COUNTA(R204:X204)/2,IF(G204=5,COUNTA(R204:X204)/7,IF(G204=6,1,"")))))))</f>
        <v/>
      </c>
      <c r="Z204">
        <f>COUNTIFS(INDIRECT("Tabela6[QRCode]"),CUMPRIMENTO!$C204,INDIRECT("Tabela6[Data]"),CUMPRIMENTO!Z$1)+COUNTIFS(INDIRECT("Tabela6[QRCode]"),CUMPRIMENTO!$D204,INDIRECT("Tabela6[Data]"),CUMPRIMENTO!Z$1)</f>
        <v/>
      </c>
      <c r="AA204">
        <f>COUNTIFS(INDIRECT("Tabela6[QRCode]"),CUMPRIMENTO!$C204,INDIRECT("Tabela6[Data]"),CUMPRIMENTO!AA$1)+COUNTIFS(INDIRECT("Tabela6[QRCode]"),CUMPRIMENTO!$D204,INDIRECT("Tabela6[Data]"),CUMPRIMENTO!AA$1)</f>
        <v/>
      </c>
      <c r="AB204">
        <f>COUNTIFS(INDIRECT("Tabela6[QRCode]"),CUMPRIMENTO!$C204,INDIRECT("Tabela6[Data]"),CUMPRIMENTO!AB$1)+COUNTIFS(INDIRECT("Tabela6[QRCode]"),CUMPRIMENTO!$D204,INDIRECT("Tabela6[Data]"),CUMPRIMENTO!AB$1)</f>
        <v/>
      </c>
      <c r="AC204">
        <f>COUNTIFS(INDIRECT("Tabela6[QRCode]"),CUMPRIMENTO!$C204,INDIRECT("Tabela6[Data]"),CUMPRIMENTO!AC$1)+COUNTIFS(INDIRECT("Tabela6[QRCode]"),CUMPRIMENTO!$D204,INDIRECT("Tabela6[Data]"),CUMPRIMENTO!AC$1)</f>
        <v/>
      </c>
      <c r="AD204">
        <f>COUNTIFS(INDIRECT("Tabela6[QRCode]"),CUMPRIMENTO!$C204,INDIRECT("Tabela6[Data]"),CUMPRIMENTO!AD$1)+COUNTIFS(INDIRECT("Tabela6[QRCode]"),CUMPRIMENTO!$D204,INDIRECT("Tabela6[Data]"),CUMPRIMENTO!AD$1)</f>
        <v/>
      </c>
      <c r="AG204" s="33">
        <f>SUM(Z204:AD204)/(IF(G204=1,COUNTA(Z204:AD204)*3,IF(G204=2,COUNTA(Z204:AD204)*2,IF(G204=3,COUNTA(Z204:AD204),IF(G204=4,COUNTA(Z204:AD204)/2,IF(G204=5,COUNTA(Z204:AD204)/7,IF(G204=6,1,"")))))))</f>
        <v/>
      </c>
      <c r="AH204">
        <f>COUNTIFS(INDIRECT("Tabela6[QRCode]"),CUMPRIMENTO!$C204,INDIRECT("Tabela6[Data]"),CUMPRIMENTO!AH$1)+COUNTIFS(INDIRECT("Tabela6[QRCode]"),CUMPRIMENTO!$D204,INDIRECT("Tabela6[Data]"),CUMPRIMENTO!AH$1)</f>
        <v/>
      </c>
      <c r="AI204">
        <f>COUNTIFS(INDIRECT("Tabela6[QRCode]"),CUMPRIMENTO!$C204,INDIRECT("Tabela6[Data]"),CUMPRIMENTO!AI$1)+COUNTIFS(INDIRECT("Tabela6[QRCode]"),CUMPRIMENTO!$D204,INDIRECT("Tabela6[Data]"),CUMPRIMENTO!AI$1)</f>
        <v/>
      </c>
      <c r="AJ204">
        <f>COUNTIFS(INDIRECT("Tabela6[QRCode]"),CUMPRIMENTO!$C204,INDIRECT("Tabela6[Data]"),CUMPRIMENTO!AJ$1)+COUNTIFS(INDIRECT("Tabela6[QRCode]"),CUMPRIMENTO!$D204,INDIRECT("Tabela6[Data]"),CUMPRIMENTO!AJ$1)</f>
        <v/>
      </c>
      <c r="AK204">
        <f>COUNTIFS(INDIRECT("Tabela6[QRCode]"),CUMPRIMENTO!$C204,INDIRECT("Tabela6[Data]"),CUMPRIMENTO!AK$1)+COUNTIFS(INDIRECT("Tabela6[QRCode]"),CUMPRIMENTO!$D204,INDIRECT("Tabela6[Data]"),CUMPRIMENTO!AK$1)</f>
        <v/>
      </c>
      <c r="AL204">
        <f>COUNTIFS(INDIRECT("Tabela6[QRCode]"),CUMPRIMENTO!$C204,INDIRECT("Tabela6[Data]"),CUMPRIMENTO!AL$1)+COUNTIFS(INDIRECT("Tabela6[QRCode]"),CUMPRIMENTO!$D204,INDIRECT("Tabela6[Data]"),CUMPRIMENTO!AL$1)</f>
        <v/>
      </c>
      <c r="AO204" s="33">
        <f>SUM(AH204:AL204)/(IF(G204=1,COUNTA(AH204:AL204)*3,IF(G204=2,COUNTA(AH204:AL204)*2,IF(G204=3,COUNTA(AH204:AL204),IF(G204=4,COUNTA(AH204:AL204)/2,IF(G204=5,COUNTA(AH204:AL204)/7,IF(G204=6,1,"")))))))</f>
        <v/>
      </c>
      <c r="AP204">
        <f>COUNTIFS(INDIRECT("Tabela6[QRCode]"),CUMPRIMENTO!$C204,INDIRECT("Tabela6[Data]"),CUMPRIMENTO!AP$1)+COUNTIFS(INDIRECT("Tabela6[QRCode]"),CUMPRIMENTO!$D204,INDIRECT("Tabela6[Data]"),CUMPRIMENTO!AP$1)</f>
        <v/>
      </c>
      <c r="AQ204">
        <f>COUNTIFS(INDIRECT("Tabela6[QRCode]"),CUMPRIMENTO!$C204,INDIRECT("Tabela6[Data]"),CUMPRIMENTO!AQ$1)+COUNTIFS(INDIRECT("Tabela6[QRCode]"),CUMPRIMENTO!$D204,INDIRECT("Tabela6[Data]"),CUMPRIMENTO!AQ$1)</f>
        <v/>
      </c>
      <c r="AW204" s="33">
        <f>SUM(AP204:AS204)/(IF(G204=1,COUNTA(AP204:AS204)*3,IF(G204=2,COUNTA(AP204:AS204)*2,IF(G204=3,COUNTA(AP204:AS204),IF(G204=4,COUNTA(AP204:AS204)/2,IF(G204=5,COUNTA(AP204:AS204)/7,IF(G204=6,1,"")))))))</f>
        <v/>
      </c>
    </row>
    <row r="205">
      <c r="B205" t="inlineStr">
        <is>
          <t>BR01-IES-P31</t>
        </is>
      </c>
      <c r="C205" t="inlineStr">
        <is>
          <t>BR01-IES-P31-BAN067</t>
        </is>
      </c>
      <c r="D205" t="inlineStr">
        <is>
          <t>RS-ST01-31-02P-WCF01</t>
        </is>
      </c>
      <c r="E205" t="inlineStr">
        <is>
          <t>BANHEIRO ENG MANUTENCAO 3o PISO - F</t>
        </is>
      </c>
      <c r="G205" t="n">
        <v>3</v>
      </c>
      <c r="H205" t="inlineStr">
        <is>
          <t>T3E</t>
        </is>
      </c>
      <c r="I205" s="34">
        <f>IF(H205="SOB DEMANDA",100%,IF(AVERAGE(Y205,AG205,AO205,AW205)&gt;100%,100%,AVERAGE(Y205,AG205,AO205,AW205)))</f>
        <v/>
      </c>
      <c r="J205">
        <f>COUNTIFS(INDIRECT("Tabela6[QRCode]"),CUMPRIMENTO!$C205,INDIRECT("Tabela6[Data]"),CUMPRIMENTO!J$1)+COUNTIFS(INDIRECT("Tabela6[QRCode]"),CUMPRIMENTO!$D205,INDIRECT("Tabela6[Data]"),CUMPRIMENTO!J$1)</f>
        <v/>
      </c>
      <c r="K205">
        <f>COUNTIFS(INDIRECT("Tabela6[QRCode]"),CUMPRIMENTO!$C205,INDIRECT("Tabela6[Data]"),CUMPRIMENTO!K$1)+COUNTIFS(INDIRECT("Tabela6[QRCode]"),CUMPRIMENTO!$D205,INDIRECT("Tabela6[Data]"),CUMPRIMENTO!K$1)</f>
        <v/>
      </c>
      <c r="L205">
        <f>COUNTIFS(INDIRECT("Tabela6[QRCode]"),CUMPRIMENTO!$C205,INDIRECT("Tabela6[Data]"),CUMPRIMENTO!L$1)+COUNTIFS(INDIRECT("Tabela6[QRCode]"),CUMPRIMENTO!$D205,INDIRECT("Tabela6[Data]"),CUMPRIMENTO!L$1)</f>
        <v/>
      </c>
      <c r="M205">
        <f>COUNTIFS(INDIRECT("Tabela6[QRCode]"),CUMPRIMENTO!$C205,INDIRECT("Tabela6[Data]"),CUMPRIMENTO!M$1)+COUNTIFS(INDIRECT("Tabela6[QRCode]"),CUMPRIMENTO!$D205,INDIRECT("Tabela6[Data]"),CUMPRIMENTO!M$1)</f>
        <v/>
      </c>
      <c r="N205">
        <f>COUNTIFS(INDIRECT("Tabela6[QRCode]"),CUMPRIMENTO!$C205,INDIRECT("Tabela6[Data]"),CUMPRIMENTO!N$1)+COUNTIFS(INDIRECT("Tabela6[QRCode]"),CUMPRIMENTO!$D205,INDIRECT("Tabela6[Data]"),CUMPRIMENTO!N$1)</f>
        <v/>
      </c>
      <c r="Q205" s="33">
        <f>SUM(J205:P205)/(IF(G205=1,COUNTA(J205:P205)*3,IF(G205=2,COUNTA(J205:P205)*2,IF(G205=3,COUNTA(J205:P205),IF(G205=4,COUNTA(J205:P205)/2,IF(G205=5,COUNTA(J205:P205)/7,IF(G205=6,1,"")))))))</f>
        <v/>
      </c>
      <c r="R205">
        <f>COUNTIFS(INDIRECT("Tabela6[QRCode]"),CUMPRIMENTO!$C205,INDIRECT("Tabela6[Data]"),CUMPRIMENTO!R$1)+COUNTIFS(INDIRECT("Tabela6[QRCode]"),CUMPRIMENTO!$D205,INDIRECT("Tabela6[Data]"),CUMPRIMENTO!R$1)</f>
        <v/>
      </c>
      <c r="S205">
        <f>COUNTIFS(INDIRECT("Tabela6[QRCode]"),CUMPRIMENTO!$C205,INDIRECT("Tabela6[Data]"),CUMPRIMENTO!S$1)+COUNTIFS(INDIRECT("Tabela6[QRCode]"),CUMPRIMENTO!$D205,INDIRECT("Tabela6[Data]"),CUMPRIMENTO!S$1)</f>
        <v/>
      </c>
      <c r="T205">
        <f>COUNTIFS(INDIRECT("Tabela6[QRCode]"),CUMPRIMENTO!$C205,INDIRECT("Tabela6[Data]"),CUMPRIMENTO!T$1)+COUNTIFS(INDIRECT("Tabela6[QRCode]"),CUMPRIMENTO!$D205,INDIRECT("Tabela6[Data]"),CUMPRIMENTO!T$1)</f>
        <v/>
      </c>
      <c r="U205">
        <f>COUNTIFS(INDIRECT("Tabela6[QRCode]"),CUMPRIMENTO!$C205,INDIRECT("Tabela6[Data]"),CUMPRIMENTO!U$1)+COUNTIFS(INDIRECT("Tabela6[QRCode]"),CUMPRIMENTO!$D205,INDIRECT("Tabela6[Data]"),CUMPRIMENTO!U$1)</f>
        <v/>
      </c>
      <c r="V205">
        <f>COUNTIFS(INDIRECT("Tabela6[QRCode]"),CUMPRIMENTO!$C205,INDIRECT("Tabela6[Data]"),CUMPRIMENTO!V$1)+COUNTIFS(INDIRECT("Tabela6[QRCode]"),CUMPRIMENTO!$D205,INDIRECT("Tabela6[Data]"),CUMPRIMENTO!V$1)</f>
        <v/>
      </c>
      <c r="Y205" s="33">
        <f>SUM(R205:X205)/(IF(G205=1,COUNTA(R205:X205)*3,IF(G205=2,COUNTA(R205:X205)*2,IF(G205=3,COUNTA(R205:X205),IF(G205=4,COUNTA(R205:X205)/2,IF(G205=5,COUNTA(R205:X205)/7,IF(G205=6,1,"")))))))</f>
        <v/>
      </c>
      <c r="Z205">
        <f>COUNTIFS(INDIRECT("Tabela6[QRCode]"),CUMPRIMENTO!$C205,INDIRECT("Tabela6[Data]"),CUMPRIMENTO!Z$1)+COUNTIFS(INDIRECT("Tabela6[QRCode]"),CUMPRIMENTO!$D205,INDIRECT("Tabela6[Data]"),CUMPRIMENTO!Z$1)</f>
        <v/>
      </c>
      <c r="AA205">
        <f>COUNTIFS(INDIRECT("Tabela6[QRCode]"),CUMPRIMENTO!$C205,INDIRECT("Tabela6[Data]"),CUMPRIMENTO!AA$1)+COUNTIFS(INDIRECT("Tabela6[QRCode]"),CUMPRIMENTO!$D205,INDIRECT("Tabela6[Data]"),CUMPRIMENTO!AA$1)</f>
        <v/>
      </c>
      <c r="AB205">
        <f>COUNTIFS(INDIRECT("Tabela6[QRCode]"),CUMPRIMENTO!$C205,INDIRECT("Tabela6[Data]"),CUMPRIMENTO!AB$1)+COUNTIFS(INDIRECT("Tabela6[QRCode]"),CUMPRIMENTO!$D205,INDIRECT("Tabela6[Data]"),CUMPRIMENTO!AB$1)</f>
        <v/>
      </c>
      <c r="AC205">
        <f>COUNTIFS(INDIRECT("Tabela6[QRCode]"),CUMPRIMENTO!$C205,INDIRECT("Tabela6[Data]"),CUMPRIMENTO!AC$1)+COUNTIFS(INDIRECT("Tabela6[QRCode]"),CUMPRIMENTO!$D205,INDIRECT("Tabela6[Data]"),CUMPRIMENTO!AC$1)</f>
        <v/>
      </c>
      <c r="AD205">
        <f>COUNTIFS(INDIRECT("Tabela6[QRCode]"),CUMPRIMENTO!$C205,INDIRECT("Tabela6[Data]"),CUMPRIMENTO!AD$1)+COUNTIFS(INDIRECT("Tabela6[QRCode]"),CUMPRIMENTO!$D205,INDIRECT("Tabela6[Data]"),CUMPRIMENTO!AD$1)</f>
        <v/>
      </c>
      <c r="AG205" s="33">
        <f>SUM(Z205:AD205)/(IF(G205=1,COUNTA(Z205:AD205)*3,IF(G205=2,COUNTA(Z205:AD205)*2,IF(G205=3,COUNTA(Z205:AD205),IF(G205=4,COUNTA(Z205:AD205)/2,IF(G205=5,COUNTA(Z205:AD205)/7,IF(G205=6,1,"")))))))</f>
        <v/>
      </c>
      <c r="AH205">
        <f>COUNTIFS(INDIRECT("Tabela6[QRCode]"),CUMPRIMENTO!$C205,INDIRECT("Tabela6[Data]"),CUMPRIMENTO!AH$1)+COUNTIFS(INDIRECT("Tabela6[QRCode]"),CUMPRIMENTO!$D205,INDIRECT("Tabela6[Data]"),CUMPRIMENTO!AH$1)</f>
        <v/>
      </c>
      <c r="AI205">
        <f>COUNTIFS(INDIRECT("Tabela6[QRCode]"),CUMPRIMENTO!$C205,INDIRECT("Tabela6[Data]"),CUMPRIMENTO!AI$1)+COUNTIFS(INDIRECT("Tabela6[QRCode]"),CUMPRIMENTO!$D205,INDIRECT("Tabela6[Data]"),CUMPRIMENTO!AI$1)</f>
        <v/>
      </c>
      <c r="AJ205">
        <f>COUNTIFS(INDIRECT("Tabela6[QRCode]"),CUMPRIMENTO!$C205,INDIRECT("Tabela6[Data]"),CUMPRIMENTO!AJ$1)+COUNTIFS(INDIRECT("Tabela6[QRCode]"),CUMPRIMENTO!$D205,INDIRECT("Tabela6[Data]"),CUMPRIMENTO!AJ$1)</f>
        <v/>
      </c>
      <c r="AK205">
        <f>COUNTIFS(INDIRECT("Tabela6[QRCode]"),CUMPRIMENTO!$C205,INDIRECT("Tabela6[Data]"),CUMPRIMENTO!AK$1)+COUNTIFS(INDIRECT("Tabela6[QRCode]"),CUMPRIMENTO!$D205,INDIRECT("Tabela6[Data]"),CUMPRIMENTO!AK$1)</f>
        <v/>
      </c>
      <c r="AL205">
        <f>COUNTIFS(INDIRECT("Tabela6[QRCode]"),CUMPRIMENTO!$C205,INDIRECT("Tabela6[Data]"),CUMPRIMENTO!AL$1)+COUNTIFS(INDIRECT("Tabela6[QRCode]"),CUMPRIMENTO!$D205,INDIRECT("Tabela6[Data]"),CUMPRIMENTO!AL$1)</f>
        <v/>
      </c>
      <c r="AO205" s="33">
        <f>SUM(AH205:AL205)/(IF(G205=1,COUNTA(AH205:AL205)*3,IF(G205=2,COUNTA(AH205:AL205)*2,IF(G205=3,COUNTA(AH205:AL205),IF(G205=4,COUNTA(AH205:AL205)/2,IF(G205=5,COUNTA(AH205:AL205)/7,IF(G205=6,1,"")))))))</f>
        <v/>
      </c>
      <c r="AP205">
        <f>COUNTIFS(INDIRECT("Tabela6[QRCode]"),CUMPRIMENTO!$C205,INDIRECT("Tabela6[Data]"),CUMPRIMENTO!AP$1)+COUNTIFS(INDIRECT("Tabela6[QRCode]"),CUMPRIMENTO!$D205,INDIRECT("Tabela6[Data]"),CUMPRIMENTO!AP$1)</f>
        <v/>
      </c>
      <c r="AQ205">
        <f>COUNTIFS(INDIRECT("Tabela6[QRCode]"),CUMPRIMENTO!$C205,INDIRECT("Tabela6[Data]"),CUMPRIMENTO!AQ$1)+COUNTIFS(INDIRECT("Tabela6[QRCode]"),CUMPRIMENTO!$D205,INDIRECT("Tabela6[Data]"),CUMPRIMENTO!AQ$1)</f>
        <v/>
      </c>
      <c r="AW205" s="33">
        <f>SUM(AP205:AS205)/(IF(G205=1,COUNTA(AP205:AS205)*3,IF(G205=2,COUNTA(AP205:AS205)*2,IF(G205=3,COUNTA(AP205:AS205),IF(G205=4,COUNTA(AP205:AS205)/2,IF(G205=5,COUNTA(AP205:AS205)/7,IF(G205=6,1,"")))))))</f>
        <v/>
      </c>
    </row>
    <row r="206">
      <c r="B206" t="inlineStr">
        <is>
          <t>BR01-IES-P31</t>
        </is>
      </c>
      <c r="C206" t="inlineStr">
        <is>
          <t>BR01-IES-P31-BAN068</t>
        </is>
      </c>
      <c r="D206" t="inlineStr">
        <is>
          <t>RS-ST01-31-00T-WCM02</t>
        </is>
      </c>
      <c r="E206" t="inlineStr">
        <is>
          <t>BANHEIRO BRUNIMENTO SUL - M</t>
        </is>
      </c>
      <c r="G206" t="n">
        <v>1</v>
      </c>
      <c r="H206" t="inlineStr">
        <is>
          <t>T1, T2, T3</t>
        </is>
      </c>
      <c r="I206" s="34">
        <f>IF(H206="SOB DEMANDA",100%,IF(AVERAGE(Y206,AG206,AO206,AW206)&gt;100%,100%,AVERAGE(Y206,AG206,AO206,AW206)))</f>
        <v/>
      </c>
      <c r="J206">
        <f>COUNTIFS(INDIRECT("Tabela6[QRCode]"),CUMPRIMENTO!$C206,INDIRECT("Tabela6[Data]"),CUMPRIMENTO!J$1)+COUNTIFS(INDIRECT("Tabela6[QRCode]"),CUMPRIMENTO!$D206,INDIRECT("Tabela6[Data]"),CUMPRIMENTO!J$1)</f>
        <v/>
      </c>
      <c r="K206">
        <f>COUNTIFS(INDIRECT("Tabela6[QRCode]"),CUMPRIMENTO!$C206,INDIRECT("Tabela6[Data]"),CUMPRIMENTO!K$1)+COUNTIFS(INDIRECT("Tabela6[QRCode]"),CUMPRIMENTO!$D206,INDIRECT("Tabela6[Data]"),CUMPRIMENTO!K$1)</f>
        <v/>
      </c>
      <c r="L206">
        <f>COUNTIFS(INDIRECT("Tabela6[QRCode]"),CUMPRIMENTO!$C206,INDIRECT("Tabela6[Data]"),CUMPRIMENTO!L$1)+COUNTIFS(INDIRECT("Tabela6[QRCode]"),CUMPRIMENTO!$D206,INDIRECT("Tabela6[Data]"),CUMPRIMENTO!L$1)</f>
        <v/>
      </c>
      <c r="M206">
        <f>COUNTIFS(INDIRECT("Tabela6[QRCode]"),CUMPRIMENTO!$C206,INDIRECT("Tabela6[Data]"),CUMPRIMENTO!M$1)+COUNTIFS(INDIRECT("Tabela6[QRCode]"),CUMPRIMENTO!$D206,INDIRECT("Tabela6[Data]"),CUMPRIMENTO!M$1)</f>
        <v/>
      </c>
      <c r="N206">
        <f>COUNTIFS(INDIRECT("Tabela6[QRCode]"),CUMPRIMENTO!$C206,INDIRECT("Tabela6[Data]"),CUMPRIMENTO!N$1)+COUNTIFS(INDIRECT("Tabela6[QRCode]"),CUMPRIMENTO!$D206,INDIRECT("Tabela6[Data]"),CUMPRIMENTO!N$1)</f>
        <v/>
      </c>
      <c r="O206">
        <f>COUNTIFS(INDIRECT("Tabela6[QRCode]"),CUMPRIMENTO!$C206,INDIRECT("Tabela6[Data]"),CUMPRIMENTO!O$1)+COUNTIFS(INDIRECT("Tabela6[QRCode]"),CUMPRIMENTO!$D206,INDIRECT("Tabela6[Data]"),CUMPRIMENTO!O$1)</f>
        <v/>
      </c>
      <c r="Q206" s="33">
        <f>SUM(J206:P206)/(IF(G206=1,COUNTA(J206:P206)*3,IF(G206=2,COUNTA(J206:P206)*2,IF(G206=3,COUNTA(J206:P206),IF(G206=4,COUNTA(J206:P206)/2,IF(G206=5,COUNTA(J206:P206)/7,IF(G206=6,1,"")))))))</f>
        <v/>
      </c>
      <c r="R206">
        <f>COUNTIFS(INDIRECT("Tabela6[QRCode]"),CUMPRIMENTO!$C206,INDIRECT("Tabela6[Data]"),CUMPRIMENTO!R$1)+COUNTIFS(INDIRECT("Tabela6[QRCode]"),CUMPRIMENTO!$D206,INDIRECT("Tabela6[Data]"),CUMPRIMENTO!R$1)</f>
        <v/>
      </c>
      <c r="S206">
        <f>COUNTIFS(INDIRECT("Tabela6[QRCode]"),CUMPRIMENTO!$C206,INDIRECT("Tabela6[Data]"),CUMPRIMENTO!S$1)+COUNTIFS(INDIRECT("Tabela6[QRCode]"),CUMPRIMENTO!$D206,INDIRECT("Tabela6[Data]"),CUMPRIMENTO!S$1)</f>
        <v/>
      </c>
      <c r="T206">
        <f>COUNTIFS(INDIRECT("Tabela6[QRCode]"),CUMPRIMENTO!$C206,INDIRECT("Tabela6[Data]"),CUMPRIMENTO!T$1)+COUNTIFS(INDIRECT("Tabela6[QRCode]"),CUMPRIMENTO!$D206,INDIRECT("Tabela6[Data]"),CUMPRIMENTO!T$1)</f>
        <v/>
      </c>
      <c r="U206">
        <f>COUNTIFS(INDIRECT("Tabela6[QRCode]"),CUMPRIMENTO!$C206,INDIRECT("Tabela6[Data]"),CUMPRIMENTO!U$1)+COUNTIFS(INDIRECT("Tabela6[QRCode]"),CUMPRIMENTO!$D206,INDIRECT("Tabela6[Data]"),CUMPRIMENTO!U$1)</f>
        <v/>
      </c>
      <c r="V206">
        <f>COUNTIFS(INDIRECT("Tabela6[QRCode]"),CUMPRIMENTO!$C206,INDIRECT("Tabela6[Data]"),CUMPRIMENTO!V$1)+COUNTIFS(INDIRECT("Tabela6[QRCode]"),CUMPRIMENTO!$D206,INDIRECT("Tabela6[Data]"),CUMPRIMENTO!V$1)</f>
        <v/>
      </c>
      <c r="W206">
        <f>COUNTIFS(INDIRECT("Tabela6[QRCode]"),CUMPRIMENTO!$C206,INDIRECT("Tabela6[Data]"),CUMPRIMENTO!W$1)+COUNTIFS(INDIRECT("Tabela6[QRCode]"),CUMPRIMENTO!$D206,INDIRECT("Tabela6[Data]"),CUMPRIMENTO!W$1)</f>
        <v/>
      </c>
      <c r="Y206" s="33">
        <f>SUM(R206:X206)/(IF(G206=1,COUNTA(R206:X206)*3,IF(G206=2,COUNTA(R206:X206)*2,IF(G206=3,COUNTA(R206:X206),IF(G206=4,COUNTA(R206:X206)/2,IF(G206=5,COUNTA(R206:X206)/7,IF(G206=6,1,"")))))))</f>
        <v/>
      </c>
      <c r="Z206">
        <f>COUNTIFS(INDIRECT("Tabela6[QRCode]"),CUMPRIMENTO!$C206,INDIRECT("Tabela6[Data]"),CUMPRIMENTO!Z$1)+COUNTIFS(INDIRECT("Tabela6[QRCode]"),CUMPRIMENTO!$D206,INDIRECT("Tabela6[Data]"),CUMPRIMENTO!Z$1)</f>
        <v/>
      </c>
      <c r="AA206">
        <f>COUNTIFS(INDIRECT("Tabela6[QRCode]"),CUMPRIMENTO!$C206,INDIRECT("Tabela6[Data]"),CUMPRIMENTO!AA$1)+COUNTIFS(INDIRECT("Tabela6[QRCode]"),CUMPRIMENTO!$D206,INDIRECT("Tabela6[Data]"),CUMPRIMENTO!AA$1)</f>
        <v/>
      </c>
      <c r="AB206">
        <f>COUNTIFS(INDIRECT("Tabela6[QRCode]"),CUMPRIMENTO!$C206,INDIRECT("Tabela6[Data]"),CUMPRIMENTO!AB$1)+COUNTIFS(INDIRECT("Tabela6[QRCode]"),CUMPRIMENTO!$D206,INDIRECT("Tabela6[Data]"),CUMPRIMENTO!AB$1)</f>
        <v/>
      </c>
      <c r="AC206">
        <f>COUNTIFS(INDIRECT("Tabela6[QRCode]"),CUMPRIMENTO!$C206,INDIRECT("Tabela6[Data]"),CUMPRIMENTO!AC$1)+COUNTIFS(INDIRECT("Tabela6[QRCode]"),CUMPRIMENTO!$D206,INDIRECT("Tabela6[Data]"),CUMPRIMENTO!AC$1)</f>
        <v/>
      </c>
      <c r="AD206">
        <f>COUNTIFS(INDIRECT("Tabela6[QRCode]"),CUMPRIMENTO!$C206,INDIRECT("Tabela6[Data]"),CUMPRIMENTO!AD$1)+COUNTIFS(INDIRECT("Tabela6[QRCode]"),CUMPRIMENTO!$D206,INDIRECT("Tabela6[Data]"),CUMPRIMENTO!AD$1)</f>
        <v/>
      </c>
      <c r="AE206">
        <f>COUNTIFS(INDIRECT("Tabela6[QRCode]"),CUMPRIMENTO!$C206,INDIRECT("Tabela6[Data]"),CUMPRIMENTO!AE$1)+COUNTIFS(INDIRECT("Tabela6[QRCode]"),CUMPRIMENTO!$D206,INDIRECT("Tabela6[Data]"),CUMPRIMENTO!AE$1)</f>
        <v/>
      </c>
      <c r="AG206" s="33">
        <f>SUM(Z206:AD206)/(IF(G206=1,COUNTA(Z206:AD206)*3,IF(G206=2,COUNTA(Z206:AD206)*2,IF(G206=3,COUNTA(Z206:AD206),IF(G206=4,COUNTA(Z206:AD206)/2,IF(G206=5,COUNTA(Z206:AD206)/7,IF(G206=6,1,"")))))))</f>
        <v/>
      </c>
      <c r="AH206">
        <f>COUNTIFS(INDIRECT("Tabela6[QRCode]"),CUMPRIMENTO!$C206,INDIRECT("Tabela6[Data]"),CUMPRIMENTO!AH$1)+COUNTIFS(INDIRECT("Tabela6[QRCode]"),CUMPRIMENTO!$D206,INDIRECT("Tabela6[Data]"),CUMPRIMENTO!AH$1)</f>
        <v/>
      </c>
      <c r="AI206">
        <f>COUNTIFS(INDIRECT("Tabela6[QRCode]"),CUMPRIMENTO!$C206,INDIRECT("Tabela6[Data]"),CUMPRIMENTO!AI$1)+COUNTIFS(INDIRECT("Tabela6[QRCode]"),CUMPRIMENTO!$D206,INDIRECT("Tabela6[Data]"),CUMPRIMENTO!AI$1)</f>
        <v/>
      </c>
      <c r="AJ206">
        <f>COUNTIFS(INDIRECT("Tabela6[QRCode]"),CUMPRIMENTO!$C206,INDIRECT("Tabela6[Data]"),CUMPRIMENTO!AJ$1)+COUNTIFS(INDIRECT("Tabela6[QRCode]"),CUMPRIMENTO!$D206,INDIRECT("Tabela6[Data]"),CUMPRIMENTO!AJ$1)</f>
        <v/>
      </c>
      <c r="AK206">
        <f>COUNTIFS(INDIRECT("Tabela6[QRCode]"),CUMPRIMENTO!$C206,INDIRECT("Tabela6[Data]"),CUMPRIMENTO!AK$1)+COUNTIFS(INDIRECT("Tabela6[QRCode]"),CUMPRIMENTO!$D206,INDIRECT("Tabela6[Data]"),CUMPRIMENTO!AK$1)</f>
        <v/>
      </c>
      <c r="AL206">
        <f>COUNTIFS(INDIRECT("Tabela6[QRCode]"),CUMPRIMENTO!$C206,INDIRECT("Tabela6[Data]"),CUMPRIMENTO!AL$1)+COUNTIFS(INDIRECT("Tabela6[QRCode]"),CUMPRIMENTO!$D206,INDIRECT("Tabela6[Data]"),CUMPRIMENTO!AL$1)</f>
        <v/>
      </c>
      <c r="AM206">
        <f>COUNTIFS(INDIRECT("Tabela6[QRCode]"),CUMPRIMENTO!$C206,INDIRECT("Tabela6[Data]"),CUMPRIMENTO!AM$1)+COUNTIFS(INDIRECT("Tabela6[QRCode]"),CUMPRIMENTO!$D206,INDIRECT("Tabela6[Data]"),CUMPRIMENTO!AM$1)</f>
        <v/>
      </c>
      <c r="AO206" s="33">
        <f>SUM(AH206:AL206)/(IF(G206=1,COUNTA(AH206:AL206)*3,IF(G206=2,COUNTA(AH206:AL206)*2,IF(G206=3,COUNTA(AH206:AL206),IF(G206=4,COUNTA(AH206:AL206)/2,IF(G206=5,COUNTA(AH206:AL206)/7,IF(G206=6,1,"")))))))</f>
        <v/>
      </c>
      <c r="AP206">
        <f>COUNTIFS(INDIRECT("Tabela6[QRCode]"),CUMPRIMENTO!$C206,INDIRECT("Tabela6[Data]"),CUMPRIMENTO!AP$1)+COUNTIFS(INDIRECT("Tabela6[QRCode]"),CUMPRIMENTO!$D206,INDIRECT("Tabela6[Data]"),CUMPRIMENTO!AP$1)</f>
        <v/>
      </c>
      <c r="AQ206">
        <f>COUNTIFS(INDIRECT("Tabela6[QRCode]"),CUMPRIMENTO!$C206,INDIRECT("Tabela6[Data]"),CUMPRIMENTO!AQ$1)+COUNTIFS(INDIRECT("Tabela6[QRCode]"),CUMPRIMENTO!$D206,INDIRECT("Tabela6[Data]"),CUMPRIMENTO!AQ$1)</f>
        <v/>
      </c>
      <c r="AW206" s="33">
        <f>SUM(AP206:AS206)/(IF(G206=1,COUNTA(AP206:AS206)*3,IF(G206=2,COUNTA(AP206:AS206)*2,IF(G206=3,COUNTA(AP206:AS206),IF(G206=4,COUNTA(AP206:AS206)/2,IF(G206=5,COUNTA(AP206:AS206)/7,IF(G206=6,1,"")))))))</f>
        <v/>
      </c>
    </row>
    <row r="207">
      <c r="B207" t="inlineStr">
        <is>
          <t>BR01-IES-P31</t>
        </is>
      </c>
      <c r="C207" t="inlineStr">
        <is>
          <t>BR01-IES-P31-BAN069</t>
        </is>
      </c>
      <c r="D207" t="inlineStr">
        <is>
          <t>RS-ST01-31-00T-WCF02</t>
        </is>
      </c>
      <c r="E207" t="inlineStr">
        <is>
          <t>BANHEIRO BRUNIMENTO SUL - F</t>
        </is>
      </c>
      <c r="G207" t="n">
        <v>1</v>
      </c>
      <c r="H207" t="inlineStr">
        <is>
          <t>T1, T2, T3</t>
        </is>
      </c>
      <c r="I207" s="34">
        <f>IF(H207="SOB DEMANDA",100%,IF(AVERAGE(Y207,AG207,AO207,AW207)&gt;100%,100%,AVERAGE(Y207,AG207,AO207,AW207)))</f>
        <v/>
      </c>
      <c r="J207">
        <f>COUNTIFS(INDIRECT("Tabela6[QRCode]"),CUMPRIMENTO!$C207,INDIRECT("Tabela6[Data]"),CUMPRIMENTO!J$1)+COUNTIFS(INDIRECT("Tabela6[QRCode]"),CUMPRIMENTO!$D207,INDIRECT("Tabela6[Data]"),CUMPRIMENTO!J$1)</f>
        <v/>
      </c>
      <c r="K207">
        <f>COUNTIFS(INDIRECT("Tabela6[QRCode]"),CUMPRIMENTO!$C207,INDIRECT("Tabela6[Data]"),CUMPRIMENTO!K$1)+COUNTIFS(INDIRECT("Tabela6[QRCode]"),CUMPRIMENTO!$D207,INDIRECT("Tabela6[Data]"),CUMPRIMENTO!K$1)</f>
        <v/>
      </c>
      <c r="L207">
        <f>COUNTIFS(INDIRECT("Tabela6[QRCode]"),CUMPRIMENTO!$C207,INDIRECT("Tabela6[Data]"),CUMPRIMENTO!L$1)+COUNTIFS(INDIRECT("Tabela6[QRCode]"),CUMPRIMENTO!$D207,INDIRECT("Tabela6[Data]"),CUMPRIMENTO!L$1)</f>
        <v/>
      </c>
      <c r="M207">
        <f>COUNTIFS(INDIRECT("Tabela6[QRCode]"),CUMPRIMENTO!$C207,INDIRECT("Tabela6[Data]"),CUMPRIMENTO!M$1)+COUNTIFS(INDIRECT("Tabela6[QRCode]"),CUMPRIMENTO!$D207,INDIRECT("Tabela6[Data]"),CUMPRIMENTO!M$1)</f>
        <v/>
      </c>
      <c r="N207">
        <f>COUNTIFS(INDIRECT("Tabela6[QRCode]"),CUMPRIMENTO!$C207,INDIRECT("Tabela6[Data]"),CUMPRIMENTO!N$1)+COUNTIFS(INDIRECT("Tabela6[QRCode]"),CUMPRIMENTO!$D207,INDIRECT("Tabela6[Data]"),CUMPRIMENTO!N$1)</f>
        <v/>
      </c>
      <c r="O207">
        <f>COUNTIFS(INDIRECT("Tabela6[QRCode]"),CUMPRIMENTO!$C207,INDIRECT("Tabela6[Data]"),CUMPRIMENTO!O$1)+COUNTIFS(INDIRECT("Tabela6[QRCode]"),CUMPRIMENTO!$D207,INDIRECT("Tabela6[Data]"),CUMPRIMENTO!O$1)</f>
        <v/>
      </c>
      <c r="Q207" s="33">
        <f>SUM(J207:P207)/(IF(G207=1,COUNTA(J207:P207)*3,IF(G207=2,COUNTA(J207:P207)*2,IF(G207=3,COUNTA(J207:P207),IF(G207=4,COUNTA(J207:P207)/2,IF(G207=5,COUNTA(J207:P207)/7,IF(G207=6,1,"")))))))</f>
        <v/>
      </c>
      <c r="R207">
        <f>COUNTIFS(INDIRECT("Tabela6[QRCode]"),CUMPRIMENTO!$C207,INDIRECT("Tabela6[Data]"),CUMPRIMENTO!R$1)+COUNTIFS(INDIRECT("Tabela6[QRCode]"),CUMPRIMENTO!$D207,INDIRECT("Tabela6[Data]"),CUMPRIMENTO!R$1)</f>
        <v/>
      </c>
      <c r="S207">
        <f>COUNTIFS(INDIRECT("Tabela6[QRCode]"),CUMPRIMENTO!$C207,INDIRECT("Tabela6[Data]"),CUMPRIMENTO!S$1)+COUNTIFS(INDIRECT("Tabela6[QRCode]"),CUMPRIMENTO!$D207,INDIRECT("Tabela6[Data]"),CUMPRIMENTO!S$1)</f>
        <v/>
      </c>
      <c r="T207">
        <f>COUNTIFS(INDIRECT("Tabela6[QRCode]"),CUMPRIMENTO!$C207,INDIRECT("Tabela6[Data]"),CUMPRIMENTO!T$1)+COUNTIFS(INDIRECT("Tabela6[QRCode]"),CUMPRIMENTO!$D207,INDIRECT("Tabela6[Data]"),CUMPRIMENTO!T$1)</f>
        <v/>
      </c>
      <c r="U207">
        <f>COUNTIFS(INDIRECT("Tabela6[QRCode]"),CUMPRIMENTO!$C207,INDIRECT("Tabela6[Data]"),CUMPRIMENTO!U$1)+COUNTIFS(INDIRECT("Tabela6[QRCode]"),CUMPRIMENTO!$D207,INDIRECT("Tabela6[Data]"),CUMPRIMENTO!U$1)</f>
        <v/>
      </c>
      <c r="V207">
        <f>COUNTIFS(INDIRECT("Tabela6[QRCode]"),CUMPRIMENTO!$C207,INDIRECT("Tabela6[Data]"),CUMPRIMENTO!V$1)+COUNTIFS(INDIRECT("Tabela6[QRCode]"),CUMPRIMENTO!$D207,INDIRECT("Tabela6[Data]"),CUMPRIMENTO!V$1)</f>
        <v/>
      </c>
      <c r="W207">
        <f>COUNTIFS(INDIRECT("Tabela6[QRCode]"),CUMPRIMENTO!$C207,INDIRECT("Tabela6[Data]"),CUMPRIMENTO!W$1)+COUNTIFS(INDIRECT("Tabela6[QRCode]"),CUMPRIMENTO!$D207,INDIRECT("Tabela6[Data]"),CUMPRIMENTO!W$1)</f>
        <v/>
      </c>
      <c r="Y207" s="33">
        <f>SUM(R207:X207)/(IF(G207=1,COUNTA(R207:X207)*3,IF(G207=2,COUNTA(R207:X207)*2,IF(G207=3,COUNTA(R207:X207),IF(G207=4,COUNTA(R207:X207)/2,IF(G207=5,COUNTA(R207:X207)/7,IF(G207=6,1,"")))))))</f>
        <v/>
      </c>
      <c r="Z207">
        <f>COUNTIFS(INDIRECT("Tabela6[QRCode]"),CUMPRIMENTO!$C207,INDIRECT("Tabela6[Data]"),CUMPRIMENTO!Z$1)+COUNTIFS(INDIRECT("Tabela6[QRCode]"),CUMPRIMENTO!$D207,INDIRECT("Tabela6[Data]"),CUMPRIMENTO!Z$1)</f>
        <v/>
      </c>
      <c r="AA207">
        <f>COUNTIFS(INDIRECT("Tabela6[QRCode]"),CUMPRIMENTO!$C207,INDIRECT("Tabela6[Data]"),CUMPRIMENTO!AA$1)+COUNTIFS(INDIRECT("Tabela6[QRCode]"),CUMPRIMENTO!$D207,INDIRECT("Tabela6[Data]"),CUMPRIMENTO!AA$1)</f>
        <v/>
      </c>
      <c r="AB207">
        <f>COUNTIFS(INDIRECT("Tabela6[QRCode]"),CUMPRIMENTO!$C207,INDIRECT("Tabela6[Data]"),CUMPRIMENTO!AB$1)+COUNTIFS(INDIRECT("Tabela6[QRCode]"),CUMPRIMENTO!$D207,INDIRECT("Tabela6[Data]"),CUMPRIMENTO!AB$1)</f>
        <v/>
      </c>
      <c r="AC207">
        <f>COUNTIFS(INDIRECT("Tabela6[QRCode]"),CUMPRIMENTO!$C207,INDIRECT("Tabela6[Data]"),CUMPRIMENTO!AC$1)+COUNTIFS(INDIRECT("Tabela6[QRCode]"),CUMPRIMENTO!$D207,INDIRECT("Tabela6[Data]"),CUMPRIMENTO!AC$1)</f>
        <v/>
      </c>
      <c r="AD207">
        <f>COUNTIFS(INDIRECT("Tabela6[QRCode]"),CUMPRIMENTO!$C207,INDIRECT("Tabela6[Data]"),CUMPRIMENTO!AD$1)+COUNTIFS(INDIRECT("Tabela6[QRCode]"),CUMPRIMENTO!$D207,INDIRECT("Tabela6[Data]"),CUMPRIMENTO!AD$1)</f>
        <v/>
      </c>
      <c r="AE207">
        <f>COUNTIFS(INDIRECT("Tabela6[QRCode]"),CUMPRIMENTO!$C207,INDIRECT("Tabela6[Data]"),CUMPRIMENTO!AE$1)+COUNTIFS(INDIRECT("Tabela6[QRCode]"),CUMPRIMENTO!$D207,INDIRECT("Tabela6[Data]"),CUMPRIMENTO!AE$1)</f>
        <v/>
      </c>
      <c r="AG207" s="33">
        <f>SUM(Z207:AD207)/(IF(G207=1,COUNTA(Z207:AD207)*3,IF(G207=2,COUNTA(Z207:AD207)*2,IF(G207=3,COUNTA(Z207:AD207),IF(G207=4,COUNTA(Z207:AD207)/2,IF(G207=5,COUNTA(Z207:AD207)/7,IF(G207=6,1,"")))))))</f>
        <v/>
      </c>
      <c r="AH207">
        <f>COUNTIFS(INDIRECT("Tabela6[QRCode]"),CUMPRIMENTO!$C207,INDIRECT("Tabela6[Data]"),CUMPRIMENTO!AH$1)+COUNTIFS(INDIRECT("Tabela6[QRCode]"),CUMPRIMENTO!$D207,INDIRECT("Tabela6[Data]"),CUMPRIMENTO!AH$1)</f>
        <v/>
      </c>
      <c r="AI207">
        <f>COUNTIFS(INDIRECT("Tabela6[QRCode]"),CUMPRIMENTO!$C207,INDIRECT("Tabela6[Data]"),CUMPRIMENTO!AI$1)+COUNTIFS(INDIRECT("Tabela6[QRCode]"),CUMPRIMENTO!$D207,INDIRECT("Tabela6[Data]"),CUMPRIMENTO!AI$1)</f>
        <v/>
      </c>
      <c r="AJ207">
        <f>COUNTIFS(INDIRECT("Tabela6[QRCode]"),CUMPRIMENTO!$C207,INDIRECT("Tabela6[Data]"),CUMPRIMENTO!AJ$1)+COUNTIFS(INDIRECT("Tabela6[QRCode]"),CUMPRIMENTO!$D207,INDIRECT("Tabela6[Data]"),CUMPRIMENTO!AJ$1)</f>
        <v/>
      </c>
      <c r="AK207">
        <f>COUNTIFS(INDIRECT("Tabela6[QRCode]"),CUMPRIMENTO!$C207,INDIRECT("Tabela6[Data]"),CUMPRIMENTO!AK$1)+COUNTIFS(INDIRECT("Tabela6[QRCode]"),CUMPRIMENTO!$D207,INDIRECT("Tabela6[Data]"),CUMPRIMENTO!AK$1)</f>
        <v/>
      </c>
      <c r="AL207">
        <f>COUNTIFS(INDIRECT("Tabela6[QRCode]"),CUMPRIMENTO!$C207,INDIRECT("Tabela6[Data]"),CUMPRIMENTO!AL$1)+COUNTIFS(INDIRECT("Tabela6[QRCode]"),CUMPRIMENTO!$D207,INDIRECT("Tabela6[Data]"),CUMPRIMENTO!AL$1)</f>
        <v/>
      </c>
      <c r="AM207">
        <f>COUNTIFS(INDIRECT("Tabela6[QRCode]"),CUMPRIMENTO!$C207,INDIRECT("Tabela6[Data]"),CUMPRIMENTO!AM$1)+COUNTIFS(INDIRECT("Tabela6[QRCode]"),CUMPRIMENTO!$D207,INDIRECT("Tabela6[Data]"),CUMPRIMENTO!AM$1)</f>
        <v/>
      </c>
      <c r="AO207" s="33">
        <f>SUM(AH207:AL207)/(IF(G207=1,COUNTA(AH207:AL207)*3,IF(G207=2,COUNTA(AH207:AL207)*2,IF(G207=3,COUNTA(AH207:AL207),IF(G207=4,COUNTA(AH207:AL207)/2,IF(G207=5,COUNTA(AH207:AL207)/7,IF(G207=6,1,"")))))))</f>
        <v/>
      </c>
      <c r="AP207">
        <f>COUNTIFS(INDIRECT("Tabela6[QRCode]"),CUMPRIMENTO!$C207,INDIRECT("Tabela6[Data]"),CUMPRIMENTO!AP$1)+COUNTIFS(INDIRECT("Tabela6[QRCode]"),CUMPRIMENTO!$D207,INDIRECT("Tabela6[Data]"),CUMPRIMENTO!AP$1)</f>
        <v/>
      </c>
      <c r="AQ207">
        <f>COUNTIFS(INDIRECT("Tabela6[QRCode]"),CUMPRIMENTO!$C207,INDIRECT("Tabela6[Data]"),CUMPRIMENTO!AQ$1)+COUNTIFS(INDIRECT("Tabela6[QRCode]"),CUMPRIMENTO!$D207,INDIRECT("Tabela6[Data]"),CUMPRIMENTO!AQ$1)</f>
        <v/>
      </c>
      <c r="AW207" s="33">
        <f>SUM(AP207:AS207)/(IF(G207=1,COUNTA(AP207:AS207)*3,IF(G207=2,COUNTA(AP207:AS207)*2,IF(G207=3,COUNTA(AP207:AS207),IF(G207=4,COUNTA(AP207:AS207)/2,IF(G207=5,COUNTA(AP207:AS207)/7,IF(G207=6,1,"")))))))</f>
        <v/>
      </c>
    </row>
    <row r="208">
      <c r="B208" t="inlineStr">
        <is>
          <t>BR01-IES-P31</t>
        </is>
      </c>
      <c r="C208" t="inlineStr">
        <is>
          <t>BR01-IES-P31-BAN070</t>
        </is>
      </c>
      <c r="D208" t="inlineStr">
        <is>
          <t>RS-ST01-31-00T-WCM03</t>
        </is>
      </c>
      <c r="E208" t="inlineStr">
        <is>
          <t>BANHEIRO BRUNIMENTO NORTE - M</t>
        </is>
      </c>
      <c r="G208" t="n">
        <v>1</v>
      </c>
      <c r="H208" t="inlineStr">
        <is>
          <t>T1, T2, T3</t>
        </is>
      </c>
      <c r="I208" s="34">
        <f>IF(H208="SOB DEMANDA",100%,IF(AVERAGE(Y208,AG208,AO208,AW208)&gt;100%,100%,AVERAGE(Y208,AG208,AO208,AW208)))</f>
        <v/>
      </c>
      <c r="J208">
        <f>COUNTIFS(INDIRECT("Tabela6[QRCode]"),CUMPRIMENTO!$C208,INDIRECT("Tabela6[Data]"),CUMPRIMENTO!J$1)+COUNTIFS(INDIRECT("Tabela6[QRCode]"),CUMPRIMENTO!$D208,INDIRECT("Tabela6[Data]"),CUMPRIMENTO!J$1)</f>
        <v/>
      </c>
      <c r="K208">
        <f>COUNTIFS(INDIRECT("Tabela6[QRCode]"),CUMPRIMENTO!$C208,INDIRECT("Tabela6[Data]"),CUMPRIMENTO!K$1)+COUNTIFS(INDIRECT("Tabela6[QRCode]"),CUMPRIMENTO!$D208,INDIRECT("Tabela6[Data]"),CUMPRIMENTO!K$1)</f>
        <v/>
      </c>
      <c r="L208">
        <f>COUNTIFS(INDIRECT("Tabela6[QRCode]"),CUMPRIMENTO!$C208,INDIRECT("Tabela6[Data]"),CUMPRIMENTO!L$1)+COUNTIFS(INDIRECT("Tabela6[QRCode]"),CUMPRIMENTO!$D208,INDIRECT("Tabela6[Data]"),CUMPRIMENTO!L$1)</f>
        <v/>
      </c>
      <c r="M208">
        <f>COUNTIFS(INDIRECT("Tabela6[QRCode]"),CUMPRIMENTO!$C208,INDIRECT("Tabela6[Data]"),CUMPRIMENTO!M$1)+COUNTIFS(INDIRECT("Tabela6[QRCode]"),CUMPRIMENTO!$D208,INDIRECT("Tabela6[Data]"),CUMPRIMENTO!M$1)</f>
        <v/>
      </c>
      <c r="N208">
        <f>COUNTIFS(INDIRECT("Tabela6[QRCode]"),CUMPRIMENTO!$C208,INDIRECT("Tabela6[Data]"),CUMPRIMENTO!N$1)+COUNTIFS(INDIRECT("Tabela6[QRCode]"),CUMPRIMENTO!$D208,INDIRECT("Tabela6[Data]"),CUMPRIMENTO!N$1)</f>
        <v/>
      </c>
      <c r="O208">
        <f>COUNTIFS(INDIRECT("Tabela6[QRCode]"),CUMPRIMENTO!$C208,INDIRECT("Tabela6[Data]"),CUMPRIMENTO!O$1)+COUNTIFS(INDIRECT("Tabela6[QRCode]"),CUMPRIMENTO!$D208,INDIRECT("Tabela6[Data]"),CUMPRIMENTO!O$1)</f>
        <v/>
      </c>
      <c r="Q208" s="33">
        <f>SUM(J208:P208)/(IF(G208=1,COUNTA(J208:P208)*3,IF(G208=2,COUNTA(J208:P208)*2,IF(G208=3,COUNTA(J208:P208),IF(G208=4,COUNTA(J208:P208)/2,IF(G208=5,COUNTA(J208:P208)/7,IF(G208=6,1,"")))))))</f>
        <v/>
      </c>
      <c r="R208">
        <f>COUNTIFS(INDIRECT("Tabela6[QRCode]"),CUMPRIMENTO!$C208,INDIRECT("Tabela6[Data]"),CUMPRIMENTO!R$1)+COUNTIFS(INDIRECT("Tabela6[QRCode]"),CUMPRIMENTO!$D208,INDIRECT("Tabela6[Data]"),CUMPRIMENTO!R$1)</f>
        <v/>
      </c>
      <c r="S208">
        <f>COUNTIFS(INDIRECT("Tabela6[QRCode]"),CUMPRIMENTO!$C208,INDIRECT("Tabela6[Data]"),CUMPRIMENTO!S$1)+COUNTIFS(INDIRECT("Tabela6[QRCode]"),CUMPRIMENTO!$D208,INDIRECT("Tabela6[Data]"),CUMPRIMENTO!S$1)</f>
        <v/>
      </c>
      <c r="T208">
        <f>COUNTIFS(INDIRECT("Tabela6[QRCode]"),CUMPRIMENTO!$C208,INDIRECT("Tabela6[Data]"),CUMPRIMENTO!T$1)+COUNTIFS(INDIRECT("Tabela6[QRCode]"),CUMPRIMENTO!$D208,INDIRECT("Tabela6[Data]"),CUMPRIMENTO!T$1)</f>
        <v/>
      </c>
      <c r="U208">
        <f>COUNTIFS(INDIRECT("Tabela6[QRCode]"),CUMPRIMENTO!$C208,INDIRECT("Tabela6[Data]"),CUMPRIMENTO!U$1)+COUNTIFS(INDIRECT("Tabela6[QRCode]"),CUMPRIMENTO!$D208,INDIRECT("Tabela6[Data]"),CUMPRIMENTO!U$1)</f>
        <v/>
      </c>
      <c r="V208">
        <f>COUNTIFS(INDIRECT("Tabela6[QRCode]"),CUMPRIMENTO!$C208,INDIRECT("Tabela6[Data]"),CUMPRIMENTO!V$1)+COUNTIFS(INDIRECT("Tabela6[QRCode]"),CUMPRIMENTO!$D208,INDIRECT("Tabela6[Data]"),CUMPRIMENTO!V$1)</f>
        <v/>
      </c>
      <c r="W208">
        <f>COUNTIFS(INDIRECT("Tabela6[QRCode]"),CUMPRIMENTO!$C208,INDIRECT("Tabela6[Data]"),CUMPRIMENTO!W$1)+COUNTIFS(INDIRECT("Tabela6[QRCode]"),CUMPRIMENTO!$D208,INDIRECT("Tabela6[Data]"),CUMPRIMENTO!W$1)</f>
        <v/>
      </c>
      <c r="Y208" s="33">
        <f>SUM(R208:X208)/(IF(G208=1,COUNTA(R208:X208)*3,IF(G208=2,COUNTA(R208:X208)*2,IF(G208=3,COUNTA(R208:X208),IF(G208=4,COUNTA(R208:X208)/2,IF(G208=5,COUNTA(R208:X208)/7,IF(G208=6,1,"")))))))</f>
        <v/>
      </c>
      <c r="Z208">
        <f>COUNTIFS(INDIRECT("Tabela6[QRCode]"),CUMPRIMENTO!$C208,INDIRECT("Tabela6[Data]"),CUMPRIMENTO!Z$1)+COUNTIFS(INDIRECT("Tabela6[QRCode]"),CUMPRIMENTO!$D208,INDIRECT("Tabela6[Data]"),CUMPRIMENTO!Z$1)</f>
        <v/>
      </c>
      <c r="AA208">
        <f>COUNTIFS(INDIRECT("Tabela6[QRCode]"),CUMPRIMENTO!$C208,INDIRECT("Tabela6[Data]"),CUMPRIMENTO!AA$1)+COUNTIFS(INDIRECT("Tabela6[QRCode]"),CUMPRIMENTO!$D208,INDIRECT("Tabela6[Data]"),CUMPRIMENTO!AA$1)</f>
        <v/>
      </c>
      <c r="AB208">
        <f>COUNTIFS(INDIRECT("Tabela6[QRCode]"),CUMPRIMENTO!$C208,INDIRECT("Tabela6[Data]"),CUMPRIMENTO!AB$1)+COUNTIFS(INDIRECT("Tabela6[QRCode]"),CUMPRIMENTO!$D208,INDIRECT("Tabela6[Data]"),CUMPRIMENTO!AB$1)</f>
        <v/>
      </c>
      <c r="AC208">
        <f>COUNTIFS(INDIRECT("Tabela6[QRCode]"),CUMPRIMENTO!$C208,INDIRECT("Tabela6[Data]"),CUMPRIMENTO!AC$1)+COUNTIFS(INDIRECT("Tabela6[QRCode]"),CUMPRIMENTO!$D208,INDIRECT("Tabela6[Data]"),CUMPRIMENTO!AC$1)</f>
        <v/>
      </c>
      <c r="AD208">
        <f>COUNTIFS(INDIRECT("Tabela6[QRCode]"),CUMPRIMENTO!$C208,INDIRECT("Tabela6[Data]"),CUMPRIMENTO!AD$1)+COUNTIFS(INDIRECT("Tabela6[QRCode]"),CUMPRIMENTO!$D208,INDIRECT("Tabela6[Data]"),CUMPRIMENTO!AD$1)</f>
        <v/>
      </c>
      <c r="AE208">
        <f>COUNTIFS(INDIRECT("Tabela6[QRCode]"),CUMPRIMENTO!$C208,INDIRECT("Tabela6[Data]"),CUMPRIMENTO!AE$1)+COUNTIFS(INDIRECT("Tabela6[QRCode]"),CUMPRIMENTO!$D208,INDIRECT("Tabela6[Data]"),CUMPRIMENTO!AE$1)</f>
        <v/>
      </c>
      <c r="AG208" s="33">
        <f>SUM(Z208:AD208)/(IF(G208=1,COUNTA(Z208:AD208)*3,IF(G208=2,COUNTA(Z208:AD208)*2,IF(G208=3,COUNTA(Z208:AD208),IF(G208=4,COUNTA(Z208:AD208)/2,IF(G208=5,COUNTA(Z208:AD208)/7,IF(G208=6,1,"")))))))</f>
        <v/>
      </c>
      <c r="AH208">
        <f>COUNTIFS(INDIRECT("Tabela6[QRCode]"),CUMPRIMENTO!$C208,INDIRECT("Tabela6[Data]"),CUMPRIMENTO!AH$1)+COUNTIFS(INDIRECT("Tabela6[QRCode]"),CUMPRIMENTO!$D208,INDIRECT("Tabela6[Data]"),CUMPRIMENTO!AH$1)</f>
        <v/>
      </c>
      <c r="AI208">
        <f>COUNTIFS(INDIRECT("Tabela6[QRCode]"),CUMPRIMENTO!$C208,INDIRECT("Tabela6[Data]"),CUMPRIMENTO!AI$1)+COUNTIFS(INDIRECT("Tabela6[QRCode]"),CUMPRIMENTO!$D208,INDIRECT("Tabela6[Data]"),CUMPRIMENTO!AI$1)</f>
        <v/>
      </c>
      <c r="AJ208">
        <f>COUNTIFS(INDIRECT("Tabela6[QRCode]"),CUMPRIMENTO!$C208,INDIRECT("Tabela6[Data]"),CUMPRIMENTO!AJ$1)+COUNTIFS(INDIRECT("Tabela6[QRCode]"),CUMPRIMENTO!$D208,INDIRECT("Tabela6[Data]"),CUMPRIMENTO!AJ$1)</f>
        <v/>
      </c>
      <c r="AK208">
        <f>COUNTIFS(INDIRECT("Tabela6[QRCode]"),CUMPRIMENTO!$C208,INDIRECT("Tabela6[Data]"),CUMPRIMENTO!AK$1)+COUNTIFS(INDIRECT("Tabela6[QRCode]"),CUMPRIMENTO!$D208,INDIRECT("Tabela6[Data]"),CUMPRIMENTO!AK$1)</f>
        <v/>
      </c>
      <c r="AL208">
        <f>COUNTIFS(INDIRECT("Tabela6[QRCode]"),CUMPRIMENTO!$C208,INDIRECT("Tabela6[Data]"),CUMPRIMENTO!AL$1)+COUNTIFS(INDIRECT("Tabela6[QRCode]"),CUMPRIMENTO!$D208,INDIRECT("Tabela6[Data]"),CUMPRIMENTO!AL$1)</f>
        <v/>
      </c>
      <c r="AM208">
        <f>COUNTIFS(INDIRECT("Tabela6[QRCode]"),CUMPRIMENTO!$C208,INDIRECT("Tabela6[Data]"),CUMPRIMENTO!AM$1)+COUNTIFS(INDIRECT("Tabela6[QRCode]"),CUMPRIMENTO!$D208,INDIRECT("Tabela6[Data]"),CUMPRIMENTO!AM$1)</f>
        <v/>
      </c>
      <c r="AO208" s="33">
        <f>SUM(AH208:AL208)/(IF(G208=1,COUNTA(AH208:AL208)*3,IF(G208=2,COUNTA(AH208:AL208)*2,IF(G208=3,COUNTA(AH208:AL208),IF(G208=4,COUNTA(AH208:AL208)/2,IF(G208=5,COUNTA(AH208:AL208)/7,IF(G208=6,1,"")))))))</f>
        <v/>
      </c>
      <c r="AP208">
        <f>COUNTIFS(INDIRECT("Tabela6[QRCode]"),CUMPRIMENTO!$C208,INDIRECT("Tabela6[Data]"),CUMPRIMENTO!AP$1)+COUNTIFS(INDIRECT("Tabela6[QRCode]"),CUMPRIMENTO!$D208,INDIRECT("Tabela6[Data]"),CUMPRIMENTO!AP$1)</f>
        <v/>
      </c>
      <c r="AQ208">
        <f>COUNTIFS(INDIRECT("Tabela6[QRCode]"),CUMPRIMENTO!$C208,INDIRECT("Tabela6[Data]"),CUMPRIMENTO!AQ$1)+COUNTIFS(INDIRECT("Tabela6[QRCode]"),CUMPRIMENTO!$D208,INDIRECT("Tabela6[Data]"),CUMPRIMENTO!AQ$1)</f>
        <v/>
      </c>
      <c r="AW208" s="33">
        <f>SUM(AP208:AS208)/(IF(G208=1,COUNTA(AP208:AS208)*3,IF(G208=2,COUNTA(AP208:AS208)*2,IF(G208=3,COUNTA(AP208:AS208),IF(G208=4,COUNTA(AP208:AS208)/2,IF(G208=5,COUNTA(AP208:AS208)/7,IF(G208=6,1,"")))))))</f>
        <v/>
      </c>
    </row>
    <row r="209">
      <c r="B209" t="inlineStr">
        <is>
          <t>BR01-IES-P31</t>
        </is>
      </c>
      <c r="C209" t="inlineStr">
        <is>
          <t>BR01-IES-P31-BAN071</t>
        </is>
      </c>
      <c r="D209" t="inlineStr">
        <is>
          <t>RS-ST01-31-00T-WCF03</t>
        </is>
      </c>
      <c r="E209" t="inlineStr">
        <is>
          <t>BANHEIRO BRUNIMENTO NORTE - F</t>
        </is>
      </c>
      <c r="G209" t="n">
        <v>1</v>
      </c>
      <c r="H209" t="inlineStr">
        <is>
          <t>T1, T2, T3</t>
        </is>
      </c>
      <c r="I209" s="34">
        <f>IF(H209="SOB DEMANDA",100%,IF(AVERAGE(Y209,AG209,AO209,AW209)&gt;100%,100%,AVERAGE(Y209,AG209,AO209,AW209)))</f>
        <v/>
      </c>
      <c r="J209">
        <f>COUNTIFS(INDIRECT("Tabela6[QRCode]"),CUMPRIMENTO!$C209,INDIRECT("Tabela6[Data]"),CUMPRIMENTO!J$1)+COUNTIFS(INDIRECT("Tabela6[QRCode]"),CUMPRIMENTO!$D209,INDIRECT("Tabela6[Data]"),CUMPRIMENTO!J$1)</f>
        <v/>
      </c>
      <c r="K209">
        <f>COUNTIFS(INDIRECT("Tabela6[QRCode]"),CUMPRIMENTO!$C209,INDIRECT("Tabela6[Data]"),CUMPRIMENTO!K$1)+COUNTIFS(INDIRECT("Tabela6[QRCode]"),CUMPRIMENTO!$D209,INDIRECT("Tabela6[Data]"),CUMPRIMENTO!K$1)</f>
        <v/>
      </c>
      <c r="L209">
        <f>COUNTIFS(INDIRECT("Tabela6[QRCode]"),CUMPRIMENTO!$C209,INDIRECT("Tabela6[Data]"),CUMPRIMENTO!L$1)+COUNTIFS(INDIRECT("Tabela6[QRCode]"),CUMPRIMENTO!$D209,INDIRECT("Tabela6[Data]"),CUMPRIMENTO!L$1)</f>
        <v/>
      </c>
      <c r="M209">
        <f>COUNTIFS(INDIRECT("Tabela6[QRCode]"),CUMPRIMENTO!$C209,INDIRECT("Tabela6[Data]"),CUMPRIMENTO!M$1)+COUNTIFS(INDIRECT("Tabela6[QRCode]"),CUMPRIMENTO!$D209,INDIRECT("Tabela6[Data]"),CUMPRIMENTO!M$1)</f>
        <v/>
      </c>
      <c r="N209">
        <f>COUNTIFS(INDIRECT("Tabela6[QRCode]"),CUMPRIMENTO!$C209,INDIRECT("Tabela6[Data]"),CUMPRIMENTO!N$1)+COUNTIFS(INDIRECT("Tabela6[QRCode]"),CUMPRIMENTO!$D209,INDIRECT("Tabela6[Data]"),CUMPRIMENTO!N$1)</f>
        <v/>
      </c>
      <c r="O209">
        <f>COUNTIFS(INDIRECT("Tabela6[QRCode]"),CUMPRIMENTO!$C209,INDIRECT("Tabela6[Data]"),CUMPRIMENTO!O$1)+COUNTIFS(INDIRECT("Tabela6[QRCode]"),CUMPRIMENTO!$D209,INDIRECT("Tabela6[Data]"),CUMPRIMENTO!O$1)</f>
        <v/>
      </c>
      <c r="Q209" s="33">
        <f>SUM(J209:P209)/(IF(G209=1,COUNTA(J209:P209)*3,IF(G209=2,COUNTA(J209:P209)*2,IF(G209=3,COUNTA(J209:P209),IF(G209=4,COUNTA(J209:P209)/2,IF(G209=5,COUNTA(J209:P209)/7,IF(G209=6,1,"")))))))</f>
        <v/>
      </c>
      <c r="R209">
        <f>COUNTIFS(INDIRECT("Tabela6[QRCode]"),CUMPRIMENTO!$C209,INDIRECT("Tabela6[Data]"),CUMPRIMENTO!R$1)+COUNTIFS(INDIRECT("Tabela6[QRCode]"),CUMPRIMENTO!$D209,INDIRECT("Tabela6[Data]"),CUMPRIMENTO!R$1)</f>
        <v/>
      </c>
      <c r="S209">
        <f>COUNTIFS(INDIRECT("Tabela6[QRCode]"),CUMPRIMENTO!$C209,INDIRECT("Tabela6[Data]"),CUMPRIMENTO!S$1)+COUNTIFS(INDIRECT("Tabela6[QRCode]"),CUMPRIMENTO!$D209,INDIRECT("Tabela6[Data]"),CUMPRIMENTO!S$1)</f>
        <v/>
      </c>
      <c r="T209">
        <f>COUNTIFS(INDIRECT("Tabela6[QRCode]"),CUMPRIMENTO!$C209,INDIRECT("Tabela6[Data]"),CUMPRIMENTO!T$1)+COUNTIFS(INDIRECT("Tabela6[QRCode]"),CUMPRIMENTO!$D209,INDIRECT("Tabela6[Data]"),CUMPRIMENTO!T$1)</f>
        <v/>
      </c>
      <c r="U209">
        <f>COUNTIFS(INDIRECT("Tabela6[QRCode]"),CUMPRIMENTO!$C209,INDIRECT("Tabela6[Data]"),CUMPRIMENTO!U$1)+COUNTIFS(INDIRECT("Tabela6[QRCode]"),CUMPRIMENTO!$D209,INDIRECT("Tabela6[Data]"),CUMPRIMENTO!U$1)</f>
        <v/>
      </c>
      <c r="V209">
        <f>COUNTIFS(INDIRECT("Tabela6[QRCode]"),CUMPRIMENTO!$C209,INDIRECT("Tabela6[Data]"),CUMPRIMENTO!V$1)+COUNTIFS(INDIRECT("Tabela6[QRCode]"),CUMPRIMENTO!$D209,INDIRECT("Tabela6[Data]"),CUMPRIMENTO!V$1)</f>
        <v/>
      </c>
      <c r="W209">
        <f>COUNTIFS(INDIRECT("Tabela6[QRCode]"),CUMPRIMENTO!$C209,INDIRECT("Tabela6[Data]"),CUMPRIMENTO!W$1)+COUNTIFS(INDIRECT("Tabela6[QRCode]"),CUMPRIMENTO!$D209,INDIRECT("Tabela6[Data]"),CUMPRIMENTO!W$1)</f>
        <v/>
      </c>
      <c r="Y209" s="33">
        <f>SUM(R209:X209)/(IF(G209=1,COUNTA(R209:X209)*3,IF(G209=2,COUNTA(R209:X209)*2,IF(G209=3,COUNTA(R209:X209),IF(G209=4,COUNTA(R209:X209)/2,IF(G209=5,COUNTA(R209:X209)/7,IF(G209=6,1,"")))))))</f>
        <v/>
      </c>
      <c r="Z209">
        <f>COUNTIFS(INDIRECT("Tabela6[QRCode]"),CUMPRIMENTO!$C209,INDIRECT("Tabela6[Data]"),CUMPRIMENTO!Z$1)+COUNTIFS(INDIRECT("Tabela6[QRCode]"),CUMPRIMENTO!$D209,INDIRECT("Tabela6[Data]"),CUMPRIMENTO!Z$1)</f>
        <v/>
      </c>
      <c r="AA209">
        <f>COUNTIFS(INDIRECT("Tabela6[QRCode]"),CUMPRIMENTO!$C209,INDIRECT("Tabela6[Data]"),CUMPRIMENTO!AA$1)+COUNTIFS(INDIRECT("Tabela6[QRCode]"),CUMPRIMENTO!$D209,INDIRECT("Tabela6[Data]"),CUMPRIMENTO!AA$1)</f>
        <v/>
      </c>
      <c r="AB209">
        <f>COUNTIFS(INDIRECT("Tabela6[QRCode]"),CUMPRIMENTO!$C209,INDIRECT("Tabela6[Data]"),CUMPRIMENTO!AB$1)+COUNTIFS(INDIRECT("Tabela6[QRCode]"),CUMPRIMENTO!$D209,INDIRECT("Tabela6[Data]"),CUMPRIMENTO!AB$1)</f>
        <v/>
      </c>
      <c r="AC209">
        <f>COUNTIFS(INDIRECT("Tabela6[QRCode]"),CUMPRIMENTO!$C209,INDIRECT("Tabela6[Data]"),CUMPRIMENTO!AC$1)+COUNTIFS(INDIRECT("Tabela6[QRCode]"),CUMPRIMENTO!$D209,INDIRECT("Tabela6[Data]"),CUMPRIMENTO!AC$1)</f>
        <v/>
      </c>
      <c r="AD209">
        <f>COUNTIFS(INDIRECT("Tabela6[QRCode]"),CUMPRIMENTO!$C209,INDIRECT("Tabela6[Data]"),CUMPRIMENTO!AD$1)+COUNTIFS(INDIRECT("Tabela6[QRCode]"),CUMPRIMENTO!$D209,INDIRECT("Tabela6[Data]"),CUMPRIMENTO!AD$1)</f>
        <v/>
      </c>
      <c r="AE209">
        <f>COUNTIFS(INDIRECT("Tabela6[QRCode]"),CUMPRIMENTO!$C209,INDIRECT("Tabela6[Data]"),CUMPRIMENTO!AE$1)+COUNTIFS(INDIRECT("Tabela6[QRCode]"),CUMPRIMENTO!$D209,INDIRECT("Tabela6[Data]"),CUMPRIMENTO!AE$1)</f>
        <v/>
      </c>
      <c r="AG209" s="33">
        <f>SUM(Z209:AD209)/(IF(G209=1,COUNTA(Z209:AD209)*3,IF(G209=2,COUNTA(Z209:AD209)*2,IF(G209=3,COUNTA(Z209:AD209),IF(G209=4,COUNTA(Z209:AD209)/2,IF(G209=5,COUNTA(Z209:AD209)/7,IF(G209=6,1,"")))))))</f>
        <v/>
      </c>
      <c r="AH209">
        <f>COUNTIFS(INDIRECT("Tabela6[QRCode]"),CUMPRIMENTO!$C209,INDIRECT("Tabela6[Data]"),CUMPRIMENTO!AH$1)+COUNTIFS(INDIRECT("Tabela6[QRCode]"),CUMPRIMENTO!$D209,INDIRECT("Tabela6[Data]"),CUMPRIMENTO!AH$1)</f>
        <v/>
      </c>
      <c r="AI209">
        <f>COUNTIFS(INDIRECT("Tabela6[QRCode]"),CUMPRIMENTO!$C209,INDIRECT("Tabela6[Data]"),CUMPRIMENTO!AI$1)+COUNTIFS(INDIRECT("Tabela6[QRCode]"),CUMPRIMENTO!$D209,INDIRECT("Tabela6[Data]"),CUMPRIMENTO!AI$1)</f>
        <v/>
      </c>
      <c r="AJ209">
        <f>COUNTIFS(INDIRECT("Tabela6[QRCode]"),CUMPRIMENTO!$C209,INDIRECT("Tabela6[Data]"),CUMPRIMENTO!AJ$1)+COUNTIFS(INDIRECT("Tabela6[QRCode]"),CUMPRIMENTO!$D209,INDIRECT("Tabela6[Data]"),CUMPRIMENTO!AJ$1)</f>
        <v/>
      </c>
      <c r="AK209">
        <f>COUNTIFS(INDIRECT("Tabela6[QRCode]"),CUMPRIMENTO!$C209,INDIRECT("Tabela6[Data]"),CUMPRIMENTO!AK$1)+COUNTIFS(INDIRECT("Tabela6[QRCode]"),CUMPRIMENTO!$D209,INDIRECT("Tabela6[Data]"),CUMPRIMENTO!AK$1)</f>
        <v/>
      </c>
      <c r="AL209">
        <f>COUNTIFS(INDIRECT("Tabela6[QRCode]"),CUMPRIMENTO!$C209,INDIRECT("Tabela6[Data]"),CUMPRIMENTO!AL$1)+COUNTIFS(INDIRECT("Tabela6[QRCode]"),CUMPRIMENTO!$D209,INDIRECT("Tabela6[Data]"),CUMPRIMENTO!AL$1)</f>
        <v/>
      </c>
      <c r="AM209">
        <f>COUNTIFS(INDIRECT("Tabela6[QRCode]"),CUMPRIMENTO!$C209,INDIRECT("Tabela6[Data]"),CUMPRIMENTO!AM$1)+COUNTIFS(INDIRECT("Tabela6[QRCode]"),CUMPRIMENTO!$D209,INDIRECT("Tabela6[Data]"),CUMPRIMENTO!AM$1)</f>
        <v/>
      </c>
      <c r="AO209" s="33">
        <f>SUM(AH209:AL209)/(IF(G209=1,COUNTA(AH209:AL209)*3,IF(G209=2,COUNTA(AH209:AL209)*2,IF(G209=3,COUNTA(AH209:AL209),IF(G209=4,COUNTA(AH209:AL209)/2,IF(G209=5,COUNTA(AH209:AL209)/7,IF(G209=6,1,"")))))))</f>
        <v/>
      </c>
      <c r="AP209">
        <f>COUNTIFS(INDIRECT("Tabela6[QRCode]"),CUMPRIMENTO!$C209,INDIRECT("Tabela6[Data]"),CUMPRIMENTO!AP$1)+COUNTIFS(INDIRECT("Tabela6[QRCode]"),CUMPRIMENTO!$D209,INDIRECT("Tabela6[Data]"),CUMPRIMENTO!AP$1)</f>
        <v/>
      </c>
      <c r="AQ209">
        <f>COUNTIFS(INDIRECT("Tabela6[QRCode]"),CUMPRIMENTO!$C209,INDIRECT("Tabela6[Data]"),CUMPRIMENTO!AQ$1)+COUNTIFS(INDIRECT("Tabela6[QRCode]"),CUMPRIMENTO!$D209,INDIRECT("Tabela6[Data]"),CUMPRIMENTO!AQ$1)</f>
        <v/>
      </c>
      <c r="AW209" s="33">
        <f>SUM(AP209:AS209)/(IF(G209=1,COUNTA(AP209:AS209)*3,IF(G209=2,COUNTA(AP209:AS209)*2,IF(G209=3,COUNTA(AP209:AS209),IF(G209=4,COUNTA(AP209:AS209)/2,IF(G209=5,COUNTA(AP209:AS209)/7,IF(G209=6,1,"")))))))</f>
        <v/>
      </c>
    </row>
    <row r="210">
      <c r="B210" t="inlineStr">
        <is>
          <t>BR01-IES-P31</t>
        </is>
      </c>
      <c r="C210" t="inlineStr">
        <is>
          <t>BR01-IES-P31-BAN072</t>
        </is>
      </c>
      <c r="D210" t="inlineStr">
        <is>
          <t>RS-ST01-31-01P-WCM02</t>
        </is>
      </c>
      <c r="E210" t="inlineStr">
        <is>
          <t>BANHEIRO TREINAMENTOS 2o PISO SUL - M</t>
        </is>
      </c>
      <c r="F210" t="inlineStr">
        <is>
          <t>Sem QR Code</t>
        </is>
      </c>
      <c r="G210" t="n">
        <v>2</v>
      </c>
      <c r="H210" t="inlineStr">
        <is>
          <t>T3E</t>
        </is>
      </c>
      <c r="I210" s="34">
        <f>IF(H210="SOB DEMANDA",100%,IF(AVERAGE(Y210,AG210,AO210,AW210)&gt;100%,100%,AVERAGE(Y210,AG210,AO210,AW210)))</f>
        <v/>
      </c>
      <c r="J210">
        <f>COUNTIFS(INDIRECT("Tabela6[QRCode]"),CUMPRIMENTO!$C210,INDIRECT("Tabela6[Data]"),CUMPRIMENTO!J$1)+COUNTIFS(INDIRECT("Tabela6[QRCode]"),CUMPRIMENTO!$D210,INDIRECT("Tabela6[Data]"),CUMPRIMENTO!J$1)</f>
        <v/>
      </c>
      <c r="K210">
        <f>COUNTIFS(INDIRECT("Tabela6[QRCode]"),CUMPRIMENTO!$C210,INDIRECT("Tabela6[Data]"),CUMPRIMENTO!K$1)+COUNTIFS(INDIRECT("Tabela6[QRCode]"),CUMPRIMENTO!$D210,INDIRECT("Tabela6[Data]"),CUMPRIMENTO!K$1)</f>
        <v/>
      </c>
      <c r="L210">
        <f>COUNTIFS(INDIRECT("Tabela6[QRCode]"),CUMPRIMENTO!$C210,INDIRECT("Tabela6[Data]"),CUMPRIMENTO!L$1)+COUNTIFS(INDIRECT("Tabela6[QRCode]"),CUMPRIMENTO!$D210,INDIRECT("Tabela6[Data]"),CUMPRIMENTO!L$1)</f>
        <v/>
      </c>
      <c r="M210">
        <f>COUNTIFS(INDIRECT("Tabela6[QRCode]"),CUMPRIMENTO!$C210,INDIRECT("Tabela6[Data]"),CUMPRIMENTO!M$1)+COUNTIFS(INDIRECT("Tabela6[QRCode]"),CUMPRIMENTO!$D210,INDIRECT("Tabela6[Data]"),CUMPRIMENTO!M$1)</f>
        <v/>
      </c>
      <c r="N210">
        <f>COUNTIFS(INDIRECT("Tabela6[QRCode]"),CUMPRIMENTO!$C210,INDIRECT("Tabela6[Data]"),CUMPRIMENTO!N$1)+COUNTIFS(INDIRECT("Tabela6[QRCode]"),CUMPRIMENTO!$D210,INDIRECT("Tabela6[Data]"),CUMPRIMENTO!N$1)</f>
        <v/>
      </c>
      <c r="Q210" s="33">
        <f>SUM(J210:P210)/(IF(G210=1,COUNTA(J210:P210)*3,IF(G210=2,COUNTA(J210:P210)*2,IF(G210=3,COUNTA(J210:P210),IF(G210=4,COUNTA(J210:P210)/2,IF(G210=5,COUNTA(J210:P210)/7,IF(G210=6,1,"")))))))</f>
        <v/>
      </c>
      <c r="R210">
        <f>COUNTIFS(INDIRECT("Tabela6[QRCode]"),CUMPRIMENTO!$C210,INDIRECT("Tabela6[Data]"),CUMPRIMENTO!R$1)+COUNTIFS(INDIRECT("Tabela6[QRCode]"),CUMPRIMENTO!$D210,INDIRECT("Tabela6[Data]"),CUMPRIMENTO!R$1)</f>
        <v/>
      </c>
      <c r="S210">
        <f>COUNTIFS(INDIRECT("Tabela6[QRCode]"),CUMPRIMENTO!$C210,INDIRECT("Tabela6[Data]"),CUMPRIMENTO!S$1)+COUNTIFS(INDIRECT("Tabela6[QRCode]"),CUMPRIMENTO!$D210,INDIRECT("Tabela6[Data]"),CUMPRIMENTO!S$1)</f>
        <v/>
      </c>
      <c r="T210">
        <f>COUNTIFS(INDIRECT("Tabela6[QRCode]"),CUMPRIMENTO!$C210,INDIRECT("Tabela6[Data]"),CUMPRIMENTO!T$1)+COUNTIFS(INDIRECT("Tabela6[QRCode]"),CUMPRIMENTO!$D210,INDIRECT("Tabela6[Data]"),CUMPRIMENTO!T$1)</f>
        <v/>
      </c>
      <c r="U210">
        <f>COUNTIFS(INDIRECT("Tabela6[QRCode]"),CUMPRIMENTO!$C210,INDIRECT("Tabela6[Data]"),CUMPRIMENTO!U$1)+COUNTIFS(INDIRECT("Tabela6[QRCode]"),CUMPRIMENTO!$D210,INDIRECT("Tabela6[Data]"),CUMPRIMENTO!U$1)</f>
        <v/>
      </c>
      <c r="V210">
        <f>COUNTIFS(INDIRECT("Tabela6[QRCode]"),CUMPRIMENTO!$C210,INDIRECT("Tabela6[Data]"),CUMPRIMENTO!V$1)+COUNTIFS(INDIRECT("Tabela6[QRCode]"),CUMPRIMENTO!$D210,INDIRECT("Tabela6[Data]"),CUMPRIMENTO!V$1)</f>
        <v/>
      </c>
      <c r="Y210" s="33">
        <f>SUM(R210:X210)/(IF(G210=1,COUNTA(R210:X210)*3,IF(G210=2,COUNTA(R210:X210)*2,IF(G210=3,COUNTA(R210:X210),IF(G210=4,COUNTA(R210:X210)/2,IF(G210=5,COUNTA(R210:X210)/7,IF(G210=6,1,"")))))))</f>
        <v/>
      </c>
      <c r="Z210">
        <f>COUNTIFS(INDIRECT("Tabela6[QRCode]"),CUMPRIMENTO!$C210,INDIRECT("Tabela6[Data]"),CUMPRIMENTO!Z$1)+COUNTIFS(INDIRECT("Tabela6[QRCode]"),CUMPRIMENTO!$D210,INDIRECT("Tabela6[Data]"),CUMPRIMENTO!Z$1)</f>
        <v/>
      </c>
      <c r="AA210">
        <f>COUNTIFS(INDIRECT("Tabela6[QRCode]"),CUMPRIMENTO!$C210,INDIRECT("Tabela6[Data]"),CUMPRIMENTO!AA$1)+COUNTIFS(INDIRECT("Tabela6[QRCode]"),CUMPRIMENTO!$D210,INDIRECT("Tabela6[Data]"),CUMPRIMENTO!AA$1)</f>
        <v/>
      </c>
      <c r="AB210">
        <f>COUNTIFS(INDIRECT("Tabela6[QRCode]"),CUMPRIMENTO!$C210,INDIRECT("Tabela6[Data]"),CUMPRIMENTO!AB$1)+COUNTIFS(INDIRECT("Tabela6[QRCode]"),CUMPRIMENTO!$D210,INDIRECT("Tabela6[Data]"),CUMPRIMENTO!AB$1)</f>
        <v/>
      </c>
      <c r="AC210">
        <f>COUNTIFS(INDIRECT("Tabela6[QRCode]"),CUMPRIMENTO!$C210,INDIRECT("Tabela6[Data]"),CUMPRIMENTO!AC$1)+COUNTIFS(INDIRECT("Tabela6[QRCode]"),CUMPRIMENTO!$D210,INDIRECT("Tabela6[Data]"),CUMPRIMENTO!AC$1)</f>
        <v/>
      </c>
      <c r="AD210">
        <f>COUNTIFS(INDIRECT("Tabela6[QRCode]"),CUMPRIMENTO!$C210,INDIRECT("Tabela6[Data]"),CUMPRIMENTO!AD$1)+COUNTIFS(INDIRECT("Tabela6[QRCode]"),CUMPRIMENTO!$D210,INDIRECT("Tabela6[Data]"),CUMPRIMENTO!AD$1)</f>
        <v/>
      </c>
      <c r="AG210" s="33">
        <f>SUM(Z210:AD210)/(IF(G210=1,COUNTA(Z210:AD210)*3,IF(G210=2,COUNTA(Z210:AD210)*2,IF(G210=3,COUNTA(Z210:AD210),IF(G210=4,COUNTA(Z210:AD210)/2,IF(G210=5,COUNTA(Z210:AD210)/7,IF(G210=6,1,"")))))))</f>
        <v/>
      </c>
      <c r="AH210">
        <f>COUNTIFS(INDIRECT("Tabela6[QRCode]"),CUMPRIMENTO!$C210,INDIRECT("Tabela6[Data]"),CUMPRIMENTO!AH$1)+COUNTIFS(INDIRECT("Tabela6[QRCode]"),CUMPRIMENTO!$D210,INDIRECT("Tabela6[Data]"),CUMPRIMENTO!AH$1)</f>
        <v/>
      </c>
      <c r="AI210">
        <f>COUNTIFS(INDIRECT("Tabela6[QRCode]"),CUMPRIMENTO!$C210,INDIRECT("Tabela6[Data]"),CUMPRIMENTO!AI$1)+COUNTIFS(INDIRECT("Tabela6[QRCode]"),CUMPRIMENTO!$D210,INDIRECT("Tabela6[Data]"),CUMPRIMENTO!AI$1)</f>
        <v/>
      </c>
      <c r="AJ210">
        <f>COUNTIFS(INDIRECT("Tabela6[QRCode]"),CUMPRIMENTO!$C210,INDIRECT("Tabela6[Data]"),CUMPRIMENTO!AJ$1)+COUNTIFS(INDIRECT("Tabela6[QRCode]"),CUMPRIMENTO!$D210,INDIRECT("Tabela6[Data]"),CUMPRIMENTO!AJ$1)</f>
        <v/>
      </c>
      <c r="AK210">
        <f>COUNTIFS(INDIRECT("Tabela6[QRCode]"),CUMPRIMENTO!$C210,INDIRECT("Tabela6[Data]"),CUMPRIMENTO!AK$1)+COUNTIFS(INDIRECT("Tabela6[QRCode]"),CUMPRIMENTO!$D210,INDIRECT("Tabela6[Data]"),CUMPRIMENTO!AK$1)</f>
        <v/>
      </c>
      <c r="AL210">
        <f>COUNTIFS(INDIRECT("Tabela6[QRCode]"),CUMPRIMENTO!$C210,INDIRECT("Tabela6[Data]"),CUMPRIMENTO!AL$1)+COUNTIFS(INDIRECT("Tabela6[QRCode]"),CUMPRIMENTO!$D210,INDIRECT("Tabela6[Data]"),CUMPRIMENTO!AL$1)</f>
        <v/>
      </c>
      <c r="AO210" s="33">
        <f>SUM(AH210:AL210)/(IF(G210=1,COUNTA(AH210:AL210)*3,IF(G210=2,COUNTA(AH210:AL210)*2,IF(G210=3,COUNTA(AH210:AL210),IF(G210=4,COUNTA(AH210:AL210)/2,IF(G210=5,COUNTA(AH210:AL210)/7,IF(G210=6,1,"")))))))</f>
        <v/>
      </c>
      <c r="AP210">
        <f>COUNTIFS(INDIRECT("Tabela6[QRCode]"),CUMPRIMENTO!$C210,INDIRECT("Tabela6[Data]"),CUMPRIMENTO!AP$1)+COUNTIFS(INDIRECT("Tabela6[QRCode]"),CUMPRIMENTO!$D210,INDIRECT("Tabela6[Data]"),CUMPRIMENTO!AP$1)</f>
        <v/>
      </c>
      <c r="AQ210">
        <f>COUNTIFS(INDIRECT("Tabela6[QRCode]"),CUMPRIMENTO!$C210,INDIRECT("Tabela6[Data]"),CUMPRIMENTO!AQ$1)+COUNTIFS(INDIRECT("Tabela6[QRCode]"),CUMPRIMENTO!$D210,INDIRECT("Tabela6[Data]"),CUMPRIMENTO!AQ$1)</f>
        <v/>
      </c>
      <c r="AW210" s="33">
        <f>SUM(AP210:AS210)/(IF(G210=1,COUNTA(AP210:AS210)*3,IF(G210=2,COUNTA(AP210:AS210)*2,IF(G210=3,COUNTA(AP210:AS210),IF(G210=4,COUNTA(AP210:AS210)/2,IF(G210=5,COUNTA(AP210:AS210)/7,IF(G210=6,1,"")))))))</f>
        <v/>
      </c>
    </row>
    <row r="211">
      <c r="B211" t="inlineStr">
        <is>
          <t>BR01-IES-P31</t>
        </is>
      </c>
      <c r="C211" t="inlineStr">
        <is>
          <t>BR01-IES-P31-BAN073</t>
        </is>
      </c>
      <c r="D211" t="inlineStr">
        <is>
          <t>RS-ST01-31-01P-WCF02</t>
        </is>
      </c>
      <c r="E211" t="inlineStr">
        <is>
          <t>BANHEIRO TREINAMENTOS 2o PISO SUL - F</t>
        </is>
      </c>
      <c r="F211" t="inlineStr">
        <is>
          <t>Sem QR Code</t>
        </is>
      </c>
      <c r="G211" t="n">
        <v>2</v>
      </c>
      <c r="H211" t="inlineStr">
        <is>
          <t>T3E</t>
        </is>
      </c>
      <c r="I211" s="34">
        <f>IF(H211="SOB DEMANDA",100%,IF(AVERAGE(Y211,AG211,AO211,AW211)&gt;100%,100%,AVERAGE(Y211,AG211,AO211,AW211)))</f>
        <v/>
      </c>
      <c r="J211">
        <f>COUNTIFS(INDIRECT("Tabela6[QRCode]"),CUMPRIMENTO!$C211,INDIRECT("Tabela6[Data]"),CUMPRIMENTO!J$1)+COUNTIFS(INDIRECT("Tabela6[QRCode]"),CUMPRIMENTO!$D211,INDIRECT("Tabela6[Data]"),CUMPRIMENTO!J$1)</f>
        <v/>
      </c>
      <c r="K211">
        <f>COUNTIFS(INDIRECT("Tabela6[QRCode]"),CUMPRIMENTO!$C211,INDIRECT("Tabela6[Data]"),CUMPRIMENTO!K$1)+COUNTIFS(INDIRECT("Tabela6[QRCode]"),CUMPRIMENTO!$D211,INDIRECT("Tabela6[Data]"),CUMPRIMENTO!K$1)</f>
        <v/>
      </c>
      <c r="L211">
        <f>COUNTIFS(INDIRECT("Tabela6[QRCode]"),CUMPRIMENTO!$C211,INDIRECT("Tabela6[Data]"),CUMPRIMENTO!L$1)+COUNTIFS(INDIRECT("Tabela6[QRCode]"),CUMPRIMENTO!$D211,INDIRECT("Tabela6[Data]"),CUMPRIMENTO!L$1)</f>
        <v/>
      </c>
      <c r="M211">
        <f>COUNTIFS(INDIRECT("Tabela6[QRCode]"),CUMPRIMENTO!$C211,INDIRECT("Tabela6[Data]"),CUMPRIMENTO!M$1)+COUNTIFS(INDIRECT("Tabela6[QRCode]"),CUMPRIMENTO!$D211,INDIRECT("Tabela6[Data]"),CUMPRIMENTO!M$1)</f>
        <v/>
      </c>
      <c r="N211">
        <f>COUNTIFS(INDIRECT("Tabela6[QRCode]"),CUMPRIMENTO!$C211,INDIRECT("Tabela6[Data]"),CUMPRIMENTO!N$1)+COUNTIFS(INDIRECT("Tabela6[QRCode]"),CUMPRIMENTO!$D211,INDIRECT("Tabela6[Data]"),CUMPRIMENTO!N$1)</f>
        <v/>
      </c>
      <c r="Q211" s="33">
        <f>SUM(J211:P211)/(IF(G211=1,COUNTA(J211:P211)*3,IF(G211=2,COUNTA(J211:P211)*2,IF(G211=3,COUNTA(J211:P211),IF(G211=4,COUNTA(J211:P211)/2,IF(G211=5,COUNTA(J211:P211)/7,IF(G211=6,1,"")))))))</f>
        <v/>
      </c>
      <c r="R211">
        <f>COUNTIFS(INDIRECT("Tabela6[QRCode]"),CUMPRIMENTO!$C211,INDIRECT("Tabela6[Data]"),CUMPRIMENTO!R$1)+COUNTIFS(INDIRECT("Tabela6[QRCode]"),CUMPRIMENTO!$D211,INDIRECT("Tabela6[Data]"),CUMPRIMENTO!R$1)</f>
        <v/>
      </c>
      <c r="S211">
        <f>COUNTIFS(INDIRECT("Tabela6[QRCode]"),CUMPRIMENTO!$C211,INDIRECT("Tabela6[Data]"),CUMPRIMENTO!S$1)+COUNTIFS(INDIRECT("Tabela6[QRCode]"),CUMPRIMENTO!$D211,INDIRECT("Tabela6[Data]"),CUMPRIMENTO!S$1)</f>
        <v/>
      </c>
      <c r="T211">
        <f>COUNTIFS(INDIRECT("Tabela6[QRCode]"),CUMPRIMENTO!$C211,INDIRECT("Tabela6[Data]"),CUMPRIMENTO!T$1)+COUNTIFS(INDIRECT("Tabela6[QRCode]"),CUMPRIMENTO!$D211,INDIRECT("Tabela6[Data]"),CUMPRIMENTO!T$1)</f>
        <v/>
      </c>
      <c r="U211">
        <f>COUNTIFS(INDIRECT("Tabela6[QRCode]"),CUMPRIMENTO!$C211,INDIRECT("Tabela6[Data]"),CUMPRIMENTO!U$1)+COUNTIFS(INDIRECT("Tabela6[QRCode]"),CUMPRIMENTO!$D211,INDIRECT("Tabela6[Data]"),CUMPRIMENTO!U$1)</f>
        <v/>
      </c>
      <c r="V211">
        <f>COUNTIFS(INDIRECT("Tabela6[QRCode]"),CUMPRIMENTO!$C211,INDIRECT("Tabela6[Data]"),CUMPRIMENTO!V$1)+COUNTIFS(INDIRECT("Tabela6[QRCode]"),CUMPRIMENTO!$D211,INDIRECT("Tabela6[Data]"),CUMPRIMENTO!V$1)</f>
        <v/>
      </c>
      <c r="Y211" s="33">
        <f>SUM(R211:X211)/(IF(G211=1,COUNTA(R211:X211)*3,IF(G211=2,COUNTA(R211:X211)*2,IF(G211=3,COUNTA(R211:X211),IF(G211=4,COUNTA(R211:X211)/2,IF(G211=5,COUNTA(R211:X211)/7,IF(G211=6,1,"")))))))</f>
        <v/>
      </c>
      <c r="Z211">
        <f>COUNTIFS(INDIRECT("Tabela6[QRCode]"),CUMPRIMENTO!$C211,INDIRECT("Tabela6[Data]"),CUMPRIMENTO!Z$1)+COUNTIFS(INDIRECT("Tabela6[QRCode]"),CUMPRIMENTO!$D211,INDIRECT("Tabela6[Data]"),CUMPRIMENTO!Z$1)</f>
        <v/>
      </c>
      <c r="AA211">
        <f>COUNTIFS(INDIRECT("Tabela6[QRCode]"),CUMPRIMENTO!$C211,INDIRECT("Tabela6[Data]"),CUMPRIMENTO!AA$1)+COUNTIFS(INDIRECT("Tabela6[QRCode]"),CUMPRIMENTO!$D211,INDIRECT("Tabela6[Data]"),CUMPRIMENTO!AA$1)</f>
        <v/>
      </c>
      <c r="AB211">
        <f>COUNTIFS(INDIRECT("Tabela6[QRCode]"),CUMPRIMENTO!$C211,INDIRECT("Tabela6[Data]"),CUMPRIMENTO!AB$1)+COUNTIFS(INDIRECT("Tabela6[QRCode]"),CUMPRIMENTO!$D211,INDIRECT("Tabela6[Data]"),CUMPRIMENTO!AB$1)</f>
        <v/>
      </c>
      <c r="AC211">
        <f>COUNTIFS(INDIRECT("Tabela6[QRCode]"),CUMPRIMENTO!$C211,INDIRECT("Tabela6[Data]"),CUMPRIMENTO!AC$1)+COUNTIFS(INDIRECT("Tabela6[QRCode]"),CUMPRIMENTO!$D211,INDIRECT("Tabela6[Data]"),CUMPRIMENTO!AC$1)</f>
        <v/>
      </c>
      <c r="AD211">
        <f>COUNTIFS(INDIRECT("Tabela6[QRCode]"),CUMPRIMENTO!$C211,INDIRECT("Tabela6[Data]"),CUMPRIMENTO!AD$1)+COUNTIFS(INDIRECT("Tabela6[QRCode]"),CUMPRIMENTO!$D211,INDIRECT("Tabela6[Data]"),CUMPRIMENTO!AD$1)</f>
        <v/>
      </c>
      <c r="AG211" s="33">
        <f>SUM(Z211:AD211)/(IF(G211=1,COUNTA(Z211:AD211)*3,IF(G211=2,COUNTA(Z211:AD211)*2,IF(G211=3,COUNTA(Z211:AD211),IF(G211=4,COUNTA(Z211:AD211)/2,IF(G211=5,COUNTA(Z211:AD211)/7,IF(G211=6,1,"")))))))</f>
        <v/>
      </c>
      <c r="AH211">
        <f>COUNTIFS(INDIRECT("Tabela6[QRCode]"),CUMPRIMENTO!$C211,INDIRECT("Tabela6[Data]"),CUMPRIMENTO!AH$1)+COUNTIFS(INDIRECT("Tabela6[QRCode]"),CUMPRIMENTO!$D211,INDIRECT("Tabela6[Data]"),CUMPRIMENTO!AH$1)</f>
        <v/>
      </c>
      <c r="AI211">
        <f>COUNTIFS(INDIRECT("Tabela6[QRCode]"),CUMPRIMENTO!$C211,INDIRECT("Tabela6[Data]"),CUMPRIMENTO!AI$1)+COUNTIFS(INDIRECT("Tabela6[QRCode]"),CUMPRIMENTO!$D211,INDIRECT("Tabela6[Data]"),CUMPRIMENTO!AI$1)</f>
        <v/>
      </c>
      <c r="AJ211">
        <f>COUNTIFS(INDIRECT("Tabela6[QRCode]"),CUMPRIMENTO!$C211,INDIRECT("Tabela6[Data]"),CUMPRIMENTO!AJ$1)+COUNTIFS(INDIRECT("Tabela6[QRCode]"),CUMPRIMENTO!$D211,INDIRECT("Tabela6[Data]"),CUMPRIMENTO!AJ$1)</f>
        <v/>
      </c>
      <c r="AK211">
        <f>COUNTIFS(INDIRECT("Tabela6[QRCode]"),CUMPRIMENTO!$C211,INDIRECT("Tabela6[Data]"),CUMPRIMENTO!AK$1)+COUNTIFS(INDIRECT("Tabela6[QRCode]"),CUMPRIMENTO!$D211,INDIRECT("Tabela6[Data]"),CUMPRIMENTO!AK$1)</f>
        <v/>
      </c>
      <c r="AL211">
        <f>COUNTIFS(INDIRECT("Tabela6[QRCode]"),CUMPRIMENTO!$C211,INDIRECT("Tabela6[Data]"),CUMPRIMENTO!AL$1)+COUNTIFS(INDIRECT("Tabela6[QRCode]"),CUMPRIMENTO!$D211,INDIRECT("Tabela6[Data]"),CUMPRIMENTO!AL$1)</f>
        <v/>
      </c>
      <c r="AO211" s="33">
        <f>SUM(AH211:AL211)/(IF(G211=1,COUNTA(AH211:AL211)*3,IF(G211=2,COUNTA(AH211:AL211)*2,IF(G211=3,COUNTA(AH211:AL211),IF(G211=4,COUNTA(AH211:AL211)/2,IF(G211=5,COUNTA(AH211:AL211)/7,IF(G211=6,1,"")))))))</f>
        <v/>
      </c>
      <c r="AP211">
        <f>COUNTIFS(INDIRECT("Tabela6[QRCode]"),CUMPRIMENTO!$C211,INDIRECT("Tabela6[Data]"),CUMPRIMENTO!AP$1)+COUNTIFS(INDIRECT("Tabela6[QRCode]"),CUMPRIMENTO!$D211,INDIRECT("Tabela6[Data]"),CUMPRIMENTO!AP$1)</f>
        <v/>
      </c>
      <c r="AQ211">
        <f>COUNTIFS(INDIRECT("Tabela6[QRCode]"),CUMPRIMENTO!$C211,INDIRECT("Tabela6[Data]"),CUMPRIMENTO!AQ$1)+COUNTIFS(INDIRECT("Tabela6[QRCode]"),CUMPRIMENTO!$D211,INDIRECT("Tabela6[Data]"),CUMPRIMENTO!AQ$1)</f>
        <v/>
      </c>
      <c r="AW211" s="33">
        <f>SUM(AP211:AS211)/(IF(G211=1,COUNTA(AP211:AS211)*3,IF(G211=2,COUNTA(AP211:AS211)*2,IF(G211=3,COUNTA(AP211:AS211),IF(G211=4,COUNTA(AP211:AS211)/2,IF(G211=5,COUNTA(AP211:AS211)/7,IF(G211=6,1,"")))))))</f>
        <v/>
      </c>
    </row>
    <row r="212">
      <c r="B212" t="inlineStr">
        <is>
          <t>BR01-IES-P31</t>
        </is>
      </c>
      <c r="C212" t="inlineStr">
        <is>
          <t>BR01-IES-P31-BAN074</t>
        </is>
      </c>
      <c r="D212" t="inlineStr">
        <is>
          <t>RS-ST01-31-01P-WCM03</t>
        </is>
      </c>
      <c r="E212" t="inlineStr">
        <is>
          <t>BANHEIRO TREINAMENTOS 2o PISO NORTE - M</t>
        </is>
      </c>
      <c r="F212" t="inlineStr">
        <is>
          <t>Sem acesso</t>
        </is>
      </c>
      <c r="G212" t="n">
        <v>2</v>
      </c>
      <c r="H212" t="inlineStr">
        <is>
          <t>T3E</t>
        </is>
      </c>
      <c r="I212" s="34">
        <f>IF(H212="SOB DEMANDA",100%,IF(AVERAGE(Y212,AG212,AO212,AW212)&gt;100%,100%,AVERAGE(Y212,AG212,AO212,AW212)))</f>
        <v/>
      </c>
      <c r="J212">
        <f>COUNTIFS(INDIRECT("Tabela6[QRCode]"),CUMPRIMENTO!$C212,INDIRECT("Tabela6[Data]"),CUMPRIMENTO!J$1)+COUNTIFS(INDIRECT("Tabela6[QRCode]"),CUMPRIMENTO!$D212,INDIRECT("Tabela6[Data]"),CUMPRIMENTO!J$1)</f>
        <v/>
      </c>
      <c r="K212">
        <f>COUNTIFS(INDIRECT("Tabela6[QRCode]"),CUMPRIMENTO!$C212,INDIRECT("Tabela6[Data]"),CUMPRIMENTO!K$1)+COUNTIFS(INDIRECT("Tabela6[QRCode]"),CUMPRIMENTO!$D212,INDIRECT("Tabela6[Data]"),CUMPRIMENTO!K$1)</f>
        <v/>
      </c>
      <c r="L212">
        <f>COUNTIFS(INDIRECT("Tabela6[QRCode]"),CUMPRIMENTO!$C212,INDIRECT("Tabela6[Data]"),CUMPRIMENTO!L$1)+COUNTIFS(INDIRECT("Tabela6[QRCode]"),CUMPRIMENTO!$D212,INDIRECT("Tabela6[Data]"),CUMPRIMENTO!L$1)</f>
        <v/>
      </c>
      <c r="M212">
        <f>COUNTIFS(INDIRECT("Tabela6[QRCode]"),CUMPRIMENTO!$C212,INDIRECT("Tabela6[Data]"),CUMPRIMENTO!M$1)+COUNTIFS(INDIRECT("Tabela6[QRCode]"),CUMPRIMENTO!$D212,INDIRECT("Tabela6[Data]"),CUMPRIMENTO!M$1)</f>
        <v/>
      </c>
      <c r="N212">
        <f>COUNTIFS(INDIRECT("Tabela6[QRCode]"),CUMPRIMENTO!$C212,INDIRECT("Tabela6[Data]"),CUMPRIMENTO!N$1)+COUNTIFS(INDIRECT("Tabela6[QRCode]"),CUMPRIMENTO!$D212,INDIRECT("Tabela6[Data]"),CUMPRIMENTO!N$1)</f>
        <v/>
      </c>
      <c r="Q212" s="33">
        <f>SUM(J212:P212)/(IF(G212=1,COUNTA(J212:P212)*3,IF(G212=2,COUNTA(J212:P212)*2,IF(G212=3,COUNTA(J212:P212),IF(G212=4,COUNTA(J212:P212)/2,IF(G212=5,COUNTA(J212:P212)/7,IF(G212=6,1,"")))))))</f>
        <v/>
      </c>
      <c r="R212">
        <f>COUNTIFS(INDIRECT("Tabela6[QRCode]"),CUMPRIMENTO!$C212,INDIRECT("Tabela6[Data]"),CUMPRIMENTO!R$1)+COUNTIFS(INDIRECT("Tabela6[QRCode]"),CUMPRIMENTO!$D212,INDIRECT("Tabela6[Data]"),CUMPRIMENTO!R$1)</f>
        <v/>
      </c>
      <c r="S212">
        <f>COUNTIFS(INDIRECT("Tabela6[QRCode]"),CUMPRIMENTO!$C212,INDIRECT("Tabela6[Data]"),CUMPRIMENTO!S$1)+COUNTIFS(INDIRECT("Tabela6[QRCode]"),CUMPRIMENTO!$D212,INDIRECT("Tabela6[Data]"),CUMPRIMENTO!S$1)</f>
        <v/>
      </c>
      <c r="T212">
        <f>COUNTIFS(INDIRECT("Tabela6[QRCode]"),CUMPRIMENTO!$C212,INDIRECT("Tabela6[Data]"),CUMPRIMENTO!T$1)+COUNTIFS(INDIRECT("Tabela6[QRCode]"),CUMPRIMENTO!$D212,INDIRECT("Tabela6[Data]"),CUMPRIMENTO!T$1)</f>
        <v/>
      </c>
      <c r="U212">
        <f>COUNTIFS(INDIRECT("Tabela6[QRCode]"),CUMPRIMENTO!$C212,INDIRECT("Tabela6[Data]"),CUMPRIMENTO!U$1)+COUNTIFS(INDIRECT("Tabela6[QRCode]"),CUMPRIMENTO!$D212,INDIRECT("Tabela6[Data]"),CUMPRIMENTO!U$1)</f>
        <v/>
      </c>
      <c r="V212">
        <f>COUNTIFS(INDIRECT("Tabela6[QRCode]"),CUMPRIMENTO!$C212,INDIRECT("Tabela6[Data]"),CUMPRIMENTO!V$1)+COUNTIFS(INDIRECT("Tabela6[QRCode]"),CUMPRIMENTO!$D212,INDIRECT("Tabela6[Data]"),CUMPRIMENTO!V$1)</f>
        <v/>
      </c>
      <c r="Y212" s="33">
        <f>SUM(R212:X212)/(IF(G212=1,COUNTA(R212:X212)*3,IF(G212=2,COUNTA(R212:X212)*2,IF(G212=3,COUNTA(R212:X212),IF(G212=4,COUNTA(R212:X212)/2,IF(G212=5,COUNTA(R212:X212)/7,IF(G212=6,1,"")))))))</f>
        <v/>
      </c>
      <c r="Z212">
        <f>COUNTIFS(INDIRECT("Tabela6[QRCode]"),CUMPRIMENTO!$C212,INDIRECT("Tabela6[Data]"),CUMPRIMENTO!Z$1)+COUNTIFS(INDIRECT("Tabela6[QRCode]"),CUMPRIMENTO!$D212,INDIRECT("Tabela6[Data]"),CUMPRIMENTO!Z$1)</f>
        <v/>
      </c>
      <c r="AA212">
        <f>COUNTIFS(INDIRECT("Tabela6[QRCode]"),CUMPRIMENTO!$C212,INDIRECT("Tabela6[Data]"),CUMPRIMENTO!AA$1)+COUNTIFS(INDIRECT("Tabela6[QRCode]"),CUMPRIMENTO!$D212,INDIRECT("Tabela6[Data]"),CUMPRIMENTO!AA$1)</f>
        <v/>
      </c>
      <c r="AB212">
        <f>COUNTIFS(INDIRECT("Tabela6[QRCode]"),CUMPRIMENTO!$C212,INDIRECT("Tabela6[Data]"),CUMPRIMENTO!AB$1)+COUNTIFS(INDIRECT("Tabela6[QRCode]"),CUMPRIMENTO!$D212,INDIRECT("Tabela6[Data]"),CUMPRIMENTO!AB$1)</f>
        <v/>
      </c>
      <c r="AC212">
        <f>COUNTIFS(INDIRECT("Tabela6[QRCode]"),CUMPRIMENTO!$C212,INDIRECT("Tabela6[Data]"),CUMPRIMENTO!AC$1)+COUNTIFS(INDIRECT("Tabela6[QRCode]"),CUMPRIMENTO!$D212,INDIRECT("Tabela6[Data]"),CUMPRIMENTO!AC$1)</f>
        <v/>
      </c>
      <c r="AD212">
        <f>COUNTIFS(INDIRECT("Tabela6[QRCode]"),CUMPRIMENTO!$C212,INDIRECT("Tabela6[Data]"),CUMPRIMENTO!AD$1)+COUNTIFS(INDIRECT("Tabela6[QRCode]"),CUMPRIMENTO!$D212,INDIRECT("Tabela6[Data]"),CUMPRIMENTO!AD$1)</f>
        <v/>
      </c>
      <c r="AG212" s="33">
        <f>SUM(Z212:AD212)/(IF(G212=1,COUNTA(Z212:AD212)*3,IF(G212=2,COUNTA(Z212:AD212)*2,IF(G212=3,COUNTA(Z212:AD212),IF(G212=4,COUNTA(Z212:AD212)/2,IF(G212=5,COUNTA(Z212:AD212)/7,IF(G212=6,1,"")))))))</f>
        <v/>
      </c>
      <c r="AH212">
        <f>COUNTIFS(INDIRECT("Tabela6[QRCode]"),CUMPRIMENTO!$C212,INDIRECT("Tabela6[Data]"),CUMPRIMENTO!AH$1)+COUNTIFS(INDIRECT("Tabela6[QRCode]"),CUMPRIMENTO!$D212,INDIRECT("Tabela6[Data]"),CUMPRIMENTO!AH$1)</f>
        <v/>
      </c>
      <c r="AI212">
        <f>COUNTIFS(INDIRECT("Tabela6[QRCode]"),CUMPRIMENTO!$C212,INDIRECT("Tabela6[Data]"),CUMPRIMENTO!AI$1)+COUNTIFS(INDIRECT("Tabela6[QRCode]"),CUMPRIMENTO!$D212,INDIRECT("Tabela6[Data]"),CUMPRIMENTO!AI$1)</f>
        <v/>
      </c>
      <c r="AJ212">
        <f>COUNTIFS(INDIRECT("Tabela6[QRCode]"),CUMPRIMENTO!$C212,INDIRECT("Tabela6[Data]"),CUMPRIMENTO!AJ$1)+COUNTIFS(INDIRECT("Tabela6[QRCode]"),CUMPRIMENTO!$D212,INDIRECT("Tabela6[Data]"),CUMPRIMENTO!AJ$1)</f>
        <v/>
      </c>
      <c r="AK212">
        <f>COUNTIFS(INDIRECT("Tabela6[QRCode]"),CUMPRIMENTO!$C212,INDIRECT("Tabela6[Data]"),CUMPRIMENTO!AK$1)+COUNTIFS(INDIRECT("Tabela6[QRCode]"),CUMPRIMENTO!$D212,INDIRECT("Tabela6[Data]"),CUMPRIMENTO!AK$1)</f>
        <v/>
      </c>
      <c r="AL212">
        <f>COUNTIFS(INDIRECT("Tabela6[QRCode]"),CUMPRIMENTO!$C212,INDIRECT("Tabela6[Data]"),CUMPRIMENTO!AL$1)+COUNTIFS(INDIRECT("Tabela6[QRCode]"),CUMPRIMENTO!$D212,INDIRECT("Tabela6[Data]"),CUMPRIMENTO!AL$1)</f>
        <v/>
      </c>
      <c r="AO212" s="33">
        <f>SUM(AH212:AL212)/(IF(G212=1,COUNTA(AH212:AL212)*3,IF(G212=2,COUNTA(AH212:AL212)*2,IF(G212=3,COUNTA(AH212:AL212),IF(G212=4,COUNTA(AH212:AL212)/2,IF(G212=5,COUNTA(AH212:AL212)/7,IF(G212=6,1,"")))))))</f>
        <v/>
      </c>
      <c r="AP212">
        <f>COUNTIFS(INDIRECT("Tabela6[QRCode]"),CUMPRIMENTO!$C212,INDIRECT("Tabela6[Data]"),CUMPRIMENTO!AP$1)+COUNTIFS(INDIRECT("Tabela6[QRCode]"),CUMPRIMENTO!$D212,INDIRECT("Tabela6[Data]"),CUMPRIMENTO!AP$1)</f>
        <v/>
      </c>
      <c r="AQ212">
        <f>COUNTIFS(INDIRECT("Tabela6[QRCode]"),CUMPRIMENTO!$C212,INDIRECT("Tabela6[Data]"),CUMPRIMENTO!AQ$1)+COUNTIFS(INDIRECT("Tabela6[QRCode]"),CUMPRIMENTO!$D212,INDIRECT("Tabela6[Data]"),CUMPRIMENTO!AQ$1)</f>
        <v/>
      </c>
      <c r="AW212" s="33">
        <f>SUM(AP212:AS212)/(IF(G212=1,COUNTA(AP212:AS212)*3,IF(G212=2,COUNTA(AP212:AS212)*2,IF(G212=3,COUNTA(AP212:AS212),IF(G212=4,COUNTA(AP212:AS212)/2,IF(G212=5,COUNTA(AP212:AS212)/7,IF(G212=6,1,"")))))))</f>
        <v/>
      </c>
    </row>
    <row r="213">
      <c r="B213" t="inlineStr">
        <is>
          <t>BR01-IES-P31</t>
        </is>
      </c>
      <c r="C213" t="inlineStr">
        <is>
          <t>BR01-IES-P31-BAN075</t>
        </is>
      </c>
      <c r="D213" t="inlineStr">
        <is>
          <t>RS-ST01-31-01P-WCF03</t>
        </is>
      </c>
      <c r="E213" t="inlineStr">
        <is>
          <t>BANHEIRO TREINAMENTOS 2o PISO NORTE - F</t>
        </is>
      </c>
      <c r="F213" t="inlineStr">
        <is>
          <t>Sem acesso</t>
        </is>
      </c>
      <c r="G213" t="n">
        <v>2</v>
      </c>
      <c r="H213" t="inlineStr">
        <is>
          <t>T3E</t>
        </is>
      </c>
      <c r="I213" s="34">
        <f>IF(H213="SOB DEMANDA",100%,IF(AVERAGE(Y213,AG213,AO213,AW213)&gt;100%,100%,AVERAGE(Y213,AG213,AO213,AW213)))</f>
        <v/>
      </c>
      <c r="J213">
        <f>COUNTIFS(INDIRECT("Tabela6[QRCode]"),CUMPRIMENTO!$C213,INDIRECT("Tabela6[Data]"),CUMPRIMENTO!J$1)+COUNTIFS(INDIRECT("Tabela6[QRCode]"),CUMPRIMENTO!$D213,INDIRECT("Tabela6[Data]"),CUMPRIMENTO!J$1)</f>
        <v/>
      </c>
      <c r="K213">
        <f>COUNTIFS(INDIRECT("Tabela6[QRCode]"),CUMPRIMENTO!$C213,INDIRECT("Tabela6[Data]"),CUMPRIMENTO!K$1)+COUNTIFS(INDIRECT("Tabela6[QRCode]"),CUMPRIMENTO!$D213,INDIRECT("Tabela6[Data]"),CUMPRIMENTO!K$1)</f>
        <v/>
      </c>
      <c r="L213">
        <f>COUNTIFS(INDIRECT("Tabela6[QRCode]"),CUMPRIMENTO!$C213,INDIRECT("Tabela6[Data]"),CUMPRIMENTO!L$1)+COUNTIFS(INDIRECT("Tabela6[QRCode]"),CUMPRIMENTO!$D213,INDIRECT("Tabela6[Data]"),CUMPRIMENTO!L$1)</f>
        <v/>
      </c>
      <c r="M213">
        <f>COUNTIFS(INDIRECT("Tabela6[QRCode]"),CUMPRIMENTO!$C213,INDIRECT("Tabela6[Data]"),CUMPRIMENTO!M$1)+COUNTIFS(INDIRECT("Tabela6[QRCode]"),CUMPRIMENTO!$D213,INDIRECT("Tabela6[Data]"),CUMPRIMENTO!M$1)</f>
        <v/>
      </c>
      <c r="N213">
        <f>COUNTIFS(INDIRECT("Tabela6[QRCode]"),CUMPRIMENTO!$C213,INDIRECT("Tabela6[Data]"),CUMPRIMENTO!N$1)+COUNTIFS(INDIRECT("Tabela6[QRCode]"),CUMPRIMENTO!$D213,INDIRECT("Tabela6[Data]"),CUMPRIMENTO!N$1)</f>
        <v/>
      </c>
      <c r="Q213" s="33">
        <f>SUM(J213:P213)/(IF(G213=1,COUNTA(J213:P213)*3,IF(G213=2,COUNTA(J213:P213)*2,IF(G213=3,COUNTA(J213:P213),IF(G213=4,COUNTA(J213:P213)/2,IF(G213=5,COUNTA(J213:P213)/7,IF(G213=6,1,"")))))))</f>
        <v/>
      </c>
      <c r="R213">
        <f>COUNTIFS(INDIRECT("Tabela6[QRCode]"),CUMPRIMENTO!$C213,INDIRECT("Tabela6[Data]"),CUMPRIMENTO!R$1)+COUNTIFS(INDIRECT("Tabela6[QRCode]"),CUMPRIMENTO!$D213,INDIRECT("Tabela6[Data]"),CUMPRIMENTO!R$1)</f>
        <v/>
      </c>
      <c r="S213">
        <f>COUNTIFS(INDIRECT("Tabela6[QRCode]"),CUMPRIMENTO!$C213,INDIRECT("Tabela6[Data]"),CUMPRIMENTO!S$1)+COUNTIFS(INDIRECT("Tabela6[QRCode]"),CUMPRIMENTO!$D213,INDIRECT("Tabela6[Data]"),CUMPRIMENTO!S$1)</f>
        <v/>
      </c>
      <c r="T213">
        <f>COUNTIFS(INDIRECT("Tabela6[QRCode]"),CUMPRIMENTO!$C213,INDIRECT("Tabela6[Data]"),CUMPRIMENTO!T$1)+COUNTIFS(INDIRECT("Tabela6[QRCode]"),CUMPRIMENTO!$D213,INDIRECT("Tabela6[Data]"),CUMPRIMENTO!T$1)</f>
        <v/>
      </c>
      <c r="U213">
        <f>COUNTIFS(INDIRECT("Tabela6[QRCode]"),CUMPRIMENTO!$C213,INDIRECT("Tabela6[Data]"),CUMPRIMENTO!U$1)+COUNTIFS(INDIRECT("Tabela6[QRCode]"),CUMPRIMENTO!$D213,INDIRECT("Tabela6[Data]"),CUMPRIMENTO!U$1)</f>
        <v/>
      </c>
      <c r="V213">
        <f>COUNTIFS(INDIRECT("Tabela6[QRCode]"),CUMPRIMENTO!$C213,INDIRECT("Tabela6[Data]"),CUMPRIMENTO!V$1)+COUNTIFS(INDIRECT("Tabela6[QRCode]"),CUMPRIMENTO!$D213,INDIRECT("Tabela6[Data]"),CUMPRIMENTO!V$1)</f>
        <v/>
      </c>
      <c r="Y213" s="33">
        <f>SUM(R213:X213)/(IF(G213=1,COUNTA(R213:X213)*3,IF(G213=2,COUNTA(R213:X213)*2,IF(G213=3,COUNTA(R213:X213),IF(G213=4,COUNTA(R213:X213)/2,IF(G213=5,COUNTA(R213:X213)/7,IF(G213=6,1,"")))))))</f>
        <v/>
      </c>
      <c r="Z213">
        <f>COUNTIFS(INDIRECT("Tabela6[QRCode]"),CUMPRIMENTO!$C213,INDIRECT("Tabela6[Data]"),CUMPRIMENTO!Z$1)+COUNTIFS(INDIRECT("Tabela6[QRCode]"),CUMPRIMENTO!$D213,INDIRECT("Tabela6[Data]"),CUMPRIMENTO!Z$1)</f>
        <v/>
      </c>
      <c r="AA213">
        <f>COUNTIFS(INDIRECT("Tabela6[QRCode]"),CUMPRIMENTO!$C213,INDIRECT("Tabela6[Data]"),CUMPRIMENTO!AA$1)+COUNTIFS(INDIRECT("Tabela6[QRCode]"),CUMPRIMENTO!$D213,INDIRECT("Tabela6[Data]"),CUMPRIMENTO!AA$1)</f>
        <v/>
      </c>
      <c r="AB213">
        <f>COUNTIFS(INDIRECT("Tabela6[QRCode]"),CUMPRIMENTO!$C213,INDIRECT("Tabela6[Data]"),CUMPRIMENTO!AB$1)+COUNTIFS(INDIRECT("Tabela6[QRCode]"),CUMPRIMENTO!$D213,INDIRECT("Tabela6[Data]"),CUMPRIMENTO!AB$1)</f>
        <v/>
      </c>
      <c r="AC213">
        <f>COUNTIFS(INDIRECT("Tabela6[QRCode]"),CUMPRIMENTO!$C213,INDIRECT("Tabela6[Data]"),CUMPRIMENTO!AC$1)+COUNTIFS(INDIRECT("Tabela6[QRCode]"),CUMPRIMENTO!$D213,INDIRECT("Tabela6[Data]"),CUMPRIMENTO!AC$1)</f>
        <v/>
      </c>
      <c r="AD213">
        <f>COUNTIFS(INDIRECT("Tabela6[QRCode]"),CUMPRIMENTO!$C213,INDIRECT("Tabela6[Data]"),CUMPRIMENTO!AD$1)+COUNTIFS(INDIRECT("Tabela6[QRCode]"),CUMPRIMENTO!$D213,INDIRECT("Tabela6[Data]"),CUMPRIMENTO!AD$1)</f>
        <v/>
      </c>
      <c r="AG213" s="33">
        <f>SUM(Z213:AD213)/(IF(G213=1,COUNTA(Z213:AD213)*3,IF(G213=2,COUNTA(Z213:AD213)*2,IF(G213=3,COUNTA(Z213:AD213),IF(G213=4,COUNTA(Z213:AD213)/2,IF(G213=5,COUNTA(Z213:AD213)/7,IF(G213=6,1,"")))))))</f>
        <v/>
      </c>
      <c r="AH213">
        <f>COUNTIFS(INDIRECT("Tabela6[QRCode]"),CUMPRIMENTO!$C213,INDIRECT("Tabela6[Data]"),CUMPRIMENTO!AH$1)+COUNTIFS(INDIRECT("Tabela6[QRCode]"),CUMPRIMENTO!$D213,INDIRECT("Tabela6[Data]"),CUMPRIMENTO!AH$1)</f>
        <v/>
      </c>
      <c r="AI213">
        <f>COUNTIFS(INDIRECT("Tabela6[QRCode]"),CUMPRIMENTO!$C213,INDIRECT("Tabela6[Data]"),CUMPRIMENTO!AI$1)+COUNTIFS(INDIRECT("Tabela6[QRCode]"),CUMPRIMENTO!$D213,INDIRECT("Tabela6[Data]"),CUMPRIMENTO!AI$1)</f>
        <v/>
      </c>
      <c r="AJ213">
        <f>COUNTIFS(INDIRECT("Tabela6[QRCode]"),CUMPRIMENTO!$C213,INDIRECT("Tabela6[Data]"),CUMPRIMENTO!AJ$1)+COUNTIFS(INDIRECT("Tabela6[QRCode]"),CUMPRIMENTO!$D213,INDIRECT("Tabela6[Data]"),CUMPRIMENTO!AJ$1)</f>
        <v/>
      </c>
      <c r="AK213">
        <f>COUNTIFS(INDIRECT("Tabela6[QRCode]"),CUMPRIMENTO!$C213,INDIRECT("Tabela6[Data]"),CUMPRIMENTO!AK$1)+COUNTIFS(INDIRECT("Tabela6[QRCode]"),CUMPRIMENTO!$D213,INDIRECT("Tabela6[Data]"),CUMPRIMENTO!AK$1)</f>
        <v/>
      </c>
      <c r="AL213">
        <f>COUNTIFS(INDIRECT("Tabela6[QRCode]"),CUMPRIMENTO!$C213,INDIRECT("Tabela6[Data]"),CUMPRIMENTO!AL$1)+COUNTIFS(INDIRECT("Tabela6[QRCode]"),CUMPRIMENTO!$D213,INDIRECT("Tabela6[Data]"),CUMPRIMENTO!AL$1)</f>
        <v/>
      </c>
      <c r="AO213" s="33">
        <f>SUM(AH213:AL213)/(IF(G213=1,COUNTA(AH213:AL213)*3,IF(G213=2,COUNTA(AH213:AL213)*2,IF(G213=3,COUNTA(AH213:AL213),IF(G213=4,COUNTA(AH213:AL213)/2,IF(G213=5,COUNTA(AH213:AL213)/7,IF(G213=6,1,"")))))))</f>
        <v/>
      </c>
      <c r="AP213">
        <f>COUNTIFS(INDIRECT("Tabela6[QRCode]"),CUMPRIMENTO!$C213,INDIRECT("Tabela6[Data]"),CUMPRIMENTO!AP$1)+COUNTIFS(INDIRECT("Tabela6[QRCode]"),CUMPRIMENTO!$D213,INDIRECT("Tabela6[Data]"),CUMPRIMENTO!AP$1)</f>
        <v/>
      </c>
      <c r="AQ213">
        <f>COUNTIFS(INDIRECT("Tabela6[QRCode]"),CUMPRIMENTO!$C213,INDIRECT("Tabela6[Data]"),CUMPRIMENTO!AQ$1)+COUNTIFS(INDIRECT("Tabela6[QRCode]"),CUMPRIMENTO!$D213,INDIRECT("Tabela6[Data]"),CUMPRIMENTO!AQ$1)</f>
        <v/>
      </c>
      <c r="AW213" s="33">
        <f>SUM(AP213:AS213)/(IF(G213=1,COUNTA(AP213:AS213)*3,IF(G213=2,COUNTA(AP213:AS213)*2,IF(G213=3,COUNTA(AP213:AS213),IF(G213=4,COUNTA(AP213:AS213)/2,IF(G213=5,COUNTA(AP213:AS213)/7,IF(G213=6,1,"")))))))</f>
        <v/>
      </c>
    </row>
    <row r="214">
      <c r="B214" t="inlineStr">
        <is>
          <t>BR01-IES-P31</t>
        </is>
      </c>
      <c r="C214" t="inlineStr">
        <is>
          <t>BR01-IES-P31-BAN076</t>
        </is>
      </c>
      <c r="D214" t="inlineStr">
        <is>
          <t>RS-ST01-31-02P-WCM02</t>
        </is>
      </c>
      <c r="E214" t="inlineStr">
        <is>
          <t>BANHEIRO ENG CILINDROS 3o PISO SUL - M</t>
        </is>
      </c>
      <c r="F214" t="inlineStr">
        <is>
          <t>Sem acesso</t>
        </is>
      </c>
      <c r="G214" t="n">
        <v>3</v>
      </c>
      <c r="H214" t="inlineStr">
        <is>
          <t>T3E</t>
        </is>
      </c>
      <c r="I214" s="34">
        <f>IF(H214="SOB DEMANDA",100%,IF(AVERAGE(Y214,AG214,AO214,AW214)&gt;100%,100%,AVERAGE(Y214,AG214,AO214,AW214)))</f>
        <v/>
      </c>
      <c r="J214">
        <f>COUNTIFS(INDIRECT("Tabela6[QRCode]"),CUMPRIMENTO!$C214,INDIRECT("Tabela6[Data]"),CUMPRIMENTO!J$1)+COUNTIFS(INDIRECT("Tabela6[QRCode]"),CUMPRIMENTO!$D214,INDIRECT("Tabela6[Data]"),CUMPRIMENTO!J$1)</f>
        <v/>
      </c>
      <c r="K214">
        <f>COUNTIFS(INDIRECT("Tabela6[QRCode]"),CUMPRIMENTO!$C214,INDIRECT("Tabela6[Data]"),CUMPRIMENTO!K$1)+COUNTIFS(INDIRECT("Tabela6[QRCode]"),CUMPRIMENTO!$D214,INDIRECT("Tabela6[Data]"),CUMPRIMENTO!K$1)</f>
        <v/>
      </c>
      <c r="L214">
        <f>COUNTIFS(INDIRECT("Tabela6[QRCode]"),CUMPRIMENTO!$C214,INDIRECT("Tabela6[Data]"),CUMPRIMENTO!L$1)+COUNTIFS(INDIRECT("Tabela6[QRCode]"),CUMPRIMENTO!$D214,INDIRECT("Tabela6[Data]"),CUMPRIMENTO!L$1)</f>
        <v/>
      </c>
      <c r="M214">
        <f>COUNTIFS(INDIRECT("Tabela6[QRCode]"),CUMPRIMENTO!$C214,INDIRECT("Tabela6[Data]"),CUMPRIMENTO!M$1)+COUNTIFS(INDIRECT("Tabela6[QRCode]"),CUMPRIMENTO!$D214,INDIRECT("Tabela6[Data]"),CUMPRIMENTO!M$1)</f>
        <v/>
      </c>
      <c r="N214">
        <f>COUNTIFS(INDIRECT("Tabela6[QRCode]"),CUMPRIMENTO!$C214,INDIRECT("Tabela6[Data]"),CUMPRIMENTO!N$1)+COUNTIFS(INDIRECT("Tabela6[QRCode]"),CUMPRIMENTO!$D214,INDIRECT("Tabela6[Data]"),CUMPRIMENTO!N$1)</f>
        <v/>
      </c>
      <c r="Q214" s="33">
        <f>SUM(J214:P214)/(IF(G214=1,COUNTA(J214:P214)*3,IF(G214=2,COUNTA(J214:P214)*2,IF(G214=3,COUNTA(J214:P214),IF(G214=4,COUNTA(J214:P214)/2,IF(G214=5,COUNTA(J214:P214)/7,IF(G214=6,1,"")))))))</f>
        <v/>
      </c>
      <c r="R214">
        <f>COUNTIFS(INDIRECT("Tabela6[QRCode]"),CUMPRIMENTO!$C214,INDIRECT("Tabela6[Data]"),CUMPRIMENTO!R$1)+COUNTIFS(INDIRECT("Tabela6[QRCode]"),CUMPRIMENTO!$D214,INDIRECT("Tabela6[Data]"),CUMPRIMENTO!R$1)</f>
        <v/>
      </c>
      <c r="S214">
        <f>COUNTIFS(INDIRECT("Tabela6[QRCode]"),CUMPRIMENTO!$C214,INDIRECT("Tabela6[Data]"),CUMPRIMENTO!S$1)+COUNTIFS(INDIRECT("Tabela6[QRCode]"),CUMPRIMENTO!$D214,INDIRECT("Tabela6[Data]"),CUMPRIMENTO!S$1)</f>
        <v/>
      </c>
      <c r="T214">
        <f>COUNTIFS(INDIRECT("Tabela6[QRCode]"),CUMPRIMENTO!$C214,INDIRECT("Tabela6[Data]"),CUMPRIMENTO!T$1)+COUNTIFS(INDIRECT("Tabela6[QRCode]"),CUMPRIMENTO!$D214,INDIRECT("Tabela6[Data]"),CUMPRIMENTO!T$1)</f>
        <v/>
      </c>
      <c r="U214">
        <f>COUNTIFS(INDIRECT("Tabela6[QRCode]"),CUMPRIMENTO!$C214,INDIRECT("Tabela6[Data]"),CUMPRIMENTO!U$1)+COUNTIFS(INDIRECT("Tabela6[QRCode]"),CUMPRIMENTO!$D214,INDIRECT("Tabela6[Data]"),CUMPRIMENTO!U$1)</f>
        <v/>
      </c>
      <c r="V214">
        <f>COUNTIFS(INDIRECT("Tabela6[QRCode]"),CUMPRIMENTO!$C214,INDIRECT("Tabela6[Data]"),CUMPRIMENTO!V$1)+COUNTIFS(INDIRECT("Tabela6[QRCode]"),CUMPRIMENTO!$D214,INDIRECT("Tabela6[Data]"),CUMPRIMENTO!V$1)</f>
        <v/>
      </c>
      <c r="Y214" s="33">
        <f>SUM(R214:X214)/(IF(G214=1,COUNTA(R214:X214)*3,IF(G214=2,COUNTA(R214:X214)*2,IF(G214=3,COUNTA(R214:X214),IF(G214=4,COUNTA(R214:X214)/2,IF(G214=5,COUNTA(R214:X214)/7,IF(G214=6,1,"")))))))</f>
        <v/>
      </c>
      <c r="Z214">
        <f>COUNTIFS(INDIRECT("Tabela6[QRCode]"),CUMPRIMENTO!$C214,INDIRECT("Tabela6[Data]"),CUMPRIMENTO!Z$1)+COUNTIFS(INDIRECT("Tabela6[QRCode]"),CUMPRIMENTO!$D214,INDIRECT("Tabela6[Data]"),CUMPRIMENTO!Z$1)</f>
        <v/>
      </c>
      <c r="AA214">
        <f>COUNTIFS(INDIRECT("Tabela6[QRCode]"),CUMPRIMENTO!$C214,INDIRECT("Tabela6[Data]"),CUMPRIMENTO!AA$1)+COUNTIFS(INDIRECT("Tabela6[QRCode]"),CUMPRIMENTO!$D214,INDIRECT("Tabela6[Data]"),CUMPRIMENTO!AA$1)</f>
        <v/>
      </c>
      <c r="AB214">
        <f>COUNTIFS(INDIRECT("Tabela6[QRCode]"),CUMPRIMENTO!$C214,INDIRECT("Tabela6[Data]"),CUMPRIMENTO!AB$1)+COUNTIFS(INDIRECT("Tabela6[QRCode]"),CUMPRIMENTO!$D214,INDIRECT("Tabela6[Data]"),CUMPRIMENTO!AB$1)</f>
        <v/>
      </c>
      <c r="AC214">
        <f>COUNTIFS(INDIRECT("Tabela6[QRCode]"),CUMPRIMENTO!$C214,INDIRECT("Tabela6[Data]"),CUMPRIMENTO!AC$1)+COUNTIFS(INDIRECT("Tabela6[QRCode]"),CUMPRIMENTO!$D214,INDIRECT("Tabela6[Data]"),CUMPRIMENTO!AC$1)</f>
        <v/>
      </c>
      <c r="AD214">
        <f>COUNTIFS(INDIRECT("Tabela6[QRCode]"),CUMPRIMENTO!$C214,INDIRECT("Tabela6[Data]"),CUMPRIMENTO!AD$1)+COUNTIFS(INDIRECT("Tabela6[QRCode]"),CUMPRIMENTO!$D214,INDIRECT("Tabela6[Data]"),CUMPRIMENTO!AD$1)</f>
        <v/>
      </c>
      <c r="AG214" s="33">
        <f>SUM(Z214:AD214)/(IF(G214=1,COUNTA(Z214:AD214)*3,IF(G214=2,COUNTA(Z214:AD214)*2,IF(G214=3,COUNTA(Z214:AD214),IF(G214=4,COUNTA(Z214:AD214)/2,IF(G214=5,COUNTA(Z214:AD214)/7,IF(G214=6,1,"")))))))</f>
        <v/>
      </c>
      <c r="AH214">
        <f>COUNTIFS(INDIRECT("Tabela6[QRCode]"),CUMPRIMENTO!$C214,INDIRECT("Tabela6[Data]"),CUMPRIMENTO!AH$1)+COUNTIFS(INDIRECT("Tabela6[QRCode]"),CUMPRIMENTO!$D214,INDIRECT("Tabela6[Data]"),CUMPRIMENTO!AH$1)</f>
        <v/>
      </c>
      <c r="AI214">
        <f>COUNTIFS(INDIRECT("Tabela6[QRCode]"),CUMPRIMENTO!$C214,INDIRECT("Tabela6[Data]"),CUMPRIMENTO!AI$1)+COUNTIFS(INDIRECT("Tabela6[QRCode]"),CUMPRIMENTO!$D214,INDIRECT("Tabela6[Data]"),CUMPRIMENTO!AI$1)</f>
        <v/>
      </c>
      <c r="AJ214">
        <f>COUNTIFS(INDIRECT("Tabela6[QRCode]"),CUMPRIMENTO!$C214,INDIRECT("Tabela6[Data]"),CUMPRIMENTO!AJ$1)+COUNTIFS(INDIRECT("Tabela6[QRCode]"),CUMPRIMENTO!$D214,INDIRECT("Tabela6[Data]"),CUMPRIMENTO!AJ$1)</f>
        <v/>
      </c>
      <c r="AK214">
        <f>COUNTIFS(INDIRECT("Tabela6[QRCode]"),CUMPRIMENTO!$C214,INDIRECT("Tabela6[Data]"),CUMPRIMENTO!AK$1)+COUNTIFS(INDIRECT("Tabela6[QRCode]"),CUMPRIMENTO!$D214,INDIRECT("Tabela6[Data]"),CUMPRIMENTO!AK$1)</f>
        <v/>
      </c>
      <c r="AL214">
        <f>COUNTIFS(INDIRECT("Tabela6[QRCode]"),CUMPRIMENTO!$C214,INDIRECT("Tabela6[Data]"),CUMPRIMENTO!AL$1)+COUNTIFS(INDIRECT("Tabela6[QRCode]"),CUMPRIMENTO!$D214,INDIRECT("Tabela6[Data]"),CUMPRIMENTO!AL$1)</f>
        <v/>
      </c>
      <c r="AO214" s="33">
        <f>SUM(AH214:AL214)/(IF(G214=1,COUNTA(AH214:AL214)*3,IF(G214=2,COUNTA(AH214:AL214)*2,IF(G214=3,COUNTA(AH214:AL214),IF(G214=4,COUNTA(AH214:AL214)/2,IF(G214=5,COUNTA(AH214:AL214)/7,IF(G214=6,1,"")))))))</f>
        <v/>
      </c>
      <c r="AP214">
        <f>COUNTIFS(INDIRECT("Tabela6[QRCode]"),CUMPRIMENTO!$C214,INDIRECT("Tabela6[Data]"),CUMPRIMENTO!AP$1)+COUNTIFS(INDIRECT("Tabela6[QRCode]"),CUMPRIMENTO!$D214,INDIRECT("Tabela6[Data]"),CUMPRIMENTO!AP$1)</f>
        <v/>
      </c>
      <c r="AQ214">
        <f>COUNTIFS(INDIRECT("Tabela6[QRCode]"),CUMPRIMENTO!$C214,INDIRECT("Tabela6[Data]"),CUMPRIMENTO!AQ$1)+COUNTIFS(INDIRECT("Tabela6[QRCode]"),CUMPRIMENTO!$D214,INDIRECT("Tabela6[Data]"),CUMPRIMENTO!AQ$1)</f>
        <v/>
      </c>
      <c r="AW214" s="33">
        <f>SUM(AP214:AS214)/(IF(G214=1,COUNTA(AP214:AS214)*3,IF(G214=2,COUNTA(AP214:AS214)*2,IF(G214=3,COUNTA(AP214:AS214),IF(G214=4,COUNTA(AP214:AS214)/2,IF(G214=5,COUNTA(AP214:AS214)/7,IF(G214=6,1,"")))))))</f>
        <v/>
      </c>
    </row>
    <row r="215">
      <c r="B215" t="inlineStr">
        <is>
          <t>BR01-IES-P31</t>
        </is>
      </c>
      <c r="C215" t="inlineStr">
        <is>
          <t>BR01-IES-P31-BAN077</t>
        </is>
      </c>
      <c r="D215" t="inlineStr">
        <is>
          <t>RS-ST01-31-02P-WCF02</t>
        </is>
      </c>
      <c r="E215" t="inlineStr">
        <is>
          <t>BANHEIRO ENG CILINDROS 3o PISO SUL - F</t>
        </is>
      </c>
      <c r="F215" t="inlineStr">
        <is>
          <t>Sem acesso</t>
        </is>
      </c>
      <c r="G215" t="n">
        <v>3</v>
      </c>
      <c r="H215" t="inlineStr">
        <is>
          <t>T3E</t>
        </is>
      </c>
      <c r="I215" s="34">
        <f>IF(H215="SOB DEMANDA",100%,IF(AVERAGE(Y215,AG215,AO215,AW215)&gt;100%,100%,AVERAGE(Y215,AG215,AO215,AW215)))</f>
        <v/>
      </c>
      <c r="J215">
        <f>COUNTIFS(INDIRECT("Tabela6[QRCode]"),CUMPRIMENTO!$C215,INDIRECT("Tabela6[Data]"),CUMPRIMENTO!J$1)+COUNTIFS(INDIRECT("Tabela6[QRCode]"),CUMPRIMENTO!$D215,INDIRECT("Tabela6[Data]"),CUMPRIMENTO!J$1)</f>
        <v/>
      </c>
      <c r="K215">
        <f>COUNTIFS(INDIRECT("Tabela6[QRCode]"),CUMPRIMENTO!$C215,INDIRECT("Tabela6[Data]"),CUMPRIMENTO!K$1)+COUNTIFS(INDIRECT("Tabela6[QRCode]"),CUMPRIMENTO!$D215,INDIRECT("Tabela6[Data]"),CUMPRIMENTO!K$1)</f>
        <v/>
      </c>
      <c r="L215">
        <f>COUNTIFS(INDIRECT("Tabela6[QRCode]"),CUMPRIMENTO!$C215,INDIRECT("Tabela6[Data]"),CUMPRIMENTO!L$1)+COUNTIFS(INDIRECT("Tabela6[QRCode]"),CUMPRIMENTO!$D215,INDIRECT("Tabela6[Data]"),CUMPRIMENTO!L$1)</f>
        <v/>
      </c>
      <c r="M215">
        <f>COUNTIFS(INDIRECT("Tabela6[QRCode]"),CUMPRIMENTO!$C215,INDIRECT("Tabela6[Data]"),CUMPRIMENTO!M$1)+COUNTIFS(INDIRECT("Tabela6[QRCode]"),CUMPRIMENTO!$D215,INDIRECT("Tabela6[Data]"),CUMPRIMENTO!M$1)</f>
        <v/>
      </c>
      <c r="N215">
        <f>COUNTIFS(INDIRECT("Tabela6[QRCode]"),CUMPRIMENTO!$C215,INDIRECT("Tabela6[Data]"),CUMPRIMENTO!N$1)+COUNTIFS(INDIRECT("Tabela6[QRCode]"),CUMPRIMENTO!$D215,INDIRECT("Tabela6[Data]"),CUMPRIMENTO!N$1)</f>
        <v/>
      </c>
      <c r="Q215" s="33">
        <f>SUM(J215:P215)/(IF(G215=1,COUNTA(J215:P215)*3,IF(G215=2,COUNTA(J215:P215)*2,IF(G215=3,COUNTA(J215:P215),IF(G215=4,COUNTA(J215:P215)/2,IF(G215=5,COUNTA(J215:P215)/7,IF(G215=6,1,"")))))))</f>
        <v/>
      </c>
      <c r="R215">
        <f>COUNTIFS(INDIRECT("Tabela6[QRCode]"),CUMPRIMENTO!$C215,INDIRECT("Tabela6[Data]"),CUMPRIMENTO!R$1)+COUNTIFS(INDIRECT("Tabela6[QRCode]"),CUMPRIMENTO!$D215,INDIRECT("Tabela6[Data]"),CUMPRIMENTO!R$1)</f>
        <v/>
      </c>
      <c r="S215">
        <f>COUNTIFS(INDIRECT("Tabela6[QRCode]"),CUMPRIMENTO!$C215,INDIRECT("Tabela6[Data]"),CUMPRIMENTO!S$1)+COUNTIFS(INDIRECT("Tabela6[QRCode]"),CUMPRIMENTO!$D215,INDIRECT("Tabela6[Data]"),CUMPRIMENTO!S$1)</f>
        <v/>
      </c>
      <c r="T215">
        <f>COUNTIFS(INDIRECT("Tabela6[QRCode]"),CUMPRIMENTO!$C215,INDIRECT("Tabela6[Data]"),CUMPRIMENTO!T$1)+COUNTIFS(INDIRECT("Tabela6[QRCode]"),CUMPRIMENTO!$D215,INDIRECT("Tabela6[Data]"),CUMPRIMENTO!T$1)</f>
        <v/>
      </c>
      <c r="U215">
        <f>COUNTIFS(INDIRECT("Tabela6[QRCode]"),CUMPRIMENTO!$C215,INDIRECT("Tabela6[Data]"),CUMPRIMENTO!U$1)+COUNTIFS(INDIRECT("Tabela6[QRCode]"),CUMPRIMENTO!$D215,INDIRECT("Tabela6[Data]"),CUMPRIMENTO!U$1)</f>
        <v/>
      </c>
      <c r="V215">
        <f>COUNTIFS(INDIRECT("Tabela6[QRCode]"),CUMPRIMENTO!$C215,INDIRECT("Tabela6[Data]"),CUMPRIMENTO!V$1)+COUNTIFS(INDIRECT("Tabela6[QRCode]"),CUMPRIMENTO!$D215,INDIRECT("Tabela6[Data]"),CUMPRIMENTO!V$1)</f>
        <v/>
      </c>
      <c r="Y215" s="33">
        <f>SUM(R215:X215)/(IF(G215=1,COUNTA(R215:X215)*3,IF(G215=2,COUNTA(R215:X215)*2,IF(G215=3,COUNTA(R215:X215),IF(G215=4,COUNTA(R215:X215)/2,IF(G215=5,COUNTA(R215:X215)/7,IF(G215=6,1,"")))))))</f>
        <v/>
      </c>
      <c r="Z215">
        <f>COUNTIFS(INDIRECT("Tabela6[QRCode]"),CUMPRIMENTO!$C215,INDIRECT("Tabela6[Data]"),CUMPRIMENTO!Z$1)+COUNTIFS(INDIRECT("Tabela6[QRCode]"),CUMPRIMENTO!$D215,INDIRECT("Tabela6[Data]"),CUMPRIMENTO!Z$1)</f>
        <v/>
      </c>
      <c r="AA215">
        <f>COUNTIFS(INDIRECT("Tabela6[QRCode]"),CUMPRIMENTO!$C215,INDIRECT("Tabela6[Data]"),CUMPRIMENTO!AA$1)+COUNTIFS(INDIRECT("Tabela6[QRCode]"),CUMPRIMENTO!$D215,INDIRECT("Tabela6[Data]"),CUMPRIMENTO!AA$1)</f>
        <v/>
      </c>
      <c r="AB215">
        <f>COUNTIFS(INDIRECT("Tabela6[QRCode]"),CUMPRIMENTO!$C215,INDIRECT("Tabela6[Data]"),CUMPRIMENTO!AB$1)+COUNTIFS(INDIRECT("Tabela6[QRCode]"),CUMPRIMENTO!$D215,INDIRECT("Tabela6[Data]"),CUMPRIMENTO!AB$1)</f>
        <v/>
      </c>
      <c r="AC215">
        <f>COUNTIFS(INDIRECT("Tabela6[QRCode]"),CUMPRIMENTO!$C215,INDIRECT("Tabela6[Data]"),CUMPRIMENTO!AC$1)+COUNTIFS(INDIRECT("Tabela6[QRCode]"),CUMPRIMENTO!$D215,INDIRECT("Tabela6[Data]"),CUMPRIMENTO!AC$1)</f>
        <v/>
      </c>
      <c r="AD215">
        <f>COUNTIFS(INDIRECT("Tabela6[QRCode]"),CUMPRIMENTO!$C215,INDIRECT("Tabela6[Data]"),CUMPRIMENTO!AD$1)+COUNTIFS(INDIRECT("Tabela6[QRCode]"),CUMPRIMENTO!$D215,INDIRECT("Tabela6[Data]"),CUMPRIMENTO!AD$1)</f>
        <v/>
      </c>
      <c r="AG215" s="33">
        <f>SUM(Z215:AD215)/(IF(G215=1,COUNTA(Z215:AD215)*3,IF(G215=2,COUNTA(Z215:AD215)*2,IF(G215=3,COUNTA(Z215:AD215),IF(G215=4,COUNTA(Z215:AD215)/2,IF(G215=5,COUNTA(Z215:AD215)/7,IF(G215=6,1,"")))))))</f>
        <v/>
      </c>
      <c r="AH215">
        <f>COUNTIFS(INDIRECT("Tabela6[QRCode]"),CUMPRIMENTO!$C215,INDIRECT("Tabela6[Data]"),CUMPRIMENTO!AH$1)+COUNTIFS(INDIRECT("Tabela6[QRCode]"),CUMPRIMENTO!$D215,INDIRECT("Tabela6[Data]"),CUMPRIMENTO!AH$1)</f>
        <v/>
      </c>
      <c r="AI215">
        <f>COUNTIFS(INDIRECT("Tabela6[QRCode]"),CUMPRIMENTO!$C215,INDIRECT("Tabela6[Data]"),CUMPRIMENTO!AI$1)+COUNTIFS(INDIRECT("Tabela6[QRCode]"),CUMPRIMENTO!$D215,INDIRECT("Tabela6[Data]"),CUMPRIMENTO!AI$1)</f>
        <v/>
      </c>
      <c r="AJ215">
        <f>COUNTIFS(INDIRECT("Tabela6[QRCode]"),CUMPRIMENTO!$C215,INDIRECT("Tabela6[Data]"),CUMPRIMENTO!AJ$1)+COUNTIFS(INDIRECT("Tabela6[QRCode]"),CUMPRIMENTO!$D215,INDIRECT("Tabela6[Data]"),CUMPRIMENTO!AJ$1)</f>
        <v/>
      </c>
      <c r="AK215">
        <f>COUNTIFS(INDIRECT("Tabela6[QRCode]"),CUMPRIMENTO!$C215,INDIRECT("Tabela6[Data]"),CUMPRIMENTO!AK$1)+COUNTIFS(INDIRECT("Tabela6[QRCode]"),CUMPRIMENTO!$D215,INDIRECT("Tabela6[Data]"),CUMPRIMENTO!AK$1)</f>
        <v/>
      </c>
      <c r="AL215">
        <f>COUNTIFS(INDIRECT("Tabela6[QRCode]"),CUMPRIMENTO!$C215,INDIRECT("Tabela6[Data]"),CUMPRIMENTO!AL$1)+COUNTIFS(INDIRECT("Tabela6[QRCode]"),CUMPRIMENTO!$D215,INDIRECT("Tabela6[Data]"),CUMPRIMENTO!AL$1)</f>
        <v/>
      </c>
      <c r="AO215" s="33">
        <f>SUM(AH215:AL215)/(IF(G215=1,COUNTA(AH215:AL215)*3,IF(G215=2,COUNTA(AH215:AL215)*2,IF(G215=3,COUNTA(AH215:AL215),IF(G215=4,COUNTA(AH215:AL215)/2,IF(G215=5,COUNTA(AH215:AL215)/7,IF(G215=6,1,"")))))))</f>
        <v/>
      </c>
      <c r="AP215">
        <f>COUNTIFS(INDIRECT("Tabela6[QRCode]"),CUMPRIMENTO!$C215,INDIRECT("Tabela6[Data]"),CUMPRIMENTO!AP$1)+COUNTIFS(INDIRECT("Tabela6[QRCode]"),CUMPRIMENTO!$D215,INDIRECT("Tabela6[Data]"),CUMPRIMENTO!AP$1)</f>
        <v/>
      </c>
      <c r="AQ215">
        <f>COUNTIFS(INDIRECT("Tabela6[QRCode]"),CUMPRIMENTO!$C215,INDIRECT("Tabela6[Data]"),CUMPRIMENTO!AQ$1)+COUNTIFS(INDIRECT("Tabela6[QRCode]"),CUMPRIMENTO!$D215,INDIRECT("Tabela6[Data]"),CUMPRIMENTO!AQ$1)</f>
        <v/>
      </c>
      <c r="AW215" s="33">
        <f>SUM(AP215:AS215)/(IF(G215=1,COUNTA(AP215:AS215)*3,IF(G215=2,COUNTA(AP215:AS215)*2,IF(G215=3,COUNTA(AP215:AS215),IF(G215=4,COUNTA(AP215:AS215)/2,IF(G215=5,COUNTA(AP215:AS215)/7,IF(G215=6,1,"")))))))</f>
        <v/>
      </c>
    </row>
    <row r="216">
      <c r="B216" t="inlineStr">
        <is>
          <t>BR01-IES-P31</t>
        </is>
      </c>
      <c r="C216" t="inlineStr">
        <is>
          <t>BR01-IES-P31-BAN078</t>
        </is>
      </c>
      <c r="D216" t="inlineStr">
        <is>
          <t>RS-ST01-31-02P-WCM03</t>
        </is>
      </c>
      <c r="E216" t="inlineStr">
        <is>
          <t>BANHEIRO ENG CILINDROS 3o PISO NORTE - M</t>
        </is>
      </c>
      <c r="F216" t="inlineStr">
        <is>
          <t>Sem QR Code</t>
        </is>
      </c>
      <c r="G216" t="n">
        <v>3</v>
      </c>
      <c r="H216" t="inlineStr">
        <is>
          <t>T3E</t>
        </is>
      </c>
      <c r="I216" s="34">
        <f>IF(H216="SOB DEMANDA",100%,IF(AVERAGE(Y216,AG216,AO216,AW216)&gt;100%,100%,AVERAGE(Y216,AG216,AO216,AW216)))</f>
        <v/>
      </c>
      <c r="J216">
        <f>COUNTIFS(INDIRECT("Tabela6[QRCode]"),CUMPRIMENTO!$C216,INDIRECT("Tabela6[Data]"),CUMPRIMENTO!J$1)+COUNTIFS(INDIRECT("Tabela6[QRCode]"),CUMPRIMENTO!$D216,INDIRECT("Tabela6[Data]"),CUMPRIMENTO!J$1)</f>
        <v/>
      </c>
      <c r="K216">
        <f>COUNTIFS(INDIRECT("Tabela6[QRCode]"),CUMPRIMENTO!$C216,INDIRECT("Tabela6[Data]"),CUMPRIMENTO!K$1)+COUNTIFS(INDIRECT("Tabela6[QRCode]"),CUMPRIMENTO!$D216,INDIRECT("Tabela6[Data]"),CUMPRIMENTO!K$1)</f>
        <v/>
      </c>
      <c r="L216">
        <f>COUNTIFS(INDIRECT("Tabela6[QRCode]"),CUMPRIMENTO!$C216,INDIRECT("Tabela6[Data]"),CUMPRIMENTO!L$1)+COUNTIFS(INDIRECT("Tabela6[QRCode]"),CUMPRIMENTO!$D216,INDIRECT("Tabela6[Data]"),CUMPRIMENTO!L$1)</f>
        <v/>
      </c>
      <c r="M216">
        <f>COUNTIFS(INDIRECT("Tabela6[QRCode]"),CUMPRIMENTO!$C216,INDIRECT("Tabela6[Data]"),CUMPRIMENTO!M$1)+COUNTIFS(INDIRECT("Tabela6[QRCode]"),CUMPRIMENTO!$D216,INDIRECT("Tabela6[Data]"),CUMPRIMENTO!M$1)</f>
        <v/>
      </c>
      <c r="N216">
        <f>COUNTIFS(INDIRECT("Tabela6[QRCode]"),CUMPRIMENTO!$C216,INDIRECT("Tabela6[Data]"),CUMPRIMENTO!N$1)+COUNTIFS(INDIRECT("Tabela6[QRCode]"),CUMPRIMENTO!$D216,INDIRECT("Tabela6[Data]"),CUMPRIMENTO!N$1)</f>
        <v/>
      </c>
      <c r="Q216" s="33">
        <f>SUM(J216:P216)/(IF(G216=1,COUNTA(J216:P216)*3,IF(G216=2,COUNTA(J216:P216)*2,IF(G216=3,COUNTA(J216:P216),IF(G216=4,COUNTA(J216:P216)/2,IF(G216=5,COUNTA(J216:P216)/7,IF(G216=6,1,"")))))))</f>
        <v/>
      </c>
      <c r="R216">
        <f>COUNTIFS(INDIRECT("Tabela6[QRCode]"),CUMPRIMENTO!$C216,INDIRECT("Tabela6[Data]"),CUMPRIMENTO!R$1)+COUNTIFS(INDIRECT("Tabela6[QRCode]"),CUMPRIMENTO!$D216,INDIRECT("Tabela6[Data]"),CUMPRIMENTO!R$1)</f>
        <v/>
      </c>
      <c r="S216">
        <f>COUNTIFS(INDIRECT("Tabela6[QRCode]"),CUMPRIMENTO!$C216,INDIRECT("Tabela6[Data]"),CUMPRIMENTO!S$1)+COUNTIFS(INDIRECT("Tabela6[QRCode]"),CUMPRIMENTO!$D216,INDIRECT("Tabela6[Data]"),CUMPRIMENTO!S$1)</f>
        <v/>
      </c>
      <c r="T216">
        <f>COUNTIFS(INDIRECT("Tabela6[QRCode]"),CUMPRIMENTO!$C216,INDIRECT("Tabela6[Data]"),CUMPRIMENTO!T$1)+COUNTIFS(INDIRECT("Tabela6[QRCode]"),CUMPRIMENTO!$D216,INDIRECT("Tabela6[Data]"),CUMPRIMENTO!T$1)</f>
        <v/>
      </c>
      <c r="U216">
        <f>COUNTIFS(INDIRECT("Tabela6[QRCode]"),CUMPRIMENTO!$C216,INDIRECT("Tabela6[Data]"),CUMPRIMENTO!U$1)+COUNTIFS(INDIRECT("Tabela6[QRCode]"),CUMPRIMENTO!$D216,INDIRECT("Tabela6[Data]"),CUMPRIMENTO!U$1)</f>
        <v/>
      </c>
      <c r="V216">
        <f>COUNTIFS(INDIRECT("Tabela6[QRCode]"),CUMPRIMENTO!$C216,INDIRECT("Tabela6[Data]"),CUMPRIMENTO!V$1)+COUNTIFS(INDIRECT("Tabela6[QRCode]"),CUMPRIMENTO!$D216,INDIRECT("Tabela6[Data]"),CUMPRIMENTO!V$1)</f>
        <v/>
      </c>
      <c r="Y216" s="33">
        <f>SUM(R216:X216)/(IF(G216=1,COUNTA(R216:X216)*3,IF(G216=2,COUNTA(R216:X216)*2,IF(G216=3,COUNTA(R216:X216),IF(G216=4,COUNTA(R216:X216)/2,IF(G216=5,COUNTA(R216:X216)/7,IF(G216=6,1,"")))))))</f>
        <v/>
      </c>
      <c r="Z216">
        <f>COUNTIFS(INDIRECT("Tabela6[QRCode]"),CUMPRIMENTO!$C216,INDIRECT("Tabela6[Data]"),CUMPRIMENTO!Z$1)+COUNTIFS(INDIRECT("Tabela6[QRCode]"),CUMPRIMENTO!$D216,INDIRECT("Tabela6[Data]"),CUMPRIMENTO!Z$1)</f>
        <v/>
      </c>
      <c r="AA216">
        <f>COUNTIFS(INDIRECT("Tabela6[QRCode]"),CUMPRIMENTO!$C216,INDIRECT("Tabela6[Data]"),CUMPRIMENTO!AA$1)+COUNTIFS(INDIRECT("Tabela6[QRCode]"),CUMPRIMENTO!$D216,INDIRECT("Tabela6[Data]"),CUMPRIMENTO!AA$1)</f>
        <v/>
      </c>
      <c r="AB216">
        <f>COUNTIFS(INDIRECT("Tabela6[QRCode]"),CUMPRIMENTO!$C216,INDIRECT("Tabela6[Data]"),CUMPRIMENTO!AB$1)+COUNTIFS(INDIRECT("Tabela6[QRCode]"),CUMPRIMENTO!$D216,INDIRECT("Tabela6[Data]"),CUMPRIMENTO!AB$1)</f>
        <v/>
      </c>
      <c r="AC216">
        <f>COUNTIFS(INDIRECT("Tabela6[QRCode]"),CUMPRIMENTO!$C216,INDIRECT("Tabela6[Data]"),CUMPRIMENTO!AC$1)+COUNTIFS(INDIRECT("Tabela6[QRCode]"),CUMPRIMENTO!$D216,INDIRECT("Tabela6[Data]"),CUMPRIMENTO!AC$1)</f>
        <v/>
      </c>
      <c r="AD216">
        <f>COUNTIFS(INDIRECT("Tabela6[QRCode]"),CUMPRIMENTO!$C216,INDIRECT("Tabela6[Data]"),CUMPRIMENTO!AD$1)+COUNTIFS(INDIRECT("Tabela6[QRCode]"),CUMPRIMENTO!$D216,INDIRECT("Tabela6[Data]"),CUMPRIMENTO!AD$1)</f>
        <v/>
      </c>
      <c r="AG216" s="33">
        <f>SUM(Z216:AD216)/(IF(G216=1,COUNTA(Z216:AD216)*3,IF(G216=2,COUNTA(Z216:AD216)*2,IF(G216=3,COUNTA(Z216:AD216),IF(G216=4,COUNTA(Z216:AD216)/2,IF(G216=5,COUNTA(Z216:AD216)/7,IF(G216=6,1,"")))))))</f>
        <v/>
      </c>
      <c r="AH216">
        <f>COUNTIFS(INDIRECT("Tabela6[QRCode]"),CUMPRIMENTO!$C216,INDIRECT("Tabela6[Data]"),CUMPRIMENTO!AH$1)+COUNTIFS(INDIRECT("Tabela6[QRCode]"),CUMPRIMENTO!$D216,INDIRECT("Tabela6[Data]"),CUMPRIMENTO!AH$1)</f>
        <v/>
      </c>
      <c r="AI216">
        <f>COUNTIFS(INDIRECT("Tabela6[QRCode]"),CUMPRIMENTO!$C216,INDIRECT("Tabela6[Data]"),CUMPRIMENTO!AI$1)+COUNTIFS(INDIRECT("Tabela6[QRCode]"),CUMPRIMENTO!$D216,INDIRECT("Tabela6[Data]"),CUMPRIMENTO!AI$1)</f>
        <v/>
      </c>
      <c r="AJ216">
        <f>COUNTIFS(INDIRECT("Tabela6[QRCode]"),CUMPRIMENTO!$C216,INDIRECT("Tabela6[Data]"),CUMPRIMENTO!AJ$1)+COUNTIFS(INDIRECT("Tabela6[QRCode]"),CUMPRIMENTO!$D216,INDIRECT("Tabela6[Data]"),CUMPRIMENTO!AJ$1)</f>
        <v/>
      </c>
      <c r="AK216">
        <f>COUNTIFS(INDIRECT("Tabela6[QRCode]"),CUMPRIMENTO!$C216,INDIRECT("Tabela6[Data]"),CUMPRIMENTO!AK$1)+COUNTIFS(INDIRECT("Tabela6[QRCode]"),CUMPRIMENTO!$D216,INDIRECT("Tabela6[Data]"),CUMPRIMENTO!AK$1)</f>
        <v/>
      </c>
      <c r="AL216">
        <f>COUNTIFS(INDIRECT("Tabela6[QRCode]"),CUMPRIMENTO!$C216,INDIRECT("Tabela6[Data]"),CUMPRIMENTO!AL$1)+COUNTIFS(INDIRECT("Tabela6[QRCode]"),CUMPRIMENTO!$D216,INDIRECT("Tabela6[Data]"),CUMPRIMENTO!AL$1)</f>
        <v/>
      </c>
      <c r="AO216" s="33">
        <f>SUM(AH216:AL216)/(IF(G216=1,COUNTA(AH216:AL216)*3,IF(G216=2,COUNTA(AH216:AL216)*2,IF(G216=3,COUNTA(AH216:AL216),IF(G216=4,COUNTA(AH216:AL216)/2,IF(G216=5,COUNTA(AH216:AL216)/7,IF(G216=6,1,"")))))))</f>
        <v/>
      </c>
      <c r="AP216">
        <f>COUNTIFS(INDIRECT("Tabela6[QRCode]"),CUMPRIMENTO!$C216,INDIRECT("Tabela6[Data]"),CUMPRIMENTO!AP$1)+COUNTIFS(INDIRECT("Tabela6[QRCode]"),CUMPRIMENTO!$D216,INDIRECT("Tabela6[Data]"),CUMPRIMENTO!AP$1)</f>
        <v/>
      </c>
      <c r="AQ216">
        <f>COUNTIFS(INDIRECT("Tabela6[QRCode]"),CUMPRIMENTO!$C216,INDIRECT("Tabela6[Data]"),CUMPRIMENTO!AQ$1)+COUNTIFS(INDIRECT("Tabela6[QRCode]"),CUMPRIMENTO!$D216,INDIRECT("Tabela6[Data]"),CUMPRIMENTO!AQ$1)</f>
        <v/>
      </c>
      <c r="AW216" s="33">
        <f>SUM(AP216:AS216)/(IF(G216=1,COUNTA(AP216:AS216)*3,IF(G216=2,COUNTA(AP216:AS216)*2,IF(G216=3,COUNTA(AP216:AS216),IF(G216=4,COUNTA(AP216:AS216)/2,IF(G216=5,COUNTA(AP216:AS216)/7,IF(G216=6,1,"")))))))</f>
        <v/>
      </c>
    </row>
    <row r="217">
      <c r="B217" t="inlineStr">
        <is>
          <t>BR01-IES-P31</t>
        </is>
      </c>
      <c r="C217" t="inlineStr">
        <is>
          <t>BR01-IES-P31-BAN079</t>
        </is>
      </c>
      <c r="D217" t="inlineStr">
        <is>
          <t>RS-ST01-31-02P-WCF03</t>
        </is>
      </c>
      <c r="E217" t="inlineStr">
        <is>
          <t>BANHEIRO ENG CILINDROS 3o PISO NORTE - F</t>
        </is>
      </c>
      <c r="G217" t="n">
        <v>3</v>
      </c>
      <c r="H217" t="inlineStr">
        <is>
          <t>T3E</t>
        </is>
      </c>
      <c r="I217" s="34">
        <f>IF(H217="SOB DEMANDA",100%,IF(AVERAGE(Y217,AG217,AO217,AW217)&gt;100%,100%,AVERAGE(Y217,AG217,AO217,AW217)))</f>
        <v/>
      </c>
      <c r="J217">
        <f>COUNTIFS(INDIRECT("Tabela6[QRCode]"),CUMPRIMENTO!$C217,INDIRECT("Tabela6[Data]"),CUMPRIMENTO!J$1)+COUNTIFS(INDIRECT("Tabela6[QRCode]"),CUMPRIMENTO!$D217,INDIRECT("Tabela6[Data]"),CUMPRIMENTO!J$1)</f>
        <v/>
      </c>
      <c r="K217">
        <f>COUNTIFS(INDIRECT("Tabela6[QRCode]"),CUMPRIMENTO!$C217,INDIRECT("Tabela6[Data]"),CUMPRIMENTO!K$1)+COUNTIFS(INDIRECT("Tabela6[QRCode]"),CUMPRIMENTO!$D217,INDIRECT("Tabela6[Data]"),CUMPRIMENTO!K$1)</f>
        <v/>
      </c>
      <c r="L217">
        <f>COUNTIFS(INDIRECT("Tabela6[QRCode]"),CUMPRIMENTO!$C217,INDIRECT("Tabela6[Data]"),CUMPRIMENTO!L$1)+COUNTIFS(INDIRECT("Tabela6[QRCode]"),CUMPRIMENTO!$D217,INDIRECT("Tabela6[Data]"),CUMPRIMENTO!L$1)</f>
        <v/>
      </c>
      <c r="M217">
        <f>COUNTIFS(INDIRECT("Tabela6[QRCode]"),CUMPRIMENTO!$C217,INDIRECT("Tabela6[Data]"),CUMPRIMENTO!M$1)+COUNTIFS(INDIRECT("Tabela6[QRCode]"),CUMPRIMENTO!$D217,INDIRECT("Tabela6[Data]"),CUMPRIMENTO!M$1)</f>
        <v/>
      </c>
      <c r="N217">
        <f>COUNTIFS(INDIRECT("Tabela6[QRCode]"),CUMPRIMENTO!$C217,INDIRECT("Tabela6[Data]"),CUMPRIMENTO!N$1)+COUNTIFS(INDIRECT("Tabela6[QRCode]"),CUMPRIMENTO!$D217,INDIRECT("Tabela6[Data]"),CUMPRIMENTO!N$1)</f>
        <v/>
      </c>
      <c r="Q217" s="33">
        <f>SUM(J217:P217)/(IF(G217=1,COUNTA(J217:P217)*3,IF(G217=2,COUNTA(J217:P217)*2,IF(G217=3,COUNTA(J217:P217),IF(G217=4,COUNTA(J217:P217)/2,IF(G217=5,COUNTA(J217:P217)/7,IF(G217=6,1,"")))))))</f>
        <v/>
      </c>
      <c r="R217">
        <f>COUNTIFS(INDIRECT("Tabela6[QRCode]"),CUMPRIMENTO!$C217,INDIRECT("Tabela6[Data]"),CUMPRIMENTO!R$1)+COUNTIFS(INDIRECT("Tabela6[QRCode]"),CUMPRIMENTO!$D217,INDIRECT("Tabela6[Data]"),CUMPRIMENTO!R$1)</f>
        <v/>
      </c>
      <c r="S217">
        <f>COUNTIFS(INDIRECT("Tabela6[QRCode]"),CUMPRIMENTO!$C217,INDIRECT("Tabela6[Data]"),CUMPRIMENTO!S$1)+COUNTIFS(INDIRECT("Tabela6[QRCode]"),CUMPRIMENTO!$D217,INDIRECT("Tabela6[Data]"),CUMPRIMENTO!S$1)</f>
        <v/>
      </c>
      <c r="T217">
        <f>COUNTIFS(INDIRECT("Tabela6[QRCode]"),CUMPRIMENTO!$C217,INDIRECT("Tabela6[Data]"),CUMPRIMENTO!T$1)+COUNTIFS(INDIRECT("Tabela6[QRCode]"),CUMPRIMENTO!$D217,INDIRECT("Tabela6[Data]"),CUMPRIMENTO!T$1)</f>
        <v/>
      </c>
      <c r="U217">
        <f>COUNTIFS(INDIRECT("Tabela6[QRCode]"),CUMPRIMENTO!$C217,INDIRECT("Tabela6[Data]"),CUMPRIMENTO!U$1)+COUNTIFS(INDIRECT("Tabela6[QRCode]"),CUMPRIMENTO!$D217,INDIRECT("Tabela6[Data]"),CUMPRIMENTO!U$1)</f>
        <v/>
      </c>
      <c r="V217">
        <f>COUNTIFS(INDIRECT("Tabela6[QRCode]"),CUMPRIMENTO!$C217,INDIRECT("Tabela6[Data]"),CUMPRIMENTO!V$1)+COUNTIFS(INDIRECT("Tabela6[QRCode]"),CUMPRIMENTO!$D217,INDIRECT("Tabela6[Data]"),CUMPRIMENTO!V$1)</f>
        <v/>
      </c>
      <c r="Y217" s="33">
        <f>SUM(R217:X217)/(IF(G217=1,COUNTA(R217:X217)*3,IF(G217=2,COUNTA(R217:X217)*2,IF(G217=3,COUNTA(R217:X217),IF(G217=4,COUNTA(R217:X217)/2,IF(G217=5,COUNTA(R217:X217)/7,IF(G217=6,1,"")))))))</f>
        <v/>
      </c>
      <c r="Z217">
        <f>COUNTIFS(INDIRECT("Tabela6[QRCode]"),CUMPRIMENTO!$C217,INDIRECT("Tabela6[Data]"),CUMPRIMENTO!Z$1)+COUNTIFS(INDIRECT("Tabela6[QRCode]"),CUMPRIMENTO!$D217,INDIRECT("Tabela6[Data]"),CUMPRIMENTO!Z$1)</f>
        <v/>
      </c>
      <c r="AA217">
        <f>COUNTIFS(INDIRECT("Tabela6[QRCode]"),CUMPRIMENTO!$C217,INDIRECT("Tabela6[Data]"),CUMPRIMENTO!AA$1)+COUNTIFS(INDIRECT("Tabela6[QRCode]"),CUMPRIMENTO!$D217,INDIRECT("Tabela6[Data]"),CUMPRIMENTO!AA$1)</f>
        <v/>
      </c>
      <c r="AB217">
        <f>COUNTIFS(INDIRECT("Tabela6[QRCode]"),CUMPRIMENTO!$C217,INDIRECT("Tabela6[Data]"),CUMPRIMENTO!AB$1)+COUNTIFS(INDIRECT("Tabela6[QRCode]"),CUMPRIMENTO!$D217,INDIRECT("Tabela6[Data]"),CUMPRIMENTO!AB$1)</f>
        <v/>
      </c>
      <c r="AC217">
        <f>COUNTIFS(INDIRECT("Tabela6[QRCode]"),CUMPRIMENTO!$C217,INDIRECT("Tabela6[Data]"),CUMPRIMENTO!AC$1)+COUNTIFS(INDIRECT("Tabela6[QRCode]"),CUMPRIMENTO!$D217,INDIRECT("Tabela6[Data]"),CUMPRIMENTO!AC$1)</f>
        <v/>
      </c>
      <c r="AD217">
        <f>COUNTIFS(INDIRECT("Tabela6[QRCode]"),CUMPRIMENTO!$C217,INDIRECT("Tabela6[Data]"),CUMPRIMENTO!AD$1)+COUNTIFS(INDIRECT("Tabela6[QRCode]"),CUMPRIMENTO!$D217,INDIRECT("Tabela6[Data]"),CUMPRIMENTO!AD$1)</f>
        <v/>
      </c>
      <c r="AG217" s="33">
        <f>SUM(Z217:AD217)/(IF(G217=1,COUNTA(Z217:AD217)*3,IF(G217=2,COUNTA(Z217:AD217)*2,IF(G217=3,COUNTA(Z217:AD217),IF(G217=4,COUNTA(Z217:AD217)/2,IF(G217=5,COUNTA(Z217:AD217)/7,IF(G217=6,1,"")))))))</f>
        <v/>
      </c>
      <c r="AH217">
        <f>COUNTIFS(INDIRECT("Tabela6[QRCode]"),CUMPRIMENTO!$C217,INDIRECT("Tabela6[Data]"),CUMPRIMENTO!AH$1)+COUNTIFS(INDIRECT("Tabela6[QRCode]"),CUMPRIMENTO!$D217,INDIRECT("Tabela6[Data]"),CUMPRIMENTO!AH$1)</f>
        <v/>
      </c>
      <c r="AI217">
        <f>COUNTIFS(INDIRECT("Tabela6[QRCode]"),CUMPRIMENTO!$C217,INDIRECT("Tabela6[Data]"),CUMPRIMENTO!AI$1)+COUNTIFS(INDIRECT("Tabela6[QRCode]"),CUMPRIMENTO!$D217,INDIRECT("Tabela6[Data]"),CUMPRIMENTO!AI$1)</f>
        <v/>
      </c>
      <c r="AJ217">
        <f>COUNTIFS(INDIRECT("Tabela6[QRCode]"),CUMPRIMENTO!$C217,INDIRECT("Tabela6[Data]"),CUMPRIMENTO!AJ$1)+COUNTIFS(INDIRECT("Tabela6[QRCode]"),CUMPRIMENTO!$D217,INDIRECT("Tabela6[Data]"),CUMPRIMENTO!AJ$1)</f>
        <v/>
      </c>
      <c r="AK217">
        <f>COUNTIFS(INDIRECT("Tabela6[QRCode]"),CUMPRIMENTO!$C217,INDIRECT("Tabela6[Data]"),CUMPRIMENTO!AK$1)+COUNTIFS(INDIRECT("Tabela6[QRCode]"),CUMPRIMENTO!$D217,INDIRECT("Tabela6[Data]"),CUMPRIMENTO!AK$1)</f>
        <v/>
      </c>
      <c r="AL217">
        <f>COUNTIFS(INDIRECT("Tabela6[QRCode]"),CUMPRIMENTO!$C217,INDIRECT("Tabela6[Data]"),CUMPRIMENTO!AL$1)+COUNTIFS(INDIRECT("Tabela6[QRCode]"),CUMPRIMENTO!$D217,INDIRECT("Tabela6[Data]"),CUMPRIMENTO!AL$1)</f>
        <v/>
      </c>
      <c r="AO217" s="33">
        <f>SUM(AH217:AL217)/(IF(G217=1,COUNTA(AH217:AL217)*3,IF(G217=2,COUNTA(AH217:AL217)*2,IF(G217=3,COUNTA(AH217:AL217),IF(G217=4,COUNTA(AH217:AL217)/2,IF(G217=5,COUNTA(AH217:AL217)/7,IF(G217=6,1,"")))))))</f>
        <v/>
      </c>
      <c r="AP217">
        <f>COUNTIFS(INDIRECT("Tabela6[QRCode]"),CUMPRIMENTO!$C217,INDIRECT("Tabela6[Data]"),CUMPRIMENTO!AP$1)+COUNTIFS(INDIRECT("Tabela6[QRCode]"),CUMPRIMENTO!$D217,INDIRECT("Tabela6[Data]"),CUMPRIMENTO!AP$1)</f>
        <v/>
      </c>
      <c r="AQ217">
        <f>COUNTIFS(INDIRECT("Tabela6[QRCode]"),CUMPRIMENTO!$C217,INDIRECT("Tabela6[Data]"),CUMPRIMENTO!AQ$1)+COUNTIFS(INDIRECT("Tabela6[QRCode]"),CUMPRIMENTO!$D217,INDIRECT("Tabela6[Data]"),CUMPRIMENTO!AQ$1)</f>
        <v/>
      </c>
      <c r="AW217" s="33">
        <f>SUM(AP217:AS217)/(IF(G217=1,COUNTA(AP217:AS217)*3,IF(G217=2,COUNTA(AP217:AS217)*2,IF(G217=3,COUNTA(AP217:AS217),IF(G217=4,COUNTA(AP217:AS217)/2,IF(G217=5,COUNTA(AP217:AS217)/7,IF(G217=6,1,"")))))))</f>
        <v/>
      </c>
    </row>
    <row r="218">
      <c r="B218" t="inlineStr">
        <is>
          <t>BR01-IES-P31</t>
        </is>
      </c>
      <c r="C218" t="inlineStr">
        <is>
          <t>BR01-IES-P31-ESCD01</t>
        </is>
      </c>
      <c r="D218" t="inlineStr">
        <is>
          <t>RS-ST01-31-00T-ESD01</t>
        </is>
      </c>
      <c r="E218" t="inlineStr">
        <is>
          <t>ESCADARIA MEZANINO OESTE</t>
        </is>
      </c>
      <c r="G218" t="n">
        <v>4</v>
      </c>
      <c r="H218" t="inlineStr">
        <is>
          <t>T3E</t>
        </is>
      </c>
      <c r="I218" s="34">
        <f>IF(H218="SOB DEMANDA",100%,IF(AVERAGE(Y218,AG218,AO218,AW218)&gt;100%,100%,AVERAGE(Y218,AG218,AO218,AW218)))</f>
        <v/>
      </c>
      <c r="J218">
        <f>COUNTIFS(INDIRECT("Tabela6[QRCode]"),CUMPRIMENTO!$C218,INDIRECT("Tabela6[Data]"),CUMPRIMENTO!J$1)+COUNTIFS(INDIRECT("Tabela6[QRCode]"),CUMPRIMENTO!$D218,INDIRECT("Tabela6[Data]"),CUMPRIMENTO!J$1)</f>
        <v/>
      </c>
      <c r="K218">
        <f>COUNTIFS(INDIRECT("Tabela6[QRCode]"),CUMPRIMENTO!$C218,INDIRECT("Tabela6[Data]"),CUMPRIMENTO!K$1)+COUNTIFS(INDIRECT("Tabela6[QRCode]"),CUMPRIMENTO!$D218,INDIRECT("Tabela6[Data]"),CUMPRIMENTO!K$1)</f>
        <v/>
      </c>
      <c r="L218">
        <f>COUNTIFS(INDIRECT("Tabela6[QRCode]"),CUMPRIMENTO!$C218,INDIRECT("Tabela6[Data]"),CUMPRIMENTO!L$1)+COUNTIFS(INDIRECT("Tabela6[QRCode]"),CUMPRIMENTO!$D218,INDIRECT("Tabela6[Data]"),CUMPRIMENTO!L$1)</f>
        <v/>
      </c>
      <c r="M218">
        <f>COUNTIFS(INDIRECT("Tabela6[QRCode]"),CUMPRIMENTO!$C218,INDIRECT("Tabela6[Data]"),CUMPRIMENTO!M$1)+COUNTIFS(INDIRECT("Tabela6[QRCode]"),CUMPRIMENTO!$D218,INDIRECT("Tabela6[Data]"),CUMPRIMENTO!M$1)</f>
        <v/>
      </c>
      <c r="N218">
        <f>COUNTIFS(INDIRECT("Tabela6[QRCode]"),CUMPRIMENTO!$C218,INDIRECT("Tabela6[Data]"),CUMPRIMENTO!N$1)+COUNTIFS(INDIRECT("Tabela6[QRCode]"),CUMPRIMENTO!$D218,INDIRECT("Tabela6[Data]"),CUMPRIMENTO!N$1)</f>
        <v/>
      </c>
      <c r="Q218" s="33">
        <f>SUM(J218:P218)/(IF(G218=1,COUNTA(J218:P218)*3,IF(G218=2,COUNTA(J218:P218)*2,IF(G218=3,COUNTA(J218:P218),IF(G218=4,COUNTA(J218:P218)/2,IF(G218=5,COUNTA(J218:P218)/7,IF(G218=6,1,"")))))))</f>
        <v/>
      </c>
      <c r="R218">
        <f>COUNTIFS(INDIRECT("Tabela6[QRCode]"),CUMPRIMENTO!$C218,INDIRECT("Tabela6[Data]"),CUMPRIMENTO!R$1)+COUNTIFS(INDIRECT("Tabela6[QRCode]"),CUMPRIMENTO!$D218,INDIRECT("Tabela6[Data]"),CUMPRIMENTO!R$1)</f>
        <v/>
      </c>
      <c r="S218">
        <f>COUNTIFS(INDIRECT("Tabela6[QRCode]"),CUMPRIMENTO!$C218,INDIRECT("Tabela6[Data]"),CUMPRIMENTO!S$1)+COUNTIFS(INDIRECT("Tabela6[QRCode]"),CUMPRIMENTO!$D218,INDIRECT("Tabela6[Data]"),CUMPRIMENTO!S$1)</f>
        <v/>
      </c>
      <c r="T218">
        <f>COUNTIFS(INDIRECT("Tabela6[QRCode]"),CUMPRIMENTO!$C218,INDIRECT("Tabela6[Data]"),CUMPRIMENTO!T$1)+COUNTIFS(INDIRECT("Tabela6[QRCode]"),CUMPRIMENTO!$D218,INDIRECT("Tabela6[Data]"),CUMPRIMENTO!T$1)</f>
        <v/>
      </c>
      <c r="U218">
        <f>COUNTIFS(INDIRECT("Tabela6[QRCode]"),CUMPRIMENTO!$C218,INDIRECT("Tabela6[Data]"),CUMPRIMENTO!U$1)+COUNTIFS(INDIRECT("Tabela6[QRCode]"),CUMPRIMENTO!$D218,INDIRECT("Tabela6[Data]"),CUMPRIMENTO!U$1)</f>
        <v/>
      </c>
      <c r="V218">
        <f>COUNTIFS(INDIRECT("Tabela6[QRCode]"),CUMPRIMENTO!$C218,INDIRECT("Tabela6[Data]"),CUMPRIMENTO!V$1)+COUNTIFS(INDIRECT("Tabela6[QRCode]"),CUMPRIMENTO!$D218,INDIRECT("Tabela6[Data]"),CUMPRIMENTO!V$1)</f>
        <v/>
      </c>
      <c r="Y218" s="33">
        <f>SUM(R218:X218)/(IF(G218=1,COUNTA(R218:X218)*3,IF(G218=2,COUNTA(R218:X218)*2,IF(G218=3,COUNTA(R218:X218),IF(G218=4,COUNTA(R218:X218)/2,IF(G218=5,COUNTA(R218:X218)/7,IF(G218=6,1,"")))))))</f>
        <v/>
      </c>
      <c r="Z218">
        <f>COUNTIFS(INDIRECT("Tabela6[QRCode]"),CUMPRIMENTO!$C218,INDIRECT("Tabela6[Data]"),CUMPRIMENTO!Z$1)+COUNTIFS(INDIRECT("Tabela6[QRCode]"),CUMPRIMENTO!$D218,INDIRECT("Tabela6[Data]"),CUMPRIMENTO!Z$1)</f>
        <v/>
      </c>
      <c r="AA218">
        <f>COUNTIFS(INDIRECT("Tabela6[QRCode]"),CUMPRIMENTO!$C218,INDIRECT("Tabela6[Data]"),CUMPRIMENTO!AA$1)+COUNTIFS(INDIRECT("Tabela6[QRCode]"),CUMPRIMENTO!$D218,INDIRECT("Tabela6[Data]"),CUMPRIMENTO!AA$1)</f>
        <v/>
      </c>
      <c r="AB218">
        <f>COUNTIFS(INDIRECT("Tabela6[QRCode]"),CUMPRIMENTO!$C218,INDIRECT("Tabela6[Data]"),CUMPRIMENTO!AB$1)+COUNTIFS(INDIRECT("Tabela6[QRCode]"),CUMPRIMENTO!$D218,INDIRECT("Tabela6[Data]"),CUMPRIMENTO!AB$1)</f>
        <v/>
      </c>
      <c r="AC218">
        <f>COUNTIFS(INDIRECT("Tabela6[QRCode]"),CUMPRIMENTO!$C218,INDIRECT("Tabela6[Data]"),CUMPRIMENTO!AC$1)+COUNTIFS(INDIRECT("Tabela6[QRCode]"),CUMPRIMENTO!$D218,INDIRECT("Tabela6[Data]"),CUMPRIMENTO!AC$1)</f>
        <v/>
      </c>
      <c r="AD218">
        <f>COUNTIFS(INDIRECT("Tabela6[QRCode]"),CUMPRIMENTO!$C218,INDIRECT("Tabela6[Data]"),CUMPRIMENTO!AD$1)+COUNTIFS(INDIRECT("Tabela6[QRCode]"),CUMPRIMENTO!$D218,INDIRECT("Tabela6[Data]"),CUMPRIMENTO!AD$1)</f>
        <v/>
      </c>
      <c r="AG218" s="33">
        <f>SUM(Z218:AD218)/(IF(G218=1,COUNTA(Z218:AD218)*3,IF(G218=2,COUNTA(Z218:AD218)*2,IF(G218=3,COUNTA(Z218:AD218),IF(G218=4,COUNTA(Z218:AD218)/2,IF(G218=5,COUNTA(Z218:AD218)/7,IF(G218=6,1,"")))))))</f>
        <v/>
      </c>
      <c r="AH218">
        <f>COUNTIFS(INDIRECT("Tabela6[QRCode]"),CUMPRIMENTO!$C218,INDIRECT("Tabela6[Data]"),CUMPRIMENTO!AH$1)+COUNTIFS(INDIRECT("Tabela6[QRCode]"),CUMPRIMENTO!$D218,INDIRECT("Tabela6[Data]"),CUMPRIMENTO!AH$1)</f>
        <v/>
      </c>
      <c r="AI218">
        <f>COUNTIFS(INDIRECT("Tabela6[QRCode]"),CUMPRIMENTO!$C218,INDIRECT("Tabela6[Data]"),CUMPRIMENTO!AI$1)+COUNTIFS(INDIRECT("Tabela6[QRCode]"),CUMPRIMENTO!$D218,INDIRECT("Tabela6[Data]"),CUMPRIMENTO!AI$1)</f>
        <v/>
      </c>
      <c r="AJ218">
        <f>COUNTIFS(INDIRECT("Tabela6[QRCode]"),CUMPRIMENTO!$C218,INDIRECT("Tabela6[Data]"),CUMPRIMENTO!AJ$1)+COUNTIFS(INDIRECT("Tabela6[QRCode]"),CUMPRIMENTO!$D218,INDIRECT("Tabela6[Data]"),CUMPRIMENTO!AJ$1)</f>
        <v/>
      </c>
      <c r="AK218">
        <f>COUNTIFS(INDIRECT("Tabela6[QRCode]"),CUMPRIMENTO!$C218,INDIRECT("Tabela6[Data]"),CUMPRIMENTO!AK$1)+COUNTIFS(INDIRECT("Tabela6[QRCode]"),CUMPRIMENTO!$D218,INDIRECT("Tabela6[Data]"),CUMPRIMENTO!AK$1)</f>
        <v/>
      </c>
      <c r="AL218">
        <f>COUNTIFS(INDIRECT("Tabela6[QRCode]"),CUMPRIMENTO!$C218,INDIRECT("Tabela6[Data]"),CUMPRIMENTO!AL$1)+COUNTIFS(INDIRECT("Tabela6[QRCode]"),CUMPRIMENTO!$D218,INDIRECT("Tabela6[Data]"),CUMPRIMENTO!AL$1)</f>
        <v/>
      </c>
      <c r="AO218" s="33">
        <f>SUM(AH218:AL218)/(IF(G218=1,COUNTA(AH218:AL218)*3,IF(G218=2,COUNTA(AH218:AL218)*2,IF(G218=3,COUNTA(AH218:AL218),IF(G218=4,COUNTA(AH218:AL218)/2,IF(G218=5,COUNTA(AH218:AL218)/7,IF(G218=6,1,"")))))))</f>
        <v/>
      </c>
      <c r="AP218">
        <f>COUNTIFS(INDIRECT("Tabela6[QRCode]"),CUMPRIMENTO!$C218,INDIRECT("Tabela6[Data]"),CUMPRIMENTO!AP$1)+COUNTIFS(INDIRECT("Tabela6[QRCode]"),CUMPRIMENTO!$D218,INDIRECT("Tabela6[Data]"),CUMPRIMENTO!AP$1)</f>
        <v/>
      </c>
      <c r="AQ218">
        <f>COUNTIFS(INDIRECT("Tabela6[QRCode]"),CUMPRIMENTO!$C218,INDIRECT("Tabela6[Data]"),CUMPRIMENTO!AQ$1)+COUNTIFS(INDIRECT("Tabela6[QRCode]"),CUMPRIMENTO!$D218,INDIRECT("Tabela6[Data]"),CUMPRIMENTO!AQ$1)</f>
        <v/>
      </c>
      <c r="AW218" s="33">
        <f>SUM(AP218:AS218)/(IF(G218=1,COUNTA(AP218:AS218)*3,IF(G218=2,COUNTA(AP218:AS218)*2,IF(G218=3,COUNTA(AP218:AS218),IF(G218=4,COUNTA(AP218:AS218)/2,IF(G218=5,COUNTA(AP218:AS218)/7,IF(G218=6,1,"")))))))</f>
        <v/>
      </c>
    </row>
    <row r="219">
      <c r="B219" t="inlineStr">
        <is>
          <t>BR01-IES-P31</t>
        </is>
      </c>
      <c r="C219" t="inlineStr">
        <is>
          <t>BR01-IES-P31-ESCD02</t>
        </is>
      </c>
      <c r="D219" t="inlineStr">
        <is>
          <t>RS-ST01-31-00T-ESD02</t>
        </is>
      </c>
      <c r="E219" t="inlineStr">
        <is>
          <t>ESCADARIA NORTE MEZANINO LESTE</t>
        </is>
      </c>
      <c r="G219" t="n">
        <v>4</v>
      </c>
      <c r="H219" t="inlineStr">
        <is>
          <t>T3E</t>
        </is>
      </c>
      <c r="I219" s="34">
        <f>IF(H219="SOB DEMANDA",100%,IF(AVERAGE(Y219,AG219,AO219,AW219)&gt;100%,100%,AVERAGE(Y219,AG219,AO219,AW219)))</f>
        <v/>
      </c>
      <c r="J219">
        <f>COUNTIFS(INDIRECT("Tabela6[QRCode]"),CUMPRIMENTO!$C219,INDIRECT("Tabela6[Data]"),CUMPRIMENTO!J$1)+COUNTIFS(INDIRECT("Tabela6[QRCode]"),CUMPRIMENTO!$D219,INDIRECT("Tabela6[Data]"),CUMPRIMENTO!J$1)</f>
        <v/>
      </c>
      <c r="K219">
        <f>COUNTIFS(INDIRECT("Tabela6[QRCode]"),CUMPRIMENTO!$C219,INDIRECT("Tabela6[Data]"),CUMPRIMENTO!K$1)+COUNTIFS(INDIRECT("Tabela6[QRCode]"),CUMPRIMENTO!$D219,INDIRECT("Tabela6[Data]"),CUMPRIMENTO!K$1)</f>
        <v/>
      </c>
      <c r="L219">
        <f>COUNTIFS(INDIRECT("Tabela6[QRCode]"),CUMPRIMENTO!$C219,INDIRECT("Tabela6[Data]"),CUMPRIMENTO!L$1)+COUNTIFS(INDIRECT("Tabela6[QRCode]"),CUMPRIMENTO!$D219,INDIRECT("Tabela6[Data]"),CUMPRIMENTO!L$1)</f>
        <v/>
      </c>
      <c r="M219">
        <f>COUNTIFS(INDIRECT("Tabela6[QRCode]"),CUMPRIMENTO!$C219,INDIRECT("Tabela6[Data]"),CUMPRIMENTO!M$1)+COUNTIFS(INDIRECT("Tabela6[QRCode]"),CUMPRIMENTO!$D219,INDIRECT("Tabela6[Data]"),CUMPRIMENTO!M$1)</f>
        <v/>
      </c>
      <c r="N219">
        <f>COUNTIFS(INDIRECT("Tabela6[QRCode]"),CUMPRIMENTO!$C219,INDIRECT("Tabela6[Data]"),CUMPRIMENTO!N$1)+COUNTIFS(INDIRECT("Tabela6[QRCode]"),CUMPRIMENTO!$D219,INDIRECT("Tabela6[Data]"),CUMPRIMENTO!N$1)</f>
        <v/>
      </c>
      <c r="Q219" s="33">
        <f>SUM(J219:P219)/(IF(G219=1,COUNTA(J219:P219)*3,IF(G219=2,COUNTA(J219:P219)*2,IF(G219=3,COUNTA(J219:P219),IF(G219=4,COUNTA(J219:P219)/2,IF(G219=5,COUNTA(J219:P219)/7,IF(G219=6,1,"")))))))</f>
        <v/>
      </c>
      <c r="R219">
        <f>COUNTIFS(INDIRECT("Tabela6[QRCode]"),CUMPRIMENTO!$C219,INDIRECT("Tabela6[Data]"),CUMPRIMENTO!R$1)+COUNTIFS(INDIRECT("Tabela6[QRCode]"),CUMPRIMENTO!$D219,INDIRECT("Tabela6[Data]"),CUMPRIMENTO!R$1)</f>
        <v/>
      </c>
      <c r="S219">
        <f>COUNTIFS(INDIRECT("Tabela6[QRCode]"),CUMPRIMENTO!$C219,INDIRECT("Tabela6[Data]"),CUMPRIMENTO!S$1)+COUNTIFS(INDIRECT("Tabela6[QRCode]"),CUMPRIMENTO!$D219,INDIRECT("Tabela6[Data]"),CUMPRIMENTO!S$1)</f>
        <v/>
      </c>
      <c r="T219">
        <f>COUNTIFS(INDIRECT("Tabela6[QRCode]"),CUMPRIMENTO!$C219,INDIRECT("Tabela6[Data]"),CUMPRIMENTO!T$1)+COUNTIFS(INDIRECT("Tabela6[QRCode]"),CUMPRIMENTO!$D219,INDIRECT("Tabela6[Data]"),CUMPRIMENTO!T$1)</f>
        <v/>
      </c>
      <c r="U219">
        <f>COUNTIFS(INDIRECT("Tabela6[QRCode]"),CUMPRIMENTO!$C219,INDIRECT("Tabela6[Data]"),CUMPRIMENTO!U$1)+COUNTIFS(INDIRECT("Tabela6[QRCode]"),CUMPRIMENTO!$D219,INDIRECT("Tabela6[Data]"),CUMPRIMENTO!U$1)</f>
        <v/>
      </c>
      <c r="V219">
        <f>COUNTIFS(INDIRECT("Tabela6[QRCode]"),CUMPRIMENTO!$C219,INDIRECT("Tabela6[Data]"),CUMPRIMENTO!V$1)+COUNTIFS(INDIRECT("Tabela6[QRCode]"),CUMPRIMENTO!$D219,INDIRECT("Tabela6[Data]"),CUMPRIMENTO!V$1)</f>
        <v/>
      </c>
      <c r="Y219" s="33">
        <f>SUM(R219:X219)/(IF(G219=1,COUNTA(R219:X219)*3,IF(G219=2,COUNTA(R219:X219)*2,IF(G219=3,COUNTA(R219:X219),IF(G219=4,COUNTA(R219:X219)/2,IF(G219=5,COUNTA(R219:X219)/7,IF(G219=6,1,"")))))))</f>
        <v/>
      </c>
      <c r="Z219">
        <f>COUNTIFS(INDIRECT("Tabela6[QRCode]"),CUMPRIMENTO!$C219,INDIRECT("Tabela6[Data]"),CUMPRIMENTO!Z$1)+COUNTIFS(INDIRECT("Tabela6[QRCode]"),CUMPRIMENTO!$D219,INDIRECT("Tabela6[Data]"),CUMPRIMENTO!Z$1)</f>
        <v/>
      </c>
      <c r="AA219">
        <f>COUNTIFS(INDIRECT("Tabela6[QRCode]"),CUMPRIMENTO!$C219,INDIRECT("Tabela6[Data]"),CUMPRIMENTO!AA$1)+COUNTIFS(INDIRECT("Tabela6[QRCode]"),CUMPRIMENTO!$D219,INDIRECT("Tabela6[Data]"),CUMPRIMENTO!AA$1)</f>
        <v/>
      </c>
      <c r="AB219">
        <f>COUNTIFS(INDIRECT("Tabela6[QRCode]"),CUMPRIMENTO!$C219,INDIRECT("Tabela6[Data]"),CUMPRIMENTO!AB$1)+COUNTIFS(INDIRECT("Tabela6[QRCode]"),CUMPRIMENTO!$D219,INDIRECT("Tabela6[Data]"),CUMPRIMENTO!AB$1)</f>
        <v/>
      </c>
      <c r="AC219">
        <f>COUNTIFS(INDIRECT("Tabela6[QRCode]"),CUMPRIMENTO!$C219,INDIRECT("Tabela6[Data]"),CUMPRIMENTO!AC$1)+COUNTIFS(INDIRECT("Tabela6[QRCode]"),CUMPRIMENTO!$D219,INDIRECT("Tabela6[Data]"),CUMPRIMENTO!AC$1)</f>
        <v/>
      </c>
      <c r="AD219">
        <f>COUNTIFS(INDIRECT("Tabela6[QRCode]"),CUMPRIMENTO!$C219,INDIRECT("Tabela6[Data]"),CUMPRIMENTO!AD$1)+COUNTIFS(INDIRECT("Tabela6[QRCode]"),CUMPRIMENTO!$D219,INDIRECT("Tabela6[Data]"),CUMPRIMENTO!AD$1)</f>
        <v/>
      </c>
      <c r="AG219" s="33">
        <f>SUM(Z219:AD219)/(IF(G219=1,COUNTA(Z219:AD219)*3,IF(G219=2,COUNTA(Z219:AD219)*2,IF(G219=3,COUNTA(Z219:AD219),IF(G219=4,COUNTA(Z219:AD219)/2,IF(G219=5,COUNTA(Z219:AD219)/7,IF(G219=6,1,"")))))))</f>
        <v/>
      </c>
      <c r="AH219">
        <f>COUNTIFS(INDIRECT("Tabela6[QRCode]"),CUMPRIMENTO!$C219,INDIRECT("Tabela6[Data]"),CUMPRIMENTO!AH$1)+COUNTIFS(INDIRECT("Tabela6[QRCode]"),CUMPRIMENTO!$D219,INDIRECT("Tabela6[Data]"),CUMPRIMENTO!AH$1)</f>
        <v/>
      </c>
      <c r="AI219">
        <f>COUNTIFS(INDIRECT("Tabela6[QRCode]"),CUMPRIMENTO!$C219,INDIRECT("Tabela6[Data]"),CUMPRIMENTO!AI$1)+COUNTIFS(INDIRECT("Tabela6[QRCode]"),CUMPRIMENTO!$D219,INDIRECT("Tabela6[Data]"),CUMPRIMENTO!AI$1)</f>
        <v/>
      </c>
      <c r="AJ219">
        <f>COUNTIFS(INDIRECT("Tabela6[QRCode]"),CUMPRIMENTO!$C219,INDIRECT("Tabela6[Data]"),CUMPRIMENTO!AJ$1)+COUNTIFS(INDIRECT("Tabela6[QRCode]"),CUMPRIMENTO!$D219,INDIRECT("Tabela6[Data]"),CUMPRIMENTO!AJ$1)</f>
        <v/>
      </c>
      <c r="AK219">
        <f>COUNTIFS(INDIRECT("Tabela6[QRCode]"),CUMPRIMENTO!$C219,INDIRECT("Tabela6[Data]"),CUMPRIMENTO!AK$1)+COUNTIFS(INDIRECT("Tabela6[QRCode]"),CUMPRIMENTO!$D219,INDIRECT("Tabela6[Data]"),CUMPRIMENTO!AK$1)</f>
        <v/>
      </c>
      <c r="AL219">
        <f>COUNTIFS(INDIRECT("Tabela6[QRCode]"),CUMPRIMENTO!$C219,INDIRECT("Tabela6[Data]"),CUMPRIMENTO!AL$1)+COUNTIFS(INDIRECT("Tabela6[QRCode]"),CUMPRIMENTO!$D219,INDIRECT("Tabela6[Data]"),CUMPRIMENTO!AL$1)</f>
        <v/>
      </c>
      <c r="AO219" s="33">
        <f>SUM(AH219:AL219)/(IF(G219=1,COUNTA(AH219:AL219)*3,IF(G219=2,COUNTA(AH219:AL219)*2,IF(G219=3,COUNTA(AH219:AL219),IF(G219=4,COUNTA(AH219:AL219)/2,IF(G219=5,COUNTA(AH219:AL219)/7,IF(G219=6,1,"")))))))</f>
        <v/>
      </c>
      <c r="AP219">
        <f>COUNTIFS(INDIRECT("Tabela6[QRCode]"),CUMPRIMENTO!$C219,INDIRECT("Tabela6[Data]"),CUMPRIMENTO!AP$1)+COUNTIFS(INDIRECT("Tabela6[QRCode]"),CUMPRIMENTO!$D219,INDIRECT("Tabela6[Data]"),CUMPRIMENTO!AP$1)</f>
        <v/>
      </c>
      <c r="AQ219">
        <f>COUNTIFS(INDIRECT("Tabela6[QRCode]"),CUMPRIMENTO!$C219,INDIRECT("Tabela6[Data]"),CUMPRIMENTO!AQ$1)+COUNTIFS(INDIRECT("Tabela6[QRCode]"),CUMPRIMENTO!$D219,INDIRECT("Tabela6[Data]"),CUMPRIMENTO!AQ$1)</f>
        <v/>
      </c>
      <c r="AW219" s="33">
        <f>SUM(AP219:AS219)/(IF(G219=1,COUNTA(AP219:AS219)*3,IF(G219=2,COUNTA(AP219:AS219)*2,IF(G219=3,COUNTA(AP219:AS219),IF(G219=4,COUNTA(AP219:AS219)/2,IF(G219=5,COUNTA(AP219:AS219)/7,IF(G219=6,1,"")))))))</f>
        <v/>
      </c>
    </row>
    <row r="220">
      <c r="B220" t="inlineStr">
        <is>
          <t>BR01-IES-P31</t>
        </is>
      </c>
      <c r="C220" t="inlineStr">
        <is>
          <t>BR01-IES-P31-ESCD03</t>
        </is>
      </c>
      <c r="D220" t="inlineStr">
        <is>
          <t>RS-ST01-31-00T-ESD03</t>
        </is>
      </c>
      <c r="E220" t="inlineStr">
        <is>
          <t>ESCADARIA SUL MEZANINO LESTE</t>
        </is>
      </c>
      <c r="G220" t="n">
        <v>4</v>
      </c>
      <c r="H220" t="inlineStr">
        <is>
          <t>T3E</t>
        </is>
      </c>
      <c r="I220" s="34">
        <f>IF(H220="SOB DEMANDA",100%,IF(AVERAGE(Y220,AG220,AO220,AW220)&gt;100%,100%,AVERAGE(Y220,AG220,AO220,AW220)))</f>
        <v/>
      </c>
      <c r="J220">
        <f>COUNTIFS(INDIRECT("Tabela6[QRCode]"),CUMPRIMENTO!$C220,INDIRECT("Tabela6[Data]"),CUMPRIMENTO!J$1)+COUNTIFS(INDIRECT("Tabela6[QRCode]"),CUMPRIMENTO!$D220,INDIRECT("Tabela6[Data]"),CUMPRIMENTO!J$1)</f>
        <v/>
      </c>
      <c r="K220">
        <f>COUNTIFS(INDIRECT("Tabela6[QRCode]"),CUMPRIMENTO!$C220,INDIRECT("Tabela6[Data]"),CUMPRIMENTO!K$1)+COUNTIFS(INDIRECT("Tabela6[QRCode]"),CUMPRIMENTO!$D220,INDIRECT("Tabela6[Data]"),CUMPRIMENTO!K$1)</f>
        <v/>
      </c>
      <c r="L220">
        <f>COUNTIFS(INDIRECT("Tabela6[QRCode]"),CUMPRIMENTO!$C220,INDIRECT("Tabela6[Data]"),CUMPRIMENTO!L$1)+COUNTIFS(INDIRECT("Tabela6[QRCode]"),CUMPRIMENTO!$D220,INDIRECT("Tabela6[Data]"),CUMPRIMENTO!L$1)</f>
        <v/>
      </c>
      <c r="M220">
        <f>COUNTIFS(INDIRECT("Tabela6[QRCode]"),CUMPRIMENTO!$C220,INDIRECT("Tabela6[Data]"),CUMPRIMENTO!M$1)+COUNTIFS(INDIRECT("Tabela6[QRCode]"),CUMPRIMENTO!$D220,INDIRECT("Tabela6[Data]"),CUMPRIMENTO!M$1)</f>
        <v/>
      </c>
      <c r="N220">
        <f>COUNTIFS(INDIRECT("Tabela6[QRCode]"),CUMPRIMENTO!$C220,INDIRECT("Tabela6[Data]"),CUMPRIMENTO!N$1)+COUNTIFS(INDIRECT("Tabela6[QRCode]"),CUMPRIMENTO!$D220,INDIRECT("Tabela6[Data]"),CUMPRIMENTO!N$1)</f>
        <v/>
      </c>
      <c r="Q220" s="33">
        <f>SUM(J220:P220)/(IF(G220=1,COUNTA(J220:P220)*3,IF(G220=2,COUNTA(J220:P220)*2,IF(G220=3,COUNTA(J220:P220),IF(G220=4,COUNTA(J220:P220)/2,IF(G220=5,COUNTA(J220:P220)/7,IF(G220=6,1,"")))))))</f>
        <v/>
      </c>
      <c r="R220">
        <f>COUNTIFS(INDIRECT("Tabela6[QRCode]"),CUMPRIMENTO!$C220,INDIRECT("Tabela6[Data]"),CUMPRIMENTO!R$1)+COUNTIFS(INDIRECT("Tabela6[QRCode]"),CUMPRIMENTO!$D220,INDIRECT("Tabela6[Data]"),CUMPRIMENTO!R$1)</f>
        <v/>
      </c>
      <c r="S220">
        <f>COUNTIFS(INDIRECT("Tabela6[QRCode]"),CUMPRIMENTO!$C220,INDIRECT("Tabela6[Data]"),CUMPRIMENTO!S$1)+COUNTIFS(INDIRECT("Tabela6[QRCode]"),CUMPRIMENTO!$D220,INDIRECT("Tabela6[Data]"),CUMPRIMENTO!S$1)</f>
        <v/>
      </c>
      <c r="T220">
        <f>COUNTIFS(INDIRECT("Tabela6[QRCode]"),CUMPRIMENTO!$C220,INDIRECT("Tabela6[Data]"),CUMPRIMENTO!T$1)+COUNTIFS(INDIRECT("Tabela6[QRCode]"),CUMPRIMENTO!$D220,INDIRECT("Tabela6[Data]"),CUMPRIMENTO!T$1)</f>
        <v/>
      </c>
      <c r="U220">
        <f>COUNTIFS(INDIRECT("Tabela6[QRCode]"),CUMPRIMENTO!$C220,INDIRECT("Tabela6[Data]"),CUMPRIMENTO!U$1)+COUNTIFS(INDIRECT("Tabela6[QRCode]"),CUMPRIMENTO!$D220,INDIRECT("Tabela6[Data]"),CUMPRIMENTO!U$1)</f>
        <v/>
      </c>
      <c r="V220">
        <f>COUNTIFS(INDIRECT("Tabela6[QRCode]"),CUMPRIMENTO!$C220,INDIRECT("Tabela6[Data]"),CUMPRIMENTO!V$1)+COUNTIFS(INDIRECT("Tabela6[QRCode]"),CUMPRIMENTO!$D220,INDIRECT("Tabela6[Data]"),CUMPRIMENTO!V$1)</f>
        <v/>
      </c>
      <c r="Y220" s="33">
        <f>SUM(R220:X220)/(IF(G220=1,COUNTA(R220:X220)*3,IF(G220=2,COUNTA(R220:X220)*2,IF(G220=3,COUNTA(R220:X220),IF(G220=4,COUNTA(R220:X220)/2,IF(G220=5,COUNTA(R220:X220)/7,IF(G220=6,1,"")))))))</f>
        <v/>
      </c>
      <c r="Z220">
        <f>COUNTIFS(INDIRECT("Tabela6[QRCode]"),CUMPRIMENTO!$C220,INDIRECT("Tabela6[Data]"),CUMPRIMENTO!Z$1)+COUNTIFS(INDIRECT("Tabela6[QRCode]"),CUMPRIMENTO!$D220,INDIRECT("Tabela6[Data]"),CUMPRIMENTO!Z$1)</f>
        <v/>
      </c>
      <c r="AA220">
        <f>COUNTIFS(INDIRECT("Tabela6[QRCode]"),CUMPRIMENTO!$C220,INDIRECT("Tabela6[Data]"),CUMPRIMENTO!AA$1)+COUNTIFS(INDIRECT("Tabela6[QRCode]"),CUMPRIMENTO!$D220,INDIRECT("Tabela6[Data]"),CUMPRIMENTO!AA$1)</f>
        <v/>
      </c>
      <c r="AB220">
        <f>COUNTIFS(INDIRECT("Tabela6[QRCode]"),CUMPRIMENTO!$C220,INDIRECT("Tabela6[Data]"),CUMPRIMENTO!AB$1)+COUNTIFS(INDIRECT("Tabela6[QRCode]"),CUMPRIMENTO!$D220,INDIRECT("Tabela6[Data]"),CUMPRIMENTO!AB$1)</f>
        <v/>
      </c>
      <c r="AC220">
        <f>COUNTIFS(INDIRECT("Tabela6[QRCode]"),CUMPRIMENTO!$C220,INDIRECT("Tabela6[Data]"),CUMPRIMENTO!AC$1)+COUNTIFS(INDIRECT("Tabela6[QRCode]"),CUMPRIMENTO!$D220,INDIRECT("Tabela6[Data]"),CUMPRIMENTO!AC$1)</f>
        <v/>
      </c>
      <c r="AD220">
        <f>COUNTIFS(INDIRECT("Tabela6[QRCode]"),CUMPRIMENTO!$C220,INDIRECT("Tabela6[Data]"),CUMPRIMENTO!AD$1)+COUNTIFS(INDIRECT("Tabela6[QRCode]"),CUMPRIMENTO!$D220,INDIRECT("Tabela6[Data]"),CUMPRIMENTO!AD$1)</f>
        <v/>
      </c>
      <c r="AG220" s="33">
        <f>SUM(Z220:AD220)/(IF(G220=1,COUNTA(Z220:AD220)*3,IF(G220=2,COUNTA(Z220:AD220)*2,IF(G220=3,COUNTA(Z220:AD220),IF(G220=4,COUNTA(Z220:AD220)/2,IF(G220=5,COUNTA(Z220:AD220)/7,IF(G220=6,1,"")))))))</f>
        <v/>
      </c>
      <c r="AH220">
        <f>COUNTIFS(INDIRECT("Tabela6[QRCode]"),CUMPRIMENTO!$C220,INDIRECT("Tabela6[Data]"),CUMPRIMENTO!AH$1)+COUNTIFS(INDIRECT("Tabela6[QRCode]"),CUMPRIMENTO!$D220,INDIRECT("Tabela6[Data]"),CUMPRIMENTO!AH$1)</f>
        <v/>
      </c>
      <c r="AI220">
        <f>COUNTIFS(INDIRECT("Tabela6[QRCode]"),CUMPRIMENTO!$C220,INDIRECT("Tabela6[Data]"),CUMPRIMENTO!AI$1)+COUNTIFS(INDIRECT("Tabela6[QRCode]"),CUMPRIMENTO!$D220,INDIRECT("Tabela6[Data]"),CUMPRIMENTO!AI$1)</f>
        <v/>
      </c>
      <c r="AJ220">
        <f>COUNTIFS(INDIRECT("Tabela6[QRCode]"),CUMPRIMENTO!$C220,INDIRECT("Tabela6[Data]"),CUMPRIMENTO!AJ$1)+COUNTIFS(INDIRECT("Tabela6[QRCode]"),CUMPRIMENTO!$D220,INDIRECT("Tabela6[Data]"),CUMPRIMENTO!AJ$1)</f>
        <v/>
      </c>
      <c r="AK220">
        <f>COUNTIFS(INDIRECT("Tabela6[QRCode]"),CUMPRIMENTO!$C220,INDIRECT("Tabela6[Data]"),CUMPRIMENTO!AK$1)+COUNTIFS(INDIRECT("Tabela6[QRCode]"),CUMPRIMENTO!$D220,INDIRECT("Tabela6[Data]"),CUMPRIMENTO!AK$1)</f>
        <v/>
      </c>
      <c r="AL220">
        <f>COUNTIFS(INDIRECT("Tabela6[QRCode]"),CUMPRIMENTO!$C220,INDIRECT("Tabela6[Data]"),CUMPRIMENTO!AL$1)+COUNTIFS(INDIRECT("Tabela6[QRCode]"),CUMPRIMENTO!$D220,INDIRECT("Tabela6[Data]"),CUMPRIMENTO!AL$1)</f>
        <v/>
      </c>
      <c r="AO220" s="33">
        <f>SUM(AH220:AL220)/(IF(G220=1,COUNTA(AH220:AL220)*3,IF(G220=2,COUNTA(AH220:AL220)*2,IF(G220=3,COUNTA(AH220:AL220),IF(G220=4,COUNTA(AH220:AL220)/2,IF(G220=5,COUNTA(AH220:AL220)/7,IF(G220=6,1,"")))))))</f>
        <v/>
      </c>
      <c r="AP220">
        <f>COUNTIFS(INDIRECT("Tabela6[QRCode]"),CUMPRIMENTO!$C220,INDIRECT("Tabela6[Data]"),CUMPRIMENTO!AP$1)+COUNTIFS(INDIRECT("Tabela6[QRCode]"),CUMPRIMENTO!$D220,INDIRECT("Tabela6[Data]"),CUMPRIMENTO!AP$1)</f>
        <v/>
      </c>
      <c r="AQ220">
        <f>COUNTIFS(INDIRECT("Tabela6[QRCode]"),CUMPRIMENTO!$C220,INDIRECT("Tabela6[Data]"),CUMPRIMENTO!AQ$1)+COUNTIFS(INDIRECT("Tabela6[QRCode]"),CUMPRIMENTO!$D220,INDIRECT("Tabela6[Data]"),CUMPRIMENTO!AQ$1)</f>
        <v/>
      </c>
      <c r="AW220" s="33">
        <f>SUM(AP220:AS220)/(IF(G220=1,COUNTA(AP220:AS220)*3,IF(G220=2,COUNTA(AP220:AS220)*2,IF(G220=3,COUNTA(AP220:AS220),IF(G220=4,COUNTA(AP220:AS220)/2,IF(G220=5,COUNTA(AP220:AS220)/7,IF(G220=6,1,"")))))))</f>
        <v/>
      </c>
    </row>
    <row r="221">
      <c r="B221" t="inlineStr">
        <is>
          <t>BR01-IES-P31</t>
        </is>
      </c>
      <c r="C221" t="inlineStr">
        <is>
          <t>BR01-IES-P31-SALA01</t>
        </is>
      </c>
      <c r="D221" t="inlineStr">
        <is>
          <t>RS-ST01-31-01P-SLA01</t>
        </is>
      </c>
      <c r="E221" t="inlineStr">
        <is>
          <t>TREINAMENTOS - SALA ROCADEIRA</t>
        </is>
      </c>
      <c r="G221" t="n">
        <v>6</v>
      </c>
      <c r="H221" t="inlineStr">
        <is>
          <t>SOB DEMANDA</t>
        </is>
      </c>
      <c r="I221" s="34">
        <f>IF(H221="SOB DEMANDA",100%,IF(AVERAGE(Y221,AG221,AO221,AW221)&gt;100%,100%,AVERAGE(Y221,AG221,AO221,AW221)))</f>
        <v/>
      </c>
      <c r="J221">
        <f>COUNTIFS(INDIRECT("Tabela6[QRCode]"),CUMPRIMENTO!$C221,INDIRECT("Tabela6[Data]"),CUMPRIMENTO!J$1)+COUNTIFS(INDIRECT("Tabela6[QRCode]"),CUMPRIMENTO!$D221,INDIRECT("Tabela6[Data]"),CUMPRIMENTO!J$1)</f>
        <v/>
      </c>
      <c r="K221">
        <f>COUNTIFS(INDIRECT("Tabela6[QRCode]"),CUMPRIMENTO!$C221,INDIRECT("Tabela6[Data]"),CUMPRIMENTO!K$1)+COUNTIFS(INDIRECT("Tabela6[QRCode]"),CUMPRIMENTO!$D221,INDIRECT("Tabela6[Data]"),CUMPRIMENTO!K$1)</f>
        <v/>
      </c>
      <c r="L221">
        <f>COUNTIFS(INDIRECT("Tabela6[QRCode]"),CUMPRIMENTO!$C221,INDIRECT("Tabela6[Data]"),CUMPRIMENTO!L$1)+COUNTIFS(INDIRECT("Tabela6[QRCode]"),CUMPRIMENTO!$D221,INDIRECT("Tabela6[Data]"),CUMPRIMENTO!L$1)</f>
        <v/>
      </c>
      <c r="M221">
        <f>COUNTIFS(INDIRECT("Tabela6[QRCode]"),CUMPRIMENTO!$C221,INDIRECT("Tabela6[Data]"),CUMPRIMENTO!M$1)+COUNTIFS(INDIRECT("Tabela6[QRCode]"),CUMPRIMENTO!$D221,INDIRECT("Tabela6[Data]"),CUMPRIMENTO!M$1)</f>
        <v/>
      </c>
      <c r="N221">
        <f>COUNTIFS(INDIRECT("Tabela6[QRCode]"),CUMPRIMENTO!$C221,INDIRECT("Tabela6[Data]"),CUMPRIMENTO!N$1)+COUNTIFS(INDIRECT("Tabela6[QRCode]"),CUMPRIMENTO!$D221,INDIRECT("Tabela6[Data]"),CUMPRIMENTO!N$1)</f>
        <v/>
      </c>
      <c r="Q221" s="33">
        <f>SUM(J221:P221)/(IF(G221=1,COUNTA(J221:P221)*3,IF(G221=2,COUNTA(J221:P221)*2,IF(G221=3,COUNTA(J221:P221),IF(G221=4,COUNTA(J221:P221)/2,IF(G221=5,COUNTA(J221:P221)/7,IF(G221=6,1,"")))))))</f>
        <v/>
      </c>
      <c r="R221">
        <f>COUNTIFS(INDIRECT("Tabela6[QRCode]"),CUMPRIMENTO!$C221,INDIRECT("Tabela6[Data]"),CUMPRIMENTO!R$1)+COUNTIFS(INDIRECT("Tabela6[QRCode]"),CUMPRIMENTO!$D221,INDIRECT("Tabela6[Data]"),CUMPRIMENTO!R$1)</f>
        <v/>
      </c>
      <c r="S221">
        <f>COUNTIFS(INDIRECT("Tabela6[QRCode]"),CUMPRIMENTO!$C221,INDIRECT("Tabela6[Data]"),CUMPRIMENTO!S$1)+COUNTIFS(INDIRECT("Tabela6[QRCode]"),CUMPRIMENTO!$D221,INDIRECT("Tabela6[Data]"),CUMPRIMENTO!S$1)</f>
        <v/>
      </c>
      <c r="T221">
        <f>COUNTIFS(INDIRECT("Tabela6[QRCode]"),CUMPRIMENTO!$C221,INDIRECT("Tabela6[Data]"),CUMPRIMENTO!T$1)+COUNTIFS(INDIRECT("Tabela6[QRCode]"),CUMPRIMENTO!$D221,INDIRECT("Tabela6[Data]"),CUMPRIMENTO!T$1)</f>
        <v/>
      </c>
      <c r="U221">
        <f>COUNTIFS(INDIRECT("Tabela6[QRCode]"),CUMPRIMENTO!$C221,INDIRECT("Tabela6[Data]"),CUMPRIMENTO!U$1)+COUNTIFS(INDIRECT("Tabela6[QRCode]"),CUMPRIMENTO!$D221,INDIRECT("Tabela6[Data]"),CUMPRIMENTO!U$1)</f>
        <v/>
      </c>
      <c r="V221">
        <f>COUNTIFS(INDIRECT("Tabela6[QRCode]"),CUMPRIMENTO!$C221,INDIRECT("Tabela6[Data]"),CUMPRIMENTO!V$1)+COUNTIFS(INDIRECT("Tabela6[QRCode]"),CUMPRIMENTO!$D221,INDIRECT("Tabela6[Data]"),CUMPRIMENTO!V$1)</f>
        <v/>
      </c>
      <c r="Y221" s="33">
        <f>SUM(R221:X221)/(IF(G221=1,COUNTA(R221:X221)*3,IF(G221=2,COUNTA(R221:X221)*2,IF(G221=3,COUNTA(R221:X221),IF(G221=4,COUNTA(R221:X221)/2,IF(G221=5,COUNTA(R221:X221)/7,IF(G221=6,1,"")))))))</f>
        <v/>
      </c>
      <c r="Z221">
        <f>COUNTIFS(INDIRECT("Tabela6[QRCode]"),CUMPRIMENTO!$C221,INDIRECT("Tabela6[Data]"),CUMPRIMENTO!Z$1)+COUNTIFS(INDIRECT("Tabela6[QRCode]"),CUMPRIMENTO!$D221,INDIRECT("Tabela6[Data]"),CUMPRIMENTO!Z$1)</f>
        <v/>
      </c>
      <c r="AA221">
        <f>COUNTIFS(INDIRECT("Tabela6[QRCode]"),CUMPRIMENTO!$C221,INDIRECT("Tabela6[Data]"),CUMPRIMENTO!AA$1)+COUNTIFS(INDIRECT("Tabela6[QRCode]"),CUMPRIMENTO!$D221,INDIRECT("Tabela6[Data]"),CUMPRIMENTO!AA$1)</f>
        <v/>
      </c>
      <c r="AB221">
        <f>COUNTIFS(INDIRECT("Tabela6[QRCode]"),CUMPRIMENTO!$C221,INDIRECT("Tabela6[Data]"),CUMPRIMENTO!AB$1)+COUNTIFS(INDIRECT("Tabela6[QRCode]"),CUMPRIMENTO!$D221,INDIRECT("Tabela6[Data]"),CUMPRIMENTO!AB$1)</f>
        <v/>
      </c>
      <c r="AC221">
        <f>COUNTIFS(INDIRECT("Tabela6[QRCode]"),CUMPRIMENTO!$C221,INDIRECT("Tabela6[Data]"),CUMPRIMENTO!AC$1)+COUNTIFS(INDIRECT("Tabela6[QRCode]"),CUMPRIMENTO!$D221,INDIRECT("Tabela6[Data]"),CUMPRIMENTO!AC$1)</f>
        <v/>
      </c>
      <c r="AD221">
        <f>COUNTIFS(INDIRECT("Tabela6[QRCode]"),CUMPRIMENTO!$C221,INDIRECT("Tabela6[Data]"),CUMPRIMENTO!AD$1)+COUNTIFS(INDIRECT("Tabela6[QRCode]"),CUMPRIMENTO!$D221,INDIRECT("Tabela6[Data]"),CUMPRIMENTO!AD$1)</f>
        <v/>
      </c>
      <c r="AG221" s="33">
        <f>SUM(Z221:AD221)/(IF(G221=1,COUNTA(Z221:AD221)*3,IF(G221=2,COUNTA(Z221:AD221)*2,IF(G221=3,COUNTA(Z221:AD221),IF(G221=4,COUNTA(Z221:AD221)/2,IF(G221=5,COUNTA(Z221:AD221)/7,IF(G221=6,1,"")))))))</f>
        <v/>
      </c>
      <c r="AH221">
        <f>COUNTIFS(INDIRECT("Tabela6[QRCode]"),CUMPRIMENTO!$C221,INDIRECT("Tabela6[Data]"),CUMPRIMENTO!AH$1)+COUNTIFS(INDIRECT("Tabela6[QRCode]"),CUMPRIMENTO!$D221,INDIRECT("Tabela6[Data]"),CUMPRIMENTO!AH$1)</f>
        <v/>
      </c>
      <c r="AI221">
        <f>COUNTIFS(INDIRECT("Tabela6[QRCode]"),CUMPRIMENTO!$C221,INDIRECT("Tabela6[Data]"),CUMPRIMENTO!AI$1)+COUNTIFS(INDIRECT("Tabela6[QRCode]"),CUMPRIMENTO!$D221,INDIRECT("Tabela6[Data]"),CUMPRIMENTO!AI$1)</f>
        <v/>
      </c>
      <c r="AJ221">
        <f>COUNTIFS(INDIRECT("Tabela6[QRCode]"),CUMPRIMENTO!$C221,INDIRECT("Tabela6[Data]"),CUMPRIMENTO!AJ$1)+COUNTIFS(INDIRECT("Tabela6[QRCode]"),CUMPRIMENTO!$D221,INDIRECT("Tabela6[Data]"),CUMPRIMENTO!AJ$1)</f>
        <v/>
      </c>
      <c r="AK221">
        <f>COUNTIFS(INDIRECT("Tabela6[QRCode]"),CUMPRIMENTO!$C221,INDIRECT("Tabela6[Data]"),CUMPRIMENTO!AK$1)+COUNTIFS(INDIRECT("Tabela6[QRCode]"),CUMPRIMENTO!$D221,INDIRECT("Tabela6[Data]"),CUMPRIMENTO!AK$1)</f>
        <v/>
      </c>
      <c r="AL221">
        <f>COUNTIFS(INDIRECT("Tabela6[QRCode]"),CUMPRIMENTO!$C221,INDIRECT("Tabela6[Data]"),CUMPRIMENTO!AL$1)+COUNTIFS(INDIRECT("Tabela6[QRCode]"),CUMPRIMENTO!$D221,INDIRECT("Tabela6[Data]"),CUMPRIMENTO!AL$1)</f>
        <v/>
      </c>
      <c r="AO221" s="33">
        <f>SUM(AH221:AL221)/(IF(G221=1,COUNTA(AH221:AL221)*3,IF(G221=2,COUNTA(AH221:AL221)*2,IF(G221=3,COUNTA(AH221:AL221),IF(G221=4,COUNTA(AH221:AL221)/2,IF(G221=5,COUNTA(AH221:AL221)/7,IF(G221=6,1,"")))))))</f>
        <v/>
      </c>
      <c r="AP221">
        <f>COUNTIFS(INDIRECT("Tabela6[QRCode]"),CUMPRIMENTO!$C221,INDIRECT("Tabela6[Data]"),CUMPRIMENTO!AP$1)+COUNTIFS(INDIRECT("Tabela6[QRCode]"),CUMPRIMENTO!$D221,INDIRECT("Tabela6[Data]"),CUMPRIMENTO!AP$1)</f>
        <v/>
      </c>
      <c r="AQ221">
        <f>COUNTIFS(INDIRECT("Tabela6[QRCode]"),CUMPRIMENTO!$C221,INDIRECT("Tabela6[Data]"),CUMPRIMENTO!AQ$1)+COUNTIFS(INDIRECT("Tabela6[QRCode]"),CUMPRIMENTO!$D221,INDIRECT("Tabela6[Data]"),CUMPRIMENTO!AQ$1)</f>
        <v/>
      </c>
      <c r="AW221" s="33">
        <f>SUM(AP221:AS221)/(IF(G221=1,COUNTA(AP221:AS221)*3,IF(G221=2,COUNTA(AP221:AS221)*2,IF(G221=3,COUNTA(AP221:AS221),IF(G221=4,COUNTA(AP221:AS221)/2,IF(G221=5,COUNTA(AP221:AS221)/7,IF(G221=6,1,"")))))))</f>
        <v/>
      </c>
    </row>
    <row r="222">
      <c r="B222" t="inlineStr">
        <is>
          <t>BR01-IES-P31</t>
        </is>
      </c>
      <c r="C222" t="inlineStr">
        <is>
          <t>BR01-IES-P31-SALA02</t>
        </is>
      </c>
      <c r="D222" t="inlineStr">
        <is>
          <t>RS-ST01-31-01P-SLA02</t>
        </is>
      </c>
      <c r="E222" t="inlineStr">
        <is>
          <t>TREINAMENTOS - SALA PODADOR</t>
        </is>
      </c>
      <c r="G222" t="n">
        <v>6</v>
      </c>
      <c r="H222" t="inlineStr">
        <is>
          <t>SOB DEMANDA</t>
        </is>
      </c>
      <c r="I222" s="34">
        <f>IF(H222="SOB DEMANDA",100%,IF(AVERAGE(Y222,AG222,AO222,AW222)&gt;100%,100%,AVERAGE(Y222,AG222,AO222,AW222)))</f>
        <v/>
      </c>
      <c r="J222">
        <f>COUNTIFS(INDIRECT("Tabela6[QRCode]"),CUMPRIMENTO!$C222,INDIRECT("Tabela6[Data]"),CUMPRIMENTO!J$1)+COUNTIFS(INDIRECT("Tabela6[QRCode]"),CUMPRIMENTO!$D222,INDIRECT("Tabela6[Data]"),CUMPRIMENTO!J$1)</f>
        <v/>
      </c>
      <c r="K222">
        <f>COUNTIFS(INDIRECT("Tabela6[QRCode]"),CUMPRIMENTO!$C222,INDIRECT("Tabela6[Data]"),CUMPRIMENTO!K$1)+COUNTIFS(INDIRECT("Tabela6[QRCode]"),CUMPRIMENTO!$D222,INDIRECT("Tabela6[Data]"),CUMPRIMENTO!K$1)</f>
        <v/>
      </c>
      <c r="L222">
        <f>COUNTIFS(INDIRECT("Tabela6[QRCode]"),CUMPRIMENTO!$C222,INDIRECT("Tabela6[Data]"),CUMPRIMENTO!L$1)+COUNTIFS(INDIRECT("Tabela6[QRCode]"),CUMPRIMENTO!$D222,INDIRECT("Tabela6[Data]"),CUMPRIMENTO!L$1)</f>
        <v/>
      </c>
      <c r="M222">
        <f>COUNTIFS(INDIRECT("Tabela6[QRCode]"),CUMPRIMENTO!$C222,INDIRECT("Tabela6[Data]"),CUMPRIMENTO!M$1)+COUNTIFS(INDIRECT("Tabela6[QRCode]"),CUMPRIMENTO!$D222,INDIRECT("Tabela6[Data]"),CUMPRIMENTO!M$1)</f>
        <v/>
      </c>
      <c r="N222">
        <f>COUNTIFS(INDIRECT("Tabela6[QRCode]"),CUMPRIMENTO!$C222,INDIRECT("Tabela6[Data]"),CUMPRIMENTO!N$1)+COUNTIFS(INDIRECT("Tabela6[QRCode]"),CUMPRIMENTO!$D222,INDIRECT("Tabela6[Data]"),CUMPRIMENTO!N$1)</f>
        <v/>
      </c>
      <c r="Q222" s="33">
        <f>SUM(J222:P222)/(IF(G222=1,COUNTA(J222:P222)*3,IF(G222=2,COUNTA(J222:P222)*2,IF(G222=3,COUNTA(J222:P222),IF(G222=4,COUNTA(J222:P222)/2,IF(G222=5,COUNTA(J222:P222)/7,IF(G222=6,1,"")))))))</f>
        <v/>
      </c>
      <c r="R222">
        <f>COUNTIFS(INDIRECT("Tabela6[QRCode]"),CUMPRIMENTO!$C222,INDIRECT("Tabela6[Data]"),CUMPRIMENTO!R$1)+COUNTIFS(INDIRECT("Tabela6[QRCode]"),CUMPRIMENTO!$D222,INDIRECT("Tabela6[Data]"),CUMPRIMENTO!R$1)</f>
        <v/>
      </c>
      <c r="S222">
        <f>COUNTIFS(INDIRECT("Tabela6[QRCode]"),CUMPRIMENTO!$C222,INDIRECT("Tabela6[Data]"),CUMPRIMENTO!S$1)+COUNTIFS(INDIRECT("Tabela6[QRCode]"),CUMPRIMENTO!$D222,INDIRECT("Tabela6[Data]"),CUMPRIMENTO!S$1)</f>
        <v/>
      </c>
      <c r="T222">
        <f>COUNTIFS(INDIRECT("Tabela6[QRCode]"),CUMPRIMENTO!$C222,INDIRECT("Tabela6[Data]"),CUMPRIMENTO!T$1)+COUNTIFS(INDIRECT("Tabela6[QRCode]"),CUMPRIMENTO!$D222,INDIRECT("Tabela6[Data]"),CUMPRIMENTO!T$1)</f>
        <v/>
      </c>
      <c r="U222">
        <f>COUNTIFS(INDIRECT("Tabela6[QRCode]"),CUMPRIMENTO!$C222,INDIRECT("Tabela6[Data]"),CUMPRIMENTO!U$1)+COUNTIFS(INDIRECT("Tabela6[QRCode]"),CUMPRIMENTO!$D222,INDIRECT("Tabela6[Data]"),CUMPRIMENTO!U$1)</f>
        <v/>
      </c>
      <c r="V222">
        <f>COUNTIFS(INDIRECT("Tabela6[QRCode]"),CUMPRIMENTO!$C222,INDIRECT("Tabela6[Data]"),CUMPRIMENTO!V$1)+COUNTIFS(INDIRECT("Tabela6[QRCode]"),CUMPRIMENTO!$D222,INDIRECT("Tabela6[Data]"),CUMPRIMENTO!V$1)</f>
        <v/>
      </c>
      <c r="Y222" s="33">
        <f>SUM(R222:X222)/(IF(G222=1,COUNTA(R222:X222)*3,IF(G222=2,COUNTA(R222:X222)*2,IF(G222=3,COUNTA(R222:X222),IF(G222=4,COUNTA(R222:X222)/2,IF(G222=5,COUNTA(R222:X222)/7,IF(G222=6,1,"")))))))</f>
        <v/>
      </c>
      <c r="Z222">
        <f>COUNTIFS(INDIRECT("Tabela6[QRCode]"),CUMPRIMENTO!$C222,INDIRECT("Tabela6[Data]"),CUMPRIMENTO!Z$1)+COUNTIFS(INDIRECT("Tabela6[QRCode]"),CUMPRIMENTO!$D222,INDIRECT("Tabela6[Data]"),CUMPRIMENTO!Z$1)</f>
        <v/>
      </c>
      <c r="AA222">
        <f>COUNTIFS(INDIRECT("Tabela6[QRCode]"),CUMPRIMENTO!$C222,INDIRECT("Tabela6[Data]"),CUMPRIMENTO!AA$1)+COUNTIFS(INDIRECT("Tabela6[QRCode]"),CUMPRIMENTO!$D222,INDIRECT("Tabela6[Data]"),CUMPRIMENTO!AA$1)</f>
        <v/>
      </c>
      <c r="AB222">
        <f>COUNTIFS(INDIRECT("Tabela6[QRCode]"),CUMPRIMENTO!$C222,INDIRECT("Tabela6[Data]"),CUMPRIMENTO!AB$1)+COUNTIFS(INDIRECT("Tabela6[QRCode]"),CUMPRIMENTO!$D222,INDIRECT("Tabela6[Data]"),CUMPRIMENTO!AB$1)</f>
        <v/>
      </c>
      <c r="AC222">
        <f>COUNTIFS(INDIRECT("Tabela6[QRCode]"),CUMPRIMENTO!$C222,INDIRECT("Tabela6[Data]"),CUMPRIMENTO!AC$1)+COUNTIFS(INDIRECT("Tabela6[QRCode]"),CUMPRIMENTO!$D222,INDIRECT("Tabela6[Data]"),CUMPRIMENTO!AC$1)</f>
        <v/>
      </c>
      <c r="AD222">
        <f>COUNTIFS(INDIRECT("Tabela6[QRCode]"),CUMPRIMENTO!$C222,INDIRECT("Tabela6[Data]"),CUMPRIMENTO!AD$1)+COUNTIFS(INDIRECT("Tabela6[QRCode]"),CUMPRIMENTO!$D222,INDIRECT("Tabela6[Data]"),CUMPRIMENTO!AD$1)</f>
        <v/>
      </c>
      <c r="AG222" s="33">
        <f>SUM(Z222:AD222)/(IF(G222=1,COUNTA(Z222:AD222)*3,IF(G222=2,COUNTA(Z222:AD222)*2,IF(G222=3,COUNTA(Z222:AD222),IF(G222=4,COUNTA(Z222:AD222)/2,IF(G222=5,COUNTA(Z222:AD222)/7,IF(G222=6,1,"")))))))</f>
        <v/>
      </c>
      <c r="AH222">
        <f>COUNTIFS(INDIRECT("Tabela6[QRCode]"),CUMPRIMENTO!$C222,INDIRECT("Tabela6[Data]"),CUMPRIMENTO!AH$1)+COUNTIFS(INDIRECT("Tabela6[QRCode]"),CUMPRIMENTO!$D222,INDIRECT("Tabela6[Data]"),CUMPRIMENTO!AH$1)</f>
        <v/>
      </c>
      <c r="AI222">
        <f>COUNTIFS(INDIRECT("Tabela6[QRCode]"),CUMPRIMENTO!$C222,INDIRECT("Tabela6[Data]"),CUMPRIMENTO!AI$1)+COUNTIFS(INDIRECT("Tabela6[QRCode]"),CUMPRIMENTO!$D222,INDIRECT("Tabela6[Data]"),CUMPRIMENTO!AI$1)</f>
        <v/>
      </c>
      <c r="AJ222">
        <f>COUNTIFS(INDIRECT("Tabela6[QRCode]"),CUMPRIMENTO!$C222,INDIRECT("Tabela6[Data]"),CUMPRIMENTO!AJ$1)+COUNTIFS(INDIRECT("Tabela6[QRCode]"),CUMPRIMENTO!$D222,INDIRECT("Tabela6[Data]"),CUMPRIMENTO!AJ$1)</f>
        <v/>
      </c>
      <c r="AK222">
        <f>COUNTIFS(INDIRECT("Tabela6[QRCode]"),CUMPRIMENTO!$C222,INDIRECT("Tabela6[Data]"),CUMPRIMENTO!AK$1)+COUNTIFS(INDIRECT("Tabela6[QRCode]"),CUMPRIMENTO!$D222,INDIRECT("Tabela6[Data]"),CUMPRIMENTO!AK$1)</f>
        <v/>
      </c>
      <c r="AL222">
        <f>COUNTIFS(INDIRECT("Tabela6[QRCode]"),CUMPRIMENTO!$C222,INDIRECT("Tabela6[Data]"),CUMPRIMENTO!AL$1)+COUNTIFS(INDIRECT("Tabela6[QRCode]"),CUMPRIMENTO!$D222,INDIRECT("Tabela6[Data]"),CUMPRIMENTO!AL$1)</f>
        <v/>
      </c>
      <c r="AO222" s="33">
        <f>SUM(AH222:AL222)/(IF(G222=1,COUNTA(AH222:AL222)*3,IF(G222=2,COUNTA(AH222:AL222)*2,IF(G222=3,COUNTA(AH222:AL222),IF(G222=4,COUNTA(AH222:AL222)/2,IF(G222=5,COUNTA(AH222:AL222)/7,IF(G222=6,1,"")))))))</f>
        <v/>
      </c>
      <c r="AP222">
        <f>COUNTIFS(INDIRECT("Tabela6[QRCode]"),CUMPRIMENTO!$C222,INDIRECT("Tabela6[Data]"),CUMPRIMENTO!AP$1)+COUNTIFS(INDIRECT("Tabela6[QRCode]"),CUMPRIMENTO!$D222,INDIRECT("Tabela6[Data]"),CUMPRIMENTO!AP$1)</f>
        <v/>
      </c>
      <c r="AQ222">
        <f>COUNTIFS(INDIRECT("Tabela6[QRCode]"),CUMPRIMENTO!$C222,INDIRECT("Tabela6[Data]"),CUMPRIMENTO!AQ$1)+COUNTIFS(INDIRECT("Tabela6[QRCode]"),CUMPRIMENTO!$D222,INDIRECT("Tabela6[Data]"),CUMPRIMENTO!AQ$1)</f>
        <v/>
      </c>
      <c r="AW222" s="33">
        <f>SUM(AP222:AS222)/(IF(G222=1,COUNTA(AP222:AS222)*3,IF(G222=2,COUNTA(AP222:AS222)*2,IF(G222=3,COUNTA(AP222:AS222),IF(G222=4,COUNTA(AP222:AS222)/2,IF(G222=5,COUNTA(AP222:AS222)/7,IF(G222=6,1,"")))))))</f>
        <v/>
      </c>
    </row>
    <row r="223">
      <c r="B223" t="inlineStr">
        <is>
          <t>BR01-IES-P31</t>
        </is>
      </c>
      <c r="C223" t="inlineStr">
        <is>
          <t>BR01-IES-P31-SALA03</t>
        </is>
      </c>
      <c r="D223" t="inlineStr">
        <is>
          <t>RS-ST01-31-01P-SLA03</t>
        </is>
      </c>
      <c r="E223" t="inlineStr">
        <is>
          <t>TREINAMENTOS - SALA PULVERIZADOR / EAD</t>
        </is>
      </c>
      <c r="G223" t="n">
        <v>6</v>
      </c>
      <c r="H223" t="inlineStr">
        <is>
          <t>SOB DEMANDA</t>
        </is>
      </c>
      <c r="I223" s="34">
        <f>IF(H223="SOB DEMANDA",100%,IF(AVERAGE(Y223,AG223,AO223,AW223)&gt;100%,100%,AVERAGE(Y223,AG223,AO223,AW223)))</f>
        <v/>
      </c>
      <c r="J223">
        <f>COUNTIFS(INDIRECT("Tabela6[QRCode]"),CUMPRIMENTO!$C223,INDIRECT("Tabela6[Data]"),CUMPRIMENTO!J$1)+COUNTIFS(INDIRECT("Tabela6[QRCode]"),CUMPRIMENTO!$D223,INDIRECT("Tabela6[Data]"),CUMPRIMENTO!J$1)</f>
        <v/>
      </c>
      <c r="K223">
        <f>COUNTIFS(INDIRECT("Tabela6[QRCode]"),CUMPRIMENTO!$C223,INDIRECT("Tabela6[Data]"),CUMPRIMENTO!K$1)+COUNTIFS(INDIRECT("Tabela6[QRCode]"),CUMPRIMENTO!$D223,INDIRECT("Tabela6[Data]"),CUMPRIMENTO!K$1)</f>
        <v/>
      </c>
      <c r="L223">
        <f>COUNTIFS(INDIRECT("Tabela6[QRCode]"),CUMPRIMENTO!$C223,INDIRECT("Tabela6[Data]"),CUMPRIMENTO!L$1)+COUNTIFS(INDIRECT("Tabela6[QRCode]"),CUMPRIMENTO!$D223,INDIRECT("Tabela6[Data]"),CUMPRIMENTO!L$1)</f>
        <v/>
      </c>
      <c r="M223">
        <f>COUNTIFS(INDIRECT("Tabela6[QRCode]"),CUMPRIMENTO!$C223,INDIRECT("Tabela6[Data]"),CUMPRIMENTO!M$1)+COUNTIFS(INDIRECT("Tabela6[QRCode]"),CUMPRIMENTO!$D223,INDIRECT("Tabela6[Data]"),CUMPRIMENTO!M$1)</f>
        <v/>
      </c>
      <c r="N223">
        <f>COUNTIFS(INDIRECT("Tabela6[QRCode]"),CUMPRIMENTO!$C223,INDIRECT("Tabela6[Data]"),CUMPRIMENTO!N$1)+COUNTIFS(INDIRECT("Tabela6[QRCode]"),CUMPRIMENTO!$D223,INDIRECT("Tabela6[Data]"),CUMPRIMENTO!N$1)</f>
        <v/>
      </c>
      <c r="Q223" s="33">
        <f>SUM(J223:P223)/(IF(G223=1,COUNTA(J223:P223)*3,IF(G223=2,COUNTA(J223:P223)*2,IF(G223=3,COUNTA(J223:P223),IF(G223=4,COUNTA(J223:P223)/2,IF(G223=5,COUNTA(J223:P223)/7,IF(G223=6,1,"")))))))</f>
        <v/>
      </c>
      <c r="R223">
        <f>COUNTIFS(INDIRECT("Tabela6[QRCode]"),CUMPRIMENTO!$C223,INDIRECT("Tabela6[Data]"),CUMPRIMENTO!R$1)+COUNTIFS(INDIRECT("Tabela6[QRCode]"),CUMPRIMENTO!$D223,INDIRECT("Tabela6[Data]"),CUMPRIMENTO!R$1)</f>
        <v/>
      </c>
      <c r="S223">
        <f>COUNTIFS(INDIRECT("Tabela6[QRCode]"),CUMPRIMENTO!$C223,INDIRECT("Tabela6[Data]"),CUMPRIMENTO!S$1)+COUNTIFS(INDIRECT("Tabela6[QRCode]"),CUMPRIMENTO!$D223,INDIRECT("Tabela6[Data]"),CUMPRIMENTO!S$1)</f>
        <v/>
      </c>
      <c r="T223">
        <f>COUNTIFS(INDIRECT("Tabela6[QRCode]"),CUMPRIMENTO!$C223,INDIRECT("Tabela6[Data]"),CUMPRIMENTO!T$1)+COUNTIFS(INDIRECT("Tabela6[QRCode]"),CUMPRIMENTO!$D223,INDIRECT("Tabela6[Data]"),CUMPRIMENTO!T$1)</f>
        <v/>
      </c>
      <c r="U223">
        <f>COUNTIFS(INDIRECT("Tabela6[QRCode]"),CUMPRIMENTO!$C223,INDIRECT("Tabela6[Data]"),CUMPRIMENTO!U$1)+COUNTIFS(INDIRECT("Tabela6[QRCode]"),CUMPRIMENTO!$D223,INDIRECT("Tabela6[Data]"),CUMPRIMENTO!U$1)</f>
        <v/>
      </c>
      <c r="V223">
        <f>COUNTIFS(INDIRECT("Tabela6[QRCode]"),CUMPRIMENTO!$C223,INDIRECT("Tabela6[Data]"),CUMPRIMENTO!V$1)+COUNTIFS(INDIRECT("Tabela6[QRCode]"),CUMPRIMENTO!$D223,INDIRECT("Tabela6[Data]"),CUMPRIMENTO!V$1)</f>
        <v/>
      </c>
      <c r="Y223" s="33">
        <f>SUM(R223:X223)/(IF(G223=1,COUNTA(R223:X223)*3,IF(G223=2,COUNTA(R223:X223)*2,IF(G223=3,COUNTA(R223:X223),IF(G223=4,COUNTA(R223:X223)/2,IF(G223=5,COUNTA(R223:X223)/7,IF(G223=6,1,"")))))))</f>
        <v/>
      </c>
      <c r="Z223">
        <f>COUNTIFS(INDIRECT("Tabela6[QRCode]"),CUMPRIMENTO!$C223,INDIRECT("Tabela6[Data]"),CUMPRIMENTO!Z$1)+COUNTIFS(INDIRECT("Tabela6[QRCode]"),CUMPRIMENTO!$D223,INDIRECT("Tabela6[Data]"),CUMPRIMENTO!Z$1)</f>
        <v/>
      </c>
      <c r="AA223">
        <f>COUNTIFS(INDIRECT("Tabela6[QRCode]"),CUMPRIMENTO!$C223,INDIRECT("Tabela6[Data]"),CUMPRIMENTO!AA$1)+COUNTIFS(INDIRECT("Tabela6[QRCode]"),CUMPRIMENTO!$D223,INDIRECT("Tabela6[Data]"),CUMPRIMENTO!AA$1)</f>
        <v/>
      </c>
      <c r="AB223">
        <f>COUNTIFS(INDIRECT("Tabela6[QRCode]"),CUMPRIMENTO!$C223,INDIRECT("Tabela6[Data]"),CUMPRIMENTO!AB$1)+COUNTIFS(INDIRECT("Tabela6[QRCode]"),CUMPRIMENTO!$D223,INDIRECT("Tabela6[Data]"),CUMPRIMENTO!AB$1)</f>
        <v/>
      </c>
      <c r="AC223">
        <f>COUNTIFS(INDIRECT("Tabela6[QRCode]"),CUMPRIMENTO!$C223,INDIRECT("Tabela6[Data]"),CUMPRIMENTO!AC$1)+COUNTIFS(INDIRECT("Tabela6[QRCode]"),CUMPRIMENTO!$D223,INDIRECT("Tabela6[Data]"),CUMPRIMENTO!AC$1)</f>
        <v/>
      </c>
      <c r="AD223">
        <f>COUNTIFS(INDIRECT("Tabela6[QRCode]"),CUMPRIMENTO!$C223,INDIRECT("Tabela6[Data]"),CUMPRIMENTO!AD$1)+COUNTIFS(INDIRECT("Tabela6[QRCode]"),CUMPRIMENTO!$D223,INDIRECT("Tabela6[Data]"),CUMPRIMENTO!AD$1)</f>
        <v/>
      </c>
      <c r="AG223" s="33">
        <f>SUM(Z223:AD223)/(IF(G223=1,COUNTA(Z223:AD223)*3,IF(G223=2,COUNTA(Z223:AD223)*2,IF(G223=3,COUNTA(Z223:AD223),IF(G223=4,COUNTA(Z223:AD223)/2,IF(G223=5,COUNTA(Z223:AD223)/7,IF(G223=6,1,"")))))))</f>
        <v/>
      </c>
      <c r="AH223">
        <f>COUNTIFS(INDIRECT("Tabela6[QRCode]"),CUMPRIMENTO!$C223,INDIRECT("Tabela6[Data]"),CUMPRIMENTO!AH$1)+COUNTIFS(INDIRECT("Tabela6[QRCode]"),CUMPRIMENTO!$D223,INDIRECT("Tabela6[Data]"),CUMPRIMENTO!AH$1)</f>
        <v/>
      </c>
      <c r="AI223">
        <f>COUNTIFS(INDIRECT("Tabela6[QRCode]"),CUMPRIMENTO!$C223,INDIRECT("Tabela6[Data]"),CUMPRIMENTO!AI$1)+COUNTIFS(INDIRECT("Tabela6[QRCode]"),CUMPRIMENTO!$D223,INDIRECT("Tabela6[Data]"),CUMPRIMENTO!AI$1)</f>
        <v/>
      </c>
      <c r="AJ223">
        <f>COUNTIFS(INDIRECT("Tabela6[QRCode]"),CUMPRIMENTO!$C223,INDIRECT("Tabela6[Data]"),CUMPRIMENTO!AJ$1)+COUNTIFS(INDIRECT("Tabela6[QRCode]"),CUMPRIMENTO!$D223,INDIRECT("Tabela6[Data]"),CUMPRIMENTO!AJ$1)</f>
        <v/>
      </c>
      <c r="AK223">
        <f>COUNTIFS(INDIRECT("Tabela6[QRCode]"),CUMPRIMENTO!$C223,INDIRECT("Tabela6[Data]"),CUMPRIMENTO!AK$1)+COUNTIFS(INDIRECT("Tabela6[QRCode]"),CUMPRIMENTO!$D223,INDIRECT("Tabela6[Data]"),CUMPRIMENTO!AK$1)</f>
        <v/>
      </c>
      <c r="AL223">
        <f>COUNTIFS(INDIRECT("Tabela6[QRCode]"),CUMPRIMENTO!$C223,INDIRECT("Tabela6[Data]"),CUMPRIMENTO!AL$1)+COUNTIFS(INDIRECT("Tabela6[QRCode]"),CUMPRIMENTO!$D223,INDIRECT("Tabela6[Data]"),CUMPRIMENTO!AL$1)</f>
        <v/>
      </c>
      <c r="AO223" s="33">
        <f>SUM(AH223:AL223)/(IF(G223=1,COUNTA(AH223:AL223)*3,IF(G223=2,COUNTA(AH223:AL223)*2,IF(G223=3,COUNTA(AH223:AL223),IF(G223=4,COUNTA(AH223:AL223)/2,IF(G223=5,COUNTA(AH223:AL223)/7,IF(G223=6,1,"")))))))</f>
        <v/>
      </c>
      <c r="AP223">
        <f>COUNTIFS(INDIRECT("Tabela6[QRCode]"),CUMPRIMENTO!$C223,INDIRECT("Tabela6[Data]"),CUMPRIMENTO!AP$1)+COUNTIFS(INDIRECT("Tabela6[QRCode]"),CUMPRIMENTO!$D223,INDIRECT("Tabela6[Data]"),CUMPRIMENTO!AP$1)</f>
        <v/>
      </c>
      <c r="AQ223">
        <f>COUNTIFS(INDIRECT("Tabela6[QRCode]"),CUMPRIMENTO!$C223,INDIRECT("Tabela6[Data]"),CUMPRIMENTO!AQ$1)+COUNTIFS(INDIRECT("Tabela6[QRCode]"),CUMPRIMENTO!$D223,INDIRECT("Tabela6[Data]"),CUMPRIMENTO!AQ$1)</f>
        <v/>
      </c>
      <c r="AW223" s="33">
        <f>SUM(AP223:AS223)/(IF(G223=1,COUNTA(AP223:AS223)*3,IF(G223=2,COUNTA(AP223:AS223)*2,IF(G223=3,COUNTA(AP223:AS223),IF(G223=4,COUNTA(AP223:AS223)/2,IF(G223=5,COUNTA(AP223:AS223)/7,IF(G223=6,1,"")))))))</f>
        <v/>
      </c>
    </row>
    <row r="224">
      <c r="B224" t="inlineStr">
        <is>
          <t>BR01-IES-P31</t>
        </is>
      </c>
      <c r="C224" t="inlineStr">
        <is>
          <t>BR01-IES-P31-SALA04</t>
        </is>
      </c>
      <c r="D224" t="inlineStr">
        <is>
          <t>RS-ST01-31-01P-SLA04</t>
        </is>
      </c>
      <c r="E224" t="inlineStr">
        <is>
          <t>TREINAMENTOS - SALA MOTOPODA</t>
        </is>
      </c>
      <c r="G224" t="n">
        <v>6</v>
      </c>
      <c r="H224" t="inlineStr">
        <is>
          <t>SOB DEMANDA</t>
        </is>
      </c>
      <c r="I224" s="34">
        <f>IF(H224="SOB DEMANDA",100%,IF(AVERAGE(Y224,AG224,AO224,AW224)&gt;100%,100%,AVERAGE(Y224,AG224,AO224,AW224)))</f>
        <v/>
      </c>
      <c r="J224">
        <f>COUNTIFS(INDIRECT("Tabela6[QRCode]"),CUMPRIMENTO!$C224,INDIRECT("Tabela6[Data]"),CUMPRIMENTO!J$1)+COUNTIFS(INDIRECT("Tabela6[QRCode]"),CUMPRIMENTO!$D224,INDIRECT("Tabela6[Data]"),CUMPRIMENTO!J$1)</f>
        <v/>
      </c>
      <c r="K224">
        <f>COUNTIFS(INDIRECT("Tabela6[QRCode]"),CUMPRIMENTO!$C224,INDIRECT("Tabela6[Data]"),CUMPRIMENTO!K$1)+COUNTIFS(INDIRECT("Tabela6[QRCode]"),CUMPRIMENTO!$D224,INDIRECT("Tabela6[Data]"),CUMPRIMENTO!K$1)</f>
        <v/>
      </c>
      <c r="L224">
        <f>COUNTIFS(INDIRECT("Tabela6[QRCode]"),CUMPRIMENTO!$C224,INDIRECT("Tabela6[Data]"),CUMPRIMENTO!L$1)+COUNTIFS(INDIRECT("Tabela6[QRCode]"),CUMPRIMENTO!$D224,INDIRECT("Tabela6[Data]"),CUMPRIMENTO!L$1)</f>
        <v/>
      </c>
      <c r="M224">
        <f>COUNTIFS(INDIRECT("Tabela6[QRCode]"),CUMPRIMENTO!$C224,INDIRECT("Tabela6[Data]"),CUMPRIMENTO!M$1)+COUNTIFS(INDIRECT("Tabela6[QRCode]"),CUMPRIMENTO!$D224,INDIRECT("Tabela6[Data]"),CUMPRIMENTO!M$1)</f>
        <v/>
      </c>
      <c r="N224">
        <f>COUNTIFS(INDIRECT("Tabela6[QRCode]"),CUMPRIMENTO!$C224,INDIRECT("Tabela6[Data]"),CUMPRIMENTO!N$1)+COUNTIFS(INDIRECT("Tabela6[QRCode]"),CUMPRIMENTO!$D224,INDIRECT("Tabela6[Data]"),CUMPRIMENTO!N$1)</f>
        <v/>
      </c>
      <c r="Q224" s="33">
        <f>SUM(J224:P224)/(IF(G224=1,COUNTA(J224:P224)*3,IF(G224=2,COUNTA(J224:P224)*2,IF(G224=3,COUNTA(J224:P224),IF(G224=4,COUNTA(J224:P224)/2,IF(G224=5,COUNTA(J224:P224)/7,IF(G224=6,1,"")))))))</f>
        <v/>
      </c>
      <c r="R224">
        <f>COUNTIFS(INDIRECT("Tabela6[QRCode]"),CUMPRIMENTO!$C224,INDIRECT("Tabela6[Data]"),CUMPRIMENTO!R$1)+COUNTIFS(INDIRECT("Tabela6[QRCode]"),CUMPRIMENTO!$D224,INDIRECT("Tabela6[Data]"),CUMPRIMENTO!R$1)</f>
        <v/>
      </c>
      <c r="S224">
        <f>COUNTIFS(INDIRECT("Tabela6[QRCode]"),CUMPRIMENTO!$C224,INDIRECT("Tabela6[Data]"),CUMPRIMENTO!S$1)+COUNTIFS(INDIRECT("Tabela6[QRCode]"),CUMPRIMENTO!$D224,INDIRECT("Tabela6[Data]"),CUMPRIMENTO!S$1)</f>
        <v/>
      </c>
      <c r="T224">
        <f>COUNTIFS(INDIRECT("Tabela6[QRCode]"),CUMPRIMENTO!$C224,INDIRECT("Tabela6[Data]"),CUMPRIMENTO!T$1)+COUNTIFS(INDIRECT("Tabela6[QRCode]"),CUMPRIMENTO!$D224,INDIRECT("Tabela6[Data]"),CUMPRIMENTO!T$1)</f>
        <v/>
      </c>
      <c r="U224">
        <f>COUNTIFS(INDIRECT("Tabela6[QRCode]"),CUMPRIMENTO!$C224,INDIRECT("Tabela6[Data]"),CUMPRIMENTO!U$1)+COUNTIFS(INDIRECT("Tabela6[QRCode]"),CUMPRIMENTO!$D224,INDIRECT("Tabela6[Data]"),CUMPRIMENTO!U$1)</f>
        <v/>
      </c>
      <c r="V224">
        <f>COUNTIFS(INDIRECT("Tabela6[QRCode]"),CUMPRIMENTO!$C224,INDIRECT("Tabela6[Data]"),CUMPRIMENTO!V$1)+COUNTIFS(INDIRECT("Tabela6[QRCode]"),CUMPRIMENTO!$D224,INDIRECT("Tabela6[Data]"),CUMPRIMENTO!V$1)</f>
        <v/>
      </c>
      <c r="Y224" s="33">
        <f>SUM(R224:X224)/(IF(G224=1,COUNTA(R224:X224)*3,IF(G224=2,COUNTA(R224:X224)*2,IF(G224=3,COUNTA(R224:X224),IF(G224=4,COUNTA(R224:X224)/2,IF(G224=5,COUNTA(R224:X224)/7,IF(G224=6,1,"")))))))</f>
        <v/>
      </c>
      <c r="Z224">
        <f>COUNTIFS(INDIRECT("Tabela6[QRCode]"),CUMPRIMENTO!$C224,INDIRECT("Tabela6[Data]"),CUMPRIMENTO!Z$1)+COUNTIFS(INDIRECT("Tabela6[QRCode]"),CUMPRIMENTO!$D224,INDIRECT("Tabela6[Data]"),CUMPRIMENTO!Z$1)</f>
        <v/>
      </c>
      <c r="AA224">
        <f>COUNTIFS(INDIRECT("Tabela6[QRCode]"),CUMPRIMENTO!$C224,INDIRECT("Tabela6[Data]"),CUMPRIMENTO!AA$1)+COUNTIFS(INDIRECT("Tabela6[QRCode]"),CUMPRIMENTO!$D224,INDIRECT("Tabela6[Data]"),CUMPRIMENTO!AA$1)</f>
        <v/>
      </c>
      <c r="AB224">
        <f>COUNTIFS(INDIRECT("Tabela6[QRCode]"),CUMPRIMENTO!$C224,INDIRECT("Tabela6[Data]"),CUMPRIMENTO!AB$1)+COUNTIFS(INDIRECT("Tabela6[QRCode]"),CUMPRIMENTO!$D224,INDIRECT("Tabela6[Data]"),CUMPRIMENTO!AB$1)</f>
        <v/>
      </c>
      <c r="AC224">
        <f>COUNTIFS(INDIRECT("Tabela6[QRCode]"),CUMPRIMENTO!$C224,INDIRECT("Tabela6[Data]"),CUMPRIMENTO!AC$1)+COUNTIFS(INDIRECT("Tabela6[QRCode]"),CUMPRIMENTO!$D224,INDIRECT("Tabela6[Data]"),CUMPRIMENTO!AC$1)</f>
        <v/>
      </c>
      <c r="AD224">
        <f>COUNTIFS(INDIRECT("Tabela6[QRCode]"),CUMPRIMENTO!$C224,INDIRECT("Tabela6[Data]"),CUMPRIMENTO!AD$1)+COUNTIFS(INDIRECT("Tabela6[QRCode]"),CUMPRIMENTO!$D224,INDIRECT("Tabela6[Data]"),CUMPRIMENTO!AD$1)</f>
        <v/>
      </c>
      <c r="AG224" s="33">
        <f>SUM(Z224:AD224)/(IF(G224=1,COUNTA(Z224:AD224)*3,IF(G224=2,COUNTA(Z224:AD224)*2,IF(G224=3,COUNTA(Z224:AD224),IF(G224=4,COUNTA(Z224:AD224)/2,IF(G224=5,COUNTA(Z224:AD224)/7,IF(G224=6,1,"")))))))</f>
        <v/>
      </c>
      <c r="AH224">
        <f>COUNTIFS(INDIRECT("Tabela6[QRCode]"),CUMPRIMENTO!$C224,INDIRECT("Tabela6[Data]"),CUMPRIMENTO!AH$1)+COUNTIFS(INDIRECT("Tabela6[QRCode]"),CUMPRIMENTO!$D224,INDIRECT("Tabela6[Data]"),CUMPRIMENTO!AH$1)</f>
        <v/>
      </c>
      <c r="AI224">
        <f>COUNTIFS(INDIRECT("Tabela6[QRCode]"),CUMPRIMENTO!$C224,INDIRECT("Tabela6[Data]"),CUMPRIMENTO!AI$1)+COUNTIFS(INDIRECT("Tabela6[QRCode]"),CUMPRIMENTO!$D224,INDIRECT("Tabela6[Data]"),CUMPRIMENTO!AI$1)</f>
        <v/>
      </c>
      <c r="AJ224">
        <f>COUNTIFS(INDIRECT("Tabela6[QRCode]"),CUMPRIMENTO!$C224,INDIRECT("Tabela6[Data]"),CUMPRIMENTO!AJ$1)+COUNTIFS(INDIRECT("Tabela6[QRCode]"),CUMPRIMENTO!$D224,INDIRECT("Tabela6[Data]"),CUMPRIMENTO!AJ$1)</f>
        <v/>
      </c>
      <c r="AK224">
        <f>COUNTIFS(INDIRECT("Tabela6[QRCode]"),CUMPRIMENTO!$C224,INDIRECT("Tabela6[Data]"),CUMPRIMENTO!AK$1)+COUNTIFS(INDIRECT("Tabela6[QRCode]"),CUMPRIMENTO!$D224,INDIRECT("Tabela6[Data]"),CUMPRIMENTO!AK$1)</f>
        <v/>
      </c>
      <c r="AL224">
        <f>COUNTIFS(INDIRECT("Tabela6[QRCode]"),CUMPRIMENTO!$C224,INDIRECT("Tabela6[Data]"),CUMPRIMENTO!AL$1)+COUNTIFS(INDIRECT("Tabela6[QRCode]"),CUMPRIMENTO!$D224,INDIRECT("Tabela6[Data]"),CUMPRIMENTO!AL$1)</f>
        <v/>
      </c>
      <c r="AO224" s="33">
        <f>SUM(AH224:AL224)/(IF(G224=1,COUNTA(AH224:AL224)*3,IF(G224=2,COUNTA(AH224:AL224)*2,IF(G224=3,COUNTA(AH224:AL224),IF(G224=4,COUNTA(AH224:AL224)/2,IF(G224=5,COUNTA(AH224:AL224)/7,IF(G224=6,1,"")))))))</f>
        <v/>
      </c>
      <c r="AP224">
        <f>COUNTIFS(INDIRECT("Tabela6[QRCode]"),CUMPRIMENTO!$C224,INDIRECT("Tabela6[Data]"),CUMPRIMENTO!AP$1)+COUNTIFS(INDIRECT("Tabela6[QRCode]"),CUMPRIMENTO!$D224,INDIRECT("Tabela6[Data]"),CUMPRIMENTO!AP$1)</f>
        <v/>
      </c>
      <c r="AQ224">
        <f>COUNTIFS(INDIRECT("Tabela6[QRCode]"),CUMPRIMENTO!$C224,INDIRECT("Tabela6[Data]"),CUMPRIMENTO!AQ$1)+COUNTIFS(INDIRECT("Tabela6[QRCode]"),CUMPRIMENTO!$D224,INDIRECT("Tabela6[Data]"),CUMPRIMENTO!AQ$1)</f>
        <v/>
      </c>
      <c r="AW224" s="33">
        <f>SUM(AP224:AS224)/(IF(G224=1,COUNTA(AP224:AS224)*3,IF(G224=2,COUNTA(AP224:AS224)*2,IF(G224=3,COUNTA(AP224:AS224),IF(G224=4,COUNTA(AP224:AS224)/2,IF(G224=5,COUNTA(AP224:AS224)/7,IF(G224=6,1,"")))))))</f>
        <v/>
      </c>
    </row>
    <row r="225">
      <c r="B225" t="inlineStr">
        <is>
          <t>BR01-IES-P31</t>
        </is>
      </c>
      <c r="C225" t="inlineStr">
        <is>
          <t>BR01-IES-P31-SALA05</t>
        </is>
      </c>
      <c r="D225" t="inlineStr">
        <is>
          <t>RS-ST01-31-01P-SLA05</t>
        </is>
      </c>
      <c r="E225" t="inlineStr">
        <is>
          <t>TREINAMENTOS - SALA LAVADORA</t>
        </is>
      </c>
      <c r="G225" t="n">
        <v>6</v>
      </c>
      <c r="H225" t="inlineStr">
        <is>
          <t>SOB DEMANDA</t>
        </is>
      </c>
      <c r="I225" s="34">
        <f>IF(H225="SOB DEMANDA",100%,IF(AVERAGE(Y225,AG225,AO225,AW225)&gt;100%,100%,AVERAGE(Y225,AG225,AO225,AW225)))</f>
        <v/>
      </c>
      <c r="J225">
        <f>COUNTIFS(INDIRECT("Tabela6[QRCode]"),CUMPRIMENTO!$C225,INDIRECT("Tabela6[Data]"),CUMPRIMENTO!J$1)+COUNTIFS(INDIRECT("Tabela6[QRCode]"),CUMPRIMENTO!$D225,INDIRECT("Tabela6[Data]"),CUMPRIMENTO!J$1)</f>
        <v/>
      </c>
      <c r="K225">
        <f>COUNTIFS(INDIRECT("Tabela6[QRCode]"),CUMPRIMENTO!$C225,INDIRECT("Tabela6[Data]"),CUMPRIMENTO!K$1)+COUNTIFS(INDIRECT("Tabela6[QRCode]"),CUMPRIMENTO!$D225,INDIRECT("Tabela6[Data]"),CUMPRIMENTO!K$1)</f>
        <v/>
      </c>
      <c r="L225">
        <f>COUNTIFS(INDIRECT("Tabela6[QRCode]"),CUMPRIMENTO!$C225,INDIRECT("Tabela6[Data]"),CUMPRIMENTO!L$1)+COUNTIFS(INDIRECT("Tabela6[QRCode]"),CUMPRIMENTO!$D225,INDIRECT("Tabela6[Data]"),CUMPRIMENTO!L$1)</f>
        <v/>
      </c>
      <c r="M225">
        <f>COUNTIFS(INDIRECT("Tabela6[QRCode]"),CUMPRIMENTO!$C225,INDIRECT("Tabela6[Data]"),CUMPRIMENTO!M$1)+COUNTIFS(INDIRECT("Tabela6[QRCode]"),CUMPRIMENTO!$D225,INDIRECT("Tabela6[Data]"),CUMPRIMENTO!M$1)</f>
        <v/>
      </c>
      <c r="N225">
        <f>COUNTIFS(INDIRECT("Tabela6[QRCode]"),CUMPRIMENTO!$C225,INDIRECT("Tabela6[Data]"),CUMPRIMENTO!N$1)+COUNTIFS(INDIRECT("Tabela6[QRCode]"),CUMPRIMENTO!$D225,INDIRECT("Tabela6[Data]"),CUMPRIMENTO!N$1)</f>
        <v/>
      </c>
      <c r="Q225" s="33">
        <f>SUM(J225:P225)/(IF(G225=1,COUNTA(J225:P225)*3,IF(G225=2,COUNTA(J225:P225)*2,IF(G225=3,COUNTA(J225:P225),IF(G225=4,COUNTA(J225:P225)/2,IF(G225=5,COUNTA(J225:P225)/7,IF(G225=6,1,"")))))))</f>
        <v/>
      </c>
      <c r="R225">
        <f>COUNTIFS(INDIRECT("Tabela6[QRCode]"),CUMPRIMENTO!$C225,INDIRECT("Tabela6[Data]"),CUMPRIMENTO!R$1)+COUNTIFS(INDIRECT("Tabela6[QRCode]"),CUMPRIMENTO!$D225,INDIRECT("Tabela6[Data]"),CUMPRIMENTO!R$1)</f>
        <v/>
      </c>
      <c r="S225">
        <f>COUNTIFS(INDIRECT("Tabela6[QRCode]"),CUMPRIMENTO!$C225,INDIRECT("Tabela6[Data]"),CUMPRIMENTO!S$1)+COUNTIFS(INDIRECT("Tabela6[QRCode]"),CUMPRIMENTO!$D225,INDIRECT("Tabela6[Data]"),CUMPRIMENTO!S$1)</f>
        <v/>
      </c>
      <c r="T225">
        <f>COUNTIFS(INDIRECT("Tabela6[QRCode]"),CUMPRIMENTO!$C225,INDIRECT("Tabela6[Data]"),CUMPRIMENTO!T$1)+COUNTIFS(INDIRECT("Tabela6[QRCode]"),CUMPRIMENTO!$D225,INDIRECT("Tabela6[Data]"),CUMPRIMENTO!T$1)</f>
        <v/>
      </c>
      <c r="U225">
        <f>COUNTIFS(INDIRECT("Tabela6[QRCode]"),CUMPRIMENTO!$C225,INDIRECT("Tabela6[Data]"),CUMPRIMENTO!U$1)+COUNTIFS(INDIRECT("Tabela6[QRCode]"),CUMPRIMENTO!$D225,INDIRECT("Tabela6[Data]"),CUMPRIMENTO!U$1)</f>
        <v/>
      </c>
      <c r="V225">
        <f>COUNTIFS(INDIRECT("Tabela6[QRCode]"),CUMPRIMENTO!$C225,INDIRECT("Tabela6[Data]"),CUMPRIMENTO!V$1)+COUNTIFS(INDIRECT("Tabela6[QRCode]"),CUMPRIMENTO!$D225,INDIRECT("Tabela6[Data]"),CUMPRIMENTO!V$1)</f>
        <v/>
      </c>
      <c r="Y225" s="33">
        <f>SUM(R225:X225)/(IF(G225=1,COUNTA(R225:X225)*3,IF(G225=2,COUNTA(R225:X225)*2,IF(G225=3,COUNTA(R225:X225),IF(G225=4,COUNTA(R225:X225)/2,IF(G225=5,COUNTA(R225:X225)/7,IF(G225=6,1,"")))))))</f>
        <v/>
      </c>
      <c r="Z225">
        <f>COUNTIFS(INDIRECT("Tabela6[QRCode]"),CUMPRIMENTO!$C225,INDIRECT("Tabela6[Data]"),CUMPRIMENTO!Z$1)+COUNTIFS(INDIRECT("Tabela6[QRCode]"),CUMPRIMENTO!$D225,INDIRECT("Tabela6[Data]"),CUMPRIMENTO!Z$1)</f>
        <v/>
      </c>
      <c r="AA225">
        <f>COUNTIFS(INDIRECT("Tabela6[QRCode]"),CUMPRIMENTO!$C225,INDIRECT("Tabela6[Data]"),CUMPRIMENTO!AA$1)+COUNTIFS(INDIRECT("Tabela6[QRCode]"),CUMPRIMENTO!$D225,INDIRECT("Tabela6[Data]"),CUMPRIMENTO!AA$1)</f>
        <v/>
      </c>
      <c r="AB225">
        <f>COUNTIFS(INDIRECT("Tabela6[QRCode]"),CUMPRIMENTO!$C225,INDIRECT("Tabela6[Data]"),CUMPRIMENTO!AB$1)+COUNTIFS(INDIRECT("Tabela6[QRCode]"),CUMPRIMENTO!$D225,INDIRECT("Tabela6[Data]"),CUMPRIMENTO!AB$1)</f>
        <v/>
      </c>
      <c r="AC225">
        <f>COUNTIFS(INDIRECT("Tabela6[QRCode]"),CUMPRIMENTO!$C225,INDIRECT("Tabela6[Data]"),CUMPRIMENTO!AC$1)+COUNTIFS(INDIRECT("Tabela6[QRCode]"),CUMPRIMENTO!$D225,INDIRECT("Tabela6[Data]"),CUMPRIMENTO!AC$1)</f>
        <v/>
      </c>
      <c r="AD225">
        <f>COUNTIFS(INDIRECT("Tabela6[QRCode]"),CUMPRIMENTO!$C225,INDIRECT("Tabela6[Data]"),CUMPRIMENTO!AD$1)+COUNTIFS(INDIRECT("Tabela6[QRCode]"),CUMPRIMENTO!$D225,INDIRECT("Tabela6[Data]"),CUMPRIMENTO!AD$1)</f>
        <v/>
      </c>
      <c r="AG225" s="33">
        <f>SUM(Z225:AD225)/(IF(G225=1,COUNTA(Z225:AD225)*3,IF(G225=2,COUNTA(Z225:AD225)*2,IF(G225=3,COUNTA(Z225:AD225),IF(G225=4,COUNTA(Z225:AD225)/2,IF(G225=5,COUNTA(Z225:AD225)/7,IF(G225=6,1,"")))))))</f>
        <v/>
      </c>
      <c r="AH225">
        <f>COUNTIFS(INDIRECT("Tabela6[QRCode]"),CUMPRIMENTO!$C225,INDIRECT("Tabela6[Data]"),CUMPRIMENTO!AH$1)+COUNTIFS(INDIRECT("Tabela6[QRCode]"),CUMPRIMENTO!$D225,INDIRECT("Tabela6[Data]"),CUMPRIMENTO!AH$1)</f>
        <v/>
      </c>
      <c r="AI225">
        <f>COUNTIFS(INDIRECT("Tabela6[QRCode]"),CUMPRIMENTO!$C225,INDIRECT("Tabela6[Data]"),CUMPRIMENTO!AI$1)+COUNTIFS(INDIRECT("Tabela6[QRCode]"),CUMPRIMENTO!$D225,INDIRECT("Tabela6[Data]"),CUMPRIMENTO!AI$1)</f>
        <v/>
      </c>
      <c r="AJ225">
        <f>COUNTIFS(INDIRECT("Tabela6[QRCode]"),CUMPRIMENTO!$C225,INDIRECT("Tabela6[Data]"),CUMPRIMENTO!AJ$1)+COUNTIFS(INDIRECT("Tabela6[QRCode]"),CUMPRIMENTO!$D225,INDIRECT("Tabela6[Data]"),CUMPRIMENTO!AJ$1)</f>
        <v/>
      </c>
      <c r="AK225">
        <f>COUNTIFS(INDIRECT("Tabela6[QRCode]"),CUMPRIMENTO!$C225,INDIRECT("Tabela6[Data]"),CUMPRIMENTO!AK$1)+COUNTIFS(INDIRECT("Tabela6[QRCode]"),CUMPRIMENTO!$D225,INDIRECT("Tabela6[Data]"),CUMPRIMENTO!AK$1)</f>
        <v/>
      </c>
      <c r="AL225">
        <f>COUNTIFS(INDIRECT("Tabela6[QRCode]"),CUMPRIMENTO!$C225,INDIRECT("Tabela6[Data]"),CUMPRIMENTO!AL$1)+COUNTIFS(INDIRECT("Tabela6[QRCode]"),CUMPRIMENTO!$D225,INDIRECT("Tabela6[Data]"),CUMPRIMENTO!AL$1)</f>
        <v/>
      </c>
      <c r="AO225" s="33">
        <f>SUM(AH225:AL225)/(IF(G225=1,COUNTA(AH225:AL225)*3,IF(G225=2,COUNTA(AH225:AL225)*2,IF(G225=3,COUNTA(AH225:AL225),IF(G225=4,COUNTA(AH225:AL225)/2,IF(G225=5,COUNTA(AH225:AL225)/7,IF(G225=6,1,"")))))))</f>
        <v/>
      </c>
      <c r="AP225">
        <f>COUNTIFS(INDIRECT("Tabela6[QRCode]"),CUMPRIMENTO!$C225,INDIRECT("Tabela6[Data]"),CUMPRIMENTO!AP$1)+COUNTIFS(INDIRECT("Tabela6[QRCode]"),CUMPRIMENTO!$D225,INDIRECT("Tabela6[Data]"),CUMPRIMENTO!AP$1)</f>
        <v/>
      </c>
      <c r="AQ225">
        <f>COUNTIFS(INDIRECT("Tabela6[QRCode]"),CUMPRIMENTO!$C225,INDIRECT("Tabela6[Data]"),CUMPRIMENTO!AQ$1)+COUNTIFS(INDIRECT("Tabela6[QRCode]"),CUMPRIMENTO!$D225,INDIRECT("Tabela6[Data]"),CUMPRIMENTO!AQ$1)</f>
        <v/>
      </c>
      <c r="AW225" s="33">
        <f>SUM(AP225:AS225)/(IF(G225=1,COUNTA(AP225:AS225)*3,IF(G225=2,COUNTA(AP225:AS225)*2,IF(G225=3,COUNTA(AP225:AS225),IF(G225=4,COUNTA(AP225:AS225)/2,IF(G225=5,COUNTA(AP225:AS225)/7,IF(G225=6,1,"")))))))</f>
        <v/>
      </c>
    </row>
    <row r="226">
      <c r="B226" t="inlineStr">
        <is>
          <t>BR01-IES-P31</t>
        </is>
      </c>
      <c r="C226" t="inlineStr">
        <is>
          <t>BR01-IES-P31-SALA07</t>
        </is>
      </c>
      <c r="D226" t="inlineStr">
        <is>
          <t>RS-ST01-31-01P-SLA06</t>
        </is>
      </c>
      <c r="E226" t="inlineStr">
        <is>
          <t>TREINAMENTOS - SALA OFICINA DE IDEIAS</t>
        </is>
      </c>
      <c r="G226" t="n">
        <v>6</v>
      </c>
      <c r="H226" t="inlineStr">
        <is>
          <t>SOB DEMANDA</t>
        </is>
      </c>
      <c r="I226" s="34">
        <f>IF(H226="SOB DEMANDA",100%,IF(AVERAGE(Y226,AG226,AO226,AW226)&gt;100%,100%,AVERAGE(Y226,AG226,AO226,AW226)))</f>
        <v/>
      </c>
      <c r="J226">
        <f>COUNTIFS(INDIRECT("Tabela6[QRCode]"),CUMPRIMENTO!$C226,INDIRECT("Tabela6[Data]"),CUMPRIMENTO!J$1)+COUNTIFS(INDIRECT("Tabela6[QRCode]"),CUMPRIMENTO!$D226,INDIRECT("Tabela6[Data]"),CUMPRIMENTO!J$1)</f>
        <v/>
      </c>
      <c r="K226">
        <f>COUNTIFS(INDIRECT("Tabela6[QRCode]"),CUMPRIMENTO!$C226,INDIRECT("Tabela6[Data]"),CUMPRIMENTO!K$1)+COUNTIFS(INDIRECT("Tabela6[QRCode]"),CUMPRIMENTO!$D226,INDIRECT("Tabela6[Data]"),CUMPRIMENTO!K$1)</f>
        <v/>
      </c>
      <c r="L226">
        <f>COUNTIFS(INDIRECT("Tabela6[QRCode]"),CUMPRIMENTO!$C226,INDIRECT("Tabela6[Data]"),CUMPRIMENTO!L$1)+COUNTIFS(INDIRECT("Tabela6[QRCode]"),CUMPRIMENTO!$D226,INDIRECT("Tabela6[Data]"),CUMPRIMENTO!L$1)</f>
        <v/>
      </c>
      <c r="M226">
        <f>COUNTIFS(INDIRECT("Tabela6[QRCode]"),CUMPRIMENTO!$C226,INDIRECT("Tabela6[Data]"),CUMPRIMENTO!M$1)+COUNTIFS(INDIRECT("Tabela6[QRCode]"),CUMPRIMENTO!$D226,INDIRECT("Tabela6[Data]"),CUMPRIMENTO!M$1)</f>
        <v/>
      </c>
      <c r="N226">
        <f>COUNTIFS(INDIRECT("Tabela6[QRCode]"),CUMPRIMENTO!$C226,INDIRECT("Tabela6[Data]"),CUMPRIMENTO!N$1)+COUNTIFS(INDIRECT("Tabela6[QRCode]"),CUMPRIMENTO!$D226,INDIRECT("Tabela6[Data]"),CUMPRIMENTO!N$1)</f>
        <v/>
      </c>
      <c r="Q226" s="33">
        <f>SUM(J226:P226)/(IF(G226=1,COUNTA(J226:P226)*3,IF(G226=2,COUNTA(J226:P226)*2,IF(G226=3,COUNTA(J226:P226),IF(G226=4,COUNTA(J226:P226)/2,IF(G226=5,COUNTA(J226:P226)/7,IF(G226=6,1,"")))))))</f>
        <v/>
      </c>
      <c r="R226">
        <f>COUNTIFS(INDIRECT("Tabela6[QRCode]"),CUMPRIMENTO!$C226,INDIRECT("Tabela6[Data]"),CUMPRIMENTO!R$1)+COUNTIFS(INDIRECT("Tabela6[QRCode]"),CUMPRIMENTO!$D226,INDIRECT("Tabela6[Data]"),CUMPRIMENTO!R$1)</f>
        <v/>
      </c>
      <c r="S226">
        <f>COUNTIFS(INDIRECT("Tabela6[QRCode]"),CUMPRIMENTO!$C226,INDIRECT("Tabela6[Data]"),CUMPRIMENTO!S$1)+COUNTIFS(INDIRECT("Tabela6[QRCode]"),CUMPRIMENTO!$D226,INDIRECT("Tabela6[Data]"),CUMPRIMENTO!S$1)</f>
        <v/>
      </c>
      <c r="T226">
        <f>COUNTIFS(INDIRECT("Tabela6[QRCode]"),CUMPRIMENTO!$C226,INDIRECT("Tabela6[Data]"),CUMPRIMENTO!T$1)+COUNTIFS(INDIRECT("Tabela6[QRCode]"),CUMPRIMENTO!$D226,INDIRECT("Tabela6[Data]"),CUMPRIMENTO!T$1)</f>
        <v/>
      </c>
      <c r="U226">
        <f>COUNTIFS(INDIRECT("Tabela6[QRCode]"),CUMPRIMENTO!$C226,INDIRECT("Tabela6[Data]"),CUMPRIMENTO!U$1)+COUNTIFS(INDIRECT("Tabela6[QRCode]"),CUMPRIMENTO!$D226,INDIRECT("Tabela6[Data]"),CUMPRIMENTO!U$1)</f>
        <v/>
      </c>
      <c r="V226">
        <f>COUNTIFS(INDIRECT("Tabela6[QRCode]"),CUMPRIMENTO!$C226,INDIRECT("Tabela6[Data]"),CUMPRIMENTO!V$1)+COUNTIFS(INDIRECT("Tabela6[QRCode]"),CUMPRIMENTO!$D226,INDIRECT("Tabela6[Data]"),CUMPRIMENTO!V$1)</f>
        <v/>
      </c>
      <c r="Y226" s="33">
        <f>SUM(R226:X226)/(IF(G226=1,COUNTA(R226:X226)*3,IF(G226=2,COUNTA(R226:X226)*2,IF(G226=3,COUNTA(R226:X226),IF(G226=4,COUNTA(R226:X226)/2,IF(G226=5,COUNTA(R226:X226)/7,IF(G226=6,1,"")))))))</f>
        <v/>
      </c>
      <c r="Z226">
        <f>COUNTIFS(INDIRECT("Tabela6[QRCode]"),CUMPRIMENTO!$C226,INDIRECT("Tabela6[Data]"),CUMPRIMENTO!Z$1)+COUNTIFS(INDIRECT("Tabela6[QRCode]"),CUMPRIMENTO!$D226,INDIRECT("Tabela6[Data]"),CUMPRIMENTO!Z$1)</f>
        <v/>
      </c>
      <c r="AA226">
        <f>COUNTIFS(INDIRECT("Tabela6[QRCode]"),CUMPRIMENTO!$C226,INDIRECT("Tabela6[Data]"),CUMPRIMENTO!AA$1)+COUNTIFS(INDIRECT("Tabela6[QRCode]"),CUMPRIMENTO!$D226,INDIRECT("Tabela6[Data]"),CUMPRIMENTO!AA$1)</f>
        <v/>
      </c>
      <c r="AB226">
        <f>COUNTIFS(INDIRECT("Tabela6[QRCode]"),CUMPRIMENTO!$C226,INDIRECT("Tabela6[Data]"),CUMPRIMENTO!AB$1)+COUNTIFS(INDIRECT("Tabela6[QRCode]"),CUMPRIMENTO!$D226,INDIRECT("Tabela6[Data]"),CUMPRIMENTO!AB$1)</f>
        <v/>
      </c>
      <c r="AC226">
        <f>COUNTIFS(INDIRECT("Tabela6[QRCode]"),CUMPRIMENTO!$C226,INDIRECT("Tabela6[Data]"),CUMPRIMENTO!AC$1)+COUNTIFS(INDIRECT("Tabela6[QRCode]"),CUMPRIMENTO!$D226,INDIRECT("Tabela6[Data]"),CUMPRIMENTO!AC$1)</f>
        <v/>
      </c>
      <c r="AD226">
        <f>COUNTIFS(INDIRECT("Tabela6[QRCode]"),CUMPRIMENTO!$C226,INDIRECT("Tabela6[Data]"),CUMPRIMENTO!AD$1)+COUNTIFS(INDIRECT("Tabela6[QRCode]"),CUMPRIMENTO!$D226,INDIRECT("Tabela6[Data]"),CUMPRIMENTO!AD$1)</f>
        <v/>
      </c>
      <c r="AG226" s="33">
        <f>SUM(Z226:AD226)/(IF(G226=1,COUNTA(Z226:AD226)*3,IF(G226=2,COUNTA(Z226:AD226)*2,IF(G226=3,COUNTA(Z226:AD226),IF(G226=4,COUNTA(Z226:AD226)/2,IF(G226=5,COUNTA(Z226:AD226)/7,IF(G226=6,1,"")))))))</f>
        <v/>
      </c>
      <c r="AH226">
        <f>COUNTIFS(INDIRECT("Tabela6[QRCode]"),CUMPRIMENTO!$C226,INDIRECT("Tabela6[Data]"),CUMPRIMENTO!AH$1)+COUNTIFS(INDIRECT("Tabela6[QRCode]"),CUMPRIMENTO!$D226,INDIRECT("Tabela6[Data]"),CUMPRIMENTO!AH$1)</f>
        <v/>
      </c>
      <c r="AI226">
        <f>COUNTIFS(INDIRECT("Tabela6[QRCode]"),CUMPRIMENTO!$C226,INDIRECT("Tabela6[Data]"),CUMPRIMENTO!AI$1)+COUNTIFS(INDIRECT("Tabela6[QRCode]"),CUMPRIMENTO!$D226,INDIRECT("Tabela6[Data]"),CUMPRIMENTO!AI$1)</f>
        <v/>
      </c>
      <c r="AJ226">
        <f>COUNTIFS(INDIRECT("Tabela6[QRCode]"),CUMPRIMENTO!$C226,INDIRECT("Tabela6[Data]"),CUMPRIMENTO!AJ$1)+COUNTIFS(INDIRECT("Tabela6[QRCode]"),CUMPRIMENTO!$D226,INDIRECT("Tabela6[Data]"),CUMPRIMENTO!AJ$1)</f>
        <v/>
      </c>
      <c r="AK226">
        <f>COUNTIFS(INDIRECT("Tabela6[QRCode]"),CUMPRIMENTO!$C226,INDIRECT("Tabela6[Data]"),CUMPRIMENTO!AK$1)+COUNTIFS(INDIRECT("Tabela6[QRCode]"),CUMPRIMENTO!$D226,INDIRECT("Tabela6[Data]"),CUMPRIMENTO!AK$1)</f>
        <v/>
      </c>
      <c r="AL226">
        <f>COUNTIFS(INDIRECT("Tabela6[QRCode]"),CUMPRIMENTO!$C226,INDIRECT("Tabela6[Data]"),CUMPRIMENTO!AL$1)+COUNTIFS(INDIRECT("Tabela6[QRCode]"),CUMPRIMENTO!$D226,INDIRECT("Tabela6[Data]"),CUMPRIMENTO!AL$1)</f>
        <v/>
      </c>
      <c r="AO226" s="33">
        <f>SUM(AH226:AL226)/(IF(G226=1,COUNTA(AH226:AL226)*3,IF(G226=2,COUNTA(AH226:AL226)*2,IF(G226=3,COUNTA(AH226:AL226),IF(G226=4,COUNTA(AH226:AL226)/2,IF(G226=5,COUNTA(AH226:AL226)/7,IF(G226=6,1,"")))))))</f>
        <v/>
      </c>
      <c r="AP226">
        <f>COUNTIFS(INDIRECT("Tabela6[QRCode]"),CUMPRIMENTO!$C226,INDIRECT("Tabela6[Data]"),CUMPRIMENTO!AP$1)+COUNTIFS(INDIRECT("Tabela6[QRCode]"),CUMPRIMENTO!$D226,INDIRECT("Tabela6[Data]"),CUMPRIMENTO!AP$1)</f>
        <v/>
      </c>
      <c r="AQ226">
        <f>COUNTIFS(INDIRECT("Tabela6[QRCode]"),CUMPRIMENTO!$C226,INDIRECT("Tabela6[Data]"),CUMPRIMENTO!AQ$1)+COUNTIFS(INDIRECT("Tabela6[QRCode]"),CUMPRIMENTO!$D226,INDIRECT("Tabela6[Data]"),CUMPRIMENTO!AQ$1)</f>
        <v/>
      </c>
      <c r="AW226" s="33">
        <f>SUM(AP226:AS226)/(IF(G226=1,COUNTA(AP226:AS226)*3,IF(G226=2,COUNTA(AP226:AS226)*2,IF(G226=3,COUNTA(AP226:AS226),IF(G226=4,COUNTA(AP226:AS226)/2,IF(G226=5,COUNTA(AP226:AS226)/7,IF(G226=6,1,"")))))))</f>
        <v/>
      </c>
    </row>
    <row r="227">
      <c r="B227" t="inlineStr">
        <is>
          <t>BR01-IES-P31</t>
        </is>
      </c>
      <c r="C227" t="inlineStr">
        <is>
          <t>BR01-IES-P31-SALA08</t>
        </is>
      </c>
      <c r="D227" t="inlineStr">
        <is>
          <t>RS-ST01-31-02P-SLA01</t>
        </is>
      </c>
      <c r="E227" t="inlineStr">
        <is>
          <t>JURÍDICO - SALA ADM</t>
        </is>
      </c>
      <c r="G227" t="n">
        <v>4</v>
      </c>
      <c r="H227" t="inlineStr">
        <is>
          <t>T3E</t>
        </is>
      </c>
      <c r="I227" s="34">
        <f>IF(H227="SOB DEMANDA",100%,IF(AVERAGE(Y227,AG227,AO227,AW227)&gt;100%,100%,AVERAGE(Y227,AG227,AO227,AW227)))</f>
        <v/>
      </c>
      <c r="J227">
        <f>COUNTIFS(INDIRECT("Tabela6[QRCode]"),CUMPRIMENTO!$C227,INDIRECT("Tabela6[Data]"),CUMPRIMENTO!J$1)+COUNTIFS(INDIRECT("Tabela6[QRCode]"),CUMPRIMENTO!$D227,INDIRECT("Tabela6[Data]"),CUMPRIMENTO!J$1)</f>
        <v/>
      </c>
      <c r="K227">
        <f>COUNTIFS(INDIRECT("Tabela6[QRCode]"),CUMPRIMENTO!$C227,INDIRECT("Tabela6[Data]"),CUMPRIMENTO!K$1)+COUNTIFS(INDIRECT("Tabela6[QRCode]"),CUMPRIMENTO!$D227,INDIRECT("Tabela6[Data]"),CUMPRIMENTO!K$1)</f>
        <v/>
      </c>
      <c r="L227">
        <f>COUNTIFS(INDIRECT("Tabela6[QRCode]"),CUMPRIMENTO!$C227,INDIRECT("Tabela6[Data]"),CUMPRIMENTO!L$1)+COUNTIFS(INDIRECT("Tabela6[QRCode]"),CUMPRIMENTO!$D227,INDIRECT("Tabela6[Data]"),CUMPRIMENTO!L$1)</f>
        <v/>
      </c>
      <c r="M227">
        <f>COUNTIFS(INDIRECT("Tabela6[QRCode]"),CUMPRIMENTO!$C227,INDIRECT("Tabela6[Data]"),CUMPRIMENTO!M$1)+COUNTIFS(INDIRECT("Tabela6[QRCode]"),CUMPRIMENTO!$D227,INDIRECT("Tabela6[Data]"),CUMPRIMENTO!M$1)</f>
        <v/>
      </c>
      <c r="N227">
        <f>COUNTIFS(INDIRECT("Tabela6[QRCode]"),CUMPRIMENTO!$C227,INDIRECT("Tabela6[Data]"),CUMPRIMENTO!N$1)+COUNTIFS(INDIRECT("Tabela6[QRCode]"),CUMPRIMENTO!$D227,INDIRECT("Tabela6[Data]"),CUMPRIMENTO!N$1)</f>
        <v/>
      </c>
      <c r="Q227" s="33">
        <f>SUM(J227:P227)/(IF(G227=1,COUNTA(J227:P227)*3,IF(G227=2,COUNTA(J227:P227)*2,IF(G227=3,COUNTA(J227:P227),IF(G227=4,COUNTA(J227:P227)/2,IF(G227=5,COUNTA(J227:P227)/7,IF(G227=6,1,"")))))))</f>
        <v/>
      </c>
      <c r="R227">
        <f>COUNTIFS(INDIRECT("Tabela6[QRCode]"),CUMPRIMENTO!$C227,INDIRECT("Tabela6[Data]"),CUMPRIMENTO!R$1)+COUNTIFS(INDIRECT("Tabela6[QRCode]"),CUMPRIMENTO!$D227,INDIRECT("Tabela6[Data]"),CUMPRIMENTO!R$1)</f>
        <v/>
      </c>
      <c r="S227">
        <f>COUNTIFS(INDIRECT("Tabela6[QRCode]"),CUMPRIMENTO!$C227,INDIRECT("Tabela6[Data]"),CUMPRIMENTO!S$1)+COUNTIFS(INDIRECT("Tabela6[QRCode]"),CUMPRIMENTO!$D227,INDIRECT("Tabela6[Data]"),CUMPRIMENTO!S$1)</f>
        <v/>
      </c>
      <c r="T227">
        <f>COUNTIFS(INDIRECT("Tabela6[QRCode]"),CUMPRIMENTO!$C227,INDIRECT("Tabela6[Data]"),CUMPRIMENTO!T$1)+COUNTIFS(INDIRECT("Tabela6[QRCode]"),CUMPRIMENTO!$D227,INDIRECT("Tabela6[Data]"),CUMPRIMENTO!T$1)</f>
        <v/>
      </c>
      <c r="U227">
        <f>COUNTIFS(INDIRECT("Tabela6[QRCode]"),CUMPRIMENTO!$C227,INDIRECT("Tabela6[Data]"),CUMPRIMENTO!U$1)+COUNTIFS(INDIRECT("Tabela6[QRCode]"),CUMPRIMENTO!$D227,INDIRECT("Tabela6[Data]"),CUMPRIMENTO!U$1)</f>
        <v/>
      </c>
      <c r="V227">
        <f>COUNTIFS(INDIRECT("Tabela6[QRCode]"),CUMPRIMENTO!$C227,INDIRECT("Tabela6[Data]"),CUMPRIMENTO!V$1)+COUNTIFS(INDIRECT("Tabela6[QRCode]"),CUMPRIMENTO!$D227,INDIRECT("Tabela6[Data]"),CUMPRIMENTO!V$1)</f>
        <v/>
      </c>
      <c r="Y227" s="33">
        <f>SUM(R227:X227)/(IF(G227=1,COUNTA(R227:X227)*3,IF(G227=2,COUNTA(R227:X227)*2,IF(G227=3,COUNTA(R227:X227),IF(G227=4,COUNTA(R227:X227)/2,IF(G227=5,COUNTA(R227:X227)/7,IF(G227=6,1,"")))))))</f>
        <v/>
      </c>
      <c r="Z227">
        <f>COUNTIFS(INDIRECT("Tabela6[QRCode]"),CUMPRIMENTO!$C227,INDIRECT("Tabela6[Data]"),CUMPRIMENTO!Z$1)+COUNTIFS(INDIRECT("Tabela6[QRCode]"),CUMPRIMENTO!$D227,INDIRECT("Tabela6[Data]"),CUMPRIMENTO!Z$1)</f>
        <v/>
      </c>
      <c r="AA227">
        <f>COUNTIFS(INDIRECT("Tabela6[QRCode]"),CUMPRIMENTO!$C227,INDIRECT("Tabela6[Data]"),CUMPRIMENTO!AA$1)+COUNTIFS(INDIRECT("Tabela6[QRCode]"),CUMPRIMENTO!$D227,INDIRECT("Tabela6[Data]"),CUMPRIMENTO!AA$1)</f>
        <v/>
      </c>
      <c r="AB227">
        <f>COUNTIFS(INDIRECT("Tabela6[QRCode]"),CUMPRIMENTO!$C227,INDIRECT("Tabela6[Data]"),CUMPRIMENTO!AB$1)+COUNTIFS(INDIRECT("Tabela6[QRCode]"),CUMPRIMENTO!$D227,INDIRECT("Tabela6[Data]"),CUMPRIMENTO!AB$1)</f>
        <v/>
      </c>
      <c r="AC227">
        <f>COUNTIFS(INDIRECT("Tabela6[QRCode]"),CUMPRIMENTO!$C227,INDIRECT("Tabela6[Data]"),CUMPRIMENTO!AC$1)+COUNTIFS(INDIRECT("Tabela6[QRCode]"),CUMPRIMENTO!$D227,INDIRECT("Tabela6[Data]"),CUMPRIMENTO!AC$1)</f>
        <v/>
      </c>
      <c r="AD227">
        <f>COUNTIFS(INDIRECT("Tabela6[QRCode]"),CUMPRIMENTO!$C227,INDIRECT("Tabela6[Data]"),CUMPRIMENTO!AD$1)+COUNTIFS(INDIRECT("Tabela6[QRCode]"),CUMPRIMENTO!$D227,INDIRECT("Tabela6[Data]"),CUMPRIMENTO!AD$1)</f>
        <v/>
      </c>
      <c r="AG227" s="33">
        <f>SUM(Z227:AD227)/(IF(G227=1,COUNTA(Z227:AD227)*3,IF(G227=2,COUNTA(Z227:AD227)*2,IF(G227=3,COUNTA(Z227:AD227),IF(G227=4,COUNTA(Z227:AD227)/2,IF(G227=5,COUNTA(Z227:AD227)/7,IF(G227=6,1,"")))))))</f>
        <v/>
      </c>
      <c r="AH227">
        <f>COUNTIFS(INDIRECT("Tabela6[QRCode]"),CUMPRIMENTO!$C227,INDIRECT("Tabela6[Data]"),CUMPRIMENTO!AH$1)+COUNTIFS(INDIRECT("Tabela6[QRCode]"),CUMPRIMENTO!$D227,INDIRECT("Tabela6[Data]"),CUMPRIMENTO!AH$1)</f>
        <v/>
      </c>
      <c r="AI227">
        <f>COUNTIFS(INDIRECT("Tabela6[QRCode]"),CUMPRIMENTO!$C227,INDIRECT("Tabela6[Data]"),CUMPRIMENTO!AI$1)+COUNTIFS(INDIRECT("Tabela6[QRCode]"),CUMPRIMENTO!$D227,INDIRECT("Tabela6[Data]"),CUMPRIMENTO!AI$1)</f>
        <v/>
      </c>
      <c r="AJ227">
        <f>COUNTIFS(INDIRECT("Tabela6[QRCode]"),CUMPRIMENTO!$C227,INDIRECT("Tabela6[Data]"),CUMPRIMENTO!AJ$1)+COUNTIFS(INDIRECT("Tabela6[QRCode]"),CUMPRIMENTO!$D227,INDIRECT("Tabela6[Data]"),CUMPRIMENTO!AJ$1)</f>
        <v/>
      </c>
      <c r="AK227">
        <f>COUNTIFS(INDIRECT("Tabela6[QRCode]"),CUMPRIMENTO!$C227,INDIRECT("Tabela6[Data]"),CUMPRIMENTO!AK$1)+COUNTIFS(INDIRECT("Tabela6[QRCode]"),CUMPRIMENTO!$D227,INDIRECT("Tabela6[Data]"),CUMPRIMENTO!AK$1)</f>
        <v/>
      </c>
      <c r="AL227">
        <f>COUNTIFS(INDIRECT("Tabela6[QRCode]"),CUMPRIMENTO!$C227,INDIRECT("Tabela6[Data]"),CUMPRIMENTO!AL$1)+COUNTIFS(INDIRECT("Tabela6[QRCode]"),CUMPRIMENTO!$D227,INDIRECT("Tabela6[Data]"),CUMPRIMENTO!AL$1)</f>
        <v/>
      </c>
      <c r="AO227" s="33">
        <f>SUM(AH227:AL227)/(IF(G227=1,COUNTA(AH227:AL227)*3,IF(G227=2,COUNTA(AH227:AL227)*2,IF(G227=3,COUNTA(AH227:AL227),IF(G227=4,COUNTA(AH227:AL227)/2,IF(G227=5,COUNTA(AH227:AL227)/7,IF(G227=6,1,"")))))))</f>
        <v/>
      </c>
      <c r="AP227">
        <f>COUNTIFS(INDIRECT("Tabela6[QRCode]"),CUMPRIMENTO!$C227,INDIRECT("Tabela6[Data]"),CUMPRIMENTO!AP$1)+COUNTIFS(INDIRECT("Tabela6[QRCode]"),CUMPRIMENTO!$D227,INDIRECT("Tabela6[Data]"),CUMPRIMENTO!AP$1)</f>
        <v/>
      </c>
      <c r="AQ227">
        <f>COUNTIFS(INDIRECT("Tabela6[QRCode]"),CUMPRIMENTO!$C227,INDIRECT("Tabela6[Data]"),CUMPRIMENTO!AQ$1)+COUNTIFS(INDIRECT("Tabela6[QRCode]"),CUMPRIMENTO!$D227,INDIRECT("Tabela6[Data]"),CUMPRIMENTO!AQ$1)</f>
        <v/>
      </c>
      <c r="AW227" s="33">
        <f>SUM(AP227:AS227)/(IF(G227=1,COUNTA(AP227:AS227)*3,IF(G227=2,COUNTA(AP227:AS227)*2,IF(G227=3,COUNTA(AP227:AS227),IF(G227=4,COUNTA(AP227:AS227)/2,IF(G227=5,COUNTA(AP227:AS227)/7,IF(G227=6,1,"")))))))</f>
        <v/>
      </c>
    </row>
    <row r="228">
      <c r="B228" t="inlineStr">
        <is>
          <t>BR01-IES-P31</t>
        </is>
      </c>
      <c r="C228" t="inlineStr">
        <is>
          <t>BR01-IES-P31-SALA10</t>
        </is>
      </c>
      <c r="D228" t="inlineStr">
        <is>
          <t>RS-ST01-31-02P-SLA03</t>
        </is>
      </c>
      <c r="E228" t="inlineStr">
        <is>
          <t>JURÍDICO - SALA REUNIÃO I</t>
        </is>
      </c>
      <c r="G228" t="n">
        <v>4</v>
      </c>
      <c r="H228" t="inlineStr">
        <is>
          <t>T3E</t>
        </is>
      </c>
      <c r="I228" s="34">
        <f>IF(H228="SOB DEMANDA",100%,IF(AVERAGE(Y228,AG228,AO228,AW228)&gt;100%,100%,AVERAGE(Y228,AG228,AO228,AW228)))</f>
        <v/>
      </c>
      <c r="J228">
        <f>COUNTIFS(INDIRECT("Tabela6[QRCode]"),CUMPRIMENTO!$C228,INDIRECT("Tabela6[Data]"),CUMPRIMENTO!J$1)+COUNTIFS(INDIRECT("Tabela6[QRCode]"),CUMPRIMENTO!$D228,INDIRECT("Tabela6[Data]"),CUMPRIMENTO!J$1)</f>
        <v/>
      </c>
      <c r="K228">
        <f>COUNTIFS(INDIRECT("Tabela6[QRCode]"),CUMPRIMENTO!$C228,INDIRECT("Tabela6[Data]"),CUMPRIMENTO!K$1)+COUNTIFS(INDIRECT("Tabela6[QRCode]"),CUMPRIMENTO!$D228,INDIRECT("Tabela6[Data]"),CUMPRIMENTO!K$1)</f>
        <v/>
      </c>
      <c r="L228">
        <f>COUNTIFS(INDIRECT("Tabela6[QRCode]"),CUMPRIMENTO!$C228,INDIRECT("Tabela6[Data]"),CUMPRIMENTO!L$1)+COUNTIFS(INDIRECT("Tabela6[QRCode]"),CUMPRIMENTO!$D228,INDIRECT("Tabela6[Data]"),CUMPRIMENTO!L$1)</f>
        <v/>
      </c>
      <c r="M228">
        <f>COUNTIFS(INDIRECT("Tabela6[QRCode]"),CUMPRIMENTO!$C228,INDIRECT("Tabela6[Data]"),CUMPRIMENTO!M$1)+COUNTIFS(INDIRECT("Tabela6[QRCode]"),CUMPRIMENTO!$D228,INDIRECT("Tabela6[Data]"),CUMPRIMENTO!M$1)</f>
        <v/>
      </c>
      <c r="N228">
        <f>COUNTIFS(INDIRECT("Tabela6[QRCode]"),CUMPRIMENTO!$C228,INDIRECT("Tabela6[Data]"),CUMPRIMENTO!N$1)+COUNTIFS(INDIRECT("Tabela6[QRCode]"),CUMPRIMENTO!$D228,INDIRECT("Tabela6[Data]"),CUMPRIMENTO!N$1)</f>
        <v/>
      </c>
      <c r="Q228" s="33">
        <f>SUM(J228:P228)/(IF(G228=1,COUNTA(J228:P228)*3,IF(G228=2,COUNTA(J228:P228)*2,IF(G228=3,COUNTA(J228:P228),IF(G228=4,COUNTA(J228:P228)/2,IF(G228=5,COUNTA(J228:P228)/7,IF(G228=6,1,"")))))))</f>
        <v/>
      </c>
      <c r="R228">
        <f>COUNTIFS(INDIRECT("Tabela6[QRCode]"),CUMPRIMENTO!$C228,INDIRECT("Tabela6[Data]"),CUMPRIMENTO!R$1)+COUNTIFS(INDIRECT("Tabela6[QRCode]"),CUMPRIMENTO!$D228,INDIRECT("Tabela6[Data]"),CUMPRIMENTO!R$1)</f>
        <v/>
      </c>
      <c r="S228">
        <f>COUNTIFS(INDIRECT("Tabela6[QRCode]"),CUMPRIMENTO!$C228,INDIRECT("Tabela6[Data]"),CUMPRIMENTO!S$1)+COUNTIFS(INDIRECT("Tabela6[QRCode]"),CUMPRIMENTO!$D228,INDIRECT("Tabela6[Data]"),CUMPRIMENTO!S$1)</f>
        <v/>
      </c>
      <c r="T228">
        <f>COUNTIFS(INDIRECT("Tabela6[QRCode]"),CUMPRIMENTO!$C228,INDIRECT("Tabela6[Data]"),CUMPRIMENTO!T$1)+COUNTIFS(INDIRECT("Tabela6[QRCode]"),CUMPRIMENTO!$D228,INDIRECT("Tabela6[Data]"),CUMPRIMENTO!T$1)</f>
        <v/>
      </c>
      <c r="U228">
        <f>COUNTIFS(INDIRECT("Tabela6[QRCode]"),CUMPRIMENTO!$C228,INDIRECT("Tabela6[Data]"),CUMPRIMENTO!U$1)+COUNTIFS(INDIRECT("Tabela6[QRCode]"),CUMPRIMENTO!$D228,INDIRECT("Tabela6[Data]"),CUMPRIMENTO!U$1)</f>
        <v/>
      </c>
      <c r="V228">
        <f>COUNTIFS(INDIRECT("Tabela6[QRCode]"),CUMPRIMENTO!$C228,INDIRECT("Tabela6[Data]"),CUMPRIMENTO!V$1)+COUNTIFS(INDIRECT("Tabela6[QRCode]"),CUMPRIMENTO!$D228,INDIRECT("Tabela6[Data]"),CUMPRIMENTO!V$1)</f>
        <v/>
      </c>
      <c r="Y228" s="33">
        <f>SUM(R228:X228)/(IF(G228=1,COUNTA(R228:X228)*3,IF(G228=2,COUNTA(R228:X228)*2,IF(G228=3,COUNTA(R228:X228),IF(G228=4,COUNTA(R228:X228)/2,IF(G228=5,COUNTA(R228:X228)/7,IF(G228=6,1,"")))))))</f>
        <v/>
      </c>
      <c r="Z228">
        <f>COUNTIFS(INDIRECT("Tabela6[QRCode]"),CUMPRIMENTO!$C228,INDIRECT("Tabela6[Data]"),CUMPRIMENTO!Z$1)+COUNTIFS(INDIRECT("Tabela6[QRCode]"),CUMPRIMENTO!$D228,INDIRECT("Tabela6[Data]"),CUMPRIMENTO!Z$1)</f>
        <v/>
      </c>
      <c r="AA228">
        <f>COUNTIFS(INDIRECT("Tabela6[QRCode]"),CUMPRIMENTO!$C228,INDIRECT("Tabela6[Data]"),CUMPRIMENTO!AA$1)+COUNTIFS(INDIRECT("Tabela6[QRCode]"),CUMPRIMENTO!$D228,INDIRECT("Tabela6[Data]"),CUMPRIMENTO!AA$1)</f>
        <v/>
      </c>
      <c r="AB228">
        <f>COUNTIFS(INDIRECT("Tabela6[QRCode]"),CUMPRIMENTO!$C228,INDIRECT("Tabela6[Data]"),CUMPRIMENTO!AB$1)+COUNTIFS(INDIRECT("Tabela6[QRCode]"),CUMPRIMENTO!$D228,INDIRECT("Tabela6[Data]"),CUMPRIMENTO!AB$1)</f>
        <v/>
      </c>
      <c r="AC228">
        <f>COUNTIFS(INDIRECT("Tabela6[QRCode]"),CUMPRIMENTO!$C228,INDIRECT("Tabela6[Data]"),CUMPRIMENTO!AC$1)+COUNTIFS(INDIRECT("Tabela6[QRCode]"),CUMPRIMENTO!$D228,INDIRECT("Tabela6[Data]"),CUMPRIMENTO!AC$1)</f>
        <v/>
      </c>
      <c r="AD228">
        <f>COUNTIFS(INDIRECT("Tabela6[QRCode]"),CUMPRIMENTO!$C228,INDIRECT("Tabela6[Data]"),CUMPRIMENTO!AD$1)+COUNTIFS(INDIRECT("Tabela6[QRCode]"),CUMPRIMENTO!$D228,INDIRECT("Tabela6[Data]"),CUMPRIMENTO!AD$1)</f>
        <v/>
      </c>
      <c r="AG228" s="33">
        <f>SUM(Z228:AD228)/(IF(G228=1,COUNTA(Z228:AD228)*3,IF(G228=2,COUNTA(Z228:AD228)*2,IF(G228=3,COUNTA(Z228:AD228),IF(G228=4,COUNTA(Z228:AD228)/2,IF(G228=5,COUNTA(Z228:AD228)/7,IF(G228=6,1,"")))))))</f>
        <v/>
      </c>
      <c r="AH228">
        <f>COUNTIFS(INDIRECT("Tabela6[QRCode]"),CUMPRIMENTO!$C228,INDIRECT("Tabela6[Data]"),CUMPRIMENTO!AH$1)+COUNTIFS(INDIRECT("Tabela6[QRCode]"),CUMPRIMENTO!$D228,INDIRECT("Tabela6[Data]"),CUMPRIMENTO!AH$1)</f>
        <v/>
      </c>
      <c r="AI228">
        <f>COUNTIFS(INDIRECT("Tabela6[QRCode]"),CUMPRIMENTO!$C228,INDIRECT("Tabela6[Data]"),CUMPRIMENTO!AI$1)+COUNTIFS(INDIRECT("Tabela6[QRCode]"),CUMPRIMENTO!$D228,INDIRECT("Tabela6[Data]"),CUMPRIMENTO!AI$1)</f>
        <v/>
      </c>
      <c r="AJ228">
        <f>COUNTIFS(INDIRECT("Tabela6[QRCode]"),CUMPRIMENTO!$C228,INDIRECT("Tabela6[Data]"),CUMPRIMENTO!AJ$1)+COUNTIFS(INDIRECT("Tabela6[QRCode]"),CUMPRIMENTO!$D228,INDIRECT("Tabela6[Data]"),CUMPRIMENTO!AJ$1)</f>
        <v/>
      </c>
      <c r="AK228">
        <f>COUNTIFS(INDIRECT("Tabela6[QRCode]"),CUMPRIMENTO!$C228,INDIRECT("Tabela6[Data]"),CUMPRIMENTO!AK$1)+COUNTIFS(INDIRECT("Tabela6[QRCode]"),CUMPRIMENTO!$D228,INDIRECT("Tabela6[Data]"),CUMPRIMENTO!AK$1)</f>
        <v/>
      </c>
      <c r="AL228">
        <f>COUNTIFS(INDIRECT("Tabela6[QRCode]"),CUMPRIMENTO!$C228,INDIRECT("Tabela6[Data]"),CUMPRIMENTO!AL$1)+COUNTIFS(INDIRECT("Tabela6[QRCode]"),CUMPRIMENTO!$D228,INDIRECT("Tabela6[Data]"),CUMPRIMENTO!AL$1)</f>
        <v/>
      </c>
      <c r="AO228" s="33">
        <f>SUM(AH228:AL228)/(IF(G228=1,COUNTA(AH228:AL228)*3,IF(G228=2,COUNTA(AH228:AL228)*2,IF(G228=3,COUNTA(AH228:AL228),IF(G228=4,COUNTA(AH228:AL228)/2,IF(G228=5,COUNTA(AH228:AL228)/7,IF(G228=6,1,"")))))))</f>
        <v/>
      </c>
      <c r="AP228">
        <f>COUNTIFS(INDIRECT("Tabela6[QRCode]"),CUMPRIMENTO!$C228,INDIRECT("Tabela6[Data]"),CUMPRIMENTO!AP$1)+COUNTIFS(INDIRECT("Tabela6[QRCode]"),CUMPRIMENTO!$D228,INDIRECT("Tabela6[Data]"),CUMPRIMENTO!AP$1)</f>
        <v/>
      </c>
      <c r="AQ228">
        <f>COUNTIFS(INDIRECT("Tabela6[QRCode]"),CUMPRIMENTO!$C228,INDIRECT("Tabela6[Data]"),CUMPRIMENTO!AQ$1)+COUNTIFS(INDIRECT("Tabela6[QRCode]"),CUMPRIMENTO!$D228,INDIRECT("Tabela6[Data]"),CUMPRIMENTO!AQ$1)</f>
        <v/>
      </c>
      <c r="AW228" s="33">
        <f>SUM(AP228:AS228)/(IF(G228=1,COUNTA(AP228:AS228)*3,IF(G228=2,COUNTA(AP228:AS228)*2,IF(G228=3,COUNTA(AP228:AS228),IF(G228=4,COUNTA(AP228:AS228)/2,IF(G228=5,COUNTA(AP228:AS228)/7,IF(G228=6,1,"")))))))</f>
        <v/>
      </c>
    </row>
    <row r="229">
      <c r="B229" t="inlineStr">
        <is>
          <t>BR01-IES-P31</t>
        </is>
      </c>
      <c r="C229" t="inlineStr">
        <is>
          <t>BR01-IES-P31-SALA12</t>
        </is>
      </c>
      <c r="D229" t="inlineStr">
        <is>
          <t>RS-ST01-31-00T-SLA01</t>
        </is>
      </c>
      <c r="E229" t="inlineStr">
        <is>
          <t>BRUNIMENTO - SALA SUPERVISAO</t>
        </is>
      </c>
      <c r="G229" t="n">
        <v>3</v>
      </c>
      <c r="H229" t="inlineStr">
        <is>
          <t>T3E</t>
        </is>
      </c>
      <c r="I229" s="34">
        <f>IF(H229="SOB DEMANDA",100%,IF(AVERAGE(Y229,AG229,AO229,AW229)&gt;100%,100%,AVERAGE(Y229,AG229,AO229,AW229)))</f>
        <v/>
      </c>
      <c r="J229">
        <f>COUNTIFS(INDIRECT("Tabela6[QRCode]"),CUMPRIMENTO!$C229,INDIRECT("Tabela6[Data]"),CUMPRIMENTO!J$1)+COUNTIFS(INDIRECT("Tabela6[QRCode]"),CUMPRIMENTO!$D229,INDIRECT("Tabela6[Data]"),CUMPRIMENTO!J$1)</f>
        <v/>
      </c>
      <c r="K229">
        <f>COUNTIFS(INDIRECT("Tabela6[QRCode]"),CUMPRIMENTO!$C229,INDIRECT("Tabela6[Data]"),CUMPRIMENTO!K$1)+COUNTIFS(INDIRECT("Tabela6[QRCode]"),CUMPRIMENTO!$D229,INDIRECT("Tabela6[Data]"),CUMPRIMENTO!K$1)</f>
        <v/>
      </c>
      <c r="L229">
        <f>COUNTIFS(INDIRECT("Tabela6[QRCode]"),CUMPRIMENTO!$C229,INDIRECT("Tabela6[Data]"),CUMPRIMENTO!L$1)+COUNTIFS(INDIRECT("Tabela6[QRCode]"),CUMPRIMENTO!$D229,INDIRECT("Tabela6[Data]"),CUMPRIMENTO!L$1)</f>
        <v/>
      </c>
      <c r="M229">
        <f>COUNTIFS(INDIRECT("Tabela6[QRCode]"),CUMPRIMENTO!$C229,INDIRECT("Tabela6[Data]"),CUMPRIMENTO!M$1)+COUNTIFS(INDIRECT("Tabela6[QRCode]"),CUMPRIMENTO!$D229,INDIRECT("Tabela6[Data]"),CUMPRIMENTO!M$1)</f>
        <v/>
      </c>
      <c r="N229">
        <f>COUNTIFS(INDIRECT("Tabela6[QRCode]"),CUMPRIMENTO!$C229,INDIRECT("Tabela6[Data]"),CUMPRIMENTO!N$1)+COUNTIFS(INDIRECT("Tabela6[QRCode]"),CUMPRIMENTO!$D229,INDIRECT("Tabela6[Data]"),CUMPRIMENTO!N$1)</f>
        <v/>
      </c>
      <c r="Q229" s="33">
        <f>SUM(J229:P229)/(IF(G229=1,COUNTA(J229:P229)*3,IF(G229=2,COUNTA(J229:P229)*2,IF(G229=3,COUNTA(J229:P229),IF(G229=4,COUNTA(J229:P229)/2,IF(G229=5,COUNTA(J229:P229)/7,IF(G229=6,1,"")))))))</f>
        <v/>
      </c>
      <c r="R229">
        <f>COUNTIFS(INDIRECT("Tabela6[QRCode]"),CUMPRIMENTO!$C229,INDIRECT("Tabela6[Data]"),CUMPRIMENTO!R$1)+COUNTIFS(INDIRECT("Tabela6[QRCode]"),CUMPRIMENTO!$D229,INDIRECT("Tabela6[Data]"),CUMPRIMENTO!R$1)</f>
        <v/>
      </c>
      <c r="S229">
        <f>COUNTIFS(INDIRECT("Tabela6[QRCode]"),CUMPRIMENTO!$C229,INDIRECT("Tabela6[Data]"),CUMPRIMENTO!S$1)+COUNTIFS(INDIRECT("Tabela6[QRCode]"),CUMPRIMENTO!$D229,INDIRECT("Tabela6[Data]"),CUMPRIMENTO!S$1)</f>
        <v/>
      </c>
      <c r="T229">
        <f>COUNTIFS(INDIRECT("Tabela6[QRCode]"),CUMPRIMENTO!$C229,INDIRECT("Tabela6[Data]"),CUMPRIMENTO!T$1)+COUNTIFS(INDIRECT("Tabela6[QRCode]"),CUMPRIMENTO!$D229,INDIRECT("Tabela6[Data]"),CUMPRIMENTO!T$1)</f>
        <v/>
      </c>
      <c r="U229">
        <f>COUNTIFS(INDIRECT("Tabela6[QRCode]"),CUMPRIMENTO!$C229,INDIRECT("Tabela6[Data]"),CUMPRIMENTO!U$1)+COUNTIFS(INDIRECT("Tabela6[QRCode]"),CUMPRIMENTO!$D229,INDIRECT("Tabela6[Data]"),CUMPRIMENTO!U$1)</f>
        <v/>
      </c>
      <c r="V229">
        <f>COUNTIFS(INDIRECT("Tabela6[QRCode]"),CUMPRIMENTO!$C229,INDIRECT("Tabela6[Data]"),CUMPRIMENTO!V$1)+COUNTIFS(INDIRECT("Tabela6[QRCode]"),CUMPRIMENTO!$D229,INDIRECT("Tabela6[Data]"),CUMPRIMENTO!V$1)</f>
        <v/>
      </c>
      <c r="Y229" s="33">
        <f>SUM(R229:X229)/(IF(G229=1,COUNTA(R229:X229)*3,IF(G229=2,COUNTA(R229:X229)*2,IF(G229=3,COUNTA(R229:X229),IF(G229=4,COUNTA(R229:X229)/2,IF(G229=5,COUNTA(R229:X229)/7,IF(G229=6,1,"")))))))</f>
        <v/>
      </c>
      <c r="Z229">
        <f>COUNTIFS(INDIRECT("Tabela6[QRCode]"),CUMPRIMENTO!$C229,INDIRECT("Tabela6[Data]"),CUMPRIMENTO!Z$1)+COUNTIFS(INDIRECT("Tabela6[QRCode]"),CUMPRIMENTO!$D229,INDIRECT("Tabela6[Data]"),CUMPRIMENTO!Z$1)</f>
        <v/>
      </c>
      <c r="AA229">
        <f>COUNTIFS(INDIRECT("Tabela6[QRCode]"),CUMPRIMENTO!$C229,INDIRECT("Tabela6[Data]"),CUMPRIMENTO!AA$1)+COUNTIFS(INDIRECT("Tabela6[QRCode]"),CUMPRIMENTO!$D229,INDIRECT("Tabela6[Data]"),CUMPRIMENTO!AA$1)</f>
        <v/>
      </c>
      <c r="AB229">
        <f>COUNTIFS(INDIRECT("Tabela6[QRCode]"),CUMPRIMENTO!$C229,INDIRECT("Tabela6[Data]"),CUMPRIMENTO!AB$1)+COUNTIFS(INDIRECT("Tabela6[QRCode]"),CUMPRIMENTO!$D229,INDIRECT("Tabela6[Data]"),CUMPRIMENTO!AB$1)</f>
        <v/>
      </c>
      <c r="AC229">
        <f>COUNTIFS(INDIRECT("Tabela6[QRCode]"),CUMPRIMENTO!$C229,INDIRECT("Tabela6[Data]"),CUMPRIMENTO!AC$1)+COUNTIFS(INDIRECT("Tabela6[QRCode]"),CUMPRIMENTO!$D229,INDIRECT("Tabela6[Data]"),CUMPRIMENTO!AC$1)</f>
        <v/>
      </c>
      <c r="AD229">
        <f>COUNTIFS(INDIRECT("Tabela6[QRCode]"),CUMPRIMENTO!$C229,INDIRECT("Tabela6[Data]"),CUMPRIMENTO!AD$1)+COUNTIFS(INDIRECT("Tabela6[QRCode]"),CUMPRIMENTO!$D229,INDIRECT("Tabela6[Data]"),CUMPRIMENTO!AD$1)</f>
        <v/>
      </c>
      <c r="AG229" s="33">
        <f>SUM(Z229:AD229)/(IF(G229=1,COUNTA(Z229:AD229)*3,IF(G229=2,COUNTA(Z229:AD229)*2,IF(G229=3,COUNTA(Z229:AD229),IF(G229=4,COUNTA(Z229:AD229)/2,IF(G229=5,COUNTA(Z229:AD229)/7,IF(G229=6,1,"")))))))</f>
        <v/>
      </c>
      <c r="AH229">
        <f>COUNTIFS(INDIRECT("Tabela6[QRCode]"),CUMPRIMENTO!$C229,INDIRECT("Tabela6[Data]"),CUMPRIMENTO!AH$1)+COUNTIFS(INDIRECT("Tabela6[QRCode]"),CUMPRIMENTO!$D229,INDIRECT("Tabela6[Data]"),CUMPRIMENTO!AH$1)</f>
        <v/>
      </c>
      <c r="AI229">
        <f>COUNTIFS(INDIRECT("Tabela6[QRCode]"),CUMPRIMENTO!$C229,INDIRECT("Tabela6[Data]"),CUMPRIMENTO!AI$1)+COUNTIFS(INDIRECT("Tabela6[QRCode]"),CUMPRIMENTO!$D229,INDIRECT("Tabela6[Data]"),CUMPRIMENTO!AI$1)</f>
        <v/>
      </c>
      <c r="AJ229">
        <f>COUNTIFS(INDIRECT("Tabela6[QRCode]"),CUMPRIMENTO!$C229,INDIRECT("Tabela6[Data]"),CUMPRIMENTO!AJ$1)+COUNTIFS(INDIRECT("Tabela6[QRCode]"),CUMPRIMENTO!$D229,INDIRECT("Tabela6[Data]"),CUMPRIMENTO!AJ$1)</f>
        <v/>
      </c>
      <c r="AK229">
        <f>COUNTIFS(INDIRECT("Tabela6[QRCode]"),CUMPRIMENTO!$C229,INDIRECT("Tabela6[Data]"),CUMPRIMENTO!AK$1)+COUNTIFS(INDIRECT("Tabela6[QRCode]"),CUMPRIMENTO!$D229,INDIRECT("Tabela6[Data]"),CUMPRIMENTO!AK$1)</f>
        <v/>
      </c>
      <c r="AL229">
        <f>COUNTIFS(INDIRECT("Tabela6[QRCode]"),CUMPRIMENTO!$C229,INDIRECT("Tabela6[Data]"),CUMPRIMENTO!AL$1)+COUNTIFS(INDIRECT("Tabela6[QRCode]"),CUMPRIMENTO!$D229,INDIRECT("Tabela6[Data]"),CUMPRIMENTO!AL$1)</f>
        <v/>
      </c>
      <c r="AO229" s="33">
        <f>SUM(AH229:AL229)/(IF(G229=1,COUNTA(AH229:AL229)*3,IF(G229=2,COUNTA(AH229:AL229)*2,IF(G229=3,COUNTA(AH229:AL229),IF(G229=4,COUNTA(AH229:AL229)/2,IF(G229=5,COUNTA(AH229:AL229)/7,IF(G229=6,1,"")))))))</f>
        <v/>
      </c>
      <c r="AP229">
        <f>COUNTIFS(INDIRECT("Tabela6[QRCode]"),CUMPRIMENTO!$C229,INDIRECT("Tabela6[Data]"),CUMPRIMENTO!AP$1)+COUNTIFS(INDIRECT("Tabela6[QRCode]"),CUMPRIMENTO!$D229,INDIRECT("Tabela6[Data]"),CUMPRIMENTO!AP$1)</f>
        <v/>
      </c>
      <c r="AQ229">
        <f>COUNTIFS(INDIRECT("Tabela6[QRCode]"),CUMPRIMENTO!$C229,INDIRECT("Tabela6[Data]"),CUMPRIMENTO!AQ$1)+COUNTIFS(INDIRECT("Tabela6[QRCode]"),CUMPRIMENTO!$D229,INDIRECT("Tabela6[Data]"),CUMPRIMENTO!AQ$1)</f>
        <v/>
      </c>
      <c r="AW229" s="33">
        <f>SUM(AP229:AS229)/(IF(G229=1,COUNTA(AP229:AS229)*3,IF(G229=2,COUNTA(AP229:AS229)*2,IF(G229=3,COUNTA(AP229:AS229),IF(G229=4,COUNTA(AP229:AS229)/2,IF(G229=5,COUNTA(AP229:AS229)/7,IF(G229=6,1,"")))))))</f>
        <v/>
      </c>
    </row>
    <row r="230">
      <c r="B230" t="inlineStr">
        <is>
          <t>BR01-IES-P31</t>
        </is>
      </c>
      <c r="C230" t="inlineStr">
        <is>
          <t>BR01-IES-P31-SALA13</t>
        </is>
      </c>
      <c r="D230" t="inlineStr">
        <is>
          <t>RS-ST01-31-00T-SLA02</t>
        </is>
      </c>
      <c r="E230" t="inlineStr">
        <is>
          <t>BRUNIMENTO - SALA DA COLA</t>
        </is>
      </c>
      <c r="G230" t="n">
        <v>3</v>
      </c>
      <c r="H230" t="inlineStr">
        <is>
          <t>T3E</t>
        </is>
      </c>
      <c r="I230" s="34">
        <f>IF(H230="SOB DEMANDA",100%,IF(AVERAGE(Y230,AG230,AO230,AW230)&gt;100%,100%,AVERAGE(Y230,AG230,AO230,AW230)))</f>
        <v/>
      </c>
      <c r="J230">
        <f>COUNTIFS(INDIRECT("Tabela6[QRCode]"),CUMPRIMENTO!$C230,INDIRECT("Tabela6[Data]"),CUMPRIMENTO!J$1)+COUNTIFS(INDIRECT("Tabela6[QRCode]"),CUMPRIMENTO!$D230,INDIRECT("Tabela6[Data]"),CUMPRIMENTO!J$1)</f>
        <v/>
      </c>
      <c r="K230">
        <f>COUNTIFS(INDIRECT("Tabela6[QRCode]"),CUMPRIMENTO!$C230,INDIRECT("Tabela6[Data]"),CUMPRIMENTO!K$1)+COUNTIFS(INDIRECT("Tabela6[QRCode]"),CUMPRIMENTO!$D230,INDIRECT("Tabela6[Data]"),CUMPRIMENTO!K$1)</f>
        <v/>
      </c>
      <c r="L230">
        <f>COUNTIFS(INDIRECT("Tabela6[QRCode]"),CUMPRIMENTO!$C230,INDIRECT("Tabela6[Data]"),CUMPRIMENTO!L$1)+COUNTIFS(INDIRECT("Tabela6[QRCode]"),CUMPRIMENTO!$D230,INDIRECT("Tabela6[Data]"),CUMPRIMENTO!L$1)</f>
        <v/>
      </c>
      <c r="M230">
        <f>COUNTIFS(INDIRECT("Tabela6[QRCode]"),CUMPRIMENTO!$C230,INDIRECT("Tabela6[Data]"),CUMPRIMENTO!M$1)+COUNTIFS(INDIRECT("Tabela6[QRCode]"),CUMPRIMENTO!$D230,INDIRECT("Tabela6[Data]"),CUMPRIMENTO!M$1)</f>
        <v/>
      </c>
      <c r="N230">
        <f>COUNTIFS(INDIRECT("Tabela6[QRCode]"),CUMPRIMENTO!$C230,INDIRECT("Tabela6[Data]"),CUMPRIMENTO!N$1)+COUNTIFS(INDIRECT("Tabela6[QRCode]"),CUMPRIMENTO!$D230,INDIRECT("Tabela6[Data]"),CUMPRIMENTO!N$1)</f>
        <v/>
      </c>
      <c r="Q230" s="33">
        <f>SUM(J230:P230)/(IF(G230=1,COUNTA(J230:P230)*3,IF(G230=2,COUNTA(J230:P230)*2,IF(G230=3,COUNTA(J230:P230),IF(G230=4,COUNTA(J230:P230)/2,IF(G230=5,COUNTA(J230:P230)/7,IF(G230=6,1,"")))))))</f>
        <v/>
      </c>
      <c r="R230">
        <f>COUNTIFS(INDIRECT("Tabela6[QRCode]"),CUMPRIMENTO!$C230,INDIRECT("Tabela6[Data]"),CUMPRIMENTO!R$1)+COUNTIFS(INDIRECT("Tabela6[QRCode]"),CUMPRIMENTO!$D230,INDIRECT("Tabela6[Data]"),CUMPRIMENTO!R$1)</f>
        <v/>
      </c>
      <c r="S230">
        <f>COUNTIFS(INDIRECT("Tabela6[QRCode]"),CUMPRIMENTO!$C230,INDIRECT("Tabela6[Data]"),CUMPRIMENTO!S$1)+COUNTIFS(INDIRECT("Tabela6[QRCode]"),CUMPRIMENTO!$D230,INDIRECT("Tabela6[Data]"),CUMPRIMENTO!S$1)</f>
        <v/>
      </c>
      <c r="T230">
        <f>COUNTIFS(INDIRECT("Tabela6[QRCode]"),CUMPRIMENTO!$C230,INDIRECT("Tabela6[Data]"),CUMPRIMENTO!T$1)+COUNTIFS(INDIRECT("Tabela6[QRCode]"),CUMPRIMENTO!$D230,INDIRECT("Tabela6[Data]"),CUMPRIMENTO!T$1)</f>
        <v/>
      </c>
      <c r="U230">
        <f>COUNTIFS(INDIRECT("Tabela6[QRCode]"),CUMPRIMENTO!$C230,INDIRECT("Tabela6[Data]"),CUMPRIMENTO!U$1)+COUNTIFS(INDIRECT("Tabela6[QRCode]"),CUMPRIMENTO!$D230,INDIRECT("Tabela6[Data]"),CUMPRIMENTO!U$1)</f>
        <v/>
      </c>
      <c r="V230">
        <f>COUNTIFS(INDIRECT("Tabela6[QRCode]"),CUMPRIMENTO!$C230,INDIRECT("Tabela6[Data]"),CUMPRIMENTO!V$1)+COUNTIFS(INDIRECT("Tabela6[QRCode]"),CUMPRIMENTO!$D230,INDIRECT("Tabela6[Data]"),CUMPRIMENTO!V$1)</f>
        <v/>
      </c>
      <c r="Y230" s="33">
        <f>SUM(R230:X230)/(IF(G230=1,COUNTA(R230:X230)*3,IF(G230=2,COUNTA(R230:X230)*2,IF(G230=3,COUNTA(R230:X230),IF(G230=4,COUNTA(R230:X230)/2,IF(G230=5,COUNTA(R230:X230)/7,IF(G230=6,1,"")))))))</f>
        <v/>
      </c>
      <c r="Z230">
        <f>COUNTIFS(INDIRECT("Tabela6[QRCode]"),CUMPRIMENTO!$C230,INDIRECT("Tabela6[Data]"),CUMPRIMENTO!Z$1)+COUNTIFS(INDIRECT("Tabela6[QRCode]"),CUMPRIMENTO!$D230,INDIRECT("Tabela6[Data]"),CUMPRIMENTO!Z$1)</f>
        <v/>
      </c>
      <c r="AA230">
        <f>COUNTIFS(INDIRECT("Tabela6[QRCode]"),CUMPRIMENTO!$C230,INDIRECT("Tabela6[Data]"),CUMPRIMENTO!AA$1)+COUNTIFS(INDIRECT("Tabela6[QRCode]"),CUMPRIMENTO!$D230,INDIRECT("Tabela6[Data]"),CUMPRIMENTO!AA$1)</f>
        <v/>
      </c>
      <c r="AB230">
        <f>COUNTIFS(INDIRECT("Tabela6[QRCode]"),CUMPRIMENTO!$C230,INDIRECT("Tabela6[Data]"),CUMPRIMENTO!AB$1)+COUNTIFS(INDIRECT("Tabela6[QRCode]"),CUMPRIMENTO!$D230,INDIRECT("Tabela6[Data]"),CUMPRIMENTO!AB$1)</f>
        <v/>
      </c>
      <c r="AC230">
        <f>COUNTIFS(INDIRECT("Tabela6[QRCode]"),CUMPRIMENTO!$C230,INDIRECT("Tabela6[Data]"),CUMPRIMENTO!AC$1)+COUNTIFS(INDIRECT("Tabela6[QRCode]"),CUMPRIMENTO!$D230,INDIRECT("Tabela6[Data]"),CUMPRIMENTO!AC$1)</f>
        <v/>
      </c>
      <c r="AD230">
        <f>COUNTIFS(INDIRECT("Tabela6[QRCode]"),CUMPRIMENTO!$C230,INDIRECT("Tabela6[Data]"),CUMPRIMENTO!AD$1)+COUNTIFS(INDIRECT("Tabela6[QRCode]"),CUMPRIMENTO!$D230,INDIRECT("Tabela6[Data]"),CUMPRIMENTO!AD$1)</f>
        <v/>
      </c>
      <c r="AG230" s="33">
        <f>SUM(Z230:AD230)/(IF(G230=1,COUNTA(Z230:AD230)*3,IF(G230=2,COUNTA(Z230:AD230)*2,IF(G230=3,COUNTA(Z230:AD230),IF(G230=4,COUNTA(Z230:AD230)/2,IF(G230=5,COUNTA(Z230:AD230)/7,IF(G230=6,1,"")))))))</f>
        <v/>
      </c>
      <c r="AH230">
        <f>COUNTIFS(INDIRECT("Tabela6[QRCode]"),CUMPRIMENTO!$C230,INDIRECT("Tabela6[Data]"),CUMPRIMENTO!AH$1)+COUNTIFS(INDIRECT("Tabela6[QRCode]"),CUMPRIMENTO!$D230,INDIRECT("Tabela6[Data]"),CUMPRIMENTO!AH$1)</f>
        <v/>
      </c>
      <c r="AI230">
        <f>COUNTIFS(INDIRECT("Tabela6[QRCode]"),CUMPRIMENTO!$C230,INDIRECT("Tabela6[Data]"),CUMPRIMENTO!AI$1)+COUNTIFS(INDIRECT("Tabela6[QRCode]"),CUMPRIMENTO!$D230,INDIRECT("Tabela6[Data]"),CUMPRIMENTO!AI$1)</f>
        <v/>
      </c>
      <c r="AJ230">
        <f>COUNTIFS(INDIRECT("Tabela6[QRCode]"),CUMPRIMENTO!$C230,INDIRECT("Tabela6[Data]"),CUMPRIMENTO!AJ$1)+COUNTIFS(INDIRECT("Tabela6[QRCode]"),CUMPRIMENTO!$D230,INDIRECT("Tabela6[Data]"),CUMPRIMENTO!AJ$1)</f>
        <v/>
      </c>
      <c r="AK230">
        <f>COUNTIFS(INDIRECT("Tabela6[QRCode]"),CUMPRIMENTO!$C230,INDIRECT("Tabela6[Data]"),CUMPRIMENTO!AK$1)+COUNTIFS(INDIRECT("Tabela6[QRCode]"),CUMPRIMENTO!$D230,INDIRECT("Tabela6[Data]"),CUMPRIMENTO!AK$1)</f>
        <v/>
      </c>
      <c r="AL230">
        <f>COUNTIFS(INDIRECT("Tabela6[QRCode]"),CUMPRIMENTO!$C230,INDIRECT("Tabela6[Data]"),CUMPRIMENTO!AL$1)+COUNTIFS(INDIRECT("Tabela6[QRCode]"),CUMPRIMENTO!$D230,INDIRECT("Tabela6[Data]"),CUMPRIMENTO!AL$1)</f>
        <v/>
      </c>
      <c r="AO230" s="33">
        <f>SUM(AH230:AL230)/(IF(G230=1,COUNTA(AH230:AL230)*3,IF(G230=2,COUNTA(AH230:AL230)*2,IF(G230=3,COUNTA(AH230:AL230),IF(G230=4,COUNTA(AH230:AL230)/2,IF(G230=5,COUNTA(AH230:AL230)/7,IF(G230=6,1,"")))))))</f>
        <v/>
      </c>
      <c r="AP230">
        <f>COUNTIFS(INDIRECT("Tabela6[QRCode]"),CUMPRIMENTO!$C230,INDIRECT("Tabela6[Data]"),CUMPRIMENTO!AP$1)+COUNTIFS(INDIRECT("Tabela6[QRCode]"),CUMPRIMENTO!$D230,INDIRECT("Tabela6[Data]"),CUMPRIMENTO!AP$1)</f>
        <v/>
      </c>
      <c r="AQ230">
        <f>COUNTIFS(INDIRECT("Tabela6[QRCode]"),CUMPRIMENTO!$C230,INDIRECT("Tabela6[Data]"),CUMPRIMENTO!AQ$1)+COUNTIFS(INDIRECT("Tabela6[QRCode]"),CUMPRIMENTO!$D230,INDIRECT("Tabela6[Data]"),CUMPRIMENTO!AQ$1)</f>
        <v/>
      </c>
      <c r="AW230" s="33">
        <f>SUM(AP230:AS230)/(IF(G230=1,COUNTA(AP230:AS230)*3,IF(G230=2,COUNTA(AP230:AS230)*2,IF(G230=3,COUNTA(AP230:AS230),IF(G230=4,COUNTA(AP230:AS230)/2,IF(G230=5,COUNTA(AP230:AS230)/7,IF(G230=6,1,"")))))))</f>
        <v/>
      </c>
    </row>
    <row r="231">
      <c r="B231" t="inlineStr">
        <is>
          <t>BR01-IES-P31</t>
        </is>
      </c>
      <c r="C231" t="inlineStr">
        <is>
          <t>BR01-IES-P31-SALA14</t>
        </is>
      </c>
      <c r="D231" t="inlineStr">
        <is>
          <t>RS-ST01-31-01P-SLA25</t>
        </is>
      </c>
      <c r="E231" t="inlineStr">
        <is>
          <t>TRF - SALA ADM MEZANINO</t>
        </is>
      </c>
      <c r="G231" t="n">
        <v>3</v>
      </c>
      <c r="H231" t="inlineStr">
        <is>
          <t>T3E</t>
        </is>
      </c>
      <c r="I231" s="34">
        <f>IF(H231="SOB DEMANDA",100%,IF(AVERAGE(Y231,AG231,AO231,AW231)&gt;100%,100%,AVERAGE(Y231,AG231,AO231,AW231)))</f>
        <v/>
      </c>
      <c r="J231">
        <f>COUNTIFS(INDIRECT("Tabela6[QRCode]"),CUMPRIMENTO!$C231,INDIRECT("Tabela6[Data]"),CUMPRIMENTO!J$1)+COUNTIFS(INDIRECT("Tabela6[QRCode]"),CUMPRIMENTO!$D231,INDIRECT("Tabela6[Data]"),CUMPRIMENTO!J$1)</f>
        <v/>
      </c>
      <c r="K231">
        <f>COUNTIFS(INDIRECT("Tabela6[QRCode]"),CUMPRIMENTO!$C231,INDIRECT("Tabela6[Data]"),CUMPRIMENTO!K$1)+COUNTIFS(INDIRECT("Tabela6[QRCode]"),CUMPRIMENTO!$D231,INDIRECT("Tabela6[Data]"),CUMPRIMENTO!K$1)</f>
        <v/>
      </c>
      <c r="L231">
        <f>COUNTIFS(INDIRECT("Tabela6[QRCode]"),CUMPRIMENTO!$C231,INDIRECT("Tabela6[Data]"),CUMPRIMENTO!L$1)+COUNTIFS(INDIRECT("Tabela6[QRCode]"),CUMPRIMENTO!$D231,INDIRECT("Tabela6[Data]"),CUMPRIMENTO!L$1)</f>
        <v/>
      </c>
      <c r="M231">
        <f>COUNTIFS(INDIRECT("Tabela6[QRCode]"),CUMPRIMENTO!$C231,INDIRECT("Tabela6[Data]"),CUMPRIMENTO!M$1)+COUNTIFS(INDIRECT("Tabela6[QRCode]"),CUMPRIMENTO!$D231,INDIRECT("Tabela6[Data]"),CUMPRIMENTO!M$1)</f>
        <v/>
      </c>
      <c r="N231">
        <f>COUNTIFS(INDIRECT("Tabela6[QRCode]"),CUMPRIMENTO!$C231,INDIRECT("Tabela6[Data]"),CUMPRIMENTO!N$1)+COUNTIFS(INDIRECT("Tabela6[QRCode]"),CUMPRIMENTO!$D231,INDIRECT("Tabela6[Data]"),CUMPRIMENTO!N$1)</f>
        <v/>
      </c>
      <c r="Q231" s="33">
        <f>SUM(J231:P231)/(IF(G231=1,COUNTA(J231:P231)*3,IF(G231=2,COUNTA(J231:P231)*2,IF(G231=3,COUNTA(J231:P231),IF(G231=4,COUNTA(J231:P231)/2,IF(G231=5,COUNTA(J231:P231)/7,IF(G231=6,1,"")))))))</f>
        <v/>
      </c>
      <c r="R231">
        <f>COUNTIFS(INDIRECT("Tabela6[QRCode]"),CUMPRIMENTO!$C231,INDIRECT("Tabela6[Data]"),CUMPRIMENTO!R$1)+COUNTIFS(INDIRECT("Tabela6[QRCode]"),CUMPRIMENTO!$D231,INDIRECT("Tabela6[Data]"),CUMPRIMENTO!R$1)</f>
        <v/>
      </c>
      <c r="S231">
        <f>COUNTIFS(INDIRECT("Tabela6[QRCode]"),CUMPRIMENTO!$C231,INDIRECT("Tabela6[Data]"),CUMPRIMENTO!S$1)+COUNTIFS(INDIRECT("Tabela6[QRCode]"),CUMPRIMENTO!$D231,INDIRECT("Tabela6[Data]"),CUMPRIMENTO!S$1)</f>
        <v/>
      </c>
      <c r="T231">
        <f>COUNTIFS(INDIRECT("Tabela6[QRCode]"),CUMPRIMENTO!$C231,INDIRECT("Tabela6[Data]"),CUMPRIMENTO!T$1)+COUNTIFS(INDIRECT("Tabela6[QRCode]"),CUMPRIMENTO!$D231,INDIRECT("Tabela6[Data]"),CUMPRIMENTO!T$1)</f>
        <v/>
      </c>
      <c r="U231">
        <f>COUNTIFS(INDIRECT("Tabela6[QRCode]"),CUMPRIMENTO!$C231,INDIRECT("Tabela6[Data]"),CUMPRIMENTO!U$1)+COUNTIFS(INDIRECT("Tabela6[QRCode]"),CUMPRIMENTO!$D231,INDIRECT("Tabela6[Data]"),CUMPRIMENTO!U$1)</f>
        <v/>
      </c>
      <c r="V231">
        <f>COUNTIFS(INDIRECT("Tabela6[QRCode]"),CUMPRIMENTO!$C231,INDIRECT("Tabela6[Data]"),CUMPRIMENTO!V$1)+COUNTIFS(INDIRECT("Tabela6[QRCode]"),CUMPRIMENTO!$D231,INDIRECT("Tabela6[Data]"),CUMPRIMENTO!V$1)</f>
        <v/>
      </c>
      <c r="Y231" s="33">
        <f>SUM(R231:X231)/(IF(G231=1,COUNTA(R231:X231)*3,IF(G231=2,COUNTA(R231:X231)*2,IF(G231=3,COUNTA(R231:X231),IF(G231=4,COUNTA(R231:X231)/2,IF(G231=5,COUNTA(R231:X231)/7,IF(G231=6,1,"")))))))</f>
        <v/>
      </c>
      <c r="Z231">
        <f>COUNTIFS(INDIRECT("Tabela6[QRCode]"),CUMPRIMENTO!$C231,INDIRECT("Tabela6[Data]"),CUMPRIMENTO!Z$1)+COUNTIFS(INDIRECT("Tabela6[QRCode]"),CUMPRIMENTO!$D231,INDIRECT("Tabela6[Data]"),CUMPRIMENTO!Z$1)</f>
        <v/>
      </c>
      <c r="AA231">
        <f>COUNTIFS(INDIRECT("Tabela6[QRCode]"),CUMPRIMENTO!$C231,INDIRECT("Tabela6[Data]"),CUMPRIMENTO!AA$1)+COUNTIFS(INDIRECT("Tabela6[QRCode]"),CUMPRIMENTO!$D231,INDIRECT("Tabela6[Data]"),CUMPRIMENTO!AA$1)</f>
        <v/>
      </c>
      <c r="AB231">
        <f>COUNTIFS(INDIRECT("Tabela6[QRCode]"),CUMPRIMENTO!$C231,INDIRECT("Tabela6[Data]"),CUMPRIMENTO!AB$1)+COUNTIFS(INDIRECT("Tabela6[QRCode]"),CUMPRIMENTO!$D231,INDIRECT("Tabela6[Data]"),CUMPRIMENTO!AB$1)</f>
        <v/>
      </c>
      <c r="AC231">
        <f>COUNTIFS(INDIRECT("Tabela6[QRCode]"),CUMPRIMENTO!$C231,INDIRECT("Tabela6[Data]"),CUMPRIMENTO!AC$1)+COUNTIFS(INDIRECT("Tabela6[QRCode]"),CUMPRIMENTO!$D231,INDIRECT("Tabela6[Data]"),CUMPRIMENTO!AC$1)</f>
        <v/>
      </c>
      <c r="AD231">
        <f>COUNTIFS(INDIRECT("Tabela6[QRCode]"),CUMPRIMENTO!$C231,INDIRECT("Tabela6[Data]"),CUMPRIMENTO!AD$1)+COUNTIFS(INDIRECT("Tabela6[QRCode]"),CUMPRIMENTO!$D231,INDIRECT("Tabela6[Data]"),CUMPRIMENTO!AD$1)</f>
        <v/>
      </c>
      <c r="AG231" s="33">
        <f>SUM(Z231:AD231)/(IF(G231=1,COUNTA(Z231:AD231)*3,IF(G231=2,COUNTA(Z231:AD231)*2,IF(G231=3,COUNTA(Z231:AD231),IF(G231=4,COUNTA(Z231:AD231)/2,IF(G231=5,COUNTA(Z231:AD231)/7,IF(G231=6,1,"")))))))</f>
        <v/>
      </c>
      <c r="AH231">
        <f>COUNTIFS(INDIRECT("Tabela6[QRCode]"),CUMPRIMENTO!$C231,INDIRECT("Tabela6[Data]"),CUMPRIMENTO!AH$1)+COUNTIFS(INDIRECT("Tabela6[QRCode]"),CUMPRIMENTO!$D231,INDIRECT("Tabela6[Data]"),CUMPRIMENTO!AH$1)</f>
        <v/>
      </c>
      <c r="AI231">
        <f>COUNTIFS(INDIRECT("Tabela6[QRCode]"),CUMPRIMENTO!$C231,INDIRECT("Tabela6[Data]"),CUMPRIMENTO!AI$1)+COUNTIFS(INDIRECT("Tabela6[QRCode]"),CUMPRIMENTO!$D231,INDIRECT("Tabela6[Data]"),CUMPRIMENTO!AI$1)</f>
        <v/>
      </c>
      <c r="AJ231">
        <f>COUNTIFS(INDIRECT("Tabela6[QRCode]"),CUMPRIMENTO!$C231,INDIRECT("Tabela6[Data]"),CUMPRIMENTO!AJ$1)+COUNTIFS(INDIRECT("Tabela6[QRCode]"),CUMPRIMENTO!$D231,INDIRECT("Tabela6[Data]"),CUMPRIMENTO!AJ$1)</f>
        <v/>
      </c>
      <c r="AK231">
        <f>COUNTIFS(INDIRECT("Tabela6[QRCode]"),CUMPRIMENTO!$C231,INDIRECT("Tabela6[Data]"),CUMPRIMENTO!AK$1)+COUNTIFS(INDIRECT("Tabela6[QRCode]"),CUMPRIMENTO!$D231,INDIRECT("Tabela6[Data]"),CUMPRIMENTO!AK$1)</f>
        <v/>
      </c>
      <c r="AL231">
        <f>COUNTIFS(INDIRECT("Tabela6[QRCode]"),CUMPRIMENTO!$C231,INDIRECT("Tabela6[Data]"),CUMPRIMENTO!AL$1)+COUNTIFS(INDIRECT("Tabela6[QRCode]"),CUMPRIMENTO!$D231,INDIRECT("Tabela6[Data]"),CUMPRIMENTO!AL$1)</f>
        <v/>
      </c>
      <c r="AO231" s="33">
        <f>SUM(AH231:AL231)/(IF(G231=1,COUNTA(AH231:AL231)*3,IF(G231=2,COUNTA(AH231:AL231)*2,IF(G231=3,COUNTA(AH231:AL231),IF(G231=4,COUNTA(AH231:AL231)/2,IF(G231=5,COUNTA(AH231:AL231)/7,IF(G231=6,1,"")))))))</f>
        <v/>
      </c>
      <c r="AP231">
        <f>COUNTIFS(INDIRECT("Tabela6[QRCode]"),CUMPRIMENTO!$C231,INDIRECT("Tabela6[Data]"),CUMPRIMENTO!AP$1)+COUNTIFS(INDIRECT("Tabela6[QRCode]"),CUMPRIMENTO!$D231,INDIRECT("Tabela6[Data]"),CUMPRIMENTO!AP$1)</f>
        <v/>
      </c>
      <c r="AQ231">
        <f>COUNTIFS(INDIRECT("Tabela6[QRCode]"),CUMPRIMENTO!$C231,INDIRECT("Tabela6[Data]"),CUMPRIMENTO!AQ$1)+COUNTIFS(INDIRECT("Tabela6[QRCode]"),CUMPRIMENTO!$D231,INDIRECT("Tabela6[Data]"),CUMPRIMENTO!AQ$1)</f>
        <v/>
      </c>
      <c r="AW231" s="33">
        <f>SUM(AP231:AS231)/(IF(G231=1,COUNTA(AP231:AS231)*3,IF(G231=2,COUNTA(AP231:AS231)*2,IF(G231=3,COUNTA(AP231:AS231),IF(G231=4,COUNTA(AP231:AS231)/2,IF(G231=5,COUNTA(AP231:AS231)/7,IF(G231=6,1,"")))))))</f>
        <v/>
      </c>
    </row>
    <row r="232">
      <c r="B232" t="inlineStr">
        <is>
          <t>BR01-IES-P31</t>
        </is>
      </c>
      <c r="C232" t="inlineStr">
        <is>
          <t>BR01-IES-P31-SALA15</t>
        </is>
      </c>
      <c r="D232" t="inlineStr">
        <is>
          <t>RS-ST01-31-01P-SLA26</t>
        </is>
      </c>
      <c r="E232" t="inlineStr">
        <is>
          <t>TRF - SALA DE REUNIAO MEZANINO</t>
        </is>
      </c>
      <c r="G232" t="n">
        <v>4</v>
      </c>
      <c r="H232" t="inlineStr">
        <is>
          <t>T3E</t>
        </is>
      </c>
      <c r="I232" s="34">
        <f>IF(H232="SOB DEMANDA",100%,IF(AVERAGE(Y232,AG232,AO232,AW232)&gt;100%,100%,AVERAGE(Y232,AG232,AO232,AW232)))</f>
        <v/>
      </c>
      <c r="J232">
        <f>COUNTIFS(INDIRECT("Tabela6[QRCode]"),CUMPRIMENTO!$C232,INDIRECT("Tabela6[Data]"),CUMPRIMENTO!J$1)+COUNTIFS(INDIRECT("Tabela6[QRCode]"),CUMPRIMENTO!$D232,INDIRECT("Tabela6[Data]"),CUMPRIMENTO!J$1)</f>
        <v/>
      </c>
      <c r="K232">
        <f>COUNTIFS(INDIRECT("Tabela6[QRCode]"),CUMPRIMENTO!$C232,INDIRECT("Tabela6[Data]"),CUMPRIMENTO!K$1)+COUNTIFS(INDIRECT("Tabela6[QRCode]"),CUMPRIMENTO!$D232,INDIRECT("Tabela6[Data]"),CUMPRIMENTO!K$1)</f>
        <v/>
      </c>
      <c r="L232">
        <f>COUNTIFS(INDIRECT("Tabela6[QRCode]"),CUMPRIMENTO!$C232,INDIRECT("Tabela6[Data]"),CUMPRIMENTO!L$1)+COUNTIFS(INDIRECT("Tabela6[QRCode]"),CUMPRIMENTO!$D232,INDIRECT("Tabela6[Data]"),CUMPRIMENTO!L$1)</f>
        <v/>
      </c>
      <c r="M232">
        <f>COUNTIFS(INDIRECT("Tabela6[QRCode]"),CUMPRIMENTO!$C232,INDIRECT("Tabela6[Data]"),CUMPRIMENTO!M$1)+COUNTIFS(INDIRECT("Tabela6[QRCode]"),CUMPRIMENTO!$D232,INDIRECT("Tabela6[Data]"),CUMPRIMENTO!M$1)</f>
        <v/>
      </c>
      <c r="N232">
        <f>COUNTIFS(INDIRECT("Tabela6[QRCode]"),CUMPRIMENTO!$C232,INDIRECT("Tabela6[Data]"),CUMPRIMENTO!N$1)+COUNTIFS(INDIRECT("Tabela6[QRCode]"),CUMPRIMENTO!$D232,INDIRECT("Tabela6[Data]"),CUMPRIMENTO!N$1)</f>
        <v/>
      </c>
      <c r="Q232" s="33">
        <f>SUM(J232:P232)/(IF(G232=1,COUNTA(J232:P232)*3,IF(G232=2,COUNTA(J232:P232)*2,IF(G232=3,COUNTA(J232:P232),IF(G232=4,COUNTA(J232:P232)/2,IF(G232=5,COUNTA(J232:P232)/7,IF(G232=6,1,"")))))))</f>
        <v/>
      </c>
      <c r="R232">
        <f>COUNTIFS(INDIRECT("Tabela6[QRCode]"),CUMPRIMENTO!$C232,INDIRECT("Tabela6[Data]"),CUMPRIMENTO!R$1)+COUNTIFS(INDIRECT("Tabela6[QRCode]"),CUMPRIMENTO!$D232,INDIRECT("Tabela6[Data]"),CUMPRIMENTO!R$1)</f>
        <v/>
      </c>
      <c r="S232">
        <f>COUNTIFS(INDIRECT("Tabela6[QRCode]"),CUMPRIMENTO!$C232,INDIRECT("Tabela6[Data]"),CUMPRIMENTO!S$1)+COUNTIFS(INDIRECT("Tabela6[QRCode]"),CUMPRIMENTO!$D232,INDIRECT("Tabela6[Data]"),CUMPRIMENTO!S$1)</f>
        <v/>
      </c>
      <c r="T232">
        <f>COUNTIFS(INDIRECT("Tabela6[QRCode]"),CUMPRIMENTO!$C232,INDIRECT("Tabela6[Data]"),CUMPRIMENTO!T$1)+COUNTIFS(INDIRECT("Tabela6[QRCode]"),CUMPRIMENTO!$D232,INDIRECT("Tabela6[Data]"),CUMPRIMENTO!T$1)</f>
        <v/>
      </c>
      <c r="U232">
        <f>COUNTIFS(INDIRECT("Tabela6[QRCode]"),CUMPRIMENTO!$C232,INDIRECT("Tabela6[Data]"),CUMPRIMENTO!U$1)+COUNTIFS(INDIRECT("Tabela6[QRCode]"),CUMPRIMENTO!$D232,INDIRECT("Tabela6[Data]"),CUMPRIMENTO!U$1)</f>
        <v/>
      </c>
      <c r="V232">
        <f>COUNTIFS(INDIRECT("Tabela6[QRCode]"),CUMPRIMENTO!$C232,INDIRECT("Tabela6[Data]"),CUMPRIMENTO!V$1)+COUNTIFS(INDIRECT("Tabela6[QRCode]"),CUMPRIMENTO!$D232,INDIRECT("Tabela6[Data]"),CUMPRIMENTO!V$1)</f>
        <v/>
      </c>
      <c r="Y232" s="33">
        <f>SUM(R232:X232)/(IF(G232=1,COUNTA(R232:X232)*3,IF(G232=2,COUNTA(R232:X232)*2,IF(G232=3,COUNTA(R232:X232),IF(G232=4,COUNTA(R232:X232)/2,IF(G232=5,COUNTA(R232:X232)/7,IF(G232=6,1,"")))))))</f>
        <v/>
      </c>
      <c r="Z232">
        <f>COUNTIFS(INDIRECT("Tabela6[QRCode]"),CUMPRIMENTO!$C232,INDIRECT("Tabela6[Data]"),CUMPRIMENTO!Z$1)+COUNTIFS(INDIRECT("Tabela6[QRCode]"),CUMPRIMENTO!$D232,INDIRECT("Tabela6[Data]"),CUMPRIMENTO!Z$1)</f>
        <v/>
      </c>
      <c r="AA232">
        <f>COUNTIFS(INDIRECT("Tabela6[QRCode]"),CUMPRIMENTO!$C232,INDIRECT("Tabela6[Data]"),CUMPRIMENTO!AA$1)+COUNTIFS(INDIRECT("Tabela6[QRCode]"),CUMPRIMENTO!$D232,INDIRECT("Tabela6[Data]"),CUMPRIMENTO!AA$1)</f>
        <v/>
      </c>
      <c r="AB232">
        <f>COUNTIFS(INDIRECT("Tabela6[QRCode]"),CUMPRIMENTO!$C232,INDIRECT("Tabela6[Data]"),CUMPRIMENTO!AB$1)+COUNTIFS(INDIRECT("Tabela6[QRCode]"),CUMPRIMENTO!$D232,INDIRECT("Tabela6[Data]"),CUMPRIMENTO!AB$1)</f>
        <v/>
      </c>
      <c r="AC232">
        <f>COUNTIFS(INDIRECT("Tabela6[QRCode]"),CUMPRIMENTO!$C232,INDIRECT("Tabela6[Data]"),CUMPRIMENTO!AC$1)+COUNTIFS(INDIRECT("Tabela6[QRCode]"),CUMPRIMENTO!$D232,INDIRECT("Tabela6[Data]"),CUMPRIMENTO!AC$1)</f>
        <v/>
      </c>
      <c r="AD232">
        <f>COUNTIFS(INDIRECT("Tabela6[QRCode]"),CUMPRIMENTO!$C232,INDIRECT("Tabela6[Data]"),CUMPRIMENTO!AD$1)+COUNTIFS(INDIRECT("Tabela6[QRCode]"),CUMPRIMENTO!$D232,INDIRECT("Tabela6[Data]"),CUMPRIMENTO!AD$1)</f>
        <v/>
      </c>
      <c r="AG232" s="33">
        <f>SUM(Z232:AD232)/(IF(G232=1,COUNTA(Z232:AD232)*3,IF(G232=2,COUNTA(Z232:AD232)*2,IF(G232=3,COUNTA(Z232:AD232),IF(G232=4,COUNTA(Z232:AD232)/2,IF(G232=5,COUNTA(Z232:AD232)/7,IF(G232=6,1,"")))))))</f>
        <v/>
      </c>
      <c r="AH232">
        <f>COUNTIFS(INDIRECT("Tabela6[QRCode]"),CUMPRIMENTO!$C232,INDIRECT("Tabela6[Data]"),CUMPRIMENTO!AH$1)+COUNTIFS(INDIRECT("Tabela6[QRCode]"),CUMPRIMENTO!$D232,INDIRECT("Tabela6[Data]"),CUMPRIMENTO!AH$1)</f>
        <v/>
      </c>
      <c r="AI232">
        <f>COUNTIFS(INDIRECT("Tabela6[QRCode]"),CUMPRIMENTO!$C232,INDIRECT("Tabela6[Data]"),CUMPRIMENTO!AI$1)+COUNTIFS(INDIRECT("Tabela6[QRCode]"),CUMPRIMENTO!$D232,INDIRECT("Tabela6[Data]"),CUMPRIMENTO!AI$1)</f>
        <v/>
      </c>
      <c r="AJ232">
        <f>COUNTIFS(INDIRECT("Tabela6[QRCode]"),CUMPRIMENTO!$C232,INDIRECT("Tabela6[Data]"),CUMPRIMENTO!AJ$1)+COUNTIFS(INDIRECT("Tabela6[QRCode]"),CUMPRIMENTO!$D232,INDIRECT("Tabela6[Data]"),CUMPRIMENTO!AJ$1)</f>
        <v/>
      </c>
      <c r="AK232">
        <f>COUNTIFS(INDIRECT("Tabela6[QRCode]"),CUMPRIMENTO!$C232,INDIRECT("Tabela6[Data]"),CUMPRIMENTO!AK$1)+COUNTIFS(INDIRECT("Tabela6[QRCode]"),CUMPRIMENTO!$D232,INDIRECT("Tabela6[Data]"),CUMPRIMENTO!AK$1)</f>
        <v/>
      </c>
      <c r="AL232">
        <f>COUNTIFS(INDIRECT("Tabela6[QRCode]"),CUMPRIMENTO!$C232,INDIRECT("Tabela6[Data]"),CUMPRIMENTO!AL$1)+COUNTIFS(INDIRECT("Tabela6[QRCode]"),CUMPRIMENTO!$D232,INDIRECT("Tabela6[Data]"),CUMPRIMENTO!AL$1)</f>
        <v/>
      </c>
      <c r="AO232" s="33">
        <f>SUM(AH232:AL232)/(IF(G232=1,COUNTA(AH232:AL232)*3,IF(G232=2,COUNTA(AH232:AL232)*2,IF(G232=3,COUNTA(AH232:AL232),IF(G232=4,COUNTA(AH232:AL232)/2,IF(G232=5,COUNTA(AH232:AL232)/7,IF(G232=6,1,"")))))))</f>
        <v/>
      </c>
      <c r="AP232">
        <f>COUNTIFS(INDIRECT("Tabela6[QRCode]"),CUMPRIMENTO!$C232,INDIRECT("Tabela6[Data]"),CUMPRIMENTO!AP$1)+COUNTIFS(INDIRECT("Tabela6[QRCode]"),CUMPRIMENTO!$D232,INDIRECT("Tabela6[Data]"),CUMPRIMENTO!AP$1)</f>
        <v/>
      </c>
      <c r="AQ232">
        <f>COUNTIFS(INDIRECT("Tabela6[QRCode]"),CUMPRIMENTO!$C232,INDIRECT("Tabela6[Data]"),CUMPRIMENTO!AQ$1)+COUNTIFS(INDIRECT("Tabela6[QRCode]"),CUMPRIMENTO!$D232,INDIRECT("Tabela6[Data]"),CUMPRIMENTO!AQ$1)</f>
        <v/>
      </c>
      <c r="AW232" s="33">
        <f>SUM(AP232:AS232)/(IF(G232=1,COUNTA(AP232:AS232)*3,IF(G232=2,COUNTA(AP232:AS232)*2,IF(G232=3,COUNTA(AP232:AS232),IF(G232=4,COUNTA(AP232:AS232)/2,IF(G232=5,COUNTA(AP232:AS232)/7,IF(G232=6,1,"")))))))</f>
        <v/>
      </c>
    </row>
    <row r="233">
      <c r="B233" t="inlineStr">
        <is>
          <t>BR01-IES-P31</t>
        </is>
      </c>
      <c r="C233" t="inlineStr">
        <is>
          <t>BR01-IES-P31-SALA20</t>
        </is>
      </c>
      <c r="D233" t="inlineStr">
        <is>
          <t>RS-ST01-31-00T-SLA05</t>
        </is>
      </c>
      <c r="E233" t="inlineStr">
        <is>
          <t>FUNDICAO - SALA METROLOGIA 3D</t>
        </is>
      </c>
      <c r="G233" t="n">
        <v>4</v>
      </c>
      <c r="H233" t="inlineStr">
        <is>
          <t>T3E</t>
        </is>
      </c>
      <c r="I233" s="34">
        <f>IF(H233="SOB DEMANDA",100%,IF(AVERAGE(Y233,AG233,AO233,AW233)&gt;100%,100%,AVERAGE(Y233,AG233,AO233,AW233)))</f>
        <v/>
      </c>
      <c r="J233">
        <f>COUNTIFS(INDIRECT("Tabela6[QRCode]"),CUMPRIMENTO!$C233,INDIRECT("Tabela6[Data]"),CUMPRIMENTO!J$1)+COUNTIFS(INDIRECT("Tabela6[QRCode]"),CUMPRIMENTO!$D233,INDIRECT("Tabela6[Data]"),CUMPRIMENTO!J$1)</f>
        <v/>
      </c>
      <c r="K233">
        <f>COUNTIFS(INDIRECT("Tabela6[QRCode]"),CUMPRIMENTO!$C233,INDIRECT("Tabela6[Data]"),CUMPRIMENTO!K$1)+COUNTIFS(INDIRECT("Tabela6[QRCode]"),CUMPRIMENTO!$D233,INDIRECT("Tabela6[Data]"),CUMPRIMENTO!K$1)</f>
        <v/>
      </c>
      <c r="L233">
        <f>COUNTIFS(INDIRECT("Tabela6[QRCode]"),CUMPRIMENTO!$C233,INDIRECT("Tabela6[Data]"),CUMPRIMENTO!L$1)+COUNTIFS(INDIRECT("Tabela6[QRCode]"),CUMPRIMENTO!$D233,INDIRECT("Tabela6[Data]"),CUMPRIMENTO!L$1)</f>
        <v/>
      </c>
      <c r="M233">
        <f>COUNTIFS(INDIRECT("Tabela6[QRCode]"),CUMPRIMENTO!$C233,INDIRECT("Tabela6[Data]"),CUMPRIMENTO!M$1)+COUNTIFS(INDIRECT("Tabela6[QRCode]"),CUMPRIMENTO!$D233,INDIRECT("Tabela6[Data]"),CUMPRIMENTO!M$1)</f>
        <v/>
      </c>
      <c r="N233">
        <f>COUNTIFS(INDIRECT("Tabela6[QRCode]"),CUMPRIMENTO!$C233,INDIRECT("Tabela6[Data]"),CUMPRIMENTO!N$1)+COUNTIFS(INDIRECT("Tabela6[QRCode]"),CUMPRIMENTO!$D233,INDIRECT("Tabela6[Data]"),CUMPRIMENTO!N$1)</f>
        <v/>
      </c>
      <c r="Q233" s="33">
        <f>SUM(J233:P233)/(IF(G233=1,COUNTA(J233:P233)*3,IF(G233=2,COUNTA(J233:P233)*2,IF(G233=3,COUNTA(J233:P233),IF(G233=4,COUNTA(J233:P233)/2,IF(G233=5,COUNTA(J233:P233)/7,IF(G233=6,1,"")))))))</f>
        <v/>
      </c>
      <c r="R233">
        <f>COUNTIFS(INDIRECT("Tabela6[QRCode]"),CUMPRIMENTO!$C233,INDIRECT("Tabela6[Data]"),CUMPRIMENTO!R$1)+COUNTIFS(INDIRECT("Tabela6[QRCode]"),CUMPRIMENTO!$D233,INDIRECT("Tabela6[Data]"),CUMPRIMENTO!R$1)</f>
        <v/>
      </c>
      <c r="S233">
        <f>COUNTIFS(INDIRECT("Tabela6[QRCode]"),CUMPRIMENTO!$C233,INDIRECT("Tabela6[Data]"),CUMPRIMENTO!S$1)+COUNTIFS(INDIRECT("Tabela6[QRCode]"),CUMPRIMENTO!$D233,INDIRECT("Tabela6[Data]"),CUMPRIMENTO!S$1)</f>
        <v/>
      </c>
      <c r="T233">
        <f>COUNTIFS(INDIRECT("Tabela6[QRCode]"),CUMPRIMENTO!$C233,INDIRECT("Tabela6[Data]"),CUMPRIMENTO!T$1)+COUNTIFS(INDIRECT("Tabela6[QRCode]"),CUMPRIMENTO!$D233,INDIRECT("Tabela6[Data]"),CUMPRIMENTO!T$1)</f>
        <v/>
      </c>
      <c r="U233">
        <f>COUNTIFS(INDIRECT("Tabela6[QRCode]"),CUMPRIMENTO!$C233,INDIRECT("Tabela6[Data]"),CUMPRIMENTO!U$1)+COUNTIFS(INDIRECT("Tabela6[QRCode]"),CUMPRIMENTO!$D233,INDIRECT("Tabela6[Data]"),CUMPRIMENTO!U$1)</f>
        <v/>
      </c>
      <c r="V233">
        <f>COUNTIFS(INDIRECT("Tabela6[QRCode]"),CUMPRIMENTO!$C233,INDIRECT("Tabela6[Data]"),CUMPRIMENTO!V$1)+COUNTIFS(INDIRECT("Tabela6[QRCode]"),CUMPRIMENTO!$D233,INDIRECT("Tabela6[Data]"),CUMPRIMENTO!V$1)</f>
        <v/>
      </c>
      <c r="Y233" s="33">
        <f>SUM(R233:X233)/(IF(G233=1,COUNTA(R233:X233)*3,IF(G233=2,COUNTA(R233:X233)*2,IF(G233=3,COUNTA(R233:X233),IF(G233=4,COUNTA(R233:X233)/2,IF(G233=5,COUNTA(R233:X233)/7,IF(G233=6,1,"")))))))</f>
        <v/>
      </c>
      <c r="Z233">
        <f>COUNTIFS(INDIRECT("Tabela6[QRCode]"),CUMPRIMENTO!$C233,INDIRECT("Tabela6[Data]"),CUMPRIMENTO!Z$1)+COUNTIFS(INDIRECT("Tabela6[QRCode]"),CUMPRIMENTO!$D233,INDIRECT("Tabela6[Data]"),CUMPRIMENTO!Z$1)</f>
        <v/>
      </c>
      <c r="AA233">
        <f>COUNTIFS(INDIRECT("Tabela6[QRCode]"),CUMPRIMENTO!$C233,INDIRECT("Tabela6[Data]"),CUMPRIMENTO!AA$1)+COUNTIFS(INDIRECT("Tabela6[QRCode]"),CUMPRIMENTO!$D233,INDIRECT("Tabela6[Data]"),CUMPRIMENTO!AA$1)</f>
        <v/>
      </c>
      <c r="AB233">
        <f>COUNTIFS(INDIRECT("Tabela6[QRCode]"),CUMPRIMENTO!$C233,INDIRECT("Tabela6[Data]"),CUMPRIMENTO!AB$1)+COUNTIFS(INDIRECT("Tabela6[QRCode]"),CUMPRIMENTO!$D233,INDIRECT("Tabela6[Data]"),CUMPRIMENTO!AB$1)</f>
        <v/>
      </c>
      <c r="AC233">
        <f>COUNTIFS(INDIRECT("Tabela6[QRCode]"),CUMPRIMENTO!$C233,INDIRECT("Tabela6[Data]"),CUMPRIMENTO!AC$1)+COUNTIFS(INDIRECT("Tabela6[QRCode]"),CUMPRIMENTO!$D233,INDIRECT("Tabela6[Data]"),CUMPRIMENTO!AC$1)</f>
        <v/>
      </c>
      <c r="AD233">
        <f>COUNTIFS(INDIRECT("Tabela6[QRCode]"),CUMPRIMENTO!$C233,INDIRECT("Tabela6[Data]"),CUMPRIMENTO!AD$1)+COUNTIFS(INDIRECT("Tabela6[QRCode]"),CUMPRIMENTO!$D233,INDIRECT("Tabela6[Data]"),CUMPRIMENTO!AD$1)</f>
        <v/>
      </c>
      <c r="AG233" s="33">
        <f>SUM(Z233:AD233)/(IF(G233=1,COUNTA(Z233:AD233)*3,IF(G233=2,COUNTA(Z233:AD233)*2,IF(G233=3,COUNTA(Z233:AD233),IF(G233=4,COUNTA(Z233:AD233)/2,IF(G233=5,COUNTA(Z233:AD233)/7,IF(G233=6,1,"")))))))</f>
        <v/>
      </c>
      <c r="AH233">
        <f>COUNTIFS(INDIRECT("Tabela6[QRCode]"),CUMPRIMENTO!$C233,INDIRECT("Tabela6[Data]"),CUMPRIMENTO!AH$1)+COUNTIFS(INDIRECT("Tabela6[QRCode]"),CUMPRIMENTO!$D233,INDIRECT("Tabela6[Data]"),CUMPRIMENTO!AH$1)</f>
        <v/>
      </c>
      <c r="AI233">
        <f>COUNTIFS(INDIRECT("Tabela6[QRCode]"),CUMPRIMENTO!$C233,INDIRECT("Tabela6[Data]"),CUMPRIMENTO!AI$1)+COUNTIFS(INDIRECT("Tabela6[QRCode]"),CUMPRIMENTO!$D233,INDIRECT("Tabela6[Data]"),CUMPRIMENTO!AI$1)</f>
        <v/>
      </c>
      <c r="AJ233">
        <f>COUNTIFS(INDIRECT("Tabela6[QRCode]"),CUMPRIMENTO!$C233,INDIRECT("Tabela6[Data]"),CUMPRIMENTO!AJ$1)+COUNTIFS(INDIRECT("Tabela6[QRCode]"),CUMPRIMENTO!$D233,INDIRECT("Tabela6[Data]"),CUMPRIMENTO!AJ$1)</f>
        <v/>
      </c>
      <c r="AK233">
        <f>COUNTIFS(INDIRECT("Tabela6[QRCode]"),CUMPRIMENTO!$C233,INDIRECT("Tabela6[Data]"),CUMPRIMENTO!AK$1)+COUNTIFS(INDIRECT("Tabela6[QRCode]"),CUMPRIMENTO!$D233,INDIRECT("Tabela6[Data]"),CUMPRIMENTO!AK$1)</f>
        <v/>
      </c>
      <c r="AL233">
        <f>COUNTIFS(INDIRECT("Tabela6[QRCode]"),CUMPRIMENTO!$C233,INDIRECT("Tabela6[Data]"),CUMPRIMENTO!AL$1)+COUNTIFS(INDIRECT("Tabela6[QRCode]"),CUMPRIMENTO!$D233,INDIRECT("Tabela6[Data]"),CUMPRIMENTO!AL$1)</f>
        <v/>
      </c>
      <c r="AO233" s="33">
        <f>SUM(AH233:AL233)/(IF(G233=1,COUNTA(AH233:AL233)*3,IF(G233=2,COUNTA(AH233:AL233)*2,IF(G233=3,COUNTA(AH233:AL233),IF(G233=4,COUNTA(AH233:AL233)/2,IF(G233=5,COUNTA(AH233:AL233)/7,IF(G233=6,1,"")))))))</f>
        <v/>
      </c>
      <c r="AP233">
        <f>COUNTIFS(INDIRECT("Tabela6[QRCode]"),CUMPRIMENTO!$C233,INDIRECT("Tabela6[Data]"),CUMPRIMENTO!AP$1)+COUNTIFS(INDIRECT("Tabela6[QRCode]"),CUMPRIMENTO!$D233,INDIRECT("Tabela6[Data]"),CUMPRIMENTO!AP$1)</f>
        <v/>
      </c>
      <c r="AQ233">
        <f>COUNTIFS(INDIRECT("Tabela6[QRCode]"),CUMPRIMENTO!$C233,INDIRECT("Tabela6[Data]"),CUMPRIMENTO!AQ$1)+COUNTIFS(INDIRECT("Tabela6[QRCode]"),CUMPRIMENTO!$D233,INDIRECT("Tabela6[Data]"),CUMPRIMENTO!AQ$1)</f>
        <v/>
      </c>
      <c r="AW233" s="33">
        <f>SUM(AP233:AS233)/(IF(G233=1,COUNTA(AP233:AS233)*3,IF(G233=2,COUNTA(AP233:AS233)*2,IF(G233=3,COUNTA(AP233:AS233),IF(G233=4,COUNTA(AP233:AS233)/2,IF(G233=5,COUNTA(AP233:AS233)/7,IF(G233=6,1,"")))))))</f>
        <v/>
      </c>
    </row>
    <row r="234">
      <c r="B234" t="inlineStr">
        <is>
          <t>BR01-IES-P31</t>
        </is>
      </c>
      <c r="C234" t="inlineStr">
        <is>
          <t>BR01-IES-P31-SALA26</t>
        </is>
      </c>
      <c r="D234" t="inlineStr">
        <is>
          <t>RS-ST01-31-00T-SLA08</t>
        </is>
      </c>
      <c r="E234" t="inlineStr">
        <is>
          <t>ENGENHARIA PROCESSOS - FUNDICAO MAGNESIO</t>
        </is>
      </c>
      <c r="F234" t="inlineStr">
        <is>
          <t>Sem QR Code</t>
        </is>
      </c>
      <c r="G234" t="n">
        <v>4</v>
      </c>
      <c r="H234" t="inlineStr">
        <is>
          <t>T3E</t>
        </is>
      </c>
      <c r="I234" s="34">
        <f>IF(H234="SOB DEMANDA",100%,IF(AVERAGE(Y234,AG234,AO234,AW234)&gt;100%,100%,AVERAGE(Y234,AG234,AO234,AW234)))</f>
        <v/>
      </c>
      <c r="J234">
        <f>COUNTIFS(INDIRECT("Tabela6[QRCode]"),CUMPRIMENTO!$C234,INDIRECT("Tabela6[Data]"),CUMPRIMENTO!J$1)+COUNTIFS(INDIRECT("Tabela6[QRCode]"),CUMPRIMENTO!$D234,INDIRECT("Tabela6[Data]"),CUMPRIMENTO!J$1)</f>
        <v/>
      </c>
      <c r="K234">
        <f>COUNTIFS(INDIRECT("Tabela6[QRCode]"),CUMPRIMENTO!$C234,INDIRECT("Tabela6[Data]"),CUMPRIMENTO!K$1)+COUNTIFS(INDIRECT("Tabela6[QRCode]"),CUMPRIMENTO!$D234,INDIRECT("Tabela6[Data]"),CUMPRIMENTO!K$1)</f>
        <v/>
      </c>
      <c r="L234">
        <f>COUNTIFS(INDIRECT("Tabela6[QRCode]"),CUMPRIMENTO!$C234,INDIRECT("Tabela6[Data]"),CUMPRIMENTO!L$1)+COUNTIFS(INDIRECT("Tabela6[QRCode]"),CUMPRIMENTO!$D234,INDIRECT("Tabela6[Data]"),CUMPRIMENTO!L$1)</f>
        <v/>
      </c>
      <c r="M234">
        <f>COUNTIFS(INDIRECT("Tabela6[QRCode]"),CUMPRIMENTO!$C234,INDIRECT("Tabela6[Data]"),CUMPRIMENTO!M$1)+COUNTIFS(INDIRECT("Tabela6[QRCode]"),CUMPRIMENTO!$D234,INDIRECT("Tabela6[Data]"),CUMPRIMENTO!M$1)</f>
        <v/>
      </c>
      <c r="N234">
        <f>COUNTIFS(INDIRECT("Tabela6[QRCode]"),CUMPRIMENTO!$C234,INDIRECT("Tabela6[Data]"),CUMPRIMENTO!N$1)+COUNTIFS(INDIRECT("Tabela6[QRCode]"),CUMPRIMENTO!$D234,INDIRECT("Tabela6[Data]"),CUMPRIMENTO!N$1)</f>
        <v/>
      </c>
      <c r="Q234" s="33">
        <f>SUM(J234:P234)/(IF(G234=1,COUNTA(J234:P234)*3,IF(G234=2,COUNTA(J234:P234)*2,IF(G234=3,COUNTA(J234:P234),IF(G234=4,COUNTA(J234:P234)/2,IF(G234=5,COUNTA(J234:P234)/7,IF(G234=6,1,"")))))))</f>
        <v/>
      </c>
      <c r="R234">
        <f>COUNTIFS(INDIRECT("Tabela6[QRCode]"),CUMPRIMENTO!$C234,INDIRECT("Tabela6[Data]"),CUMPRIMENTO!R$1)+COUNTIFS(INDIRECT("Tabela6[QRCode]"),CUMPRIMENTO!$D234,INDIRECT("Tabela6[Data]"),CUMPRIMENTO!R$1)</f>
        <v/>
      </c>
      <c r="S234">
        <f>COUNTIFS(INDIRECT("Tabela6[QRCode]"),CUMPRIMENTO!$C234,INDIRECT("Tabela6[Data]"),CUMPRIMENTO!S$1)+COUNTIFS(INDIRECT("Tabela6[QRCode]"),CUMPRIMENTO!$D234,INDIRECT("Tabela6[Data]"),CUMPRIMENTO!S$1)</f>
        <v/>
      </c>
      <c r="T234">
        <f>COUNTIFS(INDIRECT("Tabela6[QRCode]"),CUMPRIMENTO!$C234,INDIRECT("Tabela6[Data]"),CUMPRIMENTO!T$1)+COUNTIFS(INDIRECT("Tabela6[QRCode]"),CUMPRIMENTO!$D234,INDIRECT("Tabela6[Data]"),CUMPRIMENTO!T$1)</f>
        <v/>
      </c>
      <c r="U234">
        <f>COUNTIFS(INDIRECT("Tabela6[QRCode]"),CUMPRIMENTO!$C234,INDIRECT("Tabela6[Data]"),CUMPRIMENTO!U$1)+COUNTIFS(INDIRECT("Tabela6[QRCode]"),CUMPRIMENTO!$D234,INDIRECT("Tabela6[Data]"),CUMPRIMENTO!U$1)</f>
        <v/>
      </c>
      <c r="V234">
        <f>COUNTIFS(INDIRECT("Tabela6[QRCode]"),CUMPRIMENTO!$C234,INDIRECT("Tabela6[Data]"),CUMPRIMENTO!V$1)+COUNTIFS(INDIRECT("Tabela6[QRCode]"),CUMPRIMENTO!$D234,INDIRECT("Tabela6[Data]"),CUMPRIMENTO!V$1)</f>
        <v/>
      </c>
      <c r="Y234" s="33">
        <f>SUM(R234:X234)/(IF(G234=1,COUNTA(R234:X234)*3,IF(G234=2,COUNTA(R234:X234)*2,IF(G234=3,COUNTA(R234:X234),IF(G234=4,COUNTA(R234:X234)/2,IF(G234=5,COUNTA(R234:X234)/7,IF(G234=6,1,"")))))))</f>
        <v/>
      </c>
      <c r="Z234">
        <f>COUNTIFS(INDIRECT("Tabela6[QRCode]"),CUMPRIMENTO!$C234,INDIRECT("Tabela6[Data]"),CUMPRIMENTO!Z$1)+COUNTIFS(INDIRECT("Tabela6[QRCode]"),CUMPRIMENTO!$D234,INDIRECT("Tabela6[Data]"),CUMPRIMENTO!Z$1)</f>
        <v/>
      </c>
      <c r="AA234">
        <f>COUNTIFS(INDIRECT("Tabela6[QRCode]"),CUMPRIMENTO!$C234,INDIRECT("Tabela6[Data]"),CUMPRIMENTO!AA$1)+COUNTIFS(INDIRECT("Tabela6[QRCode]"),CUMPRIMENTO!$D234,INDIRECT("Tabela6[Data]"),CUMPRIMENTO!AA$1)</f>
        <v/>
      </c>
      <c r="AB234">
        <f>COUNTIFS(INDIRECT("Tabela6[QRCode]"),CUMPRIMENTO!$C234,INDIRECT("Tabela6[Data]"),CUMPRIMENTO!AB$1)+COUNTIFS(INDIRECT("Tabela6[QRCode]"),CUMPRIMENTO!$D234,INDIRECT("Tabela6[Data]"),CUMPRIMENTO!AB$1)</f>
        <v/>
      </c>
      <c r="AC234">
        <f>COUNTIFS(INDIRECT("Tabela6[QRCode]"),CUMPRIMENTO!$C234,INDIRECT("Tabela6[Data]"),CUMPRIMENTO!AC$1)+COUNTIFS(INDIRECT("Tabela6[QRCode]"),CUMPRIMENTO!$D234,INDIRECT("Tabela6[Data]"),CUMPRIMENTO!AC$1)</f>
        <v/>
      </c>
      <c r="AD234">
        <f>COUNTIFS(INDIRECT("Tabela6[QRCode]"),CUMPRIMENTO!$C234,INDIRECT("Tabela6[Data]"),CUMPRIMENTO!AD$1)+COUNTIFS(INDIRECT("Tabela6[QRCode]"),CUMPRIMENTO!$D234,INDIRECT("Tabela6[Data]"),CUMPRIMENTO!AD$1)</f>
        <v/>
      </c>
      <c r="AG234" s="33">
        <f>SUM(Z234:AD234)/(IF(G234=1,COUNTA(Z234:AD234)*3,IF(G234=2,COUNTA(Z234:AD234)*2,IF(G234=3,COUNTA(Z234:AD234),IF(G234=4,COUNTA(Z234:AD234)/2,IF(G234=5,COUNTA(Z234:AD234)/7,IF(G234=6,1,"")))))))</f>
        <v/>
      </c>
      <c r="AH234">
        <f>COUNTIFS(INDIRECT("Tabela6[QRCode]"),CUMPRIMENTO!$C234,INDIRECT("Tabela6[Data]"),CUMPRIMENTO!AH$1)+COUNTIFS(INDIRECT("Tabela6[QRCode]"),CUMPRIMENTO!$D234,INDIRECT("Tabela6[Data]"),CUMPRIMENTO!AH$1)</f>
        <v/>
      </c>
      <c r="AI234">
        <f>COUNTIFS(INDIRECT("Tabela6[QRCode]"),CUMPRIMENTO!$C234,INDIRECT("Tabela6[Data]"),CUMPRIMENTO!AI$1)+COUNTIFS(INDIRECT("Tabela6[QRCode]"),CUMPRIMENTO!$D234,INDIRECT("Tabela6[Data]"),CUMPRIMENTO!AI$1)</f>
        <v/>
      </c>
      <c r="AJ234">
        <f>COUNTIFS(INDIRECT("Tabela6[QRCode]"),CUMPRIMENTO!$C234,INDIRECT("Tabela6[Data]"),CUMPRIMENTO!AJ$1)+COUNTIFS(INDIRECT("Tabela6[QRCode]"),CUMPRIMENTO!$D234,INDIRECT("Tabela6[Data]"),CUMPRIMENTO!AJ$1)</f>
        <v/>
      </c>
      <c r="AK234">
        <f>COUNTIFS(INDIRECT("Tabela6[QRCode]"),CUMPRIMENTO!$C234,INDIRECT("Tabela6[Data]"),CUMPRIMENTO!AK$1)+COUNTIFS(INDIRECT("Tabela6[QRCode]"),CUMPRIMENTO!$D234,INDIRECT("Tabela6[Data]"),CUMPRIMENTO!AK$1)</f>
        <v/>
      </c>
      <c r="AL234">
        <f>COUNTIFS(INDIRECT("Tabela6[QRCode]"),CUMPRIMENTO!$C234,INDIRECT("Tabela6[Data]"),CUMPRIMENTO!AL$1)+COUNTIFS(INDIRECT("Tabela6[QRCode]"),CUMPRIMENTO!$D234,INDIRECT("Tabela6[Data]"),CUMPRIMENTO!AL$1)</f>
        <v/>
      </c>
      <c r="AO234" s="33">
        <f>SUM(AH234:AL234)/(IF(G234=1,COUNTA(AH234:AL234)*3,IF(G234=2,COUNTA(AH234:AL234)*2,IF(G234=3,COUNTA(AH234:AL234),IF(G234=4,COUNTA(AH234:AL234)/2,IF(G234=5,COUNTA(AH234:AL234)/7,IF(G234=6,1,"")))))))</f>
        <v/>
      </c>
      <c r="AP234">
        <f>COUNTIFS(INDIRECT("Tabela6[QRCode]"),CUMPRIMENTO!$C234,INDIRECT("Tabela6[Data]"),CUMPRIMENTO!AP$1)+COUNTIFS(INDIRECT("Tabela6[QRCode]"),CUMPRIMENTO!$D234,INDIRECT("Tabela6[Data]"),CUMPRIMENTO!AP$1)</f>
        <v/>
      </c>
      <c r="AQ234">
        <f>COUNTIFS(INDIRECT("Tabela6[QRCode]"),CUMPRIMENTO!$C234,INDIRECT("Tabela6[Data]"),CUMPRIMENTO!AQ$1)+COUNTIFS(INDIRECT("Tabela6[QRCode]"),CUMPRIMENTO!$D234,INDIRECT("Tabela6[Data]"),CUMPRIMENTO!AQ$1)</f>
        <v/>
      </c>
      <c r="AW234" s="33">
        <f>SUM(AP234:AS234)/(IF(G234=1,COUNTA(AP234:AS234)*3,IF(G234=2,COUNTA(AP234:AS234)*2,IF(G234=3,COUNTA(AP234:AS234),IF(G234=4,COUNTA(AP234:AS234)/2,IF(G234=5,COUNTA(AP234:AS234)/7,IF(G234=6,1,"")))))))</f>
        <v/>
      </c>
    </row>
    <row r="235">
      <c r="B235" t="inlineStr">
        <is>
          <t>BR01-IES-P31</t>
        </is>
      </c>
      <c r="C235" t="inlineStr">
        <is>
          <t>BR01-IES-P31-SALA28</t>
        </is>
      </c>
      <c r="D235" t="inlineStr">
        <is>
          <t>RS-ST01-31-01P-SLA09</t>
        </is>
      </c>
      <c r="E235" t="inlineStr">
        <is>
          <t>PLANEJAMENTO INDUSTRIAL - SALA IMS I</t>
        </is>
      </c>
      <c r="G235" t="n">
        <v>4</v>
      </c>
      <c r="H235" t="inlineStr">
        <is>
          <t>T3E</t>
        </is>
      </c>
      <c r="I235" s="34">
        <f>IF(H235="SOB DEMANDA",100%,IF(AVERAGE(Y235,AG235,AO235,AW235)&gt;100%,100%,AVERAGE(Y235,AG235,AO235,AW235)))</f>
        <v/>
      </c>
      <c r="J235">
        <f>COUNTIFS(INDIRECT("Tabela6[QRCode]"),CUMPRIMENTO!$C235,INDIRECT("Tabela6[Data]"),CUMPRIMENTO!J$1)+COUNTIFS(INDIRECT("Tabela6[QRCode]"),CUMPRIMENTO!$D235,INDIRECT("Tabela6[Data]"),CUMPRIMENTO!J$1)</f>
        <v/>
      </c>
      <c r="K235">
        <f>COUNTIFS(INDIRECT("Tabela6[QRCode]"),CUMPRIMENTO!$C235,INDIRECT("Tabela6[Data]"),CUMPRIMENTO!K$1)+COUNTIFS(INDIRECT("Tabela6[QRCode]"),CUMPRIMENTO!$D235,INDIRECT("Tabela6[Data]"),CUMPRIMENTO!K$1)</f>
        <v/>
      </c>
      <c r="L235">
        <f>COUNTIFS(INDIRECT("Tabela6[QRCode]"),CUMPRIMENTO!$C235,INDIRECT("Tabela6[Data]"),CUMPRIMENTO!L$1)+COUNTIFS(INDIRECT("Tabela6[QRCode]"),CUMPRIMENTO!$D235,INDIRECT("Tabela6[Data]"),CUMPRIMENTO!L$1)</f>
        <v/>
      </c>
      <c r="M235">
        <f>COUNTIFS(INDIRECT("Tabela6[QRCode]"),CUMPRIMENTO!$C235,INDIRECT("Tabela6[Data]"),CUMPRIMENTO!M$1)+COUNTIFS(INDIRECT("Tabela6[QRCode]"),CUMPRIMENTO!$D235,INDIRECT("Tabela6[Data]"),CUMPRIMENTO!M$1)</f>
        <v/>
      </c>
      <c r="N235">
        <f>COUNTIFS(INDIRECT("Tabela6[QRCode]"),CUMPRIMENTO!$C235,INDIRECT("Tabela6[Data]"),CUMPRIMENTO!N$1)+COUNTIFS(INDIRECT("Tabela6[QRCode]"),CUMPRIMENTO!$D235,INDIRECT("Tabela6[Data]"),CUMPRIMENTO!N$1)</f>
        <v/>
      </c>
      <c r="Q235" s="33">
        <f>SUM(J235:P235)/(IF(G235=1,COUNTA(J235:P235)*3,IF(G235=2,COUNTA(J235:P235)*2,IF(G235=3,COUNTA(J235:P235),IF(G235=4,COUNTA(J235:P235)/2,IF(G235=5,COUNTA(J235:P235)/7,IF(G235=6,1,"")))))))</f>
        <v/>
      </c>
      <c r="R235">
        <f>COUNTIFS(INDIRECT("Tabela6[QRCode]"),CUMPRIMENTO!$C235,INDIRECT("Tabela6[Data]"),CUMPRIMENTO!R$1)+COUNTIFS(INDIRECT("Tabela6[QRCode]"),CUMPRIMENTO!$D235,INDIRECT("Tabela6[Data]"),CUMPRIMENTO!R$1)</f>
        <v/>
      </c>
      <c r="S235">
        <f>COUNTIFS(INDIRECT("Tabela6[QRCode]"),CUMPRIMENTO!$C235,INDIRECT("Tabela6[Data]"),CUMPRIMENTO!S$1)+COUNTIFS(INDIRECT("Tabela6[QRCode]"),CUMPRIMENTO!$D235,INDIRECT("Tabela6[Data]"),CUMPRIMENTO!S$1)</f>
        <v/>
      </c>
      <c r="T235">
        <f>COUNTIFS(INDIRECT("Tabela6[QRCode]"),CUMPRIMENTO!$C235,INDIRECT("Tabela6[Data]"),CUMPRIMENTO!T$1)+COUNTIFS(INDIRECT("Tabela6[QRCode]"),CUMPRIMENTO!$D235,INDIRECT("Tabela6[Data]"),CUMPRIMENTO!T$1)</f>
        <v/>
      </c>
      <c r="U235">
        <f>COUNTIFS(INDIRECT("Tabela6[QRCode]"),CUMPRIMENTO!$C235,INDIRECT("Tabela6[Data]"),CUMPRIMENTO!U$1)+COUNTIFS(INDIRECT("Tabela6[QRCode]"),CUMPRIMENTO!$D235,INDIRECT("Tabela6[Data]"),CUMPRIMENTO!U$1)</f>
        <v/>
      </c>
      <c r="V235">
        <f>COUNTIFS(INDIRECT("Tabela6[QRCode]"),CUMPRIMENTO!$C235,INDIRECT("Tabela6[Data]"),CUMPRIMENTO!V$1)+COUNTIFS(INDIRECT("Tabela6[QRCode]"),CUMPRIMENTO!$D235,INDIRECT("Tabela6[Data]"),CUMPRIMENTO!V$1)</f>
        <v/>
      </c>
      <c r="Y235" s="33">
        <f>SUM(R235:X235)/(IF(G235=1,COUNTA(R235:X235)*3,IF(G235=2,COUNTA(R235:X235)*2,IF(G235=3,COUNTA(R235:X235),IF(G235=4,COUNTA(R235:X235)/2,IF(G235=5,COUNTA(R235:X235)/7,IF(G235=6,1,"")))))))</f>
        <v/>
      </c>
      <c r="Z235">
        <f>COUNTIFS(INDIRECT("Tabela6[QRCode]"),CUMPRIMENTO!$C235,INDIRECT("Tabela6[Data]"),CUMPRIMENTO!Z$1)+COUNTIFS(INDIRECT("Tabela6[QRCode]"),CUMPRIMENTO!$D235,INDIRECT("Tabela6[Data]"),CUMPRIMENTO!Z$1)</f>
        <v/>
      </c>
      <c r="AA235">
        <f>COUNTIFS(INDIRECT("Tabela6[QRCode]"),CUMPRIMENTO!$C235,INDIRECT("Tabela6[Data]"),CUMPRIMENTO!AA$1)+COUNTIFS(INDIRECT("Tabela6[QRCode]"),CUMPRIMENTO!$D235,INDIRECT("Tabela6[Data]"),CUMPRIMENTO!AA$1)</f>
        <v/>
      </c>
      <c r="AB235">
        <f>COUNTIFS(INDIRECT("Tabela6[QRCode]"),CUMPRIMENTO!$C235,INDIRECT("Tabela6[Data]"),CUMPRIMENTO!AB$1)+COUNTIFS(INDIRECT("Tabela6[QRCode]"),CUMPRIMENTO!$D235,INDIRECT("Tabela6[Data]"),CUMPRIMENTO!AB$1)</f>
        <v/>
      </c>
      <c r="AC235">
        <f>COUNTIFS(INDIRECT("Tabela6[QRCode]"),CUMPRIMENTO!$C235,INDIRECT("Tabela6[Data]"),CUMPRIMENTO!AC$1)+COUNTIFS(INDIRECT("Tabela6[QRCode]"),CUMPRIMENTO!$D235,INDIRECT("Tabela6[Data]"),CUMPRIMENTO!AC$1)</f>
        <v/>
      </c>
      <c r="AD235">
        <f>COUNTIFS(INDIRECT("Tabela6[QRCode]"),CUMPRIMENTO!$C235,INDIRECT("Tabela6[Data]"),CUMPRIMENTO!AD$1)+COUNTIFS(INDIRECT("Tabela6[QRCode]"),CUMPRIMENTO!$D235,INDIRECT("Tabela6[Data]"),CUMPRIMENTO!AD$1)</f>
        <v/>
      </c>
      <c r="AG235" s="33">
        <f>SUM(Z235:AD235)/(IF(G235=1,COUNTA(Z235:AD235)*3,IF(G235=2,COUNTA(Z235:AD235)*2,IF(G235=3,COUNTA(Z235:AD235),IF(G235=4,COUNTA(Z235:AD235)/2,IF(G235=5,COUNTA(Z235:AD235)/7,IF(G235=6,1,"")))))))</f>
        <v/>
      </c>
      <c r="AH235">
        <f>COUNTIFS(INDIRECT("Tabela6[QRCode]"),CUMPRIMENTO!$C235,INDIRECT("Tabela6[Data]"),CUMPRIMENTO!AH$1)+COUNTIFS(INDIRECT("Tabela6[QRCode]"),CUMPRIMENTO!$D235,INDIRECT("Tabela6[Data]"),CUMPRIMENTO!AH$1)</f>
        <v/>
      </c>
      <c r="AI235">
        <f>COUNTIFS(INDIRECT("Tabela6[QRCode]"),CUMPRIMENTO!$C235,INDIRECT("Tabela6[Data]"),CUMPRIMENTO!AI$1)+COUNTIFS(INDIRECT("Tabela6[QRCode]"),CUMPRIMENTO!$D235,INDIRECT("Tabela6[Data]"),CUMPRIMENTO!AI$1)</f>
        <v/>
      </c>
      <c r="AJ235">
        <f>COUNTIFS(INDIRECT("Tabela6[QRCode]"),CUMPRIMENTO!$C235,INDIRECT("Tabela6[Data]"),CUMPRIMENTO!AJ$1)+COUNTIFS(INDIRECT("Tabela6[QRCode]"),CUMPRIMENTO!$D235,INDIRECT("Tabela6[Data]"),CUMPRIMENTO!AJ$1)</f>
        <v/>
      </c>
      <c r="AK235">
        <f>COUNTIFS(INDIRECT("Tabela6[QRCode]"),CUMPRIMENTO!$C235,INDIRECT("Tabela6[Data]"),CUMPRIMENTO!AK$1)+COUNTIFS(INDIRECT("Tabela6[QRCode]"),CUMPRIMENTO!$D235,INDIRECT("Tabela6[Data]"),CUMPRIMENTO!AK$1)</f>
        <v/>
      </c>
      <c r="AL235">
        <f>COUNTIFS(INDIRECT("Tabela6[QRCode]"),CUMPRIMENTO!$C235,INDIRECT("Tabela6[Data]"),CUMPRIMENTO!AL$1)+COUNTIFS(INDIRECT("Tabela6[QRCode]"),CUMPRIMENTO!$D235,INDIRECT("Tabela6[Data]"),CUMPRIMENTO!AL$1)</f>
        <v/>
      </c>
      <c r="AO235" s="33">
        <f>SUM(AH235:AL235)/(IF(G235=1,COUNTA(AH235:AL235)*3,IF(G235=2,COUNTA(AH235:AL235)*2,IF(G235=3,COUNTA(AH235:AL235),IF(G235=4,COUNTA(AH235:AL235)/2,IF(G235=5,COUNTA(AH235:AL235)/7,IF(G235=6,1,"")))))))</f>
        <v/>
      </c>
      <c r="AP235">
        <f>COUNTIFS(INDIRECT("Tabela6[QRCode]"),CUMPRIMENTO!$C235,INDIRECT("Tabela6[Data]"),CUMPRIMENTO!AP$1)+COUNTIFS(INDIRECT("Tabela6[QRCode]"),CUMPRIMENTO!$D235,INDIRECT("Tabela6[Data]"),CUMPRIMENTO!AP$1)</f>
        <v/>
      </c>
      <c r="AQ235">
        <f>COUNTIFS(INDIRECT("Tabela6[QRCode]"),CUMPRIMENTO!$C235,INDIRECT("Tabela6[Data]"),CUMPRIMENTO!AQ$1)+COUNTIFS(INDIRECT("Tabela6[QRCode]"),CUMPRIMENTO!$D235,INDIRECT("Tabela6[Data]"),CUMPRIMENTO!AQ$1)</f>
        <v/>
      </c>
      <c r="AW235" s="33">
        <f>SUM(AP235:AS235)/(IF(G235=1,COUNTA(AP235:AS235)*3,IF(G235=2,COUNTA(AP235:AS235)*2,IF(G235=3,COUNTA(AP235:AS235),IF(G235=4,COUNTA(AP235:AS235)/2,IF(G235=5,COUNTA(AP235:AS235)/7,IF(G235=6,1,"")))))))</f>
        <v/>
      </c>
    </row>
    <row r="236">
      <c r="B236" t="inlineStr">
        <is>
          <t>BR01-IES-P31</t>
        </is>
      </c>
      <c r="C236" t="inlineStr">
        <is>
          <t>BR01-IES-P31-SALA29</t>
        </is>
      </c>
      <c r="D236" t="inlineStr">
        <is>
          <t>RS-ST01-31-01P-SLA10</t>
        </is>
      </c>
      <c r="E236" t="inlineStr">
        <is>
          <t>PLANEJAMENTO INDUSTRIAL - SALA IMS II</t>
        </is>
      </c>
      <c r="G236" t="n">
        <v>4</v>
      </c>
      <c r="H236" t="inlineStr">
        <is>
          <t>T3E</t>
        </is>
      </c>
      <c r="I236" s="34">
        <f>IF(H236="SOB DEMANDA",100%,IF(AVERAGE(Y236,AG236,AO236,AW236)&gt;100%,100%,AVERAGE(Y236,AG236,AO236,AW236)))</f>
        <v/>
      </c>
      <c r="J236">
        <f>COUNTIFS(INDIRECT("Tabela6[QRCode]"),CUMPRIMENTO!$C236,INDIRECT("Tabela6[Data]"),CUMPRIMENTO!J$1)+COUNTIFS(INDIRECT("Tabela6[QRCode]"),CUMPRIMENTO!$D236,INDIRECT("Tabela6[Data]"),CUMPRIMENTO!J$1)</f>
        <v/>
      </c>
      <c r="K236">
        <f>COUNTIFS(INDIRECT("Tabela6[QRCode]"),CUMPRIMENTO!$C236,INDIRECT("Tabela6[Data]"),CUMPRIMENTO!K$1)+COUNTIFS(INDIRECT("Tabela6[QRCode]"),CUMPRIMENTO!$D236,INDIRECT("Tabela6[Data]"),CUMPRIMENTO!K$1)</f>
        <v/>
      </c>
      <c r="L236">
        <f>COUNTIFS(INDIRECT("Tabela6[QRCode]"),CUMPRIMENTO!$C236,INDIRECT("Tabela6[Data]"),CUMPRIMENTO!L$1)+COUNTIFS(INDIRECT("Tabela6[QRCode]"),CUMPRIMENTO!$D236,INDIRECT("Tabela6[Data]"),CUMPRIMENTO!L$1)</f>
        <v/>
      </c>
      <c r="M236">
        <f>COUNTIFS(INDIRECT("Tabela6[QRCode]"),CUMPRIMENTO!$C236,INDIRECT("Tabela6[Data]"),CUMPRIMENTO!M$1)+COUNTIFS(INDIRECT("Tabela6[QRCode]"),CUMPRIMENTO!$D236,INDIRECT("Tabela6[Data]"),CUMPRIMENTO!M$1)</f>
        <v/>
      </c>
      <c r="N236">
        <f>COUNTIFS(INDIRECT("Tabela6[QRCode]"),CUMPRIMENTO!$C236,INDIRECT("Tabela6[Data]"),CUMPRIMENTO!N$1)+COUNTIFS(INDIRECT("Tabela6[QRCode]"),CUMPRIMENTO!$D236,INDIRECT("Tabela6[Data]"),CUMPRIMENTO!N$1)</f>
        <v/>
      </c>
      <c r="Q236" s="33">
        <f>SUM(J236:P236)/(IF(G236=1,COUNTA(J236:P236)*3,IF(G236=2,COUNTA(J236:P236)*2,IF(G236=3,COUNTA(J236:P236),IF(G236=4,COUNTA(J236:P236)/2,IF(G236=5,COUNTA(J236:P236)/7,IF(G236=6,1,"")))))))</f>
        <v/>
      </c>
      <c r="R236">
        <f>COUNTIFS(INDIRECT("Tabela6[QRCode]"),CUMPRIMENTO!$C236,INDIRECT("Tabela6[Data]"),CUMPRIMENTO!R$1)+COUNTIFS(INDIRECT("Tabela6[QRCode]"),CUMPRIMENTO!$D236,INDIRECT("Tabela6[Data]"),CUMPRIMENTO!R$1)</f>
        <v/>
      </c>
      <c r="S236">
        <f>COUNTIFS(INDIRECT("Tabela6[QRCode]"),CUMPRIMENTO!$C236,INDIRECT("Tabela6[Data]"),CUMPRIMENTO!S$1)+COUNTIFS(INDIRECT("Tabela6[QRCode]"),CUMPRIMENTO!$D236,INDIRECT("Tabela6[Data]"),CUMPRIMENTO!S$1)</f>
        <v/>
      </c>
      <c r="T236">
        <f>COUNTIFS(INDIRECT("Tabela6[QRCode]"),CUMPRIMENTO!$C236,INDIRECT("Tabela6[Data]"),CUMPRIMENTO!T$1)+COUNTIFS(INDIRECT("Tabela6[QRCode]"),CUMPRIMENTO!$D236,INDIRECT("Tabela6[Data]"),CUMPRIMENTO!T$1)</f>
        <v/>
      </c>
      <c r="U236">
        <f>COUNTIFS(INDIRECT("Tabela6[QRCode]"),CUMPRIMENTO!$C236,INDIRECT("Tabela6[Data]"),CUMPRIMENTO!U$1)+COUNTIFS(INDIRECT("Tabela6[QRCode]"),CUMPRIMENTO!$D236,INDIRECT("Tabela6[Data]"),CUMPRIMENTO!U$1)</f>
        <v/>
      </c>
      <c r="V236">
        <f>COUNTIFS(INDIRECT("Tabela6[QRCode]"),CUMPRIMENTO!$C236,INDIRECT("Tabela6[Data]"),CUMPRIMENTO!V$1)+COUNTIFS(INDIRECT("Tabela6[QRCode]"),CUMPRIMENTO!$D236,INDIRECT("Tabela6[Data]"),CUMPRIMENTO!V$1)</f>
        <v/>
      </c>
      <c r="Y236" s="33">
        <f>SUM(R236:X236)/(IF(G236=1,COUNTA(R236:X236)*3,IF(G236=2,COUNTA(R236:X236)*2,IF(G236=3,COUNTA(R236:X236),IF(G236=4,COUNTA(R236:X236)/2,IF(G236=5,COUNTA(R236:X236)/7,IF(G236=6,1,"")))))))</f>
        <v/>
      </c>
      <c r="Z236">
        <f>COUNTIFS(INDIRECT("Tabela6[QRCode]"),CUMPRIMENTO!$C236,INDIRECT("Tabela6[Data]"),CUMPRIMENTO!Z$1)+COUNTIFS(INDIRECT("Tabela6[QRCode]"),CUMPRIMENTO!$D236,INDIRECT("Tabela6[Data]"),CUMPRIMENTO!Z$1)</f>
        <v/>
      </c>
      <c r="AA236">
        <f>COUNTIFS(INDIRECT("Tabela6[QRCode]"),CUMPRIMENTO!$C236,INDIRECT("Tabela6[Data]"),CUMPRIMENTO!AA$1)+COUNTIFS(INDIRECT("Tabela6[QRCode]"),CUMPRIMENTO!$D236,INDIRECT("Tabela6[Data]"),CUMPRIMENTO!AA$1)</f>
        <v/>
      </c>
      <c r="AB236">
        <f>COUNTIFS(INDIRECT("Tabela6[QRCode]"),CUMPRIMENTO!$C236,INDIRECT("Tabela6[Data]"),CUMPRIMENTO!AB$1)+COUNTIFS(INDIRECT("Tabela6[QRCode]"),CUMPRIMENTO!$D236,INDIRECT("Tabela6[Data]"),CUMPRIMENTO!AB$1)</f>
        <v/>
      </c>
      <c r="AC236">
        <f>COUNTIFS(INDIRECT("Tabela6[QRCode]"),CUMPRIMENTO!$C236,INDIRECT("Tabela6[Data]"),CUMPRIMENTO!AC$1)+COUNTIFS(INDIRECT("Tabela6[QRCode]"),CUMPRIMENTO!$D236,INDIRECT("Tabela6[Data]"),CUMPRIMENTO!AC$1)</f>
        <v/>
      </c>
      <c r="AD236">
        <f>COUNTIFS(INDIRECT("Tabela6[QRCode]"),CUMPRIMENTO!$C236,INDIRECT("Tabela6[Data]"),CUMPRIMENTO!AD$1)+COUNTIFS(INDIRECT("Tabela6[QRCode]"),CUMPRIMENTO!$D236,INDIRECT("Tabela6[Data]"),CUMPRIMENTO!AD$1)</f>
        <v/>
      </c>
      <c r="AG236" s="33">
        <f>SUM(Z236:AD236)/(IF(G236=1,COUNTA(Z236:AD236)*3,IF(G236=2,COUNTA(Z236:AD236)*2,IF(G236=3,COUNTA(Z236:AD236),IF(G236=4,COUNTA(Z236:AD236)/2,IF(G236=5,COUNTA(Z236:AD236)/7,IF(G236=6,1,"")))))))</f>
        <v/>
      </c>
      <c r="AH236">
        <f>COUNTIFS(INDIRECT("Tabela6[QRCode]"),CUMPRIMENTO!$C236,INDIRECT("Tabela6[Data]"),CUMPRIMENTO!AH$1)+COUNTIFS(INDIRECT("Tabela6[QRCode]"),CUMPRIMENTO!$D236,INDIRECT("Tabela6[Data]"),CUMPRIMENTO!AH$1)</f>
        <v/>
      </c>
      <c r="AI236">
        <f>COUNTIFS(INDIRECT("Tabela6[QRCode]"),CUMPRIMENTO!$C236,INDIRECT("Tabela6[Data]"),CUMPRIMENTO!AI$1)+COUNTIFS(INDIRECT("Tabela6[QRCode]"),CUMPRIMENTO!$D236,INDIRECT("Tabela6[Data]"),CUMPRIMENTO!AI$1)</f>
        <v/>
      </c>
      <c r="AJ236">
        <f>COUNTIFS(INDIRECT("Tabela6[QRCode]"),CUMPRIMENTO!$C236,INDIRECT("Tabela6[Data]"),CUMPRIMENTO!AJ$1)+COUNTIFS(INDIRECT("Tabela6[QRCode]"),CUMPRIMENTO!$D236,INDIRECT("Tabela6[Data]"),CUMPRIMENTO!AJ$1)</f>
        <v/>
      </c>
      <c r="AK236">
        <f>COUNTIFS(INDIRECT("Tabela6[QRCode]"),CUMPRIMENTO!$C236,INDIRECT("Tabela6[Data]"),CUMPRIMENTO!AK$1)+COUNTIFS(INDIRECT("Tabela6[QRCode]"),CUMPRIMENTO!$D236,INDIRECT("Tabela6[Data]"),CUMPRIMENTO!AK$1)</f>
        <v/>
      </c>
      <c r="AL236">
        <f>COUNTIFS(INDIRECT("Tabela6[QRCode]"),CUMPRIMENTO!$C236,INDIRECT("Tabela6[Data]"),CUMPRIMENTO!AL$1)+COUNTIFS(INDIRECT("Tabela6[QRCode]"),CUMPRIMENTO!$D236,INDIRECT("Tabela6[Data]"),CUMPRIMENTO!AL$1)</f>
        <v/>
      </c>
      <c r="AO236" s="33">
        <f>SUM(AH236:AL236)/(IF(G236=1,COUNTA(AH236:AL236)*3,IF(G236=2,COUNTA(AH236:AL236)*2,IF(G236=3,COUNTA(AH236:AL236),IF(G236=4,COUNTA(AH236:AL236)/2,IF(G236=5,COUNTA(AH236:AL236)/7,IF(G236=6,1,"")))))))</f>
        <v/>
      </c>
      <c r="AP236">
        <f>COUNTIFS(INDIRECT("Tabela6[QRCode]"),CUMPRIMENTO!$C236,INDIRECT("Tabela6[Data]"),CUMPRIMENTO!AP$1)+COUNTIFS(INDIRECT("Tabela6[QRCode]"),CUMPRIMENTO!$D236,INDIRECT("Tabela6[Data]"),CUMPRIMENTO!AP$1)</f>
        <v/>
      </c>
      <c r="AQ236">
        <f>COUNTIFS(INDIRECT("Tabela6[QRCode]"),CUMPRIMENTO!$C236,INDIRECT("Tabela6[Data]"),CUMPRIMENTO!AQ$1)+COUNTIFS(INDIRECT("Tabela6[QRCode]"),CUMPRIMENTO!$D236,INDIRECT("Tabela6[Data]"),CUMPRIMENTO!AQ$1)</f>
        <v/>
      </c>
      <c r="AW236" s="33">
        <f>SUM(AP236:AS236)/(IF(G236=1,COUNTA(AP236:AS236)*3,IF(G236=2,COUNTA(AP236:AS236)*2,IF(G236=3,COUNTA(AP236:AS236),IF(G236=4,COUNTA(AP236:AS236)/2,IF(G236=5,COUNTA(AP236:AS236)/7,IF(G236=6,1,"")))))))</f>
        <v/>
      </c>
    </row>
    <row r="237">
      <c r="B237" t="inlineStr">
        <is>
          <t>BR01-IES-P31</t>
        </is>
      </c>
      <c r="C237" t="inlineStr">
        <is>
          <t>BR01-IES-P31-SALA30</t>
        </is>
      </c>
      <c r="D237" t="inlineStr">
        <is>
          <t>RS-ST01-31-01P-SLA11</t>
        </is>
      </c>
      <c r="E237" t="inlineStr">
        <is>
          <t>PLANEJAMENTO INDUSTRIAL - SALA IMS IV</t>
        </is>
      </c>
      <c r="G237" t="n">
        <v>4</v>
      </c>
      <c r="H237" t="inlineStr">
        <is>
          <t>T3E</t>
        </is>
      </c>
      <c r="I237" s="34">
        <f>IF(H237="SOB DEMANDA",100%,IF(AVERAGE(Y237,AG237,AO237,AW237)&gt;100%,100%,AVERAGE(Y237,AG237,AO237,AW237)))</f>
        <v/>
      </c>
      <c r="J237">
        <f>COUNTIFS(INDIRECT("Tabela6[QRCode]"),CUMPRIMENTO!$C237,INDIRECT("Tabela6[Data]"),CUMPRIMENTO!J$1)+COUNTIFS(INDIRECT("Tabela6[QRCode]"),CUMPRIMENTO!$D237,INDIRECT("Tabela6[Data]"),CUMPRIMENTO!J$1)</f>
        <v/>
      </c>
      <c r="K237">
        <f>COUNTIFS(INDIRECT("Tabela6[QRCode]"),CUMPRIMENTO!$C237,INDIRECT("Tabela6[Data]"),CUMPRIMENTO!K$1)+COUNTIFS(INDIRECT("Tabela6[QRCode]"),CUMPRIMENTO!$D237,INDIRECT("Tabela6[Data]"),CUMPRIMENTO!K$1)</f>
        <v/>
      </c>
      <c r="L237">
        <f>COUNTIFS(INDIRECT("Tabela6[QRCode]"),CUMPRIMENTO!$C237,INDIRECT("Tabela6[Data]"),CUMPRIMENTO!L$1)+COUNTIFS(INDIRECT("Tabela6[QRCode]"),CUMPRIMENTO!$D237,INDIRECT("Tabela6[Data]"),CUMPRIMENTO!L$1)</f>
        <v/>
      </c>
      <c r="M237">
        <f>COUNTIFS(INDIRECT("Tabela6[QRCode]"),CUMPRIMENTO!$C237,INDIRECT("Tabela6[Data]"),CUMPRIMENTO!M$1)+COUNTIFS(INDIRECT("Tabela6[QRCode]"),CUMPRIMENTO!$D237,INDIRECT("Tabela6[Data]"),CUMPRIMENTO!M$1)</f>
        <v/>
      </c>
      <c r="N237">
        <f>COUNTIFS(INDIRECT("Tabela6[QRCode]"),CUMPRIMENTO!$C237,INDIRECT("Tabela6[Data]"),CUMPRIMENTO!N$1)+COUNTIFS(INDIRECT("Tabela6[QRCode]"),CUMPRIMENTO!$D237,INDIRECT("Tabela6[Data]"),CUMPRIMENTO!N$1)</f>
        <v/>
      </c>
      <c r="Q237" s="33">
        <f>SUM(J237:P237)/(IF(G237=1,COUNTA(J237:P237)*3,IF(G237=2,COUNTA(J237:P237)*2,IF(G237=3,COUNTA(J237:P237),IF(G237=4,COUNTA(J237:P237)/2,IF(G237=5,COUNTA(J237:P237)/7,IF(G237=6,1,"")))))))</f>
        <v/>
      </c>
      <c r="R237">
        <f>COUNTIFS(INDIRECT("Tabela6[QRCode]"),CUMPRIMENTO!$C237,INDIRECT("Tabela6[Data]"),CUMPRIMENTO!R$1)+COUNTIFS(INDIRECT("Tabela6[QRCode]"),CUMPRIMENTO!$D237,INDIRECT("Tabela6[Data]"),CUMPRIMENTO!R$1)</f>
        <v/>
      </c>
      <c r="S237">
        <f>COUNTIFS(INDIRECT("Tabela6[QRCode]"),CUMPRIMENTO!$C237,INDIRECT("Tabela6[Data]"),CUMPRIMENTO!S$1)+COUNTIFS(INDIRECT("Tabela6[QRCode]"),CUMPRIMENTO!$D237,INDIRECT("Tabela6[Data]"),CUMPRIMENTO!S$1)</f>
        <v/>
      </c>
      <c r="T237">
        <f>COUNTIFS(INDIRECT("Tabela6[QRCode]"),CUMPRIMENTO!$C237,INDIRECT("Tabela6[Data]"),CUMPRIMENTO!T$1)+COUNTIFS(INDIRECT("Tabela6[QRCode]"),CUMPRIMENTO!$D237,INDIRECT("Tabela6[Data]"),CUMPRIMENTO!T$1)</f>
        <v/>
      </c>
      <c r="U237">
        <f>COUNTIFS(INDIRECT("Tabela6[QRCode]"),CUMPRIMENTO!$C237,INDIRECT("Tabela6[Data]"),CUMPRIMENTO!U$1)+COUNTIFS(INDIRECT("Tabela6[QRCode]"),CUMPRIMENTO!$D237,INDIRECT("Tabela6[Data]"),CUMPRIMENTO!U$1)</f>
        <v/>
      </c>
      <c r="V237">
        <f>COUNTIFS(INDIRECT("Tabela6[QRCode]"),CUMPRIMENTO!$C237,INDIRECT("Tabela6[Data]"),CUMPRIMENTO!V$1)+COUNTIFS(INDIRECT("Tabela6[QRCode]"),CUMPRIMENTO!$D237,INDIRECT("Tabela6[Data]"),CUMPRIMENTO!V$1)</f>
        <v/>
      </c>
      <c r="Y237" s="33">
        <f>SUM(R237:X237)/(IF(G237=1,COUNTA(R237:X237)*3,IF(G237=2,COUNTA(R237:X237)*2,IF(G237=3,COUNTA(R237:X237),IF(G237=4,COUNTA(R237:X237)/2,IF(G237=5,COUNTA(R237:X237)/7,IF(G237=6,1,"")))))))</f>
        <v/>
      </c>
      <c r="Z237">
        <f>COUNTIFS(INDIRECT("Tabela6[QRCode]"),CUMPRIMENTO!$C237,INDIRECT("Tabela6[Data]"),CUMPRIMENTO!Z$1)+COUNTIFS(INDIRECT("Tabela6[QRCode]"),CUMPRIMENTO!$D237,INDIRECT("Tabela6[Data]"),CUMPRIMENTO!Z$1)</f>
        <v/>
      </c>
      <c r="AA237">
        <f>COUNTIFS(INDIRECT("Tabela6[QRCode]"),CUMPRIMENTO!$C237,INDIRECT("Tabela6[Data]"),CUMPRIMENTO!AA$1)+COUNTIFS(INDIRECT("Tabela6[QRCode]"),CUMPRIMENTO!$D237,INDIRECT("Tabela6[Data]"),CUMPRIMENTO!AA$1)</f>
        <v/>
      </c>
      <c r="AB237">
        <f>COUNTIFS(INDIRECT("Tabela6[QRCode]"),CUMPRIMENTO!$C237,INDIRECT("Tabela6[Data]"),CUMPRIMENTO!AB$1)+COUNTIFS(INDIRECT("Tabela6[QRCode]"),CUMPRIMENTO!$D237,INDIRECT("Tabela6[Data]"),CUMPRIMENTO!AB$1)</f>
        <v/>
      </c>
      <c r="AC237">
        <f>COUNTIFS(INDIRECT("Tabela6[QRCode]"),CUMPRIMENTO!$C237,INDIRECT("Tabela6[Data]"),CUMPRIMENTO!AC$1)+COUNTIFS(INDIRECT("Tabela6[QRCode]"),CUMPRIMENTO!$D237,INDIRECT("Tabela6[Data]"),CUMPRIMENTO!AC$1)</f>
        <v/>
      </c>
      <c r="AD237">
        <f>COUNTIFS(INDIRECT("Tabela6[QRCode]"),CUMPRIMENTO!$C237,INDIRECT("Tabela6[Data]"),CUMPRIMENTO!AD$1)+COUNTIFS(INDIRECT("Tabela6[QRCode]"),CUMPRIMENTO!$D237,INDIRECT("Tabela6[Data]"),CUMPRIMENTO!AD$1)</f>
        <v/>
      </c>
      <c r="AG237" s="33">
        <f>SUM(Z237:AD237)/(IF(G237=1,COUNTA(Z237:AD237)*3,IF(G237=2,COUNTA(Z237:AD237)*2,IF(G237=3,COUNTA(Z237:AD237),IF(G237=4,COUNTA(Z237:AD237)/2,IF(G237=5,COUNTA(Z237:AD237)/7,IF(G237=6,1,"")))))))</f>
        <v/>
      </c>
      <c r="AH237">
        <f>COUNTIFS(INDIRECT("Tabela6[QRCode]"),CUMPRIMENTO!$C237,INDIRECT("Tabela6[Data]"),CUMPRIMENTO!AH$1)+COUNTIFS(INDIRECT("Tabela6[QRCode]"),CUMPRIMENTO!$D237,INDIRECT("Tabela6[Data]"),CUMPRIMENTO!AH$1)</f>
        <v/>
      </c>
      <c r="AI237">
        <f>COUNTIFS(INDIRECT("Tabela6[QRCode]"),CUMPRIMENTO!$C237,INDIRECT("Tabela6[Data]"),CUMPRIMENTO!AI$1)+COUNTIFS(INDIRECT("Tabela6[QRCode]"),CUMPRIMENTO!$D237,INDIRECT("Tabela6[Data]"),CUMPRIMENTO!AI$1)</f>
        <v/>
      </c>
      <c r="AJ237">
        <f>COUNTIFS(INDIRECT("Tabela6[QRCode]"),CUMPRIMENTO!$C237,INDIRECT("Tabela6[Data]"),CUMPRIMENTO!AJ$1)+COUNTIFS(INDIRECT("Tabela6[QRCode]"),CUMPRIMENTO!$D237,INDIRECT("Tabela6[Data]"),CUMPRIMENTO!AJ$1)</f>
        <v/>
      </c>
      <c r="AK237">
        <f>COUNTIFS(INDIRECT("Tabela6[QRCode]"),CUMPRIMENTO!$C237,INDIRECT("Tabela6[Data]"),CUMPRIMENTO!AK$1)+COUNTIFS(INDIRECT("Tabela6[QRCode]"),CUMPRIMENTO!$D237,INDIRECT("Tabela6[Data]"),CUMPRIMENTO!AK$1)</f>
        <v/>
      </c>
      <c r="AL237">
        <f>COUNTIFS(INDIRECT("Tabela6[QRCode]"),CUMPRIMENTO!$C237,INDIRECT("Tabela6[Data]"),CUMPRIMENTO!AL$1)+COUNTIFS(INDIRECT("Tabela6[QRCode]"),CUMPRIMENTO!$D237,INDIRECT("Tabela6[Data]"),CUMPRIMENTO!AL$1)</f>
        <v/>
      </c>
      <c r="AO237" s="33">
        <f>SUM(AH237:AL237)/(IF(G237=1,COUNTA(AH237:AL237)*3,IF(G237=2,COUNTA(AH237:AL237)*2,IF(G237=3,COUNTA(AH237:AL237),IF(G237=4,COUNTA(AH237:AL237)/2,IF(G237=5,COUNTA(AH237:AL237)/7,IF(G237=6,1,"")))))))</f>
        <v/>
      </c>
      <c r="AP237">
        <f>COUNTIFS(INDIRECT("Tabela6[QRCode]"),CUMPRIMENTO!$C237,INDIRECT("Tabela6[Data]"),CUMPRIMENTO!AP$1)+COUNTIFS(INDIRECT("Tabela6[QRCode]"),CUMPRIMENTO!$D237,INDIRECT("Tabela6[Data]"),CUMPRIMENTO!AP$1)</f>
        <v/>
      </c>
      <c r="AQ237">
        <f>COUNTIFS(INDIRECT("Tabela6[QRCode]"),CUMPRIMENTO!$C237,INDIRECT("Tabela6[Data]"),CUMPRIMENTO!AQ$1)+COUNTIFS(INDIRECT("Tabela6[QRCode]"),CUMPRIMENTO!$D237,INDIRECT("Tabela6[Data]"),CUMPRIMENTO!AQ$1)</f>
        <v/>
      </c>
      <c r="AW237" s="33">
        <f>SUM(AP237:AS237)/(IF(G237=1,COUNTA(AP237:AS237)*3,IF(G237=2,COUNTA(AP237:AS237)*2,IF(G237=3,COUNTA(AP237:AS237),IF(G237=4,COUNTA(AP237:AS237)/2,IF(G237=5,COUNTA(AP237:AS237)/7,IF(G237=6,1,"")))))))</f>
        <v/>
      </c>
    </row>
    <row r="238">
      <c r="B238" t="inlineStr">
        <is>
          <t>BR01-IES-P31</t>
        </is>
      </c>
      <c r="C238" t="inlineStr">
        <is>
          <t>BR01-IES-P31-SALA31</t>
        </is>
      </c>
      <c r="D238" t="inlineStr">
        <is>
          <t>RS-ST01-31-01P-SLA12</t>
        </is>
      </c>
      <c r="E238" t="inlineStr">
        <is>
          <t>PLANEJAMENTO INDUSTRIAL - SALA IMS III</t>
        </is>
      </c>
      <c r="G238" t="n">
        <v>4</v>
      </c>
      <c r="H238" t="inlineStr">
        <is>
          <t>T3E</t>
        </is>
      </c>
      <c r="I238" s="34">
        <f>IF(H238="SOB DEMANDA",100%,IF(AVERAGE(Y238,AG238,AO238,AW238)&gt;100%,100%,AVERAGE(Y238,AG238,AO238,AW238)))</f>
        <v/>
      </c>
      <c r="J238">
        <f>COUNTIFS(INDIRECT("Tabela6[QRCode]"),CUMPRIMENTO!$C238,INDIRECT("Tabela6[Data]"),CUMPRIMENTO!J$1)+COUNTIFS(INDIRECT("Tabela6[QRCode]"),CUMPRIMENTO!$D238,INDIRECT("Tabela6[Data]"),CUMPRIMENTO!J$1)</f>
        <v/>
      </c>
      <c r="K238">
        <f>COUNTIFS(INDIRECT("Tabela6[QRCode]"),CUMPRIMENTO!$C238,INDIRECT("Tabela6[Data]"),CUMPRIMENTO!K$1)+COUNTIFS(INDIRECT("Tabela6[QRCode]"),CUMPRIMENTO!$D238,INDIRECT("Tabela6[Data]"),CUMPRIMENTO!K$1)</f>
        <v/>
      </c>
      <c r="L238">
        <f>COUNTIFS(INDIRECT("Tabela6[QRCode]"),CUMPRIMENTO!$C238,INDIRECT("Tabela6[Data]"),CUMPRIMENTO!L$1)+COUNTIFS(INDIRECT("Tabela6[QRCode]"),CUMPRIMENTO!$D238,INDIRECT("Tabela6[Data]"),CUMPRIMENTO!L$1)</f>
        <v/>
      </c>
      <c r="M238">
        <f>COUNTIFS(INDIRECT("Tabela6[QRCode]"),CUMPRIMENTO!$C238,INDIRECT("Tabela6[Data]"),CUMPRIMENTO!M$1)+COUNTIFS(INDIRECT("Tabela6[QRCode]"),CUMPRIMENTO!$D238,INDIRECT("Tabela6[Data]"),CUMPRIMENTO!M$1)</f>
        <v/>
      </c>
      <c r="N238">
        <f>COUNTIFS(INDIRECT("Tabela6[QRCode]"),CUMPRIMENTO!$C238,INDIRECT("Tabela6[Data]"),CUMPRIMENTO!N$1)+COUNTIFS(INDIRECT("Tabela6[QRCode]"),CUMPRIMENTO!$D238,INDIRECT("Tabela6[Data]"),CUMPRIMENTO!N$1)</f>
        <v/>
      </c>
      <c r="Q238" s="33">
        <f>SUM(J238:P238)/(IF(G238=1,COUNTA(J238:P238)*3,IF(G238=2,COUNTA(J238:P238)*2,IF(G238=3,COUNTA(J238:P238),IF(G238=4,COUNTA(J238:P238)/2,IF(G238=5,COUNTA(J238:P238)/7,IF(G238=6,1,"")))))))</f>
        <v/>
      </c>
      <c r="R238">
        <f>COUNTIFS(INDIRECT("Tabela6[QRCode]"),CUMPRIMENTO!$C238,INDIRECT("Tabela6[Data]"),CUMPRIMENTO!R$1)+COUNTIFS(INDIRECT("Tabela6[QRCode]"),CUMPRIMENTO!$D238,INDIRECT("Tabela6[Data]"),CUMPRIMENTO!R$1)</f>
        <v/>
      </c>
      <c r="S238">
        <f>COUNTIFS(INDIRECT("Tabela6[QRCode]"),CUMPRIMENTO!$C238,INDIRECT("Tabela6[Data]"),CUMPRIMENTO!S$1)+COUNTIFS(INDIRECT("Tabela6[QRCode]"),CUMPRIMENTO!$D238,INDIRECT("Tabela6[Data]"),CUMPRIMENTO!S$1)</f>
        <v/>
      </c>
      <c r="T238">
        <f>COUNTIFS(INDIRECT("Tabela6[QRCode]"),CUMPRIMENTO!$C238,INDIRECT("Tabela6[Data]"),CUMPRIMENTO!T$1)+COUNTIFS(INDIRECT("Tabela6[QRCode]"),CUMPRIMENTO!$D238,INDIRECT("Tabela6[Data]"),CUMPRIMENTO!T$1)</f>
        <v/>
      </c>
      <c r="U238">
        <f>COUNTIFS(INDIRECT("Tabela6[QRCode]"),CUMPRIMENTO!$C238,INDIRECT("Tabela6[Data]"),CUMPRIMENTO!U$1)+COUNTIFS(INDIRECT("Tabela6[QRCode]"),CUMPRIMENTO!$D238,INDIRECT("Tabela6[Data]"),CUMPRIMENTO!U$1)</f>
        <v/>
      </c>
      <c r="V238">
        <f>COUNTIFS(INDIRECT("Tabela6[QRCode]"),CUMPRIMENTO!$C238,INDIRECT("Tabela6[Data]"),CUMPRIMENTO!V$1)+COUNTIFS(INDIRECT("Tabela6[QRCode]"),CUMPRIMENTO!$D238,INDIRECT("Tabela6[Data]"),CUMPRIMENTO!V$1)</f>
        <v/>
      </c>
      <c r="Y238" s="33">
        <f>SUM(R238:X238)/(IF(G238=1,COUNTA(R238:X238)*3,IF(G238=2,COUNTA(R238:X238)*2,IF(G238=3,COUNTA(R238:X238),IF(G238=4,COUNTA(R238:X238)/2,IF(G238=5,COUNTA(R238:X238)/7,IF(G238=6,1,"")))))))</f>
        <v/>
      </c>
      <c r="Z238">
        <f>COUNTIFS(INDIRECT("Tabela6[QRCode]"),CUMPRIMENTO!$C238,INDIRECT("Tabela6[Data]"),CUMPRIMENTO!Z$1)+COUNTIFS(INDIRECT("Tabela6[QRCode]"),CUMPRIMENTO!$D238,INDIRECT("Tabela6[Data]"),CUMPRIMENTO!Z$1)</f>
        <v/>
      </c>
      <c r="AA238">
        <f>COUNTIFS(INDIRECT("Tabela6[QRCode]"),CUMPRIMENTO!$C238,INDIRECT("Tabela6[Data]"),CUMPRIMENTO!AA$1)+COUNTIFS(INDIRECT("Tabela6[QRCode]"),CUMPRIMENTO!$D238,INDIRECT("Tabela6[Data]"),CUMPRIMENTO!AA$1)</f>
        <v/>
      </c>
      <c r="AB238">
        <f>COUNTIFS(INDIRECT("Tabela6[QRCode]"),CUMPRIMENTO!$C238,INDIRECT("Tabela6[Data]"),CUMPRIMENTO!AB$1)+COUNTIFS(INDIRECT("Tabela6[QRCode]"),CUMPRIMENTO!$D238,INDIRECT("Tabela6[Data]"),CUMPRIMENTO!AB$1)</f>
        <v/>
      </c>
      <c r="AC238">
        <f>COUNTIFS(INDIRECT("Tabela6[QRCode]"),CUMPRIMENTO!$C238,INDIRECT("Tabela6[Data]"),CUMPRIMENTO!AC$1)+COUNTIFS(INDIRECT("Tabela6[QRCode]"),CUMPRIMENTO!$D238,INDIRECT("Tabela6[Data]"),CUMPRIMENTO!AC$1)</f>
        <v/>
      </c>
      <c r="AD238">
        <f>COUNTIFS(INDIRECT("Tabela6[QRCode]"),CUMPRIMENTO!$C238,INDIRECT("Tabela6[Data]"),CUMPRIMENTO!AD$1)+COUNTIFS(INDIRECT("Tabela6[QRCode]"),CUMPRIMENTO!$D238,INDIRECT("Tabela6[Data]"),CUMPRIMENTO!AD$1)</f>
        <v/>
      </c>
      <c r="AG238" s="33">
        <f>SUM(Z238:AD238)/(IF(G238=1,COUNTA(Z238:AD238)*3,IF(G238=2,COUNTA(Z238:AD238)*2,IF(G238=3,COUNTA(Z238:AD238),IF(G238=4,COUNTA(Z238:AD238)/2,IF(G238=5,COUNTA(Z238:AD238)/7,IF(G238=6,1,"")))))))</f>
        <v/>
      </c>
      <c r="AH238">
        <f>COUNTIFS(INDIRECT("Tabela6[QRCode]"),CUMPRIMENTO!$C238,INDIRECT("Tabela6[Data]"),CUMPRIMENTO!AH$1)+COUNTIFS(INDIRECT("Tabela6[QRCode]"),CUMPRIMENTO!$D238,INDIRECT("Tabela6[Data]"),CUMPRIMENTO!AH$1)</f>
        <v/>
      </c>
      <c r="AI238">
        <f>COUNTIFS(INDIRECT("Tabela6[QRCode]"),CUMPRIMENTO!$C238,INDIRECT("Tabela6[Data]"),CUMPRIMENTO!AI$1)+COUNTIFS(INDIRECT("Tabela6[QRCode]"),CUMPRIMENTO!$D238,INDIRECT("Tabela6[Data]"),CUMPRIMENTO!AI$1)</f>
        <v/>
      </c>
      <c r="AJ238">
        <f>COUNTIFS(INDIRECT("Tabela6[QRCode]"),CUMPRIMENTO!$C238,INDIRECT("Tabela6[Data]"),CUMPRIMENTO!AJ$1)+COUNTIFS(INDIRECT("Tabela6[QRCode]"),CUMPRIMENTO!$D238,INDIRECT("Tabela6[Data]"),CUMPRIMENTO!AJ$1)</f>
        <v/>
      </c>
      <c r="AK238">
        <f>COUNTIFS(INDIRECT("Tabela6[QRCode]"),CUMPRIMENTO!$C238,INDIRECT("Tabela6[Data]"),CUMPRIMENTO!AK$1)+COUNTIFS(INDIRECT("Tabela6[QRCode]"),CUMPRIMENTO!$D238,INDIRECT("Tabela6[Data]"),CUMPRIMENTO!AK$1)</f>
        <v/>
      </c>
      <c r="AL238">
        <f>COUNTIFS(INDIRECT("Tabela6[QRCode]"),CUMPRIMENTO!$C238,INDIRECT("Tabela6[Data]"),CUMPRIMENTO!AL$1)+COUNTIFS(INDIRECT("Tabela6[QRCode]"),CUMPRIMENTO!$D238,INDIRECT("Tabela6[Data]"),CUMPRIMENTO!AL$1)</f>
        <v/>
      </c>
      <c r="AO238" s="33">
        <f>SUM(AH238:AL238)/(IF(G238=1,COUNTA(AH238:AL238)*3,IF(G238=2,COUNTA(AH238:AL238)*2,IF(G238=3,COUNTA(AH238:AL238),IF(G238=4,COUNTA(AH238:AL238)/2,IF(G238=5,COUNTA(AH238:AL238)/7,IF(G238=6,1,"")))))))</f>
        <v/>
      </c>
      <c r="AP238">
        <f>COUNTIFS(INDIRECT("Tabela6[QRCode]"),CUMPRIMENTO!$C238,INDIRECT("Tabela6[Data]"),CUMPRIMENTO!AP$1)+COUNTIFS(INDIRECT("Tabela6[QRCode]"),CUMPRIMENTO!$D238,INDIRECT("Tabela6[Data]"),CUMPRIMENTO!AP$1)</f>
        <v/>
      </c>
      <c r="AQ238">
        <f>COUNTIFS(INDIRECT("Tabela6[QRCode]"),CUMPRIMENTO!$C238,INDIRECT("Tabela6[Data]"),CUMPRIMENTO!AQ$1)+COUNTIFS(INDIRECT("Tabela6[QRCode]"),CUMPRIMENTO!$D238,INDIRECT("Tabela6[Data]"),CUMPRIMENTO!AQ$1)</f>
        <v/>
      </c>
      <c r="AW238" s="33">
        <f>SUM(AP238:AS238)/(IF(G238=1,COUNTA(AP238:AS238)*3,IF(G238=2,COUNTA(AP238:AS238)*2,IF(G238=3,COUNTA(AP238:AS238),IF(G238=4,COUNTA(AP238:AS238)/2,IF(G238=5,COUNTA(AP238:AS238)/7,IF(G238=6,1,"")))))))</f>
        <v/>
      </c>
    </row>
    <row r="239">
      <c r="B239" t="inlineStr">
        <is>
          <t>BR01-IES-P31</t>
        </is>
      </c>
      <c r="C239" t="inlineStr">
        <is>
          <t>BR01-IES-P31-SALA32</t>
        </is>
      </c>
      <c r="D239" t="inlineStr">
        <is>
          <t>RS-ST01-31-02P-SLA12</t>
        </is>
      </c>
      <c r="E239" t="inlineStr">
        <is>
          <t>ENGENHARIA MANUTENCAO - PROJETOS I</t>
        </is>
      </c>
      <c r="G239" t="n">
        <v>4</v>
      </c>
      <c r="H239" t="inlineStr">
        <is>
          <t>T3E</t>
        </is>
      </c>
      <c r="I239" s="34">
        <f>IF(H239="SOB DEMANDA",100%,IF(AVERAGE(Y239,AG239,AO239,AW239)&gt;100%,100%,AVERAGE(Y239,AG239,AO239,AW239)))</f>
        <v/>
      </c>
      <c r="J239">
        <f>COUNTIFS(INDIRECT("Tabela6[QRCode]"),CUMPRIMENTO!$C239,INDIRECT("Tabela6[Data]"),CUMPRIMENTO!J$1)+COUNTIFS(INDIRECT("Tabela6[QRCode]"),CUMPRIMENTO!$D239,INDIRECT("Tabela6[Data]"),CUMPRIMENTO!J$1)</f>
        <v/>
      </c>
      <c r="K239">
        <f>COUNTIFS(INDIRECT("Tabela6[QRCode]"),CUMPRIMENTO!$C239,INDIRECT("Tabela6[Data]"),CUMPRIMENTO!K$1)+COUNTIFS(INDIRECT("Tabela6[QRCode]"),CUMPRIMENTO!$D239,INDIRECT("Tabela6[Data]"),CUMPRIMENTO!K$1)</f>
        <v/>
      </c>
      <c r="L239">
        <f>COUNTIFS(INDIRECT("Tabela6[QRCode]"),CUMPRIMENTO!$C239,INDIRECT("Tabela6[Data]"),CUMPRIMENTO!L$1)+COUNTIFS(INDIRECT("Tabela6[QRCode]"),CUMPRIMENTO!$D239,INDIRECT("Tabela6[Data]"),CUMPRIMENTO!L$1)</f>
        <v/>
      </c>
      <c r="M239">
        <f>COUNTIFS(INDIRECT("Tabela6[QRCode]"),CUMPRIMENTO!$C239,INDIRECT("Tabela6[Data]"),CUMPRIMENTO!M$1)+COUNTIFS(INDIRECT("Tabela6[QRCode]"),CUMPRIMENTO!$D239,INDIRECT("Tabela6[Data]"),CUMPRIMENTO!M$1)</f>
        <v/>
      </c>
      <c r="N239">
        <f>COUNTIFS(INDIRECT("Tabela6[QRCode]"),CUMPRIMENTO!$C239,INDIRECT("Tabela6[Data]"),CUMPRIMENTO!N$1)+COUNTIFS(INDIRECT("Tabela6[QRCode]"),CUMPRIMENTO!$D239,INDIRECT("Tabela6[Data]"),CUMPRIMENTO!N$1)</f>
        <v/>
      </c>
      <c r="Q239" s="33">
        <f>SUM(J239:P239)/(IF(G239=1,COUNTA(J239:P239)*3,IF(G239=2,COUNTA(J239:P239)*2,IF(G239=3,COUNTA(J239:P239),IF(G239=4,COUNTA(J239:P239)/2,IF(G239=5,COUNTA(J239:P239)/7,IF(G239=6,1,"")))))))</f>
        <v/>
      </c>
      <c r="R239">
        <f>COUNTIFS(INDIRECT("Tabela6[QRCode]"),CUMPRIMENTO!$C239,INDIRECT("Tabela6[Data]"),CUMPRIMENTO!R$1)+COUNTIFS(INDIRECT("Tabela6[QRCode]"),CUMPRIMENTO!$D239,INDIRECT("Tabela6[Data]"),CUMPRIMENTO!R$1)</f>
        <v/>
      </c>
      <c r="S239">
        <f>COUNTIFS(INDIRECT("Tabela6[QRCode]"),CUMPRIMENTO!$C239,INDIRECT("Tabela6[Data]"),CUMPRIMENTO!S$1)+COUNTIFS(INDIRECT("Tabela6[QRCode]"),CUMPRIMENTO!$D239,INDIRECT("Tabela6[Data]"),CUMPRIMENTO!S$1)</f>
        <v/>
      </c>
      <c r="T239">
        <f>COUNTIFS(INDIRECT("Tabela6[QRCode]"),CUMPRIMENTO!$C239,INDIRECT("Tabela6[Data]"),CUMPRIMENTO!T$1)+COUNTIFS(INDIRECT("Tabela6[QRCode]"),CUMPRIMENTO!$D239,INDIRECT("Tabela6[Data]"),CUMPRIMENTO!T$1)</f>
        <v/>
      </c>
      <c r="U239">
        <f>COUNTIFS(INDIRECT("Tabela6[QRCode]"),CUMPRIMENTO!$C239,INDIRECT("Tabela6[Data]"),CUMPRIMENTO!U$1)+COUNTIFS(INDIRECT("Tabela6[QRCode]"),CUMPRIMENTO!$D239,INDIRECT("Tabela6[Data]"),CUMPRIMENTO!U$1)</f>
        <v/>
      </c>
      <c r="V239">
        <f>COUNTIFS(INDIRECT("Tabela6[QRCode]"),CUMPRIMENTO!$C239,INDIRECT("Tabela6[Data]"),CUMPRIMENTO!V$1)+COUNTIFS(INDIRECT("Tabela6[QRCode]"),CUMPRIMENTO!$D239,INDIRECT("Tabela6[Data]"),CUMPRIMENTO!V$1)</f>
        <v/>
      </c>
      <c r="Y239" s="33">
        <f>SUM(R239:X239)/(IF(G239=1,COUNTA(R239:X239)*3,IF(G239=2,COUNTA(R239:X239)*2,IF(G239=3,COUNTA(R239:X239),IF(G239=4,COUNTA(R239:X239)/2,IF(G239=5,COUNTA(R239:X239)/7,IF(G239=6,1,"")))))))</f>
        <v/>
      </c>
      <c r="Z239">
        <f>COUNTIFS(INDIRECT("Tabela6[QRCode]"),CUMPRIMENTO!$C239,INDIRECT("Tabela6[Data]"),CUMPRIMENTO!Z$1)+COUNTIFS(INDIRECT("Tabela6[QRCode]"),CUMPRIMENTO!$D239,INDIRECT("Tabela6[Data]"),CUMPRIMENTO!Z$1)</f>
        <v/>
      </c>
      <c r="AA239">
        <f>COUNTIFS(INDIRECT("Tabela6[QRCode]"),CUMPRIMENTO!$C239,INDIRECT("Tabela6[Data]"),CUMPRIMENTO!AA$1)+COUNTIFS(INDIRECT("Tabela6[QRCode]"),CUMPRIMENTO!$D239,INDIRECT("Tabela6[Data]"),CUMPRIMENTO!AA$1)</f>
        <v/>
      </c>
      <c r="AB239">
        <f>COUNTIFS(INDIRECT("Tabela6[QRCode]"),CUMPRIMENTO!$C239,INDIRECT("Tabela6[Data]"),CUMPRIMENTO!AB$1)+COUNTIFS(INDIRECT("Tabela6[QRCode]"),CUMPRIMENTO!$D239,INDIRECT("Tabela6[Data]"),CUMPRIMENTO!AB$1)</f>
        <v/>
      </c>
      <c r="AC239">
        <f>COUNTIFS(INDIRECT("Tabela6[QRCode]"),CUMPRIMENTO!$C239,INDIRECT("Tabela6[Data]"),CUMPRIMENTO!AC$1)+COUNTIFS(INDIRECT("Tabela6[QRCode]"),CUMPRIMENTO!$D239,INDIRECT("Tabela6[Data]"),CUMPRIMENTO!AC$1)</f>
        <v/>
      </c>
      <c r="AD239">
        <f>COUNTIFS(INDIRECT("Tabela6[QRCode]"),CUMPRIMENTO!$C239,INDIRECT("Tabela6[Data]"),CUMPRIMENTO!AD$1)+COUNTIFS(INDIRECT("Tabela6[QRCode]"),CUMPRIMENTO!$D239,INDIRECT("Tabela6[Data]"),CUMPRIMENTO!AD$1)</f>
        <v/>
      </c>
      <c r="AG239" s="33">
        <f>SUM(Z239:AD239)/(IF(G239=1,COUNTA(Z239:AD239)*3,IF(G239=2,COUNTA(Z239:AD239)*2,IF(G239=3,COUNTA(Z239:AD239),IF(G239=4,COUNTA(Z239:AD239)/2,IF(G239=5,COUNTA(Z239:AD239)/7,IF(G239=6,1,"")))))))</f>
        <v/>
      </c>
      <c r="AH239">
        <f>COUNTIFS(INDIRECT("Tabela6[QRCode]"),CUMPRIMENTO!$C239,INDIRECT("Tabela6[Data]"),CUMPRIMENTO!AH$1)+COUNTIFS(INDIRECT("Tabela6[QRCode]"),CUMPRIMENTO!$D239,INDIRECT("Tabela6[Data]"),CUMPRIMENTO!AH$1)</f>
        <v/>
      </c>
      <c r="AI239">
        <f>COUNTIFS(INDIRECT("Tabela6[QRCode]"),CUMPRIMENTO!$C239,INDIRECT("Tabela6[Data]"),CUMPRIMENTO!AI$1)+COUNTIFS(INDIRECT("Tabela6[QRCode]"),CUMPRIMENTO!$D239,INDIRECT("Tabela6[Data]"),CUMPRIMENTO!AI$1)</f>
        <v/>
      </c>
      <c r="AJ239">
        <f>COUNTIFS(INDIRECT("Tabela6[QRCode]"),CUMPRIMENTO!$C239,INDIRECT("Tabela6[Data]"),CUMPRIMENTO!AJ$1)+COUNTIFS(INDIRECT("Tabela6[QRCode]"),CUMPRIMENTO!$D239,INDIRECT("Tabela6[Data]"),CUMPRIMENTO!AJ$1)</f>
        <v/>
      </c>
      <c r="AK239">
        <f>COUNTIFS(INDIRECT("Tabela6[QRCode]"),CUMPRIMENTO!$C239,INDIRECT("Tabela6[Data]"),CUMPRIMENTO!AK$1)+COUNTIFS(INDIRECT("Tabela6[QRCode]"),CUMPRIMENTO!$D239,INDIRECT("Tabela6[Data]"),CUMPRIMENTO!AK$1)</f>
        <v/>
      </c>
      <c r="AL239">
        <f>COUNTIFS(INDIRECT("Tabela6[QRCode]"),CUMPRIMENTO!$C239,INDIRECT("Tabela6[Data]"),CUMPRIMENTO!AL$1)+COUNTIFS(INDIRECT("Tabela6[QRCode]"),CUMPRIMENTO!$D239,INDIRECT("Tabela6[Data]"),CUMPRIMENTO!AL$1)</f>
        <v/>
      </c>
      <c r="AO239" s="33">
        <f>SUM(AH239:AL239)/(IF(G239=1,COUNTA(AH239:AL239)*3,IF(G239=2,COUNTA(AH239:AL239)*2,IF(G239=3,COUNTA(AH239:AL239),IF(G239=4,COUNTA(AH239:AL239)/2,IF(G239=5,COUNTA(AH239:AL239)/7,IF(G239=6,1,"")))))))</f>
        <v/>
      </c>
      <c r="AP239">
        <f>COUNTIFS(INDIRECT("Tabela6[QRCode]"),CUMPRIMENTO!$C239,INDIRECT("Tabela6[Data]"),CUMPRIMENTO!AP$1)+COUNTIFS(INDIRECT("Tabela6[QRCode]"),CUMPRIMENTO!$D239,INDIRECT("Tabela6[Data]"),CUMPRIMENTO!AP$1)</f>
        <v/>
      </c>
      <c r="AQ239">
        <f>COUNTIFS(INDIRECT("Tabela6[QRCode]"),CUMPRIMENTO!$C239,INDIRECT("Tabela6[Data]"),CUMPRIMENTO!AQ$1)+COUNTIFS(INDIRECT("Tabela6[QRCode]"),CUMPRIMENTO!$D239,INDIRECT("Tabela6[Data]"),CUMPRIMENTO!AQ$1)</f>
        <v/>
      </c>
      <c r="AW239" s="33">
        <f>SUM(AP239:AS239)/(IF(G239=1,COUNTA(AP239:AS239)*3,IF(G239=2,COUNTA(AP239:AS239)*2,IF(G239=3,COUNTA(AP239:AS239),IF(G239=4,COUNTA(AP239:AS239)/2,IF(G239=5,COUNTA(AP239:AS239)/7,IF(G239=6,1,"")))))))</f>
        <v/>
      </c>
    </row>
    <row r="240">
      <c r="B240" t="inlineStr">
        <is>
          <t>BR01-IES-P31</t>
        </is>
      </c>
      <c r="C240" t="inlineStr">
        <is>
          <t>BR01-IES-P31-SALA33</t>
        </is>
      </c>
      <c r="D240" t="inlineStr">
        <is>
          <t>RS-ST01-31-02P-SLA13</t>
        </is>
      </c>
      <c r="E240" t="inlineStr">
        <is>
          <t>ENGENHARIA MANUTENCAO - PROJETOS II</t>
        </is>
      </c>
      <c r="G240" t="n">
        <v>4</v>
      </c>
      <c r="H240" t="inlineStr">
        <is>
          <t>T3E</t>
        </is>
      </c>
      <c r="I240" s="34">
        <f>IF(H240="SOB DEMANDA",100%,IF(AVERAGE(Y240,AG240,AO240,AW240)&gt;100%,100%,AVERAGE(Y240,AG240,AO240,AW240)))</f>
        <v/>
      </c>
      <c r="J240">
        <f>COUNTIFS(INDIRECT("Tabela6[QRCode]"),CUMPRIMENTO!$C240,INDIRECT("Tabela6[Data]"),CUMPRIMENTO!J$1)+COUNTIFS(INDIRECT("Tabela6[QRCode]"),CUMPRIMENTO!$D240,INDIRECT("Tabela6[Data]"),CUMPRIMENTO!J$1)</f>
        <v/>
      </c>
      <c r="K240">
        <f>COUNTIFS(INDIRECT("Tabela6[QRCode]"),CUMPRIMENTO!$C240,INDIRECT("Tabela6[Data]"),CUMPRIMENTO!K$1)+COUNTIFS(INDIRECT("Tabela6[QRCode]"),CUMPRIMENTO!$D240,INDIRECT("Tabela6[Data]"),CUMPRIMENTO!K$1)</f>
        <v/>
      </c>
      <c r="L240">
        <f>COUNTIFS(INDIRECT("Tabela6[QRCode]"),CUMPRIMENTO!$C240,INDIRECT("Tabela6[Data]"),CUMPRIMENTO!L$1)+COUNTIFS(INDIRECT("Tabela6[QRCode]"),CUMPRIMENTO!$D240,INDIRECT("Tabela6[Data]"),CUMPRIMENTO!L$1)</f>
        <v/>
      </c>
      <c r="M240">
        <f>COUNTIFS(INDIRECT("Tabela6[QRCode]"),CUMPRIMENTO!$C240,INDIRECT("Tabela6[Data]"),CUMPRIMENTO!M$1)+COUNTIFS(INDIRECT("Tabela6[QRCode]"),CUMPRIMENTO!$D240,INDIRECT("Tabela6[Data]"),CUMPRIMENTO!M$1)</f>
        <v/>
      </c>
      <c r="N240">
        <f>COUNTIFS(INDIRECT("Tabela6[QRCode]"),CUMPRIMENTO!$C240,INDIRECT("Tabela6[Data]"),CUMPRIMENTO!N$1)+COUNTIFS(INDIRECT("Tabela6[QRCode]"),CUMPRIMENTO!$D240,INDIRECT("Tabela6[Data]"),CUMPRIMENTO!N$1)</f>
        <v/>
      </c>
      <c r="Q240" s="33">
        <f>SUM(J240:P240)/(IF(G240=1,COUNTA(J240:P240)*3,IF(G240=2,COUNTA(J240:P240)*2,IF(G240=3,COUNTA(J240:P240),IF(G240=4,COUNTA(J240:P240)/2,IF(G240=5,COUNTA(J240:P240)/7,IF(G240=6,1,"")))))))</f>
        <v/>
      </c>
      <c r="R240">
        <f>COUNTIFS(INDIRECT("Tabela6[QRCode]"),CUMPRIMENTO!$C240,INDIRECT("Tabela6[Data]"),CUMPRIMENTO!R$1)+COUNTIFS(INDIRECT("Tabela6[QRCode]"),CUMPRIMENTO!$D240,INDIRECT("Tabela6[Data]"),CUMPRIMENTO!R$1)</f>
        <v/>
      </c>
      <c r="S240">
        <f>COUNTIFS(INDIRECT("Tabela6[QRCode]"),CUMPRIMENTO!$C240,INDIRECT("Tabela6[Data]"),CUMPRIMENTO!S$1)+COUNTIFS(INDIRECT("Tabela6[QRCode]"),CUMPRIMENTO!$D240,INDIRECT("Tabela6[Data]"),CUMPRIMENTO!S$1)</f>
        <v/>
      </c>
      <c r="T240">
        <f>COUNTIFS(INDIRECT("Tabela6[QRCode]"),CUMPRIMENTO!$C240,INDIRECT("Tabela6[Data]"),CUMPRIMENTO!T$1)+COUNTIFS(INDIRECT("Tabela6[QRCode]"),CUMPRIMENTO!$D240,INDIRECT("Tabela6[Data]"),CUMPRIMENTO!T$1)</f>
        <v/>
      </c>
      <c r="U240">
        <f>COUNTIFS(INDIRECT("Tabela6[QRCode]"),CUMPRIMENTO!$C240,INDIRECT("Tabela6[Data]"),CUMPRIMENTO!U$1)+COUNTIFS(INDIRECT("Tabela6[QRCode]"),CUMPRIMENTO!$D240,INDIRECT("Tabela6[Data]"),CUMPRIMENTO!U$1)</f>
        <v/>
      </c>
      <c r="V240">
        <f>COUNTIFS(INDIRECT("Tabela6[QRCode]"),CUMPRIMENTO!$C240,INDIRECT("Tabela6[Data]"),CUMPRIMENTO!V$1)+COUNTIFS(INDIRECT("Tabela6[QRCode]"),CUMPRIMENTO!$D240,INDIRECT("Tabela6[Data]"),CUMPRIMENTO!V$1)</f>
        <v/>
      </c>
      <c r="Y240" s="33">
        <f>SUM(R240:X240)/(IF(G240=1,COUNTA(R240:X240)*3,IF(G240=2,COUNTA(R240:X240)*2,IF(G240=3,COUNTA(R240:X240),IF(G240=4,COUNTA(R240:X240)/2,IF(G240=5,COUNTA(R240:X240)/7,IF(G240=6,1,"")))))))</f>
        <v/>
      </c>
      <c r="Z240">
        <f>COUNTIFS(INDIRECT("Tabela6[QRCode]"),CUMPRIMENTO!$C240,INDIRECT("Tabela6[Data]"),CUMPRIMENTO!Z$1)+COUNTIFS(INDIRECT("Tabela6[QRCode]"),CUMPRIMENTO!$D240,INDIRECT("Tabela6[Data]"),CUMPRIMENTO!Z$1)</f>
        <v/>
      </c>
      <c r="AA240">
        <f>COUNTIFS(INDIRECT("Tabela6[QRCode]"),CUMPRIMENTO!$C240,INDIRECT("Tabela6[Data]"),CUMPRIMENTO!AA$1)+COUNTIFS(INDIRECT("Tabela6[QRCode]"),CUMPRIMENTO!$D240,INDIRECT("Tabela6[Data]"),CUMPRIMENTO!AA$1)</f>
        <v/>
      </c>
      <c r="AB240">
        <f>COUNTIFS(INDIRECT("Tabela6[QRCode]"),CUMPRIMENTO!$C240,INDIRECT("Tabela6[Data]"),CUMPRIMENTO!AB$1)+COUNTIFS(INDIRECT("Tabela6[QRCode]"),CUMPRIMENTO!$D240,INDIRECT("Tabela6[Data]"),CUMPRIMENTO!AB$1)</f>
        <v/>
      </c>
      <c r="AC240">
        <f>COUNTIFS(INDIRECT("Tabela6[QRCode]"),CUMPRIMENTO!$C240,INDIRECT("Tabela6[Data]"),CUMPRIMENTO!AC$1)+COUNTIFS(INDIRECT("Tabela6[QRCode]"),CUMPRIMENTO!$D240,INDIRECT("Tabela6[Data]"),CUMPRIMENTO!AC$1)</f>
        <v/>
      </c>
      <c r="AD240">
        <f>COUNTIFS(INDIRECT("Tabela6[QRCode]"),CUMPRIMENTO!$C240,INDIRECT("Tabela6[Data]"),CUMPRIMENTO!AD$1)+COUNTIFS(INDIRECT("Tabela6[QRCode]"),CUMPRIMENTO!$D240,INDIRECT("Tabela6[Data]"),CUMPRIMENTO!AD$1)</f>
        <v/>
      </c>
      <c r="AG240" s="33">
        <f>SUM(Z240:AD240)/(IF(G240=1,COUNTA(Z240:AD240)*3,IF(G240=2,COUNTA(Z240:AD240)*2,IF(G240=3,COUNTA(Z240:AD240),IF(G240=4,COUNTA(Z240:AD240)/2,IF(G240=5,COUNTA(Z240:AD240)/7,IF(G240=6,1,"")))))))</f>
        <v/>
      </c>
      <c r="AH240">
        <f>COUNTIFS(INDIRECT("Tabela6[QRCode]"),CUMPRIMENTO!$C240,INDIRECT("Tabela6[Data]"),CUMPRIMENTO!AH$1)+COUNTIFS(INDIRECT("Tabela6[QRCode]"),CUMPRIMENTO!$D240,INDIRECT("Tabela6[Data]"),CUMPRIMENTO!AH$1)</f>
        <v/>
      </c>
      <c r="AI240">
        <f>COUNTIFS(INDIRECT("Tabela6[QRCode]"),CUMPRIMENTO!$C240,INDIRECT("Tabela6[Data]"),CUMPRIMENTO!AI$1)+COUNTIFS(INDIRECT("Tabela6[QRCode]"),CUMPRIMENTO!$D240,INDIRECT("Tabela6[Data]"),CUMPRIMENTO!AI$1)</f>
        <v/>
      </c>
      <c r="AJ240">
        <f>COUNTIFS(INDIRECT("Tabela6[QRCode]"),CUMPRIMENTO!$C240,INDIRECT("Tabela6[Data]"),CUMPRIMENTO!AJ$1)+COUNTIFS(INDIRECT("Tabela6[QRCode]"),CUMPRIMENTO!$D240,INDIRECT("Tabela6[Data]"),CUMPRIMENTO!AJ$1)</f>
        <v/>
      </c>
      <c r="AK240">
        <f>COUNTIFS(INDIRECT("Tabela6[QRCode]"),CUMPRIMENTO!$C240,INDIRECT("Tabela6[Data]"),CUMPRIMENTO!AK$1)+COUNTIFS(INDIRECT("Tabela6[QRCode]"),CUMPRIMENTO!$D240,INDIRECT("Tabela6[Data]"),CUMPRIMENTO!AK$1)</f>
        <v/>
      </c>
      <c r="AL240">
        <f>COUNTIFS(INDIRECT("Tabela6[QRCode]"),CUMPRIMENTO!$C240,INDIRECT("Tabela6[Data]"),CUMPRIMENTO!AL$1)+COUNTIFS(INDIRECT("Tabela6[QRCode]"),CUMPRIMENTO!$D240,INDIRECT("Tabela6[Data]"),CUMPRIMENTO!AL$1)</f>
        <v/>
      </c>
      <c r="AO240" s="33">
        <f>SUM(AH240:AL240)/(IF(G240=1,COUNTA(AH240:AL240)*3,IF(G240=2,COUNTA(AH240:AL240)*2,IF(G240=3,COUNTA(AH240:AL240),IF(G240=4,COUNTA(AH240:AL240)/2,IF(G240=5,COUNTA(AH240:AL240)/7,IF(G240=6,1,"")))))))</f>
        <v/>
      </c>
      <c r="AP240">
        <f>COUNTIFS(INDIRECT("Tabela6[QRCode]"),CUMPRIMENTO!$C240,INDIRECT("Tabela6[Data]"),CUMPRIMENTO!AP$1)+COUNTIFS(INDIRECT("Tabela6[QRCode]"),CUMPRIMENTO!$D240,INDIRECT("Tabela6[Data]"),CUMPRIMENTO!AP$1)</f>
        <v/>
      </c>
      <c r="AQ240">
        <f>COUNTIFS(INDIRECT("Tabela6[QRCode]"),CUMPRIMENTO!$C240,INDIRECT("Tabela6[Data]"),CUMPRIMENTO!AQ$1)+COUNTIFS(INDIRECT("Tabela6[QRCode]"),CUMPRIMENTO!$D240,INDIRECT("Tabela6[Data]"),CUMPRIMENTO!AQ$1)</f>
        <v/>
      </c>
      <c r="AW240" s="33">
        <f>SUM(AP240:AS240)/(IF(G240=1,COUNTA(AP240:AS240)*3,IF(G240=2,COUNTA(AP240:AS240)*2,IF(G240=3,COUNTA(AP240:AS240),IF(G240=4,COUNTA(AP240:AS240)/2,IF(G240=5,COUNTA(AP240:AS240)/7,IF(G240=6,1,"")))))))</f>
        <v/>
      </c>
    </row>
    <row r="241">
      <c r="B241" t="inlineStr">
        <is>
          <t>BR01-IES-P31</t>
        </is>
      </c>
      <c r="C241" t="inlineStr">
        <is>
          <t>BR01-IES-P31-SALA34</t>
        </is>
      </c>
      <c r="D241" t="inlineStr">
        <is>
          <t>RS-ST01-31-02P-SLA05</t>
        </is>
      </c>
      <c r="E241" t="inlineStr">
        <is>
          <t>ENGENHARIA MANUTENCAO - SALA ADM</t>
        </is>
      </c>
      <c r="G241" t="n">
        <v>4</v>
      </c>
      <c r="H241" t="inlineStr">
        <is>
          <t>T3E</t>
        </is>
      </c>
      <c r="I241" s="34">
        <f>IF(H241="SOB DEMANDA",100%,IF(AVERAGE(Y241,AG241,AO241,AW241)&gt;100%,100%,AVERAGE(Y241,AG241,AO241,AW241)))</f>
        <v/>
      </c>
      <c r="J241">
        <f>COUNTIFS(INDIRECT("Tabela6[QRCode]"),CUMPRIMENTO!$C241,INDIRECT("Tabela6[Data]"),CUMPRIMENTO!J$1)+COUNTIFS(INDIRECT("Tabela6[QRCode]"),CUMPRIMENTO!$D241,INDIRECT("Tabela6[Data]"),CUMPRIMENTO!J$1)</f>
        <v/>
      </c>
      <c r="K241">
        <f>COUNTIFS(INDIRECT("Tabela6[QRCode]"),CUMPRIMENTO!$C241,INDIRECT("Tabela6[Data]"),CUMPRIMENTO!K$1)+COUNTIFS(INDIRECT("Tabela6[QRCode]"),CUMPRIMENTO!$D241,INDIRECT("Tabela6[Data]"),CUMPRIMENTO!K$1)</f>
        <v/>
      </c>
      <c r="L241">
        <f>COUNTIFS(INDIRECT("Tabela6[QRCode]"),CUMPRIMENTO!$C241,INDIRECT("Tabela6[Data]"),CUMPRIMENTO!L$1)+COUNTIFS(INDIRECT("Tabela6[QRCode]"),CUMPRIMENTO!$D241,INDIRECT("Tabela6[Data]"),CUMPRIMENTO!L$1)</f>
        <v/>
      </c>
      <c r="M241">
        <f>COUNTIFS(INDIRECT("Tabela6[QRCode]"),CUMPRIMENTO!$C241,INDIRECT("Tabela6[Data]"),CUMPRIMENTO!M$1)+COUNTIFS(INDIRECT("Tabela6[QRCode]"),CUMPRIMENTO!$D241,INDIRECT("Tabela6[Data]"),CUMPRIMENTO!M$1)</f>
        <v/>
      </c>
      <c r="N241">
        <f>COUNTIFS(INDIRECT("Tabela6[QRCode]"),CUMPRIMENTO!$C241,INDIRECT("Tabela6[Data]"),CUMPRIMENTO!N$1)+COUNTIFS(INDIRECT("Tabela6[QRCode]"),CUMPRIMENTO!$D241,INDIRECT("Tabela6[Data]"),CUMPRIMENTO!N$1)</f>
        <v/>
      </c>
      <c r="Q241" s="33">
        <f>SUM(J241:P241)/(IF(G241=1,COUNTA(J241:P241)*3,IF(G241=2,COUNTA(J241:P241)*2,IF(G241=3,COUNTA(J241:P241),IF(G241=4,COUNTA(J241:P241)/2,IF(G241=5,COUNTA(J241:P241)/7,IF(G241=6,1,"")))))))</f>
        <v/>
      </c>
      <c r="R241">
        <f>COUNTIFS(INDIRECT("Tabela6[QRCode]"),CUMPRIMENTO!$C241,INDIRECT("Tabela6[Data]"),CUMPRIMENTO!R$1)+COUNTIFS(INDIRECT("Tabela6[QRCode]"),CUMPRIMENTO!$D241,INDIRECT("Tabela6[Data]"),CUMPRIMENTO!R$1)</f>
        <v/>
      </c>
      <c r="S241">
        <f>COUNTIFS(INDIRECT("Tabela6[QRCode]"),CUMPRIMENTO!$C241,INDIRECT("Tabela6[Data]"),CUMPRIMENTO!S$1)+COUNTIFS(INDIRECT("Tabela6[QRCode]"),CUMPRIMENTO!$D241,INDIRECT("Tabela6[Data]"),CUMPRIMENTO!S$1)</f>
        <v/>
      </c>
      <c r="T241">
        <f>COUNTIFS(INDIRECT("Tabela6[QRCode]"),CUMPRIMENTO!$C241,INDIRECT("Tabela6[Data]"),CUMPRIMENTO!T$1)+COUNTIFS(INDIRECT("Tabela6[QRCode]"),CUMPRIMENTO!$D241,INDIRECT("Tabela6[Data]"),CUMPRIMENTO!T$1)</f>
        <v/>
      </c>
      <c r="U241">
        <f>COUNTIFS(INDIRECT("Tabela6[QRCode]"),CUMPRIMENTO!$C241,INDIRECT("Tabela6[Data]"),CUMPRIMENTO!U$1)+COUNTIFS(INDIRECT("Tabela6[QRCode]"),CUMPRIMENTO!$D241,INDIRECT("Tabela6[Data]"),CUMPRIMENTO!U$1)</f>
        <v/>
      </c>
      <c r="V241">
        <f>COUNTIFS(INDIRECT("Tabela6[QRCode]"),CUMPRIMENTO!$C241,INDIRECT("Tabela6[Data]"),CUMPRIMENTO!V$1)+COUNTIFS(INDIRECT("Tabela6[QRCode]"),CUMPRIMENTO!$D241,INDIRECT("Tabela6[Data]"),CUMPRIMENTO!V$1)</f>
        <v/>
      </c>
      <c r="Y241" s="33">
        <f>SUM(R241:X241)/(IF(G241=1,COUNTA(R241:X241)*3,IF(G241=2,COUNTA(R241:X241)*2,IF(G241=3,COUNTA(R241:X241),IF(G241=4,COUNTA(R241:X241)/2,IF(G241=5,COUNTA(R241:X241)/7,IF(G241=6,1,"")))))))</f>
        <v/>
      </c>
      <c r="Z241">
        <f>COUNTIFS(INDIRECT("Tabela6[QRCode]"),CUMPRIMENTO!$C241,INDIRECT("Tabela6[Data]"),CUMPRIMENTO!Z$1)+COUNTIFS(INDIRECT("Tabela6[QRCode]"),CUMPRIMENTO!$D241,INDIRECT("Tabela6[Data]"),CUMPRIMENTO!Z$1)</f>
        <v/>
      </c>
      <c r="AA241">
        <f>COUNTIFS(INDIRECT("Tabela6[QRCode]"),CUMPRIMENTO!$C241,INDIRECT("Tabela6[Data]"),CUMPRIMENTO!AA$1)+COUNTIFS(INDIRECT("Tabela6[QRCode]"),CUMPRIMENTO!$D241,INDIRECT("Tabela6[Data]"),CUMPRIMENTO!AA$1)</f>
        <v/>
      </c>
      <c r="AB241">
        <f>COUNTIFS(INDIRECT("Tabela6[QRCode]"),CUMPRIMENTO!$C241,INDIRECT("Tabela6[Data]"),CUMPRIMENTO!AB$1)+COUNTIFS(INDIRECT("Tabela6[QRCode]"),CUMPRIMENTO!$D241,INDIRECT("Tabela6[Data]"),CUMPRIMENTO!AB$1)</f>
        <v/>
      </c>
      <c r="AC241">
        <f>COUNTIFS(INDIRECT("Tabela6[QRCode]"),CUMPRIMENTO!$C241,INDIRECT("Tabela6[Data]"),CUMPRIMENTO!AC$1)+COUNTIFS(INDIRECT("Tabela6[QRCode]"),CUMPRIMENTO!$D241,INDIRECT("Tabela6[Data]"),CUMPRIMENTO!AC$1)</f>
        <v/>
      </c>
      <c r="AD241">
        <f>COUNTIFS(INDIRECT("Tabela6[QRCode]"),CUMPRIMENTO!$C241,INDIRECT("Tabela6[Data]"),CUMPRIMENTO!AD$1)+COUNTIFS(INDIRECT("Tabela6[QRCode]"),CUMPRIMENTO!$D241,INDIRECT("Tabela6[Data]"),CUMPRIMENTO!AD$1)</f>
        <v/>
      </c>
      <c r="AG241" s="33">
        <f>SUM(Z241:AD241)/(IF(G241=1,COUNTA(Z241:AD241)*3,IF(G241=2,COUNTA(Z241:AD241)*2,IF(G241=3,COUNTA(Z241:AD241),IF(G241=4,COUNTA(Z241:AD241)/2,IF(G241=5,COUNTA(Z241:AD241)/7,IF(G241=6,1,"")))))))</f>
        <v/>
      </c>
      <c r="AH241">
        <f>COUNTIFS(INDIRECT("Tabela6[QRCode]"),CUMPRIMENTO!$C241,INDIRECT("Tabela6[Data]"),CUMPRIMENTO!AH$1)+COUNTIFS(INDIRECT("Tabela6[QRCode]"),CUMPRIMENTO!$D241,INDIRECT("Tabela6[Data]"),CUMPRIMENTO!AH$1)</f>
        <v/>
      </c>
      <c r="AI241">
        <f>COUNTIFS(INDIRECT("Tabela6[QRCode]"),CUMPRIMENTO!$C241,INDIRECT("Tabela6[Data]"),CUMPRIMENTO!AI$1)+COUNTIFS(INDIRECT("Tabela6[QRCode]"),CUMPRIMENTO!$D241,INDIRECT("Tabela6[Data]"),CUMPRIMENTO!AI$1)</f>
        <v/>
      </c>
      <c r="AJ241">
        <f>COUNTIFS(INDIRECT("Tabela6[QRCode]"),CUMPRIMENTO!$C241,INDIRECT("Tabela6[Data]"),CUMPRIMENTO!AJ$1)+COUNTIFS(INDIRECT("Tabela6[QRCode]"),CUMPRIMENTO!$D241,INDIRECT("Tabela6[Data]"),CUMPRIMENTO!AJ$1)</f>
        <v/>
      </c>
      <c r="AK241">
        <f>COUNTIFS(INDIRECT("Tabela6[QRCode]"),CUMPRIMENTO!$C241,INDIRECT("Tabela6[Data]"),CUMPRIMENTO!AK$1)+COUNTIFS(INDIRECT("Tabela6[QRCode]"),CUMPRIMENTO!$D241,INDIRECT("Tabela6[Data]"),CUMPRIMENTO!AK$1)</f>
        <v/>
      </c>
      <c r="AL241">
        <f>COUNTIFS(INDIRECT("Tabela6[QRCode]"),CUMPRIMENTO!$C241,INDIRECT("Tabela6[Data]"),CUMPRIMENTO!AL$1)+COUNTIFS(INDIRECT("Tabela6[QRCode]"),CUMPRIMENTO!$D241,INDIRECT("Tabela6[Data]"),CUMPRIMENTO!AL$1)</f>
        <v/>
      </c>
      <c r="AO241" s="33">
        <f>SUM(AH241:AL241)/(IF(G241=1,COUNTA(AH241:AL241)*3,IF(G241=2,COUNTA(AH241:AL241)*2,IF(G241=3,COUNTA(AH241:AL241),IF(G241=4,COUNTA(AH241:AL241)/2,IF(G241=5,COUNTA(AH241:AL241)/7,IF(G241=6,1,"")))))))</f>
        <v/>
      </c>
      <c r="AP241">
        <f>COUNTIFS(INDIRECT("Tabela6[QRCode]"),CUMPRIMENTO!$C241,INDIRECT("Tabela6[Data]"),CUMPRIMENTO!AP$1)+COUNTIFS(INDIRECT("Tabela6[QRCode]"),CUMPRIMENTO!$D241,INDIRECT("Tabela6[Data]"),CUMPRIMENTO!AP$1)</f>
        <v/>
      </c>
      <c r="AQ241">
        <f>COUNTIFS(INDIRECT("Tabela6[QRCode]"),CUMPRIMENTO!$C241,INDIRECT("Tabela6[Data]"),CUMPRIMENTO!AQ$1)+COUNTIFS(INDIRECT("Tabela6[QRCode]"),CUMPRIMENTO!$D241,INDIRECT("Tabela6[Data]"),CUMPRIMENTO!AQ$1)</f>
        <v/>
      </c>
      <c r="AW241" s="33">
        <f>SUM(AP241:AS241)/(IF(G241=1,COUNTA(AP241:AS241)*3,IF(G241=2,COUNTA(AP241:AS241)*2,IF(G241=3,COUNTA(AP241:AS241),IF(G241=4,COUNTA(AP241:AS241)/2,IF(G241=5,COUNTA(AP241:AS241)/7,IF(G241=6,1,"")))))))</f>
        <v/>
      </c>
    </row>
    <row r="242">
      <c r="B242" t="inlineStr">
        <is>
          <t>BR01-IES-P31</t>
        </is>
      </c>
      <c r="C242" t="inlineStr">
        <is>
          <t>BR01-IES-P31-SALA42</t>
        </is>
      </c>
      <c r="D242" t="inlineStr">
        <is>
          <t>RS-ST01-31-00T-SLA11</t>
        </is>
      </c>
      <c r="E242" t="inlineStr">
        <is>
          <t>SALA TOMOGRAFIA COMPUTADORIZADA</t>
        </is>
      </c>
      <c r="G242" t="n">
        <v>4</v>
      </c>
      <c r="H242" t="inlineStr">
        <is>
          <t>T3E</t>
        </is>
      </c>
      <c r="I242" s="34">
        <f>IF(H242="SOB DEMANDA",100%,IF(AVERAGE(Y242,AG242,AO242,AW242)&gt;100%,100%,AVERAGE(Y242,AG242,AO242,AW242)))</f>
        <v/>
      </c>
      <c r="J242">
        <f>COUNTIFS(INDIRECT("Tabela6[QRCode]"),CUMPRIMENTO!$C242,INDIRECT("Tabela6[Data]"),CUMPRIMENTO!J$1)+COUNTIFS(INDIRECT("Tabela6[QRCode]"),CUMPRIMENTO!$D242,INDIRECT("Tabela6[Data]"),CUMPRIMENTO!J$1)</f>
        <v/>
      </c>
      <c r="K242">
        <f>COUNTIFS(INDIRECT("Tabela6[QRCode]"),CUMPRIMENTO!$C242,INDIRECT("Tabela6[Data]"),CUMPRIMENTO!K$1)+COUNTIFS(INDIRECT("Tabela6[QRCode]"),CUMPRIMENTO!$D242,INDIRECT("Tabela6[Data]"),CUMPRIMENTO!K$1)</f>
        <v/>
      </c>
      <c r="L242">
        <f>COUNTIFS(INDIRECT("Tabela6[QRCode]"),CUMPRIMENTO!$C242,INDIRECT("Tabela6[Data]"),CUMPRIMENTO!L$1)+COUNTIFS(INDIRECT("Tabela6[QRCode]"),CUMPRIMENTO!$D242,INDIRECT("Tabela6[Data]"),CUMPRIMENTO!L$1)</f>
        <v/>
      </c>
      <c r="M242">
        <f>COUNTIFS(INDIRECT("Tabela6[QRCode]"),CUMPRIMENTO!$C242,INDIRECT("Tabela6[Data]"),CUMPRIMENTO!M$1)+COUNTIFS(INDIRECT("Tabela6[QRCode]"),CUMPRIMENTO!$D242,INDIRECT("Tabela6[Data]"),CUMPRIMENTO!M$1)</f>
        <v/>
      </c>
      <c r="N242">
        <f>COUNTIFS(INDIRECT("Tabela6[QRCode]"),CUMPRIMENTO!$C242,INDIRECT("Tabela6[Data]"),CUMPRIMENTO!N$1)+COUNTIFS(INDIRECT("Tabela6[QRCode]"),CUMPRIMENTO!$D242,INDIRECT("Tabela6[Data]"),CUMPRIMENTO!N$1)</f>
        <v/>
      </c>
      <c r="Q242" s="33">
        <f>SUM(J242:P242)/(IF(G242=1,COUNTA(J242:P242)*3,IF(G242=2,COUNTA(J242:P242)*2,IF(G242=3,COUNTA(J242:P242),IF(G242=4,COUNTA(J242:P242)/2,IF(G242=5,COUNTA(J242:P242)/7,IF(G242=6,1,"")))))))</f>
        <v/>
      </c>
      <c r="R242">
        <f>COUNTIFS(INDIRECT("Tabela6[QRCode]"),CUMPRIMENTO!$C242,INDIRECT("Tabela6[Data]"),CUMPRIMENTO!R$1)+COUNTIFS(INDIRECT("Tabela6[QRCode]"),CUMPRIMENTO!$D242,INDIRECT("Tabela6[Data]"),CUMPRIMENTO!R$1)</f>
        <v/>
      </c>
      <c r="S242">
        <f>COUNTIFS(INDIRECT("Tabela6[QRCode]"),CUMPRIMENTO!$C242,INDIRECT("Tabela6[Data]"),CUMPRIMENTO!S$1)+COUNTIFS(INDIRECT("Tabela6[QRCode]"),CUMPRIMENTO!$D242,INDIRECT("Tabela6[Data]"),CUMPRIMENTO!S$1)</f>
        <v/>
      </c>
      <c r="T242">
        <f>COUNTIFS(INDIRECT("Tabela6[QRCode]"),CUMPRIMENTO!$C242,INDIRECT("Tabela6[Data]"),CUMPRIMENTO!T$1)+COUNTIFS(INDIRECT("Tabela6[QRCode]"),CUMPRIMENTO!$D242,INDIRECT("Tabela6[Data]"),CUMPRIMENTO!T$1)</f>
        <v/>
      </c>
      <c r="U242">
        <f>COUNTIFS(INDIRECT("Tabela6[QRCode]"),CUMPRIMENTO!$C242,INDIRECT("Tabela6[Data]"),CUMPRIMENTO!U$1)+COUNTIFS(INDIRECT("Tabela6[QRCode]"),CUMPRIMENTO!$D242,INDIRECT("Tabela6[Data]"),CUMPRIMENTO!U$1)</f>
        <v/>
      </c>
      <c r="V242">
        <f>COUNTIFS(INDIRECT("Tabela6[QRCode]"),CUMPRIMENTO!$C242,INDIRECT("Tabela6[Data]"),CUMPRIMENTO!V$1)+COUNTIFS(INDIRECT("Tabela6[QRCode]"),CUMPRIMENTO!$D242,INDIRECT("Tabela6[Data]"),CUMPRIMENTO!V$1)</f>
        <v/>
      </c>
      <c r="Y242" s="33">
        <f>SUM(R242:X242)/(IF(G242=1,COUNTA(R242:X242)*3,IF(G242=2,COUNTA(R242:X242)*2,IF(G242=3,COUNTA(R242:X242),IF(G242=4,COUNTA(R242:X242)/2,IF(G242=5,COUNTA(R242:X242)/7,IF(G242=6,1,"")))))))</f>
        <v/>
      </c>
      <c r="Z242">
        <f>COUNTIFS(INDIRECT("Tabela6[QRCode]"),CUMPRIMENTO!$C242,INDIRECT("Tabela6[Data]"),CUMPRIMENTO!Z$1)+COUNTIFS(INDIRECT("Tabela6[QRCode]"),CUMPRIMENTO!$D242,INDIRECT("Tabela6[Data]"),CUMPRIMENTO!Z$1)</f>
        <v/>
      </c>
      <c r="AA242">
        <f>COUNTIFS(INDIRECT("Tabela6[QRCode]"),CUMPRIMENTO!$C242,INDIRECT("Tabela6[Data]"),CUMPRIMENTO!AA$1)+COUNTIFS(INDIRECT("Tabela6[QRCode]"),CUMPRIMENTO!$D242,INDIRECT("Tabela6[Data]"),CUMPRIMENTO!AA$1)</f>
        <v/>
      </c>
      <c r="AB242">
        <f>COUNTIFS(INDIRECT("Tabela6[QRCode]"),CUMPRIMENTO!$C242,INDIRECT("Tabela6[Data]"),CUMPRIMENTO!AB$1)+COUNTIFS(INDIRECT("Tabela6[QRCode]"),CUMPRIMENTO!$D242,INDIRECT("Tabela6[Data]"),CUMPRIMENTO!AB$1)</f>
        <v/>
      </c>
      <c r="AC242">
        <f>COUNTIFS(INDIRECT("Tabela6[QRCode]"),CUMPRIMENTO!$C242,INDIRECT("Tabela6[Data]"),CUMPRIMENTO!AC$1)+COUNTIFS(INDIRECT("Tabela6[QRCode]"),CUMPRIMENTO!$D242,INDIRECT("Tabela6[Data]"),CUMPRIMENTO!AC$1)</f>
        <v/>
      </c>
      <c r="AD242">
        <f>COUNTIFS(INDIRECT("Tabela6[QRCode]"),CUMPRIMENTO!$C242,INDIRECT("Tabela6[Data]"),CUMPRIMENTO!AD$1)+COUNTIFS(INDIRECT("Tabela6[QRCode]"),CUMPRIMENTO!$D242,INDIRECT("Tabela6[Data]"),CUMPRIMENTO!AD$1)</f>
        <v/>
      </c>
      <c r="AG242" s="33">
        <f>SUM(Z242:AD242)/(IF(G242=1,COUNTA(Z242:AD242)*3,IF(G242=2,COUNTA(Z242:AD242)*2,IF(G242=3,COUNTA(Z242:AD242),IF(G242=4,COUNTA(Z242:AD242)/2,IF(G242=5,COUNTA(Z242:AD242)/7,IF(G242=6,1,"")))))))</f>
        <v/>
      </c>
      <c r="AH242">
        <f>COUNTIFS(INDIRECT("Tabela6[QRCode]"),CUMPRIMENTO!$C242,INDIRECT("Tabela6[Data]"),CUMPRIMENTO!AH$1)+COUNTIFS(INDIRECT("Tabela6[QRCode]"),CUMPRIMENTO!$D242,INDIRECT("Tabela6[Data]"),CUMPRIMENTO!AH$1)</f>
        <v/>
      </c>
      <c r="AI242">
        <f>COUNTIFS(INDIRECT("Tabela6[QRCode]"),CUMPRIMENTO!$C242,INDIRECT("Tabela6[Data]"),CUMPRIMENTO!AI$1)+COUNTIFS(INDIRECT("Tabela6[QRCode]"),CUMPRIMENTO!$D242,INDIRECT("Tabela6[Data]"),CUMPRIMENTO!AI$1)</f>
        <v/>
      </c>
      <c r="AJ242">
        <f>COUNTIFS(INDIRECT("Tabela6[QRCode]"),CUMPRIMENTO!$C242,INDIRECT("Tabela6[Data]"),CUMPRIMENTO!AJ$1)+COUNTIFS(INDIRECT("Tabela6[QRCode]"),CUMPRIMENTO!$D242,INDIRECT("Tabela6[Data]"),CUMPRIMENTO!AJ$1)</f>
        <v/>
      </c>
      <c r="AK242">
        <f>COUNTIFS(INDIRECT("Tabela6[QRCode]"),CUMPRIMENTO!$C242,INDIRECT("Tabela6[Data]"),CUMPRIMENTO!AK$1)+COUNTIFS(INDIRECT("Tabela6[QRCode]"),CUMPRIMENTO!$D242,INDIRECT("Tabela6[Data]"),CUMPRIMENTO!AK$1)</f>
        <v/>
      </c>
      <c r="AL242">
        <f>COUNTIFS(INDIRECT("Tabela6[QRCode]"),CUMPRIMENTO!$C242,INDIRECT("Tabela6[Data]"),CUMPRIMENTO!AL$1)+COUNTIFS(INDIRECT("Tabela6[QRCode]"),CUMPRIMENTO!$D242,INDIRECT("Tabela6[Data]"),CUMPRIMENTO!AL$1)</f>
        <v/>
      </c>
      <c r="AO242" s="33">
        <f>SUM(AH242:AL242)/(IF(G242=1,COUNTA(AH242:AL242)*3,IF(G242=2,COUNTA(AH242:AL242)*2,IF(G242=3,COUNTA(AH242:AL242),IF(G242=4,COUNTA(AH242:AL242)/2,IF(G242=5,COUNTA(AH242:AL242)/7,IF(G242=6,1,"")))))))</f>
        <v/>
      </c>
      <c r="AP242">
        <f>COUNTIFS(INDIRECT("Tabela6[QRCode]"),CUMPRIMENTO!$C242,INDIRECT("Tabela6[Data]"),CUMPRIMENTO!AP$1)+COUNTIFS(INDIRECT("Tabela6[QRCode]"),CUMPRIMENTO!$D242,INDIRECT("Tabela6[Data]"),CUMPRIMENTO!AP$1)</f>
        <v/>
      </c>
      <c r="AQ242">
        <f>COUNTIFS(INDIRECT("Tabela6[QRCode]"),CUMPRIMENTO!$C242,INDIRECT("Tabela6[Data]"),CUMPRIMENTO!AQ$1)+COUNTIFS(INDIRECT("Tabela6[QRCode]"),CUMPRIMENTO!$D242,INDIRECT("Tabela6[Data]"),CUMPRIMENTO!AQ$1)</f>
        <v/>
      </c>
      <c r="AW242" s="33">
        <f>SUM(AP242:AS242)/(IF(G242=1,COUNTA(AP242:AS242)*3,IF(G242=2,COUNTA(AP242:AS242)*2,IF(G242=3,COUNTA(AP242:AS242),IF(G242=4,COUNTA(AP242:AS242)/2,IF(G242=5,COUNTA(AP242:AS242)/7,IF(G242=6,1,"")))))))</f>
        <v/>
      </c>
    </row>
    <row r="243">
      <c r="B243" t="inlineStr">
        <is>
          <t>BR01-IES-P31</t>
        </is>
      </c>
      <c r="C243" t="inlineStr">
        <is>
          <t>BR01-IES-P31-SALA43</t>
        </is>
      </c>
      <c r="D243" t="inlineStr">
        <is>
          <t>RS-ST01-31-00T-SLA10</t>
        </is>
      </c>
      <c r="E243" t="inlineStr">
        <is>
          <t>SALA QUALIDADE PROCESSOS</t>
        </is>
      </c>
      <c r="G243" t="n">
        <v>4</v>
      </c>
      <c r="H243" t="inlineStr">
        <is>
          <t>T3E</t>
        </is>
      </c>
      <c r="I243" s="34">
        <f>IF(H243="SOB DEMANDA",100%,IF(AVERAGE(Y243,AG243,AO243,AW243)&gt;100%,100%,AVERAGE(Y243,AG243,AO243,AW243)))</f>
        <v/>
      </c>
      <c r="J243">
        <f>COUNTIFS(INDIRECT("Tabela6[QRCode]"),CUMPRIMENTO!$C243,INDIRECT("Tabela6[Data]"),CUMPRIMENTO!J$1)+COUNTIFS(INDIRECT("Tabela6[QRCode]"),CUMPRIMENTO!$D243,INDIRECT("Tabela6[Data]"),CUMPRIMENTO!J$1)</f>
        <v/>
      </c>
      <c r="K243">
        <f>COUNTIFS(INDIRECT("Tabela6[QRCode]"),CUMPRIMENTO!$C243,INDIRECT("Tabela6[Data]"),CUMPRIMENTO!K$1)+COUNTIFS(INDIRECT("Tabela6[QRCode]"),CUMPRIMENTO!$D243,INDIRECT("Tabela6[Data]"),CUMPRIMENTO!K$1)</f>
        <v/>
      </c>
      <c r="L243">
        <f>COUNTIFS(INDIRECT("Tabela6[QRCode]"),CUMPRIMENTO!$C243,INDIRECT("Tabela6[Data]"),CUMPRIMENTO!L$1)+COUNTIFS(INDIRECT("Tabela6[QRCode]"),CUMPRIMENTO!$D243,INDIRECT("Tabela6[Data]"),CUMPRIMENTO!L$1)</f>
        <v/>
      </c>
      <c r="M243">
        <f>COUNTIFS(INDIRECT("Tabela6[QRCode]"),CUMPRIMENTO!$C243,INDIRECT("Tabela6[Data]"),CUMPRIMENTO!M$1)+COUNTIFS(INDIRECT("Tabela6[QRCode]"),CUMPRIMENTO!$D243,INDIRECT("Tabela6[Data]"),CUMPRIMENTO!M$1)</f>
        <v/>
      </c>
      <c r="N243">
        <f>COUNTIFS(INDIRECT("Tabela6[QRCode]"),CUMPRIMENTO!$C243,INDIRECT("Tabela6[Data]"),CUMPRIMENTO!N$1)+COUNTIFS(INDIRECT("Tabela6[QRCode]"),CUMPRIMENTO!$D243,INDIRECT("Tabela6[Data]"),CUMPRIMENTO!N$1)</f>
        <v/>
      </c>
      <c r="Q243" s="33">
        <f>SUM(J243:P243)/(IF(G243=1,COUNTA(J243:P243)*3,IF(G243=2,COUNTA(J243:P243)*2,IF(G243=3,COUNTA(J243:P243),IF(G243=4,COUNTA(J243:P243)/2,IF(G243=5,COUNTA(J243:P243)/7,IF(G243=6,1,"")))))))</f>
        <v/>
      </c>
      <c r="R243">
        <f>COUNTIFS(INDIRECT("Tabela6[QRCode]"),CUMPRIMENTO!$C243,INDIRECT("Tabela6[Data]"),CUMPRIMENTO!R$1)+COUNTIFS(INDIRECT("Tabela6[QRCode]"),CUMPRIMENTO!$D243,INDIRECT("Tabela6[Data]"),CUMPRIMENTO!R$1)</f>
        <v/>
      </c>
      <c r="S243">
        <f>COUNTIFS(INDIRECT("Tabela6[QRCode]"),CUMPRIMENTO!$C243,INDIRECT("Tabela6[Data]"),CUMPRIMENTO!S$1)+COUNTIFS(INDIRECT("Tabela6[QRCode]"),CUMPRIMENTO!$D243,INDIRECT("Tabela6[Data]"),CUMPRIMENTO!S$1)</f>
        <v/>
      </c>
      <c r="T243">
        <f>COUNTIFS(INDIRECT("Tabela6[QRCode]"),CUMPRIMENTO!$C243,INDIRECT("Tabela6[Data]"),CUMPRIMENTO!T$1)+COUNTIFS(INDIRECT("Tabela6[QRCode]"),CUMPRIMENTO!$D243,INDIRECT("Tabela6[Data]"),CUMPRIMENTO!T$1)</f>
        <v/>
      </c>
      <c r="U243">
        <f>COUNTIFS(INDIRECT("Tabela6[QRCode]"),CUMPRIMENTO!$C243,INDIRECT("Tabela6[Data]"),CUMPRIMENTO!U$1)+COUNTIFS(INDIRECT("Tabela6[QRCode]"),CUMPRIMENTO!$D243,INDIRECT("Tabela6[Data]"),CUMPRIMENTO!U$1)</f>
        <v/>
      </c>
      <c r="V243">
        <f>COUNTIFS(INDIRECT("Tabela6[QRCode]"),CUMPRIMENTO!$C243,INDIRECT("Tabela6[Data]"),CUMPRIMENTO!V$1)+COUNTIFS(INDIRECT("Tabela6[QRCode]"),CUMPRIMENTO!$D243,INDIRECT("Tabela6[Data]"),CUMPRIMENTO!V$1)</f>
        <v/>
      </c>
      <c r="Y243" s="33">
        <f>SUM(R243:X243)/(IF(G243=1,COUNTA(R243:X243)*3,IF(G243=2,COUNTA(R243:X243)*2,IF(G243=3,COUNTA(R243:X243),IF(G243=4,COUNTA(R243:X243)/2,IF(G243=5,COUNTA(R243:X243)/7,IF(G243=6,1,"")))))))</f>
        <v/>
      </c>
      <c r="Z243">
        <f>COUNTIFS(INDIRECT("Tabela6[QRCode]"),CUMPRIMENTO!$C243,INDIRECT("Tabela6[Data]"),CUMPRIMENTO!Z$1)+COUNTIFS(INDIRECT("Tabela6[QRCode]"),CUMPRIMENTO!$D243,INDIRECT("Tabela6[Data]"),CUMPRIMENTO!Z$1)</f>
        <v/>
      </c>
      <c r="AA243">
        <f>COUNTIFS(INDIRECT("Tabela6[QRCode]"),CUMPRIMENTO!$C243,INDIRECT("Tabela6[Data]"),CUMPRIMENTO!AA$1)+COUNTIFS(INDIRECT("Tabela6[QRCode]"),CUMPRIMENTO!$D243,INDIRECT("Tabela6[Data]"),CUMPRIMENTO!AA$1)</f>
        <v/>
      </c>
      <c r="AB243">
        <f>COUNTIFS(INDIRECT("Tabela6[QRCode]"),CUMPRIMENTO!$C243,INDIRECT("Tabela6[Data]"),CUMPRIMENTO!AB$1)+COUNTIFS(INDIRECT("Tabela6[QRCode]"),CUMPRIMENTO!$D243,INDIRECT("Tabela6[Data]"),CUMPRIMENTO!AB$1)</f>
        <v/>
      </c>
      <c r="AC243">
        <f>COUNTIFS(INDIRECT("Tabela6[QRCode]"),CUMPRIMENTO!$C243,INDIRECT("Tabela6[Data]"),CUMPRIMENTO!AC$1)+COUNTIFS(INDIRECT("Tabela6[QRCode]"),CUMPRIMENTO!$D243,INDIRECT("Tabela6[Data]"),CUMPRIMENTO!AC$1)</f>
        <v/>
      </c>
      <c r="AD243">
        <f>COUNTIFS(INDIRECT("Tabela6[QRCode]"),CUMPRIMENTO!$C243,INDIRECT("Tabela6[Data]"),CUMPRIMENTO!AD$1)+COUNTIFS(INDIRECT("Tabela6[QRCode]"),CUMPRIMENTO!$D243,INDIRECT("Tabela6[Data]"),CUMPRIMENTO!AD$1)</f>
        <v/>
      </c>
      <c r="AG243" s="33">
        <f>SUM(Z243:AD243)/(IF(G243=1,COUNTA(Z243:AD243)*3,IF(G243=2,COUNTA(Z243:AD243)*2,IF(G243=3,COUNTA(Z243:AD243),IF(G243=4,COUNTA(Z243:AD243)/2,IF(G243=5,COUNTA(Z243:AD243)/7,IF(G243=6,1,"")))))))</f>
        <v/>
      </c>
      <c r="AH243">
        <f>COUNTIFS(INDIRECT("Tabela6[QRCode]"),CUMPRIMENTO!$C243,INDIRECT("Tabela6[Data]"),CUMPRIMENTO!AH$1)+COUNTIFS(INDIRECT("Tabela6[QRCode]"),CUMPRIMENTO!$D243,INDIRECT("Tabela6[Data]"),CUMPRIMENTO!AH$1)</f>
        <v/>
      </c>
      <c r="AI243">
        <f>COUNTIFS(INDIRECT("Tabela6[QRCode]"),CUMPRIMENTO!$C243,INDIRECT("Tabela6[Data]"),CUMPRIMENTO!AI$1)+COUNTIFS(INDIRECT("Tabela6[QRCode]"),CUMPRIMENTO!$D243,INDIRECT("Tabela6[Data]"),CUMPRIMENTO!AI$1)</f>
        <v/>
      </c>
      <c r="AJ243">
        <f>COUNTIFS(INDIRECT("Tabela6[QRCode]"),CUMPRIMENTO!$C243,INDIRECT("Tabela6[Data]"),CUMPRIMENTO!AJ$1)+COUNTIFS(INDIRECT("Tabela6[QRCode]"),CUMPRIMENTO!$D243,INDIRECT("Tabela6[Data]"),CUMPRIMENTO!AJ$1)</f>
        <v/>
      </c>
      <c r="AK243">
        <f>COUNTIFS(INDIRECT("Tabela6[QRCode]"),CUMPRIMENTO!$C243,INDIRECT("Tabela6[Data]"),CUMPRIMENTO!AK$1)+COUNTIFS(INDIRECT("Tabela6[QRCode]"),CUMPRIMENTO!$D243,INDIRECT("Tabela6[Data]"),CUMPRIMENTO!AK$1)</f>
        <v/>
      </c>
      <c r="AL243">
        <f>COUNTIFS(INDIRECT("Tabela6[QRCode]"),CUMPRIMENTO!$C243,INDIRECT("Tabela6[Data]"),CUMPRIMENTO!AL$1)+COUNTIFS(INDIRECT("Tabela6[QRCode]"),CUMPRIMENTO!$D243,INDIRECT("Tabela6[Data]"),CUMPRIMENTO!AL$1)</f>
        <v/>
      </c>
      <c r="AO243" s="33">
        <f>SUM(AH243:AL243)/(IF(G243=1,COUNTA(AH243:AL243)*3,IF(G243=2,COUNTA(AH243:AL243)*2,IF(G243=3,COUNTA(AH243:AL243),IF(G243=4,COUNTA(AH243:AL243)/2,IF(G243=5,COUNTA(AH243:AL243)/7,IF(G243=6,1,"")))))))</f>
        <v/>
      </c>
      <c r="AP243">
        <f>COUNTIFS(INDIRECT("Tabela6[QRCode]"),CUMPRIMENTO!$C243,INDIRECT("Tabela6[Data]"),CUMPRIMENTO!AP$1)+COUNTIFS(INDIRECT("Tabela6[QRCode]"),CUMPRIMENTO!$D243,INDIRECT("Tabela6[Data]"),CUMPRIMENTO!AP$1)</f>
        <v/>
      </c>
      <c r="AQ243">
        <f>COUNTIFS(INDIRECT("Tabela6[QRCode]"),CUMPRIMENTO!$C243,INDIRECT("Tabela6[Data]"),CUMPRIMENTO!AQ$1)+COUNTIFS(INDIRECT("Tabela6[QRCode]"),CUMPRIMENTO!$D243,INDIRECT("Tabela6[Data]"),CUMPRIMENTO!AQ$1)</f>
        <v/>
      </c>
      <c r="AW243" s="33">
        <f>SUM(AP243:AS243)/(IF(G243=1,COUNTA(AP243:AS243)*3,IF(G243=2,COUNTA(AP243:AS243)*2,IF(G243=3,COUNTA(AP243:AS243),IF(G243=4,COUNTA(AP243:AS243)/2,IF(G243=5,COUNTA(AP243:AS243)/7,IF(G243=6,1,"")))))))</f>
        <v/>
      </c>
    </row>
    <row r="244">
      <c r="B244" t="inlineStr">
        <is>
          <t>BR01-IES-P31</t>
        </is>
      </c>
      <c r="C244" t="inlineStr">
        <is>
          <t>BR01-IES-P31-SALA49</t>
        </is>
      </c>
      <c r="D244" t="inlineStr">
        <is>
          <t>RS-ST01-31-00T-SLA13</t>
        </is>
      </c>
      <c r="E244" t="inlineStr">
        <is>
          <t>CROMO III - LABORATORIO</t>
        </is>
      </c>
      <c r="G244" t="n">
        <v>4</v>
      </c>
      <c r="H244" t="inlineStr">
        <is>
          <t>T3E</t>
        </is>
      </c>
      <c r="I244" s="34">
        <f>IF(H244="SOB DEMANDA",100%,IF(AVERAGE(Y244,AG244,AO244,AW244)&gt;100%,100%,AVERAGE(Y244,AG244,AO244,AW244)))</f>
        <v/>
      </c>
      <c r="J244">
        <f>COUNTIFS(INDIRECT("Tabela6[QRCode]"),CUMPRIMENTO!$C244,INDIRECT("Tabela6[Data]"),CUMPRIMENTO!J$1)+COUNTIFS(INDIRECT("Tabela6[QRCode]"),CUMPRIMENTO!$D244,INDIRECT("Tabela6[Data]"),CUMPRIMENTO!J$1)</f>
        <v/>
      </c>
      <c r="K244">
        <f>COUNTIFS(INDIRECT("Tabela6[QRCode]"),CUMPRIMENTO!$C244,INDIRECT("Tabela6[Data]"),CUMPRIMENTO!K$1)+COUNTIFS(INDIRECT("Tabela6[QRCode]"),CUMPRIMENTO!$D244,INDIRECT("Tabela6[Data]"),CUMPRIMENTO!K$1)</f>
        <v/>
      </c>
      <c r="L244">
        <f>COUNTIFS(INDIRECT("Tabela6[QRCode]"),CUMPRIMENTO!$C244,INDIRECT("Tabela6[Data]"),CUMPRIMENTO!L$1)+COUNTIFS(INDIRECT("Tabela6[QRCode]"),CUMPRIMENTO!$D244,INDIRECT("Tabela6[Data]"),CUMPRIMENTO!L$1)</f>
        <v/>
      </c>
      <c r="M244">
        <f>COUNTIFS(INDIRECT("Tabela6[QRCode]"),CUMPRIMENTO!$C244,INDIRECT("Tabela6[Data]"),CUMPRIMENTO!M$1)+COUNTIFS(INDIRECT("Tabela6[QRCode]"),CUMPRIMENTO!$D244,INDIRECT("Tabela6[Data]"),CUMPRIMENTO!M$1)</f>
        <v/>
      </c>
      <c r="N244">
        <f>COUNTIFS(INDIRECT("Tabela6[QRCode]"),CUMPRIMENTO!$C244,INDIRECT("Tabela6[Data]"),CUMPRIMENTO!N$1)+COUNTIFS(INDIRECT("Tabela6[QRCode]"),CUMPRIMENTO!$D244,INDIRECT("Tabela6[Data]"),CUMPRIMENTO!N$1)</f>
        <v/>
      </c>
      <c r="Q244" s="33">
        <f>SUM(J244:P244)/(IF(G244=1,COUNTA(J244:P244)*3,IF(G244=2,COUNTA(J244:P244)*2,IF(G244=3,COUNTA(J244:P244),IF(G244=4,COUNTA(J244:P244)/2,IF(G244=5,COUNTA(J244:P244)/7,IF(G244=6,1,"")))))))</f>
        <v/>
      </c>
      <c r="R244">
        <f>COUNTIFS(INDIRECT("Tabela6[QRCode]"),CUMPRIMENTO!$C244,INDIRECT("Tabela6[Data]"),CUMPRIMENTO!R$1)+COUNTIFS(INDIRECT("Tabela6[QRCode]"),CUMPRIMENTO!$D244,INDIRECT("Tabela6[Data]"),CUMPRIMENTO!R$1)</f>
        <v/>
      </c>
      <c r="S244">
        <f>COUNTIFS(INDIRECT("Tabela6[QRCode]"),CUMPRIMENTO!$C244,INDIRECT("Tabela6[Data]"),CUMPRIMENTO!S$1)+COUNTIFS(INDIRECT("Tabela6[QRCode]"),CUMPRIMENTO!$D244,INDIRECT("Tabela6[Data]"),CUMPRIMENTO!S$1)</f>
        <v/>
      </c>
      <c r="T244">
        <f>COUNTIFS(INDIRECT("Tabela6[QRCode]"),CUMPRIMENTO!$C244,INDIRECT("Tabela6[Data]"),CUMPRIMENTO!T$1)+COUNTIFS(INDIRECT("Tabela6[QRCode]"),CUMPRIMENTO!$D244,INDIRECT("Tabela6[Data]"),CUMPRIMENTO!T$1)</f>
        <v/>
      </c>
      <c r="U244">
        <f>COUNTIFS(INDIRECT("Tabela6[QRCode]"),CUMPRIMENTO!$C244,INDIRECT("Tabela6[Data]"),CUMPRIMENTO!U$1)+COUNTIFS(INDIRECT("Tabela6[QRCode]"),CUMPRIMENTO!$D244,INDIRECT("Tabela6[Data]"),CUMPRIMENTO!U$1)</f>
        <v/>
      </c>
      <c r="V244">
        <f>COUNTIFS(INDIRECT("Tabela6[QRCode]"),CUMPRIMENTO!$C244,INDIRECT("Tabela6[Data]"),CUMPRIMENTO!V$1)+COUNTIFS(INDIRECT("Tabela6[QRCode]"),CUMPRIMENTO!$D244,INDIRECT("Tabela6[Data]"),CUMPRIMENTO!V$1)</f>
        <v/>
      </c>
      <c r="Y244" s="33">
        <f>SUM(R244:X244)/(IF(G244=1,COUNTA(R244:X244)*3,IF(G244=2,COUNTA(R244:X244)*2,IF(G244=3,COUNTA(R244:X244),IF(G244=4,COUNTA(R244:X244)/2,IF(G244=5,COUNTA(R244:X244)/7,IF(G244=6,1,"")))))))</f>
        <v/>
      </c>
      <c r="Z244">
        <f>COUNTIFS(INDIRECT("Tabela6[QRCode]"),CUMPRIMENTO!$C244,INDIRECT("Tabela6[Data]"),CUMPRIMENTO!Z$1)+COUNTIFS(INDIRECT("Tabela6[QRCode]"),CUMPRIMENTO!$D244,INDIRECT("Tabela6[Data]"),CUMPRIMENTO!Z$1)</f>
        <v/>
      </c>
      <c r="AA244">
        <f>COUNTIFS(INDIRECT("Tabela6[QRCode]"),CUMPRIMENTO!$C244,INDIRECT("Tabela6[Data]"),CUMPRIMENTO!AA$1)+COUNTIFS(INDIRECT("Tabela6[QRCode]"),CUMPRIMENTO!$D244,INDIRECT("Tabela6[Data]"),CUMPRIMENTO!AA$1)</f>
        <v/>
      </c>
      <c r="AB244">
        <f>COUNTIFS(INDIRECT("Tabela6[QRCode]"),CUMPRIMENTO!$C244,INDIRECT("Tabela6[Data]"),CUMPRIMENTO!AB$1)+COUNTIFS(INDIRECT("Tabela6[QRCode]"),CUMPRIMENTO!$D244,INDIRECT("Tabela6[Data]"),CUMPRIMENTO!AB$1)</f>
        <v/>
      </c>
      <c r="AC244">
        <f>COUNTIFS(INDIRECT("Tabela6[QRCode]"),CUMPRIMENTO!$C244,INDIRECT("Tabela6[Data]"),CUMPRIMENTO!AC$1)+COUNTIFS(INDIRECT("Tabela6[QRCode]"),CUMPRIMENTO!$D244,INDIRECT("Tabela6[Data]"),CUMPRIMENTO!AC$1)</f>
        <v/>
      </c>
      <c r="AD244">
        <f>COUNTIFS(INDIRECT("Tabela6[QRCode]"),CUMPRIMENTO!$C244,INDIRECT("Tabela6[Data]"),CUMPRIMENTO!AD$1)+COUNTIFS(INDIRECT("Tabela6[QRCode]"),CUMPRIMENTO!$D244,INDIRECT("Tabela6[Data]"),CUMPRIMENTO!AD$1)</f>
        <v/>
      </c>
      <c r="AG244" s="33">
        <f>SUM(Z244:AD244)/(IF(G244=1,COUNTA(Z244:AD244)*3,IF(G244=2,COUNTA(Z244:AD244)*2,IF(G244=3,COUNTA(Z244:AD244),IF(G244=4,COUNTA(Z244:AD244)/2,IF(G244=5,COUNTA(Z244:AD244)/7,IF(G244=6,1,"")))))))</f>
        <v/>
      </c>
      <c r="AH244">
        <f>COUNTIFS(INDIRECT("Tabela6[QRCode]"),CUMPRIMENTO!$C244,INDIRECT("Tabela6[Data]"),CUMPRIMENTO!AH$1)+COUNTIFS(INDIRECT("Tabela6[QRCode]"),CUMPRIMENTO!$D244,INDIRECT("Tabela6[Data]"),CUMPRIMENTO!AH$1)</f>
        <v/>
      </c>
      <c r="AI244">
        <f>COUNTIFS(INDIRECT("Tabela6[QRCode]"),CUMPRIMENTO!$C244,INDIRECT("Tabela6[Data]"),CUMPRIMENTO!AI$1)+COUNTIFS(INDIRECT("Tabela6[QRCode]"),CUMPRIMENTO!$D244,INDIRECT("Tabela6[Data]"),CUMPRIMENTO!AI$1)</f>
        <v/>
      </c>
      <c r="AJ244">
        <f>COUNTIFS(INDIRECT("Tabela6[QRCode]"),CUMPRIMENTO!$C244,INDIRECT("Tabela6[Data]"),CUMPRIMENTO!AJ$1)+COUNTIFS(INDIRECT("Tabela6[QRCode]"),CUMPRIMENTO!$D244,INDIRECT("Tabela6[Data]"),CUMPRIMENTO!AJ$1)</f>
        <v/>
      </c>
      <c r="AK244">
        <f>COUNTIFS(INDIRECT("Tabela6[QRCode]"),CUMPRIMENTO!$C244,INDIRECT("Tabela6[Data]"),CUMPRIMENTO!AK$1)+COUNTIFS(INDIRECT("Tabela6[QRCode]"),CUMPRIMENTO!$D244,INDIRECT("Tabela6[Data]"),CUMPRIMENTO!AK$1)</f>
        <v/>
      </c>
      <c r="AL244">
        <f>COUNTIFS(INDIRECT("Tabela6[QRCode]"),CUMPRIMENTO!$C244,INDIRECT("Tabela6[Data]"),CUMPRIMENTO!AL$1)+COUNTIFS(INDIRECT("Tabela6[QRCode]"),CUMPRIMENTO!$D244,INDIRECT("Tabela6[Data]"),CUMPRIMENTO!AL$1)</f>
        <v/>
      </c>
      <c r="AO244" s="33">
        <f>SUM(AH244:AL244)/(IF(G244=1,COUNTA(AH244:AL244)*3,IF(G244=2,COUNTA(AH244:AL244)*2,IF(G244=3,COUNTA(AH244:AL244),IF(G244=4,COUNTA(AH244:AL244)/2,IF(G244=5,COUNTA(AH244:AL244)/7,IF(G244=6,1,"")))))))</f>
        <v/>
      </c>
      <c r="AP244">
        <f>COUNTIFS(INDIRECT("Tabela6[QRCode]"),CUMPRIMENTO!$C244,INDIRECT("Tabela6[Data]"),CUMPRIMENTO!AP$1)+COUNTIFS(INDIRECT("Tabela6[QRCode]"),CUMPRIMENTO!$D244,INDIRECT("Tabela6[Data]"),CUMPRIMENTO!AP$1)</f>
        <v/>
      </c>
      <c r="AQ244">
        <f>COUNTIFS(INDIRECT("Tabela6[QRCode]"),CUMPRIMENTO!$C244,INDIRECT("Tabela6[Data]"),CUMPRIMENTO!AQ$1)+COUNTIFS(INDIRECT("Tabela6[QRCode]"),CUMPRIMENTO!$D244,INDIRECT("Tabela6[Data]"),CUMPRIMENTO!AQ$1)</f>
        <v/>
      </c>
      <c r="AW244" s="33">
        <f>SUM(AP244:AS244)/(IF(G244=1,COUNTA(AP244:AS244)*3,IF(G244=2,COUNTA(AP244:AS244)*2,IF(G244=3,COUNTA(AP244:AS244),IF(G244=4,COUNTA(AP244:AS244)/2,IF(G244=5,COUNTA(AP244:AS244)/7,IF(G244=6,1,"")))))))</f>
        <v/>
      </c>
    </row>
    <row r="245">
      <c r="B245" t="inlineStr">
        <is>
          <t>BR01-IES-P31</t>
        </is>
      </c>
      <c r="C245" t="inlineStr">
        <is>
          <t>BR01-IES-P31-SALA58</t>
        </is>
      </c>
      <c r="E245" t="inlineStr">
        <is>
          <t>JURÍDICO - SALA GERÊNCIA</t>
        </is>
      </c>
      <c r="G245" t="n">
        <v>6</v>
      </c>
      <c r="H245" t="inlineStr">
        <is>
          <t>SOB DEMANDA</t>
        </is>
      </c>
      <c r="I245" s="34">
        <f>IF(H245="SOB DEMANDA",100%,IF(AVERAGE(Y245,AG245,AO245,AW245)&gt;100%,100%,AVERAGE(Y245,AG245,AO245,AW245)))</f>
        <v/>
      </c>
      <c r="J245">
        <f>COUNTIFS(INDIRECT("Tabela6[QRCode]"),CUMPRIMENTO!$C245,INDIRECT("Tabela6[Data]"),CUMPRIMENTO!J$1)+COUNTIFS(INDIRECT("Tabela6[QRCode]"),CUMPRIMENTO!$D245,INDIRECT("Tabela6[Data]"),CUMPRIMENTO!J$1)</f>
        <v/>
      </c>
      <c r="K245">
        <f>COUNTIFS(INDIRECT("Tabela6[QRCode]"),CUMPRIMENTO!$C245,INDIRECT("Tabela6[Data]"),CUMPRIMENTO!K$1)+COUNTIFS(INDIRECT("Tabela6[QRCode]"),CUMPRIMENTO!$D245,INDIRECT("Tabela6[Data]"),CUMPRIMENTO!K$1)</f>
        <v/>
      </c>
      <c r="L245">
        <f>COUNTIFS(INDIRECT("Tabela6[QRCode]"),CUMPRIMENTO!$C245,INDIRECT("Tabela6[Data]"),CUMPRIMENTO!L$1)+COUNTIFS(INDIRECT("Tabela6[QRCode]"),CUMPRIMENTO!$D245,INDIRECT("Tabela6[Data]"),CUMPRIMENTO!L$1)</f>
        <v/>
      </c>
      <c r="M245">
        <f>COUNTIFS(INDIRECT("Tabela6[QRCode]"),CUMPRIMENTO!$C245,INDIRECT("Tabela6[Data]"),CUMPRIMENTO!M$1)+COUNTIFS(INDIRECT("Tabela6[QRCode]"),CUMPRIMENTO!$D245,INDIRECT("Tabela6[Data]"),CUMPRIMENTO!M$1)</f>
        <v/>
      </c>
      <c r="N245">
        <f>COUNTIFS(INDIRECT("Tabela6[QRCode]"),CUMPRIMENTO!$C245,INDIRECT("Tabela6[Data]"),CUMPRIMENTO!N$1)+COUNTIFS(INDIRECT("Tabela6[QRCode]"),CUMPRIMENTO!$D245,INDIRECT("Tabela6[Data]"),CUMPRIMENTO!N$1)</f>
        <v/>
      </c>
      <c r="Q245" s="33">
        <f>SUM(J245:P245)/(IF(G245=1,COUNTA(J245:P245)*3,IF(G245=2,COUNTA(J245:P245)*2,IF(G245=3,COUNTA(J245:P245),IF(G245=4,COUNTA(J245:P245)/2,IF(G245=5,COUNTA(J245:P245)/7,IF(G245=6,1,"")))))))</f>
        <v/>
      </c>
      <c r="R245">
        <f>COUNTIFS(INDIRECT("Tabela6[QRCode]"),CUMPRIMENTO!$C245,INDIRECT("Tabela6[Data]"),CUMPRIMENTO!R$1)+COUNTIFS(INDIRECT("Tabela6[QRCode]"),CUMPRIMENTO!$D245,INDIRECT("Tabela6[Data]"),CUMPRIMENTO!R$1)</f>
        <v/>
      </c>
      <c r="S245">
        <f>COUNTIFS(INDIRECT("Tabela6[QRCode]"),CUMPRIMENTO!$C245,INDIRECT("Tabela6[Data]"),CUMPRIMENTO!S$1)+COUNTIFS(INDIRECT("Tabela6[QRCode]"),CUMPRIMENTO!$D245,INDIRECT("Tabela6[Data]"),CUMPRIMENTO!S$1)</f>
        <v/>
      </c>
      <c r="T245">
        <f>COUNTIFS(INDIRECT("Tabela6[QRCode]"),CUMPRIMENTO!$C245,INDIRECT("Tabela6[Data]"),CUMPRIMENTO!T$1)+COUNTIFS(INDIRECT("Tabela6[QRCode]"),CUMPRIMENTO!$D245,INDIRECT("Tabela6[Data]"),CUMPRIMENTO!T$1)</f>
        <v/>
      </c>
      <c r="U245">
        <f>COUNTIFS(INDIRECT("Tabela6[QRCode]"),CUMPRIMENTO!$C245,INDIRECT("Tabela6[Data]"),CUMPRIMENTO!U$1)+COUNTIFS(INDIRECT("Tabela6[QRCode]"),CUMPRIMENTO!$D245,INDIRECT("Tabela6[Data]"),CUMPRIMENTO!U$1)</f>
        <v/>
      </c>
      <c r="V245">
        <f>COUNTIFS(INDIRECT("Tabela6[QRCode]"),CUMPRIMENTO!$C245,INDIRECT("Tabela6[Data]"),CUMPRIMENTO!V$1)+COUNTIFS(INDIRECT("Tabela6[QRCode]"),CUMPRIMENTO!$D245,INDIRECT("Tabela6[Data]"),CUMPRIMENTO!V$1)</f>
        <v/>
      </c>
      <c r="Y245" s="33">
        <f>SUM(R245:X245)/(IF(G245=1,COUNTA(R245:X245)*3,IF(G245=2,COUNTA(R245:X245)*2,IF(G245=3,COUNTA(R245:X245),IF(G245=4,COUNTA(R245:X245)/2,IF(G245=5,COUNTA(R245:X245)/7,IF(G245=6,1,"")))))))</f>
        <v/>
      </c>
      <c r="Z245">
        <f>COUNTIFS(INDIRECT("Tabela6[QRCode]"),CUMPRIMENTO!$C245,INDIRECT("Tabela6[Data]"),CUMPRIMENTO!Z$1)+COUNTIFS(INDIRECT("Tabela6[QRCode]"),CUMPRIMENTO!$D245,INDIRECT("Tabela6[Data]"),CUMPRIMENTO!Z$1)</f>
        <v/>
      </c>
      <c r="AA245">
        <f>COUNTIFS(INDIRECT("Tabela6[QRCode]"),CUMPRIMENTO!$C245,INDIRECT("Tabela6[Data]"),CUMPRIMENTO!AA$1)+COUNTIFS(INDIRECT("Tabela6[QRCode]"),CUMPRIMENTO!$D245,INDIRECT("Tabela6[Data]"),CUMPRIMENTO!AA$1)</f>
        <v/>
      </c>
      <c r="AB245">
        <f>COUNTIFS(INDIRECT("Tabela6[QRCode]"),CUMPRIMENTO!$C245,INDIRECT("Tabela6[Data]"),CUMPRIMENTO!AB$1)+COUNTIFS(INDIRECT("Tabela6[QRCode]"),CUMPRIMENTO!$D245,INDIRECT("Tabela6[Data]"),CUMPRIMENTO!AB$1)</f>
        <v/>
      </c>
      <c r="AC245">
        <f>COUNTIFS(INDIRECT("Tabela6[QRCode]"),CUMPRIMENTO!$C245,INDIRECT("Tabela6[Data]"),CUMPRIMENTO!AC$1)+COUNTIFS(INDIRECT("Tabela6[QRCode]"),CUMPRIMENTO!$D245,INDIRECT("Tabela6[Data]"),CUMPRIMENTO!AC$1)</f>
        <v/>
      </c>
      <c r="AD245">
        <f>COUNTIFS(INDIRECT("Tabela6[QRCode]"),CUMPRIMENTO!$C245,INDIRECT("Tabela6[Data]"),CUMPRIMENTO!AD$1)+COUNTIFS(INDIRECT("Tabela6[QRCode]"),CUMPRIMENTO!$D245,INDIRECT("Tabela6[Data]"),CUMPRIMENTO!AD$1)</f>
        <v/>
      </c>
      <c r="AG245" s="33">
        <f>SUM(Z245:AD245)/(IF(G245=1,COUNTA(Z245:AD245)*3,IF(G245=2,COUNTA(Z245:AD245)*2,IF(G245=3,COUNTA(Z245:AD245),IF(G245=4,COUNTA(Z245:AD245)/2,IF(G245=5,COUNTA(Z245:AD245)/7,IF(G245=6,1,"")))))))</f>
        <v/>
      </c>
      <c r="AH245">
        <f>COUNTIFS(INDIRECT("Tabela6[QRCode]"),CUMPRIMENTO!$C245,INDIRECT("Tabela6[Data]"),CUMPRIMENTO!AH$1)+COUNTIFS(INDIRECT("Tabela6[QRCode]"),CUMPRIMENTO!$D245,INDIRECT("Tabela6[Data]"),CUMPRIMENTO!AH$1)</f>
        <v/>
      </c>
      <c r="AI245">
        <f>COUNTIFS(INDIRECT("Tabela6[QRCode]"),CUMPRIMENTO!$C245,INDIRECT("Tabela6[Data]"),CUMPRIMENTO!AI$1)+COUNTIFS(INDIRECT("Tabela6[QRCode]"),CUMPRIMENTO!$D245,INDIRECT("Tabela6[Data]"),CUMPRIMENTO!AI$1)</f>
        <v/>
      </c>
      <c r="AJ245">
        <f>COUNTIFS(INDIRECT("Tabela6[QRCode]"),CUMPRIMENTO!$C245,INDIRECT("Tabela6[Data]"),CUMPRIMENTO!AJ$1)+COUNTIFS(INDIRECT("Tabela6[QRCode]"),CUMPRIMENTO!$D245,INDIRECT("Tabela6[Data]"),CUMPRIMENTO!AJ$1)</f>
        <v/>
      </c>
      <c r="AK245">
        <f>COUNTIFS(INDIRECT("Tabela6[QRCode]"),CUMPRIMENTO!$C245,INDIRECT("Tabela6[Data]"),CUMPRIMENTO!AK$1)+COUNTIFS(INDIRECT("Tabela6[QRCode]"),CUMPRIMENTO!$D245,INDIRECT("Tabela6[Data]"),CUMPRIMENTO!AK$1)</f>
        <v/>
      </c>
      <c r="AL245">
        <f>COUNTIFS(INDIRECT("Tabela6[QRCode]"),CUMPRIMENTO!$C245,INDIRECT("Tabela6[Data]"),CUMPRIMENTO!AL$1)+COUNTIFS(INDIRECT("Tabela6[QRCode]"),CUMPRIMENTO!$D245,INDIRECT("Tabela6[Data]"),CUMPRIMENTO!AL$1)</f>
        <v/>
      </c>
      <c r="AO245" s="33">
        <f>SUM(AH245:AL245)/(IF(G245=1,COUNTA(AH245:AL245)*3,IF(G245=2,COUNTA(AH245:AL245)*2,IF(G245=3,COUNTA(AH245:AL245),IF(G245=4,COUNTA(AH245:AL245)/2,IF(G245=5,COUNTA(AH245:AL245)/7,IF(G245=6,1,"")))))))</f>
        <v/>
      </c>
      <c r="AP245">
        <f>COUNTIFS(INDIRECT("Tabela6[QRCode]"),CUMPRIMENTO!$C245,INDIRECT("Tabela6[Data]"),CUMPRIMENTO!AP$1)+COUNTIFS(INDIRECT("Tabela6[QRCode]"),CUMPRIMENTO!$D245,INDIRECT("Tabela6[Data]"),CUMPRIMENTO!AP$1)</f>
        <v/>
      </c>
      <c r="AQ245">
        <f>COUNTIFS(INDIRECT("Tabela6[QRCode]"),CUMPRIMENTO!$C245,INDIRECT("Tabela6[Data]"),CUMPRIMENTO!AQ$1)+COUNTIFS(INDIRECT("Tabela6[QRCode]"),CUMPRIMENTO!$D245,INDIRECT("Tabela6[Data]"),CUMPRIMENTO!AQ$1)</f>
        <v/>
      </c>
      <c r="AW245" s="33">
        <f>SUM(AP245:AS245)/(IF(G245=1,COUNTA(AP245:AS245)*3,IF(G245=2,COUNTA(AP245:AS245)*2,IF(G245=3,COUNTA(AP245:AS245),IF(G245=4,COUNTA(AP245:AS245)/2,IF(G245=5,COUNTA(AP245:AS245)/7,IF(G245=6,1,"")))))))</f>
        <v/>
      </c>
    </row>
    <row r="246">
      <c r="B246" t="inlineStr">
        <is>
          <t>BR01-IES-P31</t>
        </is>
      </c>
      <c r="C246" t="inlineStr">
        <is>
          <t>BR01-IES-P31-SALA60</t>
        </is>
      </c>
      <c r="D246" t="inlineStr">
        <is>
          <t>RS-ST01-31-02P-SLA07</t>
        </is>
      </c>
      <c r="E246" t="inlineStr">
        <is>
          <t>ENGENHARIA MANUTENCAO - COPA</t>
        </is>
      </c>
      <c r="G246" t="n">
        <v>3</v>
      </c>
      <c r="H246" t="inlineStr">
        <is>
          <t>T3E</t>
        </is>
      </c>
      <c r="I246" s="34">
        <f>IF(H246="SOB DEMANDA",100%,IF(AVERAGE(Y246,AG246,AO246,AW246)&gt;100%,100%,AVERAGE(Y246,AG246,AO246,AW246)))</f>
        <v/>
      </c>
      <c r="J246">
        <f>COUNTIFS(INDIRECT("Tabela6[QRCode]"),CUMPRIMENTO!$C246,INDIRECT("Tabela6[Data]"),CUMPRIMENTO!J$1)+COUNTIFS(INDIRECT("Tabela6[QRCode]"),CUMPRIMENTO!$D246,INDIRECT("Tabela6[Data]"),CUMPRIMENTO!J$1)</f>
        <v/>
      </c>
      <c r="K246">
        <f>COUNTIFS(INDIRECT("Tabela6[QRCode]"),CUMPRIMENTO!$C246,INDIRECT("Tabela6[Data]"),CUMPRIMENTO!K$1)+COUNTIFS(INDIRECT("Tabela6[QRCode]"),CUMPRIMENTO!$D246,INDIRECT("Tabela6[Data]"),CUMPRIMENTO!K$1)</f>
        <v/>
      </c>
      <c r="L246">
        <f>COUNTIFS(INDIRECT("Tabela6[QRCode]"),CUMPRIMENTO!$C246,INDIRECT("Tabela6[Data]"),CUMPRIMENTO!L$1)+COUNTIFS(INDIRECT("Tabela6[QRCode]"),CUMPRIMENTO!$D246,INDIRECT("Tabela6[Data]"),CUMPRIMENTO!L$1)</f>
        <v/>
      </c>
      <c r="M246">
        <f>COUNTIFS(INDIRECT("Tabela6[QRCode]"),CUMPRIMENTO!$C246,INDIRECT("Tabela6[Data]"),CUMPRIMENTO!M$1)+COUNTIFS(INDIRECT("Tabela6[QRCode]"),CUMPRIMENTO!$D246,INDIRECT("Tabela6[Data]"),CUMPRIMENTO!M$1)</f>
        <v/>
      </c>
      <c r="N246">
        <f>COUNTIFS(INDIRECT("Tabela6[QRCode]"),CUMPRIMENTO!$C246,INDIRECT("Tabela6[Data]"),CUMPRIMENTO!N$1)+COUNTIFS(INDIRECT("Tabela6[QRCode]"),CUMPRIMENTO!$D246,INDIRECT("Tabela6[Data]"),CUMPRIMENTO!N$1)</f>
        <v/>
      </c>
      <c r="Q246" s="33">
        <f>SUM(J246:P246)/(IF(G246=1,COUNTA(J246:P246)*3,IF(G246=2,COUNTA(J246:P246)*2,IF(G246=3,COUNTA(J246:P246),IF(G246=4,COUNTA(J246:P246)/2,IF(G246=5,COUNTA(J246:P246)/7,IF(G246=6,1,"")))))))</f>
        <v/>
      </c>
      <c r="R246">
        <f>COUNTIFS(INDIRECT("Tabela6[QRCode]"),CUMPRIMENTO!$C246,INDIRECT("Tabela6[Data]"),CUMPRIMENTO!R$1)+COUNTIFS(INDIRECT("Tabela6[QRCode]"),CUMPRIMENTO!$D246,INDIRECT("Tabela6[Data]"),CUMPRIMENTO!R$1)</f>
        <v/>
      </c>
      <c r="S246">
        <f>COUNTIFS(INDIRECT("Tabela6[QRCode]"),CUMPRIMENTO!$C246,INDIRECT("Tabela6[Data]"),CUMPRIMENTO!S$1)+COUNTIFS(INDIRECT("Tabela6[QRCode]"),CUMPRIMENTO!$D246,INDIRECT("Tabela6[Data]"),CUMPRIMENTO!S$1)</f>
        <v/>
      </c>
      <c r="T246">
        <f>COUNTIFS(INDIRECT("Tabela6[QRCode]"),CUMPRIMENTO!$C246,INDIRECT("Tabela6[Data]"),CUMPRIMENTO!T$1)+COUNTIFS(INDIRECT("Tabela6[QRCode]"),CUMPRIMENTO!$D246,INDIRECT("Tabela6[Data]"),CUMPRIMENTO!T$1)</f>
        <v/>
      </c>
      <c r="U246">
        <f>COUNTIFS(INDIRECT("Tabela6[QRCode]"),CUMPRIMENTO!$C246,INDIRECT("Tabela6[Data]"),CUMPRIMENTO!U$1)+COUNTIFS(INDIRECT("Tabela6[QRCode]"),CUMPRIMENTO!$D246,INDIRECT("Tabela6[Data]"),CUMPRIMENTO!U$1)</f>
        <v/>
      </c>
      <c r="V246">
        <f>COUNTIFS(INDIRECT("Tabela6[QRCode]"),CUMPRIMENTO!$C246,INDIRECT("Tabela6[Data]"),CUMPRIMENTO!V$1)+COUNTIFS(INDIRECT("Tabela6[QRCode]"),CUMPRIMENTO!$D246,INDIRECT("Tabela6[Data]"),CUMPRIMENTO!V$1)</f>
        <v/>
      </c>
      <c r="Y246" s="33">
        <f>SUM(R246:X246)/(IF(G246=1,COUNTA(R246:X246)*3,IF(G246=2,COUNTA(R246:X246)*2,IF(G246=3,COUNTA(R246:X246),IF(G246=4,COUNTA(R246:X246)/2,IF(G246=5,COUNTA(R246:X246)/7,IF(G246=6,1,"")))))))</f>
        <v/>
      </c>
      <c r="Z246">
        <f>COUNTIFS(INDIRECT("Tabela6[QRCode]"),CUMPRIMENTO!$C246,INDIRECT("Tabela6[Data]"),CUMPRIMENTO!Z$1)+COUNTIFS(INDIRECT("Tabela6[QRCode]"),CUMPRIMENTO!$D246,INDIRECT("Tabela6[Data]"),CUMPRIMENTO!Z$1)</f>
        <v/>
      </c>
      <c r="AA246">
        <f>COUNTIFS(INDIRECT("Tabela6[QRCode]"),CUMPRIMENTO!$C246,INDIRECT("Tabela6[Data]"),CUMPRIMENTO!AA$1)+COUNTIFS(INDIRECT("Tabela6[QRCode]"),CUMPRIMENTO!$D246,INDIRECT("Tabela6[Data]"),CUMPRIMENTO!AA$1)</f>
        <v/>
      </c>
      <c r="AB246">
        <f>COUNTIFS(INDIRECT("Tabela6[QRCode]"),CUMPRIMENTO!$C246,INDIRECT("Tabela6[Data]"),CUMPRIMENTO!AB$1)+COUNTIFS(INDIRECT("Tabela6[QRCode]"),CUMPRIMENTO!$D246,INDIRECT("Tabela6[Data]"),CUMPRIMENTO!AB$1)</f>
        <v/>
      </c>
      <c r="AC246">
        <f>COUNTIFS(INDIRECT("Tabela6[QRCode]"),CUMPRIMENTO!$C246,INDIRECT("Tabela6[Data]"),CUMPRIMENTO!AC$1)+COUNTIFS(INDIRECT("Tabela6[QRCode]"),CUMPRIMENTO!$D246,INDIRECT("Tabela6[Data]"),CUMPRIMENTO!AC$1)</f>
        <v/>
      </c>
      <c r="AD246">
        <f>COUNTIFS(INDIRECT("Tabela6[QRCode]"),CUMPRIMENTO!$C246,INDIRECT("Tabela6[Data]"),CUMPRIMENTO!AD$1)+COUNTIFS(INDIRECT("Tabela6[QRCode]"),CUMPRIMENTO!$D246,INDIRECT("Tabela6[Data]"),CUMPRIMENTO!AD$1)</f>
        <v/>
      </c>
      <c r="AG246" s="33">
        <f>SUM(Z246:AD246)/(IF(G246=1,COUNTA(Z246:AD246)*3,IF(G246=2,COUNTA(Z246:AD246)*2,IF(G246=3,COUNTA(Z246:AD246),IF(G246=4,COUNTA(Z246:AD246)/2,IF(G246=5,COUNTA(Z246:AD246)/7,IF(G246=6,1,"")))))))</f>
        <v/>
      </c>
      <c r="AH246">
        <f>COUNTIFS(INDIRECT("Tabela6[QRCode]"),CUMPRIMENTO!$C246,INDIRECT("Tabela6[Data]"),CUMPRIMENTO!AH$1)+COUNTIFS(INDIRECT("Tabela6[QRCode]"),CUMPRIMENTO!$D246,INDIRECT("Tabela6[Data]"),CUMPRIMENTO!AH$1)</f>
        <v/>
      </c>
      <c r="AI246">
        <f>COUNTIFS(INDIRECT("Tabela6[QRCode]"),CUMPRIMENTO!$C246,INDIRECT("Tabela6[Data]"),CUMPRIMENTO!AI$1)+COUNTIFS(INDIRECT("Tabela6[QRCode]"),CUMPRIMENTO!$D246,INDIRECT("Tabela6[Data]"),CUMPRIMENTO!AI$1)</f>
        <v/>
      </c>
      <c r="AJ246">
        <f>COUNTIFS(INDIRECT("Tabela6[QRCode]"),CUMPRIMENTO!$C246,INDIRECT("Tabela6[Data]"),CUMPRIMENTO!AJ$1)+COUNTIFS(INDIRECT("Tabela6[QRCode]"),CUMPRIMENTO!$D246,INDIRECT("Tabela6[Data]"),CUMPRIMENTO!AJ$1)</f>
        <v/>
      </c>
      <c r="AK246">
        <f>COUNTIFS(INDIRECT("Tabela6[QRCode]"),CUMPRIMENTO!$C246,INDIRECT("Tabela6[Data]"),CUMPRIMENTO!AK$1)+COUNTIFS(INDIRECT("Tabela6[QRCode]"),CUMPRIMENTO!$D246,INDIRECT("Tabela6[Data]"),CUMPRIMENTO!AK$1)</f>
        <v/>
      </c>
      <c r="AL246">
        <f>COUNTIFS(INDIRECT("Tabela6[QRCode]"),CUMPRIMENTO!$C246,INDIRECT("Tabela6[Data]"),CUMPRIMENTO!AL$1)+COUNTIFS(INDIRECT("Tabela6[QRCode]"),CUMPRIMENTO!$D246,INDIRECT("Tabela6[Data]"),CUMPRIMENTO!AL$1)</f>
        <v/>
      </c>
      <c r="AO246" s="33">
        <f>SUM(AH246:AL246)/(IF(G246=1,COUNTA(AH246:AL246)*3,IF(G246=2,COUNTA(AH246:AL246)*2,IF(G246=3,COUNTA(AH246:AL246),IF(G246=4,COUNTA(AH246:AL246)/2,IF(G246=5,COUNTA(AH246:AL246)/7,IF(G246=6,1,"")))))))</f>
        <v/>
      </c>
      <c r="AP246">
        <f>COUNTIFS(INDIRECT("Tabela6[QRCode]"),CUMPRIMENTO!$C246,INDIRECT("Tabela6[Data]"),CUMPRIMENTO!AP$1)+COUNTIFS(INDIRECT("Tabela6[QRCode]"),CUMPRIMENTO!$D246,INDIRECT("Tabela6[Data]"),CUMPRIMENTO!AP$1)</f>
        <v/>
      </c>
      <c r="AQ246">
        <f>COUNTIFS(INDIRECT("Tabela6[QRCode]"),CUMPRIMENTO!$C246,INDIRECT("Tabela6[Data]"),CUMPRIMENTO!AQ$1)+COUNTIFS(INDIRECT("Tabela6[QRCode]"),CUMPRIMENTO!$D246,INDIRECT("Tabela6[Data]"),CUMPRIMENTO!AQ$1)</f>
        <v/>
      </c>
      <c r="AW246" s="33">
        <f>SUM(AP246:AS246)/(IF(G246=1,COUNTA(AP246:AS246)*3,IF(G246=2,COUNTA(AP246:AS246)*2,IF(G246=3,COUNTA(AP246:AS246),IF(G246=4,COUNTA(AP246:AS246)/2,IF(G246=5,COUNTA(AP246:AS246)/7,IF(G246=6,1,"")))))))</f>
        <v/>
      </c>
    </row>
    <row r="247">
      <c r="B247" t="inlineStr">
        <is>
          <t>BR01-IES-P31</t>
        </is>
      </c>
      <c r="C247" t="inlineStr">
        <is>
          <t>BR01-IES-P31-SALA61</t>
        </is>
      </c>
      <c r="D247" t="inlineStr">
        <is>
          <t>RS-ST01-31-02P-SLA08</t>
        </is>
      </c>
      <c r="E247" t="inlineStr">
        <is>
          <t>JURÍDICO - COPA</t>
        </is>
      </c>
      <c r="G247" t="n">
        <v>3</v>
      </c>
      <c r="H247" t="inlineStr">
        <is>
          <t>T3E</t>
        </is>
      </c>
      <c r="I247" s="34">
        <f>IF(H247="SOB DEMANDA",100%,IF(AVERAGE(Y247,AG247,AO247,AW247)&gt;100%,100%,AVERAGE(Y247,AG247,AO247,AW247)))</f>
        <v/>
      </c>
      <c r="J247">
        <f>COUNTIFS(INDIRECT("Tabela6[QRCode]"),CUMPRIMENTO!$C247,INDIRECT("Tabela6[Data]"),CUMPRIMENTO!J$1)+COUNTIFS(INDIRECT("Tabela6[QRCode]"),CUMPRIMENTO!$D247,INDIRECT("Tabela6[Data]"),CUMPRIMENTO!J$1)</f>
        <v/>
      </c>
      <c r="K247">
        <f>COUNTIFS(INDIRECT("Tabela6[QRCode]"),CUMPRIMENTO!$C247,INDIRECT("Tabela6[Data]"),CUMPRIMENTO!K$1)+COUNTIFS(INDIRECT("Tabela6[QRCode]"),CUMPRIMENTO!$D247,INDIRECT("Tabela6[Data]"),CUMPRIMENTO!K$1)</f>
        <v/>
      </c>
      <c r="L247">
        <f>COUNTIFS(INDIRECT("Tabela6[QRCode]"),CUMPRIMENTO!$C247,INDIRECT("Tabela6[Data]"),CUMPRIMENTO!L$1)+COUNTIFS(INDIRECT("Tabela6[QRCode]"),CUMPRIMENTO!$D247,INDIRECT("Tabela6[Data]"),CUMPRIMENTO!L$1)</f>
        <v/>
      </c>
      <c r="M247">
        <f>COUNTIFS(INDIRECT("Tabela6[QRCode]"),CUMPRIMENTO!$C247,INDIRECT("Tabela6[Data]"),CUMPRIMENTO!M$1)+COUNTIFS(INDIRECT("Tabela6[QRCode]"),CUMPRIMENTO!$D247,INDIRECT("Tabela6[Data]"),CUMPRIMENTO!M$1)</f>
        <v/>
      </c>
      <c r="N247">
        <f>COUNTIFS(INDIRECT("Tabela6[QRCode]"),CUMPRIMENTO!$C247,INDIRECT("Tabela6[Data]"),CUMPRIMENTO!N$1)+COUNTIFS(INDIRECT("Tabela6[QRCode]"),CUMPRIMENTO!$D247,INDIRECT("Tabela6[Data]"),CUMPRIMENTO!N$1)</f>
        <v/>
      </c>
      <c r="Q247" s="33">
        <f>SUM(J247:P247)/(IF(G247=1,COUNTA(J247:P247)*3,IF(G247=2,COUNTA(J247:P247)*2,IF(G247=3,COUNTA(J247:P247),IF(G247=4,COUNTA(J247:P247)/2,IF(G247=5,COUNTA(J247:P247)/7,IF(G247=6,1,"")))))))</f>
        <v/>
      </c>
      <c r="R247">
        <f>COUNTIFS(INDIRECT("Tabela6[QRCode]"),CUMPRIMENTO!$C247,INDIRECT("Tabela6[Data]"),CUMPRIMENTO!R$1)+COUNTIFS(INDIRECT("Tabela6[QRCode]"),CUMPRIMENTO!$D247,INDIRECT("Tabela6[Data]"),CUMPRIMENTO!R$1)</f>
        <v/>
      </c>
      <c r="S247">
        <f>COUNTIFS(INDIRECT("Tabela6[QRCode]"),CUMPRIMENTO!$C247,INDIRECT("Tabela6[Data]"),CUMPRIMENTO!S$1)+COUNTIFS(INDIRECT("Tabela6[QRCode]"),CUMPRIMENTO!$D247,INDIRECT("Tabela6[Data]"),CUMPRIMENTO!S$1)</f>
        <v/>
      </c>
      <c r="T247">
        <f>COUNTIFS(INDIRECT("Tabela6[QRCode]"),CUMPRIMENTO!$C247,INDIRECT("Tabela6[Data]"),CUMPRIMENTO!T$1)+COUNTIFS(INDIRECT("Tabela6[QRCode]"),CUMPRIMENTO!$D247,INDIRECT("Tabela6[Data]"),CUMPRIMENTO!T$1)</f>
        <v/>
      </c>
      <c r="U247">
        <f>COUNTIFS(INDIRECT("Tabela6[QRCode]"),CUMPRIMENTO!$C247,INDIRECT("Tabela6[Data]"),CUMPRIMENTO!U$1)+COUNTIFS(INDIRECT("Tabela6[QRCode]"),CUMPRIMENTO!$D247,INDIRECT("Tabela6[Data]"),CUMPRIMENTO!U$1)</f>
        <v/>
      </c>
      <c r="V247">
        <f>COUNTIFS(INDIRECT("Tabela6[QRCode]"),CUMPRIMENTO!$C247,INDIRECT("Tabela6[Data]"),CUMPRIMENTO!V$1)+COUNTIFS(INDIRECT("Tabela6[QRCode]"),CUMPRIMENTO!$D247,INDIRECT("Tabela6[Data]"),CUMPRIMENTO!V$1)</f>
        <v/>
      </c>
      <c r="Y247" s="33">
        <f>SUM(R247:X247)/(IF(G247=1,COUNTA(R247:X247)*3,IF(G247=2,COUNTA(R247:X247)*2,IF(G247=3,COUNTA(R247:X247),IF(G247=4,COUNTA(R247:X247)/2,IF(G247=5,COUNTA(R247:X247)/7,IF(G247=6,1,"")))))))</f>
        <v/>
      </c>
      <c r="Z247">
        <f>COUNTIFS(INDIRECT("Tabela6[QRCode]"),CUMPRIMENTO!$C247,INDIRECT("Tabela6[Data]"),CUMPRIMENTO!Z$1)+COUNTIFS(INDIRECT("Tabela6[QRCode]"),CUMPRIMENTO!$D247,INDIRECT("Tabela6[Data]"),CUMPRIMENTO!Z$1)</f>
        <v/>
      </c>
      <c r="AA247">
        <f>COUNTIFS(INDIRECT("Tabela6[QRCode]"),CUMPRIMENTO!$C247,INDIRECT("Tabela6[Data]"),CUMPRIMENTO!AA$1)+COUNTIFS(INDIRECT("Tabela6[QRCode]"),CUMPRIMENTO!$D247,INDIRECT("Tabela6[Data]"),CUMPRIMENTO!AA$1)</f>
        <v/>
      </c>
      <c r="AB247">
        <f>COUNTIFS(INDIRECT("Tabela6[QRCode]"),CUMPRIMENTO!$C247,INDIRECT("Tabela6[Data]"),CUMPRIMENTO!AB$1)+COUNTIFS(INDIRECT("Tabela6[QRCode]"),CUMPRIMENTO!$D247,INDIRECT("Tabela6[Data]"),CUMPRIMENTO!AB$1)</f>
        <v/>
      </c>
      <c r="AC247">
        <f>COUNTIFS(INDIRECT("Tabela6[QRCode]"),CUMPRIMENTO!$C247,INDIRECT("Tabela6[Data]"),CUMPRIMENTO!AC$1)+COUNTIFS(INDIRECT("Tabela6[QRCode]"),CUMPRIMENTO!$D247,INDIRECT("Tabela6[Data]"),CUMPRIMENTO!AC$1)</f>
        <v/>
      </c>
      <c r="AD247">
        <f>COUNTIFS(INDIRECT("Tabela6[QRCode]"),CUMPRIMENTO!$C247,INDIRECT("Tabela6[Data]"),CUMPRIMENTO!AD$1)+COUNTIFS(INDIRECT("Tabela6[QRCode]"),CUMPRIMENTO!$D247,INDIRECT("Tabela6[Data]"),CUMPRIMENTO!AD$1)</f>
        <v/>
      </c>
      <c r="AG247" s="33">
        <f>SUM(Z247:AD247)/(IF(G247=1,COUNTA(Z247:AD247)*3,IF(G247=2,COUNTA(Z247:AD247)*2,IF(G247=3,COUNTA(Z247:AD247),IF(G247=4,COUNTA(Z247:AD247)/2,IF(G247=5,COUNTA(Z247:AD247)/7,IF(G247=6,1,"")))))))</f>
        <v/>
      </c>
      <c r="AH247">
        <f>COUNTIFS(INDIRECT("Tabela6[QRCode]"),CUMPRIMENTO!$C247,INDIRECT("Tabela6[Data]"),CUMPRIMENTO!AH$1)+COUNTIFS(INDIRECT("Tabela6[QRCode]"),CUMPRIMENTO!$D247,INDIRECT("Tabela6[Data]"),CUMPRIMENTO!AH$1)</f>
        <v/>
      </c>
      <c r="AI247">
        <f>COUNTIFS(INDIRECT("Tabela6[QRCode]"),CUMPRIMENTO!$C247,INDIRECT("Tabela6[Data]"),CUMPRIMENTO!AI$1)+COUNTIFS(INDIRECT("Tabela6[QRCode]"),CUMPRIMENTO!$D247,INDIRECT("Tabela6[Data]"),CUMPRIMENTO!AI$1)</f>
        <v/>
      </c>
      <c r="AJ247">
        <f>COUNTIFS(INDIRECT("Tabela6[QRCode]"),CUMPRIMENTO!$C247,INDIRECT("Tabela6[Data]"),CUMPRIMENTO!AJ$1)+COUNTIFS(INDIRECT("Tabela6[QRCode]"),CUMPRIMENTO!$D247,INDIRECT("Tabela6[Data]"),CUMPRIMENTO!AJ$1)</f>
        <v/>
      </c>
      <c r="AK247">
        <f>COUNTIFS(INDIRECT("Tabela6[QRCode]"),CUMPRIMENTO!$C247,INDIRECT("Tabela6[Data]"),CUMPRIMENTO!AK$1)+COUNTIFS(INDIRECT("Tabela6[QRCode]"),CUMPRIMENTO!$D247,INDIRECT("Tabela6[Data]"),CUMPRIMENTO!AK$1)</f>
        <v/>
      </c>
      <c r="AL247">
        <f>COUNTIFS(INDIRECT("Tabela6[QRCode]"),CUMPRIMENTO!$C247,INDIRECT("Tabela6[Data]"),CUMPRIMENTO!AL$1)+COUNTIFS(INDIRECT("Tabela6[QRCode]"),CUMPRIMENTO!$D247,INDIRECT("Tabela6[Data]"),CUMPRIMENTO!AL$1)</f>
        <v/>
      </c>
      <c r="AO247" s="33">
        <f>SUM(AH247:AL247)/(IF(G247=1,COUNTA(AH247:AL247)*3,IF(G247=2,COUNTA(AH247:AL247)*2,IF(G247=3,COUNTA(AH247:AL247),IF(G247=4,COUNTA(AH247:AL247)/2,IF(G247=5,COUNTA(AH247:AL247)/7,IF(G247=6,1,"")))))))</f>
        <v/>
      </c>
      <c r="AP247">
        <f>COUNTIFS(INDIRECT("Tabela6[QRCode]"),CUMPRIMENTO!$C247,INDIRECT("Tabela6[Data]"),CUMPRIMENTO!AP$1)+COUNTIFS(INDIRECT("Tabela6[QRCode]"),CUMPRIMENTO!$D247,INDIRECT("Tabela6[Data]"),CUMPRIMENTO!AP$1)</f>
        <v/>
      </c>
      <c r="AQ247">
        <f>COUNTIFS(INDIRECT("Tabela6[QRCode]"),CUMPRIMENTO!$C247,INDIRECT("Tabela6[Data]"),CUMPRIMENTO!AQ$1)+COUNTIFS(INDIRECT("Tabela6[QRCode]"),CUMPRIMENTO!$D247,INDIRECT("Tabela6[Data]"),CUMPRIMENTO!AQ$1)</f>
        <v/>
      </c>
      <c r="AW247" s="33">
        <f>SUM(AP247:AS247)/(IF(G247=1,COUNTA(AP247:AS247)*3,IF(G247=2,COUNTA(AP247:AS247)*2,IF(G247=3,COUNTA(AP247:AS247),IF(G247=4,COUNTA(AP247:AS247)/2,IF(G247=5,COUNTA(AP247:AS247)/7,IF(G247=6,1,"")))))))</f>
        <v/>
      </c>
    </row>
    <row r="248">
      <c r="B248" t="inlineStr">
        <is>
          <t>BR01-IES-P31</t>
        </is>
      </c>
      <c r="C248" t="inlineStr">
        <is>
          <t>BR01-IES-P31-SALA63</t>
        </is>
      </c>
      <c r="D248" t="inlineStr">
        <is>
          <t>RS-ST01-31-02P-SLA09</t>
        </is>
      </c>
      <c r="E248" t="inlineStr">
        <is>
          <t>ENGENHARIA MANUTENCAO - HALL</t>
        </is>
      </c>
      <c r="F248" t="inlineStr">
        <is>
          <t>Sem QR Code</t>
        </is>
      </c>
      <c r="G248" t="n">
        <v>4</v>
      </c>
      <c r="H248" t="inlineStr">
        <is>
          <t>T3E</t>
        </is>
      </c>
      <c r="I248" s="34">
        <f>IF(H248="SOB DEMANDA",100%,IF(AVERAGE(Y248,AG248,AO248,AW248)&gt;100%,100%,AVERAGE(Y248,AG248,AO248,AW248)))</f>
        <v/>
      </c>
      <c r="J248">
        <f>COUNTIFS(INDIRECT("Tabela6[QRCode]"),CUMPRIMENTO!$C248,INDIRECT("Tabela6[Data]"),CUMPRIMENTO!J$1)+COUNTIFS(INDIRECT("Tabela6[QRCode]"),CUMPRIMENTO!$D248,INDIRECT("Tabela6[Data]"),CUMPRIMENTO!J$1)</f>
        <v/>
      </c>
      <c r="K248">
        <f>COUNTIFS(INDIRECT("Tabela6[QRCode]"),CUMPRIMENTO!$C248,INDIRECT("Tabela6[Data]"),CUMPRIMENTO!K$1)+COUNTIFS(INDIRECT("Tabela6[QRCode]"),CUMPRIMENTO!$D248,INDIRECT("Tabela6[Data]"),CUMPRIMENTO!K$1)</f>
        <v/>
      </c>
      <c r="L248">
        <f>COUNTIFS(INDIRECT("Tabela6[QRCode]"),CUMPRIMENTO!$C248,INDIRECT("Tabela6[Data]"),CUMPRIMENTO!L$1)+COUNTIFS(INDIRECT("Tabela6[QRCode]"),CUMPRIMENTO!$D248,INDIRECT("Tabela6[Data]"),CUMPRIMENTO!L$1)</f>
        <v/>
      </c>
      <c r="M248">
        <f>COUNTIFS(INDIRECT("Tabela6[QRCode]"),CUMPRIMENTO!$C248,INDIRECT("Tabela6[Data]"),CUMPRIMENTO!M$1)+COUNTIFS(INDIRECT("Tabela6[QRCode]"),CUMPRIMENTO!$D248,INDIRECT("Tabela6[Data]"),CUMPRIMENTO!M$1)</f>
        <v/>
      </c>
      <c r="N248">
        <f>COUNTIFS(INDIRECT("Tabela6[QRCode]"),CUMPRIMENTO!$C248,INDIRECT("Tabela6[Data]"),CUMPRIMENTO!N$1)+COUNTIFS(INDIRECT("Tabela6[QRCode]"),CUMPRIMENTO!$D248,INDIRECT("Tabela6[Data]"),CUMPRIMENTO!N$1)</f>
        <v/>
      </c>
      <c r="Q248" s="33">
        <f>SUM(J248:P248)/(IF(G248=1,COUNTA(J248:P248)*3,IF(G248=2,COUNTA(J248:P248)*2,IF(G248=3,COUNTA(J248:P248),IF(G248=4,COUNTA(J248:P248)/2,IF(G248=5,COUNTA(J248:P248)/7,IF(G248=6,1,"")))))))</f>
        <v/>
      </c>
      <c r="R248">
        <f>COUNTIFS(INDIRECT("Tabela6[QRCode]"),CUMPRIMENTO!$C248,INDIRECT("Tabela6[Data]"),CUMPRIMENTO!R$1)+COUNTIFS(INDIRECT("Tabela6[QRCode]"),CUMPRIMENTO!$D248,INDIRECT("Tabela6[Data]"),CUMPRIMENTO!R$1)</f>
        <v/>
      </c>
      <c r="S248">
        <f>COUNTIFS(INDIRECT("Tabela6[QRCode]"),CUMPRIMENTO!$C248,INDIRECT("Tabela6[Data]"),CUMPRIMENTO!S$1)+COUNTIFS(INDIRECT("Tabela6[QRCode]"),CUMPRIMENTO!$D248,INDIRECT("Tabela6[Data]"),CUMPRIMENTO!S$1)</f>
        <v/>
      </c>
      <c r="T248">
        <f>COUNTIFS(INDIRECT("Tabela6[QRCode]"),CUMPRIMENTO!$C248,INDIRECT("Tabela6[Data]"),CUMPRIMENTO!T$1)+COUNTIFS(INDIRECT("Tabela6[QRCode]"),CUMPRIMENTO!$D248,INDIRECT("Tabela6[Data]"),CUMPRIMENTO!T$1)</f>
        <v/>
      </c>
      <c r="U248">
        <f>COUNTIFS(INDIRECT("Tabela6[QRCode]"),CUMPRIMENTO!$C248,INDIRECT("Tabela6[Data]"),CUMPRIMENTO!U$1)+COUNTIFS(INDIRECT("Tabela6[QRCode]"),CUMPRIMENTO!$D248,INDIRECT("Tabela6[Data]"),CUMPRIMENTO!U$1)</f>
        <v/>
      </c>
      <c r="V248">
        <f>COUNTIFS(INDIRECT("Tabela6[QRCode]"),CUMPRIMENTO!$C248,INDIRECT("Tabela6[Data]"),CUMPRIMENTO!V$1)+COUNTIFS(INDIRECT("Tabela6[QRCode]"),CUMPRIMENTO!$D248,INDIRECT("Tabela6[Data]"),CUMPRIMENTO!V$1)</f>
        <v/>
      </c>
      <c r="Y248" s="33">
        <f>SUM(R248:X248)/(IF(G248=1,COUNTA(R248:X248)*3,IF(G248=2,COUNTA(R248:X248)*2,IF(G248=3,COUNTA(R248:X248),IF(G248=4,COUNTA(R248:X248)/2,IF(G248=5,COUNTA(R248:X248)/7,IF(G248=6,1,"")))))))</f>
        <v/>
      </c>
      <c r="Z248">
        <f>COUNTIFS(INDIRECT("Tabela6[QRCode]"),CUMPRIMENTO!$C248,INDIRECT("Tabela6[Data]"),CUMPRIMENTO!Z$1)+COUNTIFS(INDIRECT("Tabela6[QRCode]"),CUMPRIMENTO!$D248,INDIRECT("Tabela6[Data]"),CUMPRIMENTO!Z$1)</f>
        <v/>
      </c>
      <c r="AA248">
        <f>COUNTIFS(INDIRECT("Tabela6[QRCode]"),CUMPRIMENTO!$C248,INDIRECT("Tabela6[Data]"),CUMPRIMENTO!AA$1)+COUNTIFS(INDIRECT("Tabela6[QRCode]"),CUMPRIMENTO!$D248,INDIRECT("Tabela6[Data]"),CUMPRIMENTO!AA$1)</f>
        <v/>
      </c>
      <c r="AB248">
        <f>COUNTIFS(INDIRECT("Tabela6[QRCode]"),CUMPRIMENTO!$C248,INDIRECT("Tabela6[Data]"),CUMPRIMENTO!AB$1)+COUNTIFS(INDIRECT("Tabela6[QRCode]"),CUMPRIMENTO!$D248,INDIRECT("Tabela6[Data]"),CUMPRIMENTO!AB$1)</f>
        <v/>
      </c>
      <c r="AC248">
        <f>COUNTIFS(INDIRECT("Tabela6[QRCode]"),CUMPRIMENTO!$C248,INDIRECT("Tabela6[Data]"),CUMPRIMENTO!AC$1)+COUNTIFS(INDIRECT("Tabela6[QRCode]"),CUMPRIMENTO!$D248,INDIRECT("Tabela6[Data]"),CUMPRIMENTO!AC$1)</f>
        <v/>
      </c>
      <c r="AD248">
        <f>COUNTIFS(INDIRECT("Tabela6[QRCode]"),CUMPRIMENTO!$C248,INDIRECT("Tabela6[Data]"),CUMPRIMENTO!AD$1)+COUNTIFS(INDIRECT("Tabela6[QRCode]"),CUMPRIMENTO!$D248,INDIRECT("Tabela6[Data]"),CUMPRIMENTO!AD$1)</f>
        <v/>
      </c>
      <c r="AG248" s="33">
        <f>SUM(Z248:AD248)/(IF(G248=1,COUNTA(Z248:AD248)*3,IF(G248=2,COUNTA(Z248:AD248)*2,IF(G248=3,COUNTA(Z248:AD248),IF(G248=4,COUNTA(Z248:AD248)/2,IF(G248=5,COUNTA(Z248:AD248)/7,IF(G248=6,1,"")))))))</f>
        <v/>
      </c>
      <c r="AH248">
        <f>COUNTIFS(INDIRECT("Tabela6[QRCode]"),CUMPRIMENTO!$C248,INDIRECT("Tabela6[Data]"),CUMPRIMENTO!AH$1)+COUNTIFS(INDIRECT("Tabela6[QRCode]"),CUMPRIMENTO!$D248,INDIRECT("Tabela6[Data]"),CUMPRIMENTO!AH$1)</f>
        <v/>
      </c>
      <c r="AI248">
        <f>COUNTIFS(INDIRECT("Tabela6[QRCode]"),CUMPRIMENTO!$C248,INDIRECT("Tabela6[Data]"),CUMPRIMENTO!AI$1)+COUNTIFS(INDIRECT("Tabela6[QRCode]"),CUMPRIMENTO!$D248,INDIRECT("Tabela6[Data]"),CUMPRIMENTO!AI$1)</f>
        <v/>
      </c>
      <c r="AJ248">
        <f>COUNTIFS(INDIRECT("Tabela6[QRCode]"),CUMPRIMENTO!$C248,INDIRECT("Tabela6[Data]"),CUMPRIMENTO!AJ$1)+COUNTIFS(INDIRECT("Tabela6[QRCode]"),CUMPRIMENTO!$D248,INDIRECT("Tabela6[Data]"),CUMPRIMENTO!AJ$1)</f>
        <v/>
      </c>
      <c r="AK248">
        <f>COUNTIFS(INDIRECT("Tabela6[QRCode]"),CUMPRIMENTO!$C248,INDIRECT("Tabela6[Data]"),CUMPRIMENTO!AK$1)+COUNTIFS(INDIRECT("Tabela6[QRCode]"),CUMPRIMENTO!$D248,INDIRECT("Tabela6[Data]"),CUMPRIMENTO!AK$1)</f>
        <v/>
      </c>
      <c r="AL248">
        <f>COUNTIFS(INDIRECT("Tabela6[QRCode]"),CUMPRIMENTO!$C248,INDIRECT("Tabela6[Data]"),CUMPRIMENTO!AL$1)+COUNTIFS(INDIRECT("Tabela6[QRCode]"),CUMPRIMENTO!$D248,INDIRECT("Tabela6[Data]"),CUMPRIMENTO!AL$1)</f>
        <v/>
      </c>
      <c r="AO248" s="33">
        <f>SUM(AH248:AL248)/(IF(G248=1,COUNTA(AH248:AL248)*3,IF(G248=2,COUNTA(AH248:AL248)*2,IF(G248=3,COUNTA(AH248:AL248),IF(G248=4,COUNTA(AH248:AL248)/2,IF(G248=5,COUNTA(AH248:AL248)/7,IF(G248=6,1,"")))))))</f>
        <v/>
      </c>
      <c r="AP248">
        <f>COUNTIFS(INDIRECT("Tabela6[QRCode]"),CUMPRIMENTO!$C248,INDIRECT("Tabela6[Data]"),CUMPRIMENTO!AP$1)+COUNTIFS(INDIRECT("Tabela6[QRCode]"),CUMPRIMENTO!$D248,INDIRECT("Tabela6[Data]"),CUMPRIMENTO!AP$1)</f>
        <v/>
      </c>
      <c r="AQ248">
        <f>COUNTIFS(INDIRECT("Tabela6[QRCode]"),CUMPRIMENTO!$C248,INDIRECT("Tabela6[Data]"),CUMPRIMENTO!AQ$1)+COUNTIFS(INDIRECT("Tabela6[QRCode]"),CUMPRIMENTO!$D248,INDIRECT("Tabela6[Data]"),CUMPRIMENTO!AQ$1)</f>
        <v/>
      </c>
      <c r="AW248" s="33">
        <f>SUM(AP248:AS248)/(IF(G248=1,COUNTA(AP248:AS248)*3,IF(G248=2,COUNTA(AP248:AS248)*2,IF(G248=3,COUNTA(AP248:AS248),IF(G248=4,COUNTA(AP248:AS248)/2,IF(G248=5,COUNTA(AP248:AS248)/7,IF(G248=6,1,"")))))))</f>
        <v/>
      </c>
    </row>
    <row r="249">
      <c r="B249" t="inlineStr">
        <is>
          <t>BR01-IES-P31</t>
        </is>
      </c>
      <c r="C249" t="inlineStr">
        <is>
          <t>BR01-IES-P31-SALA64</t>
        </is>
      </c>
      <c r="D249" t="inlineStr">
        <is>
          <t>RS-ST01-31-01P-SLA18</t>
        </is>
      </c>
      <c r="E249" t="inlineStr">
        <is>
          <t>PLANEJAMENTO INDUSTRIAL - HALL</t>
        </is>
      </c>
      <c r="G249" t="n">
        <v>4</v>
      </c>
      <c r="H249" t="inlineStr">
        <is>
          <t>T3E</t>
        </is>
      </c>
      <c r="I249" s="34">
        <f>IF(H249="SOB DEMANDA",100%,IF(AVERAGE(Y249,AG249,AO249,AW249)&gt;100%,100%,AVERAGE(Y249,AG249,AO249,AW249)))</f>
        <v/>
      </c>
      <c r="J249">
        <f>COUNTIFS(INDIRECT("Tabela6[QRCode]"),CUMPRIMENTO!$C249,INDIRECT("Tabela6[Data]"),CUMPRIMENTO!J$1)+COUNTIFS(INDIRECT("Tabela6[QRCode]"),CUMPRIMENTO!$D249,INDIRECT("Tabela6[Data]"),CUMPRIMENTO!J$1)</f>
        <v/>
      </c>
      <c r="K249">
        <f>COUNTIFS(INDIRECT("Tabela6[QRCode]"),CUMPRIMENTO!$C249,INDIRECT("Tabela6[Data]"),CUMPRIMENTO!K$1)+COUNTIFS(INDIRECT("Tabela6[QRCode]"),CUMPRIMENTO!$D249,INDIRECT("Tabela6[Data]"),CUMPRIMENTO!K$1)</f>
        <v/>
      </c>
      <c r="L249">
        <f>COUNTIFS(INDIRECT("Tabela6[QRCode]"),CUMPRIMENTO!$C249,INDIRECT("Tabela6[Data]"),CUMPRIMENTO!L$1)+COUNTIFS(INDIRECT("Tabela6[QRCode]"),CUMPRIMENTO!$D249,INDIRECT("Tabela6[Data]"),CUMPRIMENTO!L$1)</f>
        <v/>
      </c>
      <c r="M249">
        <f>COUNTIFS(INDIRECT("Tabela6[QRCode]"),CUMPRIMENTO!$C249,INDIRECT("Tabela6[Data]"),CUMPRIMENTO!M$1)+COUNTIFS(INDIRECT("Tabela6[QRCode]"),CUMPRIMENTO!$D249,INDIRECT("Tabela6[Data]"),CUMPRIMENTO!M$1)</f>
        <v/>
      </c>
      <c r="N249">
        <f>COUNTIFS(INDIRECT("Tabela6[QRCode]"),CUMPRIMENTO!$C249,INDIRECT("Tabela6[Data]"),CUMPRIMENTO!N$1)+COUNTIFS(INDIRECT("Tabela6[QRCode]"),CUMPRIMENTO!$D249,INDIRECT("Tabela6[Data]"),CUMPRIMENTO!N$1)</f>
        <v/>
      </c>
      <c r="Q249" s="33">
        <f>SUM(J249:P249)/(IF(G249=1,COUNTA(J249:P249)*3,IF(G249=2,COUNTA(J249:P249)*2,IF(G249=3,COUNTA(J249:P249),IF(G249=4,COUNTA(J249:P249)/2,IF(G249=5,COUNTA(J249:P249)/7,IF(G249=6,1,"")))))))</f>
        <v/>
      </c>
      <c r="R249">
        <f>COUNTIFS(INDIRECT("Tabela6[QRCode]"),CUMPRIMENTO!$C249,INDIRECT("Tabela6[Data]"),CUMPRIMENTO!R$1)+COUNTIFS(INDIRECT("Tabela6[QRCode]"),CUMPRIMENTO!$D249,INDIRECT("Tabela6[Data]"),CUMPRIMENTO!R$1)</f>
        <v/>
      </c>
      <c r="S249">
        <f>COUNTIFS(INDIRECT("Tabela6[QRCode]"),CUMPRIMENTO!$C249,INDIRECT("Tabela6[Data]"),CUMPRIMENTO!S$1)+COUNTIFS(INDIRECT("Tabela6[QRCode]"),CUMPRIMENTO!$D249,INDIRECT("Tabela6[Data]"),CUMPRIMENTO!S$1)</f>
        <v/>
      </c>
      <c r="T249">
        <f>COUNTIFS(INDIRECT("Tabela6[QRCode]"),CUMPRIMENTO!$C249,INDIRECT("Tabela6[Data]"),CUMPRIMENTO!T$1)+COUNTIFS(INDIRECT("Tabela6[QRCode]"),CUMPRIMENTO!$D249,INDIRECT("Tabela6[Data]"),CUMPRIMENTO!T$1)</f>
        <v/>
      </c>
      <c r="U249">
        <f>COUNTIFS(INDIRECT("Tabela6[QRCode]"),CUMPRIMENTO!$C249,INDIRECT("Tabela6[Data]"),CUMPRIMENTO!U$1)+COUNTIFS(INDIRECT("Tabela6[QRCode]"),CUMPRIMENTO!$D249,INDIRECT("Tabela6[Data]"),CUMPRIMENTO!U$1)</f>
        <v/>
      </c>
      <c r="V249">
        <f>COUNTIFS(INDIRECT("Tabela6[QRCode]"),CUMPRIMENTO!$C249,INDIRECT("Tabela6[Data]"),CUMPRIMENTO!V$1)+COUNTIFS(INDIRECT("Tabela6[QRCode]"),CUMPRIMENTO!$D249,INDIRECT("Tabela6[Data]"),CUMPRIMENTO!V$1)</f>
        <v/>
      </c>
      <c r="Y249" s="33">
        <f>SUM(R249:X249)/(IF(G249=1,COUNTA(R249:X249)*3,IF(G249=2,COUNTA(R249:X249)*2,IF(G249=3,COUNTA(R249:X249),IF(G249=4,COUNTA(R249:X249)/2,IF(G249=5,COUNTA(R249:X249)/7,IF(G249=6,1,"")))))))</f>
        <v/>
      </c>
      <c r="Z249">
        <f>COUNTIFS(INDIRECT("Tabela6[QRCode]"),CUMPRIMENTO!$C249,INDIRECT("Tabela6[Data]"),CUMPRIMENTO!Z$1)+COUNTIFS(INDIRECT("Tabela6[QRCode]"),CUMPRIMENTO!$D249,INDIRECT("Tabela6[Data]"),CUMPRIMENTO!Z$1)</f>
        <v/>
      </c>
      <c r="AA249">
        <f>COUNTIFS(INDIRECT("Tabela6[QRCode]"),CUMPRIMENTO!$C249,INDIRECT("Tabela6[Data]"),CUMPRIMENTO!AA$1)+COUNTIFS(INDIRECT("Tabela6[QRCode]"),CUMPRIMENTO!$D249,INDIRECT("Tabela6[Data]"),CUMPRIMENTO!AA$1)</f>
        <v/>
      </c>
      <c r="AB249">
        <f>COUNTIFS(INDIRECT("Tabela6[QRCode]"),CUMPRIMENTO!$C249,INDIRECT("Tabela6[Data]"),CUMPRIMENTO!AB$1)+COUNTIFS(INDIRECT("Tabela6[QRCode]"),CUMPRIMENTO!$D249,INDIRECT("Tabela6[Data]"),CUMPRIMENTO!AB$1)</f>
        <v/>
      </c>
      <c r="AC249">
        <f>COUNTIFS(INDIRECT("Tabela6[QRCode]"),CUMPRIMENTO!$C249,INDIRECT("Tabela6[Data]"),CUMPRIMENTO!AC$1)+COUNTIFS(INDIRECT("Tabela6[QRCode]"),CUMPRIMENTO!$D249,INDIRECT("Tabela6[Data]"),CUMPRIMENTO!AC$1)</f>
        <v/>
      </c>
      <c r="AD249">
        <f>COUNTIFS(INDIRECT("Tabela6[QRCode]"),CUMPRIMENTO!$C249,INDIRECT("Tabela6[Data]"),CUMPRIMENTO!AD$1)+COUNTIFS(INDIRECT("Tabela6[QRCode]"),CUMPRIMENTO!$D249,INDIRECT("Tabela6[Data]"),CUMPRIMENTO!AD$1)</f>
        <v/>
      </c>
      <c r="AG249" s="33">
        <f>SUM(Z249:AD249)/(IF(G249=1,COUNTA(Z249:AD249)*3,IF(G249=2,COUNTA(Z249:AD249)*2,IF(G249=3,COUNTA(Z249:AD249),IF(G249=4,COUNTA(Z249:AD249)/2,IF(G249=5,COUNTA(Z249:AD249)/7,IF(G249=6,1,"")))))))</f>
        <v/>
      </c>
      <c r="AH249">
        <f>COUNTIFS(INDIRECT("Tabela6[QRCode]"),CUMPRIMENTO!$C249,INDIRECT("Tabela6[Data]"),CUMPRIMENTO!AH$1)+COUNTIFS(INDIRECT("Tabela6[QRCode]"),CUMPRIMENTO!$D249,INDIRECT("Tabela6[Data]"),CUMPRIMENTO!AH$1)</f>
        <v/>
      </c>
      <c r="AI249">
        <f>COUNTIFS(INDIRECT("Tabela6[QRCode]"),CUMPRIMENTO!$C249,INDIRECT("Tabela6[Data]"),CUMPRIMENTO!AI$1)+COUNTIFS(INDIRECT("Tabela6[QRCode]"),CUMPRIMENTO!$D249,INDIRECT("Tabela6[Data]"),CUMPRIMENTO!AI$1)</f>
        <v/>
      </c>
      <c r="AJ249">
        <f>COUNTIFS(INDIRECT("Tabela6[QRCode]"),CUMPRIMENTO!$C249,INDIRECT("Tabela6[Data]"),CUMPRIMENTO!AJ$1)+COUNTIFS(INDIRECT("Tabela6[QRCode]"),CUMPRIMENTO!$D249,INDIRECT("Tabela6[Data]"),CUMPRIMENTO!AJ$1)</f>
        <v/>
      </c>
      <c r="AK249">
        <f>COUNTIFS(INDIRECT("Tabela6[QRCode]"),CUMPRIMENTO!$C249,INDIRECT("Tabela6[Data]"),CUMPRIMENTO!AK$1)+COUNTIFS(INDIRECT("Tabela6[QRCode]"),CUMPRIMENTO!$D249,INDIRECT("Tabela6[Data]"),CUMPRIMENTO!AK$1)</f>
        <v/>
      </c>
      <c r="AL249">
        <f>COUNTIFS(INDIRECT("Tabela6[QRCode]"),CUMPRIMENTO!$C249,INDIRECT("Tabela6[Data]"),CUMPRIMENTO!AL$1)+COUNTIFS(INDIRECT("Tabela6[QRCode]"),CUMPRIMENTO!$D249,INDIRECT("Tabela6[Data]"),CUMPRIMENTO!AL$1)</f>
        <v/>
      </c>
      <c r="AO249" s="33">
        <f>SUM(AH249:AL249)/(IF(G249=1,COUNTA(AH249:AL249)*3,IF(G249=2,COUNTA(AH249:AL249)*2,IF(G249=3,COUNTA(AH249:AL249),IF(G249=4,COUNTA(AH249:AL249)/2,IF(G249=5,COUNTA(AH249:AL249)/7,IF(G249=6,1,"")))))))</f>
        <v/>
      </c>
      <c r="AP249">
        <f>COUNTIFS(INDIRECT("Tabela6[QRCode]"),CUMPRIMENTO!$C249,INDIRECT("Tabela6[Data]"),CUMPRIMENTO!AP$1)+COUNTIFS(INDIRECT("Tabela6[QRCode]"),CUMPRIMENTO!$D249,INDIRECT("Tabela6[Data]"),CUMPRIMENTO!AP$1)</f>
        <v/>
      </c>
      <c r="AQ249">
        <f>COUNTIFS(INDIRECT("Tabela6[QRCode]"),CUMPRIMENTO!$C249,INDIRECT("Tabela6[Data]"),CUMPRIMENTO!AQ$1)+COUNTIFS(INDIRECT("Tabela6[QRCode]"),CUMPRIMENTO!$D249,INDIRECT("Tabela6[Data]"),CUMPRIMENTO!AQ$1)</f>
        <v/>
      </c>
      <c r="AW249" s="33">
        <f>SUM(AP249:AS249)/(IF(G249=1,COUNTA(AP249:AS249)*3,IF(G249=2,COUNTA(AP249:AS249)*2,IF(G249=3,COUNTA(AP249:AS249),IF(G249=4,COUNTA(AP249:AS249)/2,IF(G249=5,COUNTA(AP249:AS249)/7,IF(G249=6,1,"")))))))</f>
        <v/>
      </c>
    </row>
    <row r="250">
      <c r="B250" t="inlineStr">
        <is>
          <t>BR01-IES-P31</t>
        </is>
      </c>
      <c r="C250" t="inlineStr">
        <is>
          <t>BR01-IES-P31-SALA69</t>
        </is>
      </c>
      <c r="D250" t="inlineStr">
        <is>
          <t>RS-ST01-31-02P-SLA10</t>
        </is>
      </c>
      <c r="E250" t="inlineStr">
        <is>
          <t>JURÍDICO - HALL NORTE</t>
        </is>
      </c>
      <c r="G250" t="n">
        <v>4</v>
      </c>
      <c r="H250" t="inlineStr">
        <is>
          <t>T3E</t>
        </is>
      </c>
      <c r="I250" s="34">
        <f>IF(H250="SOB DEMANDA",100%,IF(AVERAGE(Y250,AG250,AO250,AW250)&gt;100%,100%,AVERAGE(Y250,AG250,AO250,AW250)))</f>
        <v/>
      </c>
      <c r="J250">
        <f>COUNTIFS(INDIRECT("Tabela6[QRCode]"),CUMPRIMENTO!$C250,INDIRECT("Tabela6[Data]"),CUMPRIMENTO!J$1)+COUNTIFS(INDIRECT("Tabela6[QRCode]"),CUMPRIMENTO!$D250,INDIRECT("Tabela6[Data]"),CUMPRIMENTO!J$1)</f>
        <v/>
      </c>
      <c r="K250">
        <f>COUNTIFS(INDIRECT("Tabela6[QRCode]"),CUMPRIMENTO!$C250,INDIRECT("Tabela6[Data]"),CUMPRIMENTO!K$1)+COUNTIFS(INDIRECT("Tabela6[QRCode]"),CUMPRIMENTO!$D250,INDIRECT("Tabela6[Data]"),CUMPRIMENTO!K$1)</f>
        <v/>
      </c>
      <c r="L250">
        <f>COUNTIFS(INDIRECT("Tabela6[QRCode]"),CUMPRIMENTO!$C250,INDIRECT("Tabela6[Data]"),CUMPRIMENTO!L$1)+COUNTIFS(INDIRECT("Tabela6[QRCode]"),CUMPRIMENTO!$D250,INDIRECT("Tabela6[Data]"),CUMPRIMENTO!L$1)</f>
        <v/>
      </c>
      <c r="M250">
        <f>COUNTIFS(INDIRECT("Tabela6[QRCode]"),CUMPRIMENTO!$C250,INDIRECT("Tabela6[Data]"),CUMPRIMENTO!M$1)+COUNTIFS(INDIRECT("Tabela6[QRCode]"),CUMPRIMENTO!$D250,INDIRECT("Tabela6[Data]"),CUMPRIMENTO!M$1)</f>
        <v/>
      </c>
      <c r="N250">
        <f>COUNTIFS(INDIRECT("Tabela6[QRCode]"),CUMPRIMENTO!$C250,INDIRECT("Tabela6[Data]"),CUMPRIMENTO!N$1)+COUNTIFS(INDIRECT("Tabela6[QRCode]"),CUMPRIMENTO!$D250,INDIRECT("Tabela6[Data]"),CUMPRIMENTO!N$1)</f>
        <v/>
      </c>
      <c r="Q250" s="33">
        <f>SUM(J250:P250)/(IF(G250=1,COUNTA(J250:P250)*3,IF(G250=2,COUNTA(J250:P250)*2,IF(G250=3,COUNTA(J250:P250),IF(G250=4,COUNTA(J250:P250)/2,IF(G250=5,COUNTA(J250:P250)/7,IF(G250=6,1,"")))))))</f>
        <v/>
      </c>
      <c r="R250">
        <f>COUNTIFS(INDIRECT("Tabela6[QRCode]"),CUMPRIMENTO!$C250,INDIRECT("Tabela6[Data]"),CUMPRIMENTO!R$1)+COUNTIFS(INDIRECT("Tabela6[QRCode]"),CUMPRIMENTO!$D250,INDIRECT("Tabela6[Data]"),CUMPRIMENTO!R$1)</f>
        <v/>
      </c>
      <c r="S250">
        <f>COUNTIFS(INDIRECT("Tabela6[QRCode]"),CUMPRIMENTO!$C250,INDIRECT("Tabela6[Data]"),CUMPRIMENTO!S$1)+COUNTIFS(INDIRECT("Tabela6[QRCode]"),CUMPRIMENTO!$D250,INDIRECT("Tabela6[Data]"),CUMPRIMENTO!S$1)</f>
        <v/>
      </c>
      <c r="T250">
        <f>COUNTIFS(INDIRECT("Tabela6[QRCode]"),CUMPRIMENTO!$C250,INDIRECT("Tabela6[Data]"),CUMPRIMENTO!T$1)+COUNTIFS(INDIRECT("Tabela6[QRCode]"),CUMPRIMENTO!$D250,INDIRECT("Tabela6[Data]"),CUMPRIMENTO!T$1)</f>
        <v/>
      </c>
      <c r="U250">
        <f>COUNTIFS(INDIRECT("Tabela6[QRCode]"),CUMPRIMENTO!$C250,INDIRECT("Tabela6[Data]"),CUMPRIMENTO!U$1)+COUNTIFS(INDIRECT("Tabela6[QRCode]"),CUMPRIMENTO!$D250,INDIRECT("Tabela6[Data]"),CUMPRIMENTO!U$1)</f>
        <v/>
      </c>
      <c r="V250">
        <f>COUNTIFS(INDIRECT("Tabela6[QRCode]"),CUMPRIMENTO!$C250,INDIRECT("Tabela6[Data]"),CUMPRIMENTO!V$1)+COUNTIFS(INDIRECT("Tabela6[QRCode]"),CUMPRIMENTO!$D250,INDIRECT("Tabela6[Data]"),CUMPRIMENTO!V$1)</f>
        <v/>
      </c>
      <c r="Y250" s="33">
        <f>SUM(R250:X250)/(IF(G250=1,COUNTA(R250:X250)*3,IF(G250=2,COUNTA(R250:X250)*2,IF(G250=3,COUNTA(R250:X250),IF(G250=4,COUNTA(R250:X250)/2,IF(G250=5,COUNTA(R250:X250)/7,IF(G250=6,1,"")))))))</f>
        <v/>
      </c>
      <c r="Z250">
        <f>COUNTIFS(INDIRECT("Tabela6[QRCode]"),CUMPRIMENTO!$C250,INDIRECT("Tabela6[Data]"),CUMPRIMENTO!Z$1)+COUNTIFS(INDIRECT("Tabela6[QRCode]"),CUMPRIMENTO!$D250,INDIRECT("Tabela6[Data]"),CUMPRIMENTO!Z$1)</f>
        <v/>
      </c>
      <c r="AA250">
        <f>COUNTIFS(INDIRECT("Tabela6[QRCode]"),CUMPRIMENTO!$C250,INDIRECT("Tabela6[Data]"),CUMPRIMENTO!AA$1)+COUNTIFS(INDIRECT("Tabela6[QRCode]"),CUMPRIMENTO!$D250,INDIRECT("Tabela6[Data]"),CUMPRIMENTO!AA$1)</f>
        <v/>
      </c>
      <c r="AB250">
        <f>COUNTIFS(INDIRECT("Tabela6[QRCode]"),CUMPRIMENTO!$C250,INDIRECT("Tabela6[Data]"),CUMPRIMENTO!AB$1)+COUNTIFS(INDIRECT("Tabela6[QRCode]"),CUMPRIMENTO!$D250,INDIRECT("Tabela6[Data]"),CUMPRIMENTO!AB$1)</f>
        <v/>
      </c>
      <c r="AC250">
        <f>COUNTIFS(INDIRECT("Tabela6[QRCode]"),CUMPRIMENTO!$C250,INDIRECT("Tabela6[Data]"),CUMPRIMENTO!AC$1)+COUNTIFS(INDIRECT("Tabela6[QRCode]"),CUMPRIMENTO!$D250,INDIRECT("Tabela6[Data]"),CUMPRIMENTO!AC$1)</f>
        <v/>
      </c>
      <c r="AD250">
        <f>COUNTIFS(INDIRECT("Tabela6[QRCode]"),CUMPRIMENTO!$C250,INDIRECT("Tabela6[Data]"),CUMPRIMENTO!AD$1)+COUNTIFS(INDIRECT("Tabela6[QRCode]"),CUMPRIMENTO!$D250,INDIRECT("Tabela6[Data]"),CUMPRIMENTO!AD$1)</f>
        <v/>
      </c>
      <c r="AG250" s="33">
        <f>SUM(Z250:AD250)/(IF(G250=1,COUNTA(Z250:AD250)*3,IF(G250=2,COUNTA(Z250:AD250)*2,IF(G250=3,COUNTA(Z250:AD250),IF(G250=4,COUNTA(Z250:AD250)/2,IF(G250=5,COUNTA(Z250:AD250)/7,IF(G250=6,1,"")))))))</f>
        <v/>
      </c>
      <c r="AH250">
        <f>COUNTIFS(INDIRECT("Tabela6[QRCode]"),CUMPRIMENTO!$C250,INDIRECT("Tabela6[Data]"),CUMPRIMENTO!AH$1)+COUNTIFS(INDIRECT("Tabela6[QRCode]"),CUMPRIMENTO!$D250,INDIRECT("Tabela6[Data]"),CUMPRIMENTO!AH$1)</f>
        <v/>
      </c>
      <c r="AI250">
        <f>COUNTIFS(INDIRECT("Tabela6[QRCode]"),CUMPRIMENTO!$C250,INDIRECT("Tabela6[Data]"),CUMPRIMENTO!AI$1)+COUNTIFS(INDIRECT("Tabela6[QRCode]"),CUMPRIMENTO!$D250,INDIRECT("Tabela6[Data]"),CUMPRIMENTO!AI$1)</f>
        <v/>
      </c>
      <c r="AJ250">
        <f>COUNTIFS(INDIRECT("Tabela6[QRCode]"),CUMPRIMENTO!$C250,INDIRECT("Tabela6[Data]"),CUMPRIMENTO!AJ$1)+COUNTIFS(INDIRECT("Tabela6[QRCode]"),CUMPRIMENTO!$D250,INDIRECT("Tabela6[Data]"),CUMPRIMENTO!AJ$1)</f>
        <v/>
      </c>
      <c r="AK250">
        <f>COUNTIFS(INDIRECT("Tabela6[QRCode]"),CUMPRIMENTO!$C250,INDIRECT("Tabela6[Data]"),CUMPRIMENTO!AK$1)+COUNTIFS(INDIRECT("Tabela6[QRCode]"),CUMPRIMENTO!$D250,INDIRECT("Tabela6[Data]"),CUMPRIMENTO!AK$1)</f>
        <v/>
      </c>
      <c r="AL250">
        <f>COUNTIFS(INDIRECT("Tabela6[QRCode]"),CUMPRIMENTO!$C250,INDIRECT("Tabela6[Data]"),CUMPRIMENTO!AL$1)+COUNTIFS(INDIRECT("Tabela6[QRCode]"),CUMPRIMENTO!$D250,INDIRECT("Tabela6[Data]"),CUMPRIMENTO!AL$1)</f>
        <v/>
      </c>
      <c r="AO250" s="33">
        <f>SUM(AH250:AL250)/(IF(G250=1,COUNTA(AH250:AL250)*3,IF(G250=2,COUNTA(AH250:AL250)*2,IF(G250=3,COUNTA(AH250:AL250),IF(G250=4,COUNTA(AH250:AL250)/2,IF(G250=5,COUNTA(AH250:AL250)/7,IF(G250=6,1,"")))))))</f>
        <v/>
      </c>
      <c r="AP250">
        <f>COUNTIFS(INDIRECT("Tabela6[QRCode]"),CUMPRIMENTO!$C250,INDIRECT("Tabela6[Data]"),CUMPRIMENTO!AP$1)+COUNTIFS(INDIRECT("Tabela6[QRCode]"),CUMPRIMENTO!$D250,INDIRECT("Tabela6[Data]"),CUMPRIMENTO!AP$1)</f>
        <v/>
      </c>
      <c r="AQ250">
        <f>COUNTIFS(INDIRECT("Tabela6[QRCode]"),CUMPRIMENTO!$C250,INDIRECT("Tabela6[Data]"),CUMPRIMENTO!AQ$1)+COUNTIFS(INDIRECT("Tabela6[QRCode]"),CUMPRIMENTO!$D250,INDIRECT("Tabela6[Data]"),CUMPRIMENTO!AQ$1)</f>
        <v/>
      </c>
      <c r="AW250" s="33">
        <f>SUM(AP250:AS250)/(IF(G250=1,COUNTA(AP250:AS250)*3,IF(G250=2,COUNTA(AP250:AS250)*2,IF(G250=3,COUNTA(AP250:AS250),IF(G250=4,COUNTA(AP250:AS250)/2,IF(G250=5,COUNTA(AP250:AS250)/7,IF(G250=6,1,"")))))))</f>
        <v/>
      </c>
    </row>
    <row r="251">
      <c r="B251" t="inlineStr">
        <is>
          <t>BR01-IES-P31</t>
        </is>
      </c>
      <c r="C251" t="inlineStr">
        <is>
          <t>BR01-IES-P31-SALA70</t>
        </is>
      </c>
      <c r="D251" t="inlineStr">
        <is>
          <t>RS-ST01-31-02P-SLA11</t>
        </is>
      </c>
      <c r="E251" t="inlineStr">
        <is>
          <t>JURÍDICO - HALL SUL</t>
        </is>
      </c>
      <c r="G251" t="n">
        <v>4</v>
      </c>
      <c r="H251" t="inlineStr">
        <is>
          <t>T3E</t>
        </is>
      </c>
      <c r="I251" s="34">
        <f>IF(H251="SOB DEMANDA",100%,IF(AVERAGE(Y251,AG251,AO251,AW251)&gt;100%,100%,AVERAGE(Y251,AG251,AO251,AW251)))</f>
        <v/>
      </c>
      <c r="J251">
        <f>COUNTIFS(INDIRECT("Tabela6[QRCode]"),CUMPRIMENTO!$C251,INDIRECT("Tabela6[Data]"),CUMPRIMENTO!J$1)+COUNTIFS(INDIRECT("Tabela6[QRCode]"),CUMPRIMENTO!$D251,INDIRECT("Tabela6[Data]"),CUMPRIMENTO!J$1)</f>
        <v/>
      </c>
      <c r="K251">
        <f>COUNTIFS(INDIRECT("Tabela6[QRCode]"),CUMPRIMENTO!$C251,INDIRECT("Tabela6[Data]"),CUMPRIMENTO!K$1)+COUNTIFS(INDIRECT("Tabela6[QRCode]"),CUMPRIMENTO!$D251,INDIRECT("Tabela6[Data]"),CUMPRIMENTO!K$1)</f>
        <v/>
      </c>
      <c r="L251">
        <f>COUNTIFS(INDIRECT("Tabela6[QRCode]"),CUMPRIMENTO!$C251,INDIRECT("Tabela6[Data]"),CUMPRIMENTO!L$1)+COUNTIFS(INDIRECT("Tabela6[QRCode]"),CUMPRIMENTO!$D251,INDIRECT("Tabela6[Data]"),CUMPRIMENTO!L$1)</f>
        <v/>
      </c>
      <c r="M251">
        <f>COUNTIFS(INDIRECT("Tabela6[QRCode]"),CUMPRIMENTO!$C251,INDIRECT("Tabela6[Data]"),CUMPRIMENTO!M$1)+COUNTIFS(INDIRECT("Tabela6[QRCode]"),CUMPRIMENTO!$D251,INDIRECT("Tabela6[Data]"),CUMPRIMENTO!M$1)</f>
        <v/>
      </c>
      <c r="N251">
        <f>COUNTIFS(INDIRECT("Tabela6[QRCode]"),CUMPRIMENTO!$C251,INDIRECT("Tabela6[Data]"),CUMPRIMENTO!N$1)+COUNTIFS(INDIRECT("Tabela6[QRCode]"),CUMPRIMENTO!$D251,INDIRECT("Tabela6[Data]"),CUMPRIMENTO!N$1)</f>
        <v/>
      </c>
      <c r="Q251" s="33">
        <f>SUM(J251:P251)/(IF(G251=1,COUNTA(J251:P251)*3,IF(G251=2,COUNTA(J251:P251)*2,IF(G251=3,COUNTA(J251:P251),IF(G251=4,COUNTA(J251:P251)/2,IF(G251=5,COUNTA(J251:P251)/7,IF(G251=6,1,"")))))))</f>
        <v/>
      </c>
      <c r="R251">
        <f>COUNTIFS(INDIRECT("Tabela6[QRCode]"),CUMPRIMENTO!$C251,INDIRECT("Tabela6[Data]"),CUMPRIMENTO!R$1)+COUNTIFS(INDIRECT("Tabela6[QRCode]"),CUMPRIMENTO!$D251,INDIRECT("Tabela6[Data]"),CUMPRIMENTO!R$1)</f>
        <v/>
      </c>
      <c r="S251">
        <f>COUNTIFS(INDIRECT("Tabela6[QRCode]"),CUMPRIMENTO!$C251,INDIRECT("Tabela6[Data]"),CUMPRIMENTO!S$1)+COUNTIFS(INDIRECT("Tabela6[QRCode]"),CUMPRIMENTO!$D251,INDIRECT("Tabela6[Data]"),CUMPRIMENTO!S$1)</f>
        <v/>
      </c>
      <c r="T251">
        <f>COUNTIFS(INDIRECT("Tabela6[QRCode]"),CUMPRIMENTO!$C251,INDIRECT("Tabela6[Data]"),CUMPRIMENTO!T$1)+COUNTIFS(INDIRECT("Tabela6[QRCode]"),CUMPRIMENTO!$D251,INDIRECT("Tabela6[Data]"),CUMPRIMENTO!T$1)</f>
        <v/>
      </c>
      <c r="U251">
        <f>COUNTIFS(INDIRECT("Tabela6[QRCode]"),CUMPRIMENTO!$C251,INDIRECT("Tabela6[Data]"),CUMPRIMENTO!U$1)+COUNTIFS(INDIRECT("Tabela6[QRCode]"),CUMPRIMENTO!$D251,INDIRECT("Tabela6[Data]"),CUMPRIMENTO!U$1)</f>
        <v/>
      </c>
      <c r="V251">
        <f>COUNTIFS(INDIRECT("Tabela6[QRCode]"),CUMPRIMENTO!$C251,INDIRECT("Tabela6[Data]"),CUMPRIMENTO!V$1)+COUNTIFS(INDIRECT("Tabela6[QRCode]"),CUMPRIMENTO!$D251,INDIRECT("Tabela6[Data]"),CUMPRIMENTO!V$1)</f>
        <v/>
      </c>
      <c r="Y251" s="33">
        <f>SUM(R251:X251)/(IF(G251=1,COUNTA(R251:X251)*3,IF(G251=2,COUNTA(R251:X251)*2,IF(G251=3,COUNTA(R251:X251),IF(G251=4,COUNTA(R251:X251)/2,IF(G251=5,COUNTA(R251:X251)/7,IF(G251=6,1,"")))))))</f>
        <v/>
      </c>
      <c r="Z251">
        <f>COUNTIFS(INDIRECT("Tabela6[QRCode]"),CUMPRIMENTO!$C251,INDIRECT("Tabela6[Data]"),CUMPRIMENTO!Z$1)+COUNTIFS(INDIRECT("Tabela6[QRCode]"),CUMPRIMENTO!$D251,INDIRECT("Tabela6[Data]"),CUMPRIMENTO!Z$1)</f>
        <v/>
      </c>
      <c r="AA251">
        <f>COUNTIFS(INDIRECT("Tabela6[QRCode]"),CUMPRIMENTO!$C251,INDIRECT("Tabela6[Data]"),CUMPRIMENTO!AA$1)+COUNTIFS(INDIRECT("Tabela6[QRCode]"),CUMPRIMENTO!$D251,INDIRECT("Tabela6[Data]"),CUMPRIMENTO!AA$1)</f>
        <v/>
      </c>
      <c r="AB251">
        <f>COUNTIFS(INDIRECT("Tabela6[QRCode]"),CUMPRIMENTO!$C251,INDIRECT("Tabela6[Data]"),CUMPRIMENTO!AB$1)+COUNTIFS(INDIRECT("Tabela6[QRCode]"),CUMPRIMENTO!$D251,INDIRECT("Tabela6[Data]"),CUMPRIMENTO!AB$1)</f>
        <v/>
      </c>
      <c r="AC251">
        <f>COUNTIFS(INDIRECT("Tabela6[QRCode]"),CUMPRIMENTO!$C251,INDIRECT("Tabela6[Data]"),CUMPRIMENTO!AC$1)+COUNTIFS(INDIRECT("Tabela6[QRCode]"),CUMPRIMENTO!$D251,INDIRECT("Tabela6[Data]"),CUMPRIMENTO!AC$1)</f>
        <v/>
      </c>
      <c r="AD251">
        <f>COUNTIFS(INDIRECT("Tabela6[QRCode]"),CUMPRIMENTO!$C251,INDIRECT("Tabela6[Data]"),CUMPRIMENTO!AD$1)+COUNTIFS(INDIRECT("Tabela6[QRCode]"),CUMPRIMENTO!$D251,INDIRECT("Tabela6[Data]"),CUMPRIMENTO!AD$1)</f>
        <v/>
      </c>
      <c r="AG251" s="33">
        <f>SUM(Z251:AD251)/(IF(G251=1,COUNTA(Z251:AD251)*3,IF(G251=2,COUNTA(Z251:AD251)*2,IF(G251=3,COUNTA(Z251:AD251),IF(G251=4,COUNTA(Z251:AD251)/2,IF(G251=5,COUNTA(Z251:AD251)/7,IF(G251=6,1,"")))))))</f>
        <v/>
      </c>
      <c r="AH251">
        <f>COUNTIFS(INDIRECT("Tabela6[QRCode]"),CUMPRIMENTO!$C251,INDIRECT("Tabela6[Data]"),CUMPRIMENTO!AH$1)+COUNTIFS(INDIRECT("Tabela6[QRCode]"),CUMPRIMENTO!$D251,INDIRECT("Tabela6[Data]"),CUMPRIMENTO!AH$1)</f>
        <v/>
      </c>
      <c r="AI251">
        <f>COUNTIFS(INDIRECT("Tabela6[QRCode]"),CUMPRIMENTO!$C251,INDIRECT("Tabela6[Data]"),CUMPRIMENTO!AI$1)+COUNTIFS(INDIRECT("Tabela6[QRCode]"),CUMPRIMENTO!$D251,INDIRECT("Tabela6[Data]"),CUMPRIMENTO!AI$1)</f>
        <v/>
      </c>
      <c r="AJ251">
        <f>COUNTIFS(INDIRECT("Tabela6[QRCode]"),CUMPRIMENTO!$C251,INDIRECT("Tabela6[Data]"),CUMPRIMENTO!AJ$1)+COUNTIFS(INDIRECT("Tabela6[QRCode]"),CUMPRIMENTO!$D251,INDIRECT("Tabela6[Data]"),CUMPRIMENTO!AJ$1)</f>
        <v/>
      </c>
      <c r="AK251">
        <f>COUNTIFS(INDIRECT("Tabela6[QRCode]"),CUMPRIMENTO!$C251,INDIRECT("Tabela6[Data]"),CUMPRIMENTO!AK$1)+COUNTIFS(INDIRECT("Tabela6[QRCode]"),CUMPRIMENTO!$D251,INDIRECT("Tabela6[Data]"),CUMPRIMENTO!AK$1)</f>
        <v/>
      </c>
      <c r="AL251">
        <f>COUNTIFS(INDIRECT("Tabela6[QRCode]"),CUMPRIMENTO!$C251,INDIRECT("Tabela6[Data]"),CUMPRIMENTO!AL$1)+COUNTIFS(INDIRECT("Tabela6[QRCode]"),CUMPRIMENTO!$D251,INDIRECT("Tabela6[Data]"),CUMPRIMENTO!AL$1)</f>
        <v/>
      </c>
      <c r="AO251" s="33">
        <f>SUM(AH251:AL251)/(IF(G251=1,COUNTA(AH251:AL251)*3,IF(G251=2,COUNTA(AH251:AL251)*2,IF(G251=3,COUNTA(AH251:AL251),IF(G251=4,COUNTA(AH251:AL251)/2,IF(G251=5,COUNTA(AH251:AL251)/7,IF(G251=6,1,"")))))))</f>
        <v/>
      </c>
      <c r="AP251">
        <f>COUNTIFS(INDIRECT("Tabela6[QRCode]"),CUMPRIMENTO!$C251,INDIRECT("Tabela6[Data]"),CUMPRIMENTO!AP$1)+COUNTIFS(INDIRECT("Tabela6[QRCode]"),CUMPRIMENTO!$D251,INDIRECT("Tabela6[Data]"),CUMPRIMENTO!AP$1)</f>
        <v/>
      </c>
      <c r="AQ251">
        <f>COUNTIFS(INDIRECT("Tabela6[QRCode]"),CUMPRIMENTO!$C251,INDIRECT("Tabela6[Data]"),CUMPRIMENTO!AQ$1)+COUNTIFS(INDIRECT("Tabela6[QRCode]"),CUMPRIMENTO!$D251,INDIRECT("Tabela6[Data]"),CUMPRIMENTO!AQ$1)</f>
        <v/>
      </c>
      <c r="AW251" s="33">
        <f>SUM(AP251:AS251)/(IF(G251=1,COUNTA(AP251:AS251)*3,IF(G251=2,COUNTA(AP251:AS251)*2,IF(G251=3,COUNTA(AP251:AS251),IF(G251=4,COUNTA(AP251:AS251)/2,IF(G251=5,COUNTA(AP251:AS251)/7,IF(G251=6,1,"")))))))</f>
        <v/>
      </c>
    </row>
    <row r="252">
      <c r="B252" t="inlineStr">
        <is>
          <t>BR01-IES-P31</t>
        </is>
      </c>
      <c r="C252" t="inlineStr">
        <is>
          <t>BR01-IES-P31-SALA71</t>
        </is>
      </c>
      <c r="D252" t="inlineStr">
        <is>
          <t>RS-ST01-31-01P-SLA21</t>
        </is>
      </c>
      <c r="E252" t="inlineStr">
        <is>
          <t>TREINAMENTOS - HALL NORTE</t>
        </is>
      </c>
      <c r="F252" t="inlineStr">
        <is>
          <t>Sem QR Code</t>
        </is>
      </c>
      <c r="G252" t="n">
        <v>4</v>
      </c>
      <c r="H252" t="inlineStr">
        <is>
          <t>T3E</t>
        </is>
      </c>
      <c r="I252" s="34">
        <f>IF(H252="SOB DEMANDA",100%,IF(AVERAGE(Y252,AG252,AO252,AW252)&gt;100%,100%,AVERAGE(Y252,AG252,AO252,AW252)))</f>
        <v/>
      </c>
      <c r="J252">
        <f>COUNTIFS(INDIRECT("Tabela6[QRCode]"),CUMPRIMENTO!$C252,INDIRECT("Tabela6[Data]"),CUMPRIMENTO!J$1)+COUNTIFS(INDIRECT("Tabela6[QRCode]"),CUMPRIMENTO!$D252,INDIRECT("Tabela6[Data]"),CUMPRIMENTO!J$1)</f>
        <v/>
      </c>
      <c r="K252">
        <f>COUNTIFS(INDIRECT("Tabela6[QRCode]"),CUMPRIMENTO!$C252,INDIRECT("Tabela6[Data]"),CUMPRIMENTO!K$1)+COUNTIFS(INDIRECT("Tabela6[QRCode]"),CUMPRIMENTO!$D252,INDIRECT("Tabela6[Data]"),CUMPRIMENTO!K$1)</f>
        <v/>
      </c>
      <c r="L252">
        <f>COUNTIFS(INDIRECT("Tabela6[QRCode]"),CUMPRIMENTO!$C252,INDIRECT("Tabela6[Data]"),CUMPRIMENTO!L$1)+COUNTIFS(INDIRECT("Tabela6[QRCode]"),CUMPRIMENTO!$D252,INDIRECT("Tabela6[Data]"),CUMPRIMENTO!L$1)</f>
        <v/>
      </c>
      <c r="M252">
        <f>COUNTIFS(INDIRECT("Tabela6[QRCode]"),CUMPRIMENTO!$C252,INDIRECT("Tabela6[Data]"),CUMPRIMENTO!M$1)+COUNTIFS(INDIRECT("Tabela6[QRCode]"),CUMPRIMENTO!$D252,INDIRECT("Tabela6[Data]"),CUMPRIMENTO!M$1)</f>
        <v/>
      </c>
      <c r="N252">
        <f>COUNTIFS(INDIRECT("Tabela6[QRCode]"),CUMPRIMENTO!$C252,INDIRECT("Tabela6[Data]"),CUMPRIMENTO!N$1)+COUNTIFS(INDIRECT("Tabela6[QRCode]"),CUMPRIMENTO!$D252,INDIRECT("Tabela6[Data]"),CUMPRIMENTO!N$1)</f>
        <v/>
      </c>
      <c r="Q252" s="33">
        <f>SUM(J252:P252)/(IF(G252=1,COUNTA(J252:P252)*3,IF(G252=2,COUNTA(J252:P252)*2,IF(G252=3,COUNTA(J252:P252),IF(G252=4,COUNTA(J252:P252)/2,IF(G252=5,COUNTA(J252:P252)/7,IF(G252=6,1,"")))))))</f>
        <v/>
      </c>
      <c r="R252">
        <f>COUNTIFS(INDIRECT("Tabela6[QRCode]"),CUMPRIMENTO!$C252,INDIRECT("Tabela6[Data]"),CUMPRIMENTO!R$1)+COUNTIFS(INDIRECT("Tabela6[QRCode]"),CUMPRIMENTO!$D252,INDIRECT("Tabela6[Data]"),CUMPRIMENTO!R$1)</f>
        <v/>
      </c>
      <c r="S252">
        <f>COUNTIFS(INDIRECT("Tabela6[QRCode]"),CUMPRIMENTO!$C252,INDIRECT("Tabela6[Data]"),CUMPRIMENTO!S$1)+COUNTIFS(INDIRECT("Tabela6[QRCode]"),CUMPRIMENTO!$D252,INDIRECT("Tabela6[Data]"),CUMPRIMENTO!S$1)</f>
        <v/>
      </c>
      <c r="T252">
        <f>COUNTIFS(INDIRECT("Tabela6[QRCode]"),CUMPRIMENTO!$C252,INDIRECT("Tabela6[Data]"),CUMPRIMENTO!T$1)+COUNTIFS(INDIRECT("Tabela6[QRCode]"),CUMPRIMENTO!$D252,INDIRECT("Tabela6[Data]"),CUMPRIMENTO!T$1)</f>
        <v/>
      </c>
      <c r="U252">
        <f>COUNTIFS(INDIRECT("Tabela6[QRCode]"),CUMPRIMENTO!$C252,INDIRECT("Tabela6[Data]"),CUMPRIMENTO!U$1)+COUNTIFS(INDIRECT("Tabela6[QRCode]"),CUMPRIMENTO!$D252,INDIRECT("Tabela6[Data]"),CUMPRIMENTO!U$1)</f>
        <v/>
      </c>
      <c r="V252">
        <f>COUNTIFS(INDIRECT("Tabela6[QRCode]"),CUMPRIMENTO!$C252,INDIRECT("Tabela6[Data]"),CUMPRIMENTO!V$1)+COUNTIFS(INDIRECT("Tabela6[QRCode]"),CUMPRIMENTO!$D252,INDIRECT("Tabela6[Data]"),CUMPRIMENTO!V$1)</f>
        <v/>
      </c>
      <c r="Y252" s="33">
        <f>SUM(R252:X252)/(IF(G252=1,COUNTA(R252:X252)*3,IF(G252=2,COUNTA(R252:X252)*2,IF(G252=3,COUNTA(R252:X252),IF(G252=4,COUNTA(R252:X252)/2,IF(G252=5,COUNTA(R252:X252)/7,IF(G252=6,1,"")))))))</f>
        <v/>
      </c>
      <c r="Z252">
        <f>COUNTIFS(INDIRECT("Tabela6[QRCode]"),CUMPRIMENTO!$C252,INDIRECT("Tabela6[Data]"),CUMPRIMENTO!Z$1)+COUNTIFS(INDIRECT("Tabela6[QRCode]"),CUMPRIMENTO!$D252,INDIRECT("Tabela6[Data]"),CUMPRIMENTO!Z$1)</f>
        <v/>
      </c>
      <c r="AA252">
        <f>COUNTIFS(INDIRECT("Tabela6[QRCode]"),CUMPRIMENTO!$C252,INDIRECT("Tabela6[Data]"),CUMPRIMENTO!AA$1)+COUNTIFS(INDIRECT("Tabela6[QRCode]"),CUMPRIMENTO!$D252,INDIRECT("Tabela6[Data]"),CUMPRIMENTO!AA$1)</f>
        <v/>
      </c>
      <c r="AB252">
        <f>COUNTIFS(INDIRECT("Tabela6[QRCode]"),CUMPRIMENTO!$C252,INDIRECT("Tabela6[Data]"),CUMPRIMENTO!AB$1)+COUNTIFS(INDIRECT("Tabela6[QRCode]"),CUMPRIMENTO!$D252,INDIRECT("Tabela6[Data]"),CUMPRIMENTO!AB$1)</f>
        <v/>
      </c>
      <c r="AC252">
        <f>COUNTIFS(INDIRECT("Tabela6[QRCode]"),CUMPRIMENTO!$C252,INDIRECT("Tabela6[Data]"),CUMPRIMENTO!AC$1)+COUNTIFS(INDIRECT("Tabela6[QRCode]"),CUMPRIMENTO!$D252,INDIRECT("Tabela6[Data]"),CUMPRIMENTO!AC$1)</f>
        <v/>
      </c>
      <c r="AD252">
        <f>COUNTIFS(INDIRECT("Tabela6[QRCode]"),CUMPRIMENTO!$C252,INDIRECT("Tabela6[Data]"),CUMPRIMENTO!AD$1)+COUNTIFS(INDIRECT("Tabela6[QRCode]"),CUMPRIMENTO!$D252,INDIRECT("Tabela6[Data]"),CUMPRIMENTO!AD$1)</f>
        <v/>
      </c>
      <c r="AG252" s="33">
        <f>SUM(Z252:AD252)/(IF(G252=1,COUNTA(Z252:AD252)*3,IF(G252=2,COUNTA(Z252:AD252)*2,IF(G252=3,COUNTA(Z252:AD252),IF(G252=4,COUNTA(Z252:AD252)/2,IF(G252=5,COUNTA(Z252:AD252)/7,IF(G252=6,1,"")))))))</f>
        <v/>
      </c>
      <c r="AH252">
        <f>COUNTIFS(INDIRECT("Tabela6[QRCode]"),CUMPRIMENTO!$C252,INDIRECT("Tabela6[Data]"),CUMPRIMENTO!AH$1)+COUNTIFS(INDIRECT("Tabela6[QRCode]"),CUMPRIMENTO!$D252,INDIRECT("Tabela6[Data]"),CUMPRIMENTO!AH$1)</f>
        <v/>
      </c>
      <c r="AI252">
        <f>COUNTIFS(INDIRECT("Tabela6[QRCode]"),CUMPRIMENTO!$C252,INDIRECT("Tabela6[Data]"),CUMPRIMENTO!AI$1)+COUNTIFS(INDIRECT("Tabela6[QRCode]"),CUMPRIMENTO!$D252,INDIRECT("Tabela6[Data]"),CUMPRIMENTO!AI$1)</f>
        <v/>
      </c>
      <c r="AJ252">
        <f>COUNTIFS(INDIRECT("Tabela6[QRCode]"),CUMPRIMENTO!$C252,INDIRECT("Tabela6[Data]"),CUMPRIMENTO!AJ$1)+COUNTIFS(INDIRECT("Tabela6[QRCode]"),CUMPRIMENTO!$D252,INDIRECT("Tabela6[Data]"),CUMPRIMENTO!AJ$1)</f>
        <v/>
      </c>
      <c r="AK252">
        <f>COUNTIFS(INDIRECT("Tabela6[QRCode]"),CUMPRIMENTO!$C252,INDIRECT("Tabela6[Data]"),CUMPRIMENTO!AK$1)+COUNTIFS(INDIRECT("Tabela6[QRCode]"),CUMPRIMENTO!$D252,INDIRECT("Tabela6[Data]"),CUMPRIMENTO!AK$1)</f>
        <v/>
      </c>
      <c r="AL252">
        <f>COUNTIFS(INDIRECT("Tabela6[QRCode]"),CUMPRIMENTO!$C252,INDIRECT("Tabela6[Data]"),CUMPRIMENTO!AL$1)+COUNTIFS(INDIRECT("Tabela6[QRCode]"),CUMPRIMENTO!$D252,INDIRECT("Tabela6[Data]"),CUMPRIMENTO!AL$1)</f>
        <v/>
      </c>
      <c r="AO252" s="33">
        <f>SUM(AH252:AL252)/(IF(G252=1,COUNTA(AH252:AL252)*3,IF(G252=2,COUNTA(AH252:AL252)*2,IF(G252=3,COUNTA(AH252:AL252),IF(G252=4,COUNTA(AH252:AL252)/2,IF(G252=5,COUNTA(AH252:AL252)/7,IF(G252=6,1,"")))))))</f>
        <v/>
      </c>
      <c r="AP252">
        <f>COUNTIFS(INDIRECT("Tabela6[QRCode]"),CUMPRIMENTO!$C252,INDIRECT("Tabela6[Data]"),CUMPRIMENTO!AP$1)+COUNTIFS(INDIRECT("Tabela6[QRCode]"),CUMPRIMENTO!$D252,INDIRECT("Tabela6[Data]"),CUMPRIMENTO!AP$1)</f>
        <v/>
      </c>
      <c r="AQ252">
        <f>COUNTIFS(INDIRECT("Tabela6[QRCode]"),CUMPRIMENTO!$C252,INDIRECT("Tabela6[Data]"),CUMPRIMENTO!AQ$1)+COUNTIFS(INDIRECT("Tabela6[QRCode]"),CUMPRIMENTO!$D252,INDIRECT("Tabela6[Data]"),CUMPRIMENTO!AQ$1)</f>
        <v/>
      </c>
      <c r="AW252" s="33">
        <f>SUM(AP252:AS252)/(IF(G252=1,COUNTA(AP252:AS252)*3,IF(G252=2,COUNTA(AP252:AS252)*2,IF(G252=3,COUNTA(AP252:AS252),IF(G252=4,COUNTA(AP252:AS252)/2,IF(G252=5,COUNTA(AP252:AS252)/7,IF(G252=6,1,"")))))))</f>
        <v/>
      </c>
    </row>
    <row r="253">
      <c r="B253" t="inlineStr">
        <is>
          <t>BR01-IES-P31</t>
        </is>
      </c>
      <c r="C253" t="inlineStr">
        <is>
          <t>BR01-IES-P31-SALA72</t>
        </is>
      </c>
      <c r="D253" t="inlineStr">
        <is>
          <t>RS-ST01-31-01P-SLA22</t>
        </is>
      </c>
      <c r="E253" t="inlineStr">
        <is>
          <t>TREINAMENTOS - HALL SUL</t>
        </is>
      </c>
      <c r="G253" t="n">
        <v>4</v>
      </c>
      <c r="H253" t="inlineStr">
        <is>
          <t>T3E</t>
        </is>
      </c>
      <c r="I253" s="34">
        <f>IF(H253="SOB DEMANDA",100%,IF(AVERAGE(Y253,AG253,AO253,AW253)&gt;100%,100%,AVERAGE(Y253,AG253,AO253,AW253)))</f>
        <v/>
      </c>
      <c r="J253">
        <f>COUNTIFS(INDIRECT("Tabela6[QRCode]"),CUMPRIMENTO!$C253,INDIRECT("Tabela6[Data]"),CUMPRIMENTO!J$1)+COUNTIFS(INDIRECT("Tabela6[QRCode]"),CUMPRIMENTO!$D253,INDIRECT("Tabela6[Data]"),CUMPRIMENTO!J$1)</f>
        <v/>
      </c>
      <c r="K253">
        <f>COUNTIFS(INDIRECT("Tabela6[QRCode]"),CUMPRIMENTO!$C253,INDIRECT("Tabela6[Data]"),CUMPRIMENTO!K$1)+COUNTIFS(INDIRECT("Tabela6[QRCode]"),CUMPRIMENTO!$D253,INDIRECT("Tabela6[Data]"),CUMPRIMENTO!K$1)</f>
        <v/>
      </c>
      <c r="L253">
        <f>COUNTIFS(INDIRECT("Tabela6[QRCode]"),CUMPRIMENTO!$C253,INDIRECT("Tabela6[Data]"),CUMPRIMENTO!L$1)+COUNTIFS(INDIRECT("Tabela6[QRCode]"),CUMPRIMENTO!$D253,INDIRECT("Tabela6[Data]"),CUMPRIMENTO!L$1)</f>
        <v/>
      </c>
      <c r="M253">
        <f>COUNTIFS(INDIRECT("Tabela6[QRCode]"),CUMPRIMENTO!$C253,INDIRECT("Tabela6[Data]"),CUMPRIMENTO!M$1)+COUNTIFS(INDIRECT("Tabela6[QRCode]"),CUMPRIMENTO!$D253,INDIRECT("Tabela6[Data]"),CUMPRIMENTO!M$1)</f>
        <v/>
      </c>
      <c r="N253">
        <f>COUNTIFS(INDIRECT("Tabela6[QRCode]"),CUMPRIMENTO!$C253,INDIRECT("Tabela6[Data]"),CUMPRIMENTO!N$1)+COUNTIFS(INDIRECT("Tabela6[QRCode]"),CUMPRIMENTO!$D253,INDIRECT("Tabela6[Data]"),CUMPRIMENTO!N$1)</f>
        <v/>
      </c>
      <c r="Q253" s="33">
        <f>SUM(J253:P253)/(IF(G253=1,COUNTA(J253:P253)*3,IF(G253=2,COUNTA(J253:P253)*2,IF(G253=3,COUNTA(J253:P253),IF(G253=4,COUNTA(J253:P253)/2,IF(G253=5,COUNTA(J253:P253)/7,IF(G253=6,1,"")))))))</f>
        <v/>
      </c>
      <c r="R253">
        <f>COUNTIFS(INDIRECT("Tabela6[QRCode]"),CUMPRIMENTO!$C253,INDIRECT("Tabela6[Data]"),CUMPRIMENTO!R$1)+COUNTIFS(INDIRECT("Tabela6[QRCode]"),CUMPRIMENTO!$D253,INDIRECT("Tabela6[Data]"),CUMPRIMENTO!R$1)</f>
        <v/>
      </c>
      <c r="S253">
        <f>COUNTIFS(INDIRECT("Tabela6[QRCode]"),CUMPRIMENTO!$C253,INDIRECT("Tabela6[Data]"),CUMPRIMENTO!S$1)+COUNTIFS(INDIRECT("Tabela6[QRCode]"),CUMPRIMENTO!$D253,INDIRECT("Tabela6[Data]"),CUMPRIMENTO!S$1)</f>
        <v/>
      </c>
      <c r="T253">
        <f>COUNTIFS(INDIRECT("Tabela6[QRCode]"),CUMPRIMENTO!$C253,INDIRECT("Tabela6[Data]"),CUMPRIMENTO!T$1)+COUNTIFS(INDIRECT("Tabela6[QRCode]"),CUMPRIMENTO!$D253,INDIRECT("Tabela6[Data]"),CUMPRIMENTO!T$1)</f>
        <v/>
      </c>
      <c r="U253">
        <f>COUNTIFS(INDIRECT("Tabela6[QRCode]"),CUMPRIMENTO!$C253,INDIRECT("Tabela6[Data]"),CUMPRIMENTO!U$1)+COUNTIFS(INDIRECT("Tabela6[QRCode]"),CUMPRIMENTO!$D253,INDIRECT("Tabela6[Data]"),CUMPRIMENTO!U$1)</f>
        <v/>
      </c>
      <c r="V253">
        <f>COUNTIFS(INDIRECT("Tabela6[QRCode]"),CUMPRIMENTO!$C253,INDIRECT("Tabela6[Data]"),CUMPRIMENTO!V$1)+COUNTIFS(INDIRECT("Tabela6[QRCode]"),CUMPRIMENTO!$D253,INDIRECT("Tabela6[Data]"),CUMPRIMENTO!V$1)</f>
        <v/>
      </c>
      <c r="Y253" s="33">
        <f>SUM(R253:X253)/(IF(G253=1,COUNTA(R253:X253)*3,IF(G253=2,COUNTA(R253:X253)*2,IF(G253=3,COUNTA(R253:X253),IF(G253=4,COUNTA(R253:X253)/2,IF(G253=5,COUNTA(R253:X253)/7,IF(G253=6,1,"")))))))</f>
        <v/>
      </c>
      <c r="Z253">
        <f>COUNTIFS(INDIRECT("Tabela6[QRCode]"),CUMPRIMENTO!$C253,INDIRECT("Tabela6[Data]"),CUMPRIMENTO!Z$1)+COUNTIFS(INDIRECT("Tabela6[QRCode]"),CUMPRIMENTO!$D253,INDIRECT("Tabela6[Data]"),CUMPRIMENTO!Z$1)</f>
        <v/>
      </c>
      <c r="AA253">
        <f>COUNTIFS(INDIRECT("Tabela6[QRCode]"),CUMPRIMENTO!$C253,INDIRECT("Tabela6[Data]"),CUMPRIMENTO!AA$1)+COUNTIFS(INDIRECT("Tabela6[QRCode]"),CUMPRIMENTO!$D253,INDIRECT("Tabela6[Data]"),CUMPRIMENTO!AA$1)</f>
        <v/>
      </c>
      <c r="AB253">
        <f>COUNTIFS(INDIRECT("Tabela6[QRCode]"),CUMPRIMENTO!$C253,INDIRECT("Tabela6[Data]"),CUMPRIMENTO!AB$1)+COUNTIFS(INDIRECT("Tabela6[QRCode]"),CUMPRIMENTO!$D253,INDIRECT("Tabela6[Data]"),CUMPRIMENTO!AB$1)</f>
        <v/>
      </c>
      <c r="AC253">
        <f>COUNTIFS(INDIRECT("Tabela6[QRCode]"),CUMPRIMENTO!$C253,INDIRECT("Tabela6[Data]"),CUMPRIMENTO!AC$1)+COUNTIFS(INDIRECT("Tabela6[QRCode]"),CUMPRIMENTO!$D253,INDIRECT("Tabela6[Data]"),CUMPRIMENTO!AC$1)</f>
        <v/>
      </c>
      <c r="AD253">
        <f>COUNTIFS(INDIRECT("Tabela6[QRCode]"),CUMPRIMENTO!$C253,INDIRECT("Tabela6[Data]"),CUMPRIMENTO!AD$1)+COUNTIFS(INDIRECT("Tabela6[QRCode]"),CUMPRIMENTO!$D253,INDIRECT("Tabela6[Data]"),CUMPRIMENTO!AD$1)</f>
        <v/>
      </c>
      <c r="AG253" s="33">
        <f>SUM(Z253:AD253)/(IF(G253=1,COUNTA(Z253:AD253)*3,IF(G253=2,COUNTA(Z253:AD253)*2,IF(G253=3,COUNTA(Z253:AD253),IF(G253=4,COUNTA(Z253:AD253)/2,IF(G253=5,COUNTA(Z253:AD253)/7,IF(G253=6,1,"")))))))</f>
        <v/>
      </c>
      <c r="AH253">
        <f>COUNTIFS(INDIRECT("Tabela6[QRCode]"),CUMPRIMENTO!$C253,INDIRECT("Tabela6[Data]"),CUMPRIMENTO!AH$1)+COUNTIFS(INDIRECT("Tabela6[QRCode]"),CUMPRIMENTO!$D253,INDIRECT("Tabela6[Data]"),CUMPRIMENTO!AH$1)</f>
        <v/>
      </c>
      <c r="AI253">
        <f>COUNTIFS(INDIRECT("Tabela6[QRCode]"),CUMPRIMENTO!$C253,INDIRECT("Tabela6[Data]"),CUMPRIMENTO!AI$1)+COUNTIFS(INDIRECT("Tabela6[QRCode]"),CUMPRIMENTO!$D253,INDIRECT("Tabela6[Data]"),CUMPRIMENTO!AI$1)</f>
        <v/>
      </c>
      <c r="AJ253">
        <f>COUNTIFS(INDIRECT("Tabela6[QRCode]"),CUMPRIMENTO!$C253,INDIRECT("Tabela6[Data]"),CUMPRIMENTO!AJ$1)+COUNTIFS(INDIRECT("Tabela6[QRCode]"),CUMPRIMENTO!$D253,INDIRECT("Tabela6[Data]"),CUMPRIMENTO!AJ$1)</f>
        <v/>
      </c>
      <c r="AK253">
        <f>COUNTIFS(INDIRECT("Tabela6[QRCode]"),CUMPRIMENTO!$C253,INDIRECT("Tabela6[Data]"),CUMPRIMENTO!AK$1)+COUNTIFS(INDIRECT("Tabela6[QRCode]"),CUMPRIMENTO!$D253,INDIRECT("Tabela6[Data]"),CUMPRIMENTO!AK$1)</f>
        <v/>
      </c>
      <c r="AL253">
        <f>COUNTIFS(INDIRECT("Tabela6[QRCode]"),CUMPRIMENTO!$C253,INDIRECT("Tabela6[Data]"),CUMPRIMENTO!AL$1)+COUNTIFS(INDIRECT("Tabela6[QRCode]"),CUMPRIMENTO!$D253,INDIRECT("Tabela6[Data]"),CUMPRIMENTO!AL$1)</f>
        <v/>
      </c>
      <c r="AO253" s="33">
        <f>SUM(AH253:AL253)/(IF(G253=1,COUNTA(AH253:AL253)*3,IF(G253=2,COUNTA(AH253:AL253)*2,IF(G253=3,COUNTA(AH253:AL253),IF(G253=4,COUNTA(AH253:AL253)/2,IF(G253=5,COUNTA(AH253:AL253)/7,IF(G253=6,1,"")))))))</f>
        <v/>
      </c>
      <c r="AP253">
        <f>COUNTIFS(INDIRECT("Tabela6[QRCode]"),CUMPRIMENTO!$C253,INDIRECT("Tabela6[Data]"),CUMPRIMENTO!AP$1)+COUNTIFS(INDIRECT("Tabela6[QRCode]"),CUMPRIMENTO!$D253,INDIRECT("Tabela6[Data]"),CUMPRIMENTO!AP$1)</f>
        <v/>
      </c>
      <c r="AQ253">
        <f>COUNTIFS(INDIRECT("Tabela6[QRCode]"),CUMPRIMENTO!$C253,INDIRECT("Tabela6[Data]"),CUMPRIMENTO!AQ$1)+COUNTIFS(INDIRECT("Tabela6[QRCode]"),CUMPRIMENTO!$D253,INDIRECT("Tabela6[Data]"),CUMPRIMENTO!AQ$1)</f>
        <v/>
      </c>
      <c r="AW253" s="33">
        <f>SUM(AP253:AS253)/(IF(G253=1,COUNTA(AP253:AS253)*3,IF(G253=2,COUNTA(AP253:AS253)*2,IF(G253=3,COUNTA(AP253:AS253),IF(G253=4,COUNTA(AP253:AS253)/2,IF(G253=5,COUNTA(AP253:AS253)/7,IF(G253=6,1,"")))))))</f>
        <v/>
      </c>
    </row>
    <row r="254">
      <c r="B254" t="inlineStr">
        <is>
          <t>BR01-IES-P31</t>
        </is>
      </c>
      <c r="C254" t="inlineStr">
        <is>
          <t>BR01-IES-P31-SALA74</t>
        </is>
      </c>
      <c r="D254" t="inlineStr">
        <is>
          <t>RS-ST01-31-01P-SLA24</t>
        </is>
      </c>
      <c r="E254" t="inlineStr">
        <is>
          <t>TREINAMENTOS - CORREDOR</t>
        </is>
      </c>
      <c r="G254" t="n">
        <v>3</v>
      </c>
      <c r="H254" t="inlineStr">
        <is>
          <t>T3E</t>
        </is>
      </c>
      <c r="I254" s="34">
        <f>IF(H254="SOB DEMANDA",100%,IF(AVERAGE(Y254,AG254,AO254,AW254)&gt;100%,100%,AVERAGE(Y254,AG254,AO254,AW254)))</f>
        <v/>
      </c>
      <c r="J254">
        <f>COUNTIFS(INDIRECT("Tabela6[QRCode]"),CUMPRIMENTO!$C254,INDIRECT("Tabela6[Data]"),CUMPRIMENTO!J$1)+COUNTIFS(INDIRECT("Tabela6[QRCode]"),CUMPRIMENTO!$D254,INDIRECT("Tabela6[Data]"),CUMPRIMENTO!J$1)</f>
        <v/>
      </c>
      <c r="K254">
        <f>COUNTIFS(INDIRECT("Tabela6[QRCode]"),CUMPRIMENTO!$C254,INDIRECT("Tabela6[Data]"),CUMPRIMENTO!K$1)+COUNTIFS(INDIRECT("Tabela6[QRCode]"),CUMPRIMENTO!$D254,INDIRECT("Tabela6[Data]"),CUMPRIMENTO!K$1)</f>
        <v/>
      </c>
      <c r="L254">
        <f>COUNTIFS(INDIRECT("Tabela6[QRCode]"),CUMPRIMENTO!$C254,INDIRECT("Tabela6[Data]"),CUMPRIMENTO!L$1)+COUNTIFS(INDIRECT("Tabela6[QRCode]"),CUMPRIMENTO!$D254,INDIRECT("Tabela6[Data]"),CUMPRIMENTO!L$1)</f>
        <v/>
      </c>
      <c r="M254">
        <f>COUNTIFS(INDIRECT("Tabela6[QRCode]"),CUMPRIMENTO!$C254,INDIRECT("Tabela6[Data]"),CUMPRIMENTO!M$1)+COUNTIFS(INDIRECT("Tabela6[QRCode]"),CUMPRIMENTO!$D254,INDIRECT("Tabela6[Data]"),CUMPRIMENTO!M$1)</f>
        <v/>
      </c>
      <c r="N254">
        <f>COUNTIFS(INDIRECT("Tabela6[QRCode]"),CUMPRIMENTO!$C254,INDIRECT("Tabela6[Data]"),CUMPRIMENTO!N$1)+COUNTIFS(INDIRECT("Tabela6[QRCode]"),CUMPRIMENTO!$D254,INDIRECT("Tabela6[Data]"),CUMPRIMENTO!N$1)</f>
        <v/>
      </c>
      <c r="Q254" s="33">
        <f>SUM(J254:P254)/(IF(G254=1,COUNTA(J254:P254)*3,IF(G254=2,COUNTA(J254:P254)*2,IF(G254=3,COUNTA(J254:P254),IF(G254=4,COUNTA(J254:P254)/2,IF(G254=5,COUNTA(J254:P254)/7,IF(G254=6,1,"")))))))</f>
        <v/>
      </c>
      <c r="R254">
        <f>COUNTIFS(INDIRECT("Tabela6[QRCode]"),CUMPRIMENTO!$C254,INDIRECT("Tabela6[Data]"),CUMPRIMENTO!R$1)+COUNTIFS(INDIRECT("Tabela6[QRCode]"),CUMPRIMENTO!$D254,INDIRECT("Tabela6[Data]"),CUMPRIMENTO!R$1)</f>
        <v/>
      </c>
      <c r="S254">
        <f>COUNTIFS(INDIRECT("Tabela6[QRCode]"),CUMPRIMENTO!$C254,INDIRECT("Tabela6[Data]"),CUMPRIMENTO!S$1)+COUNTIFS(INDIRECT("Tabela6[QRCode]"),CUMPRIMENTO!$D254,INDIRECT("Tabela6[Data]"),CUMPRIMENTO!S$1)</f>
        <v/>
      </c>
      <c r="T254">
        <f>COUNTIFS(INDIRECT("Tabela6[QRCode]"),CUMPRIMENTO!$C254,INDIRECT("Tabela6[Data]"),CUMPRIMENTO!T$1)+COUNTIFS(INDIRECT("Tabela6[QRCode]"),CUMPRIMENTO!$D254,INDIRECT("Tabela6[Data]"),CUMPRIMENTO!T$1)</f>
        <v/>
      </c>
      <c r="U254">
        <f>COUNTIFS(INDIRECT("Tabela6[QRCode]"),CUMPRIMENTO!$C254,INDIRECT("Tabela6[Data]"),CUMPRIMENTO!U$1)+COUNTIFS(INDIRECT("Tabela6[QRCode]"),CUMPRIMENTO!$D254,INDIRECT("Tabela6[Data]"),CUMPRIMENTO!U$1)</f>
        <v/>
      </c>
      <c r="V254">
        <f>COUNTIFS(INDIRECT("Tabela6[QRCode]"),CUMPRIMENTO!$C254,INDIRECT("Tabela6[Data]"),CUMPRIMENTO!V$1)+COUNTIFS(INDIRECT("Tabela6[QRCode]"),CUMPRIMENTO!$D254,INDIRECT("Tabela6[Data]"),CUMPRIMENTO!V$1)</f>
        <v/>
      </c>
      <c r="Y254" s="33">
        <f>SUM(R254:X254)/(IF(G254=1,COUNTA(R254:X254)*3,IF(G254=2,COUNTA(R254:X254)*2,IF(G254=3,COUNTA(R254:X254),IF(G254=4,COUNTA(R254:X254)/2,IF(G254=5,COUNTA(R254:X254)/7,IF(G254=6,1,"")))))))</f>
        <v/>
      </c>
      <c r="Z254">
        <f>COUNTIFS(INDIRECT("Tabela6[QRCode]"),CUMPRIMENTO!$C254,INDIRECT("Tabela6[Data]"),CUMPRIMENTO!Z$1)+COUNTIFS(INDIRECT("Tabela6[QRCode]"),CUMPRIMENTO!$D254,INDIRECT("Tabela6[Data]"),CUMPRIMENTO!Z$1)</f>
        <v/>
      </c>
      <c r="AA254">
        <f>COUNTIFS(INDIRECT("Tabela6[QRCode]"),CUMPRIMENTO!$C254,INDIRECT("Tabela6[Data]"),CUMPRIMENTO!AA$1)+COUNTIFS(INDIRECT("Tabela6[QRCode]"),CUMPRIMENTO!$D254,INDIRECT("Tabela6[Data]"),CUMPRIMENTO!AA$1)</f>
        <v/>
      </c>
      <c r="AB254">
        <f>COUNTIFS(INDIRECT("Tabela6[QRCode]"),CUMPRIMENTO!$C254,INDIRECT("Tabela6[Data]"),CUMPRIMENTO!AB$1)+COUNTIFS(INDIRECT("Tabela6[QRCode]"),CUMPRIMENTO!$D254,INDIRECT("Tabela6[Data]"),CUMPRIMENTO!AB$1)</f>
        <v/>
      </c>
      <c r="AC254">
        <f>COUNTIFS(INDIRECT("Tabela6[QRCode]"),CUMPRIMENTO!$C254,INDIRECT("Tabela6[Data]"),CUMPRIMENTO!AC$1)+COUNTIFS(INDIRECT("Tabela6[QRCode]"),CUMPRIMENTO!$D254,INDIRECT("Tabela6[Data]"),CUMPRIMENTO!AC$1)</f>
        <v/>
      </c>
      <c r="AD254">
        <f>COUNTIFS(INDIRECT("Tabela6[QRCode]"),CUMPRIMENTO!$C254,INDIRECT("Tabela6[Data]"),CUMPRIMENTO!AD$1)+COUNTIFS(INDIRECT("Tabela6[QRCode]"),CUMPRIMENTO!$D254,INDIRECT("Tabela6[Data]"),CUMPRIMENTO!AD$1)</f>
        <v/>
      </c>
      <c r="AG254" s="33">
        <f>SUM(Z254:AD254)/(IF(G254=1,COUNTA(Z254:AD254)*3,IF(G254=2,COUNTA(Z254:AD254)*2,IF(G254=3,COUNTA(Z254:AD254),IF(G254=4,COUNTA(Z254:AD254)/2,IF(G254=5,COUNTA(Z254:AD254)/7,IF(G254=6,1,"")))))))</f>
        <v/>
      </c>
      <c r="AH254">
        <f>COUNTIFS(INDIRECT("Tabela6[QRCode]"),CUMPRIMENTO!$C254,INDIRECT("Tabela6[Data]"),CUMPRIMENTO!AH$1)+COUNTIFS(INDIRECT("Tabela6[QRCode]"),CUMPRIMENTO!$D254,INDIRECT("Tabela6[Data]"),CUMPRIMENTO!AH$1)</f>
        <v/>
      </c>
      <c r="AI254">
        <f>COUNTIFS(INDIRECT("Tabela6[QRCode]"),CUMPRIMENTO!$C254,INDIRECT("Tabela6[Data]"),CUMPRIMENTO!AI$1)+COUNTIFS(INDIRECT("Tabela6[QRCode]"),CUMPRIMENTO!$D254,INDIRECT("Tabela6[Data]"),CUMPRIMENTO!AI$1)</f>
        <v/>
      </c>
      <c r="AJ254">
        <f>COUNTIFS(INDIRECT("Tabela6[QRCode]"),CUMPRIMENTO!$C254,INDIRECT("Tabela6[Data]"),CUMPRIMENTO!AJ$1)+COUNTIFS(INDIRECT("Tabela6[QRCode]"),CUMPRIMENTO!$D254,INDIRECT("Tabela6[Data]"),CUMPRIMENTO!AJ$1)</f>
        <v/>
      </c>
      <c r="AK254">
        <f>COUNTIFS(INDIRECT("Tabela6[QRCode]"),CUMPRIMENTO!$C254,INDIRECT("Tabela6[Data]"),CUMPRIMENTO!AK$1)+COUNTIFS(INDIRECT("Tabela6[QRCode]"),CUMPRIMENTO!$D254,INDIRECT("Tabela6[Data]"),CUMPRIMENTO!AK$1)</f>
        <v/>
      </c>
      <c r="AL254">
        <f>COUNTIFS(INDIRECT("Tabela6[QRCode]"),CUMPRIMENTO!$C254,INDIRECT("Tabela6[Data]"),CUMPRIMENTO!AL$1)+COUNTIFS(INDIRECT("Tabela6[QRCode]"),CUMPRIMENTO!$D254,INDIRECT("Tabela6[Data]"),CUMPRIMENTO!AL$1)</f>
        <v/>
      </c>
      <c r="AO254" s="33">
        <f>SUM(AH254:AL254)/(IF(G254=1,COUNTA(AH254:AL254)*3,IF(G254=2,COUNTA(AH254:AL254)*2,IF(G254=3,COUNTA(AH254:AL254),IF(G254=4,COUNTA(AH254:AL254)/2,IF(G254=5,COUNTA(AH254:AL254)/7,IF(G254=6,1,"")))))))</f>
        <v/>
      </c>
      <c r="AP254">
        <f>COUNTIFS(INDIRECT("Tabela6[QRCode]"),CUMPRIMENTO!$C254,INDIRECT("Tabela6[Data]"),CUMPRIMENTO!AP$1)+COUNTIFS(INDIRECT("Tabela6[QRCode]"),CUMPRIMENTO!$D254,INDIRECT("Tabela6[Data]"),CUMPRIMENTO!AP$1)</f>
        <v/>
      </c>
      <c r="AQ254">
        <f>COUNTIFS(INDIRECT("Tabela6[QRCode]"),CUMPRIMENTO!$C254,INDIRECT("Tabela6[Data]"),CUMPRIMENTO!AQ$1)+COUNTIFS(INDIRECT("Tabela6[QRCode]"),CUMPRIMENTO!$D254,INDIRECT("Tabela6[Data]"),CUMPRIMENTO!AQ$1)</f>
        <v/>
      </c>
      <c r="AW254" s="33">
        <f>SUM(AP254:AS254)/(IF(G254=1,COUNTA(AP254:AS254)*3,IF(G254=2,COUNTA(AP254:AS254)*2,IF(G254=3,COUNTA(AP254:AS254),IF(G254=4,COUNTA(AP254:AS254)/2,IF(G254=5,COUNTA(AP254:AS254)/7,IF(G254=6,1,"")))))))</f>
        <v/>
      </c>
    </row>
    <row r="255">
      <c r="B255" t="inlineStr">
        <is>
          <t>BR01-IES-P31</t>
        </is>
      </c>
      <c r="C255" t="inlineStr">
        <is>
          <t>BR01-IES-P31-SALA75</t>
        </is>
      </c>
      <c r="D255" t="inlineStr">
        <is>
          <t>RS-ST01-31-00T-SLA17</t>
        </is>
      </c>
      <c r="E255" t="inlineStr">
        <is>
          <t>TRF - ADM OFICINA</t>
        </is>
      </c>
      <c r="G255" t="n">
        <v>4</v>
      </c>
      <c r="H255" t="inlineStr">
        <is>
          <t>T3E</t>
        </is>
      </c>
      <c r="I255" s="34">
        <f>IF(H255="SOB DEMANDA",100%,IF(AVERAGE(Y255,AG255,AO255,AW255)&gt;100%,100%,AVERAGE(Y255,AG255,AO255,AW255)))</f>
        <v/>
      </c>
      <c r="J255">
        <f>COUNTIFS(INDIRECT("Tabela6[QRCode]"),CUMPRIMENTO!$C255,INDIRECT("Tabela6[Data]"),CUMPRIMENTO!J$1)+COUNTIFS(INDIRECT("Tabela6[QRCode]"),CUMPRIMENTO!$D255,INDIRECT("Tabela6[Data]"),CUMPRIMENTO!J$1)</f>
        <v/>
      </c>
      <c r="K255">
        <f>COUNTIFS(INDIRECT("Tabela6[QRCode]"),CUMPRIMENTO!$C255,INDIRECT("Tabela6[Data]"),CUMPRIMENTO!K$1)+COUNTIFS(INDIRECT("Tabela6[QRCode]"),CUMPRIMENTO!$D255,INDIRECT("Tabela6[Data]"),CUMPRIMENTO!K$1)</f>
        <v/>
      </c>
      <c r="L255">
        <f>COUNTIFS(INDIRECT("Tabela6[QRCode]"),CUMPRIMENTO!$C255,INDIRECT("Tabela6[Data]"),CUMPRIMENTO!L$1)+COUNTIFS(INDIRECT("Tabela6[QRCode]"),CUMPRIMENTO!$D255,INDIRECT("Tabela6[Data]"),CUMPRIMENTO!L$1)</f>
        <v/>
      </c>
      <c r="M255">
        <f>COUNTIFS(INDIRECT("Tabela6[QRCode]"),CUMPRIMENTO!$C255,INDIRECT("Tabela6[Data]"),CUMPRIMENTO!M$1)+COUNTIFS(INDIRECT("Tabela6[QRCode]"),CUMPRIMENTO!$D255,INDIRECT("Tabela6[Data]"),CUMPRIMENTO!M$1)</f>
        <v/>
      </c>
      <c r="N255">
        <f>COUNTIFS(INDIRECT("Tabela6[QRCode]"),CUMPRIMENTO!$C255,INDIRECT("Tabela6[Data]"),CUMPRIMENTO!N$1)+COUNTIFS(INDIRECT("Tabela6[QRCode]"),CUMPRIMENTO!$D255,INDIRECT("Tabela6[Data]"),CUMPRIMENTO!N$1)</f>
        <v/>
      </c>
      <c r="Q255" s="33">
        <f>SUM(J255:P255)/(IF(G255=1,COUNTA(J255:P255)*3,IF(G255=2,COUNTA(J255:P255)*2,IF(G255=3,COUNTA(J255:P255),IF(G255=4,COUNTA(J255:P255)/2,IF(G255=5,COUNTA(J255:P255)/7,IF(G255=6,1,"")))))))</f>
        <v/>
      </c>
      <c r="R255">
        <f>COUNTIFS(INDIRECT("Tabela6[QRCode]"),CUMPRIMENTO!$C255,INDIRECT("Tabela6[Data]"),CUMPRIMENTO!R$1)+COUNTIFS(INDIRECT("Tabela6[QRCode]"),CUMPRIMENTO!$D255,INDIRECT("Tabela6[Data]"),CUMPRIMENTO!R$1)</f>
        <v/>
      </c>
      <c r="S255">
        <f>COUNTIFS(INDIRECT("Tabela6[QRCode]"),CUMPRIMENTO!$C255,INDIRECT("Tabela6[Data]"),CUMPRIMENTO!S$1)+COUNTIFS(INDIRECT("Tabela6[QRCode]"),CUMPRIMENTO!$D255,INDIRECT("Tabela6[Data]"),CUMPRIMENTO!S$1)</f>
        <v/>
      </c>
      <c r="T255">
        <f>COUNTIFS(INDIRECT("Tabela6[QRCode]"),CUMPRIMENTO!$C255,INDIRECT("Tabela6[Data]"),CUMPRIMENTO!T$1)+COUNTIFS(INDIRECT("Tabela6[QRCode]"),CUMPRIMENTO!$D255,INDIRECT("Tabela6[Data]"),CUMPRIMENTO!T$1)</f>
        <v/>
      </c>
      <c r="U255">
        <f>COUNTIFS(INDIRECT("Tabela6[QRCode]"),CUMPRIMENTO!$C255,INDIRECT("Tabela6[Data]"),CUMPRIMENTO!U$1)+COUNTIFS(INDIRECT("Tabela6[QRCode]"),CUMPRIMENTO!$D255,INDIRECT("Tabela6[Data]"),CUMPRIMENTO!U$1)</f>
        <v/>
      </c>
      <c r="V255">
        <f>COUNTIFS(INDIRECT("Tabela6[QRCode]"),CUMPRIMENTO!$C255,INDIRECT("Tabela6[Data]"),CUMPRIMENTO!V$1)+COUNTIFS(INDIRECT("Tabela6[QRCode]"),CUMPRIMENTO!$D255,INDIRECT("Tabela6[Data]"),CUMPRIMENTO!V$1)</f>
        <v/>
      </c>
      <c r="Y255" s="33">
        <f>SUM(R255:X255)/(IF(G255=1,COUNTA(R255:X255)*3,IF(G255=2,COUNTA(R255:X255)*2,IF(G255=3,COUNTA(R255:X255),IF(G255=4,COUNTA(R255:X255)/2,IF(G255=5,COUNTA(R255:X255)/7,IF(G255=6,1,"")))))))</f>
        <v/>
      </c>
      <c r="Z255">
        <f>COUNTIFS(INDIRECT("Tabela6[QRCode]"),CUMPRIMENTO!$C255,INDIRECT("Tabela6[Data]"),CUMPRIMENTO!Z$1)+COUNTIFS(INDIRECT("Tabela6[QRCode]"),CUMPRIMENTO!$D255,INDIRECT("Tabela6[Data]"),CUMPRIMENTO!Z$1)</f>
        <v/>
      </c>
      <c r="AA255">
        <f>COUNTIFS(INDIRECT("Tabela6[QRCode]"),CUMPRIMENTO!$C255,INDIRECT("Tabela6[Data]"),CUMPRIMENTO!AA$1)+COUNTIFS(INDIRECT("Tabela6[QRCode]"),CUMPRIMENTO!$D255,INDIRECT("Tabela6[Data]"),CUMPRIMENTO!AA$1)</f>
        <v/>
      </c>
      <c r="AB255">
        <f>COUNTIFS(INDIRECT("Tabela6[QRCode]"),CUMPRIMENTO!$C255,INDIRECT("Tabela6[Data]"),CUMPRIMENTO!AB$1)+COUNTIFS(INDIRECT("Tabela6[QRCode]"),CUMPRIMENTO!$D255,INDIRECT("Tabela6[Data]"),CUMPRIMENTO!AB$1)</f>
        <v/>
      </c>
      <c r="AC255">
        <f>COUNTIFS(INDIRECT("Tabela6[QRCode]"),CUMPRIMENTO!$C255,INDIRECT("Tabela6[Data]"),CUMPRIMENTO!AC$1)+COUNTIFS(INDIRECT("Tabela6[QRCode]"),CUMPRIMENTO!$D255,INDIRECT("Tabela6[Data]"),CUMPRIMENTO!AC$1)</f>
        <v/>
      </c>
      <c r="AD255">
        <f>COUNTIFS(INDIRECT("Tabela6[QRCode]"),CUMPRIMENTO!$C255,INDIRECT("Tabela6[Data]"),CUMPRIMENTO!AD$1)+COUNTIFS(INDIRECT("Tabela6[QRCode]"),CUMPRIMENTO!$D255,INDIRECT("Tabela6[Data]"),CUMPRIMENTO!AD$1)</f>
        <v/>
      </c>
      <c r="AG255" s="33">
        <f>SUM(Z255:AD255)/(IF(G255=1,COUNTA(Z255:AD255)*3,IF(G255=2,COUNTA(Z255:AD255)*2,IF(G255=3,COUNTA(Z255:AD255),IF(G255=4,COUNTA(Z255:AD255)/2,IF(G255=5,COUNTA(Z255:AD255)/7,IF(G255=6,1,"")))))))</f>
        <v/>
      </c>
      <c r="AH255">
        <f>COUNTIFS(INDIRECT("Tabela6[QRCode]"),CUMPRIMENTO!$C255,INDIRECT("Tabela6[Data]"),CUMPRIMENTO!AH$1)+COUNTIFS(INDIRECT("Tabela6[QRCode]"),CUMPRIMENTO!$D255,INDIRECT("Tabela6[Data]"),CUMPRIMENTO!AH$1)</f>
        <v/>
      </c>
      <c r="AI255">
        <f>COUNTIFS(INDIRECT("Tabela6[QRCode]"),CUMPRIMENTO!$C255,INDIRECT("Tabela6[Data]"),CUMPRIMENTO!AI$1)+COUNTIFS(INDIRECT("Tabela6[QRCode]"),CUMPRIMENTO!$D255,INDIRECT("Tabela6[Data]"),CUMPRIMENTO!AI$1)</f>
        <v/>
      </c>
      <c r="AJ255">
        <f>COUNTIFS(INDIRECT("Tabela6[QRCode]"),CUMPRIMENTO!$C255,INDIRECT("Tabela6[Data]"),CUMPRIMENTO!AJ$1)+COUNTIFS(INDIRECT("Tabela6[QRCode]"),CUMPRIMENTO!$D255,INDIRECT("Tabela6[Data]"),CUMPRIMENTO!AJ$1)</f>
        <v/>
      </c>
      <c r="AK255">
        <f>COUNTIFS(INDIRECT("Tabela6[QRCode]"),CUMPRIMENTO!$C255,INDIRECT("Tabela6[Data]"),CUMPRIMENTO!AK$1)+COUNTIFS(INDIRECT("Tabela6[QRCode]"),CUMPRIMENTO!$D255,INDIRECT("Tabela6[Data]"),CUMPRIMENTO!AK$1)</f>
        <v/>
      </c>
      <c r="AL255">
        <f>COUNTIFS(INDIRECT("Tabela6[QRCode]"),CUMPRIMENTO!$C255,INDIRECT("Tabela6[Data]"),CUMPRIMENTO!AL$1)+COUNTIFS(INDIRECT("Tabela6[QRCode]"),CUMPRIMENTO!$D255,INDIRECT("Tabela6[Data]"),CUMPRIMENTO!AL$1)</f>
        <v/>
      </c>
      <c r="AO255" s="33">
        <f>SUM(AH255:AL255)/(IF(G255=1,COUNTA(AH255:AL255)*3,IF(G255=2,COUNTA(AH255:AL255)*2,IF(G255=3,COUNTA(AH255:AL255),IF(G255=4,COUNTA(AH255:AL255)/2,IF(G255=5,COUNTA(AH255:AL255)/7,IF(G255=6,1,"")))))))</f>
        <v/>
      </c>
      <c r="AP255">
        <f>COUNTIFS(INDIRECT("Tabela6[QRCode]"),CUMPRIMENTO!$C255,INDIRECT("Tabela6[Data]"),CUMPRIMENTO!AP$1)+COUNTIFS(INDIRECT("Tabela6[QRCode]"),CUMPRIMENTO!$D255,INDIRECT("Tabela6[Data]"),CUMPRIMENTO!AP$1)</f>
        <v/>
      </c>
      <c r="AQ255">
        <f>COUNTIFS(INDIRECT("Tabela6[QRCode]"),CUMPRIMENTO!$C255,INDIRECT("Tabela6[Data]"),CUMPRIMENTO!AQ$1)+COUNTIFS(INDIRECT("Tabela6[QRCode]"),CUMPRIMENTO!$D255,INDIRECT("Tabela6[Data]"),CUMPRIMENTO!AQ$1)</f>
        <v/>
      </c>
      <c r="AW255" s="33">
        <f>SUM(AP255:AS255)/(IF(G255=1,COUNTA(AP255:AS255)*3,IF(G255=2,COUNTA(AP255:AS255)*2,IF(G255=3,COUNTA(AP255:AS255),IF(G255=4,COUNTA(AP255:AS255)/2,IF(G255=5,COUNTA(AP255:AS255)/7,IF(G255=6,1,"")))))))</f>
        <v/>
      </c>
    </row>
    <row r="256">
      <c r="B256" t="inlineStr">
        <is>
          <t>BR01-IES-P31</t>
        </is>
      </c>
      <c r="C256" t="inlineStr">
        <is>
          <t>BR01-IES-P31-SALA81</t>
        </is>
      </c>
      <c r="D256" t="inlineStr">
        <is>
          <t>RS-ST01-31-02P-SLA15</t>
        </is>
      </c>
      <c r="E256" t="inlineStr">
        <is>
          <t>ENGENHARIA MANUTENCAO - SALA GERENCIA</t>
        </is>
      </c>
      <c r="F256" t="inlineStr">
        <is>
          <t>Sem QR Code</t>
        </is>
      </c>
      <c r="G256" t="n">
        <v>5</v>
      </c>
      <c r="H256" t="inlineStr">
        <is>
          <t>T3E</t>
        </is>
      </c>
      <c r="I256" s="34">
        <f>IF(H256="SOB DEMANDA",100%,IF(AVERAGE(Y256,AG256,AO256,AW256)&gt;100%,100%,AVERAGE(Y256,AG256,AO256,AW256)))</f>
        <v/>
      </c>
      <c r="J256">
        <f>COUNTIFS(INDIRECT("Tabela6[QRCode]"),CUMPRIMENTO!$C256,INDIRECT("Tabela6[Data]"),CUMPRIMENTO!J$1)+COUNTIFS(INDIRECT("Tabela6[QRCode]"),CUMPRIMENTO!$D256,INDIRECT("Tabela6[Data]"),CUMPRIMENTO!J$1)</f>
        <v/>
      </c>
      <c r="K256">
        <f>COUNTIFS(INDIRECT("Tabela6[QRCode]"),CUMPRIMENTO!$C256,INDIRECT("Tabela6[Data]"),CUMPRIMENTO!K$1)+COUNTIFS(INDIRECT("Tabela6[QRCode]"),CUMPRIMENTO!$D256,INDIRECT("Tabela6[Data]"),CUMPRIMENTO!K$1)</f>
        <v/>
      </c>
      <c r="L256">
        <f>COUNTIFS(INDIRECT("Tabela6[QRCode]"),CUMPRIMENTO!$C256,INDIRECT("Tabela6[Data]"),CUMPRIMENTO!L$1)+COUNTIFS(INDIRECT("Tabela6[QRCode]"),CUMPRIMENTO!$D256,INDIRECT("Tabela6[Data]"),CUMPRIMENTO!L$1)</f>
        <v/>
      </c>
      <c r="M256">
        <f>COUNTIFS(INDIRECT("Tabela6[QRCode]"),CUMPRIMENTO!$C256,INDIRECT("Tabela6[Data]"),CUMPRIMENTO!M$1)+COUNTIFS(INDIRECT("Tabela6[QRCode]"),CUMPRIMENTO!$D256,INDIRECT("Tabela6[Data]"),CUMPRIMENTO!M$1)</f>
        <v/>
      </c>
      <c r="N256">
        <f>COUNTIFS(INDIRECT("Tabela6[QRCode]"),CUMPRIMENTO!$C256,INDIRECT("Tabela6[Data]"),CUMPRIMENTO!N$1)+COUNTIFS(INDIRECT("Tabela6[QRCode]"),CUMPRIMENTO!$D256,INDIRECT("Tabela6[Data]"),CUMPRIMENTO!N$1)</f>
        <v/>
      </c>
      <c r="Q256" s="33">
        <f>SUM(J256:P256)/(IF(G256=1,COUNTA(J256:P256)*3,IF(G256=2,COUNTA(J256:P256)*2,IF(G256=3,COUNTA(J256:P256),IF(G256=4,COUNTA(J256:P256)/2,IF(G256=5,COUNTA(J256:P256)/7,IF(G256=6,1,"")))))))</f>
        <v/>
      </c>
      <c r="R256">
        <f>COUNTIFS(INDIRECT("Tabela6[QRCode]"),CUMPRIMENTO!$C256,INDIRECT("Tabela6[Data]"),CUMPRIMENTO!R$1)+COUNTIFS(INDIRECT("Tabela6[QRCode]"),CUMPRIMENTO!$D256,INDIRECT("Tabela6[Data]"),CUMPRIMENTO!R$1)</f>
        <v/>
      </c>
      <c r="S256">
        <f>COUNTIFS(INDIRECT("Tabela6[QRCode]"),CUMPRIMENTO!$C256,INDIRECT("Tabela6[Data]"),CUMPRIMENTO!S$1)+COUNTIFS(INDIRECT("Tabela6[QRCode]"),CUMPRIMENTO!$D256,INDIRECT("Tabela6[Data]"),CUMPRIMENTO!S$1)</f>
        <v/>
      </c>
      <c r="T256">
        <f>COUNTIFS(INDIRECT("Tabela6[QRCode]"),CUMPRIMENTO!$C256,INDIRECT("Tabela6[Data]"),CUMPRIMENTO!T$1)+COUNTIFS(INDIRECT("Tabela6[QRCode]"),CUMPRIMENTO!$D256,INDIRECT("Tabela6[Data]"),CUMPRIMENTO!T$1)</f>
        <v/>
      </c>
      <c r="U256">
        <f>COUNTIFS(INDIRECT("Tabela6[QRCode]"),CUMPRIMENTO!$C256,INDIRECT("Tabela6[Data]"),CUMPRIMENTO!U$1)+COUNTIFS(INDIRECT("Tabela6[QRCode]"),CUMPRIMENTO!$D256,INDIRECT("Tabela6[Data]"),CUMPRIMENTO!U$1)</f>
        <v/>
      </c>
      <c r="V256">
        <f>COUNTIFS(INDIRECT("Tabela6[QRCode]"),CUMPRIMENTO!$C256,INDIRECT("Tabela6[Data]"),CUMPRIMENTO!V$1)+COUNTIFS(INDIRECT("Tabela6[QRCode]"),CUMPRIMENTO!$D256,INDIRECT("Tabela6[Data]"),CUMPRIMENTO!V$1)</f>
        <v/>
      </c>
      <c r="Y256" s="33">
        <f>SUM(R256:X256)/(IF(G256=1,COUNTA(R256:X256)*3,IF(G256=2,COUNTA(R256:X256)*2,IF(G256=3,COUNTA(R256:X256),IF(G256=4,COUNTA(R256:X256)/2,IF(G256=5,COUNTA(R256:X256)/7,IF(G256=6,1,"")))))))</f>
        <v/>
      </c>
      <c r="Z256">
        <f>COUNTIFS(INDIRECT("Tabela6[QRCode]"),CUMPRIMENTO!$C256,INDIRECT("Tabela6[Data]"),CUMPRIMENTO!Z$1)+COUNTIFS(INDIRECT("Tabela6[QRCode]"),CUMPRIMENTO!$D256,INDIRECT("Tabela6[Data]"),CUMPRIMENTO!Z$1)</f>
        <v/>
      </c>
      <c r="AA256">
        <f>COUNTIFS(INDIRECT("Tabela6[QRCode]"),CUMPRIMENTO!$C256,INDIRECT("Tabela6[Data]"),CUMPRIMENTO!AA$1)+COUNTIFS(INDIRECT("Tabela6[QRCode]"),CUMPRIMENTO!$D256,INDIRECT("Tabela6[Data]"),CUMPRIMENTO!AA$1)</f>
        <v/>
      </c>
      <c r="AB256">
        <f>COUNTIFS(INDIRECT("Tabela6[QRCode]"),CUMPRIMENTO!$C256,INDIRECT("Tabela6[Data]"),CUMPRIMENTO!AB$1)+COUNTIFS(INDIRECT("Tabela6[QRCode]"),CUMPRIMENTO!$D256,INDIRECT("Tabela6[Data]"),CUMPRIMENTO!AB$1)</f>
        <v/>
      </c>
      <c r="AC256">
        <f>COUNTIFS(INDIRECT("Tabela6[QRCode]"),CUMPRIMENTO!$C256,INDIRECT("Tabela6[Data]"),CUMPRIMENTO!AC$1)+COUNTIFS(INDIRECT("Tabela6[QRCode]"),CUMPRIMENTO!$D256,INDIRECT("Tabela6[Data]"),CUMPRIMENTO!AC$1)</f>
        <v/>
      </c>
      <c r="AD256">
        <f>COUNTIFS(INDIRECT("Tabela6[QRCode]"),CUMPRIMENTO!$C256,INDIRECT("Tabela6[Data]"),CUMPRIMENTO!AD$1)+COUNTIFS(INDIRECT("Tabela6[QRCode]"),CUMPRIMENTO!$D256,INDIRECT("Tabela6[Data]"),CUMPRIMENTO!AD$1)</f>
        <v/>
      </c>
      <c r="AG256" s="33">
        <f>SUM(Z256:AD256)/(IF(G256=1,COUNTA(Z256:AD256)*3,IF(G256=2,COUNTA(Z256:AD256)*2,IF(G256=3,COUNTA(Z256:AD256),IF(G256=4,COUNTA(Z256:AD256)/2,IF(G256=5,COUNTA(Z256:AD256)/7,IF(G256=6,1,"")))))))</f>
        <v/>
      </c>
      <c r="AH256">
        <f>COUNTIFS(INDIRECT("Tabela6[QRCode]"),CUMPRIMENTO!$C256,INDIRECT("Tabela6[Data]"),CUMPRIMENTO!AH$1)+COUNTIFS(INDIRECT("Tabela6[QRCode]"),CUMPRIMENTO!$D256,INDIRECT("Tabela6[Data]"),CUMPRIMENTO!AH$1)</f>
        <v/>
      </c>
      <c r="AI256">
        <f>COUNTIFS(INDIRECT("Tabela6[QRCode]"),CUMPRIMENTO!$C256,INDIRECT("Tabela6[Data]"),CUMPRIMENTO!AI$1)+COUNTIFS(INDIRECT("Tabela6[QRCode]"),CUMPRIMENTO!$D256,INDIRECT("Tabela6[Data]"),CUMPRIMENTO!AI$1)</f>
        <v/>
      </c>
      <c r="AJ256">
        <f>COUNTIFS(INDIRECT("Tabela6[QRCode]"),CUMPRIMENTO!$C256,INDIRECT("Tabela6[Data]"),CUMPRIMENTO!AJ$1)+COUNTIFS(INDIRECT("Tabela6[QRCode]"),CUMPRIMENTO!$D256,INDIRECT("Tabela6[Data]"),CUMPRIMENTO!AJ$1)</f>
        <v/>
      </c>
      <c r="AK256">
        <f>COUNTIFS(INDIRECT("Tabela6[QRCode]"),CUMPRIMENTO!$C256,INDIRECT("Tabela6[Data]"),CUMPRIMENTO!AK$1)+COUNTIFS(INDIRECT("Tabela6[QRCode]"),CUMPRIMENTO!$D256,INDIRECT("Tabela6[Data]"),CUMPRIMENTO!AK$1)</f>
        <v/>
      </c>
      <c r="AL256">
        <f>COUNTIFS(INDIRECT("Tabela6[QRCode]"),CUMPRIMENTO!$C256,INDIRECT("Tabela6[Data]"),CUMPRIMENTO!AL$1)+COUNTIFS(INDIRECT("Tabela6[QRCode]"),CUMPRIMENTO!$D256,INDIRECT("Tabela6[Data]"),CUMPRIMENTO!AL$1)</f>
        <v/>
      </c>
      <c r="AO256" s="33">
        <f>SUM(AH256:AL256)/(IF(G256=1,COUNTA(AH256:AL256)*3,IF(G256=2,COUNTA(AH256:AL256)*2,IF(G256=3,COUNTA(AH256:AL256),IF(G256=4,COUNTA(AH256:AL256)/2,IF(G256=5,COUNTA(AH256:AL256)/7,IF(G256=6,1,"")))))))</f>
        <v/>
      </c>
      <c r="AP256">
        <f>COUNTIFS(INDIRECT("Tabela6[QRCode]"),CUMPRIMENTO!$C256,INDIRECT("Tabela6[Data]"),CUMPRIMENTO!AP$1)+COUNTIFS(INDIRECT("Tabela6[QRCode]"),CUMPRIMENTO!$D256,INDIRECT("Tabela6[Data]"),CUMPRIMENTO!AP$1)</f>
        <v/>
      </c>
      <c r="AQ256">
        <f>COUNTIFS(INDIRECT("Tabela6[QRCode]"),CUMPRIMENTO!$C256,INDIRECT("Tabela6[Data]"),CUMPRIMENTO!AQ$1)+COUNTIFS(INDIRECT("Tabela6[QRCode]"),CUMPRIMENTO!$D256,INDIRECT("Tabela6[Data]"),CUMPRIMENTO!AQ$1)</f>
        <v/>
      </c>
      <c r="AW256" s="33">
        <f>SUM(AP256:AS256)/(IF(G256=1,COUNTA(AP256:AS256)*3,IF(G256=2,COUNTA(AP256:AS256)*2,IF(G256=3,COUNTA(AP256:AS256),IF(G256=4,COUNTA(AP256:AS256)/2,IF(G256=5,COUNTA(AP256:AS256)/7,IF(G256=6,1,"")))))))</f>
        <v/>
      </c>
    </row>
    <row r="257">
      <c r="B257" t="inlineStr">
        <is>
          <t>BR01-IES-P31</t>
        </is>
      </c>
      <c r="C257" t="inlineStr">
        <is>
          <t>BR01-IES-P31-SALA82</t>
        </is>
      </c>
      <c r="D257" t="inlineStr">
        <is>
          <t>RS-ST01-31-01P-SLA27</t>
        </is>
      </c>
      <c r="E257" t="inlineStr">
        <is>
          <t>TRF - COPA</t>
        </is>
      </c>
      <c r="G257" t="n">
        <v>3</v>
      </c>
      <c r="H257" t="inlineStr">
        <is>
          <t>T3E</t>
        </is>
      </c>
      <c r="I257" s="34">
        <f>IF(H257="SOB DEMANDA",100%,IF(AVERAGE(Y257,AG257,AO257,AW257)&gt;100%,100%,AVERAGE(Y257,AG257,AO257,AW257)))</f>
        <v/>
      </c>
      <c r="J257">
        <f>COUNTIFS(INDIRECT("Tabela6[QRCode]"),CUMPRIMENTO!$C257,INDIRECT("Tabela6[Data]"),CUMPRIMENTO!J$1)+COUNTIFS(INDIRECT("Tabela6[QRCode]"),CUMPRIMENTO!$D257,INDIRECT("Tabela6[Data]"),CUMPRIMENTO!J$1)</f>
        <v/>
      </c>
      <c r="K257">
        <f>COUNTIFS(INDIRECT("Tabela6[QRCode]"),CUMPRIMENTO!$C257,INDIRECT("Tabela6[Data]"),CUMPRIMENTO!K$1)+COUNTIFS(INDIRECT("Tabela6[QRCode]"),CUMPRIMENTO!$D257,INDIRECT("Tabela6[Data]"),CUMPRIMENTO!K$1)</f>
        <v/>
      </c>
      <c r="L257">
        <f>COUNTIFS(INDIRECT("Tabela6[QRCode]"),CUMPRIMENTO!$C257,INDIRECT("Tabela6[Data]"),CUMPRIMENTO!L$1)+COUNTIFS(INDIRECT("Tabela6[QRCode]"),CUMPRIMENTO!$D257,INDIRECT("Tabela6[Data]"),CUMPRIMENTO!L$1)</f>
        <v/>
      </c>
      <c r="M257">
        <f>COUNTIFS(INDIRECT("Tabela6[QRCode]"),CUMPRIMENTO!$C257,INDIRECT("Tabela6[Data]"),CUMPRIMENTO!M$1)+COUNTIFS(INDIRECT("Tabela6[QRCode]"),CUMPRIMENTO!$D257,INDIRECT("Tabela6[Data]"),CUMPRIMENTO!M$1)</f>
        <v/>
      </c>
      <c r="N257">
        <f>COUNTIFS(INDIRECT("Tabela6[QRCode]"),CUMPRIMENTO!$C257,INDIRECT("Tabela6[Data]"),CUMPRIMENTO!N$1)+COUNTIFS(INDIRECT("Tabela6[QRCode]"),CUMPRIMENTO!$D257,INDIRECT("Tabela6[Data]"),CUMPRIMENTO!N$1)</f>
        <v/>
      </c>
      <c r="Q257" s="33">
        <f>SUM(J257:P257)/(IF(G257=1,COUNTA(J257:P257)*3,IF(G257=2,COUNTA(J257:P257)*2,IF(G257=3,COUNTA(J257:P257),IF(G257=4,COUNTA(J257:P257)/2,IF(G257=5,COUNTA(J257:P257)/7,IF(G257=6,1,"")))))))</f>
        <v/>
      </c>
      <c r="R257">
        <f>COUNTIFS(INDIRECT("Tabela6[QRCode]"),CUMPRIMENTO!$C257,INDIRECT("Tabela6[Data]"),CUMPRIMENTO!R$1)+COUNTIFS(INDIRECT("Tabela6[QRCode]"),CUMPRIMENTO!$D257,INDIRECT("Tabela6[Data]"),CUMPRIMENTO!R$1)</f>
        <v/>
      </c>
      <c r="S257">
        <f>COUNTIFS(INDIRECT("Tabela6[QRCode]"),CUMPRIMENTO!$C257,INDIRECT("Tabela6[Data]"),CUMPRIMENTO!S$1)+COUNTIFS(INDIRECT("Tabela6[QRCode]"),CUMPRIMENTO!$D257,INDIRECT("Tabela6[Data]"),CUMPRIMENTO!S$1)</f>
        <v/>
      </c>
      <c r="T257">
        <f>COUNTIFS(INDIRECT("Tabela6[QRCode]"),CUMPRIMENTO!$C257,INDIRECT("Tabela6[Data]"),CUMPRIMENTO!T$1)+COUNTIFS(INDIRECT("Tabela6[QRCode]"),CUMPRIMENTO!$D257,INDIRECT("Tabela6[Data]"),CUMPRIMENTO!T$1)</f>
        <v/>
      </c>
      <c r="U257">
        <f>COUNTIFS(INDIRECT("Tabela6[QRCode]"),CUMPRIMENTO!$C257,INDIRECT("Tabela6[Data]"),CUMPRIMENTO!U$1)+COUNTIFS(INDIRECT("Tabela6[QRCode]"),CUMPRIMENTO!$D257,INDIRECT("Tabela6[Data]"),CUMPRIMENTO!U$1)</f>
        <v/>
      </c>
      <c r="V257">
        <f>COUNTIFS(INDIRECT("Tabela6[QRCode]"),CUMPRIMENTO!$C257,INDIRECT("Tabela6[Data]"),CUMPRIMENTO!V$1)+COUNTIFS(INDIRECT("Tabela6[QRCode]"),CUMPRIMENTO!$D257,INDIRECT("Tabela6[Data]"),CUMPRIMENTO!V$1)</f>
        <v/>
      </c>
      <c r="Y257" s="33">
        <f>SUM(R257:X257)/(IF(G257=1,COUNTA(R257:X257)*3,IF(G257=2,COUNTA(R257:X257)*2,IF(G257=3,COUNTA(R257:X257),IF(G257=4,COUNTA(R257:X257)/2,IF(G257=5,COUNTA(R257:X257)/7,IF(G257=6,1,"")))))))</f>
        <v/>
      </c>
      <c r="Z257">
        <f>COUNTIFS(INDIRECT("Tabela6[QRCode]"),CUMPRIMENTO!$C257,INDIRECT("Tabela6[Data]"),CUMPRIMENTO!Z$1)+COUNTIFS(INDIRECT("Tabela6[QRCode]"),CUMPRIMENTO!$D257,INDIRECT("Tabela6[Data]"),CUMPRIMENTO!Z$1)</f>
        <v/>
      </c>
      <c r="AA257">
        <f>COUNTIFS(INDIRECT("Tabela6[QRCode]"),CUMPRIMENTO!$C257,INDIRECT("Tabela6[Data]"),CUMPRIMENTO!AA$1)+COUNTIFS(INDIRECT("Tabela6[QRCode]"),CUMPRIMENTO!$D257,INDIRECT("Tabela6[Data]"),CUMPRIMENTO!AA$1)</f>
        <v/>
      </c>
      <c r="AB257">
        <f>COUNTIFS(INDIRECT("Tabela6[QRCode]"),CUMPRIMENTO!$C257,INDIRECT("Tabela6[Data]"),CUMPRIMENTO!AB$1)+COUNTIFS(INDIRECT("Tabela6[QRCode]"),CUMPRIMENTO!$D257,INDIRECT("Tabela6[Data]"),CUMPRIMENTO!AB$1)</f>
        <v/>
      </c>
      <c r="AC257">
        <f>COUNTIFS(INDIRECT("Tabela6[QRCode]"),CUMPRIMENTO!$C257,INDIRECT("Tabela6[Data]"),CUMPRIMENTO!AC$1)+COUNTIFS(INDIRECT("Tabela6[QRCode]"),CUMPRIMENTO!$D257,INDIRECT("Tabela6[Data]"),CUMPRIMENTO!AC$1)</f>
        <v/>
      </c>
      <c r="AD257">
        <f>COUNTIFS(INDIRECT("Tabela6[QRCode]"),CUMPRIMENTO!$C257,INDIRECT("Tabela6[Data]"),CUMPRIMENTO!AD$1)+COUNTIFS(INDIRECT("Tabela6[QRCode]"),CUMPRIMENTO!$D257,INDIRECT("Tabela6[Data]"),CUMPRIMENTO!AD$1)</f>
        <v/>
      </c>
      <c r="AG257" s="33">
        <f>SUM(Z257:AD257)/(IF(G257=1,COUNTA(Z257:AD257)*3,IF(G257=2,COUNTA(Z257:AD257)*2,IF(G257=3,COUNTA(Z257:AD257),IF(G257=4,COUNTA(Z257:AD257)/2,IF(G257=5,COUNTA(Z257:AD257)/7,IF(G257=6,1,"")))))))</f>
        <v/>
      </c>
      <c r="AH257">
        <f>COUNTIFS(INDIRECT("Tabela6[QRCode]"),CUMPRIMENTO!$C257,INDIRECT("Tabela6[Data]"),CUMPRIMENTO!AH$1)+COUNTIFS(INDIRECT("Tabela6[QRCode]"),CUMPRIMENTO!$D257,INDIRECT("Tabela6[Data]"),CUMPRIMENTO!AH$1)</f>
        <v/>
      </c>
      <c r="AI257">
        <f>COUNTIFS(INDIRECT("Tabela6[QRCode]"),CUMPRIMENTO!$C257,INDIRECT("Tabela6[Data]"),CUMPRIMENTO!AI$1)+COUNTIFS(INDIRECT("Tabela6[QRCode]"),CUMPRIMENTO!$D257,INDIRECT("Tabela6[Data]"),CUMPRIMENTO!AI$1)</f>
        <v/>
      </c>
      <c r="AJ257">
        <f>COUNTIFS(INDIRECT("Tabela6[QRCode]"),CUMPRIMENTO!$C257,INDIRECT("Tabela6[Data]"),CUMPRIMENTO!AJ$1)+COUNTIFS(INDIRECT("Tabela6[QRCode]"),CUMPRIMENTO!$D257,INDIRECT("Tabela6[Data]"),CUMPRIMENTO!AJ$1)</f>
        <v/>
      </c>
      <c r="AK257">
        <f>COUNTIFS(INDIRECT("Tabela6[QRCode]"),CUMPRIMENTO!$C257,INDIRECT("Tabela6[Data]"),CUMPRIMENTO!AK$1)+COUNTIFS(INDIRECT("Tabela6[QRCode]"),CUMPRIMENTO!$D257,INDIRECT("Tabela6[Data]"),CUMPRIMENTO!AK$1)</f>
        <v/>
      </c>
      <c r="AL257">
        <f>COUNTIFS(INDIRECT("Tabela6[QRCode]"),CUMPRIMENTO!$C257,INDIRECT("Tabela6[Data]"),CUMPRIMENTO!AL$1)+COUNTIFS(INDIRECT("Tabela6[QRCode]"),CUMPRIMENTO!$D257,INDIRECT("Tabela6[Data]"),CUMPRIMENTO!AL$1)</f>
        <v/>
      </c>
      <c r="AO257" s="33">
        <f>SUM(AH257:AL257)/(IF(G257=1,COUNTA(AH257:AL257)*3,IF(G257=2,COUNTA(AH257:AL257)*2,IF(G257=3,COUNTA(AH257:AL257),IF(G257=4,COUNTA(AH257:AL257)/2,IF(G257=5,COUNTA(AH257:AL257)/7,IF(G257=6,1,"")))))))</f>
        <v/>
      </c>
      <c r="AP257">
        <f>COUNTIFS(INDIRECT("Tabela6[QRCode]"),CUMPRIMENTO!$C257,INDIRECT("Tabela6[Data]"),CUMPRIMENTO!AP$1)+COUNTIFS(INDIRECT("Tabela6[QRCode]"),CUMPRIMENTO!$D257,INDIRECT("Tabela6[Data]"),CUMPRIMENTO!AP$1)</f>
        <v/>
      </c>
      <c r="AQ257">
        <f>COUNTIFS(INDIRECT("Tabela6[QRCode]"),CUMPRIMENTO!$C257,INDIRECT("Tabela6[Data]"),CUMPRIMENTO!AQ$1)+COUNTIFS(INDIRECT("Tabela6[QRCode]"),CUMPRIMENTO!$D257,INDIRECT("Tabela6[Data]"),CUMPRIMENTO!AQ$1)</f>
        <v/>
      </c>
      <c r="AW257" s="33">
        <f>SUM(AP257:AS257)/(IF(G257=1,COUNTA(AP257:AS257)*3,IF(G257=2,COUNTA(AP257:AS257)*2,IF(G257=3,COUNTA(AP257:AS257),IF(G257=4,COUNTA(AP257:AS257)/2,IF(G257=5,COUNTA(AP257:AS257)/7,IF(G257=6,1,"")))))))</f>
        <v/>
      </c>
    </row>
    <row r="258">
      <c r="B258" t="inlineStr">
        <is>
          <t>BR01-IES-P31</t>
        </is>
      </c>
      <c r="C258" t="inlineStr">
        <is>
          <t>BR01-IES-P31-SALA84</t>
        </is>
      </c>
      <c r="E258" t="inlineStr">
        <is>
          <t>CFW - SALA SUPERVISÃO</t>
        </is>
      </c>
      <c r="G258" t="n">
        <v>6</v>
      </c>
      <c r="H258" t="inlineStr">
        <is>
          <t>SOB DEMANDA</t>
        </is>
      </c>
      <c r="I258" s="34">
        <f>IF(H258="SOB DEMANDA",100%,IF(AVERAGE(Y258,AG258,AO258,AW258)&gt;100%,100%,AVERAGE(Y258,AG258,AO258,AW258)))</f>
        <v/>
      </c>
      <c r="J258">
        <f>COUNTIFS(INDIRECT("Tabela6[QRCode]"),CUMPRIMENTO!$C258,INDIRECT("Tabela6[Data]"),CUMPRIMENTO!J$1)+COUNTIFS(INDIRECT("Tabela6[QRCode]"),CUMPRIMENTO!$D258,INDIRECT("Tabela6[Data]"),CUMPRIMENTO!J$1)</f>
        <v/>
      </c>
      <c r="K258">
        <f>COUNTIFS(INDIRECT("Tabela6[QRCode]"),CUMPRIMENTO!$C258,INDIRECT("Tabela6[Data]"),CUMPRIMENTO!K$1)+COUNTIFS(INDIRECT("Tabela6[QRCode]"),CUMPRIMENTO!$D258,INDIRECT("Tabela6[Data]"),CUMPRIMENTO!K$1)</f>
        <v/>
      </c>
      <c r="L258">
        <f>COUNTIFS(INDIRECT("Tabela6[QRCode]"),CUMPRIMENTO!$C258,INDIRECT("Tabela6[Data]"),CUMPRIMENTO!L$1)+COUNTIFS(INDIRECT("Tabela6[QRCode]"),CUMPRIMENTO!$D258,INDIRECT("Tabela6[Data]"),CUMPRIMENTO!L$1)</f>
        <v/>
      </c>
      <c r="M258">
        <f>COUNTIFS(INDIRECT("Tabela6[QRCode]"),CUMPRIMENTO!$C258,INDIRECT("Tabela6[Data]"),CUMPRIMENTO!M$1)+COUNTIFS(INDIRECT("Tabela6[QRCode]"),CUMPRIMENTO!$D258,INDIRECT("Tabela6[Data]"),CUMPRIMENTO!M$1)</f>
        <v/>
      </c>
      <c r="N258">
        <f>COUNTIFS(INDIRECT("Tabela6[QRCode]"),CUMPRIMENTO!$C258,INDIRECT("Tabela6[Data]"),CUMPRIMENTO!N$1)+COUNTIFS(INDIRECT("Tabela6[QRCode]"),CUMPRIMENTO!$D258,INDIRECT("Tabela6[Data]"),CUMPRIMENTO!N$1)</f>
        <v/>
      </c>
      <c r="Q258" s="33">
        <f>SUM(J258:P258)/(IF(G258=1,COUNTA(J258:P258)*3,IF(G258=2,COUNTA(J258:P258)*2,IF(G258=3,COUNTA(J258:P258),IF(G258=4,COUNTA(J258:P258)/2,IF(G258=5,COUNTA(J258:P258)/7,IF(G258=6,1,"")))))))</f>
        <v/>
      </c>
      <c r="R258">
        <f>COUNTIFS(INDIRECT("Tabela6[QRCode]"),CUMPRIMENTO!$C258,INDIRECT("Tabela6[Data]"),CUMPRIMENTO!R$1)+COUNTIFS(INDIRECT("Tabela6[QRCode]"),CUMPRIMENTO!$D258,INDIRECT("Tabela6[Data]"),CUMPRIMENTO!R$1)</f>
        <v/>
      </c>
      <c r="S258">
        <f>COUNTIFS(INDIRECT("Tabela6[QRCode]"),CUMPRIMENTO!$C258,INDIRECT("Tabela6[Data]"),CUMPRIMENTO!S$1)+COUNTIFS(INDIRECT("Tabela6[QRCode]"),CUMPRIMENTO!$D258,INDIRECT("Tabela6[Data]"),CUMPRIMENTO!S$1)</f>
        <v/>
      </c>
      <c r="T258">
        <f>COUNTIFS(INDIRECT("Tabela6[QRCode]"),CUMPRIMENTO!$C258,INDIRECT("Tabela6[Data]"),CUMPRIMENTO!T$1)+COUNTIFS(INDIRECT("Tabela6[QRCode]"),CUMPRIMENTO!$D258,INDIRECT("Tabela6[Data]"),CUMPRIMENTO!T$1)</f>
        <v/>
      </c>
      <c r="U258">
        <f>COUNTIFS(INDIRECT("Tabela6[QRCode]"),CUMPRIMENTO!$C258,INDIRECT("Tabela6[Data]"),CUMPRIMENTO!U$1)+COUNTIFS(INDIRECT("Tabela6[QRCode]"),CUMPRIMENTO!$D258,INDIRECT("Tabela6[Data]"),CUMPRIMENTO!U$1)</f>
        <v/>
      </c>
      <c r="V258">
        <f>COUNTIFS(INDIRECT("Tabela6[QRCode]"),CUMPRIMENTO!$C258,INDIRECT("Tabela6[Data]"),CUMPRIMENTO!V$1)+COUNTIFS(INDIRECT("Tabela6[QRCode]"),CUMPRIMENTO!$D258,INDIRECT("Tabela6[Data]"),CUMPRIMENTO!V$1)</f>
        <v/>
      </c>
      <c r="Y258" s="33">
        <f>SUM(R258:X258)/(IF(G258=1,COUNTA(R258:X258)*3,IF(G258=2,COUNTA(R258:X258)*2,IF(G258=3,COUNTA(R258:X258),IF(G258=4,COUNTA(R258:X258)/2,IF(G258=5,COUNTA(R258:X258)/7,IF(G258=6,1,"")))))))</f>
        <v/>
      </c>
      <c r="Z258">
        <f>COUNTIFS(INDIRECT("Tabela6[QRCode]"),CUMPRIMENTO!$C258,INDIRECT("Tabela6[Data]"),CUMPRIMENTO!Z$1)+COUNTIFS(INDIRECT("Tabela6[QRCode]"),CUMPRIMENTO!$D258,INDIRECT("Tabela6[Data]"),CUMPRIMENTO!Z$1)</f>
        <v/>
      </c>
      <c r="AA258">
        <f>COUNTIFS(INDIRECT("Tabela6[QRCode]"),CUMPRIMENTO!$C258,INDIRECT("Tabela6[Data]"),CUMPRIMENTO!AA$1)+COUNTIFS(INDIRECT("Tabela6[QRCode]"),CUMPRIMENTO!$D258,INDIRECT("Tabela6[Data]"),CUMPRIMENTO!AA$1)</f>
        <v/>
      </c>
      <c r="AB258">
        <f>COUNTIFS(INDIRECT("Tabela6[QRCode]"),CUMPRIMENTO!$C258,INDIRECT("Tabela6[Data]"),CUMPRIMENTO!AB$1)+COUNTIFS(INDIRECT("Tabela6[QRCode]"),CUMPRIMENTO!$D258,INDIRECT("Tabela6[Data]"),CUMPRIMENTO!AB$1)</f>
        <v/>
      </c>
      <c r="AC258">
        <f>COUNTIFS(INDIRECT("Tabela6[QRCode]"),CUMPRIMENTO!$C258,INDIRECT("Tabela6[Data]"),CUMPRIMENTO!AC$1)+COUNTIFS(INDIRECT("Tabela6[QRCode]"),CUMPRIMENTO!$D258,INDIRECT("Tabela6[Data]"),CUMPRIMENTO!AC$1)</f>
        <v/>
      </c>
      <c r="AD258">
        <f>COUNTIFS(INDIRECT("Tabela6[QRCode]"),CUMPRIMENTO!$C258,INDIRECT("Tabela6[Data]"),CUMPRIMENTO!AD$1)+COUNTIFS(INDIRECT("Tabela6[QRCode]"),CUMPRIMENTO!$D258,INDIRECT("Tabela6[Data]"),CUMPRIMENTO!AD$1)</f>
        <v/>
      </c>
      <c r="AG258" s="33">
        <f>SUM(Z258:AD258)/(IF(G258=1,COUNTA(Z258:AD258)*3,IF(G258=2,COUNTA(Z258:AD258)*2,IF(G258=3,COUNTA(Z258:AD258),IF(G258=4,COUNTA(Z258:AD258)/2,IF(G258=5,COUNTA(Z258:AD258)/7,IF(G258=6,1,"")))))))</f>
        <v/>
      </c>
      <c r="AH258">
        <f>COUNTIFS(INDIRECT("Tabela6[QRCode]"),CUMPRIMENTO!$C258,INDIRECT("Tabela6[Data]"),CUMPRIMENTO!AH$1)+COUNTIFS(INDIRECT("Tabela6[QRCode]"),CUMPRIMENTO!$D258,INDIRECT("Tabela6[Data]"),CUMPRIMENTO!AH$1)</f>
        <v/>
      </c>
      <c r="AI258">
        <f>COUNTIFS(INDIRECT("Tabela6[QRCode]"),CUMPRIMENTO!$C258,INDIRECT("Tabela6[Data]"),CUMPRIMENTO!AI$1)+COUNTIFS(INDIRECT("Tabela6[QRCode]"),CUMPRIMENTO!$D258,INDIRECT("Tabela6[Data]"),CUMPRIMENTO!AI$1)</f>
        <v/>
      </c>
      <c r="AJ258">
        <f>COUNTIFS(INDIRECT("Tabela6[QRCode]"),CUMPRIMENTO!$C258,INDIRECT("Tabela6[Data]"),CUMPRIMENTO!AJ$1)+COUNTIFS(INDIRECT("Tabela6[QRCode]"),CUMPRIMENTO!$D258,INDIRECT("Tabela6[Data]"),CUMPRIMENTO!AJ$1)</f>
        <v/>
      </c>
      <c r="AK258">
        <f>COUNTIFS(INDIRECT("Tabela6[QRCode]"),CUMPRIMENTO!$C258,INDIRECT("Tabela6[Data]"),CUMPRIMENTO!AK$1)+COUNTIFS(INDIRECT("Tabela6[QRCode]"),CUMPRIMENTO!$D258,INDIRECT("Tabela6[Data]"),CUMPRIMENTO!AK$1)</f>
        <v/>
      </c>
      <c r="AL258">
        <f>COUNTIFS(INDIRECT("Tabela6[QRCode]"),CUMPRIMENTO!$C258,INDIRECT("Tabela6[Data]"),CUMPRIMENTO!AL$1)+COUNTIFS(INDIRECT("Tabela6[QRCode]"),CUMPRIMENTO!$D258,INDIRECT("Tabela6[Data]"),CUMPRIMENTO!AL$1)</f>
        <v/>
      </c>
      <c r="AO258" s="33">
        <f>SUM(AH258:AL258)/(IF(G258=1,COUNTA(AH258:AL258)*3,IF(G258=2,COUNTA(AH258:AL258)*2,IF(G258=3,COUNTA(AH258:AL258),IF(G258=4,COUNTA(AH258:AL258)/2,IF(G258=5,COUNTA(AH258:AL258)/7,IF(G258=6,1,"")))))))</f>
        <v/>
      </c>
      <c r="AP258">
        <f>COUNTIFS(INDIRECT("Tabela6[QRCode]"),CUMPRIMENTO!$C258,INDIRECT("Tabela6[Data]"),CUMPRIMENTO!AP$1)+COUNTIFS(INDIRECT("Tabela6[QRCode]"),CUMPRIMENTO!$D258,INDIRECT("Tabela6[Data]"),CUMPRIMENTO!AP$1)</f>
        <v/>
      </c>
      <c r="AQ258">
        <f>COUNTIFS(INDIRECT("Tabela6[QRCode]"),CUMPRIMENTO!$C258,INDIRECT("Tabela6[Data]"),CUMPRIMENTO!AQ$1)+COUNTIFS(INDIRECT("Tabela6[QRCode]"),CUMPRIMENTO!$D258,INDIRECT("Tabela6[Data]"),CUMPRIMENTO!AQ$1)</f>
        <v/>
      </c>
      <c r="AW258" s="33">
        <f>SUM(AP258:AS258)/(IF(G258=1,COUNTA(AP258:AS258)*3,IF(G258=2,COUNTA(AP258:AS258)*2,IF(G258=3,COUNTA(AP258:AS258),IF(G258=4,COUNTA(AP258:AS258)/2,IF(G258=5,COUNTA(AP258:AS258)/7,IF(G258=6,1,"")))))))</f>
        <v/>
      </c>
    </row>
    <row r="259">
      <c r="B259" t="inlineStr">
        <is>
          <t>BR01-IES-P31</t>
        </is>
      </c>
      <c r="C259" t="inlineStr">
        <is>
          <t>BR01-IES-P31-SALA85</t>
        </is>
      </c>
      <c r="E259" t="inlineStr">
        <is>
          <t>CFW - SALA REUNIÃO</t>
        </is>
      </c>
      <c r="G259" t="n">
        <v>6</v>
      </c>
      <c r="H259" t="inlineStr">
        <is>
          <t>SOB DEMANDA</t>
        </is>
      </c>
      <c r="I259" s="34">
        <f>IF(H259="SOB DEMANDA",100%,IF(AVERAGE(Y259,AG259,AO259,AW259)&gt;100%,100%,AVERAGE(Y259,AG259,AO259,AW259)))</f>
        <v/>
      </c>
      <c r="J259">
        <f>COUNTIFS(INDIRECT("Tabela6[QRCode]"),CUMPRIMENTO!$C259,INDIRECT("Tabela6[Data]"),CUMPRIMENTO!J$1)+COUNTIFS(INDIRECT("Tabela6[QRCode]"),CUMPRIMENTO!$D259,INDIRECT("Tabela6[Data]"),CUMPRIMENTO!J$1)</f>
        <v/>
      </c>
      <c r="K259">
        <f>COUNTIFS(INDIRECT("Tabela6[QRCode]"),CUMPRIMENTO!$C259,INDIRECT("Tabela6[Data]"),CUMPRIMENTO!K$1)+COUNTIFS(INDIRECT("Tabela6[QRCode]"),CUMPRIMENTO!$D259,INDIRECT("Tabela6[Data]"),CUMPRIMENTO!K$1)</f>
        <v/>
      </c>
      <c r="L259">
        <f>COUNTIFS(INDIRECT("Tabela6[QRCode]"),CUMPRIMENTO!$C259,INDIRECT("Tabela6[Data]"),CUMPRIMENTO!L$1)+COUNTIFS(INDIRECT("Tabela6[QRCode]"),CUMPRIMENTO!$D259,INDIRECT("Tabela6[Data]"),CUMPRIMENTO!L$1)</f>
        <v/>
      </c>
      <c r="M259">
        <f>COUNTIFS(INDIRECT("Tabela6[QRCode]"),CUMPRIMENTO!$C259,INDIRECT("Tabela6[Data]"),CUMPRIMENTO!M$1)+COUNTIFS(INDIRECT("Tabela6[QRCode]"),CUMPRIMENTO!$D259,INDIRECT("Tabela6[Data]"),CUMPRIMENTO!M$1)</f>
        <v/>
      </c>
      <c r="N259">
        <f>COUNTIFS(INDIRECT("Tabela6[QRCode]"),CUMPRIMENTO!$C259,INDIRECT("Tabela6[Data]"),CUMPRIMENTO!N$1)+COUNTIFS(INDIRECT("Tabela6[QRCode]"),CUMPRIMENTO!$D259,INDIRECT("Tabela6[Data]"),CUMPRIMENTO!N$1)</f>
        <v/>
      </c>
      <c r="Q259" s="33">
        <f>SUM(J259:P259)/(IF(G259=1,COUNTA(J259:P259)*3,IF(G259=2,COUNTA(J259:P259)*2,IF(G259=3,COUNTA(J259:P259),IF(G259=4,COUNTA(J259:P259)/2,IF(G259=5,COUNTA(J259:P259)/7,IF(G259=6,1,"")))))))</f>
        <v/>
      </c>
      <c r="R259">
        <f>COUNTIFS(INDIRECT("Tabela6[QRCode]"),CUMPRIMENTO!$C259,INDIRECT("Tabela6[Data]"),CUMPRIMENTO!R$1)+COUNTIFS(INDIRECT("Tabela6[QRCode]"),CUMPRIMENTO!$D259,INDIRECT("Tabela6[Data]"),CUMPRIMENTO!R$1)</f>
        <v/>
      </c>
      <c r="S259">
        <f>COUNTIFS(INDIRECT("Tabela6[QRCode]"),CUMPRIMENTO!$C259,INDIRECT("Tabela6[Data]"),CUMPRIMENTO!S$1)+COUNTIFS(INDIRECT("Tabela6[QRCode]"),CUMPRIMENTO!$D259,INDIRECT("Tabela6[Data]"),CUMPRIMENTO!S$1)</f>
        <v/>
      </c>
      <c r="T259">
        <f>COUNTIFS(INDIRECT("Tabela6[QRCode]"),CUMPRIMENTO!$C259,INDIRECT("Tabela6[Data]"),CUMPRIMENTO!T$1)+COUNTIFS(INDIRECT("Tabela6[QRCode]"),CUMPRIMENTO!$D259,INDIRECT("Tabela6[Data]"),CUMPRIMENTO!T$1)</f>
        <v/>
      </c>
      <c r="U259">
        <f>COUNTIFS(INDIRECT("Tabela6[QRCode]"),CUMPRIMENTO!$C259,INDIRECT("Tabela6[Data]"),CUMPRIMENTO!U$1)+COUNTIFS(INDIRECT("Tabela6[QRCode]"),CUMPRIMENTO!$D259,INDIRECT("Tabela6[Data]"),CUMPRIMENTO!U$1)</f>
        <v/>
      </c>
      <c r="V259">
        <f>COUNTIFS(INDIRECT("Tabela6[QRCode]"),CUMPRIMENTO!$C259,INDIRECT("Tabela6[Data]"),CUMPRIMENTO!V$1)+COUNTIFS(INDIRECT("Tabela6[QRCode]"),CUMPRIMENTO!$D259,INDIRECT("Tabela6[Data]"),CUMPRIMENTO!V$1)</f>
        <v/>
      </c>
      <c r="Y259" s="33">
        <f>SUM(R259:X259)/(IF(G259=1,COUNTA(R259:X259)*3,IF(G259=2,COUNTA(R259:X259)*2,IF(G259=3,COUNTA(R259:X259),IF(G259=4,COUNTA(R259:X259)/2,IF(G259=5,COUNTA(R259:X259)/7,IF(G259=6,1,"")))))))</f>
        <v/>
      </c>
      <c r="Z259">
        <f>COUNTIFS(INDIRECT("Tabela6[QRCode]"),CUMPRIMENTO!$C259,INDIRECT("Tabela6[Data]"),CUMPRIMENTO!Z$1)+COUNTIFS(INDIRECT("Tabela6[QRCode]"),CUMPRIMENTO!$D259,INDIRECT("Tabela6[Data]"),CUMPRIMENTO!Z$1)</f>
        <v/>
      </c>
      <c r="AA259">
        <f>COUNTIFS(INDIRECT("Tabela6[QRCode]"),CUMPRIMENTO!$C259,INDIRECT("Tabela6[Data]"),CUMPRIMENTO!AA$1)+COUNTIFS(INDIRECT("Tabela6[QRCode]"),CUMPRIMENTO!$D259,INDIRECT("Tabela6[Data]"),CUMPRIMENTO!AA$1)</f>
        <v/>
      </c>
      <c r="AB259">
        <f>COUNTIFS(INDIRECT("Tabela6[QRCode]"),CUMPRIMENTO!$C259,INDIRECT("Tabela6[Data]"),CUMPRIMENTO!AB$1)+COUNTIFS(INDIRECT("Tabela6[QRCode]"),CUMPRIMENTO!$D259,INDIRECT("Tabela6[Data]"),CUMPRIMENTO!AB$1)</f>
        <v/>
      </c>
      <c r="AC259">
        <f>COUNTIFS(INDIRECT("Tabela6[QRCode]"),CUMPRIMENTO!$C259,INDIRECT("Tabela6[Data]"),CUMPRIMENTO!AC$1)+COUNTIFS(INDIRECT("Tabela6[QRCode]"),CUMPRIMENTO!$D259,INDIRECT("Tabela6[Data]"),CUMPRIMENTO!AC$1)</f>
        <v/>
      </c>
      <c r="AD259">
        <f>COUNTIFS(INDIRECT("Tabela6[QRCode]"),CUMPRIMENTO!$C259,INDIRECT("Tabela6[Data]"),CUMPRIMENTO!AD$1)+COUNTIFS(INDIRECT("Tabela6[QRCode]"),CUMPRIMENTO!$D259,INDIRECT("Tabela6[Data]"),CUMPRIMENTO!AD$1)</f>
        <v/>
      </c>
      <c r="AG259" s="33">
        <f>SUM(Z259:AD259)/(IF(G259=1,COUNTA(Z259:AD259)*3,IF(G259=2,COUNTA(Z259:AD259)*2,IF(G259=3,COUNTA(Z259:AD259),IF(G259=4,COUNTA(Z259:AD259)/2,IF(G259=5,COUNTA(Z259:AD259)/7,IF(G259=6,1,"")))))))</f>
        <v/>
      </c>
      <c r="AH259">
        <f>COUNTIFS(INDIRECT("Tabela6[QRCode]"),CUMPRIMENTO!$C259,INDIRECT("Tabela6[Data]"),CUMPRIMENTO!AH$1)+COUNTIFS(INDIRECT("Tabela6[QRCode]"),CUMPRIMENTO!$D259,INDIRECT("Tabela6[Data]"),CUMPRIMENTO!AH$1)</f>
        <v/>
      </c>
      <c r="AI259">
        <f>COUNTIFS(INDIRECT("Tabela6[QRCode]"),CUMPRIMENTO!$C259,INDIRECT("Tabela6[Data]"),CUMPRIMENTO!AI$1)+COUNTIFS(INDIRECT("Tabela6[QRCode]"),CUMPRIMENTO!$D259,INDIRECT("Tabela6[Data]"),CUMPRIMENTO!AI$1)</f>
        <v/>
      </c>
      <c r="AJ259">
        <f>COUNTIFS(INDIRECT("Tabela6[QRCode]"),CUMPRIMENTO!$C259,INDIRECT("Tabela6[Data]"),CUMPRIMENTO!AJ$1)+COUNTIFS(INDIRECT("Tabela6[QRCode]"),CUMPRIMENTO!$D259,INDIRECT("Tabela6[Data]"),CUMPRIMENTO!AJ$1)</f>
        <v/>
      </c>
      <c r="AK259">
        <f>COUNTIFS(INDIRECT("Tabela6[QRCode]"),CUMPRIMENTO!$C259,INDIRECT("Tabela6[Data]"),CUMPRIMENTO!AK$1)+COUNTIFS(INDIRECT("Tabela6[QRCode]"),CUMPRIMENTO!$D259,INDIRECT("Tabela6[Data]"),CUMPRIMENTO!AK$1)</f>
        <v/>
      </c>
      <c r="AL259">
        <f>COUNTIFS(INDIRECT("Tabela6[QRCode]"),CUMPRIMENTO!$C259,INDIRECT("Tabela6[Data]"),CUMPRIMENTO!AL$1)+COUNTIFS(INDIRECT("Tabela6[QRCode]"),CUMPRIMENTO!$D259,INDIRECT("Tabela6[Data]"),CUMPRIMENTO!AL$1)</f>
        <v/>
      </c>
      <c r="AO259" s="33">
        <f>SUM(AH259:AL259)/(IF(G259=1,COUNTA(AH259:AL259)*3,IF(G259=2,COUNTA(AH259:AL259)*2,IF(G259=3,COUNTA(AH259:AL259),IF(G259=4,COUNTA(AH259:AL259)/2,IF(G259=5,COUNTA(AH259:AL259)/7,IF(G259=6,1,"")))))))</f>
        <v/>
      </c>
      <c r="AP259">
        <f>COUNTIFS(INDIRECT("Tabela6[QRCode]"),CUMPRIMENTO!$C259,INDIRECT("Tabela6[Data]"),CUMPRIMENTO!AP$1)+COUNTIFS(INDIRECT("Tabela6[QRCode]"),CUMPRIMENTO!$D259,INDIRECT("Tabela6[Data]"),CUMPRIMENTO!AP$1)</f>
        <v/>
      </c>
      <c r="AQ259">
        <f>COUNTIFS(INDIRECT("Tabela6[QRCode]"),CUMPRIMENTO!$C259,INDIRECT("Tabela6[Data]"),CUMPRIMENTO!AQ$1)+COUNTIFS(INDIRECT("Tabela6[QRCode]"),CUMPRIMENTO!$D259,INDIRECT("Tabela6[Data]"),CUMPRIMENTO!AQ$1)</f>
        <v/>
      </c>
      <c r="AW259" s="33">
        <f>SUM(AP259:AS259)/(IF(G259=1,COUNTA(AP259:AS259)*3,IF(G259=2,COUNTA(AP259:AS259)*2,IF(G259=3,COUNTA(AP259:AS259),IF(G259=4,COUNTA(AP259:AS259)/2,IF(G259=5,COUNTA(AP259:AS259)/7,IF(G259=6,1,"")))))))</f>
        <v/>
      </c>
    </row>
    <row r="260">
      <c r="B260" t="inlineStr">
        <is>
          <t>BR01-IES-P31</t>
        </is>
      </c>
      <c r="C260" t="inlineStr">
        <is>
          <t>BR01-IES-P31-SALA86</t>
        </is>
      </c>
      <c r="E260" t="inlineStr">
        <is>
          <t>CFW - SALA DEPÓSITO MES</t>
        </is>
      </c>
      <c r="G260" t="n">
        <v>6</v>
      </c>
      <c r="H260" t="inlineStr">
        <is>
          <t>SOB DEMANDA</t>
        </is>
      </c>
      <c r="I260" s="34">
        <f>IF(H260="SOB DEMANDA",100%,IF(AVERAGE(Y260,AG260,AO260,AW260)&gt;100%,100%,AVERAGE(Y260,AG260,AO260,AW260)))</f>
        <v/>
      </c>
      <c r="J260">
        <f>COUNTIFS(INDIRECT("Tabela6[QRCode]"),CUMPRIMENTO!$C260,INDIRECT("Tabela6[Data]"),CUMPRIMENTO!J$1)+COUNTIFS(INDIRECT("Tabela6[QRCode]"),CUMPRIMENTO!$D260,INDIRECT("Tabela6[Data]"),CUMPRIMENTO!J$1)</f>
        <v/>
      </c>
      <c r="K260">
        <f>COUNTIFS(INDIRECT("Tabela6[QRCode]"),CUMPRIMENTO!$C260,INDIRECT("Tabela6[Data]"),CUMPRIMENTO!K$1)+COUNTIFS(INDIRECT("Tabela6[QRCode]"),CUMPRIMENTO!$D260,INDIRECT("Tabela6[Data]"),CUMPRIMENTO!K$1)</f>
        <v/>
      </c>
      <c r="L260">
        <f>COUNTIFS(INDIRECT("Tabela6[QRCode]"),CUMPRIMENTO!$C260,INDIRECT("Tabela6[Data]"),CUMPRIMENTO!L$1)+COUNTIFS(INDIRECT("Tabela6[QRCode]"),CUMPRIMENTO!$D260,INDIRECT("Tabela6[Data]"),CUMPRIMENTO!L$1)</f>
        <v/>
      </c>
      <c r="M260">
        <f>COUNTIFS(INDIRECT("Tabela6[QRCode]"),CUMPRIMENTO!$C260,INDIRECT("Tabela6[Data]"),CUMPRIMENTO!M$1)+COUNTIFS(INDIRECT("Tabela6[QRCode]"),CUMPRIMENTO!$D260,INDIRECT("Tabela6[Data]"),CUMPRIMENTO!M$1)</f>
        <v/>
      </c>
      <c r="N260">
        <f>COUNTIFS(INDIRECT("Tabela6[QRCode]"),CUMPRIMENTO!$C260,INDIRECT("Tabela6[Data]"),CUMPRIMENTO!N$1)+COUNTIFS(INDIRECT("Tabela6[QRCode]"),CUMPRIMENTO!$D260,INDIRECT("Tabela6[Data]"),CUMPRIMENTO!N$1)</f>
        <v/>
      </c>
      <c r="Q260" s="33">
        <f>SUM(J260:P260)/(IF(G260=1,COUNTA(J260:P260)*3,IF(G260=2,COUNTA(J260:P260)*2,IF(G260=3,COUNTA(J260:P260),IF(G260=4,COUNTA(J260:P260)/2,IF(G260=5,COUNTA(J260:P260)/7,IF(G260=6,1,"")))))))</f>
        <v/>
      </c>
      <c r="R260">
        <f>COUNTIFS(INDIRECT("Tabela6[QRCode]"),CUMPRIMENTO!$C260,INDIRECT("Tabela6[Data]"),CUMPRIMENTO!R$1)+COUNTIFS(INDIRECT("Tabela6[QRCode]"),CUMPRIMENTO!$D260,INDIRECT("Tabela6[Data]"),CUMPRIMENTO!R$1)</f>
        <v/>
      </c>
      <c r="S260">
        <f>COUNTIFS(INDIRECT("Tabela6[QRCode]"),CUMPRIMENTO!$C260,INDIRECT("Tabela6[Data]"),CUMPRIMENTO!S$1)+COUNTIFS(INDIRECT("Tabela6[QRCode]"),CUMPRIMENTO!$D260,INDIRECT("Tabela6[Data]"),CUMPRIMENTO!S$1)</f>
        <v/>
      </c>
      <c r="T260">
        <f>COUNTIFS(INDIRECT("Tabela6[QRCode]"),CUMPRIMENTO!$C260,INDIRECT("Tabela6[Data]"),CUMPRIMENTO!T$1)+COUNTIFS(INDIRECT("Tabela6[QRCode]"),CUMPRIMENTO!$D260,INDIRECT("Tabela6[Data]"),CUMPRIMENTO!T$1)</f>
        <v/>
      </c>
      <c r="U260">
        <f>COUNTIFS(INDIRECT("Tabela6[QRCode]"),CUMPRIMENTO!$C260,INDIRECT("Tabela6[Data]"),CUMPRIMENTO!U$1)+COUNTIFS(INDIRECT("Tabela6[QRCode]"),CUMPRIMENTO!$D260,INDIRECT("Tabela6[Data]"),CUMPRIMENTO!U$1)</f>
        <v/>
      </c>
      <c r="V260">
        <f>COUNTIFS(INDIRECT("Tabela6[QRCode]"),CUMPRIMENTO!$C260,INDIRECT("Tabela6[Data]"),CUMPRIMENTO!V$1)+COUNTIFS(INDIRECT("Tabela6[QRCode]"),CUMPRIMENTO!$D260,INDIRECT("Tabela6[Data]"),CUMPRIMENTO!V$1)</f>
        <v/>
      </c>
      <c r="Y260" s="33">
        <f>SUM(R260:X260)/(IF(G260=1,COUNTA(R260:X260)*3,IF(G260=2,COUNTA(R260:X260)*2,IF(G260=3,COUNTA(R260:X260),IF(G260=4,COUNTA(R260:X260)/2,IF(G260=5,COUNTA(R260:X260)/7,IF(G260=6,1,"")))))))</f>
        <v/>
      </c>
      <c r="Z260">
        <f>COUNTIFS(INDIRECT("Tabela6[QRCode]"),CUMPRIMENTO!$C260,INDIRECT("Tabela6[Data]"),CUMPRIMENTO!Z$1)+COUNTIFS(INDIRECT("Tabela6[QRCode]"),CUMPRIMENTO!$D260,INDIRECT("Tabela6[Data]"),CUMPRIMENTO!Z$1)</f>
        <v/>
      </c>
      <c r="AA260">
        <f>COUNTIFS(INDIRECT("Tabela6[QRCode]"),CUMPRIMENTO!$C260,INDIRECT("Tabela6[Data]"),CUMPRIMENTO!AA$1)+COUNTIFS(INDIRECT("Tabela6[QRCode]"),CUMPRIMENTO!$D260,INDIRECT("Tabela6[Data]"),CUMPRIMENTO!AA$1)</f>
        <v/>
      </c>
      <c r="AB260">
        <f>COUNTIFS(INDIRECT("Tabela6[QRCode]"),CUMPRIMENTO!$C260,INDIRECT("Tabela6[Data]"),CUMPRIMENTO!AB$1)+COUNTIFS(INDIRECT("Tabela6[QRCode]"),CUMPRIMENTO!$D260,INDIRECT("Tabela6[Data]"),CUMPRIMENTO!AB$1)</f>
        <v/>
      </c>
      <c r="AC260">
        <f>COUNTIFS(INDIRECT("Tabela6[QRCode]"),CUMPRIMENTO!$C260,INDIRECT("Tabela6[Data]"),CUMPRIMENTO!AC$1)+COUNTIFS(INDIRECT("Tabela6[QRCode]"),CUMPRIMENTO!$D260,INDIRECT("Tabela6[Data]"),CUMPRIMENTO!AC$1)</f>
        <v/>
      </c>
      <c r="AD260">
        <f>COUNTIFS(INDIRECT("Tabela6[QRCode]"),CUMPRIMENTO!$C260,INDIRECT("Tabela6[Data]"),CUMPRIMENTO!AD$1)+COUNTIFS(INDIRECT("Tabela6[QRCode]"),CUMPRIMENTO!$D260,INDIRECT("Tabela6[Data]"),CUMPRIMENTO!AD$1)</f>
        <v/>
      </c>
      <c r="AG260" s="33">
        <f>SUM(Z260:AD260)/(IF(G260=1,COUNTA(Z260:AD260)*3,IF(G260=2,COUNTA(Z260:AD260)*2,IF(G260=3,COUNTA(Z260:AD260),IF(G260=4,COUNTA(Z260:AD260)/2,IF(G260=5,COUNTA(Z260:AD260)/7,IF(G260=6,1,"")))))))</f>
        <v/>
      </c>
      <c r="AH260">
        <f>COUNTIFS(INDIRECT("Tabela6[QRCode]"),CUMPRIMENTO!$C260,INDIRECT("Tabela6[Data]"),CUMPRIMENTO!AH$1)+COUNTIFS(INDIRECT("Tabela6[QRCode]"),CUMPRIMENTO!$D260,INDIRECT("Tabela6[Data]"),CUMPRIMENTO!AH$1)</f>
        <v/>
      </c>
      <c r="AI260">
        <f>COUNTIFS(INDIRECT("Tabela6[QRCode]"),CUMPRIMENTO!$C260,INDIRECT("Tabela6[Data]"),CUMPRIMENTO!AI$1)+COUNTIFS(INDIRECT("Tabela6[QRCode]"),CUMPRIMENTO!$D260,INDIRECT("Tabela6[Data]"),CUMPRIMENTO!AI$1)</f>
        <v/>
      </c>
      <c r="AJ260">
        <f>COUNTIFS(INDIRECT("Tabela6[QRCode]"),CUMPRIMENTO!$C260,INDIRECT("Tabela6[Data]"),CUMPRIMENTO!AJ$1)+COUNTIFS(INDIRECT("Tabela6[QRCode]"),CUMPRIMENTO!$D260,INDIRECT("Tabela6[Data]"),CUMPRIMENTO!AJ$1)</f>
        <v/>
      </c>
      <c r="AK260">
        <f>COUNTIFS(INDIRECT("Tabela6[QRCode]"),CUMPRIMENTO!$C260,INDIRECT("Tabela6[Data]"),CUMPRIMENTO!AK$1)+COUNTIFS(INDIRECT("Tabela6[QRCode]"),CUMPRIMENTO!$D260,INDIRECT("Tabela6[Data]"),CUMPRIMENTO!AK$1)</f>
        <v/>
      </c>
      <c r="AL260">
        <f>COUNTIFS(INDIRECT("Tabela6[QRCode]"),CUMPRIMENTO!$C260,INDIRECT("Tabela6[Data]"),CUMPRIMENTO!AL$1)+COUNTIFS(INDIRECT("Tabela6[QRCode]"),CUMPRIMENTO!$D260,INDIRECT("Tabela6[Data]"),CUMPRIMENTO!AL$1)</f>
        <v/>
      </c>
      <c r="AO260" s="33">
        <f>SUM(AH260:AL260)/(IF(G260=1,COUNTA(AH260:AL260)*3,IF(G260=2,COUNTA(AH260:AL260)*2,IF(G260=3,COUNTA(AH260:AL260),IF(G260=4,COUNTA(AH260:AL260)/2,IF(G260=5,COUNTA(AH260:AL260)/7,IF(G260=6,1,"")))))))</f>
        <v/>
      </c>
      <c r="AP260">
        <f>COUNTIFS(INDIRECT("Tabela6[QRCode]"),CUMPRIMENTO!$C260,INDIRECT("Tabela6[Data]"),CUMPRIMENTO!AP$1)+COUNTIFS(INDIRECT("Tabela6[QRCode]"),CUMPRIMENTO!$D260,INDIRECT("Tabela6[Data]"),CUMPRIMENTO!AP$1)</f>
        <v/>
      </c>
      <c r="AQ260">
        <f>COUNTIFS(INDIRECT("Tabela6[QRCode]"),CUMPRIMENTO!$C260,INDIRECT("Tabela6[Data]"),CUMPRIMENTO!AQ$1)+COUNTIFS(INDIRECT("Tabela6[QRCode]"),CUMPRIMENTO!$D260,INDIRECT("Tabela6[Data]"),CUMPRIMENTO!AQ$1)</f>
        <v/>
      </c>
      <c r="AW260" s="33">
        <f>SUM(AP260:AS260)/(IF(G260=1,COUNTA(AP260:AS260)*3,IF(G260=2,COUNTA(AP260:AS260)*2,IF(G260=3,COUNTA(AP260:AS260),IF(G260=4,COUNTA(AP260:AS260)/2,IF(G260=5,COUNTA(AP260:AS260)/7,IF(G260=6,1,"")))))))</f>
        <v/>
      </c>
    </row>
    <row r="261">
      <c r="B261" t="inlineStr">
        <is>
          <t>BR01-IES-P31</t>
        </is>
      </c>
      <c r="C261" t="inlineStr">
        <is>
          <t>BR01-IES-P31-SALA87</t>
        </is>
      </c>
      <c r="E261" t="inlineStr">
        <is>
          <t>OFICINA CQT</t>
        </is>
      </c>
      <c r="G261" t="n">
        <v>6</v>
      </c>
      <c r="H261" t="inlineStr">
        <is>
          <t>SOB DEMANDA</t>
        </is>
      </c>
      <c r="I261" s="34">
        <f>IF(H261="SOB DEMANDA",100%,IF(AVERAGE(Y261,AG261,AO261,AW261)&gt;100%,100%,AVERAGE(Y261,AG261,AO261,AW261)))</f>
        <v/>
      </c>
      <c r="J261">
        <f>COUNTIFS(INDIRECT("Tabela6[QRCode]"),CUMPRIMENTO!$C261,INDIRECT("Tabela6[Data]"),CUMPRIMENTO!J$1)+COUNTIFS(INDIRECT("Tabela6[QRCode]"),CUMPRIMENTO!$D261,INDIRECT("Tabela6[Data]"),CUMPRIMENTO!J$1)</f>
        <v/>
      </c>
      <c r="K261">
        <f>COUNTIFS(INDIRECT("Tabela6[QRCode]"),CUMPRIMENTO!$C261,INDIRECT("Tabela6[Data]"),CUMPRIMENTO!K$1)+COUNTIFS(INDIRECT("Tabela6[QRCode]"),CUMPRIMENTO!$D261,INDIRECT("Tabela6[Data]"),CUMPRIMENTO!K$1)</f>
        <v/>
      </c>
      <c r="L261">
        <f>COUNTIFS(INDIRECT("Tabela6[QRCode]"),CUMPRIMENTO!$C261,INDIRECT("Tabela6[Data]"),CUMPRIMENTO!L$1)+COUNTIFS(INDIRECT("Tabela6[QRCode]"),CUMPRIMENTO!$D261,INDIRECT("Tabela6[Data]"),CUMPRIMENTO!L$1)</f>
        <v/>
      </c>
      <c r="M261">
        <f>COUNTIFS(INDIRECT("Tabela6[QRCode]"),CUMPRIMENTO!$C261,INDIRECT("Tabela6[Data]"),CUMPRIMENTO!M$1)+COUNTIFS(INDIRECT("Tabela6[QRCode]"),CUMPRIMENTO!$D261,INDIRECT("Tabela6[Data]"),CUMPRIMENTO!M$1)</f>
        <v/>
      </c>
      <c r="N261">
        <f>COUNTIFS(INDIRECT("Tabela6[QRCode]"),CUMPRIMENTO!$C261,INDIRECT("Tabela6[Data]"),CUMPRIMENTO!N$1)+COUNTIFS(INDIRECT("Tabela6[QRCode]"),CUMPRIMENTO!$D261,INDIRECT("Tabela6[Data]"),CUMPRIMENTO!N$1)</f>
        <v/>
      </c>
      <c r="Q261" s="33">
        <f>SUM(J261:P261)/(IF(G261=1,COUNTA(J261:P261)*3,IF(G261=2,COUNTA(J261:P261)*2,IF(G261=3,COUNTA(J261:P261),IF(G261=4,COUNTA(J261:P261)/2,IF(G261=5,COUNTA(J261:P261)/7,IF(G261=6,1,"")))))))</f>
        <v/>
      </c>
      <c r="R261">
        <f>COUNTIFS(INDIRECT("Tabela6[QRCode]"),CUMPRIMENTO!$C261,INDIRECT("Tabela6[Data]"),CUMPRIMENTO!R$1)+COUNTIFS(INDIRECT("Tabela6[QRCode]"),CUMPRIMENTO!$D261,INDIRECT("Tabela6[Data]"),CUMPRIMENTO!R$1)</f>
        <v/>
      </c>
      <c r="S261">
        <f>COUNTIFS(INDIRECT("Tabela6[QRCode]"),CUMPRIMENTO!$C261,INDIRECT("Tabela6[Data]"),CUMPRIMENTO!S$1)+COUNTIFS(INDIRECT("Tabela6[QRCode]"),CUMPRIMENTO!$D261,INDIRECT("Tabela6[Data]"),CUMPRIMENTO!S$1)</f>
        <v/>
      </c>
      <c r="T261">
        <f>COUNTIFS(INDIRECT("Tabela6[QRCode]"),CUMPRIMENTO!$C261,INDIRECT("Tabela6[Data]"),CUMPRIMENTO!T$1)+COUNTIFS(INDIRECT("Tabela6[QRCode]"),CUMPRIMENTO!$D261,INDIRECT("Tabela6[Data]"),CUMPRIMENTO!T$1)</f>
        <v/>
      </c>
      <c r="U261">
        <f>COUNTIFS(INDIRECT("Tabela6[QRCode]"),CUMPRIMENTO!$C261,INDIRECT("Tabela6[Data]"),CUMPRIMENTO!U$1)+COUNTIFS(INDIRECT("Tabela6[QRCode]"),CUMPRIMENTO!$D261,INDIRECT("Tabela6[Data]"),CUMPRIMENTO!U$1)</f>
        <v/>
      </c>
      <c r="V261">
        <f>COUNTIFS(INDIRECT("Tabela6[QRCode]"),CUMPRIMENTO!$C261,INDIRECT("Tabela6[Data]"),CUMPRIMENTO!V$1)+COUNTIFS(INDIRECT("Tabela6[QRCode]"),CUMPRIMENTO!$D261,INDIRECT("Tabela6[Data]"),CUMPRIMENTO!V$1)</f>
        <v/>
      </c>
      <c r="Y261" s="33">
        <f>SUM(R261:X261)/(IF(G261=1,COUNTA(R261:X261)*3,IF(G261=2,COUNTA(R261:X261)*2,IF(G261=3,COUNTA(R261:X261),IF(G261=4,COUNTA(R261:X261)/2,IF(G261=5,COUNTA(R261:X261)/7,IF(G261=6,1,"")))))))</f>
        <v/>
      </c>
      <c r="Z261">
        <f>COUNTIFS(INDIRECT("Tabela6[QRCode]"),CUMPRIMENTO!$C261,INDIRECT("Tabela6[Data]"),CUMPRIMENTO!Z$1)+COUNTIFS(INDIRECT("Tabela6[QRCode]"),CUMPRIMENTO!$D261,INDIRECT("Tabela6[Data]"),CUMPRIMENTO!Z$1)</f>
        <v/>
      </c>
      <c r="AA261">
        <f>COUNTIFS(INDIRECT("Tabela6[QRCode]"),CUMPRIMENTO!$C261,INDIRECT("Tabela6[Data]"),CUMPRIMENTO!AA$1)+COUNTIFS(INDIRECT("Tabela6[QRCode]"),CUMPRIMENTO!$D261,INDIRECT("Tabela6[Data]"),CUMPRIMENTO!AA$1)</f>
        <v/>
      </c>
      <c r="AB261">
        <f>COUNTIFS(INDIRECT("Tabela6[QRCode]"),CUMPRIMENTO!$C261,INDIRECT("Tabela6[Data]"),CUMPRIMENTO!AB$1)+COUNTIFS(INDIRECT("Tabela6[QRCode]"),CUMPRIMENTO!$D261,INDIRECT("Tabela6[Data]"),CUMPRIMENTO!AB$1)</f>
        <v/>
      </c>
      <c r="AC261">
        <f>COUNTIFS(INDIRECT("Tabela6[QRCode]"),CUMPRIMENTO!$C261,INDIRECT("Tabela6[Data]"),CUMPRIMENTO!AC$1)+COUNTIFS(INDIRECT("Tabela6[QRCode]"),CUMPRIMENTO!$D261,INDIRECT("Tabela6[Data]"),CUMPRIMENTO!AC$1)</f>
        <v/>
      </c>
      <c r="AD261">
        <f>COUNTIFS(INDIRECT("Tabela6[QRCode]"),CUMPRIMENTO!$C261,INDIRECT("Tabela6[Data]"),CUMPRIMENTO!AD$1)+COUNTIFS(INDIRECT("Tabela6[QRCode]"),CUMPRIMENTO!$D261,INDIRECT("Tabela6[Data]"),CUMPRIMENTO!AD$1)</f>
        <v/>
      </c>
      <c r="AG261" s="33">
        <f>SUM(Z261:AD261)/(IF(G261=1,COUNTA(Z261:AD261)*3,IF(G261=2,COUNTA(Z261:AD261)*2,IF(G261=3,COUNTA(Z261:AD261),IF(G261=4,COUNTA(Z261:AD261)/2,IF(G261=5,COUNTA(Z261:AD261)/7,IF(G261=6,1,"")))))))</f>
        <v/>
      </c>
      <c r="AH261">
        <f>COUNTIFS(INDIRECT("Tabela6[QRCode]"),CUMPRIMENTO!$C261,INDIRECT("Tabela6[Data]"),CUMPRIMENTO!AH$1)+COUNTIFS(INDIRECT("Tabela6[QRCode]"),CUMPRIMENTO!$D261,INDIRECT("Tabela6[Data]"),CUMPRIMENTO!AH$1)</f>
        <v/>
      </c>
      <c r="AI261">
        <f>COUNTIFS(INDIRECT("Tabela6[QRCode]"),CUMPRIMENTO!$C261,INDIRECT("Tabela6[Data]"),CUMPRIMENTO!AI$1)+COUNTIFS(INDIRECT("Tabela6[QRCode]"),CUMPRIMENTO!$D261,INDIRECT("Tabela6[Data]"),CUMPRIMENTO!AI$1)</f>
        <v/>
      </c>
      <c r="AJ261">
        <f>COUNTIFS(INDIRECT("Tabela6[QRCode]"),CUMPRIMENTO!$C261,INDIRECT("Tabela6[Data]"),CUMPRIMENTO!AJ$1)+COUNTIFS(INDIRECT("Tabela6[QRCode]"),CUMPRIMENTO!$D261,INDIRECT("Tabela6[Data]"),CUMPRIMENTO!AJ$1)</f>
        <v/>
      </c>
      <c r="AK261">
        <f>COUNTIFS(INDIRECT("Tabela6[QRCode]"),CUMPRIMENTO!$C261,INDIRECT("Tabela6[Data]"),CUMPRIMENTO!AK$1)+COUNTIFS(INDIRECT("Tabela6[QRCode]"),CUMPRIMENTO!$D261,INDIRECT("Tabela6[Data]"),CUMPRIMENTO!AK$1)</f>
        <v/>
      </c>
      <c r="AL261">
        <f>COUNTIFS(INDIRECT("Tabela6[QRCode]"),CUMPRIMENTO!$C261,INDIRECT("Tabela6[Data]"),CUMPRIMENTO!AL$1)+COUNTIFS(INDIRECT("Tabela6[QRCode]"),CUMPRIMENTO!$D261,INDIRECT("Tabela6[Data]"),CUMPRIMENTO!AL$1)</f>
        <v/>
      </c>
      <c r="AO261" s="33">
        <f>SUM(AH261:AL261)/(IF(G261=1,COUNTA(AH261:AL261)*3,IF(G261=2,COUNTA(AH261:AL261)*2,IF(G261=3,COUNTA(AH261:AL261),IF(G261=4,COUNTA(AH261:AL261)/2,IF(G261=5,COUNTA(AH261:AL261)/7,IF(G261=6,1,"")))))))</f>
        <v/>
      </c>
      <c r="AP261">
        <f>COUNTIFS(INDIRECT("Tabela6[QRCode]"),CUMPRIMENTO!$C261,INDIRECT("Tabela6[Data]"),CUMPRIMENTO!AP$1)+COUNTIFS(INDIRECT("Tabela6[QRCode]"),CUMPRIMENTO!$D261,INDIRECT("Tabela6[Data]"),CUMPRIMENTO!AP$1)</f>
        <v/>
      </c>
      <c r="AQ261">
        <f>COUNTIFS(INDIRECT("Tabela6[QRCode]"),CUMPRIMENTO!$C261,INDIRECT("Tabela6[Data]"),CUMPRIMENTO!AQ$1)+COUNTIFS(INDIRECT("Tabela6[QRCode]"),CUMPRIMENTO!$D261,INDIRECT("Tabela6[Data]"),CUMPRIMENTO!AQ$1)</f>
        <v/>
      </c>
      <c r="AW261" s="33">
        <f>SUM(AP261:AS261)/(IF(G261=1,COUNTA(AP261:AS261)*3,IF(G261=2,COUNTA(AP261:AS261)*2,IF(G261=3,COUNTA(AP261:AS261),IF(G261=4,COUNTA(AP261:AS261)/2,IF(G261=5,COUNTA(AP261:AS261)/7,IF(G261=6,1,"")))))))</f>
        <v/>
      </c>
    </row>
    <row r="262">
      <c r="B262" t="inlineStr">
        <is>
          <t>BR01-IES-P31</t>
        </is>
      </c>
      <c r="C262" t="inlineStr">
        <is>
          <t>BR01-IES-P31-SALA88</t>
        </is>
      </c>
      <c r="E262" t="inlineStr">
        <is>
          <t>SALA TREINAMENTO - MOTOCULTIVADOR</t>
        </is>
      </c>
      <c r="G262" t="n">
        <v>6</v>
      </c>
      <c r="H262" t="inlineStr">
        <is>
          <t>SOB DEMANDA</t>
        </is>
      </c>
      <c r="I262" s="34">
        <f>IF(H262="SOB DEMANDA",100%,IF(AVERAGE(Y262,AG262,AO262,AW262)&gt;100%,100%,AVERAGE(Y262,AG262,AO262,AW262)))</f>
        <v/>
      </c>
      <c r="J262">
        <f>COUNTIFS(INDIRECT("Tabela6[QRCode]"),CUMPRIMENTO!$C262,INDIRECT("Tabela6[Data]"),CUMPRIMENTO!J$1)+COUNTIFS(INDIRECT("Tabela6[QRCode]"),CUMPRIMENTO!$D262,INDIRECT("Tabela6[Data]"),CUMPRIMENTO!J$1)</f>
        <v/>
      </c>
      <c r="K262">
        <f>COUNTIFS(INDIRECT("Tabela6[QRCode]"),CUMPRIMENTO!$C262,INDIRECT("Tabela6[Data]"),CUMPRIMENTO!K$1)+COUNTIFS(INDIRECT("Tabela6[QRCode]"),CUMPRIMENTO!$D262,INDIRECT("Tabela6[Data]"),CUMPRIMENTO!K$1)</f>
        <v/>
      </c>
      <c r="L262">
        <f>COUNTIFS(INDIRECT("Tabela6[QRCode]"),CUMPRIMENTO!$C262,INDIRECT("Tabela6[Data]"),CUMPRIMENTO!L$1)+COUNTIFS(INDIRECT("Tabela6[QRCode]"),CUMPRIMENTO!$D262,INDIRECT("Tabela6[Data]"),CUMPRIMENTO!L$1)</f>
        <v/>
      </c>
      <c r="M262">
        <f>COUNTIFS(INDIRECT("Tabela6[QRCode]"),CUMPRIMENTO!$C262,INDIRECT("Tabela6[Data]"),CUMPRIMENTO!M$1)+COUNTIFS(INDIRECT("Tabela6[QRCode]"),CUMPRIMENTO!$D262,INDIRECT("Tabela6[Data]"),CUMPRIMENTO!M$1)</f>
        <v/>
      </c>
      <c r="N262">
        <f>COUNTIFS(INDIRECT("Tabela6[QRCode]"),CUMPRIMENTO!$C262,INDIRECT("Tabela6[Data]"),CUMPRIMENTO!N$1)+COUNTIFS(INDIRECT("Tabela6[QRCode]"),CUMPRIMENTO!$D262,INDIRECT("Tabela6[Data]"),CUMPRIMENTO!N$1)</f>
        <v/>
      </c>
      <c r="Q262" s="33">
        <f>SUM(J262:P262)/(IF(G262=1,COUNTA(J262:P262)*3,IF(G262=2,COUNTA(J262:P262)*2,IF(G262=3,COUNTA(J262:P262),IF(G262=4,COUNTA(J262:P262)/2,IF(G262=5,COUNTA(J262:P262)/7,IF(G262=6,1,"")))))))</f>
        <v/>
      </c>
      <c r="R262">
        <f>COUNTIFS(INDIRECT("Tabela6[QRCode]"),CUMPRIMENTO!$C262,INDIRECT("Tabela6[Data]"),CUMPRIMENTO!R$1)+COUNTIFS(INDIRECT("Tabela6[QRCode]"),CUMPRIMENTO!$D262,INDIRECT("Tabela6[Data]"),CUMPRIMENTO!R$1)</f>
        <v/>
      </c>
      <c r="S262">
        <f>COUNTIFS(INDIRECT("Tabela6[QRCode]"),CUMPRIMENTO!$C262,INDIRECT("Tabela6[Data]"),CUMPRIMENTO!S$1)+COUNTIFS(INDIRECT("Tabela6[QRCode]"),CUMPRIMENTO!$D262,INDIRECT("Tabela6[Data]"),CUMPRIMENTO!S$1)</f>
        <v/>
      </c>
      <c r="T262">
        <f>COUNTIFS(INDIRECT("Tabela6[QRCode]"),CUMPRIMENTO!$C262,INDIRECT("Tabela6[Data]"),CUMPRIMENTO!T$1)+COUNTIFS(INDIRECT("Tabela6[QRCode]"),CUMPRIMENTO!$D262,INDIRECT("Tabela6[Data]"),CUMPRIMENTO!T$1)</f>
        <v/>
      </c>
      <c r="U262">
        <f>COUNTIFS(INDIRECT("Tabela6[QRCode]"),CUMPRIMENTO!$C262,INDIRECT("Tabela6[Data]"),CUMPRIMENTO!U$1)+COUNTIFS(INDIRECT("Tabela6[QRCode]"),CUMPRIMENTO!$D262,INDIRECT("Tabela6[Data]"),CUMPRIMENTO!U$1)</f>
        <v/>
      </c>
      <c r="V262">
        <f>COUNTIFS(INDIRECT("Tabela6[QRCode]"),CUMPRIMENTO!$C262,INDIRECT("Tabela6[Data]"),CUMPRIMENTO!V$1)+COUNTIFS(INDIRECT("Tabela6[QRCode]"),CUMPRIMENTO!$D262,INDIRECT("Tabela6[Data]"),CUMPRIMENTO!V$1)</f>
        <v/>
      </c>
      <c r="Y262" s="33">
        <f>SUM(R262:X262)/(IF(G262=1,COUNTA(R262:X262)*3,IF(G262=2,COUNTA(R262:X262)*2,IF(G262=3,COUNTA(R262:X262),IF(G262=4,COUNTA(R262:X262)/2,IF(G262=5,COUNTA(R262:X262)/7,IF(G262=6,1,"")))))))</f>
        <v/>
      </c>
      <c r="Z262">
        <f>COUNTIFS(INDIRECT("Tabela6[QRCode]"),CUMPRIMENTO!$C262,INDIRECT("Tabela6[Data]"),CUMPRIMENTO!Z$1)+COUNTIFS(INDIRECT("Tabela6[QRCode]"),CUMPRIMENTO!$D262,INDIRECT("Tabela6[Data]"),CUMPRIMENTO!Z$1)</f>
        <v/>
      </c>
      <c r="AA262">
        <f>COUNTIFS(INDIRECT("Tabela6[QRCode]"),CUMPRIMENTO!$C262,INDIRECT("Tabela6[Data]"),CUMPRIMENTO!AA$1)+COUNTIFS(INDIRECT("Tabela6[QRCode]"),CUMPRIMENTO!$D262,INDIRECT("Tabela6[Data]"),CUMPRIMENTO!AA$1)</f>
        <v/>
      </c>
      <c r="AB262">
        <f>COUNTIFS(INDIRECT("Tabela6[QRCode]"),CUMPRIMENTO!$C262,INDIRECT("Tabela6[Data]"),CUMPRIMENTO!AB$1)+COUNTIFS(INDIRECT("Tabela6[QRCode]"),CUMPRIMENTO!$D262,INDIRECT("Tabela6[Data]"),CUMPRIMENTO!AB$1)</f>
        <v/>
      </c>
      <c r="AC262">
        <f>COUNTIFS(INDIRECT("Tabela6[QRCode]"),CUMPRIMENTO!$C262,INDIRECT("Tabela6[Data]"),CUMPRIMENTO!AC$1)+COUNTIFS(INDIRECT("Tabela6[QRCode]"),CUMPRIMENTO!$D262,INDIRECT("Tabela6[Data]"),CUMPRIMENTO!AC$1)</f>
        <v/>
      </c>
      <c r="AD262">
        <f>COUNTIFS(INDIRECT("Tabela6[QRCode]"),CUMPRIMENTO!$C262,INDIRECT("Tabela6[Data]"),CUMPRIMENTO!AD$1)+COUNTIFS(INDIRECT("Tabela6[QRCode]"),CUMPRIMENTO!$D262,INDIRECT("Tabela6[Data]"),CUMPRIMENTO!AD$1)</f>
        <v/>
      </c>
      <c r="AG262" s="33">
        <f>SUM(Z262:AD262)/(IF(G262=1,COUNTA(Z262:AD262)*3,IF(G262=2,COUNTA(Z262:AD262)*2,IF(G262=3,COUNTA(Z262:AD262),IF(G262=4,COUNTA(Z262:AD262)/2,IF(G262=5,COUNTA(Z262:AD262)/7,IF(G262=6,1,"")))))))</f>
        <v/>
      </c>
      <c r="AH262">
        <f>COUNTIFS(INDIRECT("Tabela6[QRCode]"),CUMPRIMENTO!$C262,INDIRECT("Tabela6[Data]"),CUMPRIMENTO!AH$1)+COUNTIFS(INDIRECT("Tabela6[QRCode]"),CUMPRIMENTO!$D262,INDIRECT("Tabela6[Data]"),CUMPRIMENTO!AH$1)</f>
        <v/>
      </c>
      <c r="AI262">
        <f>COUNTIFS(INDIRECT("Tabela6[QRCode]"),CUMPRIMENTO!$C262,INDIRECT("Tabela6[Data]"),CUMPRIMENTO!AI$1)+COUNTIFS(INDIRECT("Tabela6[QRCode]"),CUMPRIMENTO!$D262,INDIRECT("Tabela6[Data]"),CUMPRIMENTO!AI$1)</f>
        <v/>
      </c>
      <c r="AJ262">
        <f>COUNTIFS(INDIRECT("Tabela6[QRCode]"),CUMPRIMENTO!$C262,INDIRECT("Tabela6[Data]"),CUMPRIMENTO!AJ$1)+COUNTIFS(INDIRECT("Tabela6[QRCode]"),CUMPRIMENTO!$D262,INDIRECT("Tabela6[Data]"),CUMPRIMENTO!AJ$1)</f>
        <v/>
      </c>
      <c r="AK262">
        <f>COUNTIFS(INDIRECT("Tabela6[QRCode]"),CUMPRIMENTO!$C262,INDIRECT("Tabela6[Data]"),CUMPRIMENTO!AK$1)+COUNTIFS(INDIRECT("Tabela6[QRCode]"),CUMPRIMENTO!$D262,INDIRECT("Tabela6[Data]"),CUMPRIMENTO!AK$1)</f>
        <v/>
      </c>
      <c r="AL262">
        <f>COUNTIFS(INDIRECT("Tabela6[QRCode]"),CUMPRIMENTO!$C262,INDIRECT("Tabela6[Data]"),CUMPRIMENTO!AL$1)+COUNTIFS(INDIRECT("Tabela6[QRCode]"),CUMPRIMENTO!$D262,INDIRECT("Tabela6[Data]"),CUMPRIMENTO!AL$1)</f>
        <v/>
      </c>
      <c r="AO262" s="33">
        <f>SUM(AH262:AL262)/(IF(G262=1,COUNTA(AH262:AL262)*3,IF(G262=2,COUNTA(AH262:AL262)*2,IF(G262=3,COUNTA(AH262:AL262),IF(G262=4,COUNTA(AH262:AL262)/2,IF(G262=5,COUNTA(AH262:AL262)/7,IF(G262=6,1,"")))))))</f>
        <v/>
      </c>
      <c r="AP262">
        <f>COUNTIFS(INDIRECT("Tabela6[QRCode]"),CUMPRIMENTO!$C262,INDIRECT("Tabela6[Data]"),CUMPRIMENTO!AP$1)+COUNTIFS(INDIRECT("Tabela6[QRCode]"),CUMPRIMENTO!$D262,INDIRECT("Tabela6[Data]"),CUMPRIMENTO!AP$1)</f>
        <v/>
      </c>
      <c r="AQ262">
        <f>COUNTIFS(INDIRECT("Tabela6[QRCode]"),CUMPRIMENTO!$C262,INDIRECT("Tabela6[Data]"),CUMPRIMENTO!AQ$1)+COUNTIFS(INDIRECT("Tabela6[QRCode]"),CUMPRIMENTO!$D262,INDIRECT("Tabela6[Data]"),CUMPRIMENTO!AQ$1)</f>
        <v/>
      </c>
      <c r="AW262" s="33">
        <f>SUM(AP262:AS262)/(IF(G262=1,COUNTA(AP262:AS262)*3,IF(G262=2,COUNTA(AP262:AS262)*2,IF(G262=3,COUNTA(AP262:AS262),IF(G262=4,COUNTA(AP262:AS262)/2,IF(G262=5,COUNTA(AP262:AS262)/7,IF(G262=6,1,"")))))))</f>
        <v/>
      </c>
    </row>
    <row r="263">
      <c r="B263" t="inlineStr">
        <is>
          <t>BR01-IES-P32</t>
        </is>
      </c>
      <c r="C263" t="inlineStr">
        <is>
          <t>BR01-IES-P32-BAN080</t>
        </is>
      </c>
      <c r="D263" t="inlineStr">
        <is>
          <t>RS-ST01-32-00T-WCM01</t>
        </is>
      </c>
      <c r="E263" t="inlineStr">
        <is>
          <t>BANHEIRO ETE - M</t>
        </is>
      </c>
      <c r="G263" t="n">
        <v>3</v>
      </c>
      <c r="H263" t="inlineStr">
        <is>
          <t>T2E</t>
        </is>
      </c>
      <c r="I263" s="34">
        <f>IF(H263="SOB DEMANDA",100%,IF(AVERAGE(Y263,AG263,AO263,AW263)&gt;100%,100%,AVERAGE(Y263,AG263,AO263,AW263)))</f>
        <v/>
      </c>
      <c r="J263">
        <f>COUNTIFS(INDIRECT("Tabela6[QRCode]"),CUMPRIMENTO!$C263,INDIRECT("Tabela6[Data]"),CUMPRIMENTO!J$1)+COUNTIFS(INDIRECT("Tabela6[QRCode]"),CUMPRIMENTO!$D263,INDIRECT("Tabela6[Data]"),CUMPRIMENTO!J$1)</f>
        <v/>
      </c>
      <c r="K263">
        <f>COUNTIFS(INDIRECT("Tabela6[QRCode]"),CUMPRIMENTO!$C263,INDIRECT("Tabela6[Data]"),CUMPRIMENTO!K$1)+COUNTIFS(INDIRECT("Tabela6[QRCode]"),CUMPRIMENTO!$D263,INDIRECT("Tabela6[Data]"),CUMPRIMENTO!K$1)</f>
        <v/>
      </c>
      <c r="L263">
        <f>COUNTIFS(INDIRECT("Tabela6[QRCode]"),CUMPRIMENTO!$C263,INDIRECT("Tabela6[Data]"),CUMPRIMENTO!L$1)+COUNTIFS(INDIRECT("Tabela6[QRCode]"),CUMPRIMENTO!$D263,INDIRECT("Tabela6[Data]"),CUMPRIMENTO!L$1)</f>
        <v/>
      </c>
      <c r="M263">
        <f>COUNTIFS(INDIRECT("Tabela6[QRCode]"),CUMPRIMENTO!$C263,INDIRECT("Tabela6[Data]"),CUMPRIMENTO!M$1)+COUNTIFS(INDIRECT("Tabela6[QRCode]"),CUMPRIMENTO!$D263,INDIRECT("Tabela6[Data]"),CUMPRIMENTO!M$1)</f>
        <v/>
      </c>
      <c r="N263">
        <f>COUNTIFS(INDIRECT("Tabela6[QRCode]"),CUMPRIMENTO!$C263,INDIRECT("Tabela6[Data]"),CUMPRIMENTO!N$1)+COUNTIFS(INDIRECT("Tabela6[QRCode]"),CUMPRIMENTO!$D263,INDIRECT("Tabela6[Data]"),CUMPRIMENTO!N$1)</f>
        <v/>
      </c>
      <c r="Q263" s="33">
        <f>SUM(J263:P263)/(IF(G263=1,COUNTA(J263:P263)*3,IF(G263=2,COUNTA(J263:P263)*2,IF(G263=3,COUNTA(J263:P263),IF(G263=4,COUNTA(J263:P263)/2,IF(G263=5,COUNTA(J263:P263)/7,IF(G263=6,1,"")))))))</f>
        <v/>
      </c>
      <c r="R263">
        <f>COUNTIFS(INDIRECT("Tabela6[QRCode]"),CUMPRIMENTO!$C263,INDIRECT("Tabela6[Data]"),CUMPRIMENTO!R$1)+COUNTIFS(INDIRECT("Tabela6[QRCode]"),CUMPRIMENTO!$D263,INDIRECT("Tabela6[Data]"),CUMPRIMENTO!R$1)</f>
        <v/>
      </c>
      <c r="S263">
        <f>COUNTIFS(INDIRECT("Tabela6[QRCode]"),CUMPRIMENTO!$C263,INDIRECT("Tabela6[Data]"),CUMPRIMENTO!S$1)+COUNTIFS(INDIRECT("Tabela6[QRCode]"),CUMPRIMENTO!$D263,INDIRECT("Tabela6[Data]"),CUMPRIMENTO!S$1)</f>
        <v/>
      </c>
      <c r="T263">
        <f>COUNTIFS(INDIRECT("Tabela6[QRCode]"),CUMPRIMENTO!$C263,INDIRECT("Tabela6[Data]"),CUMPRIMENTO!T$1)+COUNTIFS(INDIRECT("Tabela6[QRCode]"),CUMPRIMENTO!$D263,INDIRECT("Tabela6[Data]"),CUMPRIMENTO!T$1)</f>
        <v/>
      </c>
      <c r="U263">
        <f>COUNTIFS(INDIRECT("Tabela6[QRCode]"),CUMPRIMENTO!$C263,INDIRECT("Tabela6[Data]"),CUMPRIMENTO!U$1)+COUNTIFS(INDIRECT("Tabela6[QRCode]"),CUMPRIMENTO!$D263,INDIRECT("Tabela6[Data]"),CUMPRIMENTO!U$1)</f>
        <v/>
      </c>
      <c r="V263">
        <f>COUNTIFS(INDIRECT("Tabela6[QRCode]"),CUMPRIMENTO!$C263,INDIRECT("Tabela6[Data]"),CUMPRIMENTO!V$1)+COUNTIFS(INDIRECT("Tabela6[QRCode]"),CUMPRIMENTO!$D263,INDIRECT("Tabela6[Data]"),CUMPRIMENTO!V$1)</f>
        <v/>
      </c>
      <c r="Y263" s="33">
        <f>SUM(R263:X263)/(IF(G263=1,COUNTA(R263:X263)*3,IF(G263=2,COUNTA(R263:X263)*2,IF(G263=3,COUNTA(R263:X263),IF(G263=4,COUNTA(R263:X263)/2,IF(G263=5,COUNTA(R263:X263)/7,IF(G263=6,1,"")))))))</f>
        <v/>
      </c>
      <c r="Z263">
        <f>COUNTIFS(INDIRECT("Tabela6[QRCode]"),CUMPRIMENTO!$C263,INDIRECT("Tabela6[Data]"),CUMPRIMENTO!Z$1)+COUNTIFS(INDIRECT("Tabela6[QRCode]"),CUMPRIMENTO!$D263,INDIRECT("Tabela6[Data]"),CUMPRIMENTO!Z$1)</f>
        <v/>
      </c>
      <c r="AA263">
        <f>COUNTIFS(INDIRECT("Tabela6[QRCode]"),CUMPRIMENTO!$C263,INDIRECT("Tabela6[Data]"),CUMPRIMENTO!AA$1)+COUNTIFS(INDIRECT("Tabela6[QRCode]"),CUMPRIMENTO!$D263,INDIRECT("Tabela6[Data]"),CUMPRIMENTO!AA$1)</f>
        <v/>
      </c>
      <c r="AB263">
        <f>COUNTIFS(INDIRECT("Tabela6[QRCode]"),CUMPRIMENTO!$C263,INDIRECT("Tabela6[Data]"),CUMPRIMENTO!AB$1)+COUNTIFS(INDIRECT("Tabela6[QRCode]"),CUMPRIMENTO!$D263,INDIRECT("Tabela6[Data]"),CUMPRIMENTO!AB$1)</f>
        <v/>
      </c>
      <c r="AC263">
        <f>COUNTIFS(INDIRECT("Tabela6[QRCode]"),CUMPRIMENTO!$C263,INDIRECT("Tabela6[Data]"),CUMPRIMENTO!AC$1)+COUNTIFS(INDIRECT("Tabela6[QRCode]"),CUMPRIMENTO!$D263,INDIRECT("Tabela6[Data]"),CUMPRIMENTO!AC$1)</f>
        <v/>
      </c>
      <c r="AD263">
        <f>COUNTIFS(INDIRECT("Tabela6[QRCode]"),CUMPRIMENTO!$C263,INDIRECT("Tabela6[Data]"),CUMPRIMENTO!AD$1)+COUNTIFS(INDIRECT("Tabela6[QRCode]"),CUMPRIMENTO!$D263,INDIRECT("Tabela6[Data]"),CUMPRIMENTO!AD$1)</f>
        <v/>
      </c>
      <c r="AG263" s="33">
        <f>SUM(Z263:AD263)/(IF(G263=1,COUNTA(Z263:AD263)*3,IF(G263=2,COUNTA(Z263:AD263)*2,IF(G263=3,COUNTA(Z263:AD263),IF(G263=4,COUNTA(Z263:AD263)/2,IF(G263=5,COUNTA(Z263:AD263)/7,IF(G263=6,1,"")))))))</f>
        <v/>
      </c>
      <c r="AH263">
        <f>COUNTIFS(INDIRECT("Tabela6[QRCode]"),CUMPRIMENTO!$C263,INDIRECT("Tabela6[Data]"),CUMPRIMENTO!AH$1)+COUNTIFS(INDIRECT("Tabela6[QRCode]"),CUMPRIMENTO!$D263,INDIRECT("Tabela6[Data]"),CUMPRIMENTO!AH$1)</f>
        <v/>
      </c>
      <c r="AI263">
        <f>COUNTIFS(INDIRECT("Tabela6[QRCode]"),CUMPRIMENTO!$C263,INDIRECT("Tabela6[Data]"),CUMPRIMENTO!AI$1)+COUNTIFS(INDIRECT("Tabela6[QRCode]"),CUMPRIMENTO!$D263,INDIRECT("Tabela6[Data]"),CUMPRIMENTO!AI$1)</f>
        <v/>
      </c>
      <c r="AJ263">
        <f>COUNTIFS(INDIRECT("Tabela6[QRCode]"),CUMPRIMENTO!$C263,INDIRECT("Tabela6[Data]"),CUMPRIMENTO!AJ$1)+COUNTIFS(INDIRECT("Tabela6[QRCode]"),CUMPRIMENTO!$D263,INDIRECT("Tabela6[Data]"),CUMPRIMENTO!AJ$1)</f>
        <v/>
      </c>
      <c r="AK263">
        <f>COUNTIFS(INDIRECT("Tabela6[QRCode]"),CUMPRIMENTO!$C263,INDIRECT("Tabela6[Data]"),CUMPRIMENTO!AK$1)+COUNTIFS(INDIRECT("Tabela6[QRCode]"),CUMPRIMENTO!$D263,INDIRECT("Tabela6[Data]"),CUMPRIMENTO!AK$1)</f>
        <v/>
      </c>
      <c r="AL263">
        <f>COUNTIFS(INDIRECT("Tabela6[QRCode]"),CUMPRIMENTO!$C263,INDIRECT("Tabela6[Data]"),CUMPRIMENTO!AL$1)+COUNTIFS(INDIRECT("Tabela6[QRCode]"),CUMPRIMENTO!$D263,INDIRECT("Tabela6[Data]"),CUMPRIMENTO!AL$1)</f>
        <v/>
      </c>
      <c r="AO263" s="33">
        <f>SUM(AH263:AL263)/(IF(G263=1,COUNTA(AH263:AL263)*3,IF(G263=2,COUNTA(AH263:AL263)*2,IF(G263=3,COUNTA(AH263:AL263),IF(G263=4,COUNTA(AH263:AL263)/2,IF(G263=5,COUNTA(AH263:AL263)/7,IF(G263=6,1,"")))))))</f>
        <v/>
      </c>
      <c r="AP263">
        <f>COUNTIFS(INDIRECT("Tabela6[QRCode]"),CUMPRIMENTO!$C263,INDIRECT("Tabela6[Data]"),CUMPRIMENTO!AP$1)+COUNTIFS(INDIRECT("Tabela6[QRCode]"),CUMPRIMENTO!$D263,INDIRECT("Tabela6[Data]"),CUMPRIMENTO!AP$1)</f>
        <v/>
      </c>
      <c r="AQ263">
        <f>COUNTIFS(INDIRECT("Tabela6[QRCode]"),CUMPRIMENTO!$C263,INDIRECT("Tabela6[Data]"),CUMPRIMENTO!AQ$1)+COUNTIFS(INDIRECT("Tabela6[QRCode]"),CUMPRIMENTO!$D263,INDIRECT("Tabela6[Data]"),CUMPRIMENTO!AQ$1)</f>
        <v/>
      </c>
      <c r="AW263" s="33">
        <f>SUM(AP263:AS263)/(IF(G263=1,COUNTA(AP263:AS263)*3,IF(G263=2,COUNTA(AP263:AS263)*2,IF(G263=3,COUNTA(AP263:AS263),IF(G263=4,COUNTA(AP263:AS263)/2,IF(G263=5,COUNTA(AP263:AS263)/7,IF(G263=6,1,"")))))))</f>
        <v/>
      </c>
    </row>
    <row r="264">
      <c r="B264" t="inlineStr">
        <is>
          <t>BR01-IES-P32</t>
        </is>
      </c>
      <c r="C264" t="inlineStr">
        <is>
          <t>BR01-IES-P32-SALA01</t>
        </is>
      </c>
      <c r="D264" t="inlineStr">
        <is>
          <t>RS-ST01-32-01P-SLA02</t>
        </is>
      </c>
      <c r="E264" t="inlineStr">
        <is>
          <t>SALA DE CONTROLE</t>
        </is>
      </c>
      <c r="G264" t="n">
        <v>6</v>
      </c>
      <c r="H264" t="inlineStr">
        <is>
          <t>SOB DEMANDA</t>
        </is>
      </c>
      <c r="I264" s="34">
        <f>IF(H264="SOB DEMANDA",100%,IF(AVERAGE(Y264,AG264,AO264,AW264)&gt;100%,100%,AVERAGE(Y264,AG264,AO264,AW264)))</f>
        <v/>
      </c>
      <c r="J264">
        <f>COUNTIFS(INDIRECT("Tabela6[QRCode]"),CUMPRIMENTO!$C264,INDIRECT("Tabela6[Data]"),CUMPRIMENTO!J$1)+COUNTIFS(INDIRECT("Tabela6[QRCode]"),CUMPRIMENTO!$D264,INDIRECT("Tabela6[Data]"),CUMPRIMENTO!J$1)</f>
        <v/>
      </c>
      <c r="K264">
        <f>COUNTIFS(INDIRECT("Tabela6[QRCode]"),CUMPRIMENTO!$C264,INDIRECT("Tabela6[Data]"),CUMPRIMENTO!K$1)+COUNTIFS(INDIRECT("Tabela6[QRCode]"),CUMPRIMENTO!$D264,INDIRECT("Tabela6[Data]"),CUMPRIMENTO!K$1)</f>
        <v/>
      </c>
      <c r="L264">
        <f>COUNTIFS(INDIRECT("Tabela6[QRCode]"),CUMPRIMENTO!$C264,INDIRECT("Tabela6[Data]"),CUMPRIMENTO!L$1)+COUNTIFS(INDIRECT("Tabela6[QRCode]"),CUMPRIMENTO!$D264,INDIRECT("Tabela6[Data]"),CUMPRIMENTO!L$1)</f>
        <v/>
      </c>
      <c r="M264">
        <f>COUNTIFS(INDIRECT("Tabela6[QRCode]"),CUMPRIMENTO!$C264,INDIRECT("Tabela6[Data]"),CUMPRIMENTO!M$1)+COUNTIFS(INDIRECT("Tabela6[QRCode]"),CUMPRIMENTO!$D264,INDIRECT("Tabela6[Data]"),CUMPRIMENTO!M$1)</f>
        <v/>
      </c>
      <c r="N264">
        <f>COUNTIFS(INDIRECT("Tabela6[QRCode]"),CUMPRIMENTO!$C264,INDIRECT("Tabela6[Data]"),CUMPRIMENTO!N$1)+COUNTIFS(INDIRECT("Tabela6[QRCode]"),CUMPRIMENTO!$D264,INDIRECT("Tabela6[Data]"),CUMPRIMENTO!N$1)</f>
        <v/>
      </c>
      <c r="Q264" s="33">
        <f>SUM(J264:P264)/(IF(G264=1,COUNTA(J264:P264)*3,IF(G264=2,COUNTA(J264:P264)*2,IF(G264=3,COUNTA(J264:P264),IF(G264=4,COUNTA(J264:P264)/2,IF(G264=5,COUNTA(J264:P264)/7,IF(G264=6,1,"")))))))</f>
        <v/>
      </c>
      <c r="R264">
        <f>COUNTIFS(INDIRECT("Tabela6[QRCode]"),CUMPRIMENTO!$C264,INDIRECT("Tabela6[Data]"),CUMPRIMENTO!R$1)+COUNTIFS(INDIRECT("Tabela6[QRCode]"),CUMPRIMENTO!$D264,INDIRECT("Tabela6[Data]"),CUMPRIMENTO!R$1)</f>
        <v/>
      </c>
      <c r="S264">
        <f>COUNTIFS(INDIRECT("Tabela6[QRCode]"),CUMPRIMENTO!$C264,INDIRECT("Tabela6[Data]"),CUMPRIMENTO!S$1)+COUNTIFS(INDIRECT("Tabela6[QRCode]"),CUMPRIMENTO!$D264,INDIRECT("Tabela6[Data]"),CUMPRIMENTO!S$1)</f>
        <v/>
      </c>
      <c r="T264">
        <f>COUNTIFS(INDIRECT("Tabela6[QRCode]"),CUMPRIMENTO!$C264,INDIRECT("Tabela6[Data]"),CUMPRIMENTO!T$1)+COUNTIFS(INDIRECT("Tabela6[QRCode]"),CUMPRIMENTO!$D264,INDIRECT("Tabela6[Data]"),CUMPRIMENTO!T$1)</f>
        <v/>
      </c>
      <c r="U264">
        <f>COUNTIFS(INDIRECT("Tabela6[QRCode]"),CUMPRIMENTO!$C264,INDIRECT("Tabela6[Data]"),CUMPRIMENTO!U$1)+COUNTIFS(INDIRECT("Tabela6[QRCode]"),CUMPRIMENTO!$D264,INDIRECT("Tabela6[Data]"),CUMPRIMENTO!U$1)</f>
        <v/>
      </c>
      <c r="V264">
        <f>COUNTIFS(INDIRECT("Tabela6[QRCode]"),CUMPRIMENTO!$C264,INDIRECT("Tabela6[Data]"),CUMPRIMENTO!V$1)+COUNTIFS(INDIRECT("Tabela6[QRCode]"),CUMPRIMENTO!$D264,INDIRECT("Tabela6[Data]"),CUMPRIMENTO!V$1)</f>
        <v/>
      </c>
      <c r="Y264" s="33">
        <f>SUM(R264:X264)/(IF(G264=1,COUNTA(R264:X264)*3,IF(G264=2,COUNTA(R264:X264)*2,IF(G264=3,COUNTA(R264:X264),IF(G264=4,COUNTA(R264:X264)/2,IF(G264=5,COUNTA(R264:X264)/7,IF(G264=6,1,"")))))))</f>
        <v/>
      </c>
      <c r="Z264">
        <f>COUNTIFS(INDIRECT("Tabela6[QRCode]"),CUMPRIMENTO!$C264,INDIRECT("Tabela6[Data]"),CUMPRIMENTO!Z$1)+COUNTIFS(INDIRECT("Tabela6[QRCode]"),CUMPRIMENTO!$D264,INDIRECT("Tabela6[Data]"),CUMPRIMENTO!Z$1)</f>
        <v/>
      </c>
      <c r="AA264">
        <f>COUNTIFS(INDIRECT("Tabela6[QRCode]"),CUMPRIMENTO!$C264,INDIRECT("Tabela6[Data]"),CUMPRIMENTO!AA$1)+COUNTIFS(INDIRECT("Tabela6[QRCode]"),CUMPRIMENTO!$D264,INDIRECT("Tabela6[Data]"),CUMPRIMENTO!AA$1)</f>
        <v/>
      </c>
      <c r="AB264">
        <f>COUNTIFS(INDIRECT("Tabela6[QRCode]"),CUMPRIMENTO!$C264,INDIRECT("Tabela6[Data]"),CUMPRIMENTO!AB$1)+COUNTIFS(INDIRECT("Tabela6[QRCode]"),CUMPRIMENTO!$D264,INDIRECT("Tabela6[Data]"),CUMPRIMENTO!AB$1)</f>
        <v/>
      </c>
      <c r="AC264">
        <f>COUNTIFS(INDIRECT("Tabela6[QRCode]"),CUMPRIMENTO!$C264,INDIRECT("Tabela6[Data]"),CUMPRIMENTO!AC$1)+COUNTIFS(INDIRECT("Tabela6[QRCode]"),CUMPRIMENTO!$D264,INDIRECT("Tabela6[Data]"),CUMPRIMENTO!AC$1)</f>
        <v/>
      </c>
      <c r="AD264">
        <f>COUNTIFS(INDIRECT("Tabela6[QRCode]"),CUMPRIMENTO!$C264,INDIRECT("Tabela6[Data]"),CUMPRIMENTO!AD$1)+COUNTIFS(INDIRECT("Tabela6[QRCode]"),CUMPRIMENTO!$D264,INDIRECT("Tabela6[Data]"),CUMPRIMENTO!AD$1)</f>
        <v/>
      </c>
      <c r="AG264" s="33">
        <f>SUM(Z264:AD264)/(IF(G264=1,COUNTA(Z264:AD264)*3,IF(G264=2,COUNTA(Z264:AD264)*2,IF(G264=3,COUNTA(Z264:AD264),IF(G264=4,COUNTA(Z264:AD264)/2,IF(G264=5,COUNTA(Z264:AD264)/7,IF(G264=6,1,"")))))))</f>
        <v/>
      </c>
      <c r="AH264">
        <f>COUNTIFS(INDIRECT("Tabela6[QRCode]"),CUMPRIMENTO!$C264,INDIRECT("Tabela6[Data]"),CUMPRIMENTO!AH$1)+COUNTIFS(INDIRECT("Tabela6[QRCode]"),CUMPRIMENTO!$D264,INDIRECT("Tabela6[Data]"),CUMPRIMENTO!AH$1)</f>
        <v/>
      </c>
      <c r="AI264">
        <f>COUNTIFS(INDIRECT("Tabela6[QRCode]"),CUMPRIMENTO!$C264,INDIRECT("Tabela6[Data]"),CUMPRIMENTO!AI$1)+COUNTIFS(INDIRECT("Tabela6[QRCode]"),CUMPRIMENTO!$D264,INDIRECT("Tabela6[Data]"),CUMPRIMENTO!AI$1)</f>
        <v/>
      </c>
      <c r="AJ264">
        <f>COUNTIFS(INDIRECT("Tabela6[QRCode]"),CUMPRIMENTO!$C264,INDIRECT("Tabela6[Data]"),CUMPRIMENTO!AJ$1)+COUNTIFS(INDIRECT("Tabela6[QRCode]"),CUMPRIMENTO!$D264,INDIRECT("Tabela6[Data]"),CUMPRIMENTO!AJ$1)</f>
        <v/>
      </c>
      <c r="AK264">
        <f>COUNTIFS(INDIRECT("Tabela6[QRCode]"),CUMPRIMENTO!$C264,INDIRECT("Tabela6[Data]"),CUMPRIMENTO!AK$1)+COUNTIFS(INDIRECT("Tabela6[QRCode]"),CUMPRIMENTO!$D264,INDIRECT("Tabela6[Data]"),CUMPRIMENTO!AK$1)</f>
        <v/>
      </c>
      <c r="AL264">
        <f>COUNTIFS(INDIRECT("Tabela6[QRCode]"),CUMPRIMENTO!$C264,INDIRECT("Tabela6[Data]"),CUMPRIMENTO!AL$1)+COUNTIFS(INDIRECT("Tabela6[QRCode]"),CUMPRIMENTO!$D264,INDIRECT("Tabela6[Data]"),CUMPRIMENTO!AL$1)</f>
        <v/>
      </c>
      <c r="AO264" s="33">
        <f>SUM(AH264:AL264)/(IF(G264=1,COUNTA(AH264:AL264)*3,IF(G264=2,COUNTA(AH264:AL264)*2,IF(G264=3,COUNTA(AH264:AL264),IF(G264=4,COUNTA(AH264:AL264)/2,IF(G264=5,COUNTA(AH264:AL264)/7,IF(G264=6,1,"")))))))</f>
        <v/>
      </c>
      <c r="AP264">
        <f>COUNTIFS(INDIRECT("Tabela6[QRCode]"),CUMPRIMENTO!$C264,INDIRECT("Tabela6[Data]"),CUMPRIMENTO!AP$1)+COUNTIFS(INDIRECT("Tabela6[QRCode]"),CUMPRIMENTO!$D264,INDIRECT("Tabela6[Data]"),CUMPRIMENTO!AP$1)</f>
        <v/>
      </c>
      <c r="AQ264">
        <f>COUNTIFS(INDIRECT("Tabela6[QRCode]"),CUMPRIMENTO!$C264,INDIRECT("Tabela6[Data]"),CUMPRIMENTO!AQ$1)+COUNTIFS(INDIRECT("Tabela6[QRCode]"),CUMPRIMENTO!$D264,INDIRECT("Tabela6[Data]"),CUMPRIMENTO!AQ$1)</f>
        <v/>
      </c>
      <c r="AW264" s="33">
        <f>SUM(AP264:AS264)/(IF(G264=1,COUNTA(AP264:AS264)*3,IF(G264=2,COUNTA(AP264:AS264)*2,IF(G264=3,COUNTA(AP264:AS264),IF(G264=4,COUNTA(AP264:AS264)/2,IF(G264=5,COUNTA(AP264:AS264)/7,IF(G264=6,1,"")))))))</f>
        <v/>
      </c>
    </row>
    <row r="265">
      <c r="B265" t="inlineStr">
        <is>
          <t>BR01-IES-P32</t>
        </is>
      </c>
      <c r="C265" t="inlineStr">
        <is>
          <t>BR01-IES-P32-SALA03</t>
        </is>
      </c>
      <c r="D265" t="inlineStr">
        <is>
          <t>RS-ST01-32-00T-SLA01</t>
        </is>
      </c>
      <c r="E265" t="inlineStr">
        <is>
          <t>LABORATORIO QUIMICO</t>
        </is>
      </c>
      <c r="G265" t="n">
        <v>4</v>
      </c>
      <c r="H265" t="inlineStr">
        <is>
          <t>T2E</t>
        </is>
      </c>
      <c r="I265" s="34">
        <f>IF(H265="SOB DEMANDA",100%,IF(AVERAGE(Y265,AG265,AO265,AW265)&gt;100%,100%,AVERAGE(Y265,AG265,AO265,AW265)))</f>
        <v/>
      </c>
      <c r="J265">
        <f>COUNTIFS(INDIRECT("Tabela6[QRCode]"),CUMPRIMENTO!$C265,INDIRECT("Tabela6[Data]"),CUMPRIMENTO!J$1)+COUNTIFS(INDIRECT("Tabela6[QRCode]"),CUMPRIMENTO!$D265,INDIRECT("Tabela6[Data]"),CUMPRIMENTO!J$1)</f>
        <v/>
      </c>
      <c r="K265">
        <f>COUNTIFS(INDIRECT("Tabela6[QRCode]"),CUMPRIMENTO!$C265,INDIRECT("Tabela6[Data]"),CUMPRIMENTO!K$1)+COUNTIFS(INDIRECT("Tabela6[QRCode]"),CUMPRIMENTO!$D265,INDIRECT("Tabela6[Data]"),CUMPRIMENTO!K$1)</f>
        <v/>
      </c>
      <c r="L265">
        <f>COUNTIFS(INDIRECT("Tabela6[QRCode]"),CUMPRIMENTO!$C265,INDIRECT("Tabela6[Data]"),CUMPRIMENTO!L$1)+COUNTIFS(INDIRECT("Tabela6[QRCode]"),CUMPRIMENTO!$D265,INDIRECT("Tabela6[Data]"),CUMPRIMENTO!L$1)</f>
        <v/>
      </c>
      <c r="M265">
        <f>COUNTIFS(INDIRECT("Tabela6[QRCode]"),CUMPRIMENTO!$C265,INDIRECT("Tabela6[Data]"),CUMPRIMENTO!M$1)+COUNTIFS(INDIRECT("Tabela6[QRCode]"),CUMPRIMENTO!$D265,INDIRECT("Tabela6[Data]"),CUMPRIMENTO!M$1)</f>
        <v/>
      </c>
      <c r="N265">
        <f>COUNTIFS(INDIRECT("Tabela6[QRCode]"),CUMPRIMENTO!$C265,INDIRECT("Tabela6[Data]"),CUMPRIMENTO!N$1)+COUNTIFS(INDIRECT("Tabela6[QRCode]"),CUMPRIMENTO!$D265,INDIRECT("Tabela6[Data]"),CUMPRIMENTO!N$1)</f>
        <v/>
      </c>
      <c r="Q265" s="33">
        <f>SUM(J265:P265)/(IF(G265=1,COUNTA(J265:P265)*3,IF(G265=2,COUNTA(J265:P265)*2,IF(G265=3,COUNTA(J265:P265),IF(G265=4,COUNTA(J265:P265)/2,IF(G265=5,COUNTA(J265:P265)/7,IF(G265=6,1,"")))))))</f>
        <v/>
      </c>
      <c r="R265">
        <f>COUNTIFS(INDIRECT("Tabela6[QRCode]"),CUMPRIMENTO!$C265,INDIRECT("Tabela6[Data]"),CUMPRIMENTO!R$1)+COUNTIFS(INDIRECT("Tabela6[QRCode]"),CUMPRIMENTO!$D265,INDIRECT("Tabela6[Data]"),CUMPRIMENTO!R$1)</f>
        <v/>
      </c>
      <c r="S265">
        <f>COUNTIFS(INDIRECT("Tabela6[QRCode]"),CUMPRIMENTO!$C265,INDIRECT("Tabela6[Data]"),CUMPRIMENTO!S$1)+COUNTIFS(INDIRECT("Tabela6[QRCode]"),CUMPRIMENTO!$D265,INDIRECT("Tabela6[Data]"),CUMPRIMENTO!S$1)</f>
        <v/>
      </c>
      <c r="T265">
        <f>COUNTIFS(INDIRECT("Tabela6[QRCode]"),CUMPRIMENTO!$C265,INDIRECT("Tabela6[Data]"),CUMPRIMENTO!T$1)+COUNTIFS(INDIRECT("Tabela6[QRCode]"),CUMPRIMENTO!$D265,INDIRECT("Tabela6[Data]"),CUMPRIMENTO!T$1)</f>
        <v/>
      </c>
      <c r="U265">
        <f>COUNTIFS(INDIRECT("Tabela6[QRCode]"),CUMPRIMENTO!$C265,INDIRECT("Tabela6[Data]"),CUMPRIMENTO!U$1)+COUNTIFS(INDIRECT("Tabela6[QRCode]"),CUMPRIMENTO!$D265,INDIRECT("Tabela6[Data]"),CUMPRIMENTO!U$1)</f>
        <v/>
      </c>
      <c r="V265">
        <f>COUNTIFS(INDIRECT("Tabela6[QRCode]"),CUMPRIMENTO!$C265,INDIRECT("Tabela6[Data]"),CUMPRIMENTO!V$1)+COUNTIFS(INDIRECT("Tabela6[QRCode]"),CUMPRIMENTO!$D265,INDIRECT("Tabela6[Data]"),CUMPRIMENTO!V$1)</f>
        <v/>
      </c>
      <c r="Y265" s="33">
        <f>SUM(R265:X265)/(IF(G265=1,COUNTA(R265:X265)*3,IF(G265=2,COUNTA(R265:X265)*2,IF(G265=3,COUNTA(R265:X265),IF(G265=4,COUNTA(R265:X265)/2,IF(G265=5,COUNTA(R265:X265)/7,IF(G265=6,1,"")))))))</f>
        <v/>
      </c>
      <c r="Z265">
        <f>COUNTIFS(INDIRECT("Tabela6[QRCode]"),CUMPRIMENTO!$C265,INDIRECT("Tabela6[Data]"),CUMPRIMENTO!Z$1)+COUNTIFS(INDIRECT("Tabela6[QRCode]"),CUMPRIMENTO!$D265,INDIRECT("Tabela6[Data]"),CUMPRIMENTO!Z$1)</f>
        <v/>
      </c>
      <c r="AA265">
        <f>COUNTIFS(INDIRECT("Tabela6[QRCode]"),CUMPRIMENTO!$C265,INDIRECT("Tabela6[Data]"),CUMPRIMENTO!AA$1)+COUNTIFS(INDIRECT("Tabela6[QRCode]"),CUMPRIMENTO!$D265,INDIRECT("Tabela6[Data]"),CUMPRIMENTO!AA$1)</f>
        <v/>
      </c>
      <c r="AB265">
        <f>COUNTIFS(INDIRECT("Tabela6[QRCode]"),CUMPRIMENTO!$C265,INDIRECT("Tabela6[Data]"),CUMPRIMENTO!AB$1)+COUNTIFS(INDIRECT("Tabela6[QRCode]"),CUMPRIMENTO!$D265,INDIRECT("Tabela6[Data]"),CUMPRIMENTO!AB$1)</f>
        <v/>
      </c>
      <c r="AC265">
        <f>COUNTIFS(INDIRECT("Tabela6[QRCode]"),CUMPRIMENTO!$C265,INDIRECT("Tabela6[Data]"),CUMPRIMENTO!AC$1)+COUNTIFS(INDIRECT("Tabela6[QRCode]"),CUMPRIMENTO!$D265,INDIRECT("Tabela6[Data]"),CUMPRIMENTO!AC$1)</f>
        <v/>
      </c>
      <c r="AD265">
        <f>COUNTIFS(INDIRECT("Tabela6[QRCode]"),CUMPRIMENTO!$C265,INDIRECT("Tabela6[Data]"),CUMPRIMENTO!AD$1)+COUNTIFS(INDIRECT("Tabela6[QRCode]"),CUMPRIMENTO!$D265,INDIRECT("Tabela6[Data]"),CUMPRIMENTO!AD$1)</f>
        <v/>
      </c>
      <c r="AG265" s="33">
        <f>SUM(Z265:AD265)/(IF(G265=1,COUNTA(Z265:AD265)*3,IF(G265=2,COUNTA(Z265:AD265)*2,IF(G265=3,COUNTA(Z265:AD265),IF(G265=4,COUNTA(Z265:AD265)/2,IF(G265=5,COUNTA(Z265:AD265)/7,IF(G265=6,1,"")))))))</f>
        <v/>
      </c>
      <c r="AH265">
        <f>COUNTIFS(INDIRECT("Tabela6[QRCode]"),CUMPRIMENTO!$C265,INDIRECT("Tabela6[Data]"),CUMPRIMENTO!AH$1)+COUNTIFS(INDIRECT("Tabela6[QRCode]"),CUMPRIMENTO!$D265,INDIRECT("Tabela6[Data]"),CUMPRIMENTO!AH$1)</f>
        <v/>
      </c>
      <c r="AI265">
        <f>COUNTIFS(INDIRECT("Tabela6[QRCode]"),CUMPRIMENTO!$C265,INDIRECT("Tabela6[Data]"),CUMPRIMENTO!AI$1)+COUNTIFS(INDIRECT("Tabela6[QRCode]"),CUMPRIMENTO!$D265,INDIRECT("Tabela6[Data]"),CUMPRIMENTO!AI$1)</f>
        <v/>
      </c>
      <c r="AJ265">
        <f>COUNTIFS(INDIRECT("Tabela6[QRCode]"),CUMPRIMENTO!$C265,INDIRECT("Tabela6[Data]"),CUMPRIMENTO!AJ$1)+COUNTIFS(INDIRECT("Tabela6[QRCode]"),CUMPRIMENTO!$D265,INDIRECT("Tabela6[Data]"),CUMPRIMENTO!AJ$1)</f>
        <v/>
      </c>
      <c r="AK265">
        <f>COUNTIFS(INDIRECT("Tabela6[QRCode]"),CUMPRIMENTO!$C265,INDIRECT("Tabela6[Data]"),CUMPRIMENTO!AK$1)+COUNTIFS(INDIRECT("Tabela6[QRCode]"),CUMPRIMENTO!$D265,INDIRECT("Tabela6[Data]"),CUMPRIMENTO!AK$1)</f>
        <v/>
      </c>
      <c r="AL265">
        <f>COUNTIFS(INDIRECT("Tabela6[QRCode]"),CUMPRIMENTO!$C265,INDIRECT("Tabela6[Data]"),CUMPRIMENTO!AL$1)+COUNTIFS(INDIRECT("Tabela6[QRCode]"),CUMPRIMENTO!$D265,INDIRECT("Tabela6[Data]"),CUMPRIMENTO!AL$1)</f>
        <v/>
      </c>
      <c r="AO265" s="33">
        <f>SUM(AH265:AL265)/(IF(G265=1,COUNTA(AH265:AL265)*3,IF(G265=2,COUNTA(AH265:AL265)*2,IF(G265=3,COUNTA(AH265:AL265),IF(G265=4,COUNTA(AH265:AL265)/2,IF(G265=5,COUNTA(AH265:AL265)/7,IF(G265=6,1,"")))))))</f>
        <v/>
      </c>
      <c r="AP265">
        <f>COUNTIFS(INDIRECT("Tabela6[QRCode]"),CUMPRIMENTO!$C265,INDIRECT("Tabela6[Data]"),CUMPRIMENTO!AP$1)+COUNTIFS(INDIRECT("Tabela6[QRCode]"),CUMPRIMENTO!$D265,INDIRECT("Tabela6[Data]"),CUMPRIMENTO!AP$1)</f>
        <v/>
      </c>
      <c r="AQ265">
        <f>COUNTIFS(INDIRECT("Tabela6[QRCode]"),CUMPRIMENTO!$C265,INDIRECT("Tabela6[Data]"),CUMPRIMENTO!AQ$1)+COUNTIFS(INDIRECT("Tabela6[QRCode]"),CUMPRIMENTO!$D265,INDIRECT("Tabela6[Data]"),CUMPRIMENTO!AQ$1)</f>
        <v/>
      </c>
      <c r="AW265" s="33">
        <f>SUM(AP265:AS265)/(IF(G265=1,COUNTA(AP265:AS265)*3,IF(G265=2,COUNTA(AP265:AS265)*2,IF(G265=3,COUNTA(AP265:AS265),IF(G265=4,COUNTA(AP265:AS265)/2,IF(G265=5,COUNTA(AP265:AS265)/7,IF(G265=6,1,"")))))))</f>
        <v/>
      </c>
    </row>
    <row r="266">
      <c r="B266" t="inlineStr">
        <is>
          <t>BR01-IES-P37</t>
        </is>
      </c>
      <c r="C266" t="inlineStr">
        <is>
          <t>BR01-IES-P37</t>
        </is>
      </c>
      <c r="D266" t="inlineStr">
        <is>
          <t>RS-ST01-37</t>
        </is>
      </c>
      <c r="E266" t="inlineStr">
        <is>
          <t>PORTARIA 4</t>
        </is>
      </c>
      <c r="G266" t="n">
        <v>4</v>
      </c>
      <c r="H266" t="inlineStr">
        <is>
          <t>T2E</t>
        </is>
      </c>
      <c r="I266" s="34">
        <f>IF(H266="SOB DEMANDA",100%,IF(AVERAGE(Y266,AG266,AO266,AW266)&gt;100%,100%,AVERAGE(Y266,AG266,AO266,AW266)))</f>
        <v/>
      </c>
      <c r="J266">
        <f>COUNTIFS(INDIRECT("Tabela6[QRCode]"),CUMPRIMENTO!$C266,INDIRECT("Tabela6[Data]"),CUMPRIMENTO!J$1)+COUNTIFS(INDIRECT("Tabela6[QRCode]"),CUMPRIMENTO!$D266,INDIRECT("Tabela6[Data]"),CUMPRIMENTO!J$1)</f>
        <v/>
      </c>
      <c r="K266">
        <f>COUNTIFS(INDIRECT("Tabela6[QRCode]"),CUMPRIMENTO!$C266,INDIRECT("Tabela6[Data]"),CUMPRIMENTO!K$1)+COUNTIFS(INDIRECT("Tabela6[QRCode]"),CUMPRIMENTO!$D266,INDIRECT("Tabela6[Data]"),CUMPRIMENTO!K$1)</f>
        <v/>
      </c>
      <c r="L266">
        <f>COUNTIFS(INDIRECT("Tabela6[QRCode]"),CUMPRIMENTO!$C266,INDIRECT("Tabela6[Data]"),CUMPRIMENTO!L$1)+COUNTIFS(INDIRECT("Tabela6[QRCode]"),CUMPRIMENTO!$D266,INDIRECT("Tabela6[Data]"),CUMPRIMENTO!L$1)</f>
        <v/>
      </c>
      <c r="M266">
        <f>COUNTIFS(INDIRECT("Tabela6[QRCode]"),CUMPRIMENTO!$C266,INDIRECT("Tabela6[Data]"),CUMPRIMENTO!M$1)+COUNTIFS(INDIRECT("Tabela6[QRCode]"),CUMPRIMENTO!$D266,INDIRECT("Tabela6[Data]"),CUMPRIMENTO!M$1)</f>
        <v/>
      </c>
      <c r="N266">
        <f>COUNTIFS(INDIRECT("Tabela6[QRCode]"),CUMPRIMENTO!$C266,INDIRECT("Tabela6[Data]"),CUMPRIMENTO!N$1)+COUNTIFS(INDIRECT("Tabela6[QRCode]"),CUMPRIMENTO!$D266,INDIRECT("Tabela6[Data]"),CUMPRIMENTO!N$1)</f>
        <v/>
      </c>
      <c r="Q266" s="33">
        <f>SUM(J266:P266)/(IF(G266=1,COUNTA(J266:P266)*3,IF(G266=2,COUNTA(J266:P266)*2,IF(G266=3,COUNTA(J266:P266),IF(G266=4,COUNTA(J266:P266)/2,IF(G266=5,COUNTA(J266:P266)/7,IF(G266=6,1,"")))))))</f>
        <v/>
      </c>
      <c r="R266">
        <f>COUNTIFS(INDIRECT("Tabela6[QRCode]"),CUMPRIMENTO!$C266,INDIRECT("Tabela6[Data]"),CUMPRIMENTO!R$1)+COUNTIFS(INDIRECT("Tabela6[QRCode]"),CUMPRIMENTO!$D266,INDIRECT("Tabela6[Data]"),CUMPRIMENTO!R$1)</f>
        <v/>
      </c>
      <c r="S266">
        <f>COUNTIFS(INDIRECT("Tabela6[QRCode]"),CUMPRIMENTO!$C266,INDIRECT("Tabela6[Data]"),CUMPRIMENTO!S$1)+COUNTIFS(INDIRECT("Tabela6[QRCode]"),CUMPRIMENTO!$D266,INDIRECT("Tabela6[Data]"),CUMPRIMENTO!S$1)</f>
        <v/>
      </c>
      <c r="T266">
        <f>COUNTIFS(INDIRECT("Tabela6[QRCode]"),CUMPRIMENTO!$C266,INDIRECT("Tabela6[Data]"),CUMPRIMENTO!T$1)+COUNTIFS(INDIRECT("Tabela6[QRCode]"),CUMPRIMENTO!$D266,INDIRECT("Tabela6[Data]"),CUMPRIMENTO!T$1)</f>
        <v/>
      </c>
      <c r="U266">
        <f>COUNTIFS(INDIRECT("Tabela6[QRCode]"),CUMPRIMENTO!$C266,INDIRECT("Tabela6[Data]"),CUMPRIMENTO!U$1)+COUNTIFS(INDIRECT("Tabela6[QRCode]"),CUMPRIMENTO!$D266,INDIRECT("Tabela6[Data]"),CUMPRIMENTO!U$1)</f>
        <v/>
      </c>
      <c r="V266">
        <f>COUNTIFS(INDIRECT("Tabela6[QRCode]"),CUMPRIMENTO!$C266,INDIRECT("Tabela6[Data]"),CUMPRIMENTO!V$1)+COUNTIFS(INDIRECT("Tabela6[QRCode]"),CUMPRIMENTO!$D266,INDIRECT("Tabela6[Data]"),CUMPRIMENTO!V$1)</f>
        <v/>
      </c>
      <c r="Y266" s="33">
        <f>SUM(R266:X266)/(IF(G266=1,COUNTA(R266:X266)*3,IF(G266=2,COUNTA(R266:X266)*2,IF(G266=3,COUNTA(R266:X266),IF(G266=4,COUNTA(R266:X266)/2,IF(G266=5,COUNTA(R266:X266)/7,IF(G266=6,1,"")))))))</f>
        <v/>
      </c>
      <c r="Z266">
        <f>COUNTIFS(INDIRECT("Tabela6[QRCode]"),CUMPRIMENTO!$C266,INDIRECT("Tabela6[Data]"),CUMPRIMENTO!Z$1)+COUNTIFS(INDIRECT("Tabela6[QRCode]"),CUMPRIMENTO!$D266,INDIRECT("Tabela6[Data]"),CUMPRIMENTO!Z$1)</f>
        <v/>
      </c>
      <c r="AA266">
        <f>COUNTIFS(INDIRECT("Tabela6[QRCode]"),CUMPRIMENTO!$C266,INDIRECT("Tabela6[Data]"),CUMPRIMENTO!AA$1)+COUNTIFS(INDIRECT("Tabela6[QRCode]"),CUMPRIMENTO!$D266,INDIRECT("Tabela6[Data]"),CUMPRIMENTO!AA$1)</f>
        <v/>
      </c>
      <c r="AB266">
        <f>COUNTIFS(INDIRECT("Tabela6[QRCode]"),CUMPRIMENTO!$C266,INDIRECT("Tabela6[Data]"),CUMPRIMENTO!AB$1)+COUNTIFS(INDIRECT("Tabela6[QRCode]"),CUMPRIMENTO!$D266,INDIRECT("Tabela6[Data]"),CUMPRIMENTO!AB$1)</f>
        <v/>
      </c>
      <c r="AC266">
        <f>COUNTIFS(INDIRECT("Tabela6[QRCode]"),CUMPRIMENTO!$C266,INDIRECT("Tabela6[Data]"),CUMPRIMENTO!AC$1)+COUNTIFS(INDIRECT("Tabela6[QRCode]"),CUMPRIMENTO!$D266,INDIRECT("Tabela6[Data]"),CUMPRIMENTO!AC$1)</f>
        <v/>
      </c>
      <c r="AD266">
        <f>COUNTIFS(INDIRECT("Tabela6[QRCode]"),CUMPRIMENTO!$C266,INDIRECT("Tabela6[Data]"),CUMPRIMENTO!AD$1)+COUNTIFS(INDIRECT("Tabela6[QRCode]"),CUMPRIMENTO!$D266,INDIRECT("Tabela6[Data]"),CUMPRIMENTO!AD$1)</f>
        <v/>
      </c>
      <c r="AG266" s="33">
        <f>SUM(Z266:AD266)/(IF(G266=1,COUNTA(Z266:AD266)*3,IF(G266=2,COUNTA(Z266:AD266)*2,IF(G266=3,COUNTA(Z266:AD266),IF(G266=4,COUNTA(Z266:AD266)/2,IF(G266=5,COUNTA(Z266:AD266)/7,IF(G266=6,1,"")))))))</f>
        <v/>
      </c>
      <c r="AH266">
        <f>COUNTIFS(INDIRECT("Tabela6[QRCode]"),CUMPRIMENTO!$C266,INDIRECT("Tabela6[Data]"),CUMPRIMENTO!AH$1)+COUNTIFS(INDIRECT("Tabela6[QRCode]"),CUMPRIMENTO!$D266,INDIRECT("Tabela6[Data]"),CUMPRIMENTO!AH$1)</f>
        <v/>
      </c>
      <c r="AI266">
        <f>COUNTIFS(INDIRECT("Tabela6[QRCode]"),CUMPRIMENTO!$C266,INDIRECT("Tabela6[Data]"),CUMPRIMENTO!AI$1)+COUNTIFS(INDIRECT("Tabela6[QRCode]"),CUMPRIMENTO!$D266,INDIRECT("Tabela6[Data]"),CUMPRIMENTO!AI$1)</f>
        <v/>
      </c>
      <c r="AJ266">
        <f>COUNTIFS(INDIRECT("Tabela6[QRCode]"),CUMPRIMENTO!$C266,INDIRECT("Tabela6[Data]"),CUMPRIMENTO!AJ$1)+COUNTIFS(INDIRECT("Tabela6[QRCode]"),CUMPRIMENTO!$D266,INDIRECT("Tabela6[Data]"),CUMPRIMENTO!AJ$1)</f>
        <v/>
      </c>
      <c r="AK266">
        <f>COUNTIFS(INDIRECT("Tabela6[QRCode]"),CUMPRIMENTO!$C266,INDIRECT("Tabela6[Data]"),CUMPRIMENTO!AK$1)+COUNTIFS(INDIRECT("Tabela6[QRCode]"),CUMPRIMENTO!$D266,INDIRECT("Tabela6[Data]"),CUMPRIMENTO!AK$1)</f>
        <v/>
      </c>
      <c r="AL266">
        <f>COUNTIFS(INDIRECT("Tabela6[QRCode]"),CUMPRIMENTO!$C266,INDIRECT("Tabela6[Data]"),CUMPRIMENTO!AL$1)+COUNTIFS(INDIRECT("Tabela6[QRCode]"),CUMPRIMENTO!$D266,INDIRECT("Tabela6[Data]"),CUMPRIMENTO!AL$1)</f>
        <v/>
      </c>
      <c r="AO266" s="33">
        <f>SUM(AH266:AL266)/(IF(G266=1,COUNTA(AH266:AL266)*3,IF(G266=2,COUNTA(AH266:AL266)*2,IF(G266=3,COUNTA(AH266:AL266),IF(G266=4,COUNTA(AH266:AL266)/2,IF(G266=5,COUNTA(AH266:AL266)/7,IF(G266=6,1,"")))))))</f>
        <v/>
      </c>
      <c r="AP266">
        <f>COUNTIFS(INDIRECT("Tabela6[QRCode]"),CUMPRIMENTO!$C266,INDIRECT("Tabela6[Data]"),CUMPRIMENTO!AP$1)+COUNTIFS(INDIRECT("Tabela6[QRCode]"),CUMPRIMENTO!$D266,INDIRECT("Tabela6[Data]"),CUMPRIMENTO!AP$1)</f>
        <v/>
      </c>
      <c r="AQ266">
        <f>COUNTIFS(INDIRECT("Tabela6[QRCode]"),CUMPRIMENTO!$C266,INDIRECT("Tabela6[Data]"),CUMPRIMENTO!AQ$1)+COUNTIFS(INDIRECT("Tabela6[QRCode]"),CUMPRIMENTO!$D266,INDIRECT("Tabela6[Data]"),CUMPRIMENTO!AQ$1)</f>
        <v/>
      </c>
      <c r="AW266" s="33">
        <f>SUM(AP266:AS266)/(IF(G266=1,COUNTA(AP266:AS266)*3,IF(G266=2,COUNTA(AP266:AS266)*2,IF(G266=3,COUNTA(AP266:AS266),IF(G266=4,COUNTA(AP266:AS266)/2,IF(G266=5,COUNTA(AP266:AS266)/7,IF(G266=6,1,"")))))))</f>
        <v/>
      </c>
    </row>
    <row r="267">
      <c r="B267" t="inlineStr">
        <is>
          <t>BR01-IES-P38</t>
        </is>
      </c>
      <c r="C267" t="inlineStr">
        <is>
          <t>BR01-IES-P38-BAN081</t>
        </is>
      </c>
      <c r="D267" t="inlineStr">
        <is>
          <t>RS-ST01-38-00T-WCM02</t>
        </is>
      </c>
      <c r="E267" t="inlineStr">
        <is>
          <t>BANHEIRO CQT - M</t>
        </is>
      </c>
      <c r="G267" t="n">
        <v>3</v>
      </c>
      <c r="H267" t="inlineStr">
        <is>
          <t>T2E</t>
        </is>
      </c>
      <c r="I267" s="34">
        <f>IF(H267="SOB DEMANDA",100%,IF(AVERAGE(Y267,AG267,AO267,AW267)&gt;100%,100%,AVERAGE(Y267,AG267,AO267,AW267)))</f>
        <v/>
      </c>
      <c r="J267">
        <f>COUNTIFS(INDIRECT("Tabela6[QRCode]"),CUMPRIMENTO!$C267,INDIRECT("Tabela6[Data]"),CUMPRIMENTO!J$1)+COUNTIFS(INDIRECT("Tabela6[QRCode]"),CUMPRIMENTO!$D267,INDIRECT("Tabela6[Data]"),CUMPRIMENTO!J$1)</f>
        <v/>
      </c>
      <c r="K267">
        <f>COUNTIFS(INDIRECT("Tabela6[QRCode]"),CUMPRIMENTO!$C267,INDIRECT("Tabela6[Data]"),CUMPRIMENTO!K$1)+COUNTIFS(INDIRECT("Tabela6[QRCode]"),CUMPRIMENTO!$D267,INDIRECT("Tabela6[Data]"),CUMPRIMENTO!K$1)</f>
        <v/>
      </c>
      <c r="L267">
        <f>COUNTIFS(INDIRECT("Tabela6[QRCode]"),CUMPRIMENTO!$C267,INDIRECT("Tabela6[Data]"),CUMPRIMENTO!L$1)+COUNTIFS(INDIRECT("Tabela6[QRCode]"),CUMPRIMENTO!$D267,INDIRECT("Tabela6[Data]"),CUMPRIMENTO!L$1)</f>
        <v/>
      </c>
      <c r="M267">
        <f>COUNTIFS(INDIRECT("Tabela6[QRCode]"),CUMPRIMENTO!$C267,INDIRECT("Tabela6[Data]"),CUMPRIMENTO!M$1)+COUNTIFS(INDIRECT("Tabela6[QRCode]"),CUMPRIMENTO!$D267,INDIRECT("Tabela6[Data]"),CUMPRIMENTO!M$1)</f>
        <v/>
      </c>
      <c r="N267">
        <f>COUNTIFS(INDIRECT("Tabela6[QRCode]"),CUMPRIMENTO!$C267,INDIRECT("Tabela6[Data]"),CUMPRIMENTO!N$1)+COUNTIFS(INDIRECT("Tabela6[QRCode]"),CUMPRIMENTO!$D267,INDIRECT("Tabela6[Data]"),CUMPRIMENTO!N$1)</f>
        <v/>
      </c>
      <c r="Q267" s="33">
        <f>SUM(J267:P267)/(IF(G267=1,COUNTA(J267:P267)*3,IF(G267=2,COUNTA(J267:P267)*2,IF(G267=3,COUNTA(J267:P267),IF(G267=4,COUNTA(J267:P267)/2,IF(G267=5,COUNTA(J267:P267)/7,IF(G267=6,1,"")))))))</f>
        <v/>
      </c>
      <c r="R267">
        <f>COUNTIFS(INDIRECT("Tabela6[QRCode]"),CUMPRIMENTO!$C267,INDIRECT("Tabela6[Data]"),CUMPRIMENTO!R$1)+COUNTIFS(INDIRECT("Tabela6[QRCode]"),CUMPRIMENTO!$D267,INDIRECT("Tabela6[Data]"),CUMPRIMENTO!R$1)</f>
        <v/>
      </c>
      <c r="S267">
        <f>COUNTIFS(INDIRECT("Tabela6[QRCode]"),CUMPRIMENTO!$C267,INDIRECT("Tabela6[Data]"),CUMPRIMENTO!S$1)+COUNTIFS(INDIRECT("Tabela6[QRCode]"),CUMPRIMENTO!$D267,INDIRECT("Tabela6[Data]"),CUMPRIMENTO!S$1)</f>
        <v/>
      </c>
      <c r="T267">
        <f>COUNTIFS(INDIRECT("Tabela6[QRCode]"),CUMPRIMENTO!$C267,INDIRECT("Tabela6[Data]"),CUMPRIMENTO!T$1)+COUNTIFS(INDIRECT("Tabela6[QRCode]"),CUMPRIMENTO!$D267,INDIRECT("Tabela6[Data]"),CUMPRIMENTO!T$1)</f>
        <v/>
      </c>
      <c r="U267">
        <f>COUNTIFS(INDIRECT("Tabela6[QRCode]"),CUMPRIMENTO!$C267,INDIRECT("Tabela6[Data]"),CUMPRIMENTO!U$1)+COUNTIFS(INDIRECT("Tabela6[QRCode]"),CUMPRIMENTO!$D267,INDIRECT("Tabela6[Data]"),CUMPRIMENTO!U$1)</f>
        <v/>
      </c>
      <c r="V267">
        <f>COUNTIFS(INDIRECT("Tabela6[QRCode]"),CUMPRIMENTO!$C267,INDIRECT("Tabela6[Data]"),CUMPRIMENTO!V$1)+COUNTIFS(INDIRECT("Tabela6[QRCode]"),CUMPRIMENTO!$D267,INDIRECT("Tabela6[Data]"),CUMPRIMENTO!V$1)</f>
        <v/>
      </c>
      <c r="Y267" s="33">
        <f>SUM(R267:X267)/(IF(G267=1,COUNTA(R267:X267)*3,IF(G267=2,COUNTA(R267:X267)*2,IF(G267=3,COUNTA(R267:X267),IF(G267=4,COUNTA(R267:X267)/2,IF(G267=5,COUNTA(R267:X267)/7,IF(G267=6,1,"")))))))</f>
        <v/>
      </c>
      <c r="Z267">
        <f>COUNTIFS(INDIRECT("Tabela6[QRCode]"),CUMPRIMENTO!$C267,INDIRECT("Tabela6[Data]"),CUMPRIMENTO!Z$1)+COUNTIFS(INDIRECT("Tabela6[QRCode]"),CUMPRIMENTO!$D267,INDIRECT("Tabela6[Data]"),CUMPRIMENTO!Z$1)</f>
        <v/>
      </c>
      <c r="AA267">
        <f>COUNTIFS(INDIRECT("Tabela6[QRCode]"),CUMPRIMENTO!$C267,INDIRECT("Tabela6[Data]"),CUMPRIMENTO!AA$1)+COUNTIFS(INDIRECT("Tabela6[QRCode]"),CUMPRIMENTO!$D267,INDIRECT("Tabela6[Data]"),CUMPRIMENTO!AA$1)</f>
        <v/>
      </c>
      <c r="AB267">
        <f>COUNTIFS(INDIRECT("Tabela6[QRCode]"),CUMPRIMENTO!$C267,INDIRECT("Tabela6[Data]"),CUMPRIMENTO!AB$1)+COUNTIFS(INDIRECT("Tabela6[QRCode]"),CUMPRIMENTO!$D267,INDIRECT("Tabela6[Data]"),CUMPRIMENTO!AB$1)</f>
        <v/>
      </c>
      <c r="AC267">
        <f>COUNTIFS(INDIRECT("Tabela6[QRCode]"),CUMPRIMENTO!$C267,INDIRECT("Tabela6[Data]"),CUMPRIMENTO!AC$1)+COUNTIFS(INDIRECT("Tabela6[QRCode]"),CUMPRIMENTO!$D267,INDIRECT("Tabela6[Data]"),CUMPRIMENTO!AC$1)</f>
        <v/>
      </c>
      <c r="AD267">
        <f>COUNTIFS(INDIRECT("Tabela6[QRCode]"),CUMPRIMENTO!$C267,INDIRECT("Tabela6[Data]"),CUMPRIMENTO!AD$1)+COUNTIFS(INDIRECT("Tabela6[QRCode]"),CUMPRIMENTO!$D267,INDIRECT("Tabela6[Data]"),CUMPRIMENTO!AD$1)</f>
        <v/>
      </c>
      <c r="AG267" s="33">
        <f>SUM(Z267:AD267)/(IF(G267=1,COUNTA(Z267:AD267)*3,IF(G267=2,COUNTA(Z267:AD267)*2,IF(G267=3,COUNTA(Z267:AD267),IF(G267=4,COUNTA(Z267:AD267)/2,IF(G267=5,COUNTA(Z267:AD267)/7,IF(G267=6,1,"")))))))</f>
        <v/>
      </c>
      <c r="AH267">
        <f>COUNTIFS(INDIRECT("Tabela6[QRCode]"),CUMPRIMENTO!$C267,INDIRECT("Tabela6[Data]"),CUMPRIMENTO!AH$1)+COUNTIFS(INDIRECT("Tabela6[QRCode]"),CUMPRIMENTO!$D267,INDIRECT("Tabela6[Data]"),CUMPRIMENTO!AH$1)</f>
        <v/>
      </c>
      <c r="AI267">
        <f>COUNTIFS(INDIRECT("Tabela6[QRCode]"),CUMPRIMENTO!$C267,INDIRECT("Tabela6[Data]"),CUMPRIMENTO!AI$1)+COUNTIFS(INDIRECT("Tabela6[QRCode]"),CUMPRIMENTO!$D267,INDIRECT("Tabela6[Data]"),CUMPRIMENTO!AI$1)</f>
        <v/>
      </c>
      <c r="AJ267">
        <f>COUNTIFS(INDIRECT("Tabela6[QRCode]"),CUMPRIMENTO!$C267,INDIRECT("Tabela6[Data]"),CUMPRIMENTO!AJ$1)+COUNTIFS(INDIRECT("Tabela6[QRCode]"),CUMPRIMENTO!$D267,INDIRECT("Tabela6[Data]"),CUMPRIMENTO!AJ$1)</f>
        <v/>
      </c>
      <c r="AK267">
        <f>COUNTIFS(INDIRECT("Tabela6[QRCode]"),CUMPRIMENTO!$C267,INDIRECT("Tabela6[Data]"),CUMPRIMENTO!AK$1)+COUNTIFS(INDIRECT("Tabela6[QRCode]"),CUMPRIMENTO!$D267,INDIRECT("Tabela6[Data]"),CUMPRIMENTO!AK$1)</f>
        <v/>
      </c>
      <c r="AL267">
        <f>COUNTIFS(INDIRECT("Tabela6[QRCode]"),CUMPRIMENTO!$C267,INDIRECT("Tabela6[Data]"),CUMPRIMENTO!AL$1)+COUNTIFS(INDIRECT("Tabela6[QRCode]"),CUMPRIMENTO!$D267,INDIRECT("Tabela6[Data]"),CUMPRIMENTO!AL$1)</f>
        <v/>
      </c>
      <c r="AO267" s="33">
        <f>SUM(AH267:AL267)/(IF(G267=1,COUNTA(AH267:AL267)*3,IF(G267=2,COUNTA(AH267:AL267)*2,IF(G267=3,COUNTA(AH267:AL267),IF(G267=4,COUNTA(AH267:AL267)/2,IF(G267=5,COUNTA(AH267:AL267)/7,IF(G267=6,1,"")))))))</f>
        <v/>
      </c>
      <c r="AP267">
        <f>COUNTIFS(INDIRECT("Tabela6[QRCode]"),CUMPRIMENTO!$C267,INDIRECT("Tabela6[Data]"),CUMPRIMENTO!AP$1)+COUNTIFS(INDIRECT("Tabela6[QRCode]"),CUMPRIMENTO!$D267,INDIRECT("Tabela6[Data]"),CUMPRIMENTO!AP$1)</f>
        <v/>
      </c>
      <c r="AQ267">
        <f>COUNTIFS(INDIRECT("Tabela6[QRCode]"),CUMPRIMENTO!$C267,INDIRECT("Tabela6[Data]"),CUMPRIMENTO!AQ$1)+COUNTIFS(INDIRECT("Tabela6[QRCode]"),CUMPRIMENTO!$D267,INDIRECT("Tabela6[Data]"),CUMPRIMENTO!AQ$1)</f>
        <v/>
      </c>
      <c r="AW267" s="33">
        <f>SUM(AP267:AS267)/(IF(G267=1,COUNTA(AP267:AS267)*3,IF(G267=2,COUNTA(AP267:AS267)*2,IF(G267=3,COUNTA(AP267:AS267),IF(G267=4,COUNTA(AP267:AS267)/2,IF(G267=5,COUNTA(AP267:AS267)/7,IF(G267=6,1,"")))))))</f>
        <v/>
      </c>
    </row>
    <row r="268">
      <c r="B268" t="inlineStr">
        <is>
          <t>BR01-IES-P38</t>
        </is>
      </c>
      <c r="C268" t="inlineStr">
        <is>
          <t>BR01-IES-P38-BAN082</t>
        </is>
      </c>
      <c r="D268" t="inlineStr">
        <is>
          <t>RS-ST01-38-00T-WCF01</t>
        </is>
      </c>
      <c r="E268" t="inlineStr">
        <is>
          <t>BANHEIRO CQT - F</t>
        </is>
      </c>
      <c r="G268" t="n">
        <v>3</v>
      </c>
      <c r="H268" t="inlineStr">
        <is>
          <t>T2E</t>
        </is>
      </c>
      <c r="I268" s="34">
        <f>IF(H268="SOB DEMANDA",100%,IF(AVERAGE(Y268,AG268,AO268,AW268)&gt;100%,100%,AVERAGE(Y268,AG268,AO268,AW268)))</f>
        <v/>
      </c>
      <c r="J268">
        <f>COUNTIFS(INDIRECT("Tabela6[QRCode]"),CUMPRIMENTO!$C268,INDIRECT("Tabela6[Data]"),CUMPRIMENTO!J$1)+COUNTIFS(INDIRECT("Tabela6[QRCode]"),CUMPRIMENTO!$D268,INDIRECT("Tabela6[Data]"),CUMPRIMENTO!J$1)</f>
        <v/>
      </c>
      <c r="K268">
        <f>COUNTIFS(INDIRECT("Tabela6[QRCode]"),CUMPRIMENTO!$C268,INDIRECT("Tabela6[Data]"),CUMPRIMENTO!K$1)+COUNTIFS(INDIRECT("Tabela6[QRCode]"),CUMPRIMENTO!$D268,INDIRECT("Tabela6[Data]"),CUMPRIMENTO!K$1)</f>
        <v/>
      </c>
      <c r="L268">
        <f>COUNTIFS(INDIRECT("Tabela6[QRCode]"),CUMPRIMENTO!$C268,INDIRECT("Tabela6[Data]"),CUMPRIMENTO!L$1)+COUNTIFS(INDIRECT("Tabela6[QRCode]"),CUMPRIMENTO!$D268,INDIRECT("Tabela6[Data]"),CUMPRIMENTO!L$1)</f>
        <v/>
      </c>
      <c r="M268">
        <f>COUNTIFS(INDIRECT("Tabela6[QRCode]"),CUMPRIMENTO!$C268,INDIRECT("Tabela6[Data]"),CUMPRIMENTO!M$1)+COUNTIFS(INDIRECT("Tabela6[QRCode]"),CUMPRIMENTO!$D268,INDIRECT("Tabela6[Data]"),CUMPRIMENTO!M$1)</f>
        <v/>
      </c>
      <c r="N268">
        <f>COUNTIFS(INDIRECT("Tabela6[QRCode]"),CUMPRIMENTO!$C268,INDIRECT("Tabela6[Data]"),CUMPRIMENTO!N$1)+COUNTIFS(INDIRECT("Tabela6[QRCode]"),CUMPRIMENTO!$D268,INDIRECT("Tabela6[Data]"),CUMPRIMENTO!N$1)</f>
        <v/>
      </c>
      <c r="Q268" s="33">
        <f>SUM(J268:P268)/(IF(G268=1,COUNTA(J268:P268)*3,IF(G268=2,COUNTA(J268:P268)*2,IF(G268=3,COUNTA(J268:P268),IF(G268=4,COUNTA(J268:P268)/2,IF(G268=5,COUNTA(J268:P268)/7,IF(G268=6,1,"")))))))</f>
        <v/>
      </c>
      <c r="R268">
        <f>COUNTIFS(INDIRECT("Tabela6[QRCode]"),CUMPRIMENTO!$C268,INDIRECT("Tabela6[Data]"),CUMPRIMENTO!R$1)+COUNTIFS(INDIRECT("Tabela6[QRCode]"),CUMPRIMENTO!$D268,INDIRECT("Tabela6[Data]"),CUMPRIMENTO!R$1)</f>
        <v/>
      </c>
      <c r="S268">
        <f>COUNTIFS(INDIRECT("Tabela6[QRCode]"),CUMPRIMENTO!$C268,INDIRECT("Tabela6[Data]"),CUMPRIMENTO!S$1)+COUNTIFS(INDIRECT("Tabela6[QRCode]"),CUMPRIMENTO!$D268,INDIRECT("Tabela6[Data]"),CUMPRIMENTO!S$1)</f>
        <v/>
      </c>
      <c r="T268">
        <f>COUNTIFS(INDIRECT("Tabela6[QRCode]"),CUMPRIMENTO!$C268,INDIRECT("Tabela6[Data]"),CUMPRIMENTO!T$1)+COUNTIFS(INDIRECT("Tabela6[QRCode]"),CUMPRIMENTO!$D268,INDIRECT("Tabela6[Data]"),CUMPRIMENTO!T$1)</f>
        <v/>
      </c>
      <c r="U268">
        <f>COUNTIFS(INDIRECT("Tabela6[QRCode]"),CUMPRIMENTO!$C268,INDIRECT("Tabela6[Data]"),CUMPRIMENTO!U$1)+COUNTIFS(INDIRECT("Tabela6[QRCode]"),CUMPRIMENTO!$D268,INDIRECT("Tabela6[Data]"),CUMPRIMENTO!U$1)</f>
        <v/>
      </c>
      <c r="V268">
        <f>COUNTIFS(INDIRECT("Tabela6[QRCode]"),CUMPRIMENTO!$C268,INDIRECT("Tabela6[Data]"),CUMPRIMENTO!V$1)+COUNTIFS(INDIRECT("Tabela6[QRCode]"),CUMPRIMENTO!$D268,INDIRECT("Tabela6[Data]"),CUMPRIMENTO!V$1)</f>
        <v/>
      </c>
      <c r="Y268" s="33">
        <f>SUM(R268:X268)/(IF(G268=1,COUNTA(R268:X268)*3,IF(G268=2,COUNTA(R268:X268)*2,IF(G268=3,COUNTA(R268:X268),IF(G268=4,COUNTA(R268:X268)/2,IF(G268=5,COUNTA(R268:X268)/7,IF(G268=6,1,"")))))))</f>
        <v/>
      </c>
      <c r="Z268">
        <f>COUNTIFS(INDIRECT("Tabela6[QRCode]"),CUMPRIMENTO!$C268,INDIRECT("Tabela6[Data]"),CUMPRIMENTO!Z$1)+COUNTIFS(INDIRECT("Tabela6[QRCode]"),CUMPRIMENTO!$D268,INDIRECT("Tabela6[Data]"),CUMPRIMENTO!Z$1)</f>
        <v/>
      </c>
      <c r="AA268">
        <f>COUNTIFS(INDIRECT("Tabela6[QRCode]"),CUMPRIMENTO!$C268,INDIRECT("Tabela6[Data]"),CUMPRIMENTO!AA$1)+COUNTIFS(INDIRECT("Tabela6[QRCode]"),CUMPRIMENTO!$D268,INDIRECT("Tabela6[Data]"),CUMPRIMENTO!AA$1)</f>
        <v/>
      </c>
      <c r="AB268">
        <f>COUNTIFS(INDIRECT("Tabela6[QRCode]"),CUMPRIMENTO!$C268,INDIRECT("Tabela6[Data]"),CUMPRIMENTO!AB$1)+COUNTIFS(INDIRECT("Tabela6[QRCode]"),CUMPRIMENTO!$D268,INDIRECT("Tabela6[Data]"),CUMPRIMENTO!AB$1)</f>
        <v/>
      </c>
      <c r="AC268">
        <f>COUNTIFS(INDIRECT("Tabela6[QRCode]"),CUMPRIMENTO!$C268,INDIRECT("Tabela6[Data]"),CUMPRIMENTO!AC$1)+COUNTIFS(INDIRECT("Tabela6[QRCode]"),CUMPRIMENTO!$D268,INDIRECT("Tabela6[Data]"),CUMPRIMENTO!AC$1)</f>
        <v/>
      </c>
      <c r="AD268">
        <f>COUNTIFS(INDIRECT("Tabela6[QRCode]"),CUMPRIMENTO!$C268,INDIRECT("Tabela6[Data]"),CUMPRIMENTO!AD$1)+COUNTIFS(INDIRECT("Tabela6[QRCode]"),CUMPRIMENTO!$D268,INDIRECT("Tabela6[Data]"),CUMPRIMENTO!AD$1)</f>
        <v/>
      </c>
      <c r="AG268" s="33">
        <f>SUM(Z268:AD268)/(IF(G268=1,COUNTA(Z268:AD268)*3,IF(G268=2,COUNTA(Z268:AD268)*2,IF(G268=3,COUNTA(Z268:AD268),IF(G268=4,COUNTA(Z268:AD268)/2,IF(G268=5,COUNTA(Z268:AD268)/7,IF(G268=6,1,"")))))))</f>
        <v/>
      </c>
      <c r="AH268">
        <f>COUNTIFS(INDIRECT("Tabela6[QRCode]"),CUMPRIMENTO!$C268,INDIRECT("Tabela6[Data]"),CUMPRIMENTO!AH$1)+COUNTIFS(INDIRECT("Tabela6[QRCode]"),CUMPRIMENTO!$D268,INDIRECT("Tabela6[Data]"),CUMPRIMENTO!AH$1)</f>
        <v/>
      </c>
      <c r="AI268">
        <f>COUNTIFS(INDIRECT("Tabela6[QRCode]"),CUMPRIMENTO!$C268,INDIRECT("Tabela6[Data]"),CUMPRIMENTO!AI$1)+COUNTIFS(INDIRECT("Tabela6[QRCode]"),CUMPRIMENTO!$D268,INDIRECT("Tabela6[Data]"),CUMPRIMENTO!AI$1)</f>
        <v/>
      </c>
      <c r="AJ268">
        <f>COUNTIFS(INDIRECT("Tabela6[QRCode]"),CUMPRIMENTO!$C268,INDIRECT("Tabela6[Data]"),CUMPRIMENTO!AJ$1)+COUNTIFS(INDIRECT("Tabela6[QRCode]"),CUMPRIMENTO!$D268,INDIRECT("Tabela6[Data]"),CUMPRIMENTO!AJ$1)</f>
        <v/>
      </c>
      <c r="AK268">
        <f>COUNTIFS(INDIRECT("Tabela6[QRCode]"),CUMPRIMENTO!$C268,INDIRECT("Tabela6[Data]"),CUMPRIMENTO!AK$1)+COUNTIFS(INDIRECT("Tabela6[QRCode]"),CUMPRIMENTO!$D268,INDIRECT("Tabela6[Data]"),CUMPRIMENTO!AK$1)</f>
        <v/>
      </c>
      <c r="AL268">
        <f>COUNTIFS(INDIRECT("Tabela6[QRCode]"),CUMPRIMENTO!$C268,INDIRECT("Tabela6[Data]"),CUMPRIMENTO!AL$1)+COUNTIFS(INDIRECT("Tabela6[QRCode]"),CUMPRIMENTO!$D268,INDIRECT("Tabela6[Data]"),CUMPRIMENTO!AL$1)</f>
        <v/>
      </c>
      <c r="AO268" s="33">
        <f>SUM(AH268:AL268)/(IF(G268=1,COUNTA(AH268:AL268)*3,IF(G268=2,COUNTA(AH268:AL268)*2,IF(G268=3,COUNTA(AH268:AL268),IF(G268=4,COUNTA(AH268:AL268)/2,IF(G268=5,COUNTA(AH268:AL268)/7,IF(G268=6,1,"")))))))</f>
        <v/>
      </c>
      <c r="AP268">
        <f>COUNTIFS(INDIRECT("Tabela6[QRCode]"),CUMPRIMENTO!$C268,INDIRECT("Tabela6[Data]"),CUMPRIMENTO!AP$1)+COUNTIFS(INDIRECT("Tabela6[QRCode]"),CUMPRIMENTO!$D268,INDIRECT("Tabela6[Data]"),CUMPRIMENTO!AP$1)</f>
        <v/>
      </c>
      <c r="AQ268">
        <f>COUNTIFS(INDIRECT("Tabela6[QRCode]"),CUMPRIMENTO!$C268,INDIRECT("Tabela6[Data]"),CUMPRIMENTO!AQ$1)+COUNTIFS(INDIRECT("Tabela6[QRCode]"),CUMPRIMENTO!$D268,INDIRECT("Tabela6[Data]"),CUMPRIMENTO!AQ$1)</f>
        <v/>
      </c>
      <c r="AW268" s="33">
        <f>SUM(AP268:AS268)/(IF(G268=1,COUNTA(AP268:AS268)*3,IF(G268=2,COUNTA(AP268:AS268)*2,IF(G268=3,COUNTA(AP268:AS268),IF(G268=4,COUNTA(AP268:AS268)/2,IF(G268=5,COUNTA(AP268:AS268)/7,IF(G268=6,1,"")))))))</f>
        <v/>
      </c>
    </row>
    <row r="269">
      <c r="B269" t="inlineStr">
        <is>
          <t>BR01-IES-P38</t>
        </is>
      </c>
      <c r="C269" t="inlineStr">
        <is>
          <t>BR01-IES-P38-SALA02</t>
        </is>
      </c>
      <c r="D269" t="inlineStr">
        <is>
          <t>RS-ST01-38-00T-SLA10</t>
        </is>
      </c>
      <c r="E269" t="inlineStr">
        <is>
          <t>SALA DERRIÇADOR</t>
        </is>
      </c>
      <c r="G269" t="n">
        <v>4</v>
      </c>
      <c r="H269" t="inlineStr">
        <is>
          <t>T2E</t>
        </is>
      </c>
      <c r="I269" s="34">
        <f>IF(H269="SOB DEMANDA",100%,IF(AVERAGE(Y269,AG269,AO269,AW269)&gt;100%,100%,AVERAGE(Y269,AG269,AO269,AW269)))</f>
        <v/>
      </c>
      <c r="J269">
        <f>COUNTIFS(INDIRECT("Tabela6[QRCode]"),CUMPRIMENTO!$C269,INDIRECT("Tabela6[Data]"),CUMPRIMENTO!J$1)+COUNTIFS(INDIRECT("Tabela6[QRCode]"),CUMPRIMENTO!$D269,INDIRECT("Tabela6[Data]"),CUMPRIMENTO!J$1)</f>
        <v/>
      </c>
      <c r="K269">
        <f>COUNTIFS(INDIRECT("Tabela6[QRCode]"),CUMPRIMENTO!$C269,INDIRECT("Tabela6[Data]"),CUMPRIMENTO!K$1)+COUNTIFS(INDIRECT("Tabela6[QRCode]"),CUMPRIMENTO!$D269,INDIRECT("Tabela6[Data]"),CUMPRIMENTO!K$1)</f>
        <v/>
      </c>
      <c r="L269">
        <f>COUNTIFS(INDIRECT("Tabela6[QRCode]"),CUMPRIMENTO!$C269,INDIRECT("Tabela6[Data]"),CUMPRIMENTO!L$1)+COUNTIFS(INDIRECT("Tabela6[QRCode]"),CUMPRIMENTO!$D269,INDIRECT("Tabela6[Data]"),CUMPRIMENTO!L$1)</f>
        <v/>
      </c>
      <c r="M269">
        <f>COUNTIFS(INDIRECT("Tabela6[QRCode]"),CUMPRIMENTO!$C269,INDIRECT("Tabela6[Data]"),CUMPRIMENTO!M$1)+COUNTIFS(INDIRECT("Tabela6[QRCode]"),CUMPRIMENTO!$D269,INDIRECT("Tabela6[Data]"),CUMPRIMENTO!M$1)</f>
        <v/>
      </c>
      <c r="N269">
        <f>COUNTIFS(INDIRECT("Tabela6[QRCode]"),CUMPRIMENTO!$C269,INDIRECT("Tabela6[Data]"),CUMPRIMENTO!N$1)+COUNTIFS(INDIRECT("Tabela6[QRCode]"),CUMPRIMENTO!$D269,INDIRECT("Tabela6[Data]"),CUMPRIMENTO!N$1)</f>
        <v/>
      </c>
      <c r="Q269" s="33">
        <f>SUM(J269:P269)/(IF(G269=1,COUNTA(J269:P269)*3,IF(G269=2,COUNTA(J269:P269)*2,IF(G269=3,COUNTA(J269:P269),IF(G269=4,COUNTA(J269:P269)/2,IF(G269=5,COUNTA(J269:P269)/7,IF(G269=6,1,"")))))))</f>
        <v/>
      </c>
      <c r="R269">
        <f>COUNTIFS(INDIRECT("Tabela6[QRCode]"),CUMPRIMENTO!$C269,INDIRECT("Tabela6[Data]"),CUMPRIMENTO!R$1)+COUNTIFS(INDIRECT("Tabela6[QRCode]"),CUMPRIMENTO!$D269,INDIRECT("Tabela6[Data]"),CUMPRIMENTO!R$1)</f>
        <v/>
      </c>
      <c r="S269">
        <f>COUNTIFS(INDIRECT("Tabela6[QRCode]"),CUMPRIMENTO!$C269,INDIRECT("Tabela6[Data]"),CUMPRIMENTO!S$1)+COUNTIFS(INDIRECT("Tabela6[QRCode]"),CUMPRIMENTO!$D269,INDIRECT("Tabela6[Data]"),CUMPRIMENTO!S$1)</f>
        <v/>
      </c>
      <c r="T269">
        <f>COUNTIFS(INDIRECT("Tabela6[QRCode]"),CUMPRIMENTO!$C269,INDIRECT("Tabela6[Data]"),CUMPRIMENTO!T$1)+COUNTIFS(INDIRECT("Tabela6[QRCode]"),CUMPRIMENTO!$D269,INDIRECT("Tabela6[Data]"),CUMPRIMENTO!T$1)</f>
        <v/>
      </c>
      <c r="U269">
        <f>COUNTIFS(INDIRECT("Tabela6[QRCode]"),CUMPRIMENTO!$C269,INDIRECT("Tabela6[Data]"),CUMPRIMENTO!U$1)+COUNTIFS(INDIRECT("Tabela6[QRCode]"),CUMPRIMENTO!$D269,INDIRECT("Tabela6[Data]"),CUMPRIMENTO!U$1)</f>
        <v/>
      </c>
      <c r="V269">
        <f>COUNTIFS(INDIRECT("Tabela6[QRCode]"),CUMPRIMENTO!$C269,INDIRECT("Tabela6[Data]"),CUMPRIMENTO!V$1)+COUNTIFS(INDIRECT("Tabela6[QRCode]"),CUMPRIMENTO!$D269,INDIRECT("Tabela6[Data]"),CUMPRIMENTO!V$1)</f>
        <v/>
      </c>
      <c r="Y269" s="33">
        <f>SUM(R269:X269)/(IF(G269=1,COUNTA(R269:X269)*3,IF(G269=2,COUNTA(R269:X269)*2,IF(G269=3,COUNTA(R269:X269),IF(G269=4,COUNTA(R269:X269)/2,IF(G269=5,COUNTA(R269:X269)/7,IF(G269=6,1,"")))))))</f>
        <v/>
      </c>
      <c r="Z269">
        <f>COUNTIFS(INDIRECT("Tabela6[QRCode]"),CUMPRIMENTO!$C269,INDIRECT("Tabela6[Data]"),CUMPRIMENTO!Z$1)+COUNTIFS(INDIRECT("Tabela6[QRCode]"),CUMPRIMENTO!$D269,INDIRECT("Tabela6[Data]"),CUMPRIMENTO!Z$1)</f>
        <v/>
      </c>
      <c r="AA269">
        <f>COUNTIFS(INDIRECT("Tabela6[QRCode]"),CUMPRIMENTO!$C269,INDIRECT("Tabela6[Data]"),CUMPRIMENTO!AA$1)+COUNTIFS(INDIRECT("Tabela6[QRCode]"),CUMPRIMENTO!$D269,INDIRECT("Tabela6[Data]"),CUMPRIMENTO!AA$1)</f>
        <v/>
      </c>
      <c r="AB269">
        <f>COUNTIFS(INDIRECT("Tabela6[QRCode]"),CUMPRIMENTO!$C269,INDIRECT("Tabela6[Data]"),CUMPRIMENTO!AB$1)+COUNTIFS(INDIRECT("Tabela6[QRCode]"),CUMPRIMENTO!$D269,INDIRECT("Tabela6[Data]"),CUMPRIMENTO!AB$1)</f>
        <v/>
      </c>
      <c r="AC269">
        <f>COUNTIFS(INDIRECT("Tabela6[QRCode]"),CUMPRIMENTO!$C269,INDIRECT("Tabela6[Data]"),CUMPRIMENTO!AC$1)+COUNTIFS(INDIRECT("Tabela6[QRCode]"),CUMPRIMENTO!$D269,INDIRECT("Tabela6[Data]"),CUMPRIMENTO!AC$1)</f>
        <v/>
      </c>
      <c r="AD269">
        <f>COUNTIFS(INDIRECT("Tabela6[QRCode]"),CUMPRIMENTO!$C269,INDIRECT("Tabela6[Data]"),CUMPRIMENTO!AD$1)+COUNTIFS(INDIRECT("Tabela6[QRCode]"),CUMPRIMENTO!$D269,INDIRECT("Tabela6[Data]"),CUMPRIMENTO!AD$1)</f>
        <v/>
      </c>
      <c r="AG269" s="33">
        <f>SUM(Z269:AD269)/(IF(G269=1,COUNTA(Z269:AD269)*3,IF(G269=2,COUNTA(Z269:AD269)*2,IF(G269=3,COUNTA(Z269:AD269),IF(G269=4,COUNTA(Z269:AD269)/2,IF(G269=5,COUNTA(Z269:AD269)/7,IF(G269=6,1,"")))))))</f>
        <v/>
      </c>
      <c r="AH269">
        <f>COUNTIFS(INDIRECT("Tabela6[QRCode]"),CUMPRIMENTO!$C269,INDIRECT("Tabela6[Data]"),CUMPRIMENTO!AH$1)+COUNTIFS(INDIRECT("Tabela6[QRCode]"),CUMPRIMENTO!$D269,INDIRECT("Tabela6[Data]"),CUMPRIMENTO!AH$1)</f>
        <v/>
      </c>
      <c r="AI269">
        <f>COUNTIFS(INDIRECT("Tabela6[QRCode]"),CUMPRIMENTO!$C269,INDIRECT("Tabela6[Data]"),CUMPRIMENTO!AI$1)+COUNTIFS(INDIRECT("Tabela6[QRCode]"),CUMPRIMENTO!$D269,INDIRECT("Tabela6[Data]"),CUMPRIMENTO!AI$1)</f>
        <v/>
      </c>
      <c r="AJ269">
        <f>COUNTIFS(INDIRECT("Tabela6[QRCode]"),CUMPRIMENTO!$C269,INDIRECT("Tabela6[Data]"),CUMPRIMENTO!AJ$1)+COUNTIFS(INDIRECT("Tabela6[QRCode]"),CUMPRIMENTO!$D269,INDIRECT("Tabela6[Data]"),CUMPRIMENTO!AJ$1)</f>
        <v/>
      </c>
      <c r="AK269">
        <f>COUNTIFS(INDIRECT("Tabela6[QRCode]"),CUMPRIMENTO!$C269,INDIRECT("Tabela6[Data]"),CUMPRIMENTO!AK$1)+COUNTIFS(INDIRECT("Tabela6[QRCode]"),CUMPRIMENTO!$D269,INDIRECT("Tabela6[Data]"),CUMPRIMENTO!AK$1)</f>
        <v/>
      </c>
      <c r="AL269">
        <f>COUNTIFS(INDIRECT("Tabela6[QRCode]"),CUMPRIMENTO!$C269,INDIRECT("Tabela6[Data]"),CUMPRIMENTO!AL$1)+COUNTIFS(INDIRECT("Tabela6[QRCode]"),CUMPRIMENTO!$D269,INDIRECT("Tabela6[Data]"),CUMPRIMENTO!AL$1)</f>
        <v/>
      </c>
      <c r="AO269" s="33">
        <f>SUM(AH269:AL269)/(IF(G269=1,COUNTA(AH269:AL269)*3,IF(G269=2,COUNTA(AH269:AL269)*2,IF(G269=3,COUNTA(AH269:AL269),IF(G269=4,COUNTA(AH269:AL269)/2,IF(G269=5,COUNTA(AH269:AL269)/7,IF(G269=6,1,"")))))))</f>
        <v/>
      </c>
      <c r="AP269">
        <f>COUNTIFS(INDIRECT("Tabela6[QRCode]"),CUMPRIMENTO!$C269,INDIRECT("Tabela6[Data]"),CUMPRIMENTO!AP$1)+COUNTIFS(INDIRECT("Tabela6[QRCode]"),CUMPRIMENTO!$D269,INDIRECT("Tabela6[Data]"),CUMPRIMENTO!AP$1)</f>
        <v/>
      </c>
      <c r="AQ269">
        <f>COUNTIFS(INDIRECT("Tabela6[QRCode]"),CUMPRIMENTO!$C269,INDIRECT("Tabela6[Data]"),CUMPRIMENTO!AQ$1)+COUNTIFS(INDIRECT("Tabela6[QRCode]"),CUMPRIMENTO!$D269,INDIRECT("Tabela6[Data]"),CUMPRIMENTO!AQ$1)</f>
        <v/>
      </c>
      <c r="AW269" s="33">
        <f>SUM(AP269:AS269)/(IF(G269=1,COUNTA(AP269:AS269)*3,IF(G269=2,COUNTA(AP269:AS269)*2,IF(G269=3,COUNTA(AP269:AS269),IF(G269=4,COUNTA(AP269:AS269)/2,IF(G269=5,COUNTA(AP269:AS269)/7,IF(G269=6,1,"")))))))</f>
        <v/>
      </c>
    </row>
    <row r="270">
      <c r="B270" t="inlineStr">
        <is>
          <t>BR01-IES-P38</t>
        </is>
      </c>
      <c r="C270" t="inlineStr">
        <is>
          <t>BR01-IES-P38-SALA03</t>
        </is>
      </c>
      <c r="D270" t="inlineStr">
        <is>
          <t>RS-ST01-38-00T-SLA09</t>
        </is>
      </c>
      <c r="E270" t="inlineStr">
        <is>
          <t>SALA CORTADOR DE GRAMA</t>
        </is>
      </c>
      <c r="G270" t="n">
        <v>4</v>
      </c>
      <c r="H270" t="inlineStr">
        <is>
          <t>T2E</t>
        </is>
      </c>
      <c r="I270" s="34">
        <f>IF(H270="SOB DEMANDA",100%,IF(AVERAGE(Y270,AG270,AO270,AW270)&gt;100%,100%,AVERAGE(Y270,AG270,AO270,AW270)))</f>
        <v/>
      </c>
      <c r="J270">
        <f>COUNTIFS(INDIRECT("Tabela6[QRCode]"),CUMPRIMENTO!$C270,INDIRECT("Tabela6[Data]"),CUMPRIMENTO!J$1)+COUNTIFS(INDIRECT("Tabela6[QRCode]"),CUMPRIMENTO!$D270,INDIRECT("Tabela6[Data]"),CUMPRIMENTO!J$1)</f>
        <v/>
      </c>
      <c r="K270">
        <f>COUNTIFS(INDIRECT("Tabela6[QRCode]"),CUMPRIMENTO!$C270,INDIRECT("Tabela6[Data]"),CUMPRIMENTO!K$1)+COUNTIFS(INDIRECT("Tabela6[QRCode]"),CUMPRIMENTO!$D270,INDIRECT("Tabela6[Data]"),CUMPRIMENTO!K$1)</f>
        <v/>
      </c>
      <c r="L270">
        <f>COUNTIFS(INDIRECT("Tabela6[QRCode]"),CUMPRIMENTO!$C270,INDIRECT("Tabela6[Data]"),CUMPRIMENTO!L$1)+COUNTIFS(INDIRECT("Tabela6[QRCode]"),CUMPRIMENTO!$D270,INDIRECT("Tabela6[Data]"),CUMPRIMENTO!L$1)</f>
        <v/>
      </c>
      <c r="M270">
        <f>COUNTIFS(INDIRECT("Tabela6[QRCode]"),CUMPRIMENTO!$C270,INDIRECT("Tabela6[Data]"),CUMPRIMENTO!M$1)+COUNTIFS(INDIRECT("Tabela6[QRCode]"),CUMPRIMENTO!$D270,INDIRECT("Tabela6[Data]"),CUMPRIMENTO!M$1)</f>
        <v/>
      </c>
      <c r="N270">
        <f>COUNTIFS(INDIRECT("Tabela6[QRCode]"),CUMPRIMENTO!$C270,INDIRECT("Tabela6[Data]"),CUMPRIMENTO!N$1)+COUNTIFS(INDIRECT("Tabela6[QRCode]"),CUMPRIMENTO!$D270,INDIRECT("Tabela6[Data]"),CUMPRIMENTO!N$1)</f>
        <v/>
      </c>
      <c r="Q270" s="33">
        <f>SUM(J270:P270)/(IF(G270=1,COUNTA(J270:P270)*3,IF(G270=2,COUNTA(J270:P270)*2,IF(G270=3,COUNTA(J270:P270),IF(G270=4,COUNTA(J270:P270)/2,IF(G270=5,COUNTA(J270:P270)/7,IF(G270=6,1,"")))))))</f>
        <v/>
      </c>
      <c r="R270">
        <f>COUNTIFS(INDIRECT("Tabela6[QRCode]"),CUMPRIMENTO!$C270,INDIRECT("Tabela6[Data]"),CUMPRIMENTO!R$1)+COUNTIFS(INDIRECT("Tabela6[QRCode]"),CUMPRIMENTO!$D270,INDIRECT("Tabela6[Data]"),CUMPRIMENTO!R$1)</f>
        <v/>
      </c>
      <c r="S270">
        <f>COUNTIFS(INDIRECT("Tabela6[QRCode]"),CUMPRIMENTO!$C270,INDIRECT("Tabela6[Data]"),CUMPRIMENTO!S$1)+COUNTIFS(INDIRECT("Tabela6[QRCode]"),CUMPRIMENTO!$D270,INDIRECT("Tabela6[Data]"),CUMPRIMENTO!S$1)</f>
        <v/>
      </c>
      <c r="T270">
        <f>COUNTIFS(INDIRECT("Tabela6[QRCode]"),CUMPRIMENTO!$C270,INDIRECT("Tabela6[Data]"),CUMPRIMENTO!T$1)+COUNTIFS(INDIRECT("Tabela6[QRCode]"),CUMPRIMENTO!$D270,INDIRECT("Tabela6[Data]"),CUMPRIMENTO!T$1)</f>
        <v/>
      </c>
      <c r="U270">
        <f>COUNTIFS(INDIRECT("Tabela6[QRCode]"),CUMPRIMENTO!$C270,INDIRECT("Tabela6[Data]"),CUMPRIMENTO!U$1)+COUNTIFS(INDIRECT("Tabela6[QRCode]"),CUMPRIMENTO!$D270,INDIRECT("Tabela6[Data]"),CUMPRIMENTO!U$1)</f>
        <v/>
      </c>
      <c r="V270">
        <f>COUNTIFS(INDIRECT("Tabela6[QRCode]"),CUMPRIMENTO!$C270,INDIRECT("Tabela6[Data]"),CUMPRIMENTO!V$1)+COUNTIFS(INDIRECT("Tabela6[QRCode]"),CUMPRIMENTO!$D270,INDIRECT("Tabela6[Data]"),CUMPRIMENTO!V$1)</f>
        <v/>
      </c>
      <c r="Y270" s="33">
        <f>SUM(R270:X270)/(IF(G270=1,COUNTA(R270:X270)*3,IF(G270=2,COUNTA(R270:X270)*2,IF(G270=3,COUNTA(R270:X270),IF(G270=4,COUNTA(R270:X270)/2,IF(G270=5,COUNTA(R270:X270)/7,IF(G270=6,1,"")))))))</f>
        <v/>
      </c>
      <c r="Z270">
        <f>COUNTIFS(INDIRECT("Tabela6[QRCode]"),CUMPRIMENTO!$C270,INDIRECT("Tabela6[Data]"),CUMPRIMENTO!Z$1)+COUNTIFS(INDIRECT("Tabela6[QRCode]"),CUMPRIMENTO!$D270,INDIRECT("Tabela6[Data]"),CUMPRIMENTO!Z$1)</f>
        <v/>
      </c>
      <c r="AA270">
        <f>COUNTIFS(INDIRECT("Tabela6[QRCode]"),CUMPRIMENTO!$C270,INDIRECT("Tabela6[Data]"),CUMPRIMENTO!AA$1)+COUNTIFS(INDIRECT("Tabela6[QRCode]"),CUMPRIMENTO!$D270,INDIRECT("Tabela6[Data]"),CUMPRIMENTO!AA$1)</f>
        <v/>
      </c>
      <c r="AB270">
        <f>COUNTIFS(INDIRECT("Tabela6[QRCode]"),CUMPRIMENTO!$C270,INDIRECT("Tabela6[Data]"),CUMPRIMENTO!AB$1)+COUNTIFS(INDIRECT("Tabela6[QRCode]"),CUMPRIMENTO!$D270,INDIRECT("Tabela6[Data]"),CUMPRIMENTO!AB$1)</f>
        <v/>
      </c>
      <c r="AC270">
        <f>COUNTIFS(INDIRECT("Tabela6[QRCode]"),CUMPRIMENTO!$C270,INDIRECT("Tabela6[Data]"),CUMPRIMENTO!AC$1)+COUNTIFS(INDIRECT("Tabela6[QRCode]"),CUMPRIMENTO!$D270,INDIRECT("Tabela6[Data]"),CUMPRIMENTO!AC$1)</f>
        <v/>
      </c>
      <c r="AD270">
        <f>COUNTIFS(INDIRECT("Tabela6[QRCode]"),CUMPRIMENTO!$C270,INDIRECT("Tabela6[Data]"),CUMPRIMENTO!AD$1)+COUNTIFS(INDIRECT("Tabela6[QRCode]"),CUMPRIMENTO!$D270,INDIRECT("Tabela6[Data]"),CUMPRIMENTO!AD$1)</f>
        <v/>
      </c>
      <c r="AG270" s="33">
        <f>SUM(Z270:AD270)/(IF(G270=1,COUNTA(Z270:AD270)*3,IF(G270=2,COUNTA(Z270:AD270)*2,IF(G270=3,COUNTA(Z270:AD270),IF(G270=4,COUNTA(Z270:AD270)/2,IF(G270=5,COUNTA(Z270:AD270)/7,IF(G270=6,1,"")))))))</f>
        <v/>
      </c>
      <c r="AH270">
        <f>COUNTIFS(INDIRECT("Tabela6[QRCode]"),CUMPRIMENTO!$C270,INDIRECT("Tabela6[Data]"),CUMPRIMENTO!AH$1)+COUNTIFS(INDIRECT("Tabela6[QRCode]"),CUMPRIMENTO!$D270,INDIRECT("Tabela6[Data]"),CUMPRIMENTO!AH$1)</f>
        <v/>
      </c>
      <c r="AI270">
        <f>COUNTIFS(INDIRECT("Tabela6[QRCode]"),CUMPRIMENTO!$C270,INDIRECT("Tabela6[Data]"),CUMPRIMENTO!AI$1)+COUNTIFS(INDIRECT("Tabela6[QRCode]"),CUMPRIMENTO!$D270,INDIRECT("Tabela6[Data]"),CUMPRIMENTO!AI$1)</f>
        <v/>
      </c>
      <c r="AJ270">
        <f>COUNTIFS(INDIRECT("Tabela6[QRCode]"),CUMPRIMENTO!$C270,INDIRECT("Tabela6[Data]"),CUMPRIMENTO!AJ$1)+COUNTIFS(INDIRECT("Tabela6[QRCode]"),CUMPRIMENTO!$D270,INDIRECT("Tabela6[Data]"),CUMPRIMENTO!AJ$1)</f>
        <v/>
      </c>
      <c r="AK270">
        <f>COUNTIFS(INDIRECT("Tabela6[QRCode]"),CUMPRIMENTO!$C270,INDIRECT("Tabela6[Data]"),CUMPRIMENTO!AK$1)+COUNTIFS(INDIRECT("Tabela6[QRCode]"),CUMPRIMENTO!$D270,INDIRECT("Tabela6[Data]"),CUMPRIMENTO!AK$1)</f>
        <v/>
      </c>
      <c r="AL270">
        <f>COUNTIFS(INDIRECT("Tabela6[QRCode]"),CUMPRIMENTO!$C270,INDIRECT("Tabela6[Data]"),CUMPRIMENTO!AL$1)+COUNTIFS(INDIRECT("Tabela6[QRCode]"),CUMPRIMENTO!$D270,INDIRECT("Tabela6[Data]"),CUMPRIMENTO!AL$1)</f>
        <v/>
      </c>
      <c r="AO270" s="33">
        <f>SUM(AH270:AL270)/(IF(G270=1,COUNTA(AH270:AL270)*3,IF(G270=2,COUNTA(AH270:AL270)*2,IF(G270=3,COUNTA(AH270:AL270),IF(G270=4,COUNTA(AH270:AL270)/2,IF(G270=5,COUNTA(AH270:AL270)/7,IF(G270=6,1,"")))))))</f>
        <v/>
      </c>
      <c r="AP270">
        <f>COUNTIFS(INDIRECT("Tabela6[QRCode]"),CUMPRIMENTO!$C270,INDIRECT("Tabela6[Data]"),CUMPRIMENTO!AP$1)+COUNTIFS(INDIRECT("Tabela6[QRCode]"),CUMPRIMENTO!$D270,INDIRECT("Tabela6[Data]"),CUMPRIMENTO!AP$1)</f>
        <v/>
      </c>
      <c r="AQ270">
        <f>COUNTIFS(INDIRECT("Tabela6[QRCode]"),CUMPRIMENTO!$C270,INDIRECT("Tabela6[Data]"),CUMPRIMENTO!AQ$1)+COUNTIFS(INDIRECT("Tabela6[QRCode]"),CUMPRIMENTO!$D270,INDIRECT("Tabela6[Data]"),CUMPRIMENTO!AQ$1)</f>
        <v/>
      </c>
      <c r="AW270" s="33">
        <f>SUM(AP270:AS270)/(IF(G270=1,COUNTA(AP270:AS270)*3,IF(G270=2,COUNTA(AP270:AS270)*2,IF(G270=3,COUNTA(AP270:AS270),IF(G270=4,COUNTA(AP270:AS270)/2,IF(G270=5,COUNTA(AP270:AS270)/7,IF(G270=6,1,"")))))))</f>
        <v/>
      </c>
    </row>
    <row r="271">
      <c r="B271" t="inlineStr">
        <is>
          <t>BR01-IES-P38</t>
        </is>
      </c>
      <c r="C271" t="inlineStr">
        <is>
          <t>BR01-IES-P38-SALA04</t>
        </is>
      </c>
      <c r="D271" t="inlineStr">
        <is>
          <t>RS-ST01-38-00T-SLA08</t>
        </is>
      </c>
      <c r="E271" t="inlineStr">
        <is>
          <t>SALA KAMBAN</t>
        </is>
      </c>
      <c r="G271" t="n">
        <v>4</v>
      </c>
      <c r="H271" t="inlineStr">
        <is>
          <t>T2E</t>
        </is>
      </c>
      <c r="I271" s="34">
        <f>IF(H271="SOB DEMANDA",100%,IF(AVERAGE(Y271,AG271,AO271,AW271)&gt;100%,100%,AVERAGE(Y271,AG271,AO271,AW271)))</f>
        <v/>
      </c>
      <c r="J271">
        <f>COUNTIFS(INDIRECT("Tabela6[QRCode]"),CUMPRIMENTO!$C271,INDIRECT("Tabela6[Data]"),CUMPRIMENTO!J$1)+COUNTIFS(INDIRECT("Tabela6[QRCode]"),CUMPRIMENTO!$D271,INDIRECT("Tabela6[Data]"),CUMPRIMENTO!J$1)</f>
        <v/>
      </c>
      <c r="K271">
        <f>COUNTIFS(INDIRECT("Tabela6[QRCode]"),CUMPRIMENTO!$C271,INDIRECT("Tabela6[Data]"),CUMPRIMENTO!K$1)+COUNTIFS(INDIRECT("Tabela6[QRCode]"),CUMPRIMENTO!$D271,INDIRECT("Tabela6[Data]"),CUMPRIMENTO!K$1)</f>
        <v/>
      </c>
      <c r="L271">
        <f>COUNTIFS(INDIRECT("Tabela6[QRCode]"),CUMPRIMENTO!$C271,INDIRECT("Tabela6[Data]"),CUMPRIMENTO!L$1)+COUNTIFS(INDIRECT("Tabela6[QRCode]"),CUMPRIMENTO!$D271,INDIRECT("Tabela6[Data]"),CUMPRIMENTO!L$1)</f>
        <v/>
      </c>
      <c r="M271">
        <f>COUNTIFS(INDIRECT("Tabela6[QRCode]"),CUMPRIMENTO!$C271,INDIRECT("Tabela6[Data]"),CUMPRIMENTO!M$1)+COUNTIFS(INDIRECT("Tabela6[QRCode]"),CUMPRIMENTO!$D271,INDIRECT("Tabela6[Data]"),CUMPRIMENTO!M$1)</f>
        <v/>
      </c>
      <c r="N271">
        <f>COUNTIFS(INDIRECT("Tabela6[QRCode]"),CUMPRIMENTO!$C271,INDIRECT("Tabela6[Data]"),CUMPRIMENTO!N$1)+COUNTIFS(INDIRECT("Tabela6[QRCode]"),CUMPRIMENTO!$D271,INDIRECT("Tabela6[Data]"),CUMPRIMENTO!N$1)</f>
        <v/>
      </c>
      <c r="Q271" s="33">
        <f>SUM(J271:P271)/(IF(G271=1,COUNTA(J271:P271)*3,IF(G271=2,COUNTA(J271:P271)*2,IF(G271=3,COUNTA(J271:P271),IF(G271=4,COUNTA(J271:P271)/2,IF(G271=5,COUNTA(J271:P271)/7,IF(G271=6,1,"")))))))</f>
        <v/>
      </c>
      <c r="R271">
        <f>COUNTIFS(INDIRECT("Tabela6[QRCode]"),CUMPRIMENTO!$C271,INDIRECT("Tabela6[Data]"),CUMPRIMENTO!R$1)+COUNTIFS(INDIRECT("Tabela6[QRCode]"),CUMPRIMENTO!$D271,INDIRECT("Tabela6[Data]"),CUMPRIMENTO!R$1)</f>
        <v/>
      </c>
      <c r="S271">
        <f>COUNTIFS(INDIRECT("Tabela6[QRCode]"),CUMPRIMENTO!$C271,INDIRECT("Tabela6[Data]"),CUMPRIMENTO!S$1)+COUNTIFS(INDIRECT("Tabela6[QRCode]"),CUMPRIMENTO!$D271,INDIRECT("Tabela6[Data]"),CUMPRIMENTO!S$1)</f>
        <v/>
      </c>
      <c r="T271">
        <f>COUNTIFS(INDIRECT("Tabela6[QRCode]"),CUMPRIMENTO!$C271,INDIRECT("Tabela6[Data]"),CUMPRIMENTO!T$1)+COUNTIFS(INDIRECT("Tabela6[QRCode]"),CUMPRIMENTO!$D271,INDIRECT("Tabela6[Data]"),CUMPRIMENTO!T$1)</f>
        <v/>
      </c>
      <c r="U271">
        <f>COUNTIFS(INDIRECT("Tabela6[QRCode]"),CUMPRIMENTO!$C271,INDIRECT("Tabela6[Data]"),CUMPRIMENTO!U$1)+COUNTIFS(INDIRECT("Tabela6[QRCode]"),CUMPRIMENTO!$D271,INDIRECT("Tabela6[Data]"),CUMPRIMENTO!U$1)</f>
        <v/>
      </c>
      <c r="V271">
        <f>COUNTIFS(INDIRECT("Tabela6[QRCode]"),CUMPRIMENTO!$C271,INDIRECT("Tabela6[Data]"),CUMPRIMENTO!V$1)+COUNTIFS(INDIRECT("Tabela6[QRCode]"),CUMPRIMENTO!$D271,INDIRECT("Tabela6[Data]"),CUMPRIMENTO!V$1)</f>
        <v/>
      </c>
      <c r="Y271" s="33">
        <f>SUM(R271:X271)/(IF(G271=1,COUNTA(R271:X271)*3,IF(G271=2,COUNTA(R271:X271)*2,IF(G271=3,COUNTA(R271:X271),IF(G271=4,COUNTA(R271:X271)/2,IF(G271=5,COUNTA(R271:X271)/7,IF(G271=6,1,"")))))))</f>
        <v/>
      </c>
      <c r="Z271">
        <f>COUNTIFS(INDIRECT("Tabela6[QRCode]"),CUMPRIMENTO!$C271,INDIRECT("Tabela6[Data]"),CUMPRIMENTO!Z$1)+COUNTIFS(INDIRECT("Tabela6[QRCode]"),CUMPRIMENTO!$D271,INDIRECT("Tabela6[Data]"),CUMPRIMENTO!Z$1)</f>
        <v/>
      </c>
      <c r="AA271">
        <f>COUNTIFS(INDIRECT("Tabela6[QRCode]"),CUMPRIMENTO!$C271,INDIRECT("Tabela6[Data]"),CUMPRIMENTO!AA$1)+COUNTIFS(INDIRECT("Tabela6[QRCode]"),CUMPRIMENTO!$D271,INDIRECT("Tabela6[Data]"),CUMPRIMENTO!AA$1)</f>
        <v/>
      </c>
      <c r="AB271">
        <f>COUNTIFS(INDIRECT("Tabela6[QRCode]"),CUMPRIMENTO!$C271,INDIRECT("Tabela6[Data]"),CUMPRIMENTO!AB$1)+COUNTIFS(INDIRECT("Tabela6[QRCode]"),CUMPRIMENTO!$D271,INDIRECT("Tabela6[Data]"),CUMPRIMENTO!AB$1)</f>
        <v/>
      </c>
      <c r="AC271">
        <f>COUNTIFS(INDIRECT("Tabela6[QRCode]"),CUMPRIMENTO!$C271,INDIRECT("Tabela6[Data]"),CUMPRIMENTO!AC$1)+COUNTIFS(INDIRECT("Tabela6[QRCode]"),CUMPRIMENTO!$D271,INDIRECT("Tabela6[Data]"),CUMPRIMENTO!AC$1)</f>
        <v/>
      </c>
      <c r="AD271">
        <f>COUNTIFS(INDIRECT("Tabela6[QRCode]"),CUMPRIMENTO!$C271,INDIRECT("Tabela6[Data]"),CUMPRIMENTO!AD$1)+COUNTIFS(INDIRECT("Tabela6[QRCode]"),CUMPRIMENTO!$D271,INDIRECT("Tabela6[Data]"),CUMPRIMENTO!AD$1)</f>
        <v/>
      </c>
      <c r="AG271" s="33">
        <f>SUM(Z271:AD271)/(IF(G271=1,COUNTA(Z271:AD271)*3,IF(G271=2,COUNTA(Z271:AD271)*2,IF(G271=3,COUNTA(Z271:AD271),IF(G271=4,COUNTA(Z271:AD271)/2,IF(G271=5,COUNTA(Z271:AD271)/7,IF(G271=6,1,"")))))))</f>
        <v/>
      </c>
      <c r="AH271">
        <f>COUNTIFS(INDIRECT("Tabela6[QRCode]"),CUMPRIMENTO!$C271,INDIRECT("Tabela6[Data]"),CUMPRIMENTO!AH$1)+COUNTIFS(INDIRECT("Tabela6[QRCode]"),CUMPRIMENTO!$D271,INDIRECT("Tabela6[Data]"),CUMPRIMENTO!AH$1)</f>
        <v/>
      </c>
      <c r="AI271">
        <f>COUNTIFS(INDIRECT("Tabela6[QRCode]"),CUMPRIMENTO!$C271,INDIRECT("Tabela6[Data]"),CUMPRIMENTO!AI$1)+COUNTIFS(INDIRECT("Tabela6[QRCode]"),CUMPRIMENTO!$D271,INDIRECT("Tabela6[Data]"),CUMPRIMENTO!AI$1)</f>
        <v/>
      </c>
      <c r="AJ271">
        <f>COUNTIFS(INDIRECT("Tabela6[QRCode]"),CUMPRIMENTO!$C271,INDIRECT("Tabela6[Data]"),CUMPRIMENTO!AJ$1)+COUNTIFS(INDIRECT("Tabela6[QRCode]"),CUMPRIMENTO!$D271,INDIRECT("Tabela6[Data]"),CUMPRIMENTO!AJ$1)</f>
        <v/>
      </c>
      <c r="AK271">
        <f>COUNTIFS(INDIRECT("Tabela6[QRCode]"),CUMPRIMENTO!$C271,INDIRECT("Tabela6[Data]"),CUMPRIMENTO!AK$1)+COUNTIFS(INDIRECT("Tabela6[QRCode]"),CUMPRIMENTO!$D271,INDIRECT("Tabela6[Data]"),CUMPRIMENTO!AK$1)</f>
        <v/>
      </c>
      <c r="AL271">
        <f>COUNTIFS(INDIRECT("Tabela6[QRCode]"),CUMPRIMENTO!$C271,INDIRECT("Tabela6[Data]"),CUMPRIMENTO!AL$1)+COUNTIFS(INDIRECT("Tabela6[QRCode]"),CUMPRIMENTO!$D271,INDIRECT("Tabela6[Data]"),CUMPRIMENTO!AL$1)</f>
        <v/>
      </c>
      <c r="AO271" s="33">
        <f>SUM(AH271:AL271)/(IF(G271=1,COUNTA(AH271:AL271)*3,IF(G271=2,COUNTA(AH271:AL271)*2,IF(G271=3,COUNTA(AH271:AL271),IF(G271=4,COUNTA(AH271:AL271)/2,IF(G271=5,COUNTA(AH271:AL271)/7,IF(G271=6,1,"")))))))</f>
        <v/>
      </c>
      <c r="AP271">
        <f>COUNTIFS(INDIRECT("Tabela6[QRCode]"),CUMPRIMENTO!$C271,INDIRECT("Tabela6[Data]"),CUMPRIMENTO!AP$1)+COUNTIFS(INDIRECT("Tabela6[QRCode]"),CUMPRIMENTO!$D271,INDIRECT("Tabela6[Data]"),CUMPRIMENTO!AP$1)</f>
        <v/>
      </c>
      <c r="AQ271">
        <f>COUNTIFS(INDIRECT("Tabela6[QRCode]"),CUMPRIMENTO!$C271,INDIRECT("Tabela6[Data]"),CUMPRIMENTO!AQ$1)+COUNTIFS(INDIRECT("Tabela6[QRCode]"),CUMPRIMENTO!$D271,INDIRECT("Tabela6[Data]"),CUMPRIMENTO!AQ$1)</f>
        <v/>
      </c>
      <c r="AW271" s="33">
        <f>SUM(AP271:AS271)/(IF(G271=1,COUNTA(AP271:AS271)*3,IF(G271=2,COUNTA(AP271:AS271)*2,IF(G271=3,COUNTA(AP271:AS271),IF(G271=4,COUNTA(AP271:AS271)/2,IF(G271=5,COUNTA(AP271:AS271)/7,IF(G271=6,1,"")))))))</f>
        <v/>
      </c>
    </row>
    <row r="272">
      <c r="B272" t="inlineStr">
        <is>
          <t>BR01-IES-P38</t>
        </is>
      </c>
      <c r="C272" t="inlineStr">
        <is>
          <t>BR01-IES-P38-SALA06</t>
        </is>
      </c>
      <c r="D272" t="inlineStr">
        <is>
          <t>RS-ST01-38-00T-SLA06</t>
        </is>
      </c>
      <c r="E272" t="inlineStr">
        <is>
          <t>LABORATORIO AUTOMACAO</t>
        </is>
      </c>
      <c r="G272" t="n">
        <v>6</v>
      </c>
      <c r="H272" t="inlineStr">
        <is>
          <t>SOB DEMANDA</t>
        </is>
      </c>
      <c r="I272" s="34">
        <f>IF(H272="SOB DEMANDA",100%,IF(AVERAGE(Y272,AG272,AO272,AW272)&gt;100%,100%,AVERAGE(Y272,AG272,AO272,AW272)))</f>
        <v/>
      </c>
      <c r="J272">
        <f>COUNTIFS(INDIRECT("Tabela6[QRCode]"),CUMPRIMENTO!$C272,INDIRECT("Tabela6[Data]"),CUMPRIMENTO!J$1)+COUNTIFS(INDIRECT("Tabela6[QRCode]"),CUMPRIMENTO!$D272,INDIRECT("Tabela6[Data]"),CUMPRIMENTO!J$1)</f>
        <v/>
      </c>
      <c r="K272">
        <f>COUNTIFS(INDIRECT("Tabela6[QRCode]"),CUMPRIMENTO!$C272,INDIRECT("Tabela6[Data]"),CUMPRIMENTO!K$1)+COUNTIFS(INDIRECT("Tabela6[QRCode]"),CUMPRIMENTO!$D272,INDIRECT("Tabela6[Data]"),CUMPRIMENTO!K$1)</f>
        <v/>
      </c>
      <c r="L272">
        <f>COUNTIFS(INDIRECT("Tabela6[QRCode]"),CUMPRIMENTO!$C272,INDIRECT("Tabela6[Data]"),CUMPRIMENTO!L$1)+COUNTIFS(INDIRECT("Tabela6[QRCode]"),CUMPRIMENTO!$D272,INDIRECT("Tabela6[Data]"),CUMPRIMENTO!L$1)</f>
        <v/>
      </c>
      <c r="M272">
        <f>COUNTIFS(INDIRECT("Tabela6[QRCode]"),CUMPRIMENTO!$C272,INDIRECT("Tabela6[Data]"),CUMPRIMENTO!M$1)+COUNTIFS(INDIRECT("Tabela6[QRCode]"),CUMPRIMENTO!$D272,INDIRECT("Tabela6[Data]"),CUMPRIMENTO!M$1)</f>
        <v/>
      </c>
      <c r="N272">
        <f>COUNTIFS(INDIRECT("Tabela6[QRCode]"),CUMPRIMENTO!$C272,INDIRECT("Tabela6[Data]"),CUMPRIMENTO!N$1)+COUNTIFS(INDIRECT("Tabela6[QRCode]"),CUMPRIMENTO!$D272,INDIRECT("Tabela6[Data]"),CUMPRIMENTO!N$1)</f>
        <v/>
      </c>
      <c r="Q272" s="33">
        <f>SUM(J272:P272)/(IF(G272=1,COUNTA(J272:P272)*3,IF(G272=2,COUNTA(J272:P272)*2,IF(G272=3,COUNTA(J272:P272),IF(G272=4,COUNTA(J272:P272)/2,IF(G272=5,COUNTA(J272:P272)/7,IF(G272=6,1,"")))))))</f>
        <v/>
      </c>
      <c r="R272">
        <f>COUNTIFS(INDIRECT("Tabela6[QRCode]"),CUMPRIMENTO!$C272,INDIRECT("Tabela6[Data]"),CUMPRIMENTO!R$1)+COUNTIFS(INDIRECT("Tabela6[QRCode]"),CUMPRIMENTO!$D272,INDIRECT("Tabela6[Data]"),CUMPRIMENTO!R$1)</f>
        <v/>
      </c>
      <c r="S272">
        <f>COUNTIFS(INDIRECT("Tabela6[QRCode]"),CUMPRIMENTO!$C272,INDIRECT("Tabela6[Data]"),CUMPRIMENTO!S$1)+COUNTIFS(INDIRECT("Tabela6[QRCode]"),CUMPRIMENTO!$D272,INDIRECT("Tabela6[Data]"),CUMPRIMENTO!S$1)</f>
        <v/>
      </c>
      <c r="T272">
        <f>COUNTIFS(INDIRECT("Tabela6[QRCode]"),CUMPRIMENTO!$C272,INDIRECT("Tabela6[Data]"),CUMPRIMENTO!T$1)+COUNTIFS(INDIRECT("Tabela6[QRCode]"),CUMPRIMENTO!$D272,INDIRECT("Tabela6[Data]"),CUMPRIMENTO!T$1)</f>
        <v/>
      </c>
      <c r="U272">
        <f>COUNTIFS(INDIRECT("Tabela6[QRCode]"),CUMPRIMENTO!$C272,INDIRECT("Tabela6[Data]"),CUMPRIMENTO!U$1)+COUNTIFS(INDIRECT("Tabela6[QRCode]"),CUMPRIMENTO!$D272,INDIRECT("Tabela6[Data]"),CUMPRIMENTO!U$1)</f>
        <v/>
      </c>
      <c r="V272">
        <f>COUNTIFS(INDIRECT("Tabela6[QRCode]"),CUMPRIMENTO!$C272,INDIRECT("Tabela6[Data]"),CUMPRIMENTO!V$1)+COUNTIFS(INDIRECT("Tabela6[QRCode]"),CUMPRIMENTO!$D272,INDIRECT("Tabela6[Data]"),CUMPRIMENTO!V$1)</f>
        <v/>
      </c>
      <c r="Y272" s="33">
        <f>SUM(R272:X272)/(IF(G272=1,COUNTA(R272:X272)*3,IF(G272=2,COUNTA(R272:X272)*2,IF(G272=3,COUNTA(R272:X272),IF(G272=4,COUNTA(R272:X272)/2,IF(G272=5,COUNTA(R272:X272)/7,IF(G272=6,1,"")))))))</f>
        <v/>
      </c>
      <c r="Z272">
        <f>COUNTIFS(INDIRECT("Tabela6[QRCode]"),CUMPRIMENTO!$C272,INDIRECT("Tabela6[Data]"),CUMPRIMENTO!Z$1)+COUNTIFS(INDIRECT("Tabela6[QRCode]"),CUMPRIMENTO!$D272,INDIRECT("Tabela6[Data]"),CUMPRIMENTO!Z$1)</f>
        <v/>
      </c>
      <c r="AA272">
        <f>COUNTIFS(INDIRECT("Tabela6[QRCode]"),CUMPRIMENTO!$C272,INDIRECT("Tabela6[Data]"),CUMPRIMENTO!AA$1)+COUNTIFS(INDIRECT("Tabela6[QRCode]"),CUMPRIMENTO!$D272,INDIRECT("Tabela6[Data]"),CUMPRIMENTO!AA$1)</f>
        <v/>
      </c>
      <c r="AB272">
        <f>COUNTIFS(INDIRECT("Tabela6[QRCode]"),CUMPRIMENTO!$C272,INDIRECT("Tabela6[Data]"),CUMPRIMENTO!AB$1)+COUNTIFS(INDIRECT("Tabela6[QRCode]"),CUMPRIMENTO!$D272,INDIRECT("Tabela6[Data]"),CUMPRIMENTO!AB$1)</f>
        <v/>
      </c>
      <c r="AC272">
        <f>COUNTIFS(INDIRECT("Tabela6[QRCode]"),CUMPRIMENTO!$C272,INDIRECT("Tabela6[Data]"),CUMPRIMENTO!AC$1)+COUNTIFS(INDIRECT("Tabela6[QRCode]"),CUMPRIMENTO!$D272,INDIRECT("Tabela6[Data]"),CUMPRIMENTO!AC$1)</f>
        <v/>
      </c>
      <c r="AD272">
        <f>COUNTIFS(INDIRECT("Tabela6[QRCode]"),CUMPRIMENTO!$C272,INDIRECT("Tabela6[Data]"),CUMPRIMENTO!AD$1)+COUNTIFS(INDIRECT("Tabela6[QRCode]"),CUMPRIMENTO!$D272,INDIRECT("Tabela6[Data]"),CUMPRIMENTO!AD$1)</f>
        <v/>
      </c>
      <c r="AG272" s="33">
        <f>SUM(Z272:AD272)/(IF(G272=1,COUNTA(Z272:AD272)*3,IF(G272=2,COUNTA(Z272:AD272)*2,IF(G272=3,COUNTA(Z272:AD272),IF(G272=4,COUNTA(Z272:AD272)/2,IF(G272=5,COUNTA(Z272:AD272)/7,IF(G272=6,1,"")))))))</f>
        <v/>
      </c>
      <c r="AH272">
        <f>COUNTIFS(INDIRECT("Tabela6[QRCode]"),CUMPRIMENTO!$C272,INDIRECT("Tabela6[Data]"),CUMPRIMENTO!AH$1)+COUNTIFS(INDIRECT("Tabela6[QRCode]"),CUMPRIMENTO!$D272,INDIRECT("Tabela6[Data]"),CUMPRIMENTO!AH$1)</f>
        <v/>
      </c>
      <c r="AI272">
        <f>COUNTIFS(INDIRECT("Tabela6[QRCode]"),CUMPRIMENTO!$C272,INDIRECT("Tabela6[Data]"),CUMPRIMENTO!AI$1)+COUNTIFS(INDIRECT("Tabela6[QRCode]"),CUMPRIMENTO!$D272,INDIRECT("Tabela6[Data]"),CUMPRIMENTO!AI$1)</f>
        <v/>
      </c>
      <c r="AJ272">
        <f>COUNTIFS(INDIRECT("Tabela6[QRCode]"),CUMPRIMENTO!$C272,INDIRECT("Tabela6[Data]"),CUMPRIMENTO!AJ$1)+COUNTIFS(INDIRECT("Tabela6[QRCode]"),CUMPRIMENTO!$D272,INDIRECT("Tabela6[Data]"),CUMPRIMENTO!AJ$1)</f>
        <v/>
      </c>
      <c r="AK272">
        <f>COUNTIFS(INDIRECT("Tabela6[QRCode]"),CUMPRIMENTO!$C272,INDIRECT("Tabela6[Data]"),CUMPRIMENTO!AK$1)+COUNTIFS(INDIRECT("Tabela6[QRCode]"),CUMPRIMENTO!$D272,INDIRECT("Tabela6[Data]"),CUMPRIMENTO!AK$1)</f>
        <v/>
      </c>
      <c r="AL272">
        <f>COUNTIFS(INDIRECT("Tabela6[QRCode]"),CUMPRIMENTO!$C272,INDIRECT("Tabela6[Data]"),CUMPRIMENTO!AL$1)+COUNTIFS(INDIRECT("Tabela6[QRCode]"),CUMPRIMENTO!$D272,INDIRECT("Tabela6[Data]"),CUMPRIMENTO!AL$1)</f>
        <v/>
      </c>
      <c r="AO272" s="33">
        <f>SUM(AH272:AL272)/(IF(G272=1,COUNTA(AH272:AL272)*3,IF(G272=2,COUNTA(AH272:AL272)*2,IF(G272=3,COUNTA(AH272:AL272),IF(G272=4,COUNTA(AH272:AL272)/2,IF(G272=5,COUNTA(AH272:AL272)/7,IF(G272=6,1,"")))))))</f>
        <v/>
      </c>
      <c r="AP272">
        <f>COUNTIFS(INDIRECT("Tabela6[QRCode]"),CUMPRIMENTO!$C272,INDIRECT("Tabela6[Data]"),CUMPRIMENTO!AP$1)+COUNTIFS(INDIRECT("Tabela6[QRCode]"),CUMPRIMENTO!$D272,INDIRECT("Tabela6[Data]"),CUMPRIMENTO!AP$1)</f>
        <v/>
      </c>
      <c r="AQ272">
        <f>COUNTIFS(INDIRECT("Tabela6[QRCode]"),CUMPRIMENTO!$C272,INDIRECT("Tabela6[Data]"),CUMPRIMENTO!AQ$1)+COUNTIFS(INDIRECT("Tabela6[QRCode]"),CUMPRIMENTO!$D272,INDIRECT("Tabela6[Data]"),CUMPRIMENTO!AQ$1)</f>
        <v/>
      </c>
      <c r="AW272" s="33">
        <f>SUM(AP272:AS272)/(IF(G272=1,COUNTA(AP272:AS272)*3,IF(G272=2,COUNTA(AP272:AS272)*2,IF(G272=3,COUNTA(AP272:AS272),IF(G272=4,COUNTA(AP272:AS272)/2,IF(G272=5,COUNTA(AP272:AS272)/7,IF(G272=6,1,"")))))))</f>
        <v/>
      </c>
    </row>
    <row r="273">
      <c r="B273" t="inlineStr">
        <is>
          <t>BR01-IES-P38</t>
        </is>
      </c>
      <c r="C273" t="inlineStr">
        <is>
          <t>BR01-IES-P38-SALA14</t>
        </is>
      </c>
      <c r="D273" t="inlineStr">
        <is>
          <t>RS-ST01-38-01P-SLA02</t>
        </is>
      </c>
      <c r="E273" t="inlineStr">
        <is>
          <t>SALA MOTOSSERRA</t>
        </is>
      </c>
      <c r="G273" t="n">
        <v>4</v>
      </c>
      <c r="H273" t="inlineStr">
        <is>
          <t>T2E</t>
        </is>
      </c>
      <c r="I273" s="34">
        <f>IF(H273="SOB DEMANDA",100%,IF(AVERAGE(Y273,AG273,AO273,AW273)&gt;100%,100%,AVERAGE(Y273,AG273,AO273,AW273)))</f>
        <v/>
      </c>
      <c r="J273">
        <f>COUNTIFS(INDIRECT("Tabela6[QRCode]"),CUMPRIMENTO!$C273,INDIRECT("Tabela6[Data]"),CUMPRIMENTO!J$1)+COUNTIFS(INDIRECT("Tabela6[QRCode]"),CUMPRIMENTO!$D273,INDIRECT("Tabela6[Data]"),CUMPRIMENTO!J$1)</f>
        <v/>
      </c>
      <c r="K273">
        <f>COUNTIFS(INDIRECT("Tabela6[QRCode]"),CUMPRIMENTO!$C273,INDIRECT("Tabela6[Data]"),CUMPRIMENTO!K$1)+COUNTIFS(INDIRECT("Tabela6[QRCode]"),CUMPRIMENTO!$D273,INDIRECT("Tabela6[Data]"),CUMPRIMENTO!K$1)</f>
        <v/>
      </c>
      <c r="L273">
        <f>COUNTIFS(INDIRECT("Tabela6[QRCode]"),CUMPRIMENTO!$C273,INDIRECT("Tabela6[Data]"),CUMPRIMENTO!L$1)+COUNTIFS(INDIRECT("Tabela6[QRCode]"),CUMPRIMENTO!$D273,INDIRECT("Tabela6[Data]"),CUMPRIMENTO!L$1)</f>
        <v/>
      </c>
      <c r="M273">
        <f>COUNTIFS(INDIRECT("Tabela6[QRCode]"),CUMPRIMENTO!$C273,INDIRECT("Tabela6[Data]"),CUMPRIMENTO!M$1)+COUNTIFS(INDIRECT("Tabela6[QRCode]"),CUMPRIMENTO!$D273,INDIRECT("Tabela6[Data]"),CUMPRIMENTO!M$1)</f>
        <v/>
      </c>
      <c r="N273">
        <f>COUNTIFS(INDIRECT("Tabela6[QRCode]"),CUMPRIMENTO!$C273,INDIRECT("Tabela6[Data]"),CUMPRIMENTO!N$1)+COUNTIFS(INDIRECT("Tabela6[QRCode]"),CUMPRIMENTO!$D273,INDIRECT("Tabela6[Data]"),CUMPRIMENTO!N$1)</f>
        <v/>
      </c>
      <c r="Q273" s="33">
        <f>SUM(J273:P273)/(IF(G273=1,COUNTA(J273:P273)*3,IF(G273=2,COUNTA(J273:P273)*2,IF(G273=3,COUNTA(J273:P273),IF(G273=4,COUNTA(J273:P273)/2,IF(G273=5,COUNTA(J273:P273)/7,IF(G273=6,1,"")))))))</f>
        <v/>
      </c>
      <c r="R273">
        <f>COUNTIFS(INDIRECT("Tabela6[QRCode]"),CUMPRIMENTO!$C273,INDIRECT("Tabela6[Data]"),CUMPRIMENTO!R$1)+COUNTIFS(INDIRECT("Tabela6[QRCode]"),CUMPRIMENTO!$D273,INDIRECT("Tabela6[Data]"),CUMPRIMENTO!R$1)</f>
        <v/>
      </c>
      <c r="S273">
        <f>COUNTIFS(INDIRECT("Tabela6[QRCode]"),CUMPRIMENTO!$C273,INDIRECT("Tabela6[Data]"),CUMPRIMENTO!S$1)+COUNTIFS(INDIRECT("Tabela6[QRCode]"),CUMPRIMENTO!$D273,INDIRECT("Tabela6[Data]"),CUMPRIMENTO!S$1)</f>
        <v/>
      </c>
      <c r="T273">
        <f>COUNTIFS(INDIRECT("Tabela6[QRCode]"),CUMPRIMENTO!$C273,INDIRECT("Tabela6[Data]"),CUMPRIMENTO!T$1)+COUNTIFS(INDIRECT("Tabela6[QRCode]"),CUMPRIMENTO!$D273,INDIRECT("Tabela6[Data]"),CUMPRIMENTO!T$1)</f>
        <v/>
      </c>
      <c r="U273">
        <f>COUNTIFS(INDIRECT("Tabela6[QRCode]"),CUMPRIMENTO!$C273,INDIRECT("Tabela6[Data]"),CUMPRIMENTO!U$1)+COUNTIFS(INDIRECT("Tabela6[QRCode]"),CUMPRIMENTO!$D273,INDIRECT("Tabela6[Data]"),CUMPRIMENTO!U$1)</f>
        <v/>
      </c>
      <c r="V273">
        <f>COUNTIFS(INDIRECT("Tabela6[QRCode]"),CUMPRIMENTO!$C273,INDIRECT("Tabela6[Data]"),CUMPRIMENTO!V$1)+COUNTIFS(INDIRECT("Tabela6[QRCode]"),CUMPRIMENTO!$D273,INDIRECT("Tabela6[Data]"),CUMPRIMENTO!V$1)</f>
        <v/>
      </c>
      <c r="Y273" s="33">
        <f>SUM(R273:X273)/(IF(G273=1,COUNTA(R273:X273)*3,IF(G273=2,COUNTA(R273:X273)*2,IF(G273=3,COUNTA(R273:X273),IF(G273=4,COUNTA(R273:X273)/2,IF(G273=5,COUNTA(R273:X273)/7,IF(G273=6,1,"")))))))</f>
        <v/>
      </c>
      <c r="Z273">
        <f>COUNTIFS(INDIRECT("Tabela6[QRCode]"),CUMPRIMENTO!$C273,INDIRECT("Tabela6[Data]"),CUMPRIMENTO!Z$1)+COUNTIFS(INDIRECT("Tabela6[QRCode]"),CUMPRIMENTO!$D273,INDIRECT("Tabela6[Data]"),CUMPRIMENTO!Z$1)</f>
        <v/>
      </c>
      <c r="AA273">
        <f>COUNTIFS(INDIRECT("Tabela6[QRCode]"),CUMPRIMENTO!$C273,INDIRECT("Tabela6[Data]"),CUMPRIMENTO!AA$1)+COUNTIFS(INDIRECT("Tabela6[QRCode]"),CUMPRIMENTO!$D273,INDIRECT("Tabela6[Data]"),CUMPRIMENTO!AA$1)</f>
        <v/>
      </c>
      <c r="AB273">
        <f>COUNTIFS(INDIRECT("Tabela6[QRCode]"),CUMPRIMENTO!$C273,INDIRECT("Tabela6[Data]"),CUMPRIMENTO!AB$1)+COUNTIFS(INDIRECT("Tabela6[QRCode]"),CUMPRIMENTO!$D273,INDIRECT("Tabela6[Data]"),CUMPRIMENTO!AB$1)</f>
        <v/>
      </c>
      <c r="AC273">
        <f>COUNTIFS(INDIRECT("Tabela6[QRCode]"),CUMPRIMENTO!$C273,INDIRECT("Tabela6[Data]"),CUMPRIMENTO!AC$1)+COUNTIFS(INDIRECT("Tabela6[QRCode]"),CUMPRIMENTO!$D273,INDIRECT("Tabela6[Data]"),CUMPRIMENTO!AC$1)</f>
        <v/>
      </c>
      <c r="AD273">
        <f>COUNTIFS(INDIRECT("Tabela6[QRCode]"),CUMPRIMENTO!$C273,INDIRECT("Tabela6[Data]"),CUMPRIMENTO!AD$1)+COUNTIFS(INDIRECT("Tabela6[QRCode]"),CUMPRIMENTO!$D273,INDIRECT("Tabela6[Data]"),CUMPRIMENTO!AD$1)</f>
        <v/>
      </c>
      <c r="AG273" s="33">
        <f>SUM(Z273:AD273)/(IF(G273=1,COUNTA(Z273:AD273)*3,IF(G273=2,COUNTA(Z273:AD273)*2,IF(G273=3,COUNTA(Z273:AD273),IF(G273=4,COUNTA(Z273:AD273)/2,IF(G273=5,COUNTA(Z273:AD273)/7,IF(G273=6,1,"")))))))</f>
        <v/>
      </c>
      <c r="AH273">
        <f>COUNTIFS(INDIRECT("Tabela6[QRCode]"),CUMPRIMENTO!$C273,INDIRECT("Tabela6[Data]"),CUMPRIMENTO!AH$1)+COUNTIFS(INDIRECT("Tabela6[QRCode]"),CUMPRIMENTO!$D273,INDIRECT("Tabela6[Data]"),CUMPRIMENTO!AH$1)</f>
        <v/>
      </c>
      <c r="AI273">
        <f>COUNTIFS(INDIRECT("Tabela6[QRCode]"),CUMPRIMENTO!$C273,INDIRECT("Tabela6[Data]"),CUMPRIMENTO!AI$1)+COUNTIFS(INDIRECT("Tabela6[QRCode]"),CUMPRIMENTO!$D273,INDIRECT("Tabela6[Data]"),CUMPRIMENTO!AI$1)</f>
        <v/>
      </c>
      <c r="AJ273">
        <f>COUNTIFS(INDIRECT("Tabela6[QRCode]"),CUMPRIMENTO!$C273,INDIRECT("Tabela6[Data]"),CUMPRIMENTO!AJ$1)+COUNTIFS(INDIRECT("Tabela6[QRCode]"),CUMPRIMENTO!$D273,INDIRECT("Tabela6[Data]"),CUMPRIMENTO!AJ$1)</f>
        <v/>
      </c>
      <c r="AK273">
        <f>COUNTIFS(INDIRECT("Tabela6[QRCode]"),CUMPRIMENTO!$C273,INDIRECT("Tabela6[Data]"),CUMPRIMENTO!AK$1)+COUNTIFS(INDIRECT("Tabela6[QRCode]"),CUMPRIMENTO!$D273,INDIRECT("Tabela6[Data]"),CUMPRIMENTO!AK$1)</f>
        <v/>
      </c>
      <c r="AL273">
        <f>COUNTIFS(INDIRECT("Tabela6[QRCode]"),CUMPRIMENTO!$C273,INDIRECT("Tabela6[Data]"),CUMPRIMENTO!AL$1)+COUNTIFS(INDIRECT("Tabela6[QRCode]"),CUMPRIMENTO!$D273,INDIRECT("Tabela6[Data]"),CUMPRIMENTO!AL$1)</f>
        <v/>
      </c>
      <c r="AO273" s="33">
        <f>SUM(AH273:AL273)/(IF(G273=1,COUNTA(AH273:AL273)*3,IF(G273=2,COUNTA(AH273:AL273)*2,IF(G273=3,COUNTA(AH273:AL273),IF(G273=4,COUNTA(AH273:AL273)/2,IF(G273=5,COUNTA(AH273:AL273)/7,IF(G273=6,1,"")))))))</f>
        <v/>
      </c>
      <c r="AP273">
        <f>COUNTIFS(INDIRECT("Tabela6[QRCode]"),CUMPRIMENTO!$C273,INDIRECT("Tabela6[Data]"),CUMPRIMENTO!AP$1)+COUNTIFS(INDIRECT("Tabela6[QRCode]"),CUMPRIMENTO!$D273,INDIRECT("Tabela6[Data]"),CUMPRIMENTO!AP$1)</f>
        <v/>
      </c>
      <c r="AQ273">
        <f>COUNTIFS(INDIRECT("Tabela6[QRCode]"),CUMPRIMENTO!$C273,INDIRECT("Tabela6[Data]"),CUMPRIMENTO!AQ$1)+COUNTIFS(INDIRECT("Tabela6[QRCode]"),CUMPRIMENTO!$D273,INDIRECT("Tabela6[Data]"),CUMPRIMENTO!AQ$1)</f>
        <v/>
      </c>
      <c r="AW273" s="33">
        <f>SUM(AP273:AS273)/(IF(G273=1,COUNTA(AP273:AS273)*3,IF(G273=2,COUNTA(AP273:AS273)*2,IF(G273=3,COUNTA(AP273:AS273),IF(G273=4,COUNTA(AP273:AS273)/2,IF(G273=5,COUNTA(AP273:AS273)/7,IF(G273=6,1,"")))))))</f>
        <v/>
      </c>
    </row>
    <row r="274">
      <c r="B274" t="inlineStr">
        <is>
          <t>BR01-IES-P38</t>
        </is>
      </c>
      <c r="C274" t="inlineStr">
        <is>
          <t>BR01-IES-P38-SALA15</t>
        </is>
      </c>
      <c r="D274" t="inlineStr">
        <is>
          <t>RS-ST01-38-01P-SLA01</t>
        </is>
      </c>
      <c r="E274" t="inlineStr">
        <is>
          <t>SALA MOTOBOMBA</t>
        </is>
      </c>
      <c r="G274" t="n">
        <v>4</v>
      </c>
      <c r="H274" t="inlineStr">
        <is>
          <t>T2E</t>
        </is>
      </c>
      <c r="I274" s="34">
        <f>IF(H274="SOB DEMANDA",100%,IF(AVERAGE(Y274,AG274,AO274,AW274)&gt;100%,100%,AVERAGE(Y274,AG274,AO274,AW274)))</f>
        <v/>
      </c>
      <c r="J274">
        <f>COUNTIFS(INDIRECT("Tabela6[QRCode]"),CUMPRIMENTO!$C274,INDIRECT("Tabela6[Data]"),CUMPRIMENTO!J$1)+COUNTIFS(INDIRECT("Tabela6[QRCode]"),CUMPRIMENTO!$D274,INDIRECT("Tabela6[Data]"),CUMPRIMENTO!J$1)</f>
        <v/>
      </c>
      <c r="K274">
        <f>COUNTIFS(INDIRECT("Tabela6[QRCode]"),CUMPRIMENTO!$C274,INDIRECT("Tabela6[Data]"),CUMPRIMENTO!K$1)+COUNTIFS(INDIRECT("Tabela6[QRCode]"),CUMPRIMENTO!$D274,INDIRECT("Tabela6[Data]"),CUMPRIMENTO!K$1)</f>
        <v/>
      </c>
      <c r="L274">
        <f>COUNTIFS(INDIRECT("Tabela6[QRCode]"),CUMPRIMENTO!$C274,INDIRECT("Tabela6[Data]"),CUMPRIMENTO!L$1)+COUNTIFS(INDIRECT("Tabela6[QRCode]"),CUMPRIMENTO!$D274,INDIRECT("Tabela6[Data]"),CUMPRIMENTO!L$1)</f>
        <v/>
      </c>
      <c r="M274">
        <f>COUNTIFS(INDIRECT("Tabela6[QRCode]"),CUMPRIMENTO!$C274,INDIRECT("Tabela6[Data]"),CUMPRIMENTO!M$1)+COUNTIFS(INDIRECT("Tabela6[QRCode]"),CUMPRIMENTO!$D274,INDIRECT("Tabela6[Data]"),CUMPRIMENTO!M$1)</f>
        <v/>
      </c>
      <c r="N274">
        <f>COUNTIFS(INDIRECT("Tabela6[QRCode]"),CUMPRIMENTO!$C274,INDIRECT("Tabela6[Data]"),CUMPRIMENTO!N$1)+COUNTIFS(INDIRECT("Tabela6[QRCode]"),CUMPRIMENTO!$D274,INDIRECT("Tabela6[Data]"),CUMPRIMENTO!N$1)</f>
        <v/>
      </c>
      <c r="Q274" s="33">
        <f>SUM(J274:P274)/(IF(G274=1,COUNTA(J274:P274)*3,IF(G274=2,COUNTA(J274:P274)*2,IF(G274=3,COUNTA(J274:P274),IF(G274=4,COUNTA(J274:P274)/2,IF(G274=5,COUNTA(J274:P274)/7,IF(G274=6,1,"")))))))</f>
        <v/>
      </c>
      <c r="R274">
        <f>COUNTIFS(INDIRECT("Tabela6[QRCode]"),CUMPRIMENTO!$C274,INDIRECT("Tabela6[Data]"),CUMPRIMENTO!R$1)+COUNTIFS(INDIRECT("Tabela6[QRCode]"),CUMPRIMENTO!$D274,INDIRECT("Tabela6[Data]"),CUMPRIMENTO!R$1)</f>
        <v/>
      </c>
      <c r="S274">
        <f>COUNTIFS(INDIRECT("Tabela6[QRCode]"),CUMPRIMENTO!$C274,INDIRECT("Tabela6[Data]"),CUMPRIMENTO!S$1)+COUNTIFS(INDIRECT("Tabela6[QRCode]"),CUMPRIMENTO!$D274,INDIRECT("Tabela6[Data]"),CUMPRIMENTO!S$1)</f>
        <v/>
      </c>
      <c r="T274">
        <f>COUNTIFS(INDIRECT("Tabela6[QRCode]"),CUMPRIMENTO!$C274,INDIRECT("Tabela6[Data]"),CUMPRIMENTO!T$1)+COUNTIFS(INDIRECT("Tabela6[QRCode]"),CUMPRIMENTO!$D274,INDIRECT("Tabela6[Data]"),CUMPRIMENTO!T$1)</f>
        <v/>
      </c>
      <c r="U274">
        <f>COUNTIFS(INDIRECT("Tabela6[QRCode]"),CUMPRIMENTO!$C274,INDIRECT("Tabela6[Data]"),CUMPRIMENTO!U$1)+COUNTIFS(INDIRECT("Tabela6[QRCode]"),CUMPRIMENTO!$D274,INDIRECT("Tabela6[Data]"),CUMPRIMENTO!U$1)</f>
        <v/>
      </c>
      <c r="V274">
        <f>COUNTIFS(INDIRECT("Tabela6[QRCode]"),CUMPRIMENTO!$C274,INDIRECT("Tabela6[Data]"),CUMPRIMENTO!V$1)+COUNTIFS(INDIRECT("Tabela6[QRCode]"),CUMPRIMENTO!$D274,INDIRECT("Tabela6[Data]"),CUMPRIMENTO!V$1)</f>
        <v/>
      </c>
      <c r="Y274" s="33">
        <f>SUM(R274:X274)/(IF(G274=1,COUNTA(R274:X274)*3,IF(G274=2,COUNTA(R274:X274)*2,IF(G274=3,COUNTA(R274:X274),IF(G274=4,COUNTA(R274:X274)/2,IF(G274=5,COUNTA(R274:X274)/7,IF(G274=6,1,"")))))))</f>
        <v/>
      </c>
      <c r="Z274">
        <f>COUNTIFS(INDIRECT("Tabela6[QRCode]"),CUMPRIMENTO!$C274,INDIRECT("Tabela6[Data]"),CUMPRIMENTO!Z$1)+COUNTIFS(INDIRECT("Tabela6[QRCode]"),CUMPRIMENTO!$D274,INDIRECT("Tabela6[Data]"),CUMPRIMENTO!Z$1)</f>
        <v/>
      </c>
      <c r="AA274">
        <f>COUNTIFS(INDIRECT("Tabela6[QRCode]"),CUMPRIMENTO!$C274,INDIRECT("Tabela6[Data]"),CUMPRIMENTO!AA$1)+COUNTIFS(INDIRECT("Tabela6[QRCode]"),CUMPRIMENTO!$D274,INDIRECT("Tabela6[Data]"),CUMPRIMENTO!AA$1)</f>
        <v/>
      </c>
      <c r="AB274">
        <f>COUNTIFS(INDIRECT("Tabela6[QRCode]"),CUMPRIMENTO!$C274,INDIRECT("Tabela6[Data]"),CUMPRIMENTO!AB$1)+COUNTIFS(INDIRECT("Tabela6[QRCode]"),CUMPRIMENTO!$D274,INDIRECT("Tabela6[Data]"),CUMPRIMENTO!AB$1)</f>
        <v/>
      </c>
      <c r="AC274">
        <f>COUNTIFS(INDIRECT("Tabela6[QRCode]"),CUMPRIMENTO!$C274,INDIRECT("Tabela6[Data]"),CUMPRIMENTO!AC$1)+COUNTIFS(INDIRECT("Tabela6[QRCode]"),CUMPRIMENTO!$D274,INDIRECT("Tabela6[Data]"),CUMPRIMENTO!AC$1)</f>
        <v/>
      </c>
      <c r="AD274">
        <f>COUNTIFS(INDIRECT("Tabela6[QRCode]"),CUMPRIMENTO!$C274,INDIRECT("Tabela6[Data]"),CUMPRIMENTO!AD$1)+COUNTIFS(INDIRECT("Tabela6[QRCode]"),CUMPRIMENTO!$D274,INDIRECT("Tabela6[Data]"),CUMPRIMENTO!AD$1)</f>
        <v/>
      </c>
      <c r="AG274" s="33">
        <f>SUM(Z274:AD274)/(IF(G274=1,COUNTA(Z274:AD274)*3,IF(G274=2,COUNTA(Z274:AD274)*2,IF(G274=3,COUNTA(Z274:AD274),IF(G274=4,COUNTA(Z274:AD274)/2,IF(G274=5,COUNTA(Z274:AD274)/7,IF(G274=6,1,"")))))))</f>
        <v/>
      </c>
      <c r="AH274">
        <f>COUNTIFS(INDIRECT("Tabela6[QRCode]"),CUMPRIMENTO!$C274,INDIRECT("Tabela6[Data]"),CUMPRIMENTO!AH$1)+COUNTIFS(INDIRECT("Tabela6[QRCode]"),CUMPRIMENTO!$D274,INDIRECT("Tabela6[Data]"),CUMPRIMENTO!AH$1)</f>
        <v/>
      </c>
      <c r="AI274">
        <f>COUNTIFS(INDIRECT("Tabela6[QRCode]"),CUMPRIMENTO!$C274,INDIRECT("Tabela6[Data]"),CUMPRIMENTO!AI$1)+COUNTIFS(INDIRECT("Tabela6[QRCode]"),CUMPRIMENTO!$D274,INDIRECT("Tabela6[Data]"),CUMPRIMENTO!AI$1)</f>
        <v/>
      </c>
      <c r="AJ274">
        <f>COUNTIFS(INDIRECT("Tabela6[QRCode]"),CUMPRIMENTO!$C274,INDIRECT("Tabela6[Data]"),CUMPRIMENTO!AJ$1)+COUNTIFS(INDIRECT("Tabela6[QRCode]"),CUMPRIMENTO!$D274,INDIRECT("Tabela6[Data]"),CUMPRIMENTO!AJ$1)</f>
        <v/>
      </c>
      <c r="AK274">
        <f>COUNTIFS(INDIRECT("Tabela6[QRCode]"),CUMPRIMENTO!$C274,INDIRECT("Tabela6[Data]"),CUMPRIMENTO!AK$1)+COUNTIFS(INDIRECT("Tabela6[QRCode]"),CUMPRIMENTO!$D274,INDIRECT("Tabela6[Data]"),CUMPRIMENTO!AK$1)</f>
        <v/>
      </c>
      <c r="AL274">
        <f>COUNTIFS(INDIRECT("Tabela6[QRCode]"),CUMPRIMENTO!$C274,INDIRECT("Tabela6[Data]"),CUMPRIMENTO!AL$1)+COUNTIFS(INDIRECT("Tabela6[QRCode]"),CUMPRIMENTO!$D274,INDIRECT("Tabela6[Data]"),CUMPRIMENTO!AL$1)</f>
        <v/>
      </c>
      <c r="AO274" s="33">
        <f>SUM(AH274:AL274)/(IF(G274=1,COUNTA(AH274:AL274)*3,IF(G274=2,COUNTA(AH274:AL274)*2,IF(G274=3,COUNTA(AH274:AL274),IF(G274=4,COUNTA(AH274:AL274)/2,IF(G274=5,COUNTA(AH274:AL274)/7,IF(G274=6,1,"")))))))</f>
        <v/>
      </c>
      <c r="AP274">
        <f>COUNTIFS(INDIRECT("Tabela6[QRCode]"),CUMPRIMENTO!$C274,INDIRECT("Tabela6[Data]"),CUMPRIMENTO!AP$1)+COUNTIFS(INDIRECT("Tabela6[QRCode]"),CUMPRIMENTO!$D274,INDIRECT("Tabela6[Data]"),CUMPRIMENTO!AP$1)</f>
        <v/>
      </c>
      <c r="AQ274">
        <f>COUNTIFS(INDIRECT("Tabela6[QRCode]"),CUMPRIMENTO!$C274,INDIRECT("Tabela6[Data]"),CUMPRIMENTO!AQ$1)+COUNTIFS(INDIRECT("Tabela6[QRCode]"),CUMPRIMENTO!$D274,INDIRECT("Tabela6[Data]"),CUMPRIMENTO!AQ$1)</f>
        <v/>
      </c>
      <c r="AW274" s="33">
        <f>SUM(AP274:AS274)/(IF(G274=1,COUNTA(AP274:AS274)*3,IF(G274=2,COUNTA(AP274:AS274)*2,IF(G274=3,COUNTA(AP274:AS274),IF(G274=4,COUNTA(AP274:AS274)/2,IF(G274=5,COUNTA(AP274:AS274)/7,IF(G274=6,1,"")))))))</f>
        <v/>
      </c>
    </row>
    <row r="275">
      <c r="B275" t="inlineStr">
        <is>
          <t>BR01-IES-P38</t>
        </is>
      </c>
      <c r="C275" t="inlineStr">
        <is>
          <t>BR01-IES-P38-SALA16</t>
        </is>
      </c>
      <c r="D275" t="inlineStr">
        <is>
          <t>RS-ST01-38-00T-SLA04</t>
        </is>
      </c>
      <c r="E275" t="inlineStr">
        <is>
          <t>SALA MULTIFUNCIONAL</t>
        </is>
      </c>
      <c r="F275" t="inlineStr">
        <is>
          <t>Sem QR Code</t>
        </is>
      </c>
      <c r="G275" t="n">
        <v>4</v>
      </c>
      <c r="H275" t="inlineStr">
        <is>
          <t>T2E</t>
        </is>
      </c>
      <c r="I275" s="34">
        <f>IF(H275="SOB DEMANDA",100%,IF(AVERAGE(Y275,AG275,AO275,AW275)&gt;100%,100%,AVERAGE(Y275,AG275,AO275,AW275)))</f>
        <v/>
      </c>
      <c r="J275">
        <f>COUNTIFS(INDIRECT("Tabela6[QRCode]"),CUMPRIMENTO!$C275,INDIRECT("Tabela6[Data]"),CUMPRIMENTO!J$1)+COUNTIFS(INDIRECT("Tabela6[QRCode]"),CUMPRIMENTO!$D275,INDIRECT("Tabela6[Data]"),CUMPRIMENTO!J$1)</f>
        <v/>
      </c>
      <c r="K275">
        <f>COUNTIFS(INDIRECT("Tabela6[QRCode]"),CUMPRIMENTO!$C275,INDIRECT("Tabela6[Data]"),CUMPRIMENTO!K$1)+COUNTIFS(INDIRECT("Tabela6[QRCode]"),CUMPRIMENTO!$D275,INDIRECT("Tabela6[Data]"),CUMPRIMENTO!K$1)</f>
        <v/>
      </c>
      <c r="L275">
        <f>COUNTIFS(INDIRECT("Tabela6[QRCode]"),CUMPRIMENTO!$C275,INDIRECT("Tabela6[Data]"),CUMPRIMENTO!L$1)+COUNTIFS(INDIRECT("Tabela6[QRCode]"),CUMPRIMENTO!$D275,INDIRECT("Tabela6[Data]"),CUMPRIMENTO!L$1)</f>
        <v/>
      </c>
      <c r="M275">
        <f>COUNTIFS(INDIRECT("Tabela6[QRCode]"),CUMPRIMENTO!$C275,INDIRECT("Tabela6[Data]"),CUMPRIMENTO!M$1)+COUNTIFS(INDIRECT("Tabela6[QRCode]"),CUMPRIMENTO!$D275,INDIRECT("Tabela6[Data]"),CUMPRIMENTO!M$1)</f>
        <v/>
      </c>
      <c r="N275">
        <f>COUNTIFS(INDIRECT("Tabela6[QRCode]"),CUMPRIMENTO!$C275,INDIRECT("Tabela6[Data]"),CUMPRIMENTO!N$1)+COUNTIFS(INDIRECT("Tabela6[QRCode]"),CUMPRIMENTO!$D275,INDIRECT("Tabela6[Data]"),CUMPRIMENTO!N$1)</f>
        <v/>
      </c>
      <c r="Q275" s="33">
        <f>SUM(J275:P275)/(IF(G275=1,COUNTA(J275:P275)*3,IF(G275=2,COUNTA(J275:P275)*2,IF(G275=3,COUNTA(J275:P275),IF(G275=4,COUNTA(J275:P275)/2,IF(G275=5,COUNTA(J275:P275)/7,IF(G275=6,1,"")))))))</f>
        <v/>
      </c>
      <c r="R275">
        <f>COUNTIFS(INDIRECT("Tabela6[QRCode]"),CUMPRIMENTO!$C275,INDIRECT("Tabela6[Data]"),CUMPRIMENTO!R$1)+COUNTIFS(INDIRECT("Tabela6[QRCode]"),CUMPRIMENTO!$D275,INDIRECT("Tabela6[Data]"),CUMPRIMENTO!R$1)</f>
        <v/>
      </c>
      <c r="S275">
        <f>COUNTIFS(INDIRECT("Tabela6[QRCode]"),CUMPRIMENTO!$C275,INDIRECT("Tabela6[Data]"),CUMPRIMENTO!S$1)+COUNTIFS(INDIRECT("Tabela6[QRCode]"),CUMPRIMENTO!$D275,INDIRECT("Tabela6[Data]"),CUMPRIMENTO!S$1)</f>
        <v/>
      </c>
      <c r="T275">
        <f>COUNTIFS(INDIRECT("Tabela6[QRCode]"),CUMPRIMENTO!$C275,INDIRECT("Tabela6[Data]"),CUMPRIMENTO!T$1)+COUNTIFS(INDIRECT("Tabela6[QRCode]"),CUMPRIMENTO!$D275,INDIRECT("Tabela6[Data]"),CUMPRIMENTO!T$1)</f>
        <v/>
      </c>
      <c r="U275">
        <f>COUNTIFS(INDIRECT("Tabela6[QRCode]"),CUMPRIMENTO!$C275,INDIRECT("Tabela6[Data]"),CUMPRIMENTO!U$1)+COUNTIFS(INDIRECT("Tabela6[QRCode]"),CUMPRIMENTO!$D275,INDIRECT("Tabela6[Data]"),CUMPRIMENTO!U$1)</f>
        <v/>
      </c>
      <c r="V275">
        <f>COUNTIFS(INDIRECT("Tabela6[QRCode]"),CUMPRIMENTO!$C275,INDIRECT("Tabela6[Data]"),CUMPRIMENTO!V$1)+COUNTIFS(INDIRECT("Tabela6[QRCode]"),CUMPRIMENTO!$D275,INDIRECT("Tabela6[Data]"),CUMPRIMENTO!V$1)</f>
        <v/>
      </c>
      <c r="Y275" s="33">
        <f>SUM(R275:X275)/(IF(G275=1,COUNTA(R275:X275)*3,IF(G275=2,COUNTA(R275:X275)*2,IF(G275=3,COUNTA(R275:X275),IF(G275=4,COUNTA(R275:X275)/2,IF(G275=5,COUNTA(R275:X275)/7,IF(G275=6,1,"")))))))</f>
        <v/>
      </c>
      <c r="Z275">
        <f>COUNTIFS(INDIRECT("Tabela6[QRCode]"),CUMPRIMENTO!$C275,INDIRECT("Tabela6[Data]"),CUMPRIMENTO!Z$1)+COUNTIFS(INDIRECT("Tabela6[QRCode]"),CUMPRIMENTO!$D275,INDIRECT("Tabela6[Data]"),CUMPRIMENTO!Z$1)</f>
        <v/>
      </c>
      <c r="AA275">
        <f>COUNTIFS(INDIRECT("Tabela6[QRCode]"),CUMPRIMENTO!$C275,INDIRECT("Tabela6[Data]"),CUMPRIMENTO!AA$1)+COUNTIFS(INDIRECT("Tabela6[QRCode]"),CUMPRIMENTO!$D275,INDIRECT("Tabela6[Data]"),CUMPRIMENTO!AA$1)</f>
        <v/>
      </c>
      <c r="AB275">
        <f>COUNTIFS(INDIRECT("Tabela6[QRCode]"),CUMPRIMENTO!$C275,INDIRECT("Tabela6[Data]"),CUMPRIMENTO!AB$1)+COUNTIFS(INDIRECT("Tabela6[QRCode]"),CUMPRIMENTO!$D275,INDIRECT("Tabela6[Data]"),CUMPRIMENTO!AB$1)</f>
        <v/>
      </c>
      <c r="AC275">
        <f>COUNTIFS(INDIRECT("Tabela6[QRCode]"),CUMPRIMENTO!$C275,INDIRECT("Tabela6[Data]"),CUMPRIMENTO!AC$1)+COUNTIFS(INDIRECT("Tabela6[QRCode]"),CUMPRIMENTO!$D275,INDIRECT("Tabela6[Data]"),CUMPRIMENTO!AC$1)</f>
        <v/>
      </c>
      <c r="AD275">
        <f>COUNTIFS(INDIRECT("Tabela6[QRCode]"),CUMPRIMENTO!$C275,INDIRECT("Tabela6[Data]"),CUMPRIMENTO!AD$1)+COUNTIFS(INDIRECT("Tabela6[QRCode]"),CUMPRIMENTO!$D275,INDIRECT("Tabela6[Data]"),CUMPRIMENTO!AD$1)</f>
        <v/>
      </c>
      <c r="AG275" s="33">
        <f>SUM(Z275:AD275)/(IF(G275=1,COUNTA(Z275:AD275)*3,IF(G275=2,COUNTA(Z275:AD275)*2,IF(G275=3,COUNTA(Z275:AD275),IF(G275=4,COUNTA(Z275:AD275)/2,IF(G275=5,COUNTA(Z275:AD275)/7,IF(G275=6,1,"")))))))</f>
        <v/>
      </c>
      <c r="AH275">
        <f>COUNTIFS(INDIRECT("Tabela6[QRCode]"),CUMPRIMENTO!$C275,INDIRECT("Tabela6[Data]"),CUMPRIMENTO!AH$1)+COUNTIFS(INDIRECT("Tabela6[QRCode]"),CUMPRIMENTO!$D275,INDIRECT("Tabela6[Data]"),CUMPRIMENTO!AH$1)</f>
        <v/>
      </c>
      <c r="AI275">
        <f>COUNTIFS(INDIRECT("Tabela6[QRCode]"),CUMPRIMENTO!$C275,INDIRECT("Tabela6[Data]"),CUMPRIMENTO!AI$1)+COUNTIFS(INDIRECT("Tabela6[QRCode]"),CUMPRIMENTO!$D275,INDIRECT("Tabela6[Data]"),CUMPRIMENTO!AI$1)</f>
        <v/>
      </c>
      <c r="AJ275">
        <f>COUNTIFS(INDIRECT("Tabela6[QRCode]"),CUMPRIMENTO!$C275,INDIRECT("Tabela6[Data]"),CUMPRIMENTO!AJ$1)+COUNTIFS(INDIRECT("Tabela6[QRCode]"),CUMPRIMENTO!$D275,INDIRECT("Tabela6[Data]"),CUMPRIMENTO!AJ$1)</f>
        <v/>
      </c>
      <c r="AK275">
        <f>COUNTIFS(INDIRECT("Tabela6[QRCode]"),CUMPRIMENTO!$C275,INDIRECT("Tabela6[Data]"),CUMPRIMENTO!AK$1)+COUNTIFS(INDIRECT("Tabela6[QRCode]"),CUMPRIMENTO!$D275,INDIRECT("Tabela6[Data]"),CUMPRIMENTO!AK$1)</f>
        <v/>
      </c>
      <c r="AL275">
        <f>COUNTIFS(INDIRECT("Tabela6[QRCode]"),CUMPRIMENTO!$C275,INDIRECT("Tabela6[Data]"),CUMPRIMENTO!AL$1)+COUNTIFS(INDIRECT("Tabela6[QRCode]"),CUMPRIMENTO!$D275,INDIRECT("Tabela6[Data]"),CUMPRIMENTO!AL$1)</f>
        <v/>
      </c>
      <c r="AO275" s="33">
        <f>SUM(AH275:AL275)/(IF(G275=1,COUNTA(AH275:AL275)*3,IF(G275=2,COUNTA(AH275:AL275)*2,IF(G275=3,COUNTA(AH275:AL275),IF(G275=4,COUNTA(AH275:AL275)/2,IF(G275=5,COUNTA(AH275:AL275)/7,IF(G275=6,1,"")))))))</f>
        <v/>
      </c>
      <c r="AP275">
        <f>COUNTIFS(INDIRECT("Tabela6[QRCode]"),CUMPRIMENTO!$C275,INDIRECT("Tabela6[Data]"),CUMPRIMENTO!AP$1)+COUNTIFS(INDIRECT("Tabela6[QRCode]"),CUMPRIMENTO!$D275,INDIRECT("Tabela6[Data]"),CUMPRIMENTO!AP$1)</f>
        <v/>
      </c>
      <c r="AQ275">
        <f>COUNTIFS(INDIRECT("Tabela6[QRCode]"),CUMPRIMENTO!$C275,INDIRECT("Tabela6[Data]"),CUMPRIMENTO!AQ$1)+COUNTIFS(INDIRECT("Tabela6[QRCode]"),CUMPRIMENTO!$D275,INDIRECT("Tabela6[Data]"),CUMPRIMENTO!AQ$1)</f>
        <v/>
      </c>
      <c r="AW275" s="33">
        <f>SUM(AP275:AS275)/(IF(G275=1,COUNTA(AP275:AS275)*3,IF(G275=2,COUNTA(AP275:AS275)*2,IF(G275=3,COUNTA(AP275:AS275),IF(G275=4,COUNTA(AP275:AS275)/2,IF(G275=5,COUNTA(AP275:AS275)/7,IF(G275=6,1,"")))))))</f>
        <v/>
      </c>
    </row>
    <row r="276">
      <c r="B276" t="inlineStr">
        <is>
          <t>BR01-IES-P42</t>
        </is>
      </c>
      <c r="C276" t="inlineStr">
        <is>
          <t>BR01-IES-P42-BAN084</t>
        </is>
      </c>
      <c r="D276" t="inlineStr">
        <is>
          <t>RS-ST01-42-00T-WCF01</t>
        </is>
      </c>
      <c r="E276" t="inlineStr">
        <is>
          <t>BANHEIRO PORTARIA 3 - F</t>
        </is>
      </c>
      <c r="G276" t="n">
        <v>2</v>
      </c>
      <c r="H276" t="inlineStr">
        <is>
          <t>T2E</t>
        </is>
      </c>
      <c r="I276" s="34">
        <f>IF(H276="SOB DEMANDA",100%,IF(AVERAGE(Y276,AG276,AO276,AW276)&gt;100%,100%,AVERAGE(Y276,AG276,AO276,AW276)))</f>
        <v/>
      </c>
      <c r="J276">
        <f>COUNTIFS(INDIRECT("Tabela6[QRCode]"),CUMPRIMENTO!$C276,INDIRECT("Tabela6[Data]"),CUMPRIMENTO!J$1)+COUNTIFS(INDIRECT("Tabela6[QRCode]"),CUMPRIMENTO!$D276,INDIRECT("Tabela6[Data]"),CUMPRIMENTO!J$1)</f>
        <v/>
      </c>
      <c r="K276">
        <f>COUNTIFS(INDIRECT("Tabela6[QRCode]"),CUMPRIMENTO!$C276,INDIRECT("Tabela6[Data]"),CUMPRIMENTO!K$1)+COUNTIFS(INDIRECT("Tabela6[QRCode]"),CUMPRIMENTO!$D276,INDIRECT("Tabela6[Data]"),CUMPRIMENTO!K$1)</f>
        <v/>
      </c>
      <c r="L276">
        <f>COUNTIFS(INDIRECT("Tabela6[QRCode]"),CUMPRIMENTO!$C276,INDIRECT("Tabela6[Data]"),CUMPRIMENTO!L$1)+COUNTIFS(INDIRECT("Tabela6[QRCode]"),CUMPRIMENTO!$D276,INDIRECT("Tabela6[Data]"),CUMPRIMENTO!L$1)</f>
        <v/>
      </c>
      <c r="M276">
        <f>COUNTIFS(INDIRECT("Tabela6[QRCode]"),CUMPRIMENTO!$C276,INDIRECT("Tabela6[Data]"),CUMPRIMENTO!M$1)+COUNTIFS(INDIRECT("Tabela6[QRCode]"),CUMPRIMENTO!$D276,INDIRECT("Tabela6[Data]"),CUMPRIMENTO!M$1)</f>
        <v/>
      </c>
      <c r="N276">
        <f>COUNTIFS(INDIRECT("Tabela6[QRCode]"),CUMPRIMENTO!$C276,INDIRECT("Tabela6[Data]"),CUMPRIMENTO!N$1)+COUNTIFS(INDIRECT("Tabela6[QRCode]"),CUMPRIMENTO!$D276,INDIRECT("Tabela6[Data]"),CUMPRIMENTO!N$1)</f>
        <v/>
      </c>
      <c r="Q276" s="33">
        <f>SUM(J276:P276)/(IF(G276=1,COUNTA(J276:P276)*3,IF(G276=2,COUNTA(J276:P276)*2,IF(G276=3,COUNTA(J276:P276),IF(G276=4,COUNTA(J276:P276)/2,IF(G276=5,COUNTA(J276:P276)/7,IF(G276=6,1,"")))))))</f>
        <v/>
      </c>
      <c r="R276">
        <f>COUNTIFS(INDIRECT("Tabela6[QRCode]"),CUMPRIMENTO!$C276,INDIRECT("Tabela6[Data]"),CUMPRIMENTO!R$1)+COUNTIFS(INDIRECT("Tabela6[QRCode]"),CUMPRIMENTO!$D276,INDIRECT("Tabela6[Data]"),CUMPRIMENTO!R$1)</f>
        <v/>
      </c>
      <c r="S276">
        <f>COUNTIFS(INDIRECT("Tabela6[QRCode]"),CUMPRIMENTO!$C276,INDIRECT("Tabela6[Data]"),CUMPRIMENTO!S$1)+COUNTIFS(INDIRECT("Tabela6[QRCode]"),CUMPRIMENTO!$D276,INDIRECT("Tabela6[Data]"),CUMPRIMENTO!S$1)</f>
        <v/>
      </c>
      <c r="T276">
        <f>COUNTIFS(INDIRECT("Tabela6[QRCode]"),CUMPRIMENTO!$C276,INDIRECT("Tabela6[Data]"),CUMPRIMENTO!T$1)+COUNTIFS(INDIRECT("Tabela6[QRCode]"),CUMPRIMENTO!$D276,INDIRECT("Tabela6[Data]"),CUMPRIMENTO!T$1)</f>
        <v/>
      </c>
      <c r="U276">
        <f>COUNTIFS(INDIRECT("Tabela6[QRCode]"),CUMPRIMENTO!$C276,INDIRECT("Tabela6[Data]"),CUMPRIMENTO!U$1)+COUNTIFS(INDIRECT("Tabela6[QRCode]"),CUMPRIMENTO!$D276,INDIRECT("Tabela6[Data]"),CUMPRIMENTO!U$1)</f>
        <v/>
      </c>
      <c r="V276">
        <f>COUNTIFS(INDIRECT("Tabela6[QRCode]"),CUMPRIMENTO!$C276,INDIRECT("Tabela6[Data]"),CUMPRIMENTO!V$1)+COUNTIFS(INDIRECT("Tabela6[QRCode]"),CUMPRIMENTO!$D276,INDIRECT("Tabela6[Data]"),CUMPRIMENTO!V$1)</f>
        <v/>
      </c>
      <c r="Y276" s="33">
        <f>SUM(R276:X276)/(IF(G276=1,COUNTA(R276:X276)*3,IF(G276=2,COUNTA(R276:X276)*2,IF(G276=3,COUNTA(R276:X276),IF(G276=4,COUNTA(R276:X276)/2,IF(G276=5,COUNTA(R276:X276)/7,IF(G276=6,1,"")))))))</f>
        <v/>
      </c>
      <c r="Z276">
        <f>COUNTIFS(INDIRECT("Tabela6[QRCode]"),CUMPRIMENTO!$C276,INDIRECT("Tabela6[Data]"),CUMPRIMENTO!Z$1)+COUNTIFS(INDIRECT("Tabela6[QRCode]"),CUMPRIMENTO!$D276,INDIRECT("Tabela6[Data]"),CUMPRIMENTO!Z$1)</f>
        <v/>
      </c>
      <c r="AA276">
        <f>COUNTIFS(INDIRECT("Tabela6[QRCode]"),CUMPRIMENTO!$C276,INDIRECT("Tabela6[Data]"),CUMPRIMENTO!AA$1)+COUNTIFS(INDIRECT("Tabela6[QRCode]"),CUMPRIMENTO!$D276,INDIRECT("Tabela6[Data]"),CUMPRIMENTO!AA$1)</f>
        <v/>
      </c>
      <c r="AB276">
        <f>COUNTIFS(INDIRECT("Tabela6[QRCode]"),CUMPRIMENTO!$C276,INDIRECT("Tabela6[Data]"),CUMPRIMENTO!AB$1)+COUNTIFS(INDIRECT("Tabela6[QRCode]"),CUMPRIMENTO!$D276,INDIRECT("Tabela6[Data]"),CUMPRIMENTO!AB$1)</f>
        <v/>
      </c>
      <c r="AC276">
        <f>COUNTIFS(INDIRECT("Tabela6[QRCode]"),CUMPRIMENTO!$C276,INDIRECT("Tabela6[Data]"),CUMPRIMENTO!AC$1)+COUNTIFS(INDIRECT("Tabela6[QRCode]"),CUMPRIMENTO!$D276,INDIRECT("Tabela6[Data]"),CUMPRIMENTO!AC$1)</f>
        <v/>
      </c>
      <c r="AD276">
        <f>COUNTIFS(INDIRECT("Tabela6[QRCode]"),CUMPRIMENTO!$C276,INDIRECT("Tabela6[Data]"),CUMPRIMENTO!AD$1)+COUNTIFS(INDIRECT("Tabela6[QRCode]"),CUMPRIMENTO!$D276,INDIRECT("Tabela6[Data]"),CUMPRIMENTO!AD$1)</f>
        <v/>
      </c>
      <c r="AG276" s="33">
        <f>SUM(Z276:AD276)/(IF(G276=1,COUNTA(Z276:AD276)*3,IF(G276=2,COUNTA(Z276:AD276)*2,IF(G276=3,COUNTA(Z276:AD276),IF(G276=4,COUNTA(Z276:AD276)/2,IF(G276=5,COUNTA(Z276:AD276)/7,IF(G276=6,1,"")))))))</f>
        <v/>
      </c>
      <c r="AH276">
        <f>COUNTIFS(INDIRECT("Tabela6[QRCode]"),CUMPRIMENTO!$C276,INDIRECT("Tabela6[Data]"),CUMPRIMENTO!AH$1)+COUNTIFS(INDIRECT("Tabela6[QRCode]"),CUMPRIMENTO!$D276,INDIRECT("Tabela6[Data]"),CUMPRIMENTO!AH$1)</f>
        <v/>
      </c>
      <c r="AI276">
        <f>COUNTIFS(INDIRECT("Tabela6[QRCode]"),CUMPRIMENTO!$C276,INDIRECT("Tabela6[Data]"),CUMPRIMENTO!AI$1)+COUNTIFS(INDIRECT("Tabela6[QRCode]"),CUMPRIMENTO!$D276,INDIRECT("Tabela6[Data]"),CUMPRIMENTO!AI$1)</f>
        <v/>
      </c>
      <c r="AJ276">
        <f>COUNTIFS(INDIRECT("Tabela6[QRCode]"),CUMPRIMENTO!$C276,INDIRECT("Tabela6[Data]"),CUMPRIMENTO!AJ$1)+COUNTIFS(INDIRECT("Tabela6[QRCode]"),CUMPRIMENTO!$D276,INDIRECT("Tabela6[Data]"),CUMPRIMENTO!AJ$1)</f>
        <v/>
      </c>
      <c r="AK276">
        <f>COUNTIFS(INDIRECT("Tabela6[QRCode]"),CUMPRIMENTO!$C276,INDIRECT("Tabela6[Data]"),CUMPRIMENTO!AK$1)+COUNTIFS(INDIRECT("Tabela6[QRCode]"),CUMPRIMENTO!$D276,INDIRECT("Tabela6[Data]"),CUMPRIMENTO!AK$1)</f>
        <v/>
      </c>
      <c r="AL276">
        <f>COUNTIFS(INDIRECT("Tabela6[QRCode]"),CUMPRIMENTO!$C276,INDIRECT("Tabela6[Data]"),CUMPRIMENTO!AL$1)+COUNTIFS(INDIRECT("Tabela6[QRCode]"),CUMPRIMENTO!$D276,INDIRECT("Tabela6[Data]"),CUMPRIMENTO!AL$1)</f>
        <v/>
      </c>
      <c r="AO276" s="33">
        <f>SUM(AH276:AL276)/(IF(G276=1,COUNTA(AH276:AL276)*3,IF(G276=2,COUNTA(AH276:AL276)*2,IF(G276=3,COUNTA(AH276:AL276),IF(G276=4,COUNTA(AH276:AL276)/2,IF(G276=5,COUNTA(AH276:AL276)/7,IF(G276=6,1,"")))))))</f>
        <v/>
      </c>
      <c r="AP276">
        <f>COUNTIFS(INDIRECT("Tabela6[QRCode]"),CUMPRIMENTO!$C276,INDIRECT("Tabela6[Data]"),CUMPRIMENTO!AP$1)+COUNTIFS(INDIRECT("Tabela6[QRCode]"),CUMPRIMENTO!$D276,INDIRECT("Tabela6[Data]"),CUMPRIMENTO!AP$1)</f>
        <v/>
      </c>
      <c r="AQ276">
        <f>COUNTIFS(INDIRECT("Tabela6[QRCode]"),CUMPRIMENTO!$C276,INDIRECT("Tabela6[Data]"),CUMPRIMENTO!AQ$1)+COUNTIFS(INDIRECT("Tabela6[QRCode]"),CUMPRIMENTO!$D276,INDIRECT("Tabela6[Data]"),CUMPRIMENTO!AQ$1)</f>
        <v/>
      </c>
      <c r="AW276" s="33">
        <f>SUM(AP276:AS276)/(IF(G276=1,COUNTA(AP276:AS276)*3,IF(G276=2,COUNTA(AP276:AS276)*2,IF(G276=3,COUNTA(AP276:AS276),IF(G276=4,COUNTA(AP276:AS276)/2,IF(G276=5,COUNTA(AP276:AS276)/7,IF(G276=6,1,"")))))))</f>
        <v/>
      </c>
    </row>
    <row r="277">
      <c r="B277" t="inlineStr">
        <is>
          <t>BR01-IES-P42</t>
        </is>
      </c>
      <c r="C277" t="inlineStr">
        <is>
          <t>BR01-IES-P42-BAN085</t>
        </is>
      </c>
      <c r="D277" t="inlineStr">
        <is>
          <t>RS-ST01-42-00T-WCM01</t>
        </is>
      </c>
      <c r="E277" t="inlineStr">
        <is>
          <t>BANHEIRO PORTARIA 3 - M</t>
        </is>
      </c>
      <c r="G277" t="n">
        <v>2</v>
      </c>
      <c r="H277" t="inlineStr">
        <is>
          <t>T2E</t>
        </is>
      </c>
      <c r="I277" s="34">
        <f>IF(H277="SOB DEMANDA",100%,IF(AVERAGE(Y277,AG277,AO277,AW277)&gt;100%,100%,AVERAGE(Y277,AG277,AO277,AW277)))</f>
        <v/>
      </c>
      <c r="J277">
        <f>COUNTIFS(INDIRECT("Tabela6[QRCode]"),CUMPRIMENTO!$C277,INDIRECT("Tabela6[Data]"),CUMPRIMENTO!J$1)+COUNTIFS(INDIRECT("Tabela6[QRCode]"),CUMPRIMENTO!$D277,INDIRECT("Tabela6[Data]"),CUMPRIMENTO!J$1)</f>
        <v/>
      </c>
      <c r="K277">
        <f>COUNTIFS(INDIRECT("Tabela6[QRCode]"),CUMPRIMENTO!$C277,INDIRECT("Tabela6[Data]"),CUMPRIMENTO!K$1)+COUNTIFS(INDIRECT("Tabela6[QRCode]"),CUMPRIMENTO!$D277,INDIRECT("Tabela6[Data]"),CUMPRIMENTO!K$1)</f>
        <v/>
      </c>
      <c r="L277">
        <f>COUNTIFS(INDIRECT("Tabela6[QRCode]"),CUMPRIMENTO!$C277,INDIRECT("Tabela6[Data]"),CUMPRIMENTO!L$1)+COUNTIFS(INDIRECT("Tabela6[QRCode]"),CUMPRIMENTO!$D277,INDIRECT("Tabela6[Data]"),CUMPRIMENTO!L$1)</f>
        <v/>
      </c>
      <c r="M277">
        <f>COUNTIFS(INDIRECT("Tabela6[QRCode]"),CUMPRIMENTO!$C277,INDIRECT("Tabela6[Data]"),CUMPRIMENTO!M$1)+COUNTIFS(INDIRECT("Tabela6[QRCode]"),CUMPRIMENTO!$D277,INDIRECT("Tabela6[Data]"),CUMPRIMENTO!M$1)</f>
        <v/>
      </c>
      <c r="N277">
        <f>COUNTIFS(INDIRECT("Tabela6[QRCode]"),CUMPRIMENTO!$C277,INDIRECT("Tabela6[Data]"),CUMPRIMENTO!N$1)+COUNTIFS(INDIRECT("Tabela6[QRCode]"),CUMPRIMENTO!$D277,INDIRECT("Tabela6[Data]"),CUMPRIMENTO!N$1)</f>
        <v/>
      </c>
      <c r="Q277" s="33">
        <f>SUM(J277:P277)/(IF(G277=1,COUNTA(J277:P277)*3,IF(G277=2,COUNTA(J277:P277)*2,IF(G277=3,COUNTA(J277:P277),IF(G277=4,COUNTA(J277:P277)/2,IF(G277=5,COUNTA(J277:P277)/7,IF(G277=6,1,"")))))))</f>
        <v/>
      </c>
      <c r="R277">
        <f>COUNTIFS(INDIRECT("Tabela6[QRCode]"),CUMPRIMENTO!$C277,INDIRECT("Tabela6[Data]"),CUMPRIMENTO!R$1)+COUNTIFS(INDIRECT("Tabela6[QRCode]"),CUMPRIMENTO!$D277,INDIRECT("Tabela6[Data]"),CUMPRIMENTO!R$1)</f>
        <v/>
      </c>
      <c r="S277">
        <f>COUNTIFS(INDIRECT("Tabela6[QRCode]"),CUMPRIMENTO!$C277,INDIRECT("Tabela6[Data]"),CUMPRIMENTO!S$1)+COUNTIFS(INDIRECT("Tabela6[QRCode]"),CUMPRIMENTO!$D277,INDIRECT("Tabela6[Data]"),CUMPRIMENTO!S$1)</f>
        <v/>
      </c>
      <c r="T277">
        <f>COUNTIFS(INDIRECT("Tabela6[QRCode]"),CUMPRIMENTO!$C277,INDIRECT("Tabela6[Data]"),CUMPRIMENTO!T$1)+COUNTIFS(INDIRECT("Tabela6[QRCode]"),CUMPRIMENTO!$D277,INDIRECT("Tabela6[Data]"),CUMPRIMENTO!T$1)</f>
        <v/>
      </c>
      <c r="U277">
        <f>COUNTIFS(INDIRECT("Tabela6[QRCode]"),CUMPRIMENTO!$C277,INDIRECT("Tabela6[Data]"),CUMPRIMENTO!U$1)+COUNTIFS(INDIRECT("Tabela6[QRCode]"),CUMPRIMENTO!$D277,INDIRECT("Tabela6[Data]"),CUMPRIMENTO!U$1)</f>
        <v/>
      </c>
      <c r="V277">
        <f>COUNTIFS(INDIRECT("Tabela6[QRCode]"),CUMPRIMENTO!$C277,INDIRECT("Tabela6[Data]"),CUMPRIMENTO!V$1)+COUNTIFS(INDIRECT("Tabela6[QRCode]"),CUMPRIMENTO!$D277,INDIRECT("Tabela6[Data]"),CUMPRIMENTO!V$1)</f>
        <v/>
      </c>
      <c r="Y277" s="33">
        <f>SUM(R277:X277)/(IF(G277=1,COUNTA(R277:X277)*3,IF(G277=2,COUNTA(R277:X277)*2,IF(G277=3,COUNTA(R277:X277),IF(G277=4,COUNTA(R277:X277)/2,IF(G277=5,COUNTA(R277:X277)/7,IF(G277=6,1,"")))))))</f>
        <v/>
      </c>
      <c r="Z277">
        <f>COUNTIFS(INDIRECT("Tabela6[QRCode]"),CUMPRIMENTO!$C277,INDIRECT("Tabela6[Data]"),CUMPRIMENTO!Z$1)+COUNTIFS(INDIRECT("Tabela6[QRCode]"),CUMPRIMENTO!$D277,INDIRECT("Tabela6[Data]"),CUMPRIMENTO!Z$1)</f>
        <v/>
      </c>
      <c r="AA277">
        <f>COUNTIFS(INDIRECT("Tabela6[QRCode]"),CUMPRIMENTO!$C277,INDIRECT("Tabela6[Data]"),CUMPRIMENTO!AA$1)+COUNTIFS(INDIRECT("Tabela6[QRCode]"),CUMPRIMENTO!$D277,INDIRECT("Tabela6[Data]"),CUMPRIMENTO!AA$1)</f>
        <v/>
      </c>
      <c r="AB277">
        <f>COUNTIFS(INDIRECT("Tabela6[QRCode]"),CUMPRIMENTO!$C277,INDIRECT("Tabela6[Data]"),CUMPRIMENTO!AB$1)+COUNTIFS(INDIRECT("Tabela6[QRCode]"),CUMPRIMENTO!$D277,INDIRECT("Tabela6[Data]"),CUMPRIMENTO!AB$1)</f>
        <v/>
      </c>
      <c r="AC277">
        <f>COUNTIFS(INDIRECT("Tabela6[QRCode]"),CUMPRIMENTO!$C277,INDIRECT("Tabela6[Data]"),CUMPRIMENTO!AC$1)+COUNTIFS(INDIRECT("Tabela6[QRCode]"),CUMPRIMENTO!$D277,INDIRECT("Tabela6[Data]"),CUMPRIMENTO!AC$1)</f>
        <v/>
      </c>
      <c r="AD277">
        <f>COUNTIFS(INDIRECT("Tabela6[QRCode]"),CUMPRIMENTO!$C277,INDIRECT("Tabela6[Data]"),CUMPRIMENTO!AD$1)+COUNTIFS(INDIRECT("Tabela6[QRCode]"),CUMPRIMENTO!$D277,INDIRECT("Tabela6[Data]"),CUMPRIMENTO!AD$1)</f>
        <v/>
      </c>
      <c r="AG277" s="33">
        <f>SUM(Z277:AD277)/(IF(G277=1,COUNTA(Z277:AD277)*3,IF(G277=2,COUNTA(Z277:AD277)*2,IF(G277=3,COUNTA(Z277:AD277),IF(G277=4,COUNTA(Z277:AD277)/2,IF(G277=5,COUNTA(Z277:AD277)/7,IF(G277=6,1,"")))))))</f>
        <v/>
      </c>
      <c r="AH277">
        <f>COUNTIFS(INDIRECT("Tabela6[QRCode]"),CUMPRIMENTO!$C277,INDIRECT("Tabela6[Data]"),CUMPRIMENTO!AH$1)+COUNTIFS(INDIRECT("Tabela6[QRCode]"),CUMPRIMENTO!$D277,INDIRECT("Tabela6[Data]"),CUMPRIMENTO!AH$1)</f>
        <v/>
      </c>
      <c r="AI277">
        <f>COUNTIFS(INDIRECT("Tabela6[QRCode]"),CUMPRIMENTO!$C277,INDIRECT("Tabela6[Data]"),CUMPRIMENTO!AI$1)+COUNTIFS(INDIRECT("Tabela6[QRCode]"),CUMPRIMENTO!$D277,INDIRECT("Tabela6[Data]"),CUMPRIMENTO!AI$1)</f>
        <v/>
      </c>
      <c r="AJ277">
        <f>COUNTIFS(INDIRECT("Tabela6[QRCode]"),CUMPRIMENTO!$C277,INDIRECT("Tabela6[Data]"),CUMPRIMENTO!AJ$1)+COUNTIFS(INDIRECT("Tabela6[QRCode]"),CUMPRIMENTO!$D277,INDIRECT("Tabela6[Data]"),CUMPRIMENTO!AJ$1)</f>
        <v/>
      </c>
      <c r="AK277">
        <f>COUNTIFS(INDIRECT("Tabela6[QRCode]"),CUMPRIMENTO!$C277,INDIRECT("Tabela6[Data]"),CUMPRIMENTO!AK$1)+COUNTIFS(INDIRECT("Tabela6[QRCode]"),CUMPRIMENTO!$D277,INDIRECT("Tabela6[Data]"),CUMPRIMENTO!AK$1)</f>
        <v/>
      </c>
      <c r="AL277">
        <f>COUNTIFS(INDIRECT("Tabela6[QRCode]"),CUMPRIMENTO!$C277,INDIRECT("Tabela6[Data]"),CUMPRIMENTO!AL$1)+COUNTIFS(INDIRECT("Tabela6[QRCode]"),CUMPRIMENTO!$D277,INDIRECT("Tabela6[Data]"),CUMPRIMENTO!AL$1)</f>
        <v/>
      </c>
      <c r="AO277" s="33">
        <f>SUM(AH277:AL277)/(IF(G277=1,COUNTA(AH277:AL277)*3,IF(G277=2,COUNTA(AH277:AL277)*2,IF(G277=3,COUNTA(AH277:AL277),IF(G277=4,COUNTA(AH277:AL277)/2,IF(G277=5,COUNTA(AH277:AL277)/7,IF(G277=6,1,"")))))))</f>
        <v/>
      </c>
      <c r="AP277">
        <f>COUNTIFS(INDIRECT("Tabela6[QRCode]"),CUMPRIMENTO!$C277,INDIRECT("Tabela6[Data]"),CUMPRIMENTO!AP$1)+COUNTIFS(INDIRECT("Tabela6[QRCode]"),CUMPRIMENTO!$D277,INDIRECT("Tabela6[Data]"),CUMPRIMENTO!AP$1)</f>
        <v/>
      </c>
      <c r="AQ277">
        <f>COUNTIFS(INDIRECT("Tabela6[QRCode]"),CUMPRIMENTO!$C277,INDIRECT("Tabela6[Data]"),CUMPRIMENTO!AQ$1)+COUNTIFS(INDIRECT("Tabela6[QRCode]"),CUMPRIMENTO!$D277,INDIRECT("Tabela6[Data]"),CUMPRIMENTO!AQ$1)</f>
        <v/>
      </c>
      <c r="AW277" s="33">
        <f>SUM(AP277:AS277)/(IF(G277=1,COUNTA(AP277:AS277)*3,IF(G277=2,COUNTA(AP277:AS277)*2,IF(G277=3,COUNTA(AP277:AS277),IF(G277=4,COUNTA(AP277:AS277)/2,IF(G277=5,COUNTA(AP277:AS277)/7,IF(G277=6,1,"")))))))</f>
        <v/>
      </c>
    </row>
    <row r="278">
      <c r="B278" t="inlineStr">
        <is>
          <t>BR01-IES-P42</t>
        </is>
      </c>
      <c r="C278" t="inlineStr">
        <is>
          <t>BR01-IES-P42-BAN086</t>
        </is>
      </c>
      <c r="D278" t="inlineStr">
        <is>
          <t>RS-ST01-42-00T-WPU01</t>
        </is>
      </c>
      <c r="E278" t="inlineStr">
        <is>
          <t>BANHEIRO PORTARIA 3 - C</t>
        </is>
      </c>
      <c r="G278" t="n">
        <v>3</v>
      </c>
      <c r="H278" t="inlineStr">
        <is>
          <t>T2E</t>
        </is>
      </c>
      <c r="I278" s="34">
        <f>IF(H278="SOB DEMANDA",100%,IF(AVERAGE(Y278,AG278,AO278,AW278)&gt;100%,100%,AVERAGE(Y278,AG278,AO278,AW278)))</f>
        <v/>
      </c>
      <c r="J278">
        <f>COUNTIFS(INDIRECT("Tabela6[QRCode]"),CUMPRIMENTO!$C278,INDIRECT("Tabela6[Data]"),CUMPRIMENTO!J$1)+COUNTIFS(INDIRECT("Tabela6[QRCode]"),CUMPRIMENTO!$D278,INDIRECT("Tabela6[Data]"),CUMPRIMENTO!J$1)</f>
        <v/>
      </c>
      <c r="K278">
        <f>COUNTIFS(INDIRECT("Tabela6[QRCode]"),CUMPRIMENTO!$C278,INDIRECT("Tabela6[Data]"),CUMPRIMENTO!K$1)+COUNTIFS(INDIRECT("Tabela6[QRCode]"),CUMPRIMENTO!$D278,INDIRECT("Tabela6[Data]"),CUMPRIMENTO!K$1)</f>
        <v/>
      </c>
      <c r="L278">
        <f>COUNTIFS(INDIRECT("Tabela6[QRCode]"),CUMPRIMENTO!$C278,INDIRECT("Tabela6[Data]"),CUMPRIMENTO!L$1)+COUNTIFS(INDIRECT("Tabela6[QRCode]"),CUMPRIMENTO!$D278,INDIRECT("Tabela6[Data]"),CUMPRIMENTO!L$1)</f>
        <v/>
      </c>
      <c r="M278">
        <f>COUNTIFS(INDIRECT("Tabela6[QRCode]"),CUMPRIMENTO!$C278,INDIRECT("Tabela6[Data]"),CUMPRIMENTO!M$1)+COUNTIFS(INDIRECT("Tabela6[QRCode]"),CUMPRIMENTO!$D278,INDIRECT("Tabela6[Data]"),CUMPRIMENTO!M$1)</f>
        <v/>
      </c>
      <c r="N278">
        <f>COUNTIFS(INDIRECT("Tabela6[QRCode]"),CUMPRIMENTO!$C278,INDIRECT("Tabela6[Data]"),CUMPRIMENTO!N$1)+COUNTIFS(INDIRECT("Tabela6[QRCode]"),CUMPRIMENTO!$D278,INDIRECT("Tabela6[Data]"),CUMPRIMENTO!N$1)</f>
        <v/>
      </c>
      <c r="Q278" s="33">
        <f>SUM(J278:P278)/(IF(G278=1,COUNTA(J278:P278)*3,IF(G278=2,COUNTA(J278:P278)*2,IF(G278=3,COUNTA(J278:P278),IF(G278=4,COUNTA(J278:P278)/2,IF(G278=5,COUNTA(J278:P278)/7,IF(G278=6,1,"")))))))</f>
        <v/>
      </c>
      <c r="R278">
        <f>COUNTIFS(INDIRECT("Tabela6[QRCode]"),CUMPRIMENTO!$C278,INDIRECT("Tabela6[Data]"),CUMPRIMENTO!R$1)+COUNTIFS(INDIRECT("Tabela6[QRCode]"),CUMPRIMENTO!$D278,INDIRECT("Tabela6[Data]"),CUMPRIMENTO!R$1)</f>
        <v/>
      </c>
      <c r="S278">
        <f>COUNTIFS(INDIRECT("Tabela6[QRCode]"),CUMPRIMENTO!$C278,INDIRECT("Tabela6[Data]"),CUMPRIMENTO!S$1)+COUNTIFS(INDIRECT("Tabela6[QRCode]"),CUMPRIMENTO!$D278,INDIRECT("Tabela6[Data]"),CUMPRIMENTO!S$1)</f>
        <v/>
      </c>
      <c r="T278">
        <f>COUNTIFS(INDIRECT("Tabela6[QRCode]"),CUMPRIMENTO!$C278,INDIRECT("Tabela6[Data]"),CUMPRIMENTO!T$1)+COUNTIFS(INDIRECT("Tabela6[QRCode]"),CUMPRIMENTO!$D278,INDIRECT("Tabela6[Data]"),CUMPRIMENTO!T$1)</f>
        <v/>
      </c>
      <c r="U278">
        <f>COUNTIFS(INDIRECT("Tabela6[QRCode]"),CUMPRIMENTO!$C278,INDIRECT("Tabela6[Data]"),CUMPRIMENTO!U$1)+COUNTIFS(INDIRECT("Tabela6[QRCode]"),CUMPRIMENTO!$D278,INDIRECT("Tabela6[Data]"),CUMPRIMENTO!U$1)</f>
        <v/>
      </c>
      <c r="V278">
        <f>COUNTIFS(INDIRECT("Tabela6[QRCode]"),CUMPRIMENTO!$C278,INDIRECT("Tabela6[Data]"),CUMPRIMENTO!V$1)+COUNTIFS(INDIRECT("Tabela6[QRCode]"),CUMPRIMENTO!$D278,INDIRECT("Tabela6[Data]"),CUMPRIMENTO!V$1)</f>
        <v/>
      </c>
      <c r="Y278" s="33">
        <f>SUM(R278:X278)/(IF(G278=1,COUNTA(R278:X278)*3,IF(G278=2,COUNTA(R278:X278)*2,IF(G278=3,COUNTA(R278:X278),IF(G278=4,COUNTA(R278:X278)/2,IF(G278=5,COUNTA(R278:X278)/7,IF(G278=6,1,"")))))))</f>
        <v/>
      </c>
      <c r="Z278">
        <f>COUNTIFS(INDIRECT("Tabela6[QRCode]"),CUMPRIMENTO!$C278,INDIRECT("Tabela6[Data]"),CUMPRIMENTO!Z$1)+COUNTIFS(INDIRECT("Tabela6[QRCode]"),CUMPRIMENTO!$D278,INDIRECT("Tabela6[Data]"),CUMPRIMENTO!Z$1)</f>
        <v/>
      </c>
      <c r="AA278">
        <f>COUNTIFS(INDIRECT("Tabela6[QRCode]"),CUMPRIMENTO!$C278,INDIRECT("Tabela6[Data]"),CUMPRIMENTO!AA$1)+COUNTIFS(INDIRECT("Tabela6[QRCode]"),CUMPRIMENTO!$D278,INDIRECT("Tabela6[Data]"),CUMPRIMENTO!AA$1)</f>
        <v/>
      </c>
      <c r="AB278">
        <f>COUNTIFS(INDIRECT("Tabela6[QRCode]"),CUMPRIMENTO!$C278,INDIRECT("Tabela6[Data]"),CUMPRIMENTO!AB$1)+COUNTIFS(INDIRECT("Tabela6[QRCode]"),CUMPRIMENTO!$D278,INDIRECT("Tabela6[Data]"),CUMPRIMENTO!AB$1)</f>
        <v/>
      </c>
      <c r="AC278">
        <f>COUNTIFS(INDIRECT("Tabela6[QRCode]"),CUMPRIMENTO!$C278,INDIRECT("Tabela6[Data]"),CUMPRIMENTO!AC$1)+COUNTIFS(INDIRECT("Tabela6[QRCode]"),CUMPRIMENTO!$D278,INDIRECT("Tabela6[Data]"),CUMPRIMENTO!AC$1)</f>
        <v/>
      </c>
      <c r="AD278">
        <f>COUNTIFS(INDIRECT("Tabela6[QRCode]"),CUMPRIMENTO!$C278,INDIRECT("Tabela6[Data]"),CUMPRIMENTO!AD$1)+COUNTIFS(INDIRECT("Tabela6[QRCode]"),CUMPRIMENTO!$D278,INDIRECT("Tabela6[Data]"),CUMPRIMENTO!AD$1)</f>
        <v/>
      </c>
      <c r="AG278" s="33">
        <f>SUM(Z278:AD278)/(IF(G278=1,COUNTA(Z278:AD278)*3,IF(G278=2,COUNTA(Z278:AD278)*2,IF(G278=3,COUNTA(Z278:AD278),IF(G278=4,COUNTA(Z278:AD278)/2,IF(G278=5,COUNTA(Z278:AD278)/7,IF(G278=6,1,"")))))))</f>
        <v/>
      </c>
      <c r="AH278">
        <f>COUNTIFS(INDIRECT("Tabela6[QRCode]"),CUMPRIMENTO!$C278,INDIRECT("Tabela6[Data]"),CUMPRIMENTO!AH$1)+COUNTIFS(INDIRECT("Tabela6[QRCode]"),CUMPRIMENTO!$D278,INDIRECT("Tabela6[Data]"),CUMPRIMENTO!AH$1)</f>
        <v/>
      </c>
      <c r="AI278">
        <f>COUNTIFS(INDIRECT("Tabela6[QRCode]"),CUMPRIMENTO!$C278,INDIRECT("Tabela6[Data]"),CUMPRIMENTO!AI$1)+COUNTIFS(INDIRECT("Tabela6[QRCode]"),CUMPRIMENTO!$D278,INDIRECT("Tabela6[Data]"),CUMPRIMENTO!AI$1)</f>
        <v/>
      </c>
      <c r="AJ278">
        <f>COUNTIFS(INDIRECT("Tabela6[QRCode]"),CUMPRIMENTO!$C278,INDIRECT("Tabela6[Data]"),CUMPRIMENTO!AJ$1)+COUNTIFS(INDIRECT("Tabela6[QRCode]"),CUMPRIMENTO!$D278,INDIRECT("Tabela6[Data]"),CUMPRIMENTO!AJ$1)</f>
        <v/>
      </c>
      <c r="AK278">
        <f>COUNTIFS(INDIRECT("Tabela6[QRCode]"),CUMPRIMENTO!$C278,INDIRECT("Tabela6[Data]"),CUMPRIMENTO!AK$1)+COUNTIFS(INDIRECT("Tabela6[QRCode]"),CUMPRIMENTO!$D278,INDIRECT("Tabela6[Data]"),CUMPRIMENTO!AK$1)</f>
        <v/>
      </c>
      <c r="AL278">
        <f>COUNTIFS(INDIRECT("Tabela6[QRCode]"),CUMPRIMENTO!$C278,INDIRECT("Tabela6[Data]"),CUMPRIMENTO!AL$1)+COUNTIFS(INDIRECT("Tabela6[QRCode]"),CUMPRIMENTO!$D278,INDIRECT("Tabela6[Data]"),CUMPRIMENTO!AL$1)</f>
        <v/>
      </c>
      <c r="AO278" s="33">
        <f>SUM(AH278:AL278)/(IF(G278=1,COUNTA(AH278:AL278)*3,IF(G278=2,COUNTA(AH278:AL278)*2,IF(G278=3,COUNTA(AH278:AL278),IF(G278=4,COUNTA(AH278:AL278)/2,IF(G278=5,COUNTA(AH278:AL278)/7,IF(G278=6,1,"")))))))</f>
        <v/>
      </c>
      <c r="AP278">
        <f>COUNTIFS(INDIRECT("Tabela6[QRCode]"),CUMPRIMENTO!$C278,INDIRECT("Tabela6[Data]"),CUMPRIMENTO!AP$1)+COUNTIFS(INDIRECT("Tabela6[QRCode]"),CUMPRIMENTO!$D278,INDIRECT("Tabela6[Data]"),CUMPRIMENTO!AP$1)</f>
        <v/>
      </c>
      <c r="AQ278">
        <f>COUNTIFS(INDIRECT("Tabela6[QRCode]"),CUMPRIMENTO!$C278,INDIRECT("Tabela6[Data]"),CUMPRIMENTO!AQ$1)+COUNTIFS(INDIRECT("Tabela6[QRCode]"),CUMPRIMENTO!$D278,INDIRECT("Tabela6[Data]"),CUMPRIMENTO!AQ$1)</f>
        <v/>
      </c>
      <c r="AW278" s="33">
        <f>SUM(AP278:AS278)/(IF(G278=1,COUNTA(AP278:AS278)*3,IF(G278=2,COUNTA(AP278:AS278)*2,IF(G278=3,COUNTA(AP278:AS278),IF(G278=4,COUNTA(AP278:AS278)/2,IF(G278=5,COUNTA(AP278:AS278)/7,IF(G278=6,1,"")))))))</f>
        <v/>
      </c>
    </row>
    <row r="279">
      <c r="B279" t="inlineStr">
        <is>
          <t>BR01-IES-P42</t>
        </is>
      </c>
      <c r="C279" t="inlineStr">
        <is>
          <t>BR01-IES-P42-SALA01</t>
        </is>
      </c>
      <c r="D279" t="inlineStr">
        <is>
          <t>RS-ST01-42-00T-SLA01</t>
        </is>
      </c>
      <c r="E279" t="inlineStr">
        <is>
          <t>PORTARIA 3 - SALA DE ESPERA</t>
        </is>
      </c>
      <c r="G279" t="n">
        <v>3</v>
      </c>
      <c r="H279" t="inlineStr">
        <is>
          <t>T2E</t>
        </is>
      </c>
      <c r="I279" s="34">
        <f>IF(H279="SOB DEMANDA",100%,IF(AVERAGE(Y279,AG279,AO279,AW279)&gt;100%,100%,AVERAGE(Y279,AG279,AO279,AW279)))</f>
        <v/>
      </c>
      <c r="J279">
        <f>COUNTIFS(INDIRECT("Tabela6[QRCode]"),CUMPRIMENTO!$C279,INDIRECT("Tabela6[Data]"),CUMPRIMENTO!J$1)+COUNTIFS(INDIRECT("Tabela6[QRCode]"),CUMPRIMENTO!$D279,INDIRECT("Tabela6[Data]"),CUMPRIMENTO!J$1)</f>
        <v/>
      </c>
      <c r="K279">
        <f>COUNTIFS(INDIRECT("Tabela6[QRCode]"),CUMPRIMENTO!$C279,INDIRECT("Tabela6[Data]"),CUMPRIMENTO!K$1)+COUNTIFS(INDIRECT("Tabela6[QRCode]"),CUMPRIMENTO!$D279,INDIRECT("Tabela6[Data]"),CUMPRIMENTO!K$1)</f>
        <v/>
      </c>
      <c r="L279">
        <f>COUNTIFS(INDIRECT("Tabela6[QRCode]"),CUMPRIMENTO!$C279,INDIRECT("Tabela6[Data]"),CUMPRIMENTO!L$1)+COUNTIFS(INDIRECT("Tabela6[QRCode]"),CUMPRIMENTO!$D279,INDIRECT("Tabela6[Data]"),CUMPRIMENTO!L$1)</f>
        <v/>
      </c>
      <c r="M279">
        <f>COUNTIFS(INDIRECT("Tabela6[QRCode]"),CUMPRIMENTO!$C279,INDIRECT("Tabela6[Data]"),CUMPRIMENTO!M$1)+COUNTIFS(INDIRECT("Tabela6[QRCode]"),CUMPRIMENTO!$D279,INDIRECT("Tabela6[Data]"),CUMPRIMENTO!M$1)</f>
        <v/>
      </c>
      <c r="N279">
        <f>COUNTIFS(INDIRECT("Tabela6[QRCode]"),CUMPRIMENTO!$C279,INDIRECT("Tabela6[Data]"),CUMPRIMENTO!N$1)+COUNTIFS(INDIRECT("Tabela6[QRCode]"),CUMPRIMENTO!$D279,INDIRECT("Tabela6[Data]"),CUMPRIMENTO!N$1)</f>
        <v/>
      </c>
      <c r="Q279" s="33">
        <f>SUM(J279:P279)/(IF(G279=1,COUNTA(J279:P279)*3,IF(G279=2,COUNTA(J279:P279)*2,IF(G279=3,COUNTA(J279:P279),IF(G279=4,COUNTA(J279:P279)/2,IF(G279=5,COUNTA(J279:P279)/7,IF(G279=6,1,"")))))))</f>
        <v/>
      </c>
      <c r="R279">
        <f>COUNTIFS(INDIRECT("Tabela6[QRCode]"),CUMPRIMENTO!$C279,INDIRECT("Tabela6[Data]"),CUMPRIMENTO!R$1)+COUNTIFS(INDIRECT("Tabela6[QRCode]"),CUMPRIMENTO!$D279,INDIRECT("Tabela6[Data]"),CUMPRIMENTO!R$1)</f>
        <v/>
      </c>
      <c r="S279">
        <f>COUNTIFS(INDIRECT("Tabela6[QRCode]"),CUMPRIMENTO!$C279,INDIRECT("Tabela6[Data]"),CUMPRIMENTO!S$1)+COUNTIFS(INDIRECT("Tabela6[QRCode]"),CUMPRIMENTO!$D279,INDIRECT("Tabela6[Data]"),CUMPRIMENTO!S$1)</f>
        <v/>
      </c>
      <c r="T279">
        <f>COUNTIFS(INDIRECT("Tabela6[QRCode]"),CUMPRIMENTO!$C279,INDIRECT("Tabela6[Data]"),CUMPRIMENTO!T$1)+COUNTIFS(INDIRECT("Tabela6[QRCode]"),CUMPRIMENTO!$D279,INDIRECT("Tabela6[Data]"),CUMPRIMENTO!T$1)</f>
        <v/>
      </c>
      <c r="U279">
        <f>COUNTIFS(INDIRECT("Tabela6[QRCode]"),CUMPRIMENTO!$C279,INDIRECT("Tabela6[Data]"),CUMPRIMENTO!U$1)+COUNTIFS(INDIRECT("Tabela6[QRCode]"),CUMPRIMENTO!$D279,INDIRECT("Tabela6[Data]"),CUMPRIMENTO!U$1)</f>
        <v/>
      </c>
      <c r="V279">
        <f>COUNTIFS(INDIRECT("Tabela6[QRCode]"),CUMPRIMENTO!$C279,INDIRECT("Tabela6[Data]"),CUMPRIMENTO!V$1)+COUNTIFS(INDIRECT("Tabela6[QRCode]"),CUMPRIMENTO!$D279,INDIRECT("Tabela6[Data]"),CUMPRIMENTO!V$1)</f>
        <v/>
      </c>
      <c r="Y279" s="33">
        <f>SUM(R279:X279)/(IF(G279=1,COUNTA(R279:X279)*3,IF(G279=2,COUNTA(R279:X279)*2,IF(G279=3,COUNTA(R279:X279),IF(G279=4,COUNTA(R279:X279)/2,IF(G279=5,COUNTA(R279:X279)/7,IF(G279=6,1,"")))))))</f>
        <v/>
      </c>
      <c r="Z279">
        <f>COUNTIFS(INDIRECT("Tabela6[QRCode]"),CUMPRIMENTO!$C279,INDIRECT("Tabela6[Data]"),CUMPRIMENTO!Z$1)+COUNTIFS(INDIRECT("Tabela6[QRCode]"),CUMPRIMENTO!$D279,INDIRECT("Tabela6[Data]"),CUMPRIMENTO!Z$1)</f>
        <v/>
      </c>
      <c r="AA279">
        <f>COUNTIFS(INDIRECT("Tabela6[QRCode]"),CUMPRIMENTO!$C279,INDIRECT("Tabela6[Data]"),CUMPRIMENTO!AA$1)+COUNTIFS(INDIRECT("Tabela6[QRCode]"),CUMPRIMENTO!$D279,INDIRECT("Tabela6[Data]"),CUMPRIMENTO!AA$1)</f>
        <v/>
      </c>
      <c r="AB279">
        <f>COUNTIFS(INDIRECT("Tabela6[QRCode]"),CUMPRIMENTO!$C279,INDIRECT("Tabela6[Data]"),CUMPRIMENTO!AB$1)+COUNTIFS(INDIRECT("Tabela6[QRCode]"),CUMPRIMENTO!$D279,INDIRECT("Tabela6[Data]"),CUMPRIMENTO!AB$1)</f>
        <v/>
      </c>
      <c r="AC279">
        <f>COUNTIFS(INDIRECT("Tabela6[QRCode]"),CUMPRIMENTO!$C279,INDIRECT("Tabela6[Data]"),CUMPRIMENTO!AC$1)+COUNTIFS(INDIRECT("Tabela6[QRCode]"),CUMPRIMENTO!$D279,INDIRECT("Tabela6[Data]"),CUMPRIMENTO!AC$1)</f>
        <v/>
      </c>
      <c r="AD279">
        <f>COUNTIFS(INDIRECT("Tabela6[QRCode]"),CUMPRIMENTO!$C279,INDIRECT("Tabela6[Data]"),CUMPRIMENTO!AD$1)+COUNTIFS(INDIRECT("Tabela6[QRCode]"),CUMPRIMENTO!$D279,INDIRECT("Tabela6[Data]"),CUMPRIMENTO!AD$1)</f>
        <v/>
      </c>
      <c r="AG279" s="33">
        <f>SUM(Z279:AD279)/(IF(G279=1,COUNTA(Z279:AD279)*3,IF(G279=2,COUNTA(Z279:AD279)*2,IF(G279=3,COUNTA(Z279:AD279),IF(G279=4,COUNTA(Z279:AD279)/2,IF(G279=5,COUNTA(Z279:AD279)/7,IF(G279=6,1,"")))))))</f>
        <v/>
      </c>
      <c r="AH279">
        <f>COUNTIFS(INDIRECT("Tabela6[QRCode]"),CUMPRIMENTO!$C279,INDIRECT("Tabela6[Data]"),CUMPRIMENTO!AH$1)+COUNTIFS(INDIRECT("Tabela6[QRCode]"),CUMPRIMENTO!$D279,INDIRECT("Tabela6[Data]"),CUMPRIMENTO!AH$1)</f>
        <v/>
      </c>
      <c r="AI279">
        <f>COUNTIFS(INDIRECT("Tabela6[QRCode]"),CUMPRIMENTO!$C279,INDIRECT("Tabela6[Data]"),CUMPRIMENTO!AI$1)+COUNTIFS(INDIRECT("Tabela6[QRCode]"),CUMPRIMENTO!$D279,INDIRECT("Tabela6[Data]"),CUMPRIMENTO!AI$1)</f>
        <v/>
      </c>
      <c r="AJ279">
        <f>COUNTIFS(INDIRECT("Tabela6[QRCode]"),CUMPRIMENTO!$C279,INDIRECT("Tabela6[Data]"),CUMPRIMENTO!AJ$1)+COUNTIFS(INDIRECT("Tabela6[QRCode]"),CUMPRIMENTO!$D279,INDIRECT("Tabela6[Data]"),CUMPRIMENTO!AJ$1)</f>
        <v/>
      </c>
      <c r="AK279">
        <f>COUNTIFS(INDIRECT("Tabela6[QRCode]"),CUMPRIMENTO!$C279,INDIRECT("Tabela6[Data]"),CUMPRIMENTO!AK$1)+COUNTIFS(INDIRECT("Tabela6[QRCode]"),CUMPRIMENTO!$D279,INDIRECT("Tabela6[Data]"),CUMPRIMENTO!AK$1)</f>
        <v/>
      </c>
      <c r="AL279">
        <f>COUNTIFS(INDIRECT("Tabela6[QRCode]"),CUMPRIMENTO!$C279,INDIRECT("Tabela6[Data]"),CUMPRIMENTO!AL$1)+COUNTIFS(INDIRECT("Tabela6[QRCode]"),CUMPRIMENTO!$D279,INDIRECT("Tabela6[Data]"),CUMPRIMENTO!AL$1)</f>
        <v/>
      </c>
      <c r="AO279" s="33">
        <f>SUM(AH279:AL279)/(IF(G279=1,COUNTA(AH279:AL279)*3,IF(G279=2,COUNTA(AH279:AL279)*2,IF(G279=3,COUNTA(AH279:AL279),IF(G279=4,COUNTA(AH279:AL279)/2,IF(G279=5,COUNTA(AH279:AL279)/7,IF(G279=6,1,"")))))))</f>
        <v/>
      </c>
      <c r="AP279">
        <f>COUNTIFS(INDIRECT("Tabela6[QRCode]"),CUMPRIMENTO!$C279,INDIRECT("Tabela6[Data]"),CUMPRIMENTO!AP$1)+COUNTIFS(INDIRECT("Tabela6[QRCode]"),CUMPRIMENTO!$D279,INDIRECT("Tabela6[Data]"),CUMPRIMENTO!AP$1)</f>
        <v/>
      </c>
      <c r="AQ279">
        <f>COUNTIFS(INDIRECT("Tabela6[QRCode]"),CUMPRIMENTO!$C279,INDIRECT("Tabela6[Data]"),CUMPRIMENTO!AQ$1)+COUNTIFS(INDIRECT("Tabela6[QRCode]"),CUMPRIMENTO!$D279,INDIRECT("Tabela6[Data]"),CUMPRIMENTO!AQ$1)</f>
        <v/>
      </c>
      <c r="AW279" s="33">
        <f>SUM(AP279:AS279)/(IF(G279=1,COUNTA(AP279:AS279)*3,IF(G279=2,COUNTA(AP279:AS279)*2,IF(G279=3,COUNTA(AP279:AS279),IF(G279=4,COUNTA(AP279:AS279)/2,IF(G279=5,COUNTA(AP279:AS279)/7,IF(G279=6,1,"")))))))</f>
        <v/>
      </c>
    </row>
    <row r="280">
      <c r="B280" t="inlineStr">
        <is>
          <t>BR01-IES-P42</t>
        </is>
      </c>
      <c r="C280" t="inlineStr">
        <is>
          <t>BR01-IES-P42-SALA02</t>
        </is>
      </c>
      <c r="D280" t="inlineStr">
        <is>
          <t>RS-ST01-42-00T-SLA02</t>
        </is>
      </c>
      <c r="E280" t="inlineStr">
        <is>
          <t>PORTARIA 3 - RECEPCAO</t>
        </is>
      </c>
      <c r="G280" t="n">
        <v>3</v>
      </c>
      <c r="H280" t="inlineStr">
        <is>
          <t>T2E</t>
        </is>
      </c>
      <c r="I280" s="34">
        <f>IF(H280="SOB DEMANDA",100%,IF(AVERAGE(Y280,AG280,AO280,AW280)&gt;100%,100%,AVERAGE(Y280,AG280,AO280,AW280)))</f>
        <v/>
      </c>
      <c r="J280">
        <f>COUNTIFS(INDIRECT("Tabela6[QRCode]"),CUMPRIMENTO!$C280,INDIRECT("Tabela6[Data]"),CUMPRIMENTO!J$1)+COUNTIFS(INDIRECT("Tabela6[QRCode]"),CUMPRIMENTO!$D280,INDIRECT("Tabela6[Data]"),CUMPRIMENTO!J$1)</f>
        <v/>
      </c>
      <c r="K280">
        <f>COUNTIFS(INDIRECT("Tabela6[QRCode]"),CUMPRIMENTO!$C280,INDIRECT("Tabela6[Data]"),CUMPRIMENTO!K$1)+COUNTIFS(INDIRECT("Tabela6[QRCode]"),CUMPRIMENTO!$D280,INDIRECT("Tabela6[Data]"),CUMPRIMENTO!K$1)</f>
        <v/>
      </c>
      <c r="L280">
        <f>COUNTIFS(INDIRECT("Tabela6[QRCode]"),CUMPRIMENTO!$C280,INDIRECT("Tabela6[Data]"),CUMPRIMENTO!L$1)+COUNTIFS(INDIRECT("Tabela6[QRCode]"),CUMPRIMENTO!$D280,INDIRECT("Tabela6[Data]"),CUMPRIMENTO!L$1)</f>
        <v/>
      </c>
      <c r="M280">
        <f>COUNTIFS(INDIRECT("Tabela6[QRCode]"),CUMPRIMENTO!$C280,INDIRECT("Tabela6[Data]"),CUMPRIMENTO!M$1)+COUNTIFS(INDIRECT("Tabela6[QRCode]"),CUMPRIMENTO!$D280,INDIRECT("Tabela6[Data]"),CUMPRIMENTO!M$1)</f>
        <v/>
      </c>
      <c r="N280">
        <f>COUNTIFS(INDIRECT("Tabela6[QRCode]"),CUMPRIMENTO!$C280,INDIRECT("Tabela6[Data]"),CUMPRIMENTO!N$1)+COUNTIFS(INDIRECT("Tabela6[QRCode]"),CUMPRIMENTO!$D280,INDIRECT("Tabela6[Data]"),CUMPRIMENTO!N$1)</f>
        <v/>
      </c>
      <c r="Q280" s="33">
        <f>SUM(J280:P280)/(IF(G280=1,COUNTA(J280:P280)*3,IF(G280=2,COUNTA(J280:P280)*2,IF(G280=3,COUNTA(J280:P280),IF(G280=4,COUNTA(J280:P280)/2,IF(G280=5,COUNTA(J280:P280)/7,IF(G280=6,1,"")))))))</f>
        <v/>
      </c>
      <c r="R280">
        <f>COUNTIFS(INDIRECT("Tabela6[QRCode]"),CUMPRIMENTO!$C280,INDIRECT("Tabela6[Data]"),CUMPRIMENTO!R$1)+COUNTIFS(INDIRECT("Tabela6[QRCode]"),CUMPRIMENTO!$D280,INDIRECT("Tabela6[Data]"),CUMPRIMENTO!R$1)</f>
        <v/>
      </c>
      <c r="S280">
        <f>COUNTIFS(INDIRECT("Tabela6[QRCode]"),CUMPRIMENTO!$C280,INDIRECT("Tabela6[Data]"),CUMPRIMENTO!S$1)+COUNTIFS(INDIRECT("Tabela6[QRCode]"),CUMPRIMENTO!$D280,INDIRECT("Tabela6[Data]"),CUMPRIMENTO!S$1)</f>
        <v/>
      </c>
      <c r="T280">
        <f>COUNTIFS(INDIRECT("Tabela6[QRCode]"),CUMPRIMENTO!$C280,INDIRECT("Tabela6[Data]"),CUMPRIMENTO!T$1)+COUNTIFS(INDIRECT("Tabela6[QRCode]"),CUMPRIMENTO!$D280,INDIRECT("Tabela6[Data]"),CUMPRIMENTO!T$1)</f>
        <v/>
      </c>
      <c r="U280">
        <f>COUNTIFS(INDIRECT("Tabela6[QRCode]"),CUMPRIMENTO!$C280,INDIRECT("Tabela6[Data]"),CUMPRIMENTO!U$1)+COUNTIFS(INDIRECT("Tabela6[QRCode]"),CUMPRIMENTO!$D280,INDIRECT("Tabela6[Data]"),CUMPRIMENTO!U$1)</f>
        <v/>
      </c>
      <c r="V280">
        <f>COUNTIFS(INDIRECT("Tabela6[QRCode]"),CUMPRIMENTO!$C280,INDIRECT("Tabela6[Data]"),CUMPRIMENTO!V$1)+COUNTIFS(INDIRECT("Tabela6[QRCode]"),CUMPRIMENTO!$D280,INDIRECT("Tabela6[Data]"),CUMPRIMENTO!V$1)</f>
        <v/>
      </c>
      <c r="Y280" s="33">
        <f>SUM(R280:X280)/(IF(G280=1,COUNTA(R280:X280)*3,IF(G280=2,COUNTA(R280:X280)*2,IF(G280=3,COUNTA(R280:X280),IF(G280=4,COUNTA(R280:X280)/2,IF(G280=5,COUNTA(R280:X280)/7,IF(G280=6,1,"")))))))</f>
        <v/>
      </c>
      <c r="Z280">
        <f>COUNTIFS(INDIRECT("Tabela6[QRCode]"),CUMPRIMENTO!$C280,INDIRECT("Tabela6[Data]"),CUMPRIMENTO!Z$1)+COUNTIFS(INDIRECT("Tabela6[QRCode]"),CUMPRIMENTO!$D280,INDIRECT("Tabela6[Data]"),CUMPRIMENTO!Z$1)</f>
        <v/>
      </c>
      <c r="AA280">
        <f>COUNTIFS(INDIRECT("Tabela6[QRCode]"),CUMPRIMENTO!$C280,INDIRECT("Tabela6[Data]"),CUMPRIMENTO!AA$1)+COUNTIFS(INDIRECT("Tabela6[QRCode]"),CUMPRIMENTO!$D280,INDIRECT("Tabela6[Data]"),CUMPRIMENTO!AA$1)</f>
        <v/>
      </c>
      <c r="AB280">
        <f>COUNTIFS(INDIRECT("Tabela6[QRCode]"),CUMPRIMENTO!$C280,INDIRECT("Tabela6[Data]"),CUMPRIMENTO!AB$1)+COUNTIFS(INDIRECT("Tabela6[QRCode]"),CUMPRIMENTO!$D280,INDIRECT("Tabela6[Data]"),CUMPRIMENTO!AB$1)</f>
        <v/>
      </c>
      <c r="AC280">
        <f>COUNTIFS(INDIRECT("Tabela6[QRCode]"),CUMPRIMENTO!$C280,INDIRECT("Tabela6[Data]"),CUMPRIMENTO!AC$1)+COUNTIFS(INDIRECT("Tabela6[QRCode]"),CUMPRIMENTO!$D280,INDIRECT("Tabela6[Data]"),CUMPRIMENTO!AC$1)</f>
        <v/>
      </c>
      <c r="AD280">
        <f>COUNTIFS(INDIRECT("Tabela6[QRCode]"),CUMPRIMENTO!$C280,INDIRECT("Tabela6[Data]"),CUMPRIMENTO!AD$1)+COUNTIFS(INDIRECT("Tabela6[QRCode]"),CUMPRIMENTO!$D280,INDIRECT("Tabela6[Data]"),CUMPRIMENTO!AD$1)</f>
        <v/>
      </c>
      <c r="AG280" s="33">
        <f>SUM(Z280:AD280)/(IF(G280=1,COUNTA(Z280:AD280)*3,IF(G280=2,COUNTA(Z280:AD280)*2,IF(G280=3,COUNTA(Z280:AD280),IF(G280=4,COUNTA(Z280:AD280)/2,IF(G280=5,COUNTA(Z280:AD280)/7,IF(G280=6,1,"")))))))</f>
        <v/>
      </c>
      <c r="AH280">
        <f>COUNTIFS(INDIRECT("Tabela6[QRCode]"),CUMPRIMENTO!$C280,INDIRECT("Tabela6[Data]"),CUMPRIMENTO!AH$1)+COUNTIFS(INDIRECT("Tabela6[QRCode]"),CUMPRIMENTO!$D280,INDIRECT("Tabela6[Data]"),CUMPRIMENTO!AH$1)</f>
        <v/>
      </c>
      <c r="AI280">
        <f>COUNTIFS(INDIRECT("Tabela6[QRCode]"),CUMPRIMENTO!$C280,INDIRECT("Tabela6[Data]"),CUMPRIMENTO!AI$1)+COUNTIFS(INDIRECT("Tabela6[QRCode]"),CUMPRIMENTO!$D280,INDIRECT("Tabela6[Data]"),CUMPRIMENTO!AI$1)</f>
        <v/>
      </c>
      <c r="AJ280">
        <f>COUNTIFS(INDIRECT("Tabela6[QRCode]"),CUMPRIMENTO!$C280,INDIRECT("Tabela6[Data]"),CUMPRIMENTO!AJ$1)+COUNTIFS(INDIRECT("Tabela6[QRCode]"),CUMPRIMENTO!$D280,INDIRECT("Tabela6[Data]"),CUMPRIMENTO!AJ$1)</f>
        <v/>
      </c>
      <c r="AK280">
        <f>COUNTIFS(INDIRECT("Tabela6[QRCode]"),CUMPRIMENTO!$C280,INDIRECT("Tabela6[Data]"),CUMPRIMENTO!AK$1)+COUNTIFS(INDIRECT("Tabela6[QRCode]"),CUMPRIMENTO!$D280,INDIRECT("Tabela6[Data]"),CUMPRIMENTO!AK$1)</f>
        <v/>
      </c>
      <c r="AL280">
        <f>COUNTIFS(INDIRECT("Tabela6[QRCode]"),CUMPRIMENTO!$C280,INDIRECT("Tabela6[Data]"),CUMPRIMENTO!AL$1)+COUNTIFS(INDIRECT("Tabela6[QRCode]"),CUMPRIMENTO!$D280,INDIRECT("Tabela6[Data]"),CUMPRIMENTO!AL$1)</f>
        <v/>
      </c>
      <c r="AO280" s="33">
        <f>SUM(AH280:AL280)/(IF(G280=1,COUNTA(AH280:AL280)*3,IF(G280=2,COUNTA(AH280:AL280)*2,IF(G280=3,COUNTA(AH280:AL280),IF(G280=4,COUNTA(AH280:AL280)/2,IF(G280=5,COUNTA(AH280:AL280)/7,IF(G280=6,1,"")))))))</f>
        <v/>
      </c>
      <c r="AP280">
        <f>COUNTIFS(INDIRECT("Tabela6[QRCode]"),CUMPRIMENTO!$C280,INDIRECT("Tabela6[Data]"),CUMPRIMENTO!AP$1)+COUNTIFS(INDIRECT("Tabela6[QRCode]"),CUMPRIMENTO!$D280,INDIRECT("Tabela6[Data]"),CUMPRIMENTO!AP$1)</f>
        <v/>
      </c>
      <c r="AQ280">
        <f>COUNTIFS(INDIRECT("Tabela6[QRCode]"),CUMPRIMENTO!$C280,INDIRECT("Tabela6[Data]"),CUMPRIMENTO!AQ$1)+COUNTIFS(INDIRECT("Tabela6[QRCode]"),CUMPRIMENTO!$D280,INDIRECT("Tabela6[Data]"),CUMPRIMENTO!AQ$1)</f>
        <v/>
      </c>
      <c r="AW280" s="33">
        <f>SUM(AP280:AS280)/(IF(G280=1,COUNTA(AP280:AS280)*3,IF(G280=2,COUNTA(AP280:AS280)*2,IF(G280=3,COUNTA(AP280:AS280),IF(G280=4,COUNTA(AP280:AS280)/2,IF(G280=5,COUNTA(AP280:AS280)/7,IF(G280=6,1,"")))))))</f>
        <v/>
      </c>
    </row>
    <row r="281">
      <c r="B281" t="inlineStr">
        <is>
          <t>BR01-IES-P42</t>
        </is>
      </c>
      <c r="C281" t="inlineStr">
        <is>
          <t>BR01-IES-P42-SALA03</t>
        </is>
      </c>
      <c r="D281" t="inlineStr">
        <is>
          <t>RS-ST01-42-00T-SLA03</t>
        </is>
      </c>
      <c r="E281" t="inlineStr">
        <is>
          <t>PORTARIA 3 - SALA CLAVICULARIO</t>
        </is>
      </c>
      <c r="G281" t="n">
        <v>3</v>
      </c>
      <c r="H281" t="inlineStr">
        <is>
          <t>T2E</t>
        </is>
      </c>
      <c r="I281" s="34">
        <f>IF(H281="SOB DEMANDA",100%,IF(AVERAGE(Y281,AG281,AO281,AW281)&gt;100%,100%,AVERAGE(Y281,AG281,AO281,AW281)))</f>
        <v/>
      </c>
      <c r="J281">
        <f>COUNTIFS(INDIRECT("Tabela6[QRCode]"),CUMPRIMENTO!$C281,INDIRECT("Tabela6[Data]"),CUMPRIMENTO!J$1)+COUNTIFS(INDIRECT("Tabela6[QRCode]"),CUMPRIMENTO!$D281,INDIRECT("Tabela6[Data]"),CUMPRIMENTO!J$1)</f>
        <v/>
      </c>
      <c r="K281">
        <f>COUNTIFS(INDIRECT("Tabela6[QRCode]"),CUMPRIMENTO!$C281,INDIRECT("Tabela6[Data]"),CUMPRIMENTO!K$1)+COUNTIFS(INDIRECT("Tabela6[QRCode]"),CUMPRIMENTO!$D281,INDIRECT("Tabela6[Data]"),CUMPRIMENTO!K$1)</f>
        <v/>
      </c>
      <c r="L281">
        <f>COUNTIFS(INDIRECT("Tabela6[QRCode]"),CUMPRIMENTO!$C281,INDIRECT("Tabela6[Data]"),CUMPRIMENTO!L$1)+COUNTIFS(INDIRECT("Tabela6[QRCode]"),CUMPRIMENTO!$D281,INDIRECT("Tabela6[Data]"),CUMPRIMENTO!L$1)</f>
        <v/>
      </c>
      <c r="M281">
        <f>COUNTIFS(INDIRECT("Tabela6[QRCode]"),CUMPRIMENTO!$C281,INDIRECT("Tabela6[Data]"),CUMPRIMENTO!M$1)+COUNTIFS(INDIRECT("Tabela6[QRCode]"),CUMPRIMENTO!$D281,INDIRECT("Tabela6[Data]"),CUMPRIMENTO!M$1)</f>
        <v/>
      </c>
      <c r="N281">
        <f>COUNTIFS(INDIRECT("Tabela6[QRCode]"),CUMPRIMENTO!$C281,INDIRECT("Tabela6[Data]"),CUMPRIMENTO!N$1)+COUNTIFS(INDIRECT("Tabela6[QRCode]"),CUMPRIMENTO!$D281,INDIRECT("Tabela6[Data]"),CUMPRIMENTO!N$1)</f>
        <v/>
      </c>
      <c r="Q281" s="33">
        <f>SUM(J281:P281)/(IF(G281=1,COUNTA(J281:P281)*3,IF(G281=2,COUNTA(J281:P281)*2,IF(G281=3,COUNTA(J281:P281),IF(G281=4,COUNTA(J281:P281)/2,IF(G281=5,COUNTA(J281:P281)/7,IF(G281=6,1,"")))))))</f>
        <v/>
      </c>
      <c r="R281">
        <f>COUNTIFS(INDIRECT("Tabela6[QRCode]"),CUMPRIMENTO!$C281,INDIRECT("Tabela6[Data]"),CUMPRIMENTO!R$1)+COUNTIFS(INDIRECT("Tabela6[QRCode]"),CUMPRIMENTO!$D281,INDIRECT("Tabela6[Data]"),CUMPRIMENTO!R$1)</f>
        <v/>
      </c>
      <c r="S281">
        <f>COUNTIFS(INDIRECT("Tabela6[QRCode]"),CUMPRIMENTO!$C281,INDIRECT("Tabela6[Data]"),CUMPRIMENTO!S$1)+COUNTIFS(INDIRECT("Tabela6[QRCode]"),CUMPRIMENTO!$D281,INDIRECT("Tabela6[Data]"),CUMPRIMENTO!S$1)</f>
        <v/>
      </c>
      <c r="T281">
        <f>COUNTIFS(INDIRECT("Tabela6[QRCode]"),CUMPRIMENTO!$C281,INDIRECT("Tabela6[Data]"),CUMPRIMENTO!T$1)+COUNTIFS(INDIRECT("Tabela6[QRCode]"),CUMPRIMENTO!$D281,INDIRECT("Tabela6[Data]"),CUMPRIMENTO!T$1)</f>
        <v/>
      </c>
      <c r="U281">
        <f>COUNTIFS(INDIRECT("Tabela6[QRCode]"),CUMPRIMENTO!$C281,INDIRECT("Tabela6[Data]"),CUMPRIMENTO!U$1)+COUNTIFS(INDIRECT("Tabela6[QRCode]"),CUMPRIMENTO!$D281,INDIRECT("Tabela6[Data]"),CUMPRIMENTO!U$1)</f>
        <v/>
      </c>
      <c r="V281">
        <f>COUNTIFS(INDIRECT("Tabela6[QRCode]"),CUMPRIMENTO!$C281,INDIRECT("Tabela6[Data]"),CUMPRIMENTO!V$1)+COUNTIFS(INDIRECT("Tabela6[QRCode]"),CUMPRIMENTO!$D281,INDIRECT("Tabela6[Data]"),CUMPRIMENTO!V$1)</f>
        <v/>
      </c>
      <c r="Y281" s="33">
        <f>SUM(R281:X281)/(IF(G281=1,COUNTA(R281:X281)*3,IF(G281=2,COUNTA(R281:X281)*2,IF(G281=3,COUNTA(R281:X281),IF(G281=4,COUNTA(R281:X281)/2,IF(G281=5,COUNTA(R281:X281)/7,IF(G281=6,1,"")))))))</f>
        <v/>
      </c>
      <c r="Z281">
        <f>COUNTIFS(INDIRECT("Tabela6[QRCode]"),CUMPRIMENTO!$C281,INDIRECT("Tabela6[Data]"),CUMPRIMENTO!Z$1)+COUNTIFS(INDIRECT("Tabela6[QRCode]"),CUMPRIMENTO!$D281,INDIRECT("Tabela6[Data]"),CUMPRIMENTO!Z$1)</f>
        <v/>
      </c>
      <c r="AA281">
        <f>COUNTIFS(INDIRECT("Tabela6[QRCode]"),CUMPRIMENTO!$C281,INDIRECT("Tabela6[Data]"),CUMPRIMENTO!AA$1)+COUNTIFS(INDIRECT("Tabela6[QRCode]"),CUMPRIMENTO!$D281,INDIRECT("Tabela6[Data]"),CUMPRIMENTO!AA$1)</f>
        <v/>
      </c>
      <c r="AB281">
        <f>COUNTIFS(INDIRECT("Tabela6[QRCode]"),CUMPRIMENTO!$C281,INDIRECT("Tabela6[Data]"),CUMPRIMENTO!AB$1)+COUNTIFS(INDIRECT("Tabela6[QRCode]"),CUMPRIMENTO!$D281,INDIRECT("Tabela6[Data]"),CUMPRIMENTO!AB$1)</f>
        <v/>
      </c>
      <c r="AC281">
        <f>COUNTIFS(INDIRECT("Tabela6[QRCode]"),CUMPRIMENTO!$C281,INDIRECT("Tabela6[Data]"),CUMPRIMENTO!AC$1)+COUNTIFS(INDIRECT("Tabela6[QRCode]"),CUMPRIMENTO!$D281,INDIRECT("Tabela6[Data]"),CUMPRIMENTO!AC$1)</f>
        <v/>
      </c>
      <c r="AD281">
        <f>COUNTIFS(INDIRECT("Tabela6[QRCode]"),CUMPRIMENTO!$C281,INDIRECT("Tabela6[Data]"),CUMPRIMENTO!AD$1)+COUNTIFS(INDIRECT("Tabela6[QRCode]"),CUMPRIMENTO!$D281,INDIRECT("Tabela6[Data]"),CUMPRIMENTO!AD$1)</f>
        <v/>
      </c>
      <c r="AG281" s="33">
        <f>SUM(Z281:AD281)/(IF(G281=1,COUNTA(Z281:AD281)*3,IF(G281=2,COUNTA(Z281:AD281)*2,IF(G281=3,COUNTA(Z281:AD281),IF(G281=4,COUNTA(Z281:AD281)/2,IF(G281=5,COUNTA(Z281:AD281)/7,IF(G281=6,1,"")))))))</f>
        <v/>
      </c>
      <c r="AH281">
        <f>COUNTIFS(INDIRECT("Tabela6[QRCode]"),CUMPRIMENTO!$C281,INDIRECT("Tabela6[Data]"),CUMPRIMENTO!AH$1)+COUNTIFS(INDIRECT("Tabela6[QRCode]"),CUMPRIMENTO!$D281,INDIRECT("Tabela6[Data]"),CUMPRIMENTO!AH$1)</f>
        <v/>
      </c>
      <c r="AI281">
        <f>COUNTIFS(INDIRECT("Tabela6[QRCode]"),CUMPRIMENTO!$C281,INDIRECT("Tabela6[Data]"),CUMPRIMENTO!AI$1)+COUNTIFS(INDIRECT("Tabela6[QRCode]"),CUMPRIMENTO!$D281,INDIRECT("Tabela6[Data]"),CUMPRIMENTO!AI$1)</f>
        <v/>
      </c>
      <c r="AJ281">
        <f>COUNTIFS(INDIRECT("Tabela6[QRCode]"),CUMPRIMENTO!$C281,INDIRECT("Tabela6[Data]"),CUMPRIMENTO!AJ$1)+COUNTIFS(INDIRECT("Tabela6[QRCode]"),CUMPRIMENTO!$D281,INDIRECT("Tabela6[Data]"),CUMPRIMENTO!AJ$1)</f>
        <v/>
      </c>
      <c r="AK281">
        <f>COUNTIFS(INDIRECT("Tabela6[QRCode]"),CUMPRIMENTO!$C281,INDIRECT("Tabela6[Data]"),CUMPRIMENTO!AK$1)+COUNTIFS(INDIRECT("Tabela6[QRCode]"),CUMPRIMENTO!$D281,INDIRECT("Tabela6[Data]"),CUMPRIMENTO!AK$1)</f>
        <v/>
      </c>
      <c r="AL281">
        <f>COUNTIFS(INDIRECT("Tabela6[QRCode]"),CUMPRIMENTO!$C281,INDIRECT("Tabela6[Data]"),CUMPRIMENTO!AL$1)+COUNTIFS(INDIRECT("Tabela6[QRCode]"),CUMPRIMENTO!$D281,INDIRECT("Tabela6[Data]"),CUMPRIMENTO!AL$1)</f>
        <v/>
      </c>
      <c r="AO281" s="33">
        <f>SUM(AH281:AL281)/(IF(G281=1,COUNTA(AH281:AL281)*3,IF(G281=2,COUNTA(AH281:AL281)*2,IF(G281=3,COUNTA(AH281:AL281),IF(G281=4,COUNTA(AH281:AL281)/2,IF(G281=5,COUNTA(AH281:AL281)/7,IF(G281=6,1,"")))))))</f>
        <v/>
      </c>
      <c r="AP281">
        <f>COUNTIFS(INDIRECT("Tabela6[QRCode]"),CUMPRIMENTO!$C281,INDIRECT("Tabela6[Data]"),CUMPRIMENTO!AP$1)+COUNTIFS(INDIRECT("Tabela6[QRCode]"),CUMPRIMENTO!$D281,INDIRECT("Tabela6[Data]"),CUMPRIMENTO!AP$1)</f>
        <v/>
      </c>
      <c r="AQ281">
        <f>COUNTIFS(INDIRECT("Tabela6[QRCode]"),CUMPRIMENTO!$C281,INDIRECT("Tabela6[Data]"),CUMPRIMENTO!AQ$1)+COUNTIFS(INDIRECT("Tabela6[QRCode]"),CUMPRIMENTO!$D281,INDIRECT("Tabela6[Data]"),CUMPRIMENTO!AQ$1)</f>
        <v/>
      </c>
      <c r="AW281" s="33">
        <f>SUM(AP281:AS281)/(IF(G281=1,COUNTA(AP281:AS281)*3,IF(G281=2,COUNTA(AP281:AS281)*2,IF(G281=3,COUNTA(AP281:AS281),IF(G281=4,COUNTA(AP281:AS281)/2,IF(G281=5,COUNTA(AP281:AS281)/7,IF(G281=6,1,"")))))))</f>
        <v/>
      </c>
    </row>
    <row r="282">
      <c r="B282" t="inlineStr">
        <is>
          <t>BR01-IES-P43</t>
        </is>
      </c>
      <c r="C282" t="inlineStr">
        <is>
          <t>BR01-IES-P43-BAN087</t>
        </is>
      </c>
      <c r="D282" t="inlineStr">
        <is>
          <t>RS-ST01-43-00T-WCM01</t>
        </is>
      </c>
      <c r="E282" t="inlineStr">
        <is>
          <t>BANHEIRO EXPEDICAO - M</t>
        </is>
      </c>
      <c r="G282" t="n">
        <v>2</v>
      </c>
      <c r="H282" t="inlineStr">
        <is>
          <t>T2E, T3E</t>
        </is>
      </c>
      <c r="I282" s="34">
        <f>IF(H282="SOB DEMANDA",100%,IF(AVERAGE(Y282,AG282,AO282,AW282)&gt;100%,100%,AVERAGE(Y282,AG282,AO282,AW282)))</f>
        <v/>
      </c>
      <c r="J282">
        <f>COUNTIFS(INDIRECT("Tabela6[QRCode]"),CUMPRIMENTO!$C282,INDIRECT("Tabela6[Data]"),CUMPRIMENTO!J$1)+COUNTIFS(INDIRECT("Tabela6[QRCode]"),CUMPRIMENTO!$D282,INDIRECT("Tabela6[Data]"),CUMPRIMENTO!J$1)</f>
        <v/>
      </c>
      <c r="K282">
        <f>COUNTIFS(INDIRECT("Tabela6[QRCode]"),CUMPRIMENTO!$C282,INDIRECT("Tabela6[Data]"),CUMPRIMENTO!K$1)+COUNTIFS(INDIRECT("Tabela6[QRCode]"),CUMPRIMENTO!$D282,INDIRECT("Tabela6[Data]"),CUMPRIMENTO!K$1)</f>
        <v/>
      </c>
      <c r="L282">
        <f>COUNTIFS(INDIRECT("Tabela6[QRCode]"),CUMPRIMENTO!$C282,INDIRECT("Tabela6[Data]"),CUMPRIMENTO!L$1)+COUNTIFS(INDIRECT("Tabela6[QRCode]"),CUMPRIMENTO!$D282,INDIRECT("Tabela6[Data]"),CUMPRIMENTO!L$1)</f>
        <v/>
      </c>
      <c r="M282">
        <f>COUNTIFS(INDIRECT("Tabela6[QRCode]"),CUMPRIMENTO!$C282,INDIRECT("Tabela6[Data]"),CUMPRIMENTO!M$1)+COUNTIFS(INDIRECT("Tabela6[QRCode]"),CUMPRIMENTO!$D282,INDIRECT("Tabela6[Data]"),CUMPRIMENTO!M$1)</f>
        <v/>
      </c>
      <c r="N282">
        <f>COUNTIFS(INDIRECT("Tabela6[QRCode]"),CUMPRIMENTO!$C282,INDIRECT("Tabela6[Data]"),CUMPRIMENTO!N$1)+COUNTIFS(INDIRECT("Tabela6[QRCode]"),CUMPRIMENTO!$D282,INDIRECT("Tabela6[Data]"),CUMPRIMENTO!N$1)</f>
        <v/>
      </c>
      <c r="Q282" s="33">
        <f>SUM(J282:P282)/(IF(G282=1,COUNTA(J282:P282)*3,IF(G282=2,COUNTA(J282:P282)*2,IF(G282=3,COUNTA(J282:P282),IF(G282=4,COUNTA(J282:P282)/2,IF(G282=5,COUNTA(J282:P282)/7,IF(G282=6,1,"")))))))</f>
        <v/>
      </c>
      <c r="R282">
        <f>COUNTIFS(INDIRECT("Tabela6[QRCode]"),CUMPRIMENTO!$C282,INDIRECT("Tabela6[Data]"),CUMPRIMENTO!R$1)+COUNTIFS(INDIRECT("Tabela6[QRCode]"),CUMPRIMENTO!$D282,INDIRECT("Tabela6[Data]"),CUMPRIMENTO!R$1)</f>
        <v/>
      </c>
      <c r="S282">
        <f>COUNTIFS(INDIRECT("Tabela6[QRCode]"),CUMPRIMENTO!$C282,INDIRECT("Tabela6[Data]"),CUMPRIMENTO!S$1)+COUNTIFS(INDIRECT("Tabela6[QRCode]"),CUMPRIMENTO!$D282,INDIRECT("Tabela6[Data]"),CUMPRIMENTO!S$1)</f>
        <v/>
      </c>
      <c r="T282">
        <f>COUNTIFS(INDIRECT("Tabela6[QRCode]"),CUMPRIMENTO!$C282,INDIRECT("Tabela6[Data]"),CUMPRIMENTO!T$1)+COUNTIFS(INDIRECT("Tabela6[QRCode]"),CUMPRIMENTO!$D282,INDIRECT("Tabela6[Data]"),CUMPRIMENTO!T$1)</f>
        <v/>
      </c>
      <c r="U282">
        <f>COUNTIFS(INDIRECT("Tabela6[QRCode]"),CUMPRIMENTO!$C282,INDIRECT("Tabela6[Data]"),CUMPRIMENTO!U$1)+COUNTIFS(INDIRECT("Tabela6[QRCode]"),CUMPRIMENTO!$D282,INDIRECT("Tabela6[Data]"),CUMPRIMENTO!U$1)</f>
        <v/>
      </c>
      <c r="V282">
        <f>COUNTIFS(INDIRECT("Tabela6[QRCode]"),CUMPRIMENTO!$C282,INDIRECT("Tabela6[Data]"),CUMPRIMENTO!V$1)+COUNTIFS(INDIRECT("Tabela6[QRCode]"),CUMPRIMENTO!$D282,INDIRECT("Tabela6[Data]"),CUMPRIMENTO!V$1)</f>
        <v/>
      </c>
      <c r="Y282" s="33">
        <f>SUM(R282:X282)/(IF(G282=1,COUNTA(R282:X282)*3,IF(G282=2,COUNTA(R282:X282)*2,IF(G282=3,COUNTA(R282:X282),IF(G282=4,COUNTA(R282:X282)/2,IF(G282=5,COUNTA(R282:X282)/7,IF(G282=6,1,"")))))))</f>
        <v/>
      </c>
      <c r="Z282">
        <f>COUNTIFS(INDIRECT("Tabela6[QRCode]"),CUMPRIMENTO!$C282,INDIRECT("Tabela6[Data]"),CUMPRIMENTO!Z$1)+COUNTIFS(INDIRECT("Tabela6[QRCode]"),CUMPRIMENTO!$D282,INDIRECT("Tabela6[Data]"),CUMPRIMENTO!Z$1)</f>
        <v/>
      </c>
      <c r="AA282">
        <f>COUNTIFS(INDIRECT("Tabela6[QRCode]"),CUMPRIMENTO!$C282,INDIRECT("Tabela6[Data]"),CUMPRIMENTO!AA$1)+COUNTIFS(INDIRECT("Tabela6[QRCode]"),CUMPRIMENTO!$D282,INDIRECT("Tabela6[Data]"),CUMPRIMENTO!AA$1)</f>
        <v/>
      </c>
      <c r="AB282">
        <f>COUNTIFS(INDIRECT("Tabela6[QRCode]"),CUMPRIMENTO!$C282,INDIRECT("Tabela6[Data]"),CUMPRIMENTO!AB$1)+COUNTIFS(INDIRECT("Tabela6[QRCode]"),CUMPRIMENTO!$D282,INDIRECT("Tabela6[Data]"),CUMPRIMENTO!AB$1)</f>
        <v/>
      </c>
      <c r="AC282">
        <f>COUNTIFS(INDIRECT("Tabela6[QRCode]"),CUMPRIMENTO!$C282,INDIRECT("Tabela6[Data]"),CUMPRIMENTO!AC$1)+COUNTIFS(INDIRECT("Tabela6[QRCode]"),CUMPRIMENTO!$D282,INDIRECT("Tabela6[Data]"),CUMPRIMENTO!AC$1)</f>
        <v/>
      </c>
      <c r="AD282">
        <f>COUNTIFS(INDIRECT("Tabela6[QRCode]"),CUMPRIMENTO!$C282,INDIRECT("Tabela6[Data]"),CUMPRIMENTO!AD$1)+COUNTIFS(INDIRECT("Tabela6[QRCode]"),CUMPRIMENTO!$D282,INDIRECT("Tabela6[Data]"),CUMPRIMENTO!AD$1)</f>
        <v/>
      </c>
      <c r="AG282" s="33">
        <f>SUM(Z282:AD282)/(IF(G282=1,COUNTA(Z282:AD282)*3,IF(G282=2,COUNTA(Z282:AD282)*2,IF(G282=3,COUNTA(Z282:AD282),IF(G282=4,COUNTA(Z282:AD282)/2,IF(G282=5,COUNTA(Z282:AD282)/7,IF(G282=6,1,"")))))))</f>
        <v/>
      </c>
      <c r="AH282">
        <f>COUNTIFS(INDIRECT("Tabela6[QRCode]"),CUMPRIMENTO!$C282,INDIRECT("Tabela6[Data]"),CUMPRIMENTO!AH$1)+COUNTIFS(INDIRECT("Tabela6[QRCode]"),CUMPRIMENTO!$D282,INDIRECT("Tabela6[Data]"),CUMPRIMENTO!AH$1)</f>
        <v/>
      </c>
      <c r="AI282">
        <f>COUNTIFS(INDIRECT("Tabela6[QRCode]"),CUMPRIMENTO!$C282,INDIRECT("Tabela6[Data]"),CUMPRIMENTO!AI$1)+COUNTIFS(INDIRECT("Tabela6[QRCode]"),CUMPRIMENTO!$D282,INDIRECT("Tabela6[Data]"),CUMPRIMENTO!AI$1)</f>
        <v/>
      </c>
      <c r="AJ282">
        <f>COUNTIFS(INDIRECT("Tabela6[QRCode]"),CUMPRIMENTO!$C282,INDIRECT("Tabela6[Data]"),CUMPRIMENTO!AJ$1)+COUNTIFS(INDIRECT("Tabela6[QRCode]"),CUMPRIMENTO!$D282,INDIRECT("Tabela6[Data]"),CUMPRIMENTO!AJ$1)</f>
        <v/>
      </c>
      <c r="AK282">
        <f>COUNTIFS(INDIRECT("Tabela6[QRCode]"),CUMPRIMENTO!$C282,INDIRECT("Tabela6[Data]"),CUMPRIMENTO!AK$1)+COUNTIFS(INDIRECT("Tabela6[QRCode]"),CUMPRIMENTO!$D282,INDIRECT("Tabela6[Data]"),CUMPRIMENTO!AK$1)</f>
        <v/>
      </c>
      <c r="AL282">
        <f>COUNTIFS(INDIRECT("Tabela6[QRCode]"),CUMPRIMENTO!$C282,INDIRECT("Tabela6[Data]"),CUMPRIMENTO!AL$1)+COUNTIFS(INDIRECT("Tabela6[QRCode]"),CUMPRIMENTO!$D282,INDIRECT("Tabela6[Data]"),CUMPRIMENTO!AL$1)</f>
        <v/>
      </c>
      <c r="AO282" s="33">
        <f>SUM(AH282:AL282)/(IF(G282=1,COUNTA(AH282:AL282)*3,IF(G282=2,COUNTA(AH282:AL282)*2,IF(G282=3,COUNTA(AH282:AL282),IF(G282=4,COUNTA(AH282:AL282)/2,IF(G282=5,COUNTA(AH282:AL282)/7,IF(G282=6,1,"")))))))</f>
        <v/>
      </c>
      <c r="AP282">
        <f>COUNTIFS(INDIRECT("Tabela6[QRCode]"),CUMPRIMENTO!$C282,INDIRECT("Tabela6[Data]"),CUMPRIMENTO!AP$1)+COUNTIFS(INDIRECT("Tabela6[QRCode]"),CUMPRIMENTO!$D282,INDIRECT("Tabela6[Data]"),CUMPRIMENTO!AP$1)</f>
        <v/>
      </c>
      <c r="AQ282">
        <f>COUNTIFS(INDIRECT("Tabela6[QRCode]"),CUMPRIMENTO!$C282,INDIRECT("Tabela6[Data]"),CUMPRIMENTO!AQ$1)+COUNTIFS(INDIRECT("Tabela6[QRCode]"),CUMPRIMENTO!$D282,INDIRECT("Tabela6[Data]"),CUMPRIMENTO!AQ$1)</f>
        <v/>
      </c>
      <c r="AW282" s="33">
        <f>SUM(AP282:AS282)/(IF(G282=1,COUNTA(AP282:AS282)*3,IF(G282=2,COUNTA(AP282:AS282)*2,IF(G282=3,COUNTA(AP282:AS282),IF(G282=4,COUNTA(AP282:AS282)/2,IF(G282=5,COUNTA(AP282:AS282)/7,IF(G282=6,1,"")))))))</f>
        <v/>
      </c>
    </row>
    <row r="283">
      <c r="B283" t="inlineStr">
        <is>
          <t>BR01-IES-P43</t>
        </is>
      </c>
      <c r="C283" t="inlineStr">
        <is>
          <t>BR01-IES-P43-BAN088</t>
        </is>
      </c>
      <c r="D283" t="inlineStr">
        <is>
          <t>RS-ST01-43-00T-WCF01</t>
        </is>
      </c>
      <c r="E283" t="inlineStr">
        <is>
          <t>BANHEIRO EXPEDICAO - F</t>
        </is>
      </c>
      <c r="G283" t="n">
        <v>2</v>
      </c>
      <c r="H283" t="inlineStr">
        <is>
          <t>T2E, T3E</t>
        </is>
      </c>
      <c r="I283" s="34">
        <f>IF(H283="SOB DEMANDA",100%,IF(AVERAGE(Y283,AG283,AO283,AW283)&gt;100%,100%,AVERAGE(Y283,AG283,AO283,AW283)))</f>
        <v/>
      </c>
      <c r="J283">
        <f>COUNTIFS(INDIRECT("Tabela6[QRCode]"),CUMPRIMENTO!$C283,INDIRECT("Tabela6[Data]"),CUMPRIMENTO!J$1)+COUNTIFS(INDIRECT("Tabela6[QRCode]"),CUMPRIMENTO!$D283,INDIRECT("Tabela6[Data]"),CUMPRIMENTO!J$1)</f>
        <v/>
      </c>
      <c r="K283">
        <f>COUNTIFS(INDIRECT("Tabela6[QRCode]"),CUMPRIMENTO!$C283,INDIRECT("Tabela6[Data]"),CUMPRIMENTO!K$1)+COUNTIFS(INDIRECT("Tabela6[QRCode]"),CUMPRIMENTO!$D283,INDIRECT("Tabela6[Data]"),CUMPRIMENTO!K$1)</f>
        <v/>
      </c>
      <c r="L283">
        <f>COUNTIFS(INDIRECT("Tabela6[QRCode]"),CUMPRIMENTO!$C283,INDIRECT("Tabela6[Data]"),CUMPRIMENTO!L$1)+COUNTIFS(INDIRECT("Tabela6[QRCode]"),CUMPRIMENTO!$D283,INDIRECT("Tabela6[Data]"),CUMPRIMENTO!L$1)</f>
        <v/>
      </c>
      <c r="M283">
        <f>COUNTIFS(INDIRECT("Tabela6[QRCode]"),CUMPRIMENTO!$C283,INDIRECT("Tabela6[Data]"),CUMPRIMENTO!M$1)+COUNTIFS(INDIRECT("Tabela6[QRCode]"),CUMPRIMENTO!$D283,INDIRECT("Tabela6[Data]"),CUMPRIMENTO!M$1)</f>
        <v/>
      </c>
      <c r="N283">
        <f>COUNTIFS(INDIRECT("Tabela6[QRCode]"),CUMPRIMENTO!$C283,INDIRECT("Tabela6[Data]"),CUMPRIMENTO!N$1)+COUNTIFS(INDIRECT("Tabela6[QRCode]"),CUMPRIMENTO!$D283,INDIRECT("Tabela6[Data]"),CUMPRIMENTO!N$1)</f>
        <v/>
      </c>
      <c r="Q283" s="33">
        <f>SUM(J283:P283)/(IF(G283=1,COUNTA(J283:P283)*3,IF(G283=2,COUNTA(J283:P283)*2,IF(G283=3,COUNTA(J283:P283),IF(G283=4,COUNTA(J283:P283)/2,IF(G283=5,COUNTA(J283:P283)/7,IF(G283=6,1,"")))))))</f>
        <v/>
      </c>
      <c r="R283">
        <f>COUNTIFS(INDIRECT("Tabela6[QRCode]"),CUMPRIMENTO!$C283,INDIRECT("Tabela6[Data]"),CUMPRIMENTO!R$1)+COUNTIFS(INDIRECT("Tabela6[QRCode]"),CUMPRIMENTO!$D283,INDIRECT("Tabela6[Data]"),CUMPRIMENTO!R$1)</f>
        <v/>
      </c>
      <c r="S283">
        <f>COUNTIFS(INDIRECT("Tabela6[QRCode]"),CUMPRIMENTO!$C283,INDIRECT("Tabela6[Data]"),CUMPRIMENTO!S$1)+COUNTIFS(INDIRECT("Tabela6[QRCode]"),CUMPRIMENTO!$D283,INDIRECT("Tabela6[Data]"),CUMPRIMENTO!S$1)</f>
        <v/>
      </c>
      <c r="T283">
        <f>COUNTIFS(INDIRECT("Tabela6[QRCode]"),CUMPRIMENTO!$C283,INDIRECT("Tabela6[Data]"),CUMPRIMENTO!T$1)+COUNTIFS(INDIRECT("Tabela6[QRCode]"),CUMPRIMENTO!$D283,INDIRECT("Tabela6[Data]"),CUMPRIMENTO!T$1)</f>
        <v/>
      </c>
      <c r="U283">
        <f>COUNTIFS(INDIRECT("Tabela6[QRCode]"),CUMPRIMENTO!$C283,INDIRECT("Tabela6[Data]"),CUMPRIMENTO!U$1)+COUNTIFS(INDIRECT("Tabela6[QRCode]"),CUMPRIMENTO!$D283,INDIRECT("Tabela6[Data]"),CUMPRIMENTO!U$1)</f>
        <v/>
      </c>
      <c r="V283">
        <f>COUNTIFS(INDIRECT("Tabela6[QRCode]"),CUMPRIMENTO!$C283,INDIRECT("Tabela6[Data]"),CUMPRIMENTO!V$1)+COUNTIFS(INDIRECT("Tabela6[QRCode]"),CUMPRIMENTO!$D283,INDIRECT("Tabela6[Data]"),CUMPRIMENTO!V$1)</f>
        <v/>
      </c>
      <c r="Y283" s="33">
        <f>SUM(R283:X283)/(IF(G283=1,COUNTA(R283:X283)*3,IF(G283=2,COUNTA(R283:X283)*2,IF(G283=3,COUNTA(R283:X283),IF(G283=4,COUNTA(R283:X283)/2,IF(G283=5,COUNTA(R283:X283)/7,IF(G283=6,1,"")))))))</f>
        <v/>
      </c>
      <c r="Z283">
        <f>COUNTIFS(INDIRECT("Tabela6[QRCode]"),CUMPRIMENTO!$C283,INDIRECT("Tabela6[Data]"),CUMPRIMENTO!Z$1)+COUNTIFS(INDIRECT("Tabela6[QRCode]"),CUMPRIMENTO!$D283,INDIRECT("Tabela6[Data]"),CUMPRIMENTO!Z$1)</f>
        <v/>
      </c>
      <c r="AA283">
        <f>COUNTIFS(INDIRECT("Tabela6[QRCode]"),CUMPRIMENTO!$C283,INDIRECT("Tabela6[Data]"),CUMPRIMENTO!AA$1)+COUNTIFS(INDIRECT("Tabela6[QRCode]"),CUMPRIMENTO!$D283,INDIRECT("Tabela6[Data]"),CUMPRIMENTO!AA$1)</f>
        <v/>
      </c>
      <c r="AB283">
        <f>COUNTIFS(INDIRECT("Tabela6[QRCode]"),CUMPRIMENTO!$C283,INDIRECT("Tabela6[Data]"),CUMPRIMENTO!AB$1)+COUNTIFS(INDIRECT("Tabela6[QRCode]"),CUMPRIMENTO!$D283,INDIRECT("Tabela6[Data]"),CUMPRIMENTO!AB$1)</f>
        <v/>
      </c>
      <c r="AC283">
        <f>COUNTIFS(INDIRECT("Tabela6[QRCode]"),CUMPRIMENTO!$C283,INDIRECT("Tabela6[Data]"),CUMPRIMENTO!AC$1)+COUNTIFS(INDIRECT("Tabela6[QRCode]"),CUMPRIMENTO!$D283,INDIRECT("Tabela6[Data]"),CUMPRIMENTO!AC$1)</f>
        <v/>
      </c>
      <c r="AD283">
        <f>COUNTIFS(INDIRECT("Tabela6[QRCode]"),CUMPRIMENTO!$C283,INDIRECT("Tabela6[Data]"),CUMPRIMENTO!AD$1)+COUNTIFS(INDIRECT("Tabela6[QRCode]"),CUMPRIMENTO!$D283,INDIRECT("Tabela6[Data]"),CUMPRIMENTO!AD$1)</f>
        <v/>
      </c>
      <c r="AG283" s="33">
        <f>SUM(Z283:AD283)/(IF(G283=1,COUNTA(Z283:AD283)*3,IF(G283=2,COUNTA(Z283:AD283)*2,IF(G283=3,COUNTA(Z283:AD283),IF(G283=4,COUNTA(Z283:AD283)/2,IF(G283=5,COUNTA(Z283:AD283)/7,IF(G283=6,1,"")))))))</f>
        <v/>
      </c>
      <c r="AH283">
        <f>COUNTIFS(INDIRECT("Tabela6[QRCode]"),CUMPRIMENTO!$C283,INDIRECT("Tabela6[Data]"),CUMPRIMENTO!AH$1)+COUNTIFS(INDIRECT("Tabela6[QRCode]"),CUMPRIMENTO!$D283,INDIRECT("Tabela6[Data]"),CUMPRIMENTO!AH$1)</f>
        <v/>
      </c>
      <c r="AI283">
        <f>COUNTIFS(INDIRECT("Tabela6[QRCode]"),CUMPRIMENTO!$C283,INDIRECT("Tabela6[Data]"),CUMPRIMENTO!AI$1)+COUNTIFS(INDIRECT("Tabela6[QRCode]"),CUMPRIMENTO!$D283,INDIRECT("Tabela6[Data]"),CUMPRIMENTO!AI$1)</f>
        <v/>
      </c>
      <c r="AJ283">
        <f>COUNTIFS(INDIRECT("Tabela6[QRCode]"),CUMPRIMENTO!$C283,INDIRECT("Tabela6[Data]"),CUMPRIMENTO!AJ$1)+COUNTIFS(INDIRECT("Tabela6[QRCode]"),CUMPRIMENTO!$D283,INDIRECT("Tabela6[Data]"),CUMPRIMENTO!AJ$1)</f>
        <v/>
      </c>
      <c r="AK283">
        <f>COUNTIFS(INDIRECT("Tabela6[QRCode]"),CUMPRIMENTO!$C283,INDIRECT("Tabela6[Data]"),CUMPRIMENTO!AK$1)+COUNTIFS(INDIRECT("Tabela6[QRCode]"),CUMPRIMENTO!$D283,INDIRECT("Tabela6[Data]"),CUMPRIMENTO!AK$1)</f>
        <v/>
      </c>
      <c r="AL283">
        <f>COUNTIFS(INDIRECT("Tabela6[QRCode]"),CUMPRIMENTO!$C283,INDIRECT("Tabela6[Data]"),CUMPRIMENTO!AL$1)+COUNTIFS(INDIRECT("Tabela6[QRCode]"),CUMPRIMENTO!$D283,INDIRECT("Tabela6[Data]"),CUMPRIMENTO!AL$1)</f>
        <v/>
      </c>
      <c r="AO283" s="33">
        <f>SUM(AH283:AL283)/(IF(G283=1,COUNTA(AH283:AL283)*3,IF(G283=2,COUNTA(AH283:AL283)*2,IF(G283=3,COUNTA(AH283:AL283),IF(G283=4,COUNTA(AH283:AL283)/2,IF(G283=5,COUNTA(AH283:AL283)/7,IF(G283=6,1,"")))))))</f>
        <v/>
      </c>
      <c r="AP283">
        <f>COUNTIFS(INDIRECT("Tabela6[QRCode]"),CUMPRIMENTO!$C283,INDIRECT("Tabela6[Data]"),CUMPRIMENTO!AP$1)+COUNTIFS(INDIRECT("Tabela6[QRCode]"),CUMPRIMENTO!$D283,INDIRECT("Tabela6[Data]"),CUMPRIMENTO!AP$1)</f>
        <v/>
      </c>
      <c r="AQ283">
        <f>COUNTIFS(INDIRECT("Tabela6[QRCode]"),CUMPRIMENTO!$C283,INDIRECT("Tabela6[Data]"),CUMPRIMENTO!AQ$1)+COUNTIFS(INDIRECT("Tabela6[QRCode]"),CUMPRIMENTO!$D283,INDIRECT("Tabela6[Data]"),CUMPRIMENTO!AQ$1)</f>
        <v/>
      </c>
      <c r="AW283" s="33">
        <f>SUM(AP283:AS283)/(IF(G283=1,COUNTA(AP283:AS283)*3,IF(G283=2,COUNTA(AP283:AS283)*2,IF(G283=3,COUNTA(AP283:AS283),IF(G283=4,COUNTA(AP283:AS283)/2,IF(G283=5,COUNTA(AP283:AS283)/7,IF(G283=6,1,"")))))))</f>
        <v/>
      </c>
    </row>
    <row r="284">
      <c r="B284" t="inlineStr">
        <is>
          <t>BR01-IES-P43</t>
        </is>
      </c>
      <c r="C284" t="inlineStr">
        <is>
          <t>BR01-IES-P43-BAN089</t>
        </is>
      </c>
      <c r="D284" t="inlineStr">
        <is>
          <t>RS-ST01-43-00T-WCF02</t>
        </is>
      </c>
      <c r="E284" t="inlineStr">
        <is>
          <t>BANHEIRO EMBALAGEM - F</t>
        </is>
      </c>
      <c r="G284" t="n">
        <v>2</v>
      </c>
      <c r="H284" t="inlineStr">
        <is>
          <t>T2E, T3E</t>
        </is>
      </c>
      <c r="I284" s="34">
        <f>IF(H284="SOB DEMANDA",100%,IF(AVERAGE(Y284,AG284,AO284,AW284)&gt;100%,100%,AVERAGE(Y284,AG284,AO284,AW284)))</f>
        <v/>
      </c>
      <c r="J284">
        <f>COUNTIFS(INDIRECT("Tabela6[QRCode]"),CUMPRIMENTO!$C284,INDIRECT("Tabela6[Data]"),CUMPRIMENTO!J$1)+COUNTIFS(INDIRECT("Tabela6[QRCode]"),CUMPRIMENTO!$D284,INDIRECT("Tabela6[Data]"),CUMPRIMENTO!J$1)</f>
        <v/>
      </c>
      <c r="K284">
        <f>COUNTIFS(INDIRECT("Tabela6[QRCode]"),CUMPRIMENTO!$C284,INDIRECT("Tabela6[Data]"),CUMPRIMENTO!K$1)+COUNTIFS(INDIRECT("Tabela6[QRCode]"),CUMPRIMENTO!$D284,INDIRECT("Tabela6[Data]"),CUMPRIMENTO!K$1)</f>
        <v/>
      </c>
      <c r="L284">
        <f>COUNTIFS(INDIRECT("Tabela6[QRCode]"),CUMPRIMENTO!$C284,INDIRECT("Tabela6[Data]"),CUMPRIMENTO!L$1)+COUNTIFS(INDIRECT("Tabela6[QRCode]"),CUMPRIMENTO!$D284,INDIRECT("Tabela6[Data]"),CUMPRIMENTO!L$1)</f>
        <v/>
      </c>
      <c r="M284">
        <f>COUNTIFS(INDIRECT("Tabela6[QRCode]"),CUMPRIMENTO!$C284,INDIRECT("Tabela6[Data]"),CUMPRIMENTO!M$1)+COUNTIFS(INDIRECT("Tabela6[QRCode]"),CUMPRIMENTO!$D284,INDIRECT("Tabela6[Data]"),CUMPRIMENTO!M$1)</f>
        <v/>
      </c>
      <c r="N284">
        <f>COUNTIFS(INDIRECT("Tabela6[QRCode]"),CUMPRIMENTO!$C284,INDIRECT("Tabela6[Data]"),CUMPRIMENTO!N$1)+COUNTIFS(INDIRECT("Tabela6[QRCode]"),CUMPRIMENTO!$D284,INDIRECT("Tabela6[Data]"),CUMPRIMENTO!N$1)</f>
        <v/>
      </c>
      <c r="Q284" s="33">
        <f>SUM(J284:P284)/(IF(G284=1,COUNTA(J284:P284)*3,IF(G284=2,COUNTA(J284:P284)*2,IF(G284=3,COUNTA(J284:P284),IF(G284=4,COUNTA(J284:P284)/2,IF(G284=5,COUNTA(J284:P284)/7,IF(G284=6,1,"")))))))</f>
        <v/>
      </c>
      <c r="R284">
        <f>COUNTIFS(INDIRECT("Tabela6[QRCode]"),CUMPRIMENTO!$C284,INDIRECT("Tabela6[Data]"),CUMPRIMENTO!R$1)+COUNTIFS(INDIRECT("Tabela6[QRCode]"),CUMPRIMENTO!$D284,INDIRECT("Tabela6[Data]"),CUMPRIMENTO!R$1)</f>
        <v/>
      </c>
      <c r="S284">
        <f>COUNTIFS(INDIRECT("Tabela6[QRCode]"),CUMPRIMENTO!$C284,INDIRECT("Tabela6[Data]"),CUMPRIMENTO!S$1)+COUNTIFS(INDIRECT("Tabela6[QRCode]"),CUMPRIMENTO!$D284,INDIRECT("Tabela6[Data]"),CUMPRIMENTO!S$1)</f>
        <v/>
      </c>
      <c r="T284">
        <f>COUNTIFS(INDIRECT("Tabela6[QRCode]"),CUMPRIMENTO!$C284,INDIRECT("Tabela6[Data]"),CUMPRIMENTO!T$1)+COUNTIFS(INDIRECT("Tabela6[QRCode]"),CUMPRIMENTO!$D284,INDIRECT("Tabela6[Data]"),CUMPRIMENTO!T$1)</f>
        <v/>
      </c>
      <c r="U284">
        <f>COUNTIFS(INDIRECT("Tabela6[QRCode]"),CUMPRIMENTO!$C284,INDIRECT("Tabela6[Data]"),CUMPRIMENTO!U$1)+COUNTIFS(INDIRECT("Tabela6[QRCode]"),CUMPRIMENTO!$D284,INDIRECT("Tabela6[Data]"),CUMPRIMENTO!U$1)</f>
        <v/>
      </c>
      <c r="V284">
        <f>COUNTIFS(INDIRECT("Tabela6[QRCode]"),CUMPRIMENTO!$C284,INDIRECT("Tabela6[Data]"),CUMPRIMENTO!V$1)+COUNTIFS(INDIRECT("Tabela6[QRCode]"),CUMPRIMENTO!$D284,INDIRECT("Tabela6[Data]"),CUMPRIMENTO!V$1)</f>
        <v/>
      </c>
      <c r="Y284" s="33">
        <f>SUM(R284:X284)/(IF(G284=1,COUNTA(R284:X284)*3,IF(G284=2,COUNTA(R284:X284)*2,IF(G284=3,COUNTA(R284:X284),IF(G284=4,COUNTA(R284:X284)/2,IF(G284=5,COUNTA(R284:X284)/7,IF(G284=6,1,"")))))))</f>
        <v/>
      </c>
      <c r="Z284">
        <f>COUNTIFS(INDIRECT("Tabela6[QRCode]"),CUMPRIMENTO!$C284,INDIRECT("Tabela6[Data]"),CUMPRIMENTO!Z$1)+COUNTIFS(INDIRECT("Tabela6[QRCode]"),CUMPRIMENTO!$D284,INDIRECT("Tabela6[Data]"),CUMPRIMENTO!Z$1)</f>
        <v/>
      </c>
      <c r="AA284">
        <f>COUNTIFS(INDIRECT("Tabela6[QRCode]"),CUMPRIMENTO!$C284,INDIRECT("Tabela6[Data]"),CUMPRIMENTO!AA$1)+COUNTIFS(INDIRECT("Tabela6[QRCode]"),CUMPRIMENTO!$D284,INDIRECT("Tabela6[Data]"),CUMPRIMENTO!AA$1)</f>
        <v/>
      </c>
      <c r="AB284">
        <f>COUNTIFS(INDIRECT("Tabela6[QRCode]"),CUMPRIMENTO!$C284,INDIRECT("Tabela6[Data]"),CUMPRIMENTO!AB$1)+COUNTIFS(INDIRECT("Tabela6[QRCode]"),CUMPRIMENTO!$D284,INDIRECT("Tabela6[Data]"),CUMPRIMENTO!AB$1)</f>
        <v/>
      </c>
      <c r="AC284">
        <f>COUNTIFS(INDIRECT("Tabela6[QRCode]"),CUMPRIMENTO!$C284,INDIRECT("Tabela6[Data]"),CUMPRIMENTO!AC$1)+COUNTIFS(INDIRECT("Tabela6[QRCode]"),CUMPRIMENTO!$D284,INDIRECT("Tabela6[Data]"),CUMPRIMENTO!AC$1)</f>
        <v/>
      </c>
      <c r="AD284">
        <f>COUNTIFS(INDIRECT("Tabela6[QRCode]"),CUMPRIMENTO!$C284,INDIRECT("Tabela6[Data]"),CUMPRIMENTO!AD$1)+COUNTIFS(INDIRECT("Tabela6[QRCode]"),CUMPRIMENTO!$D284,INDIRECT("Tabela6[Data]"),CUMPRIMENTO!AD$1)</f>
        <v/>
      </c>
      <c r="AG284" s="33">
        <f>SUM(Z284:AD284)/(IF(G284=1,COUNTA(Z284:AD284)*3,IF(G284=2,COUNTA(Z284:AD284)*2,IF(G284=3,COUNTA(Z284:AD284),IF(G284=4,COUNTA(Z284:AD284)/2,IF(G284=5,COUNTA(Z284:AD284)/7,IF(G284=6,1,"")))))))</f>
        <v/>
      </c>
      <c r="AH284">
        <f>COUNTIFS(INDIRECT("Tabela6[QRCode]"),CUMPRIMENTO!$C284,INDIRECT("Tabela6[Data]"),CUMPRIMENTO!AH$1)+COUNTIFS(INDIRECT("Tabela6[QRCode]"),CUMPRIMENTO!$D284,INDIRECT("Tabela6[Data]"),CUMPRIMENTO!AH$1)</f>
        <v/>
      </c>
      <c r="AI284">
        <f>COUNTIFS(INDIRECT("Tabela6[QRCode]"),CUMPRIMENTO!$C284,INDIRECT("Tabela6[Data]"),CUMPRIMENTO!AI$1)+COUNTIFS(INDIRECT("Tabela6[QRCode]"),CUMPRIMENTO!$D284,INDIRECT("Tabela6[Data]"),CUMPRIMENTO!AI$1)</f>
        <v/>
      </c>
      <c r="AJ284">
        <f>COUNTIFS(INDIRECT("Tabela6[QRCode]"),CUMPRIMENTO!$C284,INDIRECT("Tabela6[Data]"),CUMPRIMENTO!AJ$1)+COUNTIFS(INDIRECT("Tabela6[QRCode]"),CUMPRIMENTO!$D284,INDIRECT("Tabela6[Data]"),CUMPRIMENTO!AJ$1)</f>
        <v/>
      </c>
      <c r="AK284">
        <f>COUNTIFS(INDIRECT("Tabela6[QRCode]"),CUMPRIMENTO!$C284,INDIRECT("Tabela6[Data]"),CUMPRIMENTO!AK$1)+COUNTIFS(INDIRECT("Tabela6[QRCode]"),CUMPRIMENTO!$D284,INDIRECT("Tabela6[Data]"),CUMPRIMENTO!AK$1)</f>
        <v/>
      </c>
      <c r="AL284">
        <f>COUNTIFS(INDIRECT("Tabela6[QRCode]"),CUMPRIMENTO!$C284,INDIRECT("Tabela6[Data]"),CUMPRIMENTO!AL$1)+COUNTIFS(INDIRECT("Tabela6[QRCode]"),CUMPRIMENTO!$D284,INDIRECT("Tabela6[Data]"),CUMPRIMENTO!AL$1)</f>
        <v/>
      </c>
      <c r="AO284" s="33">
        <f>SUM(AH284:AL284)/(IF(G284=1,COUNTA(AH284:AL284)*3,IF(G284=2,COUNTA(AH284:AL284)*2,IF(G284=3,COUNTA(AH284:AL284),IF(G284=4,COUNTA(AH284:AL284)/2,IF(G284=5,COUNTA(AH284:AL284)/7,IF(G284=6,1,"")))))))</f>
        <v/>
      </c>
      <c r="AP284">
        <f>COUNTIFS(INDIRECT("Tabela6[QRCode]"),CUMPRIMENTO!$C284,INDIRECT("Tabela6[Data]"),CUMPRIMENTO!AP$1)+COUNTIFS(INDIRECT("Tabela6[QRCode]"),CUMPRIMENTO!$D284,INDIRECT("Tabela6[Data]"),CUMPRIMENTO!AP$1)</f>
        <v/>
      </c>
      <c r="AQ284">
        <f>COUNTIFS(INDIRECT("Tabela6[QRCode]"),CUMPRIMENTO!$C284,INDIRECT("Tabela6[Data]"),CUMPRIMENTO!AQ$1)+COUNTIFS(INDIRECT("Tabela6[QRCode]"),CUMPRIMENTO!$D284,INDIRECT("Tabela6[Data]"),CUMPRIMENTO!AQ$1)</f>
        <v/>
      </c>
      <c r="AW284" s="33">
        <f>SUM(AP284:AS284)/(IF(G284=1,COUNTA(AP284:AS284)*3,IF(G284=2,COUNTA(AP284:AS284)*2,IF(G284=3,COUNTA(AP284:AS284),IF(G284=4,COUNTA(AP284:AS284)/2,IF(G284=5,COUNTA(AP284:AS284)/7,IF(G284=6,1,"")))))))</f>
        <v/>
      </c>
    </row>
    <row r="285">
      <c r="B285" t="inlineStr">
        <is>
          <t>BR01-IES-P43</t>
        </is>
      </c>
      <c r="C285" t="inlineStr">
        <is>
          <t>BR01-IES-P43-BAN090</t>
        </is>
      </c>
      <c r="D285" t="inlineStr">
        <is>
          <t>RS-ST01-43-00T-WCF03</t>
        </is>
      </c>
      <c r="E285" t="inlineStr">
        <is>
          <t>BANHEIRO MOTORISTAS - F</t>
        </is>
      </c>
      <c r="G285" t="n">
        <v>2</v>
      </c>
      <c r="H285" t="inlineStr">
        <is>
          <t>T2E, T3E</t>
        </is>
      </c>
      <c r="I285" s="34">
        <f>IF(H285="SOB DEMANDA",100%,IF(AVERAGE(Y285,AG285,AO285,AW285)&gt;100%,100%,AVERAGE(Y285,AG285,AO285,AW285)))</f>
        <v/>
      </c>
      <c r="J285">
        <f>COUNTIFS(INDIRECT("Tabela6[QRCode]"),CUMPRIMENTO!$C285,INDIRECT("Tabela6[Data]"),CUMPRIMENTO!J$1)+COUNTIFS(INDIRECT("Tabela6[QRCode]"),CUMPRIMENTO!$D285,INDIRECT("Tabela6[Data]"),CUMPRIMENTO!J$1)</f>
        <v/>
      </c>
      <c r="K285">
        <f>COUNTIFS(INDIRECT("Tabela6[QRCode]"),CUMPRIMENTO!$C285,INDIRECT("Tabela6[Data]"),CUMPRIMENTO!K$1)+COUNTIFS(INDIRECT("Tabela6[QRCode]"),CUMPRIMENTO!$D285,INDIRECT("Tabela6[Data]"),CUMPRIMENTO!K$1)</f>
        <v/>
      </c>
      <c r="L285">
        <f>COUNTIFS(INDIRECT("Tabela6[QRCode]"),CUMPRIMENTO!$C285,INDIRECT("Tabela6[Data]"),CUMPRIMENTO!L$1)+COUNTIFS(INDIRECT("Tabela6[QRCode]"),CUMPRIMENTO!$D285,INDIRECT("Tabela6[Data]"),CUMPRIMENTO!L$1)</f>
        <v/>
      </c>
      <c r="M285">
        <f>COUNTIFS(INDIRECT("Tabela6[QRCode]"),CUMPRIMENTO!$C285,INDIRECT("Tabela6[Data]"),CUMPRIMENTO!M$1)+COUNTIFS(INDIRECT("Tabela6[QRCode]"),CUMPRIMENTO!$D285,INDIRECT("Tabela6[Data]"),CUMPRIMENTO!M$1)</f>
        <v/>
      </c>
      <c r="N285">
        <f>COUNTIFS(INDIRECT("Tabela6[QRCode]"),CUMPRIMENTO!$C285,INDIRECT("Tabela6[Data]"),CUMPRIMENTO!N$1)+COUNTIFS(INDIRECT("Tabela6[QRCode]"),CUMPRIMENTO!$D285,INDIRECT("Tabela6[Data]"),CUMPRIMENTO!N$1)</f>
        <v/>
      </c>
      <c r="Q285" s="33">
        <f>SUM(J285:P285)/(IF(G285=1,COUNTA(J285:P285)*3,IF(G285=2,COUNTA(J285:P285)*2,IF(G285=3,COUNTA(J285:P285),IF(G285=4,COUNTA(J285:P285)/2,IF(G285=5,COUNTA(J285:P285)/7,IF(G285=6,1,"")))))))</f>
        <v/>
      </c>
      <c r="R285">
        <f>COUNTIFS(INDIRECT("Tabela6[QRCode]"),CUMPRIMENTO!$C285,INDIRECT("Tabela6[Data]"),CUMPRIMENTO!R$1)+COUNTIFS(INDIRECT("Tabela6[QRCode]"),CUMPRIMENTO!$D285,INDIRECT("Tabela6[Data]"),CUMPRIMENTO!R$1)</f>
        <v/>
      </c>
      <c r="S285">
        <f>COUNTIFS(INDIRECT("Tabela6[QRCode]"),CUMPRIMENTO!$C285,INDIRECT("Tabela6[Data]"),CUMPRIMENTO!S$1)+COUNTIFS(INDIRECT("Tabela6[QRCode]"),CUMPRIMENTO!$D285,INDIRECT("Tabela6[Data]"),CUMPRIMENTO!S$1)</f>
        <v/>
      </c>
      <c r="T285">
        <f>COUNTIFS(INDIRECT("Tabela6[QRCode]"),CUMPRIMENTO!$C285,INDIRECT("Tabela6[Data]"),CUMPRIMENTO!T$1)+COUNTIFS(INDIRECT("Tabela6[QRCode]"),CUMPRIMENTO!$D285,INDIRECT("Tabela6[Data]"),CUMPRIMENTO!T$1)</f>
        <v/>
      </c>
      <c r="U285">
        <f>COUNTIFS(INDIRECT("Tabela6[QRCode]"),CUMPRIMENTO!$C285,INDIRECT("Tabela6[Data]"),CUMPRIMENTO!U$1)+COUNTIFS(INDIRECT("Tabela6[QRCode]"),CUMPRIMENTO!$D285,INDIRECT("Tabela6[Data]"),CUMPRIMENTO!U$1)</f>
        <v/>
      </c>
      <c r="V285">
        <f>COUNTIFS(INDIRECT("Tabela6[QRCode]"),CUMPRIMENTO!$C285,INDIRECT("Tabela6[Data]"),CUMPRIMENTO!V$1)+COUNTIFS(INDIRECT("Tabela6[QRCode]"),CUMPRIMENTO!$D285,INDIRECT("Tabela6[Data]"),CUMPRIMENTO!V$1)</f>
        <v/>
      </c>
      <c r="Y285" s="33">
        <f>SUM(R285:X285)/(IF(G285=1,COUNTA(R285:X285)*3,IF(G285=2,COUNTA(R285:X285)*2,IF(G285=3,COUNTA(R285:X285),IF(G285=4,COUNTA(R285:X285)/2,IF(G285=5,COUNTA(R285:X285)/7,IF(G285=6,1,"")))))))</f>
        <v/>
      </c>
      <c r="Z285">
        <f>COUNTIFS(INDIRECT("Tabela6[QRCode]"),CUMPRIMENTO!$C285,INDIRECT("Tabela6[Data]"),CUMPRIMENTO!Z$1)+COUNTIFS(INDIRECT("Tabela6[QRCode]"),CUMPRIMENTO!$D285,INDIRECT("Tabela6[Data]"),CUMPRIMENTO!Z$1)</f>
        <v/>
      </c>
      <c r="AA285">
        <f>COUNTIFS(INDIRECT("Tabela6[QRCode]"),CUMPRIMENTO!$C285,INDIRECT("Tabela6[Data]"),CUMPRIMENTO!AA$1)+COUNTIFS(INDIRECT("Tabela6[QRCode]"),CUMPRIMENTO!$D285,INDIRECT("Tabela6[Data]"),CUMPRIMENTO!AA$1)</f>
        <v/>
      </c>
      <c r="AB285">
        <f>COUNTIFS(INDIRECT("Tabela6[QRCode]"),CUMPRIMENTO!$C285,INDIRECT("Tabela6[Data]"),CUMPRIMENTO!AB$1)+COUNTIFS(INDIRECT("Tabela6[QRCode]"),CUMPRIMENTO!$D285,INDIRECT("Tabela6[Data]"),CUMPRIMENTO!AB$1)</f>
        <v/>
      </c>
      <c r="AC285">
        <f>COUNTIFS(INDIRECT("Tabela6[QRCode]"),CUMPRIMENTO!$C285,INDIRECT("Tabela6[Data]"),CUMPRIMENTO!AC$1)+COUNTIFS(INDIRECT("Tabela6[QRCode]"),CUMPRIMENTO!$D285,INDIRECT("Tabela6[Data]"),CUMPRIMENTO!AC$1)</f>
        <v/>
      </c>
      <c r="AD285">
        <f>COUNTIFS(INDIRECT("Tabela6[QRCode]"),CUMPRIMENTO!$C285,INDIRECT("Tabela6[Data]"),CUMPRIMENTO!AD$1)+COUNTIFS(INDIRECT("Tabela6[QRCode]"),CUMPRIMENTO!$D285,INDIRECT("Tabela6[Data]"),CUMPRIMENTO!AD$1)</f>
        <v/>
      </c>
      <c r="AG285" s="33">
        <f>SUM(Z285:AD285)/(IF(G285=1,COUNTA(Z285:AD285)*3,IF(G285=2,COUNTA(Z285:AD285)*2,IF(G285=3,COUNTA(Z285:AD285),IF(G285=4,COUNTA(Z285:AD285)/2,IF(G285=5,COUNTA(Z285:AD285)/7,IF(G285=6,1,"")))))))</f>
        <v/>
      </c>
      <c r="AH285">
        <f>COUNTIFS(INDIRECT("Tabela6[QRCode]"),CUMPRIMENTO!$C285,INDIRECT("Tabela6[Data]"),CUMPRIMENTO!AH$1)+COUNTIFS(INDIRECT("Tabela6[QRCode]"),CUMPRIMENTO!$D285,INDIRECT("Tabela6[Data]"),CUMPRIMENTO!AH$1)</f>
        <v/>
      </c>
      <c r="AI285">
        <f>COUNTIFS(INDIRECT("Tabela6[QRCode]"),CUMPRIMENTO!$C285,INDIRECT("Tabela6[Data]"),CUMPRIMENTO!AI$1)+COUNTIFS(INDIRECT("Tabela6[QRCode]"),CUMPRIMENTO!$D285,INDIRECT("Tabela6[Data]"),CUMPRIMENTO!AI$1)</f>
        <v/>
      </c>
      <c r="AJ285">
        <f>COUNTIFS(INDIRECT("Tabela6[QRCode]"),CUMPRIMENTO!$C285,INDIRECT("Tabela6[Data]"),CUMPRIMENTO!AJ$1)+COUNTIFS(INDIRECT("Tabela6[QRCode]"),CUMPRIMENTO!$D285,INDIRECT("Tabela6[Data]"),CUMPRIMENTO!AJ$1)</f>
        <v/>
      </c>
      <c r="AK285">
        <f>COUNTIFS(INDIRECT("Tabela6[QRCode]"),CUMPRIMENTO!$C285,INDIRECT("Tabela6[Data]"),CUMPRIMENTO!AK$1)+COUNTIFS(INDIRECT("Tabela6[QRCode]"),CUMPRIMENTO!$D285,INDIRECT("Tabela6[Data]"),CUMPRIMENTO!AK$1)</f>
        <v/>
      </c>
      <c r="AL285">
        <f>COUNTIFS(INDIRECT("Tabela6[QRCode]"),CUMPRIMENTO!$C285,INDIRECT("Tabela6[Data]"),CUMPRIMENTO!AL$1)+COUNTIFS(INDIRECT("Tabela6[QRCode]"),CUMPRIMENTO!$D285,INDIRECT("Tabela6[Data]"),CUMPRIMENTO!AL$1)</f>
        <v/>
      </c>
      <c r="AO285" s="33">
        <f>SUM(AH285:AL285)/(IF(G285=1,COUNTA(AH285:AL285)*3,IF(G285=2,COUNTA(AH285:AL285)*2,IF(G285=3,COUNTA(AH285:AL285),IF(G285=4,COUNTA(AH285:AL285)/2,IF(G285=5,COUNTA(AH285:AL285)/7,IF(G285=6,1,"")))))))</f>
        <v/>
      </c>
      <c r="AP285">
        <f>COUNTIFS(INDIRECT("Tabela6[QRCode]"),CUMPRIMENTO!$C285,INDIRECT("Tabela6[Data]"),CUMPRIMENTO!AP$1)+COUNTIFS(INDIRECT("Tabela6[QRCode]"),CUMPRIMENTO!$D285,INDIRECT("Tabela6[Data]"),CUMPRIMENTO!AP$1)</f>
        <v/>
      </c>
      <c r="AQ285">
        <f>COUNTIFS(INDIRECT("Tabela6[QRCode]"),CUMPRIMENTO!$C285,INDIRECT("Tabela6[Data]"),CUMPRIMENTO!AQ$1)+COUNTIFS(INDIRECT("Tabela6[QRCode]"),CUMPRIMENTO!$D285,INDIRECT("Tabela6[Data]"),CUMPRIMENTO!AQ$1)</f>
        <v/>
      </c>
      <c r="AW285" s="33">
        <f>SUM(AP285:AS285)/(IF(G285=1,COUNTA(AP285:AS285)*3,IF(G285=2,COUNTA(AP285:AS285)*2,IF(G285=3,COUNTA(AP285:AS285),IF(G285=4,COUNTA(AP285:AS285)/2,IF(G285=5,COUNTA(AP285:AS285)/7,IF(G285=6,1,"")))))))</f>
        <v/>
      </c>
    </row>
    <row r="286">
      <c r="B286" t="inlineStr">
        <is>
          <t>BR01-IES-P43</t>
        </is>
      </c>
      <c r="C286" t="inlineStr">
        <is>
          <t>BR01-IES-P43-BAN091</t>
        </is>
      </c>
      <c r="D286" t="inlineStr">
        <is>
          <t>RS-ST01-43-00T-WCM02</t>
        </is>
      </c>
      <c r="E286" t="inlineStr">
        <is>
          <t>BANHEIRO MOTORISTAS - M</t>
        </is>
      </c>
      <c r="F286" t="inlineStr">
        <is>
          <t>Sem QR Code</t>
        </is>
      </c>
      <c r="G286" t="n">
        <v>2</v>
      </c>
      <c r="H286" t="inlineStr">
        <is>
          <t>T2E, T3E</t>
        </is>
      </c>
      <c r="I286" s="34">
        <f>IF(H286="SOB DEMANDA",100%,IF(AVERAGE(Y286,AG286,AO286,AW286)&gt;100%,100%,AVERAGE(Y286,AG286,AO286,AW286)))</f>
        <v/>
      </c>
      <c r="J286">
        <f>COUNTIFS(INDIRECT("Tabela6[QRCode]"),CUMPRIMENTO!$C286,INDIRECT("Tabela6[Data]"),CUMPRIMENTO!J$1)+COUNTIFS(INDIRECT("Tabela6[QRCode]"),CUMPRIMENTO!$D286,INDIRECT("Tabela6[Data]"),CUMPRIMENTO!J$1)</f>
        <v/>
      </c>
      <c r="K286">
        <f>COUNTIFS(INDIRECT("Tabela6[QRCode]"),CUMPRIMENTO!$C286,INDIRECT("Tabela6[Data]"),CUMPRIMENTO!K$1)+COUNTIFS(INDIRECT("Tabela6[QRCode]"),CUMPRIMENTO!$D286,INDIRECT("Tabela6[Data]"),CUMPRIMENTO!K$1)</f>
        <v/>
      </c>
      <c r="L286">
        <f>COUNTIFS(INDIRECT("Tabela6[QRCode]"),CUMPRIMENTO!$C286,INDIRECT("Tabela6[Data]"),CUMPRIMENTO!L$1)+COUNTIFS(INDIRECT("Tabela6[QRCode]"),CUMPRIMENTO!$D286,INDIRECT("Tabela6[Data]"),CUMPRIMENTO!L$1)</f>
        <v/>
      </c>
      <c r="M286">
        <f>COUNTIFS(INDIRECT("Tabela6[QRCode]"),CUMPRIMENTO!$C286,INDIRECT("Tabela6[Data]"),CUMPRIMENTO!M$1)+COUNTIFS(INDIRECT("Tabela6[QRCode]"),CUMPRIMENTO!$D286,INDIRECT("Tabela6[Data]"),CUMPRIMENTO!M$1)</f>
        <v/>
      </c>
      <c r="N286">
        <f>COUNTIFS(INDIRECT("Tabela6[QRCode]"),CUMPRIMENTO!$C286,INDIRECT("Tabela6[Data]"),CUMPRIMENTO!N$1)+COUNTIFS(INDIRECT("Tabela6[QRCode]"),CUMPRIMENTO!$D286,INDIRECT("Tabela6[Data]"),CUMPRIMENTO!N$1)</f>
        <v/>
      </c>
      <c r="Q286" s="33">
        <f>SUM(J286:P286)/(IF(G286=1,COUNTA(J286:P286)*3,IF(G286=2,COUNTA(J286:P286)*2,IF(G286=3,COUNTA(J286:P286),IF(G286=4,COUNTA(J286:P286)/2,IF(G286=5,COUNTA(J286:P286)/7,IF(G286=6,1,"")))))))</f>
        <v/>
      </c>
      <c r="R286">
        <f>COUNTIFS(INDIRECT("Tabela6[QRCode]"),CUMPRIMENTO!$C286,INDIRECT("Tabela6[Data]"),CUMPRIMENTO!R$1)+COUNTIFS(INDIRECT("Tabela6[QRCode]"),CUMPRIMENTO!$D286,INDIRECT("Tabela6[Data]"),CUMPRIMENTO!R$1)</f>
        <v/>
      </c>
      <c r="S286">
        <f>COUNTIFS(INDIRECT("Tabela6[QRCode]"),CUMPRIMENTO!$C286,INDIRECT("Tabela6[Data]"),CUMPRIMENTO!S$1)+COUNTIFS(INDIRECT("Tabela6[QRCode]"),CUMPRIMENTO!$D286,INDIRECT("Tabela6[Data]"),CUMPRIMENTO!S$1)</f>
        <v/>
      </c>
      <c r="T286">
        <f>COUNTIFS(INDIRECT("Tabela6[QRCode]"),CUMPRIMENTO!$C286,INDIRECT("Tabela6[Data]"),CUMPRIMENTO!T$1)+COUNTIFS(INDIRECT("Tabela6[QRCode]"),CUMPRIMENTO!$D286,INDIRECT("Tabela6[Data]"),CUMPRIMENTO!T$1)</f>
        <v/>
      </c>
      <c r="U286">
        <f>COUNTIFS(INDIRECT("Tabela6[QRCode]"),CUMPRIMENTO!$C286,INDIRECT("Tabela6[Data]"),CUMPRIMENTO!U$1)+COUNTIFS(INDIRECT("Tabela6[QRCode]"),CUMPRIMENTO!$D286,INDIRECT("Tabela6[Data]"),CUMPRIMENTO!U$1)</f>
        <v/>
      </c>
      <c r="V286">
        <f>COUNTIFS(INDIRECT("Tabela6[QRCode]"),CUMPRIMENTO!$C286,INDIRECT("Tabela6[Data]"),CUMPRIMENTO!V$1)+COUNTIFS(INDIRECT("Tabela6[QRCode]"),CUMPRIMENTO!$D286,INDIRECT("Tabela6[Data]"),CUMPRIMENTO!V$1)</f>
        <v/>
      </c>
      <c r="Y286" s="33">
        <f>SUM(R286:X286)/(IF(G286=1,COUNTA(R286:X286)*3,IF(G286=2,COUNTA(R286:X286)*2,IF(G286=3,COUNTA(R286:X286),IF(G286=4,COUNTA(R286:X286)/2,IF(G286=5,COUNTA(R286:X286)/7,IF(G286=6,1,"")))))))</f>
        <v/>
      </c>
      <c r="Z286">
        <f>COUNTIFS(INDIRECT("Tabela6[QRCode]"),CUMPRIMENTO!$C286,INDIRECT("Tabela6[Data]"),CUMPRIMENTO!Z$1)+COUNTIFS(INDIRECT("Tabela6[QRCode]"),CUMPRIMENTO!$D286,INDIRECT("Tabela6[Data]"),CUMPRIMENTO!Z$1)</f>
        <v/>
      </c>
      <c r="AA286">
        <f>COUNTIFS(INDIRECT("Tabela6[QRCode]"),CUMPRIMENTO!$C286,INDIRECT("Tabela6[Data]"),CUMPRIMENTO!AA$1)+COUNTIFS(INDIRECT("Tabela6[QRCode]"),CUMPRIMENTO!$D286,INDIRECT("Tabela6[Data]"),CUMPRIMENTO!AA$1)</f>
        <v/>
      </c>
      <c r="AB286">
        <f>COUNTIFS(INDIRECT("Tabela6[QRCode]"),CUMPRIMENTO!$C286,INDIRECT("Tabela6[Data]"),CUMPRIMENTO!AB$1)+COUNTIFS(INDIRECT("Tabela6[QRCode]"),CUMPRIMENTO!$D286,INDIRECT("Tabela6[Data]"),CUMPRIMENTO!AB$1)</f>
        <v/>
      </c>
      <c r="AC286">
        <f>COUNTIFS(INDIRECT("Tabela6[QRCode]"),CUMPRIMENTO!$C286,INDIRECT("Tabela6[Data]"),CUMPRIMENTO!AC$1)+COUNTIFS(INDIRECT("Tabela6[QRCode]"),CUMPRIMENTO!$D286,INDIRECT("Tabela6[Data]"),CUMPRIMENTO!AC$1)</f>
        <v/>
      </c>
      <c r="AD286">
        <f>COUNTIFS(INDIRECT("Tabela6[QRCode]"),CUMPRIMENTO!$C286,INDIRECT("Tabela6[Data]"),CUMPRIMENTO!AD$1)+COUNTIFS(INDIRECT("Tabela6[QRCode]"),CUMPRIMENTO!$D286,INDIRECT("Tabela6[Data]"),CUMPRIMENTO!AD$1)</f>
        <v/>
      </c>
      <c r="AG286" s="33">
        <f>SUM(Z286:AD286)/(IF(G286=1,COUNTA(Z286:AD286)*3,IF(G286=2,COUNTA(Z286:AD286)*2,IF(G286=3,COUNTA(Z286:AD286),IF(G286=4,COUNTA(Z286:AD286)/2,IF(G286=5,COUNTA(Z286:AD286)/7,IF(G286=6,1,"")))))))</f>
        <v/>
      </c>
      <c r="AH286">
        <f>COUNTIFS(INDIRECT("Tabela6[QRCode]"),CUMPRIMENTO!$C286,INDIRECT("Tabela6[Data]"),CUMPRIMENTO!AH$1)+COUNTIFS(INDIRECT("Tabela6[QRCode]"),CUMPRIMENTO!$D286,INDIRECT("Tabela6[Data]"),CUMPRIMENTO!AH$1)</f>
        <v/>
      </c>
      <c r="AI286">
        <f>COUNTIFS(INDIRECT("Tabela6[QRCode]"),CUMPRIMENTO!$C286,INDIRECT("Tabela6[Data]"),CUMPRIMENTO!AI$1)+COUNTIFS(INDIRECT("Tabela6[QRCode]"),CUMPRIMENTO!$D286,INDIRECT("Tabela6[Data]"),CUMPRIMENTO!AI$1)</f>
        <v/>
      </c>
      <c r="AJ286">
        <f>COUNTIFS(INDIRECT("Tabela6[QRCode]"),CUMPRIMENTO!$C286,INDIRECT("Tabela6[Data]"),CUMPRIMENTO!AJ$1)+COUNTIFS(INDIRECT("Tabela6[QRCode]"),CUMPRIMENTO!$D286,INDIRECT("Tabela6[Data]"),CUMPRIMENTO!AJ$1)</f>
        <v/>
      </c>
      <c r="AK286">
        <f>COUNTIFS(INDIRECT("Tabela6[QRCode]"),CUMPRIMENTO!$C286,INDIRECT("Tabela6[Data]"),CUMPRIMENTO!AK$1)+COUNTIFS(INDIRECT("Tabela6[QRCode]"),CUMPRIMENTO!$D286,INDIRECT("Tabela6[Data]"),CUMPRIMENTO!AK$1)</f>
        <v/>
      </c>
      <c r="AL286">
        <f>COUNTIFS(INDIRECT("Tabela6[QRCode]"),CUMPRIMENTO!$C286,INDIRECT("Tabela6[Data]"),CUMPRIMENTO!AL$1)+COUNTIFS(INDIRECT("Tabela6[QRCode]"),CUMPRIMENTO!$D286,INDIRECT("Tabela6[Data]"),CUMPRIMENTO!AL$1)</f>
        <v/>
      </c>
      <c r="AO286" s="33">
        <f>SUM(AH286:AL286)/(IF(G286=1,COUNTA(AH286:AL286)*3,IF(G286=2,COUNTA(AH286:AL286)*2,IF(G286=3,COUNTA(AH286:AL286),IF(G286=4,COUNTA(AH286:AL286)/2,IF(G286=5,COUNTA(AH286:AL286)/7,IF(G286=6,1,"")))))))</f>
        <v/>
      </c>
      <c r="AP286">
        <f>COUNTIFS(INDIRECT("Tabela6[QRCode]"),CUMPRIMENTO!$C286,INDIRECT("Tabela6[Data]"),CUMPRIMENTO!AP$1)+COUNTIFS(INDIRECT("Tabela6[QRCode]"),CUMPRIMENTO!$D286,INDIRECT("Tabela6[Data]"),CUMPRIMENTO!AP$1)</f>
        <v/>
      </c>
      <c r="AQ286">
        <f>COUNTIFS(INDIRECT("Tabela6[QRCode]"),CUMPRIMENTO!$C286,INDIRECT("Tabela6[Data]"),CUMPRIMENTO!AQ$1)+COUNTIFS(INDIRECT("Tabela6[QRCode]"),CUMPRIMENTO!$D286,INDIRECT("Tabela6[Data]"),CUMPRIMENTO!AQ$1)</f>
        <v/>
      </c>
      <c r="AW286" s="33">
        <f>SUM(AP286:AS286)/(IF(G286=1,COUNTA(AP286:AS286)*3,IF(G286=2,COUNTA(AP286:AS286)*2,IF(G286=3,COUNTA(AP286:AS286),IF(G286=4,COUNTA(AP286:AS286)/2,IF(G286=5,COUNTA(AP286:AS286)/7,IF(G286=6,1,"")))))))</f>
        <v/>
      </c>
    </row>
    <row r="287">
      <c r="B287" t="inlineStr">
        <is>
          <t>BR01-IES-P43</t>
        </is>
      </c>
      <c r="C287" t="inlineStr">
        <is>
          <t>BR01-IES-P43-BAN092</t>
        </is>
      </c>
      <c r="D287" t="inlineStr">
        <is>
          <t>RS-ST01-43-01P-WCM01</t>
        </is>
      </c>
      <c r="E287" t="inlineStr">
        <is>
          <t>BANHEIRO RECURSOS HUMANOS 1o PISO - M</t>
        </is>
      </c>
      <c r="G287" t="n">
        <v>3</v>
      </c>
      <c r="H287" t="inlineStr">
        <is>
          <t>T3E</t>
        </is>
      </c>
      <c r="I287" s="34">
        <f>IF(H287="SOB DEMANDA",100%,IF(AVERAGE(Y287,AG287,AO287,AW287)&gt;100%,100%,AVERAGE(Y287,AG287,AO287,AW287)))</f>
        <v/>
      </c>
      <c r="J287">
        <f>COUNTIFS(INDIRECT("Tabela6[QRCode]"),CUMPRIMENTO!$C287,INDIRECT("Tabela6[Data]"),CUMPRIMENTO!J$1)+COUNTIFS(INDIRECT("Tabela6[QRCode]"),CUMPRIMENTO!$D287,INDIRECT("Tabela6[Data]"),CUMPRIMENTO!J$1)</f>
        <v/>
      </c>
      <c r="K287">
        <f>COUNTIFS(INDIRECT("Tabela6[QRCode]"),CUMPRIMENTO!$C287,INDIRECT("Tabela6[Data]"),CUMPRIMENTO!K$1)+COUNTIFS(INDIRECT("Tabela6[QRCode]"),CUMPRIMENTO!$D287,INDIRECT("Tabela6[Data]"),CUMPRIMENTO!K$1)</f>
        <v/>
      </c>
      <c r="L287">
        <f>COUNTIFS(INDIRECT("Tabela6[QRCode]"),CUMPRIMENTO!$C287,INDIRECT("Tabela6[Data]"),CUMPRIMENTO!L$1)+COUNTIFS(INDIRECT("Tabela6[QRCode]"),CUMPRIMENTO!$D287,INDIRECT("Tabela6[Data]"),CUMPRIMENTO!L$1)</f>
        <v/>
      </c>
      <c r="M287">
        <f>COUNTIFS(INDIRECT("Tabela6[QRCode]"),CUMPRIMENTO!$C287,INDIRECT("Tabela6[Data]"),CUMPRIMENTO!M$1)+COUNTIFS(INDIRECT("Tabela6[QRCode]"),CUMPRIMENTO!$D287,INDIRECT("Tabela6[Data]"),CUMPRIMENTO!M$1)</f>
        <v/>
      </c>
      <c r="N287">
        <f>COUNTIFS(INDIRECT("Tabela6[QRCode]"),CUMPRIMENTO!$C287,INDIRECT("Tabela6[Data]"),CUMPRIMENTO!N$1)+COUNTIFS(INDIRECT("Tabela6[QRCode]"),CUMPRIMENTO!$D287,INDIRECT("Tabela6[Data]"),CUMPRIMENTO!N$1)</f>
        <v/>
      </c>
      <c r="Q287" s="33">
        <f>SUM(J287:P287)/(IF(G287=1,COUNTA(J287:P287)*3,IF(G287=2,COUNTA(J287:P287)*2,IF(G287=3,COUNTA(J287:P287),IF(G287=4,COUNTA(J287:P287)/2,IF(G287=5,COUNTA(J287:P287)/7,IF(G287=6,1,"")))))))</f>
        <v/>
      </c>
      <c r="R287">
        <f>COUNTIFS(INDIRECT("Tabela6[QRCode]"),CUMPRIMENTO!$C287,INDIRECT("Tabela6[Data]"),CUMPRIMENTO!R$1)+COUNTIFS(INDIRECT("Tabela6[QRCode]"),CUMPRIMENTO!$D287,INDIRECT("Tabela6[Data]"),CUMPRIMENTO!R$1)</f>
        <v/>
      </c>
      <c r="S287">
        <f>COUNTIFS(INDIRECT("Tabela6[QRCode]"),CUMPRIMENTO!$C287,INDIRECT("Tabela6[Data]"),CUMPRIMENTO!S$1)+COUNTIFS(INDIRECT("Tabela6[QRCode]"),CUMPRIMENTO!$D287,INDIRECT("Tabela6[Data]"),CUMPRIMENTO!S$1)</f>
        <v/>
      </c>
      <c r="T287">
        <f>COUNTIFS(INDIRECT("Tabela6[QRCode]"),CUMPRIMENTO!$C287,INDIRECT("Tabela6[Data]"),CUMPRIMENTO!T$1)+COUNTIFS(INDIRECT("Tabela6[QRCode]"),CUMPRIMENTO!$D287,INDIRECT("Tabela6[Data]"),CUMPRIMENTO!T$1)</f>
        <v/>
      </c>
      <c r="U287">
        <f>COUNTIFS(INDIRECT("Tabela6[QRCode]"),CUMPRIMENTO!$C287,INDIRECT("Tabela6[Data]"),CUMPRIMENTO!U$1)+COUNTIFS(INDIRECT("Tabela6[QRCode]"),CUMPRIMENTO!$D287,INDIRECT("Tabela6[Data]"),CUMPRIMENTO!U$1)</f>
        <v/>
      </c>
      <c r="V287">
        <f>COUNTIFS(INDIRECT("Tabela6[QRCode]"),CUMPRIMENTO!$C287,INDIRECT("Tabela6[Data]"),CUMPRIMENTO!V$1)+COUNTIFS(INDIRECT("Tabela6[QRCode]"),CUMPRIMENTO!$D287,INDIRECT("Tabela6[Data]"),CUMPRIMENTO!V$1)</f>
        <v/>
      </c>
      <c r="Y287" s="33">
        <f>SUM(R287:X287)/(IF(G287=1,COUNTA(R287:X287)*3,IF(G287=2,COUNTA(R287:X287)*2,IF(G287=3,COUNTA(R287:X287),IF(G287=4,COUNTA(R287:X287)/2,IF(G287=5,COUNTA(R287:X287)/7,IF(G287=6,1,"")))))))</f>
        <v/>
      </c>
      <c r="Z287">
        <f>COUNTIFS(INDIRECT("Tabela6[QRCode]"),CUMPRIMENTO!$C287,INDIRECT("Tabela6[Data]"),CUMPRIMENTO!Z$1)+COUNTIFS(INDIRECT("Tabela6[QRCode]"),CUMPRIMENTO!$D287,INDIRECT("Tabela6[Data]"),CUMPRIMENTO!Z$1)</f>
        <v/>
      </c>
      <c r="AA287">
        <f>COUNTIFS(INDIRECT("Tabela6[QRCode]"),CUMPRIMENTO!$C287,INDIRECT("Tabela6[Data]"),CUMPRIMENTO!AA$1)+COUNTIFS(INDIRECT("Tabela6[QRCode]"),CUMPRIMENTO!$D287,INDIRECT("Tabela6[Data]"),CUMPRIMENTO!AA$1)</f>
        <v/>
      </c>
      <c r="AB287">
        <f>COUNTIFS(INDIRECT("Tabela6[QRCode]"),CUMPRIMENTO!$C287,INDIRECT("Tabela6[Data]"),CUMPRIMENTO!AB$1)+COUNTIFS(INDIRECT("Tabela6[QRCode]"),CUMPRIMENTO!$D287,INDIRECT("Tabela6[Data]"),CUMPRIMENTO!AB$1)</f>
        <v/>
      </c>
      <c r="AC287">
        <f>COUNTIFS(INDIRECT("Tabela6[QRCode]"),CUMPRIMENTO!$C287,INDIRECT("Tabela6[Data]"),CUMPRIMENTO!AC$1)+COUNTIFS(INDIRECT("Tabela6[QRCode]"),CUMPRIMENTO!$D287,INDIRECT("Tabela6[Data]"),CUMPRIMENTO!AC$1)</f>
        <v/>
      </c>
      <c r="AD287">
        <f>COUNTIFS(INDIRECT("Tabela6[QRCode]"),CUMPRIMENTO!$C287,INDIRECT("Tabela6[Data]"),CUMPRIMENTO!AD$1)+COUNTIFS(INDIRECT("Tabela6[QRCode]"),CUMPRIMENTO!$D287,INDIRECT("Tabela6[Data]"),CUMPRIMENTO!AD$1)</f>
        <v/>
      </c>
      <c r="AG287" s="33">
        <f>SUM(Z287:AD287)/(IF(G287=1,COUNTA(Z287:AD287)*3,IF(G287=2,COUNTA(Z287:AD287)*2,IF(G287=3,COUNTA(Z287:AD287),IF(G287=4,COUNTA(Z287:AD287)/2,IF(G287=5,COUNTA(Z287:AD287)/7,IF(G287=6,1,"")))))))</f>
        <v/>
      </c>
      <c r="AH287">
        <f>COUNTIFS(INDIRECT("Tabela6[QRCode]"),CUMPRIMENTO!$C287,INDIRECT("Tabela6[Data]"),CUMPRIMENTO!AH$1)+COUNTIFS(INDIRECT("Tabela6[QRCode]"),CUMPRIMENTO!$D287,INDIRECT("Tabela6[Data]"),CUMPRIMENTO!AH$1)</f>
        <v/>
      </c>
      <c r="AI287">
        <f>COUNTIFS(INDIRECT("Tabela6[QRCode]"),CUMPRIMENTO!$C287,INDIRECT("Tabela6[Data]"),CUMPRIMENTO!AI$1)+COUNTIFS(INDIRECT("Tabela6[QRCode]"),CUMPRIMENTO!$D287,INDIRECT("Tabela6[Data]"),CUMPRIMENTO!AI$1)</f>
        <v/>
      </c>
      <c r="AJ287">
        <f>COUNTIFS(INDIRECT("Tabela6[QRCode]"),CUMPRIMENTO!$C287,INDIRECT("Tabela6[Data]"),CUMPRIMENTO!AJ$1)+COUNTIFS(INDIRECT("Tabela6[QRCode]"),CUMPRIMENTO!$D287,INDIRECT("Tabela6[Data]"),CUMPRIMENTO!AJ$1)</f>
        <v/>
      </c>
      <c r="AK287">
        <f>COUNTIFS(INDIRECT("Tabela6[QRCode]"),CUMPRIMENTO!$C287,INDIRECT("Tabela6[Data]"),CUMPRIMENTO!AK$1)+COUNTIFS(INDIRECT("Tabela6[QRCode]"),CUMPRIMENTO!$D287,INDIRECT("Tabela6[Data]"),CUMPRIMENTO!AK$1)</f>
        <v/>
      </c>
      <c r="AL287">
        <f>COUNTIFS(INDIRECT("Tabela6[QRCode]"),CUMPRIMENTO!$C287,INDIRECT("Tabela6[Data]"),CUMPRIMENTO!AL$1)+COUNTIFS(INDIRECT("Tabela6[QRCode]"),CUMPRIMENTO!$D287,INDIRECT("Tabela6[Data]"),CUMPRIMENTO!AL$1)</f>
        <v/>
      </c>
      <c r="AO287" s="33">
        <f>SUM(AH287:AL287)/(IF(G287=1,COUNTA(AH287:AL287)*3,IF(G287=2,COUNTA(AH287:AL287)*2,IF(G287=3,COUNTA(AH287:AL287),IF(G287=4,COUNTA(AH287:AL287)/2,IF(G287=5,COUNTA(AH287:AL287)/7,IF(G287=6,1,"")))))))</f>
        <v/>
      </c>
      <c r="AP287">
        <f>COUNTIFS(INDIRECT("Tabela6[QRCode]"),CUMPRIMENTO!$C287,INDIRECT("Tabela6[Data]"),CUMPRIMENTO!AP$1)+COUNTIFS(INDIRECT("Tabela6[QRCode]"),CUMPRIMENTO!$D287,INDIRECT("Tabela6[Data]"),CUMPRIMENTO!AP$1)</f>
        <v/>
      </c>
      <c r="AQ287">
        <f>COUNTIFS(INDIRECT("Tabela6[QRCode]"),CUMPRIMENTO!$C287,INDIRECT("Tabela6[Data]"),CUMPRIMENTO!AQ$1)+COUNTIFS(INDIRECT("Tabela6[QRCode]"),CUMPRIMENTO!$D287,INDIRECT("Tabela6[Data]"),CUMPRIMENTO!AQ$1)</f>
        <v/>
      </c>
      <c r="AW287" s="33">
        <f>SUM(AP287:AS287)/(IF(G287=1,COUNTA(AP287:AS287)*3,IF(G287=2,COUNTA(AP287:AS287)*2,IF(G287=3,COUNTA(AP287:AS287),IF(G287=4,COUNTA(AP287:AS287)/2,IF(G287=5,COUNTA(AP287:AS287)/7,IF(G287=6,1,"")))))))</f>
        <v/>
      </c>
    </row>
    <row r="288">
      <c r="B288" t="inlineStr">
        <is>
          <t>BR01-IES-P43</t>
        </is>
      </c>
      <c r="C288" t="inlineStr">
        <is>
          <t>BR01-IES-P43-BAN093</t>
        </is>
      </c>
      <c r="D288" t="inlineStr">
        <is>
          <t>RS-ST01-43-01P-WCF01</t>
        </is>
      </c>
      <c r="E288" t="inlineStr">
        <is>
          <t>BANHEIRO RECURSOS HUMANOS 1o PISO - F</t>
        </is>
      </c>
      <c r="G288" t="n">
        <v>3</v>
      </c>
      <c r="H288" t="inlineStr">
        <is>
          <t>T3E</t>
        </is>
      </c>
      <c r="I288" s="34">
        <f>IF(H288="SOB DEMANDA",100%,IF(AVERAGE(Y288,AG288,AO288,AW288)&gt;100%,100%,AVERAGE(Y288,AG288,AO288,AW288)))</f>
        <v/>
      </c>
      <c r="J288">
        <f>COUNTIFS(INDIRECT("Tabela6[QRCode]"),CUMPRIMENTO!$C288,INDIRECT("Tabela6[Data]"),CUMPRIMENTO!J$1)+COUNTIFS(INDIRECT("Tabela6[QRCode]"),CUMPRIMENTO!$D288,INDIRECT("Tabela6[Data]"),CUMPRIMENTO!J$1)</f>
        <v/>
      </c>
      <c r="K288">
        <f>COUNTIFS(INDIRECT("Tabela6[QRCode]"),CUMPRIMENTO!$C288,INDIRECT("Tabela6[Data]"),CUMPRIMENTO!K$1)+COUNTIFS(INDIRECT("Tabela6[QRCode]"),CUMPRIMENTO!$D288,INDIRECT("Tabela6[Data]"),CUMPRIMENTO!K$1)</f>
        <v/>
      </c>
      <c r="L288">
        <f>COUNTIFS(INDIRECT("Tabela6[QRCode]"),CUMPRIMENTO!$C288,INDIRECT("Tabela6[Data]"),CUMPRIMENTO!L$1)+COUNTIFS(INDIRECT("Tabela6[QRCode]"),CUMPRIMENTO!$D288,INDIRECT("Tabela6[Data]"),CUMPRIMENTO!L$1)</f>
        <v/>
      </c>
      <c r="M288">
        <f>COUNTIFS(INDIRECT("Tabela6[QRCode]"),CUMPRIMENTO!$C288,INDIRECT("Tabela6[Data]"),CUMPRIMENTO!M$1)+COUNTIFS(INDIRECT("Tabela6[QRCode]"),CUMPRIMENTO!$D288,INDIRECT("Tabela6[Data]"),CUMPRIMENTO!M$1)</f>
        <v/>
      </c>
      <c r="N288">
        <f>COUNTIFS(INDIRECT("Tabela6[QRCode]"),CUMPRIMENTO!$C288,INDIRECT("Tabela6[Data]"),CUMPRIMENTO!N$1)+COUNTIFS(INDIRECT("Tabela6[QRCode]"),CUMPRIMENTO!$D288,INDIRECT("Tabela6[Data]"),CUMPRIMENTO!N$1)</f>
        <v/>
      </c>
      <c r="Q288" s="33">
        <f>SUM(J288:P288)/(IF(G288=1,COUNTA(J288:P288)*3,IF(G288=2,COUNTA(J288:P288)*2,IF(G288=3,COUNTA(J288:P288),IF(G288=4,COUNTA(J288:P288)/2,IF(G288=5,COUNTA(J288:P288)/7,IF(G288=6,1,"")))))))</f>
        <v/>
      </c>
      <c r="R288">
        <f>COUNTIFS(INDIRECT("Tabela6[QRCode]"),CUMPRIMENTO!$C288,INDIRECT("Tabela6[Data]"),CUMPRIMENTO!R$1)+COUNTIFS(INDIRECT("Tabela6[QRCode]"),CUMPRIMENTO!$D288,INDIRECT("Tabela6[Data]"),CUMPRIMENTO!R$1)</f>
        <v/>
      </c>
      <c r="S288">
        <f>COUNTIFS(INDIRECT("Tabela6[QRCode]"),CUMPRIMENTO!$C288,INDIRECT("Tabela6[Data]"),CUMPRIMENTO!S$1)+COUNTIFS(INDIRECT("Tabela6[QRCode]"),CUMPRIMENTO!$D288,INDIRECT("Tabela6[Data]"),CUMPRIMENTO!S$1)</f>
        <v/>
      </c>
      <c r="T288">
        <f>COUNTIFS(INDIRECT("Tabela6[QRCode]"),CUMPRIMENTO!$C288,INDIRECT("Tabela6[Data]"),CUMPRIMENTO!T$1)+COUNTIFS(INDIRECT("Tabela6[QRCode]"),CUMPRIMENTO!$D288,INDIRECT("Tabela6[Data]"),CUMPRIMENTO!T$1)</f>
        <v/>
      </c>
      <c r="U288">
        <f>COUNTIFS(INDIRECT("Tabela6[QRCode]"),CUMPRIMENTO!$C288,INDIRECT("Tabela6[Data]"),CUMPRIMENTO!U$1)+COUNTIFS(INDIRECT("Tabela6[QRCode]"),CUMPRIMENTO!$D288,INDIRECT("Tabela6[Data]"),CUMPRIMENTO!U$1)</f>
        <v/>
      </c>
      <c r="V288">
        <f>COUNTIFS(INDIRECT("Tabela6[QRCode]"),CUMPRIMENTO!$C288,INDIRECT("Tabela6[Data]"),CUMPRIMENTO!V$1)+COUNTIFS(INDIRECT("Tabela6[QRCode]"),CUMPRIMENTO!$D288,INDIRECT("Tabela6[Data]"),CUMPRIMENTO!V$1)</f>
        <v/>
      </c>
      <c r="Y288" s="33">
        <f>SUM(R288:X288)/(IF(G288=1,COUNTA(R288:X288)*3,IF(G288=2,COUNTA(R288:X288)*2,IF(G288=3,COUNTA(R288:X288),IF(G288=4,COUNTA(R288:X288)/2,IF(G288=5,COUNTA(R288:X288)/7,IF(G288=6,1,"")))))))</f>
        <v/>
      </c>
      <c r="Z288">
        <f>COUNTIFS(INDIRECT("Tabela6[QRCode]"),CUMPRIMENTO!$C288,INDIRECT("Tabela6[Data]"),CUMPRIMENTO!Z$1)+COUNTIFS(INDIRECT("Tabela6[QRCode]"),CUMPRIMENTO!$D288,INDIRECT("Tabela6[Data]"),CUMPRIMENTO!Z$1)</f>
        <v/>
      </c>
      <c r="AA288">
        <f>COUNTIFS(INDIRECT("Tabela6[QRCode]"),CUMPRIMENTO!$C288,INDIRECT("Tabela6[Data]"),CUMPRIMENTO!AA$1)+COUNTIFS(INDIRECT("Tabela6[QRCode]"),CUMPRIMENTO!$D288,INDIRECT("Tabela6[Data]"),CUMPRIMENTO!AA$1)</f>
        <v/>
      </c>
      <c r="AB288">
        <f>COUNTIFS(INDIRECT("Tabela6[QRCode]"),CUMPRIMENTO!$C288,INDIRECT("Tabela6[Data]"),CUMPRIMENTO!AB$1)+COUNTIFS(INDIRECT("Tabela6[QRCode]"),CUMPRIMENTO!$D288,INDIRECT("Tabela6[Data]"),CUMPRIMENTO!AB$1)</f>
        <v/>
      </c>
      <c r="AC288">
        <f>COUNTIFS(INDIRECT("Tabela6[QRCode]"),CUMPRIMENTO!$C288,INDIRECT("Tabela6[Data]"),CUMPRIMENTO!AC$1)+COUNTIFS(INDIRECT("Tabela6[QRCode]"),CUMPRIMENTO!$D288,INDIRECT("Tabela6[Data]"),CUMPRIMENTO!AC$1)</f>
        <v/>
      </c>
      <c r="AD288">
        <f>COUNTIFS(INDIRECT("Tabela6[QRCode]"),CUMPRIMENTO!$C288,INDIRECT("Tabela6[Data]"),CUMPRIMENTO!AD$1)+COUNTIFS(INDIRECT("Tabela6[QRCode]"),CUMPRIMENTO!$D288,INDIRECT("Tabela6[Data]"),CUMPRIMENTO!AD$1)</f>
        <v/>
      </c>
      <c r="AG288" s="33">
        <f>SUM(Z288:AD288)/(IF(G288=1,COUNTA(Z288:AD288)*3,IF(G288=2,COUNTA(Z288:AD288)*2,IF(G288=3,COUNTA(Z288:AD288),IF(G288=4,COUNTA(Z288:AD288)/2,IF(G288=5,COUNTA(Z288:AD288)/7,IF(G288=6,1,"")))))))</f>
        <v/>
      </c>
      <c r="AH288">
        <f>COUNTIFS(INDIRECT("Tabela6[QRCode]"),CUMPRIMENTO!$C288,INDIRECT("Tabela6[Data]"),CUMPRIMENTO!AH$1)+COUNTIFS(INDIRECT("Tabela6[QRCode]"),CUMPRIMENTO!$D288,INDIRECT("Tabela6[Data]"),CUMPRIMENTO!AH$1)</f>
        <v/>
      </c>
      <c r="AI288">
        <f>COUNTIFS(INDIRECT("Tabela6[QRCode]"),CUMPRIMENTO!$C288,INDIRECT("Tabela6[Data]"),CUMPRIMENTO!AI$1)+COUNTIFS(INDIRECT("Tabela6[QRCode]"),CUMPRIMENTO!$D288,INDIRECT("Tabela6[Data]"),CUMPRIMENTO!AI$1)</f>
        <v/>
      </c>
      <c r="AJ288">
        <f>COUNTIFS(INDIRECT("Tabela6[QRCode]"),CUMPRIMENTO!$C288,INDIRECT("Tabela6[Data]"),CUMPRIMENTO!AJ$1)+COUNTIFS(INDIRECT("Tabela6[QRCode]"),CUMPRIMENTO!$D288,INDIRECT("Tabela6[Data]"),CUMPRIMENTO!AJ$1)</f>
        <v/>
      </c>
      <c r="AK288">
        <f>COUNTIFS(INDIRECT("Tabela6[QRCode]"),CUMPRIMENTO!$C288,INDIRECT("Tabela6[Data]"),CUMPRIMENTO!AK$1)+COUNTIFS(INDIRECT("Tabela6[QRCode]"),CUMPRIMENTO!$D288,INDIRECT("Tabela6[Data]"),CUMPRIMENTO!AK$1)</f>
        <v/>
      </c>
      <c r="AL288">
        <f>COUNTIFS(INDIRECT("Tabela6[QRCode]"),CUMPRIMENTO!$C288,INDIRECT("Tabela6[Data]"),CUMPRIMENTO!AL$1)+COUNTIFS(INDIRECT("Tabela6[QRCode]"),CUMPRIMENTO!$D288,INDIRECT("Tabela6[Data]"),CUMPRIMENTO!AL$1)</f>
        <v/>
      </c>
      <c r="AO288" s="33">
        <f>SUM(AH288:AL288)/(IF(G288=1,COUNTA(AH288:AL288)*3,IF(G288=2,COUNTA(AH288:AL288)*2,IF(G288=3,COUNTA(AH288:AL288),IF(G288=4,COUNTA(AH288:AL288)/2,IF(G288=5,COUNTA(AH288:AL288)/7,IF(G288=6,1,"")))))))</f>
        <v/>
      </c>
      <c r="AP288">
        <f>COUNTIFS(INDIRECT("Tabela6[QRCode]"),CUMPRIMENTO!$C288,INDIRECT("Tabela6[Data]"),CUMPRIMENTO!AP$1)+COUNTIFS(INDIRECT("Tabela6[QRCode]"),CUMPRIMENTO!$D288,INDIRECT("Tabela6[Data]"),CUMPRIMENTO!AP$1)</f>
        <v/>
      </c>
      <c r="AQ288">
        <f>COUNTIFS(INDIRECT("Tabela6[QRCode]"),CUMPRIMENTO!$C288,INDIRECT("Tabela6[Data]"),CUMPRIMENTO!AQ$1)+COUNTIFS(INDIRECT("Tabela6[QRCode]"),CUMPRIMENTO!$D288,INDIRECT("Tabela6[Data]"),CUMPRIMENTO!AQ$1)</f>
        <v/>
      </c>
      <c r="AW288" s="33">
        <f>SUM(AP288:AS288)/(IF(G288=1,COUNTA(AP288:AS288)*3,IF(G288=2,COUNTA(AP288:AS288)*2,IF(G288=3,COUNTA(AP288:AS288),IF(G288=4,COUNTA(AP288:AS288)/2,IF(G288=5,COUNTA(AP288:AS288)/7,IF(G288=6,1,"")))))))</f>
        <v/>
      </c>
    </row>
    <row r="289">
      <c r="B289" t="inlineStr">
        <is>
          <t>BR01-IES-P43</t>
        </is>
      </c>
      <c r="C289" t="inlineStr">
        <is>
          <t>BR01-IES-P43-BAN094</t>
        </is>
      </c>
      <c r="D289" t="inlineStr">
        <is>
          <t>RS-ST01-43-02P-WCM01</t>
        </is>
      </c>
      <c r="E289" t="inlineStr">
        <is>
          <t>BANHEIRO MARKETING 2o PISO - M</t>
        </is>
      </c>
      <c r="G289" t="n">
        <v>3</v>
      </c>
      <c r="H289" t="inlineStr">
        <is>
          <t>T3E</t>
        </is>
      </c>
      <c r="I289" s="34">
        <f>IF(H289="SOB DEMANDA",100%,IF(AVERAGE(Y289,AG289,AO289,AW289)&gt;100%,100%,AVERAGE(Y289,AG289,AO289,AW289)))</f>
        <v/>
      </c>
      <c r="J289">
        <f>COUNTIFS(INDIRECT("Tabela6[QRCode]"),CUMPRIMENTO!$C289,INDIRECT("Tabela6[Data]"),CUMPRIMENTO!J$1)+COUNTIFS(INDIRECT("Tabela6[QRCode]"),CUMPRIMENTO!$D289,INDIRECT("Tabela6[Data]"),CUMPRIMENTO!J$1)</f>
        <v/>
      </c>
      <c r="K289">
        <f>COUNTIFS(INDIRECT("Tabela6[QRCode]"),CUMPRIMENTO!$C289,INDIRECT("Tabela6[Data]"),CUMPRIMENTO!K$1)+COUNTIFS(INDIRECT("Tabela6[QRCode]"),CUMPRIMENTO!$D289,INDIRECT("Tabela6[Data]"),CUMPRIMENTO!K$1)</f>
        <v/>
      </c>
      <c r="L289">
        <f>COUNTIFS(INDIRECT("Tabela6[QRCode]"),CUMPRIMENTO!$C289,INDIRECT("Tabela6[Data]"),CUMPRIMENTO!L$1)+COUNTIFS(INDIRECT("Tabela6[QRCode]"),CUMPRIMENTO!$D289,INDIRECT("Tabela6[Data]"),CUMPRIMENTO!L$1)</f>
        <v/>
      </c>
      <c r="M289">
        <f>COUNTIFS(INDIRECT("Tabela6[QRCode]"),CUMPRIMENTO!$C289,INDIRECT("Tabela6[Data]"),CUMPRIMENTO!M$1)+COUNTIFS(INDIRECT("Tabela6[QRCode]"),CUMPRIMENTO!$D289,INDIRECT("Tabela6[Data]"),CUMPRIMENTO!M$1)</f>
        <v/>
      </c>
      <c r="N289">
        <f>COUNTIFS(INDIRECT("Tabela6[QRCode]"),CUMPRIMENTO!$C289,INDIRECT("Tabela6[Data]"),CUMPRIMENTO!N$1)+COUNTIFS(INDIRECT("Tabela6[QRCode]"),CUMPRIMENTO!$D289,INDIRECT("Tabela6[Data]"),CUMPRIMENTO!N$1)</f>
        <v/>
      </c>
      <c r="Q289" s="33">
        <f>SUM(J289:P289)/(IF(G289=1,COUNTA(J289:P289)*3,IF(G289=2,COUNTA(J289:P289)*2,IF(G289=3,COUNTA(J289:P289),IF(G289=4,COUNTA(J289:P289)/2,IF(G289=5,COUNTA(J289:P289)/7,IF(G289=6,1,"")))))))</f>
        <v/>
      </c>
      <c r="R289">
        <f>COUNTIFS(INDIRECT("Tabela6[QRCode]"),CUMPRIMENTO!$C289,INDIRECT("Tabela6[Data]"),CUMPRIMENTO!R$1)+COUNTIFS(INDIRECT("Tabela6[QRCode]"),CUMPRIMENTO!$D289,INDIRECT("Tabela6[Data]"),CUMPRIMENTO!R$1)</f>
        <v/>
      </c>
      <c r="S289">
        <f>COUNTIFS(INDIRECT("Tabela6[QRCode]"),CUMPRIMENTO!$C289,INDIRECT("Tabela6[Data]"),CUMPRIMENTO!S$1)+COUNTIFS(INDIRECT("Tabela6[QRCode]"),CUMPRIMENTO!$D289,INDIRECT("Tabela6[Data]"),CUMPRIMENTO!S$1)</f>
        <v/>
      </c>
      <c r="T289">
        <f>COUNTIFS(INDIRECT("Tabela6[QRCode]"),CUMPRIMENTO!$C289,INDIRECT("Tabela6[Data]"),CUMPRIMENTO!T$1)+COUNTIFS(INDIRECT("Tabela6[QRCode]"),CUMPRIMENTO!$D289,INDIRECT("Tabela6[Data]"),CUMPRIMENTO!T$1)</f>
        <v/>
      </c>
      <c r="U289">
        <f>COUNTIFS(INDIRECT("Tabela6[QRCode]"),CUMPRIMENTO!$C289,INDIRECT("Tabela6[Data]"),CUMPRIMENTO!U$1)+COUNTIFS(INDIRECT("Tabela6[QRCode]"),CUMPRIMENTO!$D289,INDIRECT("Tabela6[Data]"),CUMPRIMENTO!U$1)</f>
        <v/>
      </c>
      <c r="V289">
        <f>COUNTIFS(INDIRECT("Tabela6[QRCode]"),CUMPRIMENTO!$C289,INDIRECT("Tabela6[Data]"),CUMPRIMENTO!V$1)+COUNTIFS(INDIRECT("Tabela6[QRCode]"),CUMPRIMENTO!$D289,INDIRECT("Tabela6[Data]"),CUMPRIMENTO!V$1)</f>
        <v/>
      </c>
      <c r="Y289" s="33">
        <f>SUM(R289:X289)/(IF(G289=1,COUNTA(R289:X289)*3,IF(G289=2,COUNTA(R289:X289)*2,IF(G289=3,COUNTA(R289:X289),IF(G289=4,COUNTA(R289:X289)/2,IF(G289=5,COUNTA(R289:X289)/7,IF(G289=6,1,"")))))))</f>
        <v/>
      </c>
      <c r="Z289">
        <f>COUNTIFS(INDIRECT("Tabela6[QRCode]"),CUMPRIMENTO!$C289,INDIRECT("Tabela6[Data]"),CUMPRIMENTO!Z$1)+COUNTIFS(INDIRECT("Tabela6[QRCode]"),CUMPRIMENTO!$D289,INDIRECT("Tabela6[Data]"),CUMPRIMENTO!Z$1)</f>
        <v/>
      </c>
      <c r="AA289">
        <f>COUNTIFS(INDIRECT("Tabela6[QRCode]"),CUMPRIMENTO!$C289,INDIRECT("Tabela6[Data]"),CUMPRIMENTO!AA$1)+COUNTIFS(INDIRECT("Tabela6[QRCode]"),CUMPRIMENTO!$D289,INDIRECT("Tabela6[Data]"),CUMPRIMENTO!AA$1)</f>
        <v/>
      </c>
      <c r="AB289">
        <f>COUNTIFS(INDIRECT("Tabela6[QRCode]"),CUMPRIMENTO!$C289,INDIRECT("Tabela6[Data]"),CUMPRIMENTO!AB$1)+COUNTIFS(INDIRECT("Tabela6[QRCode]"),CUMPRIMENTO!$D289,INDIRECT("Tabela6[Data]"),CUMPRIMENTO!AB$1)</f>
        <v/>
      </c>
      <c r="AC289">
        <f>COUNTIFS(INDIRECT("Tabela6[QRCode]"),CUMPRIMENTO!$C289,INDIRECT("Tabela6[Data]"),CUMPRIMENTO!AC$1)+COUNTIFS(INDIRECT("Tabela6[QRCode]"),CUMPRIMENTO!$D289,INDIRECT("Tabela6[Data]"),CUMPRIMENTO!AC$1)</f>
        <v/>
      </c>
      <c r="AD289">
        <f>COUNTIFS(INDIRECT("Tabela6[QRCode]"),CUMPRIMENTO!$C289,INDIRECT("Tabela6[Data]"),CUMPRIMENTO!AD$1)+COUNTIFS(INDIRECT("Tabela6[QRCode]"),CUMPRIMENTO!$D289,INDIRECT("Tabela6[Data]"),CUMPRIMENTO!AD$1)</f>
        <v/>
      </c>
      <c r="AG289" s="33">
        <f>SUM(Z289:AD289)/(IF(G289=1,COUNTA(Z289:AD289)*3,IF(G289=2,COUNTA(Z289:AD289)*2,IF(G289=3,COUNTA(Z289:AD289),IF(G289=4,COUNTA(Z289:AD289)/2,IF(G289=5,COUNTA(Z289:AD289)/7,IF(G289=6,1,"")))))))</f>
        <v/>
      </c>
      <c r="AH289">
        <f>COUNTIFS(INDIRECT("Tabela6[QRCode]"),CUMPRIMENTO!$C289,INDIRECT("Tabela6[Data]"),CUMPRIMENTO!AH$1)+COUNTIFS(INDIRECT("Tabela6[QRCode]"),CUMPRIMENTO!$D289,INDIRECT("Tabela6[Data]"),CUMPRIMENTO!AH$1)</f>
        <v/>
      </c>
      <c r="AI289">
        <f>COUNTIFS(INDIRECT("Tabela6[QRCode]"),CUMPRIMENTO!$C289,INDIRECT("Tabela6[Data]"),CUMPRIMENTO!AI$1)+COUNTIFS(INDIRECT("Tabela6[QRCode]"),CUMPRIMENTO!$D289,INDIRECT("Tabela6[Data]"),CUMPRIMENTO!AI$1)</f>
        <v/>
      </c>
      <c r="AJ289">
        <f>COUNTIFS(INDIRECT("Tabela6[QRCode]"),CUMPRIMENTO!$C289,INDIRECT("Tabela6[Data]"),CUMPRIMENTO!AJ$1)+COUNTIFS(INDIRECT("Tabela6[QRCode]"),CUMPRIMENTO!$D289,INDIRECT("Tabela6[Data]"),CUMPRIMENTO!AJ$1)</f>
        <v/>
      </c>
      <c r="AK289">
        <f>COUNTIFS(INDIRECT("Tabela6[QRCode]"),CUMPRIMENTO!$C289,INDIRECT("Tabela6[Data]"),CUMPRIMENTO!AK$1)+COUNTIFS(INDIRECT("Tabela6[QRCode]"),CUMPRIMENTO!$D289,INDIRECT("Tabela6[Data]"),CUMPRIMENTO!AK$1)</f>
        <v/>
      </c>
      <c r="AL289">
        <f>COUNTIFS(INDIRECT("Tabela6[QRCode]"),CUMPRIMENTO!$C289,INDIRECT("Tabela6[Data]"),CUMPRIMENTO!AL$1)+COUNTIFS(INDIRECT("Tabela6[QRCode]"),CUMPRIMENTO!$D289,INDIRECT("Tabela6[Data]"),CUMPRIMENTO!AL$1)</f>
        <v/>
      </c>
      <c r="AO289" s="33">
        <f>SUM(AH289:AL289)/(IF(G289=1,COUNTA(AH289:AL289)*3,IF(G289=2,COUNTA(AH289:AL289)*2,IF(G289=3,COUNTA(AH289:AL289),IF(G289=4,COUNTA(AH289:AL289)/2,IF(G289=5,COUNTA(AH289:AL289)/7,IF(G289=6,1,"")))))))</f>
        <v/>
      </c>
      <c r="AP289">
        <f>COUNTIFS(INDIRECT("Tabela6[QRCode]"),CUMPRIMENTO!$C289,INDIRECT("Tabela6[Data]"),CUMPRIMENTO!AP$1)+COUNTIFS(INDIRECT("Tabela6[QRCode]"),CUMPRIMENTO!$D289,INDIRECT("Tabela6[Data]"),CUMPRIMENTO!AP$1)</f>
        <v/>
      </c>
      <c r="AQ289">
        <f>COUNTIFS(INDIRECT("Tabela6[QRCode]"),CUMPRIMENTO!$C289,INDIRECT("Tabela6[Data]"),CUMPRIMENTO!AQ$1)+COUNTIFS(INDIRECT("Tabela6[QRCode]"),CUMPRIMENTO!$D289,INDIRECT("Tabela6[Data]"),CUMPRIMENTO!AQ$1)</f>
        <v/>
      </c>
      <c r="AW289" s="33">
        <f>SUM(AP289:AS289)/(IF(G289=1,COUNTA(AP289:AS289)*3,IF(G289=2,COUNTA(AP289:AS289)*2,IF(G289=3,COUNTA(AP289:AS289),IF(G289=4,COUNTA(AP289:AS289)/2,IF(G289=5,COUNTA(AP289:AS289)/7,IF(G289=6,1,"")))))))</f>
        <v/>
      </c>
    </row>
    <row r="290">
      <c r="B290" t="inlineStr">
        <is>
          <t>BR01-IES-P43</t>
        </is>
      </c>
      <c r="C290" t="inlineStr">
        <is>
          <t>BR01-IES-P43-BAN095</t>
        </is>
      </c>
      <c r="D290" t="inlineStr">
        <is>
          <t>RS-ST01-43-02P-WCF01</t>
        </is>
      </c>
      <c r="E290" t="inlineStr">
        <is>
          <t>BANHEIRO MARKETING 2o PISO - F</t>
        </is>
      </c>
      <c r="G290" t="n">
        <v>3</v>
      </c>
      <c r="H290" t="inlineStr">
        <is>
          <t>T3E</t>
        </is>
      </c>
      <c r="I290" s="34">
        <f>IF(H290="SOB DEMANDA",100%,IF(AVERAGE(Y290,AG290,AO290,AW290)&gt;100%,100%,AVERAGE(Y290,AG290,AO290,AW290)))</f>
        <v/>
      </c>
      <c r="J290">
        <f>COUNTIFS(INDIRECT("Tabela6[QRCode]"),CUMPRIMENTO!$C290,INDIRECT("Tabela6[Data]"),CUMPRIMENTO!J$1)+COUNTIFS(INDIRECT("Tabela6[QRCode]"),CUMPRIMENTO!$D290,INDIRECT("Tabela6[Data]"),CUMPRIMENTO!J$1)</f>
        <v/>
      </c>
      <c r="K290">
        <f>COUNTIFS(INDIRECT("Tabela6[QRCode]"),CUMPRIMENTO!$C290,INDIRECT("Tabela6[Data]"),CUMPRIMENTO!K$1)+COUNTIFS(INDIRECT("Tabela6[QRCode]"),CUMPRIMENTO!$D290,INDIRECT("Tabela6[Data]"),CUMPRIMENTO!K$1)</f>
        <v/>
      </c>
      <c r="L290">
        <f>COUNTIFS(INDIRECT("Tabela6[QRCode]"),CUMPRIMENTO!$C290,INDIRECT("Tabela6[Data]"),CUMPRIMENTO!L$1)+COUNTIFS(INDIRECT("Tabela6[QRCode]"),CUMPRIMENTO!$D290,INDIRECT("Tabela6[Data]"),CUMPRIMENTO!L$1)</f>
        <v/>
      </c>
      <c r="M290">
        <f>COUNTIFS(INDIRECT("Tabela6[QRCode]"),CUMPRIMENTO!$C290,INDIRECT("Tabela6[Data]"),CUMPRIMENTO!M$1)+COUNTIFS(INDIRECT("Tabela6[QRCode]"),CUMPRIMENTO!$D290,INDIRECT("Tabela6[Data]"),CUMPRIMENTO!M$1)</f>
        <v/>
      </c>
      <c r="N290">
        <f>COUNTIFS(INDIRECT("Tabela6[QRCode]"),CUMPRIMENTO!$C290,INDIRECT("Tabela6[Data]"),CUMPRIMENTO!N$1)+COUNTIFS(INDIRECT("Tabela6[QRCode]"),CUMPRIMENTO!$D290,INDIRECT("Tabela6[Data]"),CUMPRIMENTO!N$1)</f>
        <v/>
      </c>
      <c r="Q290" s="33">
        <f>SUM(J290:P290)/(IF(G290=1,COUNTA(J290:P290)*3,IF(G290=2,COUNTA(J290:P290)*2,IF(G290=3,COUNTA(J290:P290),IF(G290=4,COUNTA(J290:P290)/2,IF(G290=5,COUNTA(J290:P290)/7,IF(G290=6,1,"")))))))</f>
        <v/>
      </c>
      <c r="R290">
        <f>COUNTIFS(INDIRECT("Tabela6[QRCode]"),CUMPRIMENTO!$C290,INDIRECT("Tabela6[Data]"),CUMPRIMENTO!R$1)+COUNTIFS(INDIRECT("Tabela6[QRCode]"),CUMPRIMENTO!$D290,INDIRECT("Tabela6[Data]"),CUMPRIMENTO!R$1)</f>
        <v/>
      </c>
      <c r="S290">
        <f>COUNTIFS(INDIRECT("Tabela6[QRCode]"),CUMPRIMENTO!$C290,INDIRECT("Tabela6[Data]"),CUMPRIMENTO!S$1)+COUNTIFS(INDIRECT("Tabela6[QRCode]"),CUMPRIMENTO!$D290,INDIRECT("Tabela6[Data]"),CUMPRIMENTO!S$1)</f>
        <v/>
      </c>
      <c r="T290">
        <f>COUNTIFS(INDIRECT("Tabela6[QRCode]"),CUMPRIMENTO!$C290,INDIRECT("Tabela6[Data]"),CUMPRIMENTO!T$1)+COUNTIFS(INDIRECT("Tabela6[QRCode]"),CUMPRIMENTO!$D290,INDIRECT("Tabela6[Data]"),CUMPRIMENTO!T$1)</f>
        <v/>
      </c>
      <c r="U290">
        <f>COUNTIFS(INDIRECT("Tabela6[QRCode]"),CUMPRIMENTO!$C290,INDIRECT("Tabela6[Data]"),CUMPRIMENTO!U$1)+COUNTIFS(INDIRECT("Tabela6[QRCode]"),CUMPRIMENTO!$D290,INDIRECT("Tabela6[Data]"),CUMPRIMENTO!U$1)</f>
        <v/>
      </c>
      <c r="V290">
        <f>COUNTIFS(INDIRECT("Tabela6[QRCode]"),CUMPRIMENTO!$C290,INDIRECT("Tabela6[Data]"),CUMPRIMENTO!V$1)+COUNTIFS(INDIRECT("Tabela6[QRCode]"),CUMPRIMENTO!$D290,INDIRECT("Tabela6[Data]"),CUMPRIMENTO!V$1)</f>
        <v/>
      </c>
      <c r="Y290" s="33">
        <f>SUM(R290:X290)/(IF(G290=1,COUNTA(R290:X290)*3,IF(G290=2,COUNTA(R290:X290)*2,IF(G290=3,COUNTA(R290:X290),IF(G290=4,COUNTA(R290:X290)/2,IF(G290=5,COUNTA(R290:X290)/7,IF(G290=6,1,"")))))))</f>
        <v/>
      </c>
      <c r="Z290">
        <f>COUNTIFS(INDIRECT("Tabela6[QRCode]"),CUMPRIMENTO!$C290,INDIRECT("Tabela6[Data]"),CUMPRIMENTO!Z$1)+COUNTIFS(INDIRECT("Tabela6[QRCode]"),CUMPRIMENTO!$D290,INDIRECT("Tabela6[Data]"),CUMPRIMENTO!Z$1)</f>
        <v/>
      </c>
      <c r="AA290">
        <f>COUNTIFS(INDIRECT("Tabela6[QRCode]"),CUMPRIMENTO!$C290,INDIRECT("Tabela6[Data]"),CUMPRIMENTO!AA$1)+COUNTIFS(INDIRECT("Tabela6[QRCode]"),CUMPRIMENTO!$D290,INDIRECT("Tabela6[Data]"),CUMPRIMENTO!AA$1)</f>
        <v/>
      </c>
      <c r="AB290">
        <f>COUNTIFS(INDIRECT("Tabela6[QRCode]"),CUMPRIMENTO!$C290,INDIRECT("Tabela6[Data]"),CUMPRIMENTO!AB$1)+COUNTIFS(INDIRECT("Tabela6[QRCode]"),CUMPRIMENTO!$D290,INDIRECT("Tabela6[Data]"),CUMPRIMENTO!AB$1)</f>
        <v/>
      </c>
      <c r="AC290">
        <f>COUNTIFS(INDIRECT("Tabela6[QRCode]"),CUMPRIMENTO!$C290,INDIRECT("Tabela6[Data]"),CUMPRIMENTO!AC$1)+COUNTIFS(INDIRECT("Tabela6[QRCode]"),CUMPRIMENTO!$D290,INDIRECT("Tabela6[Data]"),CUMPRIMENTO!AC$1)</f>
        <v/>
      </c>
      <c r="AD290">
        <f>COUNTIFS(INDIRECT("Tabela6[QRCode]"),CUMPRIMENTO!$C290,INDIRECT("Tabela6[Data]"),CUMPRIMENTO!AD$1)+COUNTIFS(INDIRECT("Tabela6[QRCode]"),CUMPRIMENTO!$D290,INDIRECT("Tabela6[Data]"),CUMPRIMENTO!AD$1)</f>
        <v/>
      </c>
      <c r="AG290" s="33">
        <f>SUM(Z290:AD290)/(IF(G290=1,COUNTA(Z290:AD290)*3,IF(G290=2,COUNTA(Z290:AD290)*2,IF(G290=3,COUNTA(Z290:AD290),IF(G290=4,COUNTA(Z290:AD290)/2,IF(G290=5,COUNTA(Z290:AD290)/7,IF(G290=6,1,"")))))))</f>
        <v/>
      </c>
      <c r="AH290">
        <f>COUNTIFS(INDIRECT("Tabela6[QRCode]"),CUMPRIMENTO!$C290,INDIRECT("Tabela6[Data]"),CUMPRIMENTO!AH$1)+COUNTIFS(INDIRECT("Tabela6[QRCode]"),CUMPRIMENTO!$D290,INDIRECT("Tabela6[Data]"),CUMPRIMENTO!AH$1)</f>
        <v/>
      </c>
      <c r="AI290">
        <f>COUNTIFS(INDIRECT("Tabela6[QRCode]"),CUMPRIMENTO!$C290,INDIRECT("Tabela6[Data]"),CUMPRIMENTO!AI$1)+COUNTIFS(INDIRECT("Tabela6[QRCode]"),CUMPRIMENTO!$D290,INDIRECT("Tabela6[Data]"),CUMPRIMENTO!AI$1)</f>
        <v/>
      </c>
      <c r="AJ290">
        <f>COUNTIFS(INDIRECT("Tabela6[QRCode]"),CUMPRIMENTO!$C290,INDIRECT("Tabela6[Data]"),CUMPRIMENTO!AJ$1)+COUNTIFS(INDIRECT("Tabela6[QRCode]"),CUMPRIMENTO!$D290,INDIRECT("Tabela6[Data]"),CUMPRIMENTO!AJ$1)</f>
        <v/>
      </c>
      <c r="AK290">
        <f>COUNTIFS(INDIRECT("Tabela6[QRCode]"),CUMPRIMENTO!$C290,INDIRECT("Tabela6[Data]"),CUMPRIMENTO!AK$1)+COUNTIFS(INDIRECT("Tabela6[QRCode]"),CUMPRIMENTO!$D290,INDIRECT("Tabela6[Data]"),CUMPRIMENTO!AK$1)</f>
        <v/>
      </c>
      <c r="AL290">
        <f>COUNTIFS(INDIRECT("Tabela6[QRCode]"),CUMPRIMENTO!$C290,INDIRECT("Tabela6[Data]"),CUMPRIMENTO!AL$1)+COUNTIFS(INDIRECT("Tabela6[QRCode]"),CUMPRIMENTO!$D290,INDIRECT("Tabela6[Data]"),CUMPRIMENTO!AL$1)</f>
        <v/>
      </c>
      <c r="AO290" s="33">
        <f>SUM(AH290:AL290)/(IF(G290=1,COUNTA(AH290:AL290)*3,IF(G290=2,COUNTA(AH290:AL290)*2,IF(G290=3,COUNTA(AH290:AL290),IF(G290=4,COUNTA(AH290:AL290)/2,IF(G290=5,COUNTA(AH290:AL290)/7,IF(G290=6,1,"")))))))</f>
        <v/>
      </c>
      <c r="AP290">
        <f>COUNTIFS(INDIRECT("Tabela6[QRCode]"),CUMPRIMENTO!$C290,INDIRECT("Tabela6[Data]"),CUMPRIMENTO!AP$1)+COUNTIFS(INDIRECT("Tabela6[QRCode]"),CUMPRIMENTO!$D290,INDIRECT("Tabela6[Data]"),CUMPRIMENTO!AP$1)</f>
        <v/>
      </c>
      <c r="AQ290">
        <f>COUNTIFS(INDIRECT("Tabela6[QRCode]"),CUMPRIMENTO!$C290,INDIRECT("Tabela6[Data]"),CUMPRIMENTO!AQ$1)+COUNTIFS(INDIRECT("Tabela6[QRCode]"),CUMPRIMENTO!$D290,INDIRECT("Tabela6[Data]"),CUMPRIMENTO!AQ$1)</f>
        <v/>
      </c>
      <c r="AW290" s="33">
        <f>SUM(AP290:AS290)/(IF(G290=1,COUNTA(AP290:AS290)*3,IF(G290=2,COUNTA(AP290:AS290)*2,IF(G290=3,COUNTA(AP290:AS290),IF(G290=4,COUNTA(AP290:AS290)/2,IF(G290=5,COUNTA(AP290:AS290)/7,IF(G290=6,1,"")))))))</f>
        <v/>
      </c>
    </row>
    <row r="291">
      <c r="B291" t="inlineStr">
        <is>
          <t>BR01-IES-P43</t>
        </is>
      </c>
      <c r="C291" t="inlineStr">
        <is>
          <t>BR01-IES-P43-BAN096</t>
        </is>
      </c>
      <c r="D291" t="inlineStr">
        <is>
          <t>RS-ST01-43-02P-WCM02</t>
        </is>
      </c>
      <c r="E291" t="inlineStr">
        <is>
          <t>BANHEIRO VENDAS 2o PISO - M</t>
        </is>
      </c>
      <c r="G291" t="n">
        <v>3</v>
      </c>
      <c r="H291" t="inlineStr">
        <is>
          <t>T3E</t>
        </is>
      </c>
      <c r="I291" s="34">
        <f>IF(H291="SOB DEMANDA",100%,IF(AVERAGE(Y291,AG291,AO291,AW291)&gt;100%,100%,AVERAGE(Y291,AG291,AO291,AW291)))</f>
        <v/>
      </c>
      <c r="J291">
        <f>COUNTIFS(INDIRECT("Tabela6[QRCode]"),CUMPRIMENTO!$C291,INDIRECT("Tabela6[Data]"),CUMPRIMENTO!J$1)+COUNTIFS(INDIRECT("Tabela6[QRCode]"),CUMPRIMENTO!$D291,INDIRECT("Tabela6[Data]"),CUMPRIMENTO!J$1)</f>
        <v/>
      </c>
      <c r="K291">
        <f>COUNTIFS(INDIRECT("Tabela6[QRCode]"),CUMPRIMENTO!$C291,INDIRECT("Tabela6[Data]"),CUMPRIMENTO!K$1)+COUNTIFS(INDIRECT("Tabela6[QRCode]"),CUMPRIMENTO!$D291,INDIRECT("Tabela6[Data]"),CUMPRIMENTO!K$1)</f>
        <v/>
      </c>
      <c r="L291">
        <f>COUNTIFS(INDIRECT("Tabela6[QRCode]"),CUMPRIMENTO!$C291,INDIRECT("Tabela6[Data]"),CUMPRIMENTO!L$1)+COUNTIFS(INDIRECT("Tabela6[QRCode]"),CUMPRIMENTO!$D291,INDIRECT("Tabela6[Data]"),CUMPRIMENTO!L$1)</f>
        <v/>
      </c>
      <c r="M291">
        <f>COUNTIFS(INDIRECT("Tabela6[QRCode]"),CUMPRIMENTO!$C291,INDIRECT("Tabela6[Data]"),CUMPRIMENTO!M$1)+COUNTIFS(INDIRECT("Tabela6[QRCode]"),CUMPRIMENTO!$D291,INDIRECT("Tabela6[Data]"),CUMPRIMENTO!M$1)</f>
        <v/>
      </c>
      <c r="N291">
        <f>COUNTIFS(INDIRECT("Tabela6[QRCode]"),CUMPRIMENTO!$C291,INDIRECT("Tabela6[Data]"),CUMPRIMENTO!N$1)+COUNTIFS(INDIRECT("Tabela6[QRCode]"),CUMPRIMENTO!$D291,INDIRECT("Tabela6[Data]"),CUMPRIMENTO!N$1)</f>
        <v/>
      </c>
      <c r="Q291" s="33">
        <f>SUM(J291:P291)/(IF(G291=1,COUNTA(J291:P291)*3,IF(G291=2,COUNTA(J291:P291)*2,IF(G291=3,COUNTA(J291:P291),IF(G291=4,COUNTA(J291:P291)/2,IF(G291=5,COUNTA(J291:P291)/7,IF(G291=6,1,"")))))))</f>
        <v/>
      </c>
      <c r="R291">
        <f>COUNTIFS(INDIRECT("Tabela6[QRCode]"),CUMPRIMENTO!$C291,INDIRECT("Tabela6[Data]"),CUMPRIMENTO!R$1)+COUNTIFS(INDIRECT("Tabela6[QRCode]"),CUMPRIMENTO!$D291,INDIRECT("Tabela6[Data]"),CUMPRIMENTO!R$1)</f>
        <v/>
      </c>
      <c r="S291">
        <f>COUNTIFS(INDIRECT("Tabela6[QRCode]"),CUMPRIMENTO!$C291,INDIRECT("Tabela6[Data]"),CUMPRIMENTO!S$1)+COUNTIFS(INDIRECT("Tabela6[QRCode]"),CUMPRIMENTO!$D291,INDIRECT("Tabela6[Data]"),CUMPRIMENTO!S$1)</f>
        <v/>
      </c>
      <c r="T291">
        <f>COUNTIFS(INDIRECT("Tabela6[QRCode]"),CUMPRIMENTO!$C291,INDIRECT("Tabela6[Data]"),CUMPRIMENTO!T$1)+COUNTIFS(INDIRECT("Tabela6[QRCode]"),CUMPRIMENTO!$D291,INDIRECT("Tabela6[Data]"),CUMPRIMENTO!T$1)</f>
        <v/>
      </c>
      <c r="U291">
        <f>COUNTIFS(INDIRECT("Tabela6[QRCode]"),CUMPRIMENTO!$C291,INDIRECT("Tabela6[Data]"),CUMPRIMENTO!U$1)+COUNTIFS(INDIRECT("Tabela6[QRCode]"),CUMPRIMENTO!$D291,INDIRECT("Tabela6[Data]"),CUMPRIMENTO!U$1)</f>
        <v/>
      </c>
      <c r="V291">
        <f>COUNTIFS(INDIRECT("Tabela6[QRCode]"),CUMPRIMENTO!$C291,INDIRECT("Tabela6[Data]"),CUMPRIMENTO!V$1)+COUNTIFS(INDIRECT("Tabela6[QRCode]"),CUMPRIMENTO!$D291,INDIRECT("Tabela6[Data]"),CUMPRIMENTO!V$1)</f>
        <v/>
      </c>
      <c r="Y291" s="33">
        <f>SUM(R291:X291)/(IF(G291=1,COUNTA(R291:X291)*3,IF(G291=2,COUNTA(R291:X291)*2,IF(G291=3,COUNTA(R291:X291),IF(G291=4,COUNTA(R291:X291)/2,IF(G291=5,COUNTA(R291:X291)/7,IF(G291=6,1,"")))))))</f>
        <v/>
      </c>
      <c r="Z291">
        <f>COUNTIFS(INDIRECT("Tabela6[QRCode]"),CUMPRIMENTO!$C291,INDIRECT("Tabela6[Data]"),CUMPRIMENTO!Z$1)+COUNTIFS(INDIRECT("Tabela6[QRCode]"),CUMPRIMENTO!$D291,INDIRECT("Tabela6[Data]"),CUMPRIMENTO!Z$1)</f>
        <v/>
      </c>
      <c r="AA291">
        <f>COUNTIFS(INDIRECT("Tabela6[QRCode]"),CUMPRIMENTO!$C291,INDIRECT("Tabela6[Data]"),CUMPRIMENTO!AA$1)+COUNTIFS(INDIRECT("Tabela6[QRCode]"),CUMPRIMENTO!$D291,INDIRECT("Tabela6[Data]"),CUMPRIMENTO!AA$1)</f>
        <v/>
      </c>
      <c r="AB291">
        <f>COUNTIFS(INDIRECT("Tabela6[QRCode]"),CUMPRIMENTO!$C291,INDIRECT("Tabela6[Data]"),CUMPRIMENTO!AB$1)+COUNTIFS(INDIRECT("Tabela6[QRCode]"),CUMPRIMENTO!$D291,INDIRECT("Tabela6[Data]"),CUMPRIMENTO!AB$1)</f>
        <v/>
      </c>
      <c r="AC291">
        <f>COUNTIFS(INDIRECT("Tabela6[QRCode]"),CUMPRIMENTO!$C291,INDIRECT("Tabela6[Data]"),CUMPRIMENTO!AC$1)+COUNTIFS(INDIRECT("Tabela6[QRCode]"),CUMPRIMENTO!$D291,INDIRECT("Tabela6[Data]"),CUMPRIMENTO!AC$1)</f>
        <v/>
      </c>
      <c r="AD291">
        <f>COUNTIFS(INDIRECT("Tabela6[QRCode]"),CUMPRIMENTO!$C291,INDIRECT("Tabela6[Data]"),CUMPRIMENTO!AD$1)+COUNTIFS(INDIRECT("Tabela6[QRCode]"),CUMPRIMENTO!$D291,INDIRECT("Tabela6[Data]"),CUMPRIMENTO!AD$1)</f>
        <v/>
      </c>
      <c r="AG291" s="33">
        <f>SUM(Z291:AD291)/(IF(G291=1,COUNTA(Z291:AD291)*3,IF(G291=2,COUNTA(Z291:AD291)*2,IF(G291=3,COUNTA(Z291:AD291),IF(G291=4,COUNTA(Z291:AD291)/2,IF(G291=5,COUNTA(Z291:AD291)/7,IF(G291=6,1,"")))))))</f>
        <v/>
      </c>
      <c r="AH291">
        <f>COUNTIFS(INDIRECT("Tabela6[QRCode]"),CUMPRIMENTO!$C291,INDIRECT("Tabela6[Data]"),CUMPRIMENTO!AH$1)+COUNTIFS(INDIRECT("Tabela6[QRCode]"),CUMPRIMENTO!$D291,INDIRECT("Tabela6[Data]"),CUMPRIMENTO!AH$1)</f>
        <v/>
      </c>
      <c r="AI291">
        <f>COUNTIFS(INDIRECT("Tabela6[QRCode]"),CUMPRIMENTO!$C291,INDIRECT("Tabela6[Data]"),CUMPRIMENTO!AI$1)+COUNTIFS(INDIRECT("Tabela6[QRCode]"),CUMPRIMENTO!$D291,INDIRECT("Tabela6[Data]"),CUMPRIMENTO!AI$1)</f>
        <v/>
      </c>
      <c r="AJ291">
        <f>COUNTIFS(INDIRECT("Tabela6[QRCode]"),CUMPRIMENTO!$C291,INDIRECT("Tabela6[Data]"),CUMPRIMENTO!AJ$1)+COUNTIFS(INDIRECT("Tabela6[QRCode]"),CUMPRIMENTO!$D291,INDIRECT("Tabela6[Data]"),CUMPRIMENTO!AJ$1)</f>
        <v/>
      </c>
      <c r="AK291">
        <f>COUNTIFS(INDIRECT("Tabela6[QRCode]"),CUMPRIMENTO!$C291,INDIRECT("Tabela6[Data]"),CUMPRIMENTO!AK$1)+COUNTIFS(INDIRECT("Tabela6[QRCode]"),CUMPRIMENTO!$D291,INDIRECT("Tabela6[Data]"),CUMPRIMENTO!AK$1)</f>
        <v/>
      </c>
      <c r="AL291">
        <f>COUNTIFS(INDIRECT("Tabela6[QRCode]"),CUMPRIMENTO!$C291,INDIRECT("Tabela6[Data]"),CUMPRIMENTO!AL$1)+COUNTIFS(INDIRECT("Tabela6[QRCode]"),CUMPRIMENTO!$D291,INDIRECT("Tabela6[Data]"),CUMPRIMENTO!AL$1)</f>
        <v/>
      </c>
      <c r="AO291" s="33">
        <f>SUM(AH291:AL291)/(IF(G291=1,COUNTA(AH291:AL291)*3,IF(G291=2,COUNTA(AH291:AL291)*2,IF(G291=3,COUNTA(AH291:AL291),IF(G291=4,COUNTA(AH291:AL291)/2,IF(G291=5,COUNTA(AH291:AL291)/7,IF(G291=6,1,"")))))))</f>
        <v/>
      </c>
      <c r="AP291">
        <f>COUNTIFS(INDIRECT("Tabela6[QRCode]"),CUMPRIMENTO!$C291,INDIRECT("Tabela6[Data]"),CUMPRIMENTO!AP$1)+COUNTIFS(INDIRECT("Tabela6[QRCode]"),CUMPRIMENTO!$D291,INDIRECT("Tabela6[Data]"),CUMPRIMENTO!AP$1)</f>
        <v/>
      </c>
      <c r="AQ291">
        <f>COUNTIFS(INDIRECT("Tabela6[QRCode]"),CUMPRIMENTO!$C291,INDIRECT("Tabela6[Data]"),CUMPRIMENTO!AQ$1)+COUNTIFS(INDIRECT("Tabela6[QRCode]"),CUMPRIMENTO!$D291,INDIRECT("Tabela6[Data]"),CUMPRIMENTO!AQ$1)</f>
        <v/>
      </c>
      <c r="AW291" s="33">
        <f>SUM(AP291:AS291)/(IF(G291=1,COUNTA(AP291:AS291)*3,IF(G291=2,COUNTA(AP291:AS291)*2,IF(G291=3,COUNTA(AP291:AS291),IF(G291=4,COUNTA(AP291:AS291)/2,IF(G291=5,COUNTA(AP291:AS291)/7,IF(G291=6,1,"")))))))</f>
        <v/>
      </c>
    </row>
    <row r="292">
      <c r="B292" t="inlineStr">
        <is>
          <t>BR01-IES-P43</t>
        </is>
      </c>
      <c r="C292" t="inlineStr">
        <is>
          <t>BR01-IES-P43-BAN097</t>
        </is>
      </c>
      <c r="D292" t="inlineStr">
        <is>
          <t>RS-ST01-43-02P-WCF02</t>
        </is>
      </c>
      <c r="E292" t="inlineStr">
        <is>
          <t>BANHEIRO VENDAS 2o PISO - F</t>
        </is>
      </c>
      <c r="G292" t="n">
        <v>3</v>
      </c>
      <c r="H292" t="inlineStr">
        <is>
          <t>T3E</t>
        </is>
      </c>
      <c r="I292" s="34">
        <f>IF(H292="SOB DEMANDA",100%,IF(AVERAGE(Y292,AG292,AO292,AW292)&gt;100%,100%,AVERAGE(Y292,AG292,AO292,AW292)))</f>
        <v/>
      </c>
      <c r="J292">
        <f>COUNTIFS(INDIRECT("Tabela6[QRCode]"),CUMPRIMENTO!$C292,INDIRECT("Tabela6[Data]"),CUMPRIMENTO!J$1)+COUNTIFS(INDIRECT("Tabela6[QRCode]"),CUMPRIMENTO!$D292,INDIRECT("Tabela6[Data]"),CUMPRIMENTO!J$1)</f>
        <v/>
      </c>
      <c r="K292">
        <f>COUNTIFS(INDIRECT("Tabela6[QRCode]"),CUMPRIMENTO!$C292,INDIRECT("Tabela6[Data]"),CUMPRIMENTO!K$1)+COUNTIFS(INDIRECT("Tabela6[QRCode]"),CUMPRIMENTO!$D292,INDIRECT("Tabela6[Data]"),CUMPRIMENTO!K$1)</f>
        <v/>
      </c>
      <c r="L292">
        <f>COUNTIFS(INDIRECT("Tabela6[QRCode]"),CUMPRIMENTO!$C292,INDIRECT("Tabela6[Data]"),CUMPRIMENTO!L$1)+COUNTIFS(INDIRECT("Tabela6[QRCode]"),CUMPRIMENTO!$D292,INDIRECT("Tabela6[Data]"),CUMPRIMENTO!L$1)</f>
        <v/>
      </c>
      <c r="M292">
        <f>COUNTIFS(INDIRECT("Tabela6[QRCode]"),CUMPRIMENTO!$C292,INDIRECT("Tabela6[Data]"),CUMPRIMENTO!M$1)+COUNTIFS(INDIRECT("Tabela6[QRCode]"),CUMPRIMENTO!$D292,INDIRECT("Tabela6[Data]"),CUMPRIMENTO!M$1)</f>
        <v/>
      </c>
      <c r="N292">
        <f>COUNTIFS(INDIRECT("Tabela6[QRCode]"),CUMPRIMENTO!$C292,INDIRECT("Tabela6[Data]"),CUMPRIMENTO!N$1)+COUNTIFS(INDIRECT("Tabela6[QRCode]"),CUMPRIMENTO!$D292,INDIRECT("Tabela6[Data]"),CUMPRIMENTO!N$1)</f>
        <v/>
      </c>
      <c r="Q292" s="33">
        <f>SUM(J292:P292)/(IF(G292=1,COUNTA(J292:P292)*3,IF(G292=2,COUNTA(J292:P292)*2,IF(G292=3,COUNTA(J292:P292),IF(G292=4,COUNTA(J292:P292)/2,IF(G292=5,COUNTA(J292:P292)/7,IF(G292=6,1,"")))))))</f>
        <v/>
      </c>
      <c r="R292">
        <f>COUNTIFS(INDIRECT("Tabela6[QRCode]"),CUMPRIMENTO!$C292,INDIRECT("Tabela6[Data]"),CUMPRIMENTO!R$1)+COUNTIFS(INDIRECT("Tabela6[QRCode]"),CUMPRIMENTO!$D292,INDIRECT("Tabela6[Data]"),CUMPRIMENTO!R$1)</f>
        <v/>
      </c>
      <c r="S292">
        <f>COUNTIFS(INDIRECT("Tabela6[QRCode]"),CUMPRIMENTO!$C292,INDIRECT("Tabela6[Data]"),CUMPRIMENTO!S$1)+COUNTIFS(INDIRECT("Tabela6[QRCode]"),CUMPRIMENTO!$D292,INDIRECT("Tabela6[Data]"),CUMPRIMENTO!S$1)</f>
        <v/>
      </c>
      <c r="T292">
        <f>COUNTIFS(INDIRECT("Tabela6[QRCode]"),CUMPRIMENTO!$C292,INDIRECT("Tabela6[Data]"),CUMPRIMENTO!T$1)+COUNTIFS(INDIRECT("Tabela6[QRCode]"),CUMPRIMENTO!$D292,INDIRECT("Tabela6[Data]"),CUMPRIMENTO!T$1)</f>
        <v/>
      </c>
      <c r="U292">
        <f>COUNTIFS(INDIRECT("Tabela6[QRCode]"),CUMPRIMENTO!$C292,INDIRECT("Tabela6[Data]"),CUMPRIMENTO!U$1)+COUNTIFS(INDIRECT("Tabela6[QRCode]"),CUMPRIMENTO!$D292,INDIRECT("Tabela6[Data]"),CUMPRIMENTO!U$1)</f>
        <v/>
      </c>
      <c r="V292">
        <f>COUNTIFS(INDIRECT("Tabela6[QRCode]"),CUMPRIMENTO!$C292,INDIRECT("Tabela6[Data]"),CUMPRIMENTO!V$1)+COUNTIFS(INDIRECT("Tabela6[QRCode]"),CUMPRIMENTO!$D292,INDIRECT("Tabela6[Data]"),CUMPRIMENTO!V$1)</f>
        <v/>
      </c>
      <c r="Y292" s="33">
        <f>SUM(R292:X292)/(IF(G292=1,COUNTA(R292:X292)*3,IF(G292=2,COUNTA(R292:X292)*2,IF(G292=3,COUNTA(R292:X292),IF(G292=4,COUNTA(R292:X292)/2,IF(G292=5,COUNTA(R292:X292)/7,IF(G292=6,1,"")))))))</f>
        <v/>
      </c>
      <c r="Z292">
        <f>COUNTIFS(INDIRECT("Tabela6[QRCode]"),CUMPRIMENTO!$C292,INDIRECT("Tabela6[Data]"),CUMPRIMENTO!Z$1)+COUNTIFS(INDIRECT("Tabela6[QRCode]"),CUMPRIMENTO!$D292,INDIRECT("Tabela6[Data]"),CUMPRIMENTO!Z$1)</f>
        <v/>
      </c>
      <c r="AA292">
        <f>COUNTIFS(INDIRECT("Tabela6[QRCode]"),CUMPRIMENTO!$C292,INDIRECT("Tabela6[Data]"),CUMPRIMENTO!AA$1)+COUNTIFS(INDIRECT("Tabela6[QRCode]"),CUMPRIMENTO!$D292,INDIRECT("Tabela6[Data]"),CUMPRIMENTO!AA$1)</f>
        <v/>
      </c>
      <c r="AB292">
        <f>COUNTIFS(INDIRECT("Tabela6[QRCode]"),CUMPRIMENTO!$C292,INDIRECT("Tabela6[Data]"),CUMPRIMENTO!AB$1)+COUNTIFS(INDIRECT("Tabela6[QRCode]"),CUMPRIMENTO!$D292,INDIRECT("Tabela6[Data]"),CUMPRIMENTO!AB$1)</f>
        <v/>
      </c>
      <c r="AC292">
        <f>COUNTIFS(INDIRECT("Tabela6[QRCode]"),CUMPRIMENTO!$C292,INDIRECT("Tabela6[Data]"),CUMPRIMENTO!AC$1)+COUNTIFS(INDIRECT("Tabela6[QRCode]"),CUMPRIMENTO!$D292,INDIRECT("Tabela6[Data]"),CUMPRIMENTO!AC$1)</f>
        <v/>
      </c>
      <c r="AD292">
        <f>COUNTIFS(INDIRECT("Tabela6[QRCode]"),CUMPRIMENTO!$C292,INDIRECT("Tabela6[Data]"),CUMPRIMENTO!AD$1)+COUNTIFS(INDIRECT("Tabela6[QRCode]"),CUMPRIMENTO!$D292,INDIRECT("Tabela6[Data]"),CUMPRIMENTO!AD$1)</f>
        <v/>
      </c>
      <c r="AG292" s="33">
        <f>SUM(Z292:AD292)/(IF(G292=1,COUNTA(Z292:AD292)*3,IF(G292=2,COUNTA(Z292:AD292)*2,IF(G292=3,COUNTA(Z292:AD292),IF(G292=4,COUNTA(Z292:AD292)/2,IF(G292=5,COUNTA(Z292:AD292)/7,IF(G292=6,1,"")))))))</f>
        <v/>
      </c>
      <c r="AH292">
        <f>COUNTIFS(INDIRECT("Tabela6[QRCode]"),CUMPRIMENTO!$C292,INDIRECT("Tabela6[Data]"),CUMPRIMENTO!AH$1)+COUNTIFS(INDIRECT("Tabela6[QRCode]"),CUMPRIMENTO!$D292,INDIRECT("Tabela6[Data]"),CUMPRIMENTO!AH$1)</f>
        <v/>
      </c>
      <c r="AI292">
        <f>COUNTIFS(INDIRECT("Tabela6[QRCode]"),CUMPRIMENTO!$C292,INDIRECT("Tabela6[Data]"),CUMPRIMENTO!AI$1)+COUNTIFS(INDIRECT("Tabela6[QRCode]"),CUMPRIMENTO!$D292,INDIRECT("Tabela6[Data]"),CUMPRIMENTO!AI$1)</f>
        <v/>
      </c>
      <c r="AJ292">
        <f>COUNTIFS(INDIRECT("Tabela6[QRCode]"),CUMPRIMENTO!$C292,INDIRECT("Tabela6[Data]"),CUMPRIMENTO!AJ$1)+COUNTIFS(INDIRECT("Tabela6[QRCode]"),CUMPRIMENTO!$D292,INDIRECT("Tabela6[Data]"),CUMPRIMENTO!AJ$1)</f>
        <v/>
      </c>
      <c r="AK292">
        <f>COUNTIFS(INDIRECT("Tabela6[QRCode]"),CUMPRIMENTO!$C292,INDIRECT("Tabela6[Data]"),CUMPRIMENTO!AK$1)+COUNTIFS(INDIRECT("Tabela6[QRCode]"),CUMPRIMENTO!$D292,INDIRECT("Tabela6[Data]"),CUMPRIMENTO!AK$1)</f>
        <v/>
      </c>
      <c r="AL292">
        <f>COUNTIFS(INDIRECT("Tabela6[QRCode]"),CUMPRIMENTO!$C292,INDIRECT("Tabela6[Data]"),CUMPRIMENTO!AL$1)+COUNTIFS(INDIRECT("Tabela6[QRCode]"),CUMPRIMENTO!$D292,INDIRECT("Tabela6[Data]"),CUMPRIMENTO!AL$1)</f>
        <v/>
      </c>
      <c r="AO292" s="33">
        <f>SUM(AH292:AL292)/(IF(G292=1,COUNTA(AH292:AL292)*3,IF(G292=2,COUNTA(AH292:AL292)*2,IF(G292=3,COUNTA(AH292:AL292),IF(G292=4,COUNTA(AH292:AL292)/2,IF(G292=5,COUNTA(AH292:AL292)/7,IF(G292=6,1,"")))))))</f>
        <v/>
      </c>
      <c r="AP292">
        <f>COUNTIFS(INDIRECT("Tabela6[QRCode]"),CUMPRIMENTO!$C292,INDIRECT("Tabela6[Data]"),CUMPRIMENTO!AP$1)+COUNTIFS(INDIRECT("Tabela6[QRCode]"),CUMPRIMENTO!$D292,INDIRECT("Tabela6[Data]"),CUMPRIMENTO!AP$1)</f>
        <v/>
      </c>
      <c r="AQ292">
        <f>COUNTIFS(INDIRECT("Tabela6[QRCode]"),CUMPRIMENTO!$C292,INDIRECT("Tabela6[Data]"),CUMPRIMENTO!AQ$1)+COUNTIFS(INDIRECT("Tabela6[QRCode]"),CUMPRIMENTO!$D292,INDIRECT("Tabela6[Data]"),CUMPRIMENTO!AQ$1)</f>
        <v/>
      </c>
      <c r="AW292" s="33">
        <f>SUM(AP292:AS292)/(IF(G292=1,COUNTA(AP292:AS292)*3,IF(G292=2,COUNTA(AP292:AS292)*2,IF(G292=3,COUNTA(AP292:AS292),IF(G292=4,COUNTA(AP292:AS292)/2,IF(G292=5,COUNTA(AP292:AS292)/7,IF(G292=6,1,"")))))))</f>
        <v/>
      </c>
    </row>
    <row r="293">
      <c r="B293" t="inlineStr">
        <is>
          <t>BR01-IES-P43</t>
        </is>
      </c>
      <c r="C293" t="inlineStr">
        <is>
          <t>BR01-IES-P43-BAN098</t>
        </is>
      </c>
      <c r="D293" t="inlineStr">
        <is>
          <t>RS-ST01-43-01P-WCM02</t>
        </is>
      </c>
      <c r="E293" t="inlineStr">
        <is>
          <t>BANHEIRO INFRAESTRUTURA 1o PISO - M</t>
        </is>
      </c>
      <c r="G293" t="n">
        <v>3</v>
      </c>
      <c r="H293" t="inlineStr">
        <is>
          <t>T3E</t>
        </is>
      </c>
      <c r="I293" s="34">
        <f>IF(H293="SOB DEMANDA",100%,IF(AVERAGE(Y293,AG293,AO293,AW293)&gt;100%,100%,AVERAGE(Y293,AG293,AO293,AW293)))</f>
        <v/>
      </c>
      <c r="J293">
        <f>COUNTIFS(INDIRECT("Tabela6[QRCode]"),CUMPRIMENTO!$C293,INDIRECT("Tabela6[Data]"),CUMPRIMENTO!J$1)+COUNTIFS(INDIRECT("Tabela6[QRCode]"),CUMPRIMENTO!$D293,INDIRECT("Tabela6[Data]"),CUMPRIMENTO!J$1)</f>
        <v/>
      </c>
      <c r="K293">
        <f>COUNTIFS(INDIRECT("Tabela6[QRCode]"),CUMPRIMENTO!$C293,INDIRECT("Tabela6[Data]"),CUMPRIMENTO!K$1)+COUNTIFS(INDIRECT("Tabela6[QRCode]"),CUMPRIMENTO!$D293,INDIRECT("Tabela6[Data]"),CUMPRIMENTO!K$1)</f>
        <v/>
      </c>
      <c r="L293">
        <f>COUNTIFS(INDIRECT("Tabela6[QRCode]"),CUMPRIMENTO!$C293,INDIRECT("Tabela6[Data]"),CUMPRIMENTO!L$1)+COUNTIFS(INDIRECT("Tabela6[QRCode]"),CUMPRIMENTO!$D293,INDIRECT("Tabela6[Data]"),CUMPRIMENTO!L$1)</f>
        <v/>
      </c>
      <c r="M293">
        <f>COUNTIFS(INDIRECT("Tabela6[QRCode]"),CUMPRIMENTO!$C293,INDIRECT("Tabela6[Data]"),CUMPRIMENTO!M$1)+COUNTIFS(INDIRECT("Tabela6[QRCode]"),CUMPRIMENTO!$D293,INDIRECT("Tabela6[Data]"),CUMPRIMENTO!M$1)</f>
        <v/>
      </c>
      <c r="N293">
        <f>COUNTIFS(INDIRECT("Tabela6[QRCode]"),CUMPRIMENTO!$C293,INDIRECT("Tabela6[Data]"),CUMPRIMENTO!N$1)+COUNTIFS(INDIRECT("Tabela6[QRCode]"),CUMPRIMENTO!$D293,INDIRECT("Tabela6[Data]"),CUMPRIMENTO!N$1)</f>
        <v/>
      </c>
      <c r="Q293" s="33">
        <f>SUM(J293:P293)/(IF(G293=1,COUNTA(J293:P293)*3,IF(G293=2,COUNTA(J293:P293)*2,IF(G293=3,COUNTA(J293:P293),IF(G293=4,COUNTA(J293:P293)/2,IF(G293=5,COUNTA(J293:P293)/7,IF(G293=6,1,"")))))))</f>
        <v/>
      </c>
      <c r="R293">
        <f>COUNTIFS(INDIRECT("Tabela6[QRCode]"),CUMPRIMENTO!$C293,INDIRECT("Tabela6[Data]"),CUMPRIMENTO!R$1)+COUNTIFS(INDIRECT("Tabela6[QRCode]"),CUMPRIMENTO!$D293,INDIRECT("Tabela6[Data]"),CUMPRIMENTO!R$1)</f>
        <v/>
      </c>
      <c r="S293">
        <f>COUNTIFS(INDIRECT("Tabela6[QRCode]"),CUMPRIMENTO!$C293,INDIRECT("Tabela6[Data]"),CUMPRIMENTO!S$1)+COUNTIFS(INDIRECT("Tabela6[QRCode]"),CUMPRIMENTO!$D293,INDIRECT("Tabela6[Data]"),CUMPRIMENTO!S$1)</f>
        <v/>
      </c>
      <c r="T293">
        <f>COUNTIFS(INDIRECT("Tabela6[QRCode]"),CUMPRIMENTO!$C293,INDIRECT("Tabela6[Data]"),CUMPRIMENTO!T$1)+COUNTIFS(INDIRECT("Tabela6[QRCode]"),CUMPRIMENTO!$D293,INDIRECT("Tabela6[Data]"),CUMPRIMENTO!T$1)</f>
        <v/>
      </c>
      <c r="U293">
        <f>COUNTIFS(INDIRECT("Tabela6[QRCode]"),CUMPRIMENTO!$C293,INDIRECT("Tabela6[Data]"),CUMPRIMENTO!U$1)+COUNTIFS(INDIRECT("Tabela6[QRCode]"),CUMPRIMENTO!$D293,INDIRECT("Tabela6[Data]"),CUMPRIMENTO!U$1)</f>
        <v/>
      </c>
      <c r="V293">
        <f>COUNTIFS(INDIRECT("Tabela6[QRCode]"),CUMPRIMENTO!$C293,INDIRECT("Tabela6[Data]"),CUMPRIMENTO!V$1)+COUNTIFS(INDIRECT("Tabela6[QRCode]"),CUMPRIMENTO!$D293,INDIRECT("Tabela6[Data]"),CUMPRIMENTO!V$1)</f>
        <v/>
      </c>
      <c r="Y293" s="33">
        <f>SUM(R293:X293)/(IF(G293=1,COUNTA(R293:X293)*3,IF(G293=2,COUNTA(R293:X293)*2,IF(G293=3,COUNTA(R293:X293),IF(G293=4,COUNTA(R293:X293)/2,IF(G293=5,COUNTA(R293:X293)/7,IF(G293=6,1,"")))))))</f>
        <v/>
      </c>
      <c r="Z293">
        <f>COUNTIFS(INDIRECT("Tabela6[QRCode]"),CUMPRIMENTO!$C293,INDIRECT("Tabela6[Data]"),CUMPRIMENTO!Z$1)+COUNTIFS(INDIRECT("Tabela6[QRCode]"),CUMPRIMENTO!$D293,INDIRECT("Tabela6[Data]"),CUMPRIMENTO!Z$1)</f>
        <v/>
      </c>
      <c r="AA293">
        <f>COUNTIFS(INDIRECT("Tabela6[QRCode]"),CUMPRIMENTO!$C293,INDIRECT("Tabela6[Data]"),CUMPRIMENTO!AA$1)+COUNTIFS(INDIRECT("Tabela6[QRCode]"),CUMPRIMENTO!$D293,INDIRECT("Tabela6[Data]"),CUMPRIMENTO!AA$1)</f>
        <v/>
      </c>
      <c r="AB293">
        <f>COUNTIFS(INDIRECT("Tabela6[QRCode]"),CUMPRIMENTO!$C293,INDIRECT("Tabela6[Data]"),CUMPRIMENTO!AB$1)+COUNTIFS(INDIRECT("Tabela6[QRCode]"),CUMPRIMENTO!$D293,INDIRECT("Tabela6[Data]"),CUMPRIMENTO!AB$1)</f>
        <v/>
      </c>
      <c r="AC293">
        <f>COUNTIFS(INDIRECT("Tabela6[QRCode]"),CUMPRIMENTO!$C293,INDIRECT("Tabela6[Data]"),CUMPRIMENTO!AC$1)+COUNTIFS(INDIRECT("Tabela6[QRCode]"),CUMPRIMENTO!$D293,INDIRECT("Tabela6[Data]"),CUMPRIMENTO!AC$1)</f>
        <v/>
      </c>
      <c r="AD293">
        <f>COUNTIFS(INDIRECT("Tabela6[QRCode]"),CUMPRIMENTO!$C293,INDIRECT("Tabela6[Data]"),CUMPRIMENTO!AD$1)+COUNTIFS(INDIRECT("Tabela6[QRCode]"),CUMPRIMENTO!$D293,INDIRECT("Tabela6[Data]"),CUMPRIMENTO!AD$1)</f>
        <v/>
      </c>
      <c r="AG293" s="33">
        <f>SUM(Z293:AD293)/(IF(G293=1,COUNTA(Z293:AD293)*3,IF(G293=2,COUNTA(Z293:AD293)*2,IF(G293=3,COUNTA(Z293:AD293),IF(G293=4,COUNTA(Z293:AD293)/2,IF(G293=5,COUNTA(Z293:AD293)/7,IF(G293=6,1,"")))))))</f>
        <v/>
      </c>
      <c r="AH293">
        <f>COUNTIFS(INDIRECT("Tabela6[QRCode]"),CUMPRIMENTO!$C293,INDIRECT("Tabela6[Data]"),CUMPRIMENTO!AH$1)+COUNTIFS(INDIRECT("Tabela6[QRCode]"),CUMPRIMENTO!$D293,INDIRECT("Tabela6[Data]"),CUMPRIMENTO!AH$1)</f>
        <v/>
      </c>
      <c r="AI293">
        <f>COUNTIFS(INDIRECT("Tabela6[QRCode]"),CUMPRIMENTO!$C293,INDIRECT("Tabela6[Data]"),CUMPRIMENTO!AI$1)+COUNTIFS(INDIRECT("Tabela6[QRCode]"),CUMPRIMENTO!$D293,INDIRECT("Tabela6[Data]"),CUMPRIMENTO!AI$1)</f>
        <v/>
      </c>
      <c r="AJ293">
        <f>COUNTIFS(INDIRECT("Tabela6[QRCode]"),CUMPRIMENTO!$C293,INDIRECT("Tabela6[Data]"),CUMPRIMENTO!AJ$1)+COUNTIFS(INDIRECT("Tabela6[QRCode]"),CUMPRIMENTO!$D293,INDIRECT("Tabela6[Data]"),CUMPRIMENTO!AJ$1)</f>
        <v/>
      </c>
      <c r="AK293">
        <f>COUNTIFS(INDIRECT("Tabela6[QRCode]"),CUMPRIMENTO!$C293,INDIRECT("Tabela6[Data]"),CUMPRIMENTO!AK$1)+COUNTIFS(INDIRECT("Tabela6[QRCode]"),CUMPRIMENTO!$D293,INDIRECT("Tabela6[Data]"),CUMPRIMENTO!AK$1)</f>
        <v/>
      </c>
      <c r="AL293">
        <f>COUNTIFS(INDIRECT("Tabela6[QRCode]"),CUMPRIMENTO!$C293,INDIRECT("Tabela6[Data]"),CUMPRIMENTO!AL$1)+COUNTIFS(INDIRECT("Tabela6[QRCode]"),CUMPRIMENTO!$D293,INDIRECT("Tabela6[Data]"),CUMPRIMENTO!AL$1)</f>
        <v/>
      </c>
      <c r="AO293" s="33">
        <f>SUM(AH293:AL293)/(IF(G293=1,COUNTA(AH293:AL293)*3,IF(G293=2,COUNTA(AH293:AL293)*2,IF(G293=3,COUNTA(AH293:AL293),IF(G293=4,COUNTA(AH293:AL293)/2,IF(G293=5,COUNTA(AH293:AL293)/7,IF(G293=6,1,"")))))))</f>
        <v/>
      </c>
      <c r="AP293">
        <f>COUNTIFS(INDIRECT("Tabela6[QRCode]"),CUMPRIMENTO!$C293,INDIRECT("Tabela6[Data]"),CUMPRIMENTO!AP$1)+COUNTIFS(INDIRECT("Tabela6[QRCode]"),CUMPRIMENTO!$D293,INDIRECT("Tabela6[Data]"),CUMPRIMENTO!AP$1)</f>
        <v/>
      </c>
      <c r="AQ293">
        <f>COUNTIFS(INDIRECT("Tabela6[QRCode]"),CUMPRIMENTO!$C293,INDIRECT("Tabela6[Data]"),CUMPRIMENTO!AQ$1)+COUNTIFS(INDIRECT("Tabela6[QRCode]"),CUMPRIMENTO!$D293,INDIRECT("Tabela6[Data]"),CUMPRIMENTO!AQ$1)</f>
        <v/>
      </c>
      <c r="AW293" s="33">
        <f>SUM(AP293:AS293)/(IF(G293=1,COUNTA(AP293:AS293)*3,IF(G293=2,COUNTA(AP293:AS293)*2,IF(G293=3,COUNTA(AP293:AS293),IF(G293=4,COUNTA(AP293:AS293)/2,IF(G293=5,COUNTA(AP293:AS293)/7,IF(G293=6,1,"")))))))</f>
        <v/>
      </c>
    </row>
    <row r="294">
      <c r="B294" t="inlineStr">
        <is>
          <t>BR01-IES-P43</t>
        </is>
      </c>
      <c r="C294" t="inlineStr">
        <is>
          <t>BR01-IES-P43-BAN099</t>
        </is>
      </c>
      <c r="D294" t="inlineStr">
        <is>
          <t>RS-ST01-43-01P-WCF02</t>
        </is>
      </c>
      <c r="E294" t="inlineStr">
        <is>
          <t>BANHEIRO INFRAESTRUTURA 1o PISO - F</t>
        </is>
      </c>
      <c r="G294" t="n">
        <v>3</v>
      </c>
      <c r="H294" t="inlineStr">
        <is>
          <t>T3E</t>
        </is>
      </c>
      <c r="I294" s="34">
        <f>IF(H294="SOB DEMANDA",100%,IF(AVERAGE(Y294,AG294,AO294,AW294)&gt;100%,100%,AVERAGE(Y294,AG294,AO294,AW294)))</f>
        <v/>
      </c>
      <c r="J294">
        <f>COUNTIFS(INDIRECT("Tabela6[QRCode]"),CUMPRIMENTO!$C294,INDIRECT("Tabela6[Data]"),CUMPRIMENTO!J$1)+COUNTIFS(INDIRECT("Tabela6[QRCode]"),CUMPRIMENTO!$D294,INDIRECT("Tabela6[Data]"),CUMPRIMENTO!J$1)</f>
        <v/>
      </c>
      <c r="K294">
        <f>COUNTIFS(INDIRECT("Tabela6[QRCode]"),CUMPRIMENTO!$C294,INDIRECT("Tabela6[Data]"),CUMPRIMENTO!K$1)+COUNTIFS(INDIRECT("Tabela6[QRCode]"),CUMPRIMENTO!$D294,INDIRECT("Tabela6[Data]"),CUMPRIMENTO!K$1)</f>
        <v/>
      </c>
      <c r="L294">
        <f>COUNTIFS(INDIRECT("Tabela6[QRCode]"),CUMPRIMENTO!$C294,INDIRECT("Tabela6[Data]"),CUMPRIMENTO!L$1)+COUNTIFS(INDIRECT("Tabela6[QRCode]"),CUMPRIMENTO!$D294,INDIRECT("Tabela6[Data]"),CUMPRIMENTO!L$1)</f>
        <v/>
      </c>
      <c r="M294">
        <f>COUNTIFS(INDIRECT("Tabela6[QRCode]"),CUMPRIMENTO!$C294,INDIRECT("Tabela6[Data]"),CUMPRIMENTO!M$1)+COUNTIFS(INDIRECT("Tabela6[QRCode]"),CUMPRIMENTO!$D294,INDIRECT("Tabela6[Data]"),CUMPRIMENTO!M$1)</f>
        <v/>
      </c>
      <c r="N294">
        <f>COUNTIFS(INDIRECT("Tabela6[QRCode]"),CUMPRIMENTO!$C294,INDIRECT("Tabela6[Data]"),CUMPRIMENTO!N$1)+COUNTIFS(INDIRECT("Tabela6[QRCode]"),CUMPRIMENTO!$D294,INDIRECT("Tabela6[Data]"),CUMPRIMENTO!N$1)</f>
        <v/>
      </c>
      <c r="Q294" s="33">
        <f>SUM(J294:P294)/(IF(G294=1,COUNTA(J294:P294)*3,IF(G294=2,COUNTA(J294:P294)*2,IF(G294=3,COUNTA(J294:P294),IF(G294=4,COUNTA(J294:P294)/2,IF(G294=5,COUNTA(J294:P294)/7,IF(G294=6,1,"")))))))</f>
        <v/>
      </c>
      <c r="R294">
        <f>COUNTIFS(INDIRECT("Tabela6[QRCode]"),CUMPRIMENTO!$C294,INDIRECT("Tabela6[Data]"),CUMPRIMENTO!R$1)+COUNTIFS(INDIRECT("Tabela6[QRCode]"),CUMPRIMENTO!$D294,INDIRECT("Tabela6[Data]"),CUMPRIMENTO!R$1)</f>
        <v/>
      </c>
      <c r="S294">
        <f>COUNTIFS(INDIRECT("Tabela6[QRCode]"),CUMPRIMENTO!$C294,INDIRECT("Tabela6[Data]"),CUMPRIMENTO!S$1)+COUNTIFS(INDIRECT("Tabela6[QRCode]"),CUMPRIMENTO!$D294,INDIRECT("Tabela6[Data]"),CUMPRIMENTO!S$1)</f>
        <v/>
      </c>
      <c r="T294">
        <f>COUNTIFS(INDIRECT("Tabela6[QRCode]"),CUMPRIMENTO!$C294,INDIRECT("Tabela6[Data]"),CUMPRIMENTO!T$1)+COUNTIFS(INDIRECT("Tabela6[QRCode]"),CUMPRIMENTO!$D294,INDIRECT("Tabela6[Data]"),CUMPRIMENTO!T$1)</f>
        <v/>
      </c>
      <c r="U294">
        <f>COUNTIFS(INDIRECT("Tabela6[QRCode]"),CUMPRIMENTO!$C294,INDIRECT("Tabela6[Data]"),CUMPRIMENTO!U$1)+COUNTIFS(INDIRECT("Tabela6[QRCode]"),CUMPRIMENTO!$D294,INDIRECT("Tabela6[Data]"),CUMPRIMENTO!U$1)</f>
        <v/>
      </c>
      <c r="V294">
        <f>COUNTIFS(INDIRECT("Tabela6[QRCode]"),CUMPRIMENTO!$C294,INDIRECT("Tabela6[Data]"),CUMPRIMENTO!V$1)+COUNTIFS(INDIRECT("Tabela6[QRCode]"),CUMPRIMENTO!$D294,INDIRECT("Tabela6[Data]"),CUMPRIMENTO!V$1)</f>
        <v/>
      </c>
      <c r="Y294" s="33">
        <f>SUM(R294:X294)/(IF(G294=1,COUNTA(R294:X294)*3,IF(G294=2,COUNTA(R294:X294)*2,IF(G294=3,COUNTA(R294:X294),IF(G294=4,COUNTA(R294:X294)/2,IF(G294=5,COUNTA(R294:X294)/7,IF(G294=6,1,"")))))))</f>
        <v/>
      </c>
      <c r="Z294">
        <f>COUNTIFS(INDIRECT("Tabela6[QRCode]"),CUMPRIMENTO!$C294,INDIRECT("Tabela6[Data]"),CUMPRIMENTO!Z$1)+COUNTIFS(INDIRECT("Tabela6[QRCode]"),CUMPRIMENTO!$D294,INDIRECT("Tabela6[Data]"),CUMPRIMENTO!Z$1)</f>
        <v/>
      </c>
      <c r="AA294">
        <f>COUNTIFS(INDIRECT("Tabela6[QRCode]"),CUMPRIMENTO!$C294,INDIRECT("Tabela6[Data]"),CUMPRIMENTO!AA$1)+COUNTIFS(INDIRECT("Tabela6[QRCode]"),CUMPRIMENTO!$D294,INDIRECT("Tabela6[Data]"),CUMPRIMENTO!AA$1)</f>
        <v/>
      </c>
      <c r="AB294">
        <f>COUNTIFS(INDIRECT("Tabela6[QRCode]"),CUMPRIMENTO!$C294,INDIRECT("Tabela6[Data]"),CUMPRIMENTO!AB$1)+COUNTIFS(INDIRECT("Tabela6[QRCode]"),CUMPRIMENTO!$D294,INDIRECT("Tabela6[Data]"),CUMPRIMENTO!AB$1)</f>
        <v/>
      </c>
      <c r="AC294">
        <f>COUNTIFS(INDIRECT("Tabela6[QRCode]"),CUMPRIMENTO!$C294,INDIRECT("Tabela6[Data]"),CUMPRIMENTO!AC$1)+COUNTIFS(INDIRECT("Tabela6[QRCode]"),CUMPRIMENTO!$D294,INDIRECT("Tabela6[Data]"),CUMPRIMENTO!AC$1)</f>
        <v/>
      </c>
      <c r="AD294">
        <f>COUNTIFS(INDIRECT("Tabela6[QRCode]"),CUMPRIMENTO!$C294,INDIRECT("Tabela6[Data]"),CUMPRIMENTO!AD$1)+COUNTIFS(INDIRECT("Tabela6[QRCode]"),CUMPRIMENTO!$D294,INDIRECT("Tabela6[Data]"),CUMPRIMENTO!AD$1)</f>
        <v/>
      </c>
      <c r="AG294" s="33">
        <f>SUM(Z294:AD294)/(IF(G294=1,COUNTA(Z294:AD294)*3,IF(G294=2,COUNTA(Z294:AD294)*2,IF(G294=3,COUNTA(Z294:AD294),IF(G294=4,COUNTA(Z294:AD294)/2,IF(G294=5,COUNTA(Z294:AD294)/7,IF(G294=6,1,"")))))))</f>
        <v/>
      </c>
      <c r="AH294">
        <f>COUNTIFS(INDIRECT("Tabela6[QRCode]"),CUMPRIMENTO!$C294,INDIRECT("Tabela6[Data]"),CUMPRIMENTO!AH$1)+COUNTIFS(INDIRECT("Tabela6[QRCode]"),CUMPRIMENTO!$D294,INDIRECT("Tabela6[Data]"),CUMPRIMENTO!AH$1)</f>
        <v/>
      </c>
      <c r="AI294">
        <f>COUNTIFS(INDIRECT("Tabela6[QRCode]"),CUMPRIMENTO!$C294,INDIRECT("Tabela6[Data]"),CUMPRIMENTO!AI$1)+COUNTIFS(INDIRECT("Tabela6[QRCode]"),CUMPRIMENTO!$D294,INDIRECT("Tabela6[Data]"),CUMPRIMENTO!AI$1)</f>
        <v/>
      </c>
      <c r="AJ294">
        <f>COUNTIFS(INDIRECT("Tabela6[QRCode]"),CUMPRIMENTO!$C294,INDIRECT("Tabela6[Data]"),CUMPRIMENTO!AJ$1)+COUNTIFS(INDIRECT("Tabela6[QRCode]"),CUMPRIMENTO!$D294,INDIRECT("Tabela6[Data]"),CUMPRIMENTO!AJ$1)</f>
        <v/>
      </c>
      <c r="AK294">
        <f>COUNTIFS(INDIRECT("Tabela6[QRCode]"),CUMPRIMENTO!$C294,INDIRECT("Tabela6[Data]"),CUMPRIMENTO!AK$1)+COUNTIFS(INDIRECT("Tabela6[QRCode]"),CUMPRIMENTO!$D294,INDIRECT("Tabela6[Data]"),CUMPRIMENTO!AK$1)</f>
        <v/>
      </c>
      <c r="AL294">
        <f>COUNTIFS(INDIRECT("Tabela6[QRCode]"),CUMPRIMENTO!$C294,INDIRECT("Tabela6[Data]"),CUMPRIMENTO!AL$1)+COUNTIFS(INDIRECT("Tabela6[QRCode]"),CUMPRIMENTO!$D294,INDIRECT("Tabela6[Data]"),CUMPRIMENTO!AL$1)</f>
        <v/>
      </c>
      <c r="AO294" s="33">
        <f>SUM(AH294:AL294)/(IF(G294=1,COUNTA(AH294:AL294)*3,IF(G294=2,COUNTA(AH294:AL294)*2,IF(G294=3,COUNTA(AH294:AL294),IF(G294=4,COUNTA(AH294:AL294)/2,IF(G294=5,COUNTA(AH294:AL294)/7,IF(G294=6,1,"")))))))</f>
        <v/>
      </c>
      <c r="AP294">
        <f>COUNTIFS(INDIRECT("Tabela6[QRCode]"),CUMPRIMENTO!$C294,INDIRECT("Tabela6[Data]"),CUMPRIMENTO!AP$1)+COUNTIFS(INDIRECT("Tabela6[QRCode]"),CUMPRIMENTO!$D294,INDIRECT("Tabela6[Data]"),CUMPRIMENTO!AP$1)</f>
        <v/>
      </c>
      <c r="AQ294">
        <f>COUNTIFS(INDIRECT("Tabela6[QRCode]"),CUMPRIMENTO!$C294,INDIRECT("Tabela6[Data]"),CUMPRIMENTO!AQ$1)+COUNTIFS(INDIRECT("Tabela6[QRCode]"),CUMPRIMENTO!$D294,INDIRECT("Tabela6[Data]"),CUMPRIMENTO!AQ$1)</f>
        <v/>
      </c>
      <c r="AW294" s="33">
        <f>SUM(AP294:AS294)/(IF(G294=1,COUNTA(AP294:AS294)*3,IF(G294=2,COUNTA(AP294:AS294)*2,IF(G294=3,COUNTA(AP294:AS294),IF(G294=4,COUNTA(AP294:AS294)/2,IF(G294=5,COUNTA(AP294:AS294)/7,IF(G294=6,1,"")))))))</f>
        <v/>
      </c>
    </row>
    <row r="295">
      <c r="B295" t="inlineStr">
        <is>
          <t>BR01-IES-P43</t>
        </is>
      </c>
      <c r="C295" t="inlineStr">
        <is>
          <t>BR01-IES-P43-BAN132</t>
        </is>
      </c>
      <c r="D295" t="inlineStr">
        <is>
          <t>RS-ST01-43-00T-WCM03</t>
        </is>
      </c>
      <c r="E295" t="inlineStr">
        <is>
          <t>BANHEIRO WRS P43B - M</t>
        </is>
      </c>
      <c r="G295" t="n">
        <v>2</v>
      </c>
      <c r="H295" t="inlineStr">
        <is>
          <t>T2E, T3E</t>
        </is>
      </c>
      <c r="I295" s="34">
        <f>IF(H295="SOB DEMANDA",100%,IF(AVERAGE(Y295,AG295,AO295,AW295)&gt;100%,100%,AVERAGE(Y295,AG295,AO295,AW295)))</f>
        <v/>
      </c>
      <c r="J295">
        <f>COUNTIFS(INDIRECT("Tabela6[QRCode]"),CUMPRIMENTO!$C295,INDIRECT("Tabela6[Data]"),CUMPRIMENTO!J$1)+COUNTIFS(INDIRECT("Tabela6[QRCode]"),CUMPRIMENTO!$D295,INDIRECT("Tabela6[Data]"),CUMPRIMENTO!J$1)</f>
        <v/>
      </c>
      <c r="K295">
        <f>COUNTIFS(INDIRECT("Tabela6[QRCode]"),CUMPRIMENTO!$C295,INDIRECT("Tabela6[Data]"),CUMPRIMENTO!K$1)+COUNTIFS(INDIRECT("Tabela6[QRCode]"),CUMPRIMENTO!$D295,INDIRECT("Tabela6[Data]"),CUMPRIMENTO!K$1)</f>
        <v/>
      </c>
      <c r="L295">
        <f>COUNTIFS(INDIRECT("Tabela6[QRCode]"),CUMPRIMENTO!$C295,INDIRECT("Tabela6[Data]"),CUMPRIMENTO!L$1)+COUNTIFS(INDIRECT("Tabela6[QRCode]"),CUMPRIMENTO!$D295,INDIRECT("Tabela6[Data]"),CUMPRIMENTO!L$1)</f>
        <v/>
      </c>
      <c r="M295">
        <f>COUNTIFS(INDIRECT("Tabela6[QRCode]"),CUMPRIMENTO!$C295,INDIRECT("Tabela6[Data]"),CUMPRIMENTO!M$1)+COUNTIFS(INDIRECT("Tabela6[QRCode]"),CUMPRIMENTO!$D295,INDIRECT("Tabela6[Data]"),CUMPRIMENTO!M$1)</f>
        <v/>
      </c>
      <c r="N295">
        <f>COUNTIFS(INDIRECT("Tabela6[QRCode]"),CUMPRIMENTO!$C295,INDIRECT("Tabela6[Data]"),CUMPRIMENTO!N$1)+COUNTIFS(INDIRECT("Tabela6[QRCode]"),CUMPRIMENTO!$D295,INDIRECT("Tabela6[Data]"),CUMPRIMENTO!N$1)</f>
        <v/>
      </c>
      <c r="Q295" s="33">
        <f>SUM(J295:P295)/(IF(G295=1,COUNTA(J295:P295)*3,IF(G295=2,COUNTA(J295:P295)*2,IF(G295=3,COUNTA(J295:P295),IF(G295=4,COUNTA(J295:P295)/2,IF(G295=5,COUNTA(J295:P295)/7,IF(G295=6,1,"")))))))</f>
        <v/>
      </c>
      <c r="R295">
        <f>COUNTIFS(INDIRECT("Tabela6[QRCode]"),CUMPRIMENTO!$C295,INDIRECT("Tabela6[Data]"),CUMPRIMENTO!R$1)+COUNTIFS(INDIRECT("Tabela6[QRCode]"),CUMPRIMENTO!$D295,INDIRECT("Tabela6[Data]"),CUMPRIMENTO!R$1)</f>
        <v/>
      </c>
      <c r="S295">
        <f>COUNTIFS(INDIRECT("Tabela6[QRCode]"),CUMPRIMENTO!$C295,INDIRECT("Tabela6[Data]"),CUMPRIMENTO!S$1)+COUNTIFS(INDIRECT("Tabela6[QRCode]"),CUMPRIMENTO!$D295,INDIRECT("Tabela6[Data]"),CUMPRIMENTO!S$1)</f>
        <v/>
      </c>
      <c r="T295">
        <f>COUNTIFS(INDIRECT("Tabela6[QRCode]"),CUMPRIMENTO!$C295,INDIRECT("Tabela6[Data]"),CUMPRIMENTO!T$1)+COUNTIFS(INDIRECT("Tabela6[QRCode]"),CUMPRIMENTO!$D295,INDIRECT("Tabela6[Data]"),CUMPRIMENTO!T$1)</f>
        <v/>
      </c>
      <c r="U295">
        <f>COUNTIFS(INDIRECT("Tabela6[QRCode]"),CUMPRIMENTO!$C295,INDIRECT("Tabela6[Data]"),CUMPRIMENTO!U$1)+COUNTIFS(INDIRECT("Tabela6[QRCode]"),CUMPRIMENTO!$D295,INDIRECT("Tabela6[Data]"),CUMPRIMENTO!U$1)</f>
        <v/>
      </c>
      <c r="V295">
        <f>COUNTIFS(INDIRECT("Tabela6[QRCode]"),CUMPRIMENTO!$C295,INDIRECT("Tabela6[Data]"),CUMPRIMENTO!V$1)+COUNTIFS(INDIRECT("Tabela6[QRCode]"),CUMPRIMENTO!$D295,INDIRECT("Tabela6[Data]"),CUMPRIMENTO!V$1)</f>
        <v/>
      </c>
      <c r="Y295" s="33">
        <f>SUM(R295:X295)/(IF(G295=1,COUNTA(R295:X295)*3,IF(G295=2,COUNTA(R295:X295)*2,IF(G295=3,COUNTA(R295:X295),IF(G295=4,COUNTA(R295:X295)/2,IF(G295=5,COUNTA(R295:X295)/7,IF(G295=6,1,"")))))))</f>
        <v/>
      </c>
      <c r="Z295">
        <f>COUNTIFS(INDIRECT("Tabela6[QRCode]"),CUMPRIMENTO!$C295,INDIRECT("Tabela6[Data]"),CUMPRIMENTO!Z$1)+COUNTIFS(INDIRECT("Tabela6[QRCode]"),CUMPRIMENTO!$D295,INDIRECT("Tabela6[Data]"),CUMPRIMENTO!Z$1)</f>
        <v/>
      </c>
      <c r="AA295">
        <f>COUNTIFS(INDIRECT("Tabela6[QRCode]"),CUMPRIMENTO!$C295,INDIRECT("Tabela6[Data]"),CUMPRIMENTO!AA$1)+COUNTIFS(INDIRECT("Tabela6[QRCode]"),CUMPRIMENTO!$D295,INDIRECT("Tabela6[Data]"),CUMPRIMENTO!AA$1)</f>
        <v/>
      </c>
      <c r="AB295">
        <f>COUNTIFS(INDIRECT("Tabela6[QRCode]"),CUMPRIMENTO!$C295,INDIRECT("Tabela6[Data]"),CUMPRIMENTO!AB$1)+COUNTIFS(INDIRECT("Tabela6[QRCode]"),CUMPRIMENTO!$D295,INDIRECT("Tabela6[Data]"),CUMPRIMENTO!AB$1)</f>
        <v/>
      </c>
      <c r="AC295">
        <f>COUNTIFS(INDIRECT("Tabela6[QRCode]"),CUMPRIMENTO!$C295,INDIRECT("Tabela6[Data]"),CUMPRIMENTO!AC$1)+COUNTIFS(INDIRECT("Tabela6[QRCode]"),CUMPRIMENTO!$D295,INDIRECT("Tabela6[Data]"),CUMPRIMENTO!AC$1)</f>
        <v/>
      </c>
      <c r="AD295">
        <f>COUNTIFS(INDIRECT("Tabela6[QRCode]"),CUMPRIMENTO!$C295,INDIRECT("Tabela6[Data]"),CUMPRIMENTO!AD$1)+COUNTIFS(INDIRECT("Tabela6[QRCode]"),CUMPRIMENTO!$D295,INDIRECT("Tabela6[Data]"),CUMPRIMENTO!AD$1)</f>
        <v/>
      </c>
      <c r="AG295" s="33">
        <f>SUM(Z295:AD295)/(IF(G295=1,COUNTA(Z295:AD295)*3,IF(G295=2,COUNTA(Z295:AD295)*2,IF(G295=3,COUNTA(Z295:AD295),IF(G295=4,COUNTA(Z295:AD295)/2,IF(G295=5,COUNTA(Z295:AD295)/7,IF(G295=6,1,"")))))))</f>
        <v/>
      </c>
      <c r="AH295">
        <f>COUNTIFS(INDIRECT("Tabela6[QRCode]"),CUMPRIMENTO!$C295,INDIRECT("Tabela6[Data]"),CUMPRIMENTO!AH$1)+COUNTIFS(INDIRECT("Tabela6[QRCode]"),CUMPRIMENTO!$D295,INDIRECT("Tabela6[Data]"),CUMPRIMENTO!AH$1)</f>
        <v/>
      </c>
      <c r="AI295">
        <f>COUNTIFS(INDIRECT("Tabela6[QRCode]"),CUMPRIMENTO!$C295,INDIRECT("Tabela6[Data]"),CUMPRIMENTO!AI$1)+COUNTIFS(INDIRECT("Tabela6[QRCode]"),CUMPRIMENTO!$D295,INDIRECT("Tabela6[Data]"),CUMPRIMENTO!AI$1)</f>
        <v/>
      </c>
      <c r="AJ295">
        <f>COUNTIFS(INDIRECT("Tabela6[QRCode]"),CUMPRIMENTO!$C295,INDIRECT("Tabela6[Data]"),CUMPRIMENTO!AJ$1)+COUNTIFS(INDIRECT("Tabela6[QRCode]"),CUMPRIMENTO!$D295,INDIRECT("Tabela6[Data]"),CUMPRIMENTO!AJ$1)</f>
        <v/>
      </c>
      <c r="AK295">
        <f>COUNTIFS(INDIRECT("Tabela6[QRCode]"),CUMPRIMENTO!$C295,INDIRECT("Tabela6[Data]"),CUMPRIMENTO!AK$1)+COUNTIFS(INDIRECT("Tabela6[QRCode]"),CUMPRIMENTO!$D295,INDIRECT("Tabela6[Data]"),CUMPRIMENTO!AK$1)</f>
        <v/>
      </c>
      <c r="AL295">
        <f>COUNTIFS(INDIRECT("Tabela6[QRCode]"),CUMPRIMENTO!$C295,INDIRECT("Tabela6[Data]"),CUMPRIMENTO!AL$1)+COUNTIFS(INDIRECT("Tabela6[QRCode]"),CUMPRIMENTO!$D295,INDIRECT("Tabela6[Data]"),CUMPRIMENTO!AL$1)</f>
        <v/>
      </c>
      <c r="AO295" s="33">
        <f>SUM(AH295:AL295)/(IF(G295=1,COUNTA(AH295:AL295)*3,IF(G295=2,COUNTA(AH295:AL295)*2,IF(G295=3,COUNTA(AH295:AL295),IF(G295=4,COUNTA(AH295:AL295)/2,IF(G295=5,COUNTA(AH295:AL295)/7,IF(G295=6,1,"")))))))</f>
        <v/>
      </c>
      <c r="AP295">
        <f>COUNTIFS(INDIRECT("Tabela6[QRCode]"),CUMPRIMENTO!$C295,INDIRECT("Tabela6[Data]"),CUMPRIMENTO!AP$1)+COUNTIFS(INDIRECT("Tabela6[QRCode]"),CUMPRIMENTO!$D295,INDIRECT("Tabela6[Data]"),CUMPRIMENTO!AP$1)</f>
        <v/>
      </c>
      <c r="AQ295">
        <f>COUNTIFS(INDIRECT("Tabela6[QRCode]"),CUMPRIMENTO!$C295,INDIRECT("Tabela6[Data]"),CUMPRIMENTO!AQ$1)+COUNTIFS(INDIRECT("Tabela6[QRCode]"),CUMPRIMENTO!$D295,INDIRECT("Tabela6[Data]"),CUMPRIMENTO!AQ$1)</f>
        <v/>
      </c>
      <c r="AW295" s="33">
        <f>SUM(AP295:AS295)/(IF(G295=1,COUNTA(AP295:AS295)*3,IF(G295=2,COUNTA(AP295:AS295)*2,IF(G295=3,COUNTA(AP295:AS295),IF(G295=4,COUNTA(AP295:AS295)/2,IF(G295=5,COUNTA(AP295:AS295)/7,IF(G295=6,1,"")))))))</f>
        <v/>
      </c>
    </row>
    <row r="296">
      <c r="B296" t="inlineStr">
        <is>
          <t>BR01-IES-P43</t>
        </is>
      </c>
      <c r="C296" t="inlineStr">
        <is>
          <t>BR01-IES-P43-BAN133</t>
        </is>
      </c>
      <c r="D296" t="inlineStr">
        <is>
          <t>RS-ST01-43-00T-WCF04</t>
        </is>
      </c>
      <c r="E296" t="inlineStr">
        <is>
          <t>BANHEIRO WRS P43B - F</t>
        </is>
      </c>
      <c r="G296" t="n">
        <v>2</v>
      </c>
      <c r="H296" t="inlineStr">
        <is>
          <t>T2E, T3E</t>
        </is>
      </c>
      <c r="I296" s="34">
        <f>IF(H296="SOB DEMANDA",100%,IF(AVERAGE(Y296,AG296,AO296,AW296)&gt;100%,100%,AVERAGE(Y296,AG296,AO296,AW296)))</f>
        <v/>
      </c>
      <c r="J296">
        <f>COUNTIFS(INDIRECT("Tabela6[QRCode]"),CUMPRIMENTO!$C296,INDIRECT("Tabela6[Data]"),CUMPRIMENTO!J$1)+COUNTIFS(INDIRECT("Tabela6[QRCode]"),CUMPRIMENTO!$D296,INDIRECT("Tabela6[Data]"),CUMPRIMENTO!J$1)</f>
        <v/>
      </c>
      <c r="K296">
        <f>COUNTIFS(INDIRECT("Tabela6[QRCode]"),CUMPRIMENTO!$C296,INDIRECT("Tabela6[Data]"),CUMPRIMENTO!K$1)+COUNTIFS(INDIRECT("Tabela6[QRCode]"),CUMPRIMENTO!$D296,INDIRECT("Tabela6[Data]"),CUMPRIMENTO!K$1)</f>
        <v/>
      </c>
      <c r="L296">
        <f>COUNTIFS(INDIRECT("Tabela6[QRCode]"),CUMPRIMENTO!$C296,INDIRECT("Tabela6[Data]"),CUMPRIMENTO!L$1)+COUNTIFS(INDIRECT("Tabela6[QRCode]"),CUMPRIMENTO!$D296,INDIRECT("Tabela6[Data]"),CUMPRIMENTO!L$1)</f>
        <v/>
      </c>
      <c r="M296">
        <f>COUNTIFS(INDIRECT("Tabela6[QRCode]"),CUMPRIMENTO!$C296,INDIRECT("Tabela6[Data]"),CUMPRIMENTO!M$1)+COUNTIFS(INDIRECT("Tabela6[QRCode]"),CUMPRIMENTO!$D296,INDIRECT("Tabela6[Data]"),CUMPRIMENTO!M$1)</f>
        <v/>
      </c>
      <c r="N296">
        <f>COUNTIFS(INDIRECT("Tabela6[QRCode]"),CUMPRIMENTO!$C296,INDIRECT("Tabela6[Data]"),CUMPRIMENTO!N$1)+COUNTIFS(INDIRECT("Tabela6[QRCode]"),CUMPRIMENTO!$D296,INDIRECT("Tabela6[Data]"),CUMPRIMENTO!N$1)</f>
        <v/>
      </c>
      <c r="Q296" s="33">
        <f>SUM(J296:P296)/(IF(G296=1,COUNTA(J296:P296)*3,IF(G296=2,COUNTA(J296:P296)*2,IF(G296=3,COUNTA(J296:P296),IF(G296=4,COUNTA(J296:P296)/2,IF(G296=5,COUNTA(J296:P296)/7,IF(G296=6,1,"")))))))</f>
        <v/>
      </c>
      <c r="R296">
        <f>COUNTIFS(INDIRECT("Tabela6[QRCode]"),CUMPRIMENTO!$C296,INDIRECT("Tabela6[Data]"),CUMPRIMENTO!R$1)+COUNTIFS(INDIRECT("Tabela6[QRCode]"),CUMPRIMENTO!$D296,INDIRECT("Tabela6[Data]"),CUMPRIMENTO!R$1)</f>
        <v/>
      </c>
      <c r="S296">
        <f>COUNTIFS(INDIRECT("Tabela6[QRCode]"),CUMPRIMENTO!$C296,INDIRECT("Tabela6[Data]"),CUMPRIMENTO!S$1)+COUNTIFS(INDIRECT("Tabela6[QRCode]"),CUMPRIMENTO!$D296,INDIRECT("Tabela6[Data]"),CUMPRIMENTO!S$1)</f>
        <v/>
      </c>
      <c r="T296">
        <f>COUNTIFS(INDIRECT("Tabela6[QRCode]"),CUMPRIMENTO!$C296,INDIRECT("Tabela6[Data]"),CUMPRIMENTO!T$1)+COUNTIFS(INDIRECT("Tabela6[QRCode]"),CUMPRIMENTO!$D296,INDIRECT("Tabela6[Data]"),CUMPRIMENTO!T$1)</f>
        <v/>
      </c>
      <c r="U296">
        <f>COUNTIFS(INDIRECT("Tabela6[QRCode]"),CUMPRIMENTO!$C296,INDIRECT("Tabela6[Data]"),CUMPRIMENTO!U$1)+COUNTIFS(INDIRECT("Tabela6[QRCode]"),CUMPRIMENTO!$D296,INDIRECT("Tabela6[Data]"),CUMPRIMENTO!U$1)</f>
        <v/>
      </c>
      <c r="V296">
        <f>COUNTIFS(INDIRECT("Tabela6[QRCode]"),CUMPRIMENTO!$C296,INDIRECT("Tabela6[Data]"),CUMPRIMENTO!V$1)+COUNTIFS(INDIRECT("Tabela6[QRCode]"),CUMPRIMENTO!$D296,INDIRECT("Tabela6[Data]"),CUMPRIMENTO!V$1)</f>
        <v/>
      </c>
      <c r="Y296" s="33">
        <f>SUM(R296:X296)/(IF(G296=1,COUNTA(R296:X296)*3,IF(G296=2,COUNTA(R296:X296)*2,IF(G296=3,COUNTA(R296:X296),IF(G296=4,COUNTA(R296:X296)/2,IF(G296=5,COUNTA(R296:X296)/7,IF(G296=6,1,"")))))))</f>
        <v/>
      </c>
      <c r="Z296">
        <f>COUNTIFS(INDIRECT("Tabela6[QRCode]"),CUMPRIMENTO!$C296,INDIRECT("Tabela6[Data]"),CUMPRIMENTO!Z$1)+COUNTIFS(INDIRECT("Tabela6[QRCode]"),CUMPRIMENTO!$D296,INDIRECT("Tabela6[Data]"),CUMPRIMENTO!Z$1)</f>
        <v/>
      </c>
      <c r="AA296">
        <f>COUNTIFS(INDIRECT("Tabela6[QRCode]"),CUMPRIMENTO!$C296,INDIRECT("Tabela6[Data]"),CUMPRIMENTO!AA$1)+COUNTIFS(INDIRECT("Tabela6[QRCode]"),CUMPRIMENTO!$D296,INDIRECT("Tabela6[Data]"),CUMPRIMENTO!AA$1)</f>
        <v/>
      </c>
      <c r="AB296">
        <f>COUNTIFS(INDIRECT("Tabela6[QRCode]"),CUMPRIMENTO!$C296,INDIRECT("Tabela6[Data]"),CUMPRIMENTO!AB$1)+COUNTIFS(INDIRECT("Tabela6[QRCode]"),CUMPRIMENTO!$D296,INDIRECT("Tabela6[Data]"),CUMPRIMENTO!AB$1)</f>
        <v/>
      </c>
      <c r="AC296">
        <f>COUNTIFS(INDIRECT("Tabela6[QRCode]"),CUMPRIMENTO!$C296,INDIRECT("Tabela6[Data]"),CUMPRIMENTO!AC$1)+COUNTIFS(INDIRECT("Tabela6[QRCode]"),CUMPRIMENTO!$D296,INDIRECT("Tabela6[Data]"),CUMPRIMENTO!AC$1)</f>
        <v/>
      </c>
      <c r="AD296">
        <f>COUNTIFS(INDIRECT("Tabela6[QRCode]"),CUMPRIMENTO!$C296,INDIRECT("Tabela6[Data]"),CUMPRIMENTO!AD$1)+COUNTIFS(INDIRECT("Tabela6[QRCode]"),CUMPRIMENTO!$D296,INDIRECT("Tabela6[Data]"),CUMPRIMENTO!AD$1)</f>
        <v/>
      </c>
      <c r="AG296" s="33">
        <f>SUM(Z296:AD296)/(IF(G296=1,COUNTA(Z296:AD296)*3,IF(G296=2,COUNTA(Z296:AD296)*2,IF(G296=3,COUNTA(Z296:AD296),IF(G296=4,COUNTA(Z296:AD296)/2,IF(G296=5,COUNTA(Z296:AD296)/7,IF(G296=6,1,"")))))))</f>
        <v/>
      </c>
      <c r="AH296">
        <f>COUNTIFS(INDIRECT("Tabela6[QRCode]"),CUMPRIMENTO!$C296,INDIRECT("Tabela6[Data]"),CUMPRIMENTO!AH$1)+COUNTIFS(INDIRECT("Tabela6[QRCode]"),CUMPRIMENTO!$D296,INDIRECT("Tabela6[Data]"),CUMPRIMENTO!AH$1)</f>
        <v/>
      </c>
      <c r="AI296">
        <f>COUNTIFS(INDIRECT("Tabela6[QRCode]"),CUMPRIMENTO!$C296,INDIRECT("Tabela6[Data]"),CUMPRIMENTO!AI$1)+COUNTIFS(INDIRECT("Tabela6[QRCode]"),CUMPRIMENTO!$D296,INDIRECT("Tabela6[Data]"),CUMPRIMENTO!AI$1)</f>
        <v/>
      </c>
      <c r="AJ296">
        <f>COUNTIFS(INDIRECT("Tabela6[QRCode]"),CUMPRIMENTO!$C296,INDIRECT("Tabela6[Data]"),CUMPRIMENTO!AJ$1)+COUNTIFS(INDIRECT("Tabela6[QRCode]"),CUMPRIMENTO!$D296,INDIRECT("Tabela6[Data]"),CUMPRIMENTO!AJ$1)</f>
        <v/>
      </c>
      <c r="AK296">
        <f>COUNTIFS(INDIRECT("Tabela6[QRCode]"),CUMPRIMENTO!$C296,INDIRECT("Tabela6[Data]"),CUMPRIMENTO!AK$1)+COUNTIFS(INDIRECT("Tabela6[QRCode]"),CUMPRIMENTO!$D296,INDIRECT("Tabela6[Data]"),CUMPRIMENTO!AK$1)</f>
        <v/>
      </c>
      <c r="AL296">
        <f>COUNTIFS(INDIRECT("Tabela6[QRCode]"),CUMPRIMENTO!$C296,INDIRECT("Tabela6[Data]"),CUMPRIMENTO!AL$1)+COUNTIFS(INDIRECT("Tabela6[QRCode]"),CUMPRIMENTO!$D296,INDIRECT("Tabela6[Data]"),CUMPRIMENTO!AL$1)</f>
        <v/>
      </c>
      <c r="AO296" s="33">
        <f>SUM(AH296:AL296)/(IF(G296=1,COUNTA(AH296:AL296)*3,IF(G296=2,COUNTA(AH296:AL296)*2,IF(G296=3,COUNTA(AH296:AL296),IF(G296=4,COUNTA(AH296:AL296)/2,IF(G296=5,COUNTA(AH296:AL296)/7,IF(G296=6,1,"")))))))</f>
        <v/>
      </c>
      <c r="AP296">
        <f>COUNTIFS(INDIRECT("Tabela6[QRCode]"),CUMPRIMENTO!$C296,INDIRECT("Tabela6[Data]"),CUMPRIMENTO!AP$1)+COUNTIFS(INDIRECT("Tabela6[QRCode]"),CUMPRIMENTO!$D296,INDIRECT("Tabela6[Data]"),CUMPRIMENTO!AP$1)</f>
        <v/>
      </c>
      <c r="AQ296">
        <f>COUNTIFS(INDIRECT("Tabela6[QRCode]"),CUMPRIMENTO!$C296,INDIRECT("Tabela6[Data]"),CUMPRIMENTO!AQ$1)+COUNTIFS(INDIRECT("Tabela6[QRCode]"),CUMPRIMENTO!$D296,INDIRECT("Tabela6[Data]"),CUMPRIMENTO!AQ$1)</f>
        <v/>
      </c>
      <c r="AW296" s="33">
        <f>SUM(AP296:AS296)/(IF(G296=1,COUNTA(AP296:AS296)*3,IF(G296=2,COUNTA(AP296:AS296)*2,IF(G296=3,COUNTA(AP296:AS296),IF(G296=4,COUNTA(AP296:AS296)/2,IF(G296=5,COUNTA(AP296:AS296)/7,IF(G296=6,1,"")))))))</f>
        <v/>
      </c>
    </row>
    <row r="297">
      <c r="B297" t="inlineStr">
        <is>
          <t>BR01-IES-P43</t>
        </is>
      </c>
      <c r="C297" t="inlineStr">
        <is>
          <t>BR01-IES-P43-ELEV01</t>
        </is>
      </c>
      <c r="D297" t="inlineStr">
        <is>
          <t>RS-ST01-43-00T-SLA08</t>
        </is>
      </c>
      <c r="E297" t="inlineStr">
        <is>
          <t>ELEVADOR SOCIAL</t>
        </is>
      </c>
      <c r="G297" t="n">
        <v>4</v>
      </c>
      <c r="H297" t="inlineStr">
        <is>
          <t>T3E</t>
        </is>
      </c>
      <c r="I297" s="34">
        <f>IF(H297="SOB DEMANDA",100%,IF(AVERAGE(Y297,AG297,AO297,AW297)&gt;100%,100%,AVERAGE(Y297,AG297,AO297,AW297)))</f>
        <v/>
      </c>
      <c r="J297">
        <f>COUNTIFS(INDIRECT("Tabela6[QRCode]"),CUMPRIMENTO!$C297,INDIRECT("Tabela6[Data]"),CUMPRIMENTO!J$1)+COUNTIFS(INDIRECT("Tabela6[QRCode]"),CUMPRIMENTO!$D297,INDIRECT("Tabela6[Data]"),CUMPRIMENTO!J$1)</f>
        <v/>
      </c>
      <c r="K297">
        <f>COUNTIFS(INDIRECT("Tabela6[QRCode]"),CUMPRIMENTO!$C297,INDIRECT("Tabela6[Data]"),CUMPRIMENTO!K$1)+COUNTIFS(INDIRECT("Tabela6[QRCode]"),CUMPRIMENTO!$D297,INDIRECT("Tabela6[Data]"),CUMPRIMENTO!K$1)</f>
        <v/>
      </c>
      <c r="L297">
        <f>COUNTIFS(INDIRECT("Tabela6[QRCode]"),CUMPRIMENTO!$C297,INDIRECT("Tabela6[Data]"),CUMPRIMENTO!L$1)+COUNTIFS(INDIRECT("Tabela6[QRCode]"),CUMPRIMENTO!$D297,INDIRECT("Tabela6[Data]"),CUMPRIMENTO!L$1)</f>
        <v/>
      </c>
      <c r="M297">
        <f>COUNTIFS(INDIRECT("Tabela6[QRCode]"),CUMPRIMENTO!$C297,INDIRECT("Tabela6[Data]"),CUMPRIMENTO!M$1)+COUNTIFS(INDIRECT("Tabela6[QRCode]"),CUMPRIMENTO!$D297,INDIRECT("Tabela6[Data]"),CUMPRIMENTO!M$1)</f>
        <v/>
      </c>
      <c r="N297">
        <f>COUNTIFS(INDIRECT("Tabela6[QRCode]"),CUMPRIMENTO!$C297,INDIRECT("Tabela6[Data]"),CUMPRIMENTO!N$1)+COUNTIFS(INDIRECT("Tabela6[QRCode]"),CUMPRIMENTO!$D297,INDIRECT("Tabela6[Data]"),CUMPRIMENTO!N$1)</f>
        <v/>
      </c>
      <c r="Q297" s="33">
        <f>SUM(J297:P297)/(IF(G297=1,COUNTA(J297:P297)*3,IF(G297=2,COUNTA(J297:P297)*2,IF(G297=3,COUNTA(J297:P297),IF(G297=4,COUNTA(J297:P297)/2,IF(G297=5,COUNTA(J297:P297)/7,IF(G297=6,1,"")))))))</f>
        <v/>
      </c>
      <c r="R297">
        <f>COUNTIFS(INDIRECT("Tabela6[QRCode]"),CUMPRIMENTO!$C297,INDIRECT("Tabela6[Data]"),CUMPRIMENTO!R$1)+COUNTIFS(INDIRECT("Tabela6[QRCode]"),CUMPRIMENTO!$D297,INDIRECT("Tabela6[Data]"),CUMPRIMENTO!R$1)</f>
        <v/>
      </c>
      <c r="S297">
        <f>COUNTIFS(INDIRECT("Tabela6[QRCode]"),CUMPRIMENTO!$C297,INDIRECT("Tabela6[Data]"),CUMPRIMENTO!S$1)+COUNTIFS(INDIRECT("Tabela6[QRCode]"),CUMPRIMENTO!$D297,INDIRECT("Tabela6[Data]"),CUMPRIMENTO!S$1)</f>
        <v/>
      </c>
      <c r="T297">
        <f>COUNTIFS(INDIRECT("Tabela6[QRCode]"),CUMPRIMENTO!$C297,INDIRECT("Tabela6[Data]"),CUMPRIMENTO!T$1)+COUNTIFS(INDIRECT("Tabela6[QRCode]"),CUMPRIMENTO!$D297,INDIRECT("Tabela6[Data]"),CUMPRIMENTO!T$1)</f>
        <v/>
      </c>
      <c r="U297">
        <f>COUNTIFS(INDIRECT("Tabela6[QRCode]"),CUMPRIMENTO!$C297,INDIRECT("Tabela6[Data]"),CUMPRIMENTO!U$1)+COUNTIFS(INDIRECT("Tabela6[QRCode]"),CUMPRIMENTO!$D297,INDIRECT("Tabela6[Data]"),CUMPRIMENTO!U$1)</f>
        <v/>
      </c>
      <c r="V297">
        <f>COUNTIFS(INDIRECT("Tabela6[QRCode]"),CUMPRIMENTO!$C297,INDIRECT("Tabela6[Data]"),CUMPRIMENTO!V$1)+COUNTIFS(INDIRECT("Tabela6[QRCode]"),CUMPRIMENTO!$D297,INDIRECT("Tabela6[Data]"),CUMPRIMENTO!V$1)</f>
        <v/>
      </c>
      <c r="Y297" s="33">
        <f>SUM(R297:X297)/(IF(G297=1,COUNTA(R297:X297)*3,IF(G297=2,COUNTA(R297:X297)*2,IF(G297=3,COUNTA(R297:X297),IF(G297=4,COUNTA(R297:X297)/2,IF(G297=5,COUNTA(R297:X297)/7,IF(G297=6,1,"")))))))</f>
        <v/>
      </c>
      <c r="Z297">
        <f>COUNTIFS(INDIRECT("Tabela6[QRCode]"),CUMPRIMENTO!$C297,INDIRECT("Tabela6[Data]"),CUMPRIMENTO!Z$1)+COUNTIFS(INDIRECT("Tabela6[QRCode]"),CUMPRIMENTO!$D297,INDIRECT("Tabela6[Data]"),CUMPRIMENTO!Z$1)</f>
        <v/>
      </c>
      <c r="AA297">
        <f>COUNTIFS(INDIRECT("Tabela6[QRCode]"),CUMPRIMENTO!$C297,INDIRECT("Tabela6[Data]"),CUMPRIMENTO!AA$1)+COUNTIFS(INDIRECT("Tabela6[QRCode]"),CUMPRIMENTO!$D297,INDIRECT("Tabela6[Data]"),CUMPRIMENTO!AA$1)</f>
        <v/>
      </c>
      <c r="AB297">
        <f>COUNTIFS(INDIRECT("Tabela6[QRCode]"),CUMPRIMENTO!$C297,INDIRECT("Tabela6[Data]"),CUMPRIMENTO!AB$1)+COUNTIFS(INDIRECT("Tabela6[QRCode]"),CUMPRIMENTO!$D297,INDIRECT("Tabela6[Data]"),CUMPRIMENTO!AB$1)</f>
        <v/>
      </c>
      <c r="AC297">
        <f>COUNTIFS(INDIRECT("Tabela6[QRCode]"),CUMPRIMENTO!$C297,INDIRECT("Tabela6[Data]"),CUMPRIMENTO!AC$1)+COUNTIFS(INDIRECT("Tabela6[QRCode]"),CUMPRIMENTO!$D297,INDIRECT("Tabela6[Data]"),CUMPRIMENTO!AC$1)</f>
        <v/>
      </c>
      <c r="AD297">
        <f>COUNTIFS(INDIRECT("Tabela6[QRCode]"),CUMPRIMENTO!$C297,INDIRECT("Tabela6[Data]"),CUMPRIMENTO!AD$1)+COUNTIFS(INDIRECT("Tabela6[QRCode]"),CUMPRIMENTO!$D297,INDIRECT("Tabela6[Data]"),CUMPRIMENTO!AD$1)</f>
        <v/>
      </c>
      <c r="AG297" s="33">
        <f>SUM(Z297:AD297)/(IF(G297=1,COUNTA(Z297:AD297)*3,IF(G297=2,COUNTA(Z297:AD297)*2,IF(G297=3,COUNTA(Z297:AD297),IF(G297=4,COUNTA(Z297:AD297)/2,IF(G297=5,COUNTA(Z297:AD297)/7,IF(G297=6,1,"")))))))</f>
        <v/>
      </c>
      <c r="AH297">
        <f>COUNTIFS(INDIRECT("Tabela6[QRCode]"),CUMPRIMENTO!$C297,INDIRECT("Tabela6[Data]"),CUMPRIMENTO!AH$1)+COUNTIFS(INDIRECT("Tabela6[QRCode]"),CUMPRIMENTO!$D297,INDIRECT("Tabela6[Data]"),CUMPRIMENTO!AH$1)</f>
        <v/>
      </c>
      <c r="AI297">
        <f>COUNTIFS(INDIRECT("Tabela6[QRCode]"),CUMPRIMENTO!$C297,INDIRECT("Tabela6[Data]"),CUMPRIMENTO!AI$1)+COUNTIFS(INDIRECT("Tabela6[QRCode]"),CUMPRIMENTO!$D297,INDIRECT("Tabela6[Data]"),CUMPRIMENTO!AI$1)</f>
        <v/>
      </c>
      <c r="AJ297">
        <f>COUNTIFS(INDIRECT("Tabela6[QRCode]"),CUMPRIMENTO!$C297,INDIRECT("Tabela6[Data]"),CUMPRIMENTO!AJ$1)+COUNTIFS(INDIRECT("Tabela6[QRCode]"),CUMPRIMENTO!$D297,INDIRECT("Tabela6[Data]"),CUMPRIMENTO!AJ$1)</f>
        <v/>
      </c>
      <c r="AK297">
        <f>COUNTIFS(INDIRECT("Tabela6[QRCode]"),CUMPRIMENTO!$C297,INDIRECT("Tabela6[Data]"),CUMPRIMENTO!AK$1)+COUNTIFS(INDIRECT("Tabela6[QRCode]"),CUMPRIMENTO!$D297,INDIRECT("Tabela6[Data]"),CUMPRIMENTO!AK$1)</f>
        <v/>
      </c>
      <c r="AL297">
        <f>COUNTIFS(INDIRECT("Tabela6[QRCode]"),CUMPRIMENTO!$C297,INDIRECT("Tabela6[Data]"),CUMPRIMENTO!AL$1)+COUNTIFS(INDIRECT("Tabela6[QRCode]"),CUMPRIMENTO!$D297,INDIRECT("Tabela6[Data]"),CUMPRIMENTO!AL$1)</f>
        <v/>
      </c>
      <c r="AO297" s="33">
        <f>SUM(AH297:AL297)/(IF(G297=1,COUNTA(AH297:AL297)*3,IF(G297=2,COUNTA(AH297:AL297)*2,IF(G297=3,COUNTA(AH297:AL297),IF(G297=4,COUNTA(AH297:AL297)/2,IF(G297=5,COUNTA(AH297:AL297)/7,IF(G297=6,1,"")))))))</f>
        <v/>
      </c>
      <c r="AP297">
        <f>COUNTIFS(INDIRECT("Tabela6[QRCode]"),CUMPRIMENTO!$C297,INDIRECT("Tabela6[Data]"),CUMPRIMENTO!AP$1)+COUNTIFS(INDIRECT("Tabela6[QRCode]"),CUMPRIMENTO!$D297,INDIRECT("Tabela6[Data]"),CUMPRIMENTO!AP$1)</f>
        <v/>
      </c>
      <c r="AQ297">
        <f>COUNTIFS(INDIRECT("Tabela6[QRCode]"),CUMPRIMENTO!$C297,INDIRECT("Tabela6[Data]"),CUMPRIMENTO!AQ$1)+COUNTIFS(INDIRECT("Tabela6[QRCode]"),CUMPRIMENTO!$D297,INDIRECT("Tabela6[Data]"),CUMPRIMENTO!AQ$1)</f>
        <v/>
      </c>
      <c r="AW297" s="33">
        <f>SUM(AP297:AS297)/(IF(G297=1,COUNTA(AP297:AS297)*3,IF(G297=2,COUNTA(AP297:AS297)*2,IF(G297=3,COUNTA(AP297:AS297),IF(G297=4,COUNTA(AP297:AS297)/2,IF(G297=5,COUNTA(AP297:AS297)/7,IF(G297=6,1,"")))))))</f>
        <v/>
      </c>
    </row>
    <row r="298">
      <c r="B298" t="inlineStr">
        <is>
          <t>BR01-IES-P43</t>
        </is>
      </c>
      <c r="C298" t="inlineStr">
        <is>
          <t>BR01-IES-P43-ESCD01</t>
        </is>
      </c>
      <c r="D298" t="inlineStr">
        <is>
          <t>RS-ST01-43-00T-ESD01</t>
        </is>
      </c>
      <c r="E298" t="inlineStr">
        <is>
          <t>ESCADARIAS OESTE INFRA / RH / MVV</t>
        </is>
      </c>
      <c r="G298" t="n">
        <v>4</v>
      </c>
      <c r="H298" t="inlineStr">
        <is>
          <t>T3E</t>
        </is>
      </c>
      <c r="I298" s="34">
        <f>IF(H298="SOB DEMANDA",100%,IF(AVERAGE(Y298,AG298,AO298,AW298)&gt;100%,100%,AVERAGE(Y298,AG298,AO298,AW298)))</f>
        <v/>
      </c>
      <c r="J298">
        <f>COUNTIFS(INDIRECT("Tabela6[QRCode]"),CUMPRIMENTO!$C298,INDIRECT("Tabela6[Data]"),CUMPRIMENTO!J$1)+COUNTIFS(INDIRECT("Tabela6[QRCode]"),CUMPRIMENTO!$D298,INDIRECT("Tabela6[Data]"),CUMPRIMENTO!J$1)</f>
        <v/>
      </c>
      <c r="K298">
        <f>COUNTIFS(INDIRECT("Tabela6[QRCode]"),CUMPRIMENTO!$C298,INDIRECT("Tabela6[Data]"),CUMPRIMENTO!K$1)+COUNTIFS(INDIRECT("Tabela6[QRCode]"),CUMPRIMENTO!$D298,INDIRECT("Tabela6[Data]"),CUMPRIMENTO!K$1)</f>
        <v/>
      </c>
      <c r="L298">
        <f>COUNTIFS(INDIRECT("Tabela6[QRCode]"),CUMPRIMENTO!$C298,INDIRECT("Tabela6[Data]"),CUMPRIMENTO!L$1)+COUNTIFS(INDIRECT("Tabela6[QRCode]"),CUMPRIMENTO!$D298,INDIRECT("Tabela6[Data]"),CUMPRIMENTO!L$1)</f>
        <v/>
      </c>
      <c r="M298">
        <f>COUNTIFS(INDIRECT("Tabela6[QRCode]"),CUMPRIMENTO!$C298,INDIRECT("Tabela6[Data]"),CUMPRIMENTO!M$1)+COUNTIFS(INDIRECT("Tabela6[QRCode]"),CUMPRIMENTO!$D298,INDIRECT("Tabela6[Data]"),CUMPRIMENTO!M$1)</f>
        <v/>
      </c>
      <c r="N298">
        <f>COUNTIFS(INDIRECT("Tabela6[QRCode]"),CUMPRIMENTO!$C298,INDIRECT("Tabela6[Data]"),CUMPRIMENTO!N$1)+COUNTIFS(INDIRECT("Tabela6[QRCode]"),CUMPRIMENTO!$D298,INDIRECT("Tabela6[Data]"),CUMPRIMENTO!N$1)</f>
        <v/>
      </c>
      <c r="Q298" s="33">
        <f>SUM(J298:P298)/(IF(G298=1,COUNTA(J298:P298)*3,IF(G298=2,COUNTA(J298:P298)*2,IF(G298=3,COUNTA(J298:P298),IF(G298=4,COUNTA(J298:P298)/2,IF(G298=5,COUNTA(J298:P298)/7,IF(G298=6,1,"")))))))</f>
        <v/>
      </c>
      <c r="R298">
        <f>COUNTIFS(INDIRECT("Tabela6[QRCode]"),CUMPRIMENTO!$C298,INDIRECT("Tabela6[Data]"),CUMPRIMENTO!R$1)+COUNTIFS(INDIRECT("Tabela6[QRCode]"),CUMPRIMENTO!$D298,INDIRECT("Tabela6[Data]"),CUMPRIMENTO!R$1)</f>
        <v/>
      </c>
      <c r="S298">
        <f>COUNTIFS(INDIRECT("Tabela6[QRCode]"),CUMPRIMENTO!$C298,INDIRECT("Tabela6[Data]"),CUMPRIMENTO!S$1)+COUNTIFS(INDIRECT("Tabela6[QRCode]"),CUMPRIMENTO!$D298,INDIRECT("Tabela6[Data]"),CUMPRIMENTO!S$1)</f>
        <v/>
      </c>
      <c r="T298">
        <f>COUNTIFS(INDIRECT("Tabela6[QRCode]"),CUMPRIMENTO!$C298,INDIRECT("Tabela6[Data]"),CUMPRIMENTO!T$1)+COUNTIFS(INDIRECT("Tabela6[QRCode]"),CUMPRIMENTO!$D298,INDIRECT("Tabela6[Data]"),CUMPRIMENTO!T$1)</f>
        <v/>
      </c>
      <c r="U298">
        <f>COUNTIFS(INDIRECT("Tabela6[QRCode]"),CUMPRIMENTO!$C298,INDIRECT("Tabela6[Data]"),CUMPRIMENTO!U$1)+COUNTIFS(INDIRECT("Tabela6[QRCode]"),CUMPRIMENTO!$D298,INDIRECT("Tabela6[Data]"),CUMPRIMENTO!U$1)</f>
        <v/>
      </c>
      <c r="V298">
        <f>COUNTIFS(INDIRECT("Tabela6[QRCode]"),CUMPRIMENTO!$C298,INDIRECT("Tabela6[Data]"),CUMPRIMENTO!V$1)+COUNTIFS(INDIRECT("Tabela6[QRCode]"),CUMPRIMENTO!$D298,INDIRECT("Tabela6[Data]"),CUMPRIMENTO!V$1)</f>
        <v/>
      </c>
      <c r="Y298" s="33">
        <f>SUM(R298:X298)/(IF(G298=1,COUNTA(R298:X298)*3,IF(G298=2,COUNTA(R298:X298)*2,IF(G298=3,COUNTA(R298:X298),IF(G298=4,COUNTA(R298:X298)/2,IF(G298=5,COUNTA(R298:X298)/7,IF(G298=6,1,"")))))))</f>
        <v/>
      </c>
      <c r="Z298">
        <f>COUNTIFS(INDIRECT("Tabela6[QRCode]"),CUMPRIMENTO!$C298,INDIRECT("Tabela6[Data]"),CUMPRIMENTO!Z$1)+COUNTIFS(INDIRECT("Tabela6[QRCode]"),CUMPRIMENTO!$D298,INDIRECT("Tabela6[Data]"),CUMPRIMENTO!Z$1)</f>
        <v/>
      </c>
      <c r="AA298">
        <f>COUNTIFS(INDIRECT("Tabela6[QRCode]"),CUMPRIMENTO!$C298,INDIRECT("Tabela6[Data]"),CUMPRIMENTO!AA$1)+COUNTIFS(INDIRECT("Tabela6[QRCode]"),CUMPRIMENTO!$D298,INDIRECT("Tabela6[Data]"),CUMPRIMENTO!AA$1)</f>
        <v/>
      </c>
      <c r="AB298">
        <f>COUNTIFS(INDIRECT("Tabela6[QRCode]"),CUMPRIMENTO!$C298,INDIRECT("Tabela6[Data]"),CUMPRIMENTO!AB$1)+COUNTIFS(INDIRECT("Tabela6[QRCode]"),CUMPRIMENTO!$D298,INDIRECT("Tabela6[Data]"),CUMPRIMENTO!AB$1)</f>
        <v/>
      </c>
      <c r="AC298">
        <f>COUNTIFS(INDIRECT("Tabela6[QRCode]"),CUMPRIMENTO!$C298,INDIRECT("Tabela6[Data]"),CUMPRIMENTO!AC$1)+COUNTIFS(INDIRECT("Tabela6[QRCode]"),CUMPRIMENTO!$D298,INDIRECT("Tabela6[Data]"),CUMPRIMENTO!AC$1)</f>
        <v/>
      </c>
      <c r="AD298">
        <f>COUNTIFS(INDIRECT("Tabela6[QRCode]"),CUMPRIMENTO!$C298,INDIRECT("Tabela6[Data]"),CUMPRIMENTO!AD$1)+COUNTIFS(INDIRECT("Tabela6[QRCode]"),CUMPRIMENTO!$D298,INDIRECT("Tabela6[Data]"),CUMPRIMENTO!AD$1)</f>
        <v/>
      </c>
      <c r="AG298" s="33">
        <f>SUM(Z298:AD298)/(IF(G298=1,COUNTA(Z298:AD298)*3,IF(G298=2,COUNTA(Z298:AD298)*2,IF(G298=3,COUNTA(Z298:AD298),IF(G298=4,COUNTA(Z298:AD298)/2,IF(G298=5,COUNTA(Z298:AD298)/7,IF(G298=6,1,"")))))))</f>
        <v/>
      </c>
      <c r="AH298">
        <f>COUNTIFS(INDIRECT("Tabela6[QRCode]"),CUMPRIMENTO!$C298,INDIRECT("Tabela6[Data]"),CUMPRIMENTO!AH$1)+COUNTIFS(INDIRECT("Tabela6[QRCode]"),CUMPRIMENTO!$D298,INDIRECT("Tabela6[Data]"),CUMPRIMENTO!AH$1)</f>
        <v/>
      </c>
      <c r="AI298">
        <f>COUNTIFS(INDIRECT("Tabela6[QRCode]"),CUMPRIMENTO!$C298,INDIRECT("Tabela6[Data]"),CUMPRIMENTO!AI$1)+COUNTIFS(INDIRECT("Tabela6[QRCode]"),CUMPRIMENTO!$D298,INDIRECT("Tabela6[Data]"),CUMPRIMENTO!AI$1)</f>
        <v/>
      </c>
      <c r="AJ298">
        <f>COUNTIFS(INDIRECT("Tabela6[QRCode]"),CUMPRIMENTO!$C298,INDIRECT("Tabela6[Data]"),CUMPRIMENTO!AJ$1)+COUNTIFS(INDIRECT("Tabela6[QRCode]"),CUMPRIMENTO!$D298,INDIRECT("Tabela6[Data]"),CUMPRIMENTO!AJ$1)</f>
        <v/>
      </c>
      <c r="AK298">
        <f>COUNTIFS(INDIRECT("Tabela6[QRCode]"),CUMPRIMENTO!$C298,INDIRECT("Tabela6[Data]"),CUMPRIMENTO!AK$1)+COUNTIFS(INDIRECT("Tabela6[QRCode]"),CUMPRIMENTO!$D298,INDIRECT("Tabela6[Data]"),CUMPRIMENTO!AK$1)</f>
        <v/>
      </c>
      <c r="AL298">
        <f>COUNTIFS(INDIRECT("Tabela6[QRCode]"),CUMPRIMENTO!$C298,INDIRECT("Tabela6[Data]"),CUMPRIMENTO!AL$1)+COUNTIFS(INDIRECT("Tabela6[QRCode]"),CUMPRIMENTO!$D298,INDIRECT("Tabela6[Data]"),CUMPRIMENTO!AL$1)</f>
        <v/>
      </c>
      <c r="AO298" s="33">
        <f>SUM(AH298:AL298)/(IF(G298=1,COUNTA(AH298:AL298)*3,IF(G298=2,COUNTA(AH298:AL298)*2,IF(G298=3,COUNTA(AH298:AL298),IF(G298=4,COUNTA(AH298:AL298)/2,IF(G298=5,COUNTA(AH298:AL298)/7,IF(G298=6,1,"")))))))</f>
        <v/>
      </c>
      <c r="AP298">
        <f>COUNTIFS(INDIRECT("Tabela6[QRCode]"),CUMPRIMENTO!$C298,INDIRECT("Tabela6[Data]"),CUMPRIMENTO!AP$1)+COUNTIFS(INDIRECT("Tabela6[QRCode]"),CUMPRIMENTO!$D298,INDIRECT("Tabela6[Data]"),CUMPRIMENTO!AP$1)</f>
        <v/>
      </c>
      <c r="AQ298">
        <f>COUNTIFS(INDIRECT("Tabela6[QRCode]"),CUMPRIMENTO!$C298,INDIRECT("Tabela6[Data]"),CUMPRIMENTO!AQ$1)+COUNTIFS(INDIRECT("Tabela6[QRCode]"),CUMPRIMENTO!$D298,INDIRECT("Tabela6[Data]"),CUMPRIMENTO!AQ$1)</f>
        <v/>
      </c>
      <c r="AW298" s="33">
        <f>SUM(AP298:AS298)/(IF(G298=1,COUNTA(AP298:AS298)*3,IF(G298=2,COUNTA(AP298:AS298)*2,IF(G298=3,COUNTA(AP298:AS298),IF(G298=4,COUNTA(AP298:AS298)/2,IF(G298=5,COUNTA(AP298:AS298)/7,IF(G298=6,1,"")))))))</f>
        <v/>
      </c>
    </row>
    <row r="299">
      <c r="B299" t="inlineStr">
        <is>
          <t>BR01-IES-P43</t>
        </is>
      </c>
      <c r="C299" t="inlineStr">
        <is>
          <t>BR01-IES-P43-ESCD02</t>
        </is>
      </c>
      <c r="D299" t="inlineStr">
        <is>
          <t>RS-ST01-43-00T-ESD02</t>
        </is>
      </c>
      <c r="E299" t="inlineStr">
        <is>
          <t>ESCADARIAS LESTE INFRA / RH / MVV</t>
        </is>
      </c>
      <c r="G299" t="n">
        <v>4</v>
      </c>
      <c r="H299" t="inlineStr">
        <is>
          <t>T3E</t>
        </is>
      </c>
      <c r="I299" s="34">
        <f>IF(H299="SOB DEMANDA",100%,IF(AVERAGE(Y299,AG299,AO299,AW299)&gt;100%,100%,AVERAGE(Y299,AG299,AO299,AW299)))</f>
        <v/>
      </c>
      <c r="J299">
        <f>COUNTIFS(INDIRECT("Tabela6[QRCode]"),CUMPRIMENTO!$C299,INDIRECT("Tabela6[Data]"),CUMPRIMENTO!J$1)+COUNTIFS(INDIRECT("Tabela6[QRCode]"),CUMPRIMENTO!$D299,INDIRECT("Tabela6[Data]"),CUMPRIMENTO!J$1)</f>
        <v/>
      </c>
      <c r="K299">
        <f>COUNTIFS(INDIRECT("Tabela6[QRCode]"),CUMPRIMENTO!$C299,INDIRECT("Tabela6[Data]"),CUMPRIMENTO!K$1)+COUNTIFS(INDIRECT("Tabela6[QRCode]"),CUMPRIMENTO!$D299,INDIRECT("Tabela6[Data]"),CUMPRIMENTO!K$1)</f>
        <v/>
      </c>
      <c r="L299">
        <f>COUNTIFS(INDIRECT("Tabela6[QRCode]"),CUMPRIMENTO!$C299,INDIRECT("Tabela6[Data]"),CUMPRIMENTO!L$1)+COUNTIFS(INDIRECT("Tabela6[QRCode]"),CUMPRIMENTO!$D299,INDIRECT("Tabela6[Data]"),CUMPRIMENTO!L$1)</f>
        <v/>
      </c>
      <c r="M299">
        <f>COUNTIFS(INDIRECT("Tabela6[QRCode]"),CUMPRIMENTO!$C299,INDIRECT("Tabela6[Data]"),CUMPRIMENTO!M$1)+COUNTIFS(INDIRECT("Tabela6[QRCode]"),CUMPRIMENTO!$D299,INDIRECT("Tabela6[Data]"),CUMPRIMENTO!M$1)</f>
        <v/>
      </c>
      <c r="N299">
        <f>COUNTIFS(INDIRECT("Tabela6[QRCode]"),CUMPRIMENTO!$C299,INDIRECT("Tabela6[Data]"),CUMPRIMENTO!N$1)+COUNTIFS(INDIRECT("Tabela6[QRCode]"),CUMPRIMENTO!$D299,INDIRECT("Tabela6[Data]"),CUMPRIMENTO!N$1)</f>
        <v/>
      </c>
      <c r="Q299" s="33">
        <f>SUM(J299:P299)/(IF(G299=1,COUNTA(J299:P299)*3,IF(G299=2,COUNTA(J299:P299)*2,IF(G299=3,COUNTA(J299:P299),IF(G299=4,COUNTA(J299:P299)/2,IF(G299=5,COUNTA(J299:P299)/7,IF(G299=6,1,"")))))))</f>
        <v/>
      </c>
      <c r="R299">
        <f>COUNTIFS(INDIRECT("Tabela6[QRCode]"),CUMPRIMENTO!$C299,INDIRECT("Tabela6[Data]"),CUMPRIMENTO!R$1)+COUNTIFS(INDIRECT("Tabela6[QRCode]"),CUMPRIMENTO!$D299,INDIRECT("Tabela6[Data]"),CUMPRIMENTO!R$1)</f>
        <v/>
      </c>
      <c r="S299">
        <f>COUNTIFS(INDIRECT("Tabela6[QRCode]"),CUMPRIMENTO!$C299,INDIRECT("Tabela6[Data]"),CUMPRIMENTO!S$1)+COUNTIFS(INDIRECT("Tabela6[QRCode]"),CUMPRIMENTO!$D299,INDIRECT("Tabela6[Data]"),CUMPRIMENTO!S$1)</f>
        <v/>
      </c>
      <c r="T299">
        <f>COUNTIFS(INDIRECT("Tabela6[QRCode]"),CUMPRIMENTO!$C299,INDIRECT("Tabela6[Data]"),CUMPRIMENTO!T$1)+COUNTIFS(INDIRECT("Tabela6[QRCode]"),CUMPRIMENTO!$D299,INDIRECT("Tabela6[Data]"),CUMPRIMENTO!T$1)</f>
        <v/>
      </c>
      <c r="U299">
        <f>COUNTIFS(INDIRECT("Tabela6[QRCode]"),CUMPRIMENTO!$C299,INDIRECT("Tabela6[Data]"),CUMPRIMENTO!U$1)+COUNTIFS(INDIRECT("Tabela6[QRCode]"),CUMPRIMENTO!$D299,INDIRECT("Tabela6[Data]"),CUMPRIMENTO!U$1)</f>
        <v/>
      </c>
      <c r="V299">
        <f>COUNTIFS(INDIRECT("Tabela6[QRCode]"),CUMPRIMENTO!$C299,INDIRECT("Tabela6[Data]"),CUMPRIMENTO!V$1)+COUNTIFS(INDIRECT("Tabela6[QRCode]"),CUMPRIMENTO!$D299,INDIRECT("Tabela6[Data]"),CUMPRIMENTO!V$1)</f>
        <v/>
      </c>
      <c r="Y299" s="33">
        <f>SUM(R299:X299)/(IF(G299=1,COUNTA(R299:X299)*3,IF(G299=2,COUNTA(R299:X299)*2,IF(G299=3,COUNTA(R299:X299),IF(G299=4,COUNTA(R299:X299)/2,IF(G299=5,COUNTA(R299:X299)/7,IF(G299=6,1,"")))))))</f>
        <v/>
      </c>
      <c r="Z299">
        <f>COUNTIFS(INDIRECT("Tabela6[QRCode]"),CUMPRIMENTO!$C299,INDIRECT("Tabela6[Data]"),CUMPRIMENTO!Z$1)+COUNTIFS(INDIRECT("Tabela6[QRCode]"),CUMPRIMENTO!$D299,INDIRECT("Tabela6[Data]"),CUMPRIMENTO!Z$1)</f>
        <v/>
      </c>
      <c r="AA299">
        <f>COUNTIFS(INDIRECT("Tabela6[QRCode]"),CUMPRIMENTO!$C299,INDIRECT("Tabela6[Data]"),CUMPRIMENTO!AA$1)+COUNTIFS(INDIRECT("Tabela6[QRCode]"),CUMPRIMENTO!$D299,INDIRECT("Tabela6[Data]"),CUMPRIMENTO!AA$1)</f>
        <v/>
      </c>
      <c r="AB299">
        <f>COUNTIFS(INDIRECT("Tabela6[QRCode]"),CUMPRIMENTO!$C299,INDIRECT("Tabela6[Data]"),CUMPRIMENTO!AB$1)+COUNTIFS(INDIRECT("Tabela6[QRCode]"),CUMPRIMENTO!$D299,INDIRECT("Tabela6[Data]"),CUMPRIMENTO!AB$1)</f>
        <v/>
      </c>
      <c r="AC299">
        <f>COUNTIFS(INDIRECT("Tabela6[QRCode]"),CUMPRIMENTO!$C299,INDIRECT("Tabela6[Data]"),CUMPRIMENTO!AC$1)+COUNTIFS(INDIRECT("Tabela6[QRCode]"),CUMPRIMENTO!$D299,INDIRECT("Tabela6[Data]"),CUMPRIMENTO!AC$1)</f>
        <v/>
      </c>
      <c r="AD299">
        <f>COUNTIFS(INDIRECT("Tabela6[QRCode]"),CUMPRIMENTO!$C299,INDIRECT("Tabela6[Data]"),CUMPRIMENTO!AD$1)+COUNTIFS(INDIRECT("Tabela6[QRCode]"),CUMPRIMENTO!$D299,INDIRECT("Tabela6[Data]"),CUMPRIMENTO!AD$1)</f>
        <v/>
      </c>
      <c r="AG299" s="33">
        <f>SUM(Z299:AD299)/(IF(G299=1,COUNTA(Z299:AD299)*3,IF(G299=2,COUNTA(Z299:AD299)*2,IF(G299=3,COUNTA(Z299:AD299),IF(G299=4,COUNTA(Z299:AD299)/2,IF(G299=5,COUNTA(Z299:AD299)/7,IF(G299=6,1,"")))))))</f>
        <v/>
      </c>
      <c r="AH299">
        <f>COUNTIFS(INDIRECT("Tabela6[QRCode]"),CUMPRIMENTO!$C299,INDIRECT("Tabela6[Data]"),CUMPRIMENTO!AH$1)+COUNTIFS(INDIRECT("Tabela6[QRCode]"),CUMPRIMENTO!$D299,INDIRECT("Tabela6[Data]"),CUMPRIMENTO!AH$1)</f>
        <v/>
      </c>
      <c r="AI299">
        <f>COUNTIFS(INDIRECT("Tabela6[QRCode]"),CUMPRIMENTO!$C299,INDIRECT("Tabela6[Data]"),CUMPRIMENTO!AI$1)+COUNTIFS(INDIRECT("Tabela6[QRCode]"),CUMPRIMENTO!$D299,INDIRECT("Tabela6[Data]"),CUMPRIMENTO!AI$1)</f>
        <v/>
      </c>
      <c r="AJ299">
        <f>COUNTIFS(INDIRECT("Tabela6[QRCode]"),CUMPRIMENTO!$C299,INDIRECT("Tabela6[Data]"),CUMPRIMENTO!AJ$1)+COUNTIFS(INDIRECT("Tabela6[QRCode]"),CUMPRIMENTO!$D299,INDIRECT("Tabela6[Data]"),CUMPRIMENTO!AJ$1)</f>
        <v/>
      </c>
      <c r="AK299">
        <f>COUNTIFS(INDIRECT("Tabela6[QRCode]"),CUMPRIMENTO!$C299,INDIRECT("Tabela6[Data]"),CUMPRIMENTO!AK$1)+COUNTIFS(INDIRECT("Tabela6[QRCode]"),CUMPRIMENTO!$D299,INDIRECT("Tabela6[Data]"),CUMPRIMENTO!AK$1)</f>
        <v/>
      </c>
      <c r="AL299">
        <f>COUNTIFS(INDIRECT("Tabela6[QRCode]"),CUMPRIMENTO!$C299,INDIRECT("Tabela6[Data]"),CUMPRIMENTO!AL$1)+COUNTIFS(INDIRECT("Tabela6[QRCode]"),CUMPRIMENTO!$D299,INDIRECT("Tabela6[Data]"),CUMPRIMENTO!AL$1)</f>
        <v/>
      </c>
      <c r="AO299" s="33">
        <f>SUM(AH299:AL299)/(IF(G299=1,COUNTA(AH299:AL299)*3,IF(G299=2,COUNTA(AH299:AL299)*2,IF(G299=3,COUNTA(AH299:AL299),IF(G299=4,COUNTA(AH299:AL299)/2,IF(G299=5,COUNTA(AH299:AL299)/7,IF(G299=6,1,"")))))))</f>
        <v/>
      </c>
      <c r="AP299">
        <f>COUNTIFS(INDIRECT("Tabela6[QRCode]"),CUMPRIMENTO!$C299,INDIRECT("Tabela6[Data]"),CUMPRIMENTO!AP$1)+COUNTIFS(INDIRECT("Tabela6[QRCode]"),CUMPRIMENTO!$D299,INDIRECT("Tabela6[Data]"),CUMPRIMENTO!AP$1)</f>
        <v/>
      </c>
      <c r="AQ299">
        <f>COUNTIFS(INDIRECT("Tabela6[QRCode]"),CUMPRIMENTO!$C299,INDIRECT("Tabela6[Data]"),CUMPRIMENTO!AQ$1)+COUNTIFS(INDIRECT("Tabela6[QRCode]"),CUMPRIMENTO!$D299,INDIRECT("Tabela6[Data]"),CUMPRIMENTO!AQ$1)</f>
        <v/>
      </c>
      <c r="AW299" s="33">
        <f>SUM(AP299:AS299)/(IF(G299=1,COUNTA(AP299:AS299)*3,IF(G299=2,COUNTA(AP299:AS299)*2,IF(G299=3,COUNTA(AP299:AS299),IF(G299=4,COUNTA(AP299:AS299)/2,IF(G299=5,COUNTA(AP299:AS299)/7,IF(G299=6,1,"")))))))</f>
        <v/>
      </c>
    </row>
    <row r="300">
      <c r="B300" t="inlineStr">
        <is>
          <t>BR01-IES-P43</t>
        </is>
      </c>
      <c r="C300" t="inlineStr">
        <is>
          <t>BR01-IES-P43-SALA01</t>
        </is>
      </c>
      <c r="D300" t="inlineStr">
        <is>
          <t>RS-ST01-43-00T-SLA01</t>
        </is>
      </c>
      <c r="E300" t="inlineStr">
        <is>
          <t>HALL DE ENTRADA</t>
        </is>
      </c>
      <c r="G300" t="n">
        <v>4</v>
      </c>
      <c r="H300" t="inlineStr">
        <is>
          <t>T2E</t>
        </is>
      </c>
      <c r="I300" s="34">
        <f>IF(H300="SOB DEMANDA",100%,IF(AVERAGE(Y300,AG300,AO300,AW300)&gt;100%,100%,AVERAGE(Y300,AG300,AO300,AW300)))</f>
        <v/>
      </c>
      <c r="J300">
        <f>COUNTIFS(INDIRECT("Tabela6[QRCode]"),CUMPRIMENTO!$C300,INDIRECT("Tabela6[Data]"),CUMPRIMENTO!J$1)+COUNTIFS(INDIRECT("Tabela6[QRCode]"),CUMPRIMENTO!$D300,INDIRECT("Tabela6[Data]"),CUMPRIMENTO!J$1)</f>
        <v/>
      </c>
      <c r="K300">
        <f>COUNTIFS(INDIRECT("Tabela6[QRCode]"),CUMPRIMENTO!$C300,INDIRECT("Tabela6[Data]"),CUMPRIMENTO!K$1)+COUNTIFS(INDIRECT("Tabela6[QRCode]"),CUMPRIMENTO!$D300,INDIRECT("Tabela6[Data]"),CUMPRIMENTO!K$1)</f>
        <v/>
      </c>
      <c r="L300">
        <f>COUNTIFS(INDIRECT("Tabela6[QRCode]"),CUMPRIMENTO!$C300,INDIRECT("Tabela6[Data]"),CUMPRIMENTO!L$1)+COUNTIFS(INDIRECT("Tabela6[QRCode]"),CUMPRIMENTO!$D300,INDIRECT("Tabela6[Data]"),CUMPRIMENTO!L$1)</f>
        <v/>
      </c>
      <c r="M300">
        <f>COUNTIFS(INDIRECT("Tabela6[QRCode]"),CUMPRIMENTO!$C300,INDIRECT("Tabela6[Data]"),CUMPRIMENTO!M$1)+COUNTIFS(INDIRECT("Tabela6[QRCode]"),CUMPRIMENTO!$D300,INDIRECT("Tabela6[Data]"),CUMPRIMENTO!M$1)</f>
        <v/>
      </c>
      <c r="N300">
        <f>COUNTIFS(INDIRECT("Tabela6[QRCode]"),CUMPRIMENTO!$C300,INDIRECT("Tabela6[Data]"),CUMPRIMENTO!N$1)+COUNTIFS(INDIRECT("Tabela6[QRCode]"),CUMPRIMENTO!$D300,INDIRECT("Tabela6[Data]"),CUMPRIMENTO!N$1)</f>
        <v/>
      </c>
      <c r="Q300" s="33">
        <f>SUM(J300:P300)/(IF(G300=1,COUNTA(J300:P300)*3,IF(G300=2,COUNTA(J300:P300)*2,IF(G300=3,COUNTA(J300:P300),IF(G300=4,COUNTA(J300:P300)/2,IF(G300=5,COUNTA(J300:P300)/7,IF(G300=6,1,"")))))))</f>
        <v/>
      </c>
      <c r="R300">
        <f>COUNTIFS(INDIRECT("Tabela6[QRCode]"),CUMPRIMENTO!$C300,INDIRECT("Tabela6[Data]"),CUMPRIMENTO!R$1)+COUNTIFS(INDIRECT("Tabela6[QRCode]"),CUMPRIMENTO!$D300,INDIRECT("Tabela6[Data]"),CUMPRIMENTO!R$1)</f>
        <v/>
      </c>
      <c r="S300">
        <f>COUNTIFS(INDIRECT("Tabela6[QRCode]"),CUMPRIMENTO!$C300,INDIRECT("Tabela6[Data]"),CUMPRIMENTO!S$1)+COUNTIFS(INDIRECT("Tabela6[QRCode]"),CUMPRIMENTO!$D300,INDIRECT("Tabela6[Data]"),CUMPRIMENTO!S$1)</f>
        <v/>
      </c>
      <c r="T300">
        <f>COUNTIFS(INDIRECT("Tabela6[QRCode]"),CUMPRIMENTO!$C300,INDIRECT("Tabela6[Data]"),CUMPRIMENTO!T$1)+COUNTIFS(INDIRECT("Tabela6[QRCode]"),CUMPRIMENTO!$D300,INDIRECT("Tabela6[Data]"),CUMPRIMENTO!T$1)</f>
        <v/>
      </c>
      <c r="U300">
        <f>COUNTIFS(INDIRECT("Tabela6[QRCode]"),CUMPRIMENTO!$C300,INDIRECT("Tabela6[Data]"),CUMPRIMENTO!U$1)+COUNTIFS(INDIRECT("Tabela6[QRCode]"),CUMPRIMENTO!$D300,INDIRECT("Tabela6[Data]"),CUMPRIMENTO!U$1)</f>
        <v/>
      </c>
      <c r="V300">
        <f>COUNTIFS(INDIRECT("Tabela6[QRCode]"),CUMPRIMENTO!$C300,INDIRECT("Tabela6[Data]"),CUMPRIMENTO!V$1)+COUNTIFS(INDIRECT("Tabela6[QRCode]"),CUMPRIMENTO!$D300,INDIRECT("Tabela6[Data]"),CUMPRIMENTO!V$1)</f>
        <v/>
      </c>
      <c r="Y300" s="33">
        <f>SUM(R300:X300)/(IF(G300=1,COUNTA(R300:X300)*3,IF(G300=2,COUNTA(R300:X300)*2,IF(G300=3,COUNTA(R300:X300),IF(G300=4,COUNTA(R300:X300)/2,IF(G300=5,COUNTA(R300:X300)/7,IF(G300=6,1,"")))))))</f>
        <v/>
      </c>
      <c r="Z300">
        <f>COUNTIFS(INDIRECT("Tabela6[QRCode]"),CUMPRIMENTO!$C300,INDIRECT("Tabela6[Data]"),CUMPRIMENTO!Z$1)+COUNTIFS(INDIRECT("Tabela6[QRCode]"),CUMPRIMENTO!$D300,INDIRECT("Tabela6[Data]"),CUMPRIMENTO!Z$1)</f>
        <v/>
      </c>
      <c r="AA300">
        <f>COUNTIFS(INDIRECT("Tabela6[QRCode]"),CUMPRIMENTO!$C300,INDIRECT("Tabela6[Data]"),CUMPRIMENTO!AA$1)+COUNTIFS(INDIRECT("Tabela6[QRCode]"),CUMPRIMENTO!$D300,INDIRECT("Tabela6[Data]"),CUMPRIMENTO!AA$1)</f>
        <v/>
      </c>
      <c r="AB300">
        <f>COUNTIFS(INDIRECT("Tabela6[QRCode]"),CUMPRIMENTO!$C300,INDIRECT("Tabela6[Data]"),CUMPRIMENTO!AB$1)+COUNTIFS(INDIRECT("Tabela6[QRCode]"),CUMPRIMENTO!$D300,INDIRECT("Tabela6[Data]"),CUMPRIMENTO!AB$1)</f>
        <v/>
      </c>
      <c r="AC300">
        <f>COUNTIFS(INDIRECT("Tabela6[QRCode]"),CUMPRIMENTO!$C300,INDIRECT("Tabela6[Data]"),CUMPRIMENTO!AC$1)+COUNTIFS(INDIRECT("Tabela6[QRCode]"),CUMPRIMENTO!$D300,INDIRECT("Tabela6[Data]"),CUMPRIMENTO!AC$1)</f>
        <v/>
      </c>
      <c r="AD300">
        <f>COUNTIFS(INDIRECT("Tabela6[QRCode]"),CUMPRIMENTO!$C300,INDIRECT("Tabela6[Data]"),CUMPRIMENTO!AD$1)+COUNTIFS(INDIRECT("Tabela6[QRCode]"),CUMPRIMENTO!$D300,INDIRECT("Tabela6[Data]"),CUMPRIMENTO!AD$1)</f>
        <v/>
      </c>
      <c r="AG300" s="33">
        <f>SUM(Z300:AD300)/(IF(G300=1,COUNTA(Z300:AD300)*3,IF(G300=2,COUNTA(Z300:AD300)*2,IF(G300=3,COUNTA(Z300:AD300),IF(G300=4,COUNTA(Z300:AD300)/2,IF(G300=5,COUNTA(Z300:AD300)/7,IF(G300=6,1,"")))))))</f>
        <v/>
      </c>
      <c r="AH300">
        <f>COUNTIFS(INDIRECT("Tabela6[QRCode]"),CUMPRIMENTO!$C300,INDIRECT("Tabela6[Data]"),CUMPRIMENTO!AH$1)+COUNTIFS(INDIRECT("Tabela6[QRCode]"),CUMPRIMENTO!$D300,INDIRECT("Tabela6[Data]"),CUMPRIMENTO!AH$1)</f>
        <v/>
      </c>
      <c r="AI300">
        <f>COUNTIFS(INDIRECT("Tabela6[QRCode]"),CUMPRIMENTO!$C300,INDIRECT("Tabela6[Data]"),CUMPRIMENTO!AI$1)+COUNTIFS(INDIRECT("Tabela6[QRCode]"),CUMPRIMENTO!$D300,INDIRECT("Tabela6[Data]"),CUMPRIMENTO!AI$1)</f>
        <v/>
      </c>
      <c r="AJ300">
        <f>COUNTIFS(INDIRECT("Tabela6[QRCode]"),CUMPRIMENTO!$C300,INDIRECT("Tabela6[Data]"),CUMPRIMENTO!AJ$1)+COUNTIFS(INDIRECT("Tabela6[QRCode]"),CUMPRIMENTO!$D300,INDIRECT("Tabela6[Data]"),CUMPRIMENTO!AJ$1)</f>
        <v/>
      </c>
      <c r="AK300">
        <f>COUNTIFS(INDIRECT("Tabela6[QRCode]"),CUMPRIMENTO!$C300,INDIRECT("Tabela6[Data]"),CUMPRIMENTO!AK$1)+COUNTIFS(INDIRECT("Tabela6[QRCode]"),CUMPRIMENTO!$D300,INDIRECT("Tabela6[Data]"),CUMPRIMENTO!AK$1)</f>
        <v/>
      </c>
      <c r="AL300">
        <f>COUNTIFS(INDIRECT("Tabela6[QRCode]"),CUMPRIMENTO!$C300,INDIRECT("Tabela6[Data]"),CUMPRIMENTO!AL$1)+COUNTIFS(INDIRECT("Tabela6[QRCode]"),CUMPRIMENTO!$D300,INDIRECT("Tabela6[Data]"),CUMPRIMENTO!AL$1)</f>
        <v/>
      </c>
      <c r="AO300" s="33">
        <f>SUM(AH300:AL300)/(IF(G300=1,COUNTA(AH300:AL300)*3,IF(G300=2,COUNTA(AH300:AL300)*2,IF(G300=3,COUNTA(AH300:AL300),IF(G300=4,COUNTA(AH300:AL300)/2,IF(G300=5,COUNTA(AH300:AL300)/7,IF(G300=6,1,"")))))))</f>
        <v/>
      </c>
      <c r="AP300">
        <f>COUNTIFS(INDIRECT("Tabela6[QRCode]"),CUMPRIMENTO!$C300,INDIRECT("Tabela6[Data]"),CUMPRIMENTO!AP$1)+COUNTIFS(INDIRECT("Tabela6[QRCode]"),CUMPRIMENTO!$D300,INDIRECT("Tabela6[Data]"),CUMPRIMENTO!AP$1)</f>
        <v/>
      </c>
      <c r="AQ300">
        <f>COUNTIFS(INDIRECT("Tabela6[QRCode]"),CUMPRIMENTO!$C300,INDIRECT("Tabela6[Data]"),CUMPRIMENTO!AQ$1)+COUNTIFS(INDIRECT("Tabela6[QRCode]"),CUMPRIMENTO!$D300,INDIRECT("Tabela6[Data]"),CUMPRIMENTO!AQ$1)</f>
        <v/>
      </c>
      <c r="AW300" s="33">
        <f>SUM(AP300:AS300)/(IF(G300=1,COUNTA(AP300:AS300)*3,IF(G300=2,COUNTA(AP300:AS300)*2,IF(G300=3,COUNTA(AP300:AS300),IF(G300=4,COUNTA(AP300:AS300)/2,IF(G300=5,COUNTA(AP300:AS300)/7,IF(G300=6,1,"")))))))</f>
        <v/>
      </c>
    </row>
    <row r="301">
      <c r="B301" t="inlineStr">
        <is>
          <t>BR01-IES-P43</t>
        </is>
      </c>
      <c r="C301" t="inlineStr">
        <is>
          <t>BR01-IES-P43-SALA02</t>
        </is>
      </c>
      <c r="D301" t="inlineStr">
        <is>
          <t>RS-ST01-43-00T-SLA02</t>
        </is>
      </c>
      <c r="E301" t="inlineStr">
        <is>
          <t>EXPEDICAO - SALA ADM</t>
        </is>
      </c>
      <c r="G301" t="n">
        <v>4</v>
      </c>
      <c r="H301" t="inlineStr">
        <is>
          <t>T2E</t>
        </is>
      </c>
      <c r="I301" s="34">
        <f>IF(H301="SOB DEMANDA",100%,IF(AVERAGE(Y301,AG301,AO301,AW301)&gt;100%,100%,AVERAGE(Y301,AG301,AO301,AW301)))</f>
        <v/>
      </c>
      <c r="J301">
        <f>COUNTIFS(INDIRECT("Tabela6[QRCode]"),CUMPRIMENTO!$C301,INDIRECT("Tabela6[Data]"),CUMPRIMENTO!J$1)+COUNTIFS(INDIRECT("Tabela6[QRCode]"),CUMPRIMENTO!$D301,INDIRECT("Tabela6[Data]"),CUMPRIMENTO!J$1)</f>
        <v/>
      </c>
      <c r="K301">
        <f>COUNTIFS(INDIRECT("Tabela6[QRCode]"),CUMPRIMENTO!$C301,INDIRECT("Tabela6[Data]"),CUMPRIMENTO!K$1)+COUNTIFS(INDIRECT("Tabela6[QRCode]"),CUMPRIMENTO!$D301,INDIRECT("Tabela6[Data]"),CUMPRIMENTO!K$1)</f>
        <v/>
      </c>
      <c r="L301">
        <f>COUNTIFS(INDIRECT("Tabela6[QRCode]"),CUMPRIMENTO!$C301,INDIRECT("Tabela6[Data]"),CUMPRIMENTO!L$1)+COUNTIFS(INDIRECT("Tabela6[QRCode]"),CUMPRIMENTO!$D301,INDIRECT("Tabela6[Data]"),CUMPRIMENTO!L$1)</f>
        <v/>
      </c>
      <c r="M301">
        <f>COUNTIFS(INDIRECT("Tabela6[QRCode]"),CUMPRIMENTO!$C301,INDIRECT("Tabela6[Data]"),CUMPRIMENTO!M$1)+COUNTIFS(INDIRECT("Tabela6[QRCode]"),CUMPRIMENTO!$D301,INDIRECT("Tabela6[Data]"),CUMPRIMENTO!M$1)</f>
        <v/>
      </c>
      <c r="N301">
        <f>COUNTIFS(INDIRECT("Tabela6[QRCode]"),CUMPRIMENTO!$C301,INDIRECT("Tabela6[Data]"),CUMPRIMENTO!N$1)+COUNTIFS(INDIRECT("Tabela6[QRCode]"),CUMPRIMENTO!$D301,INDIRECT("Tabela6[Data]"),CUMPRIMENTO!N$1)</f>
        <v/>
      </c>
      <c r="Q301" s="33">
        <f>SUM(J301:P301)/(IF(G301=1,COUNTA(J301:P301)*3,IF(G301=2,COUNTA(J301:P301)*2,IF(G301=3,COUNTA(J301:P301),IF(G301=4,COUNTA(J301:P301)/2,IF(G301=5,COUNTA(J301:P301)/7,IF(G301=6,1,"")))))))</f>
        <v/>
      </c>
      <c r="R301">
        <f>COUNTIFS(INDIRECT("Tabela6[QRCode]"),CUMPRIMENTO!$C301,INDIRECT("Tabela6[Data]"),CUMPRIMENTO!R$1)+COUNTIFS(INDIRECT("Tabela6[QRCode]"),CUMPRIMENTO!$D301,INDIRECT("Tabela6[Data]"),CUMPRIMENTO!R$1)</f>
        <v/>
      </c>
      <c r="S301">
        <f>COUNTIFS(INDIRECT("Tabela6[QRCode]"),CUMPRIMENTO!$C301,INDIRECT("Tabela6[Data]"),CUMPRIMENTO!S$1)+COUNTIFS(INDIRECT("Tabela6[QRCode]"),CUMPRIMENTO!$D301,INDIRECT("Tabela6[Data]"),CUMPRIMENTO!S$1)</f>
        <v/>
      </c>
      <c r="T301">
        <f>COUNTIFS(INDIRECT("Tabela6[QRCode]"),CUMPRIMENTO!$C301,INDIRECT("Tabela6[Data]"),CUMPRIMENTO!T$1)+COUNTIFS(INDIRECT("Tabela6[QRCode]"),CUMPRIMENTO!$D301,INDIRECT("Tabela6[Data]"),CUMPRIMENTO!T$1)</f>
        <v/>
      </c>
      <c r="U301">
        <f>COUNTIFS(INDIRECT("Tabela6[QRCode]"),CUMPRIMENTO!$C301,INDIRECT("Tabela6[Data]"),CUMPRIMENTO!U$1)+COUNTIFS(INDIRECT("Tabela6[QRCode]"),CUMPRIMENTO!$D301,INDIRECT("Tabela6[Data]"),CUMPRIMENTO!U$1)</f>
        <v/>
      </c>
      <c r="V301">
        <f>COUNTIFS(INDIRECT("Tabela6[QRCode]"),CUMPRIMENTO!$C301,INDIRECT("Tabela6[Data]"),CUMPRIMENTO!V$1)+COUNTIFS(INDIRECT("Tabela6[QRCode]"),CUMPRIMENTO!$D301,INDIRECT("Tabela6[Data]"),CUMPRIMENTO!V$1)</f>
        <v/>
      </c>
      <c r="Y301" s="33">
        <f>SUM(R301:X301)/(IF(G301=1,COUNTA(R301:X301)*3,IF(G301=2,COUNTA(R301:X301)*2,IF(G301=3,COUNTA(R301:X301),IF(G301=4,COUNTA(R301:X301)/2,IF(G301=5,COUNTA(R301:X301)/7,IF(G301=6,1,"")))))))</f>
        <v/>
      </c>
      <c r="Z301">
        <f>COUNTIFS(INDIRECT("Tabela6[QRCode]"),CUMPRIMENTO!$C301,INDIRECT("Tabela6[Data]"),CUMPRIMENTO!Z$1)+COUNTIFS(INDIRECT("Tabela6[QRCode]"),CUMPRIMENTO!$D301,INDIRECT("Tabela6[Data]"),CUMPRIMENTO!Z$1)</f>
        <v/>
      </c>
      <c r="AA301">
        <f>COUNTIFS(INDIRECT("Tabela6[QRCode]"),CUMPRIMENTO!$C301,INDIRECT("Tabela6[Data]"),CUMPRIMENTO!AA$1)+COUNTIFS(INDIRECT("Tabela6[QRCode]"),CUMPRIMENTO!$D301,INDIRECT("Tabela6[Data]"),CUMPRIMENTO!AA$1)</f>
        <v/>
      </c>
      <c r="AB301">
        <f>COUNTIFS(INDIRECT("Tabela6[QRCode]"),CUMPRIMENTO!$C301,INDIRECT("Tabela6[Data]"),CUMPRIMENTO!AB$1)+COUNTIFS(INDIRECT("Tabela6[QRCode]"),CUMPRIMENTO!$D301,INDIRECT("Tabela6[Data]"),CUMPRIMENTO!AB$1)</f>
        <v/>
      </c>
      <c r="AC301">
        <f>COUNTIFS(INDIRECT("Tabela6[QRCode]"),CUMPRIMENTO!$C301,INDIRECT("Tabela6[Data]"),CUMPRIMENTO!AC$1)+COUNTIFS(INDIRECT("Tabela6[QRCode]"),CUMPRIMENTO!$D301,INDIRECT("Tabela6[Data]"),CUMPRIMENTO!AC$1)</f>
        <v/>
      </c>
      <c r="AD301">
        <f>COUNTIFS(INDIRECT("Tabela6[QRCode]"),CUMPRIMENTO!$C301,INDIRECT("Tabela6[Data]"),CUMPRIMENTO!AD$1)+COUNTIFS(INDIRECT("Tabela6[QRCode]"),CUMPRIMENTO!$D301,INDIRECT("Tabela6[Data]"),CUMPRIMENTO!AD$1)</f>
        <v/>
      </c>
      <c r="AG301" s="33">
        <f>SUM(Z301:AD301)/(IF(G301=1,COUNTA(Z301:AD301)*3,IF(G301=2,COUNTA(Z301:AD301)*2,IF(G301=3,COUNTA(Z301:AD301),IF(G301=4,COUNTA(Z301:AD301)/2,IF(G301=5,COUNTA(Z301:AD301)/7,IF(G301=6,1,"")))))))</f>
        <v/>
      </c>
      <c r="AH301">
        <f>COUNTIFS(INDIRECT("Tabela6[QRCode]"),CUMPRIMENTO!$C301,INDIRECT("Tabela6[Data]"),CUMPRIMENTO!AH$1)+COUNTIFS(INDIRECT("Tabela6[QRCode]"),CUMPRIMENTO!$D301,INDIRECT("Tabela6[Data]"),CUMPRIMENTO!AH$1)</f>
        <v/>
      </c>
      <c r="AI301">
        <f>COUNTIFS(INDIRECT("Tabela6[QRCode]"),CUMPRIMENTO!$C301,INDIRECT("Tabela6[Data]"),CUMPRIMENTO!AI$1)+COUNTIFS(INDIRECT("Tabela6[QRCode]"),CUMPRIMENTO!$D301,INDIRECT("Tabela6[Data]"),CUMPRIMENTO!AI$1)</f>
        <v/>
      </c>
      <c r="AJ301">
        <f>COUNTIFS(INDIRECT("Tabela6[QRCode]"),CUMPRIMENTO!$C301,INDIRECT("Tabela6[Data]"),CUMPRIMENTO!AJ$1)+COUNTIFS(INDIRECT("Tabela6[QRCode]"),CUMPRIMENTO!$D301,INDIRECT("Tabela6[Data]"),CUMPRIMENTO!AJ$1)</f>
        <v/>
      </c>
      <c r="AK301">
        <f>COUNTIFS(INDIRECT("Tabela6[QRCode]"),CUMPRIMENTO!$C301,INDIRECT("Tabela6[Data]"),CUMPRIMENTO!AK$1)+COUNTIFS(INDIRECT("Tabela6[QRCode]"),CUMPRIMENTO!$D301,INDIRECT("Tabela6[Data]"),CUMPRIMENTO!AK$1)</f>
        <v/>
      </c>
      <c r="AL301">
        <f>COUNTIFS(INDIRECT("Tabela6[QRCode]"),CUMPRIMENTO!$C301,INDIRECT("Tabela6[Data]"),CUMPRIMENTO!AL$1)+COUNTIFS(INDIRECT("Tabela6[QRCode]"),CUMPRIMENTO!$D301,INDIRECT("Tabela6[Data]"),CUMPRIMENTO!AL$1)</f>
        <v/>
      </c>
      <c r="AO301" s="33">
        <f>SUM(AH301:AL301)/(IF(G301=1,COUNTA(AH301:AL301)*3,IF(G301=2,COUNTA(AH301:AL301)*2,IF(G301=3,COUNTA(AH301:AL301),IF(G301=4,COUNTA(AH301:AL301)/2,IF(G301=5,COUNTA(AH301:AL301)/7,IF(G301=6,1,"")))))))</f>
        <v/>
      </c>
      <c r="AP301">
        <f>COUNTIFS(INDIRECT("Tabela6[QRCode]"),CUMPRIMENTO!$C301,INDIRECT("Tabela6[Data]"),CUMPRIMENTO!AP$1)+COUNTIFS(INDIRECT("Tabela6[QRCode]"),CUMPRIMENTO!$D301,INDIRECT("Tabela6[Data]"),CUMPRIMENTO!AP$1)</f>
        <v/>
      </c>
      <c r="AQ301">
        <f>COUNTIFS(INDIRECT("Tabela6[QRCode]"),CUMPRIMENTO!$C301,INDIRECT("Tabela6[Data]"),CUMPRIMENTO!AQ$1)+COUNTIFS(INDIRECT("Tabela6[QRCode]"),CUMPRIMENTO!$D301,INDIRECT("Tabela6[Data]"),CUMPRIMENTO!AQ$1)</f>
        <v/>
      </c>
      <c r="AW301" s="33">
        <f>SUM(AP301:AS301)/(IF(G301=1,COUNTA(AP301:AS301)*3,IF(G301=2,COUNTA(AP301:AS301)*2,IF(G301=3,COUNTA(AP301:AS301),IF(G301=4,COUNTA(AP301:AS301)/2,IF(G301=5,COUNTA(AP301:AS301)/7,IF(G301=6,1,"")))))))</f>
        <v/>
      </c>
    </row>
    <row r="302">
      <c r="B302" t="inlineStr">
        <is>
          <t>BR01-IES-P43</t>
        </is>
      </c>
      <c r="C302" t="inlineStr">
        <is>
          <t>BR01-IES-P43-SALA03</t>
        </is>
      </c>
      <c r="D302" t="inlineStr">
        <is>
          <t>RS-ST01-43-00T-SLA03</t>
        </is>
      </c>
      <c r="E302" t="inlineStr">
        <is>
          <t>EXPEDICAO - SALA DE REUNIAO I</t>
        </is>
      </c>
      <c r="G302" t="n">
        <v>4</v>
      </c>
      <c r="H302" t="inlineStr">
        <is>
          <t>T2E</t>
        </is>
      </c>
      <c r="I302" s="34">
        <f>IF(H302="SOB DEMANDA",100%,IF(AVERAGE(Y302,AG302,AO302,AW302)&gt;100%,100%,AVERAGE(Y302,AG302,AO302,AW302)))</f>
        <v/>
      </c>
      <c r="J302">
        <f>COUNTIFS(INDIRECT("Tabela6[QRCode]"),CUMPRIMENTO!$C302,INDIRECT("Tabela6[Data]"),CUMPRIMENTO!J$1)+COUNTIFS(INDIRECT("Tabela6[QRCode]"),CUMPRIMENTO!$D302,INDIRECT("Tabela6[Data]"),CUMPRIMENTO!J$1)</f>
        <v/>
      </c>
      <c r="K302">
        <f>COUNTIFS(INDIRECT("Tabela6[QRCode]"),CUMPRIMENTO!$C302,INDIRECT("Tabela6[Data]"),CUMPRIMENTO!K$1)+COUNTIFS(INDIRECT("Tabela6[QRCode]"),CUMPRIMENTO!$D302,INDIRECT("Tabela6[Data]"),CUMPRIMENTO!K$1)</f>
        <v/>
      </c>
      <c r="L302">
        <f>COUNTIFS(INDIRECT("Tabela6[QRCode]"),CUMPRIMENTO!$C302,INDIRECT("Tabela6[Data]"),CUMPRIMENTO!L$1)+COUNTIFS(INDIRECT("Tabela6[QRCode]"),CUMPRIMENTO!$D302,INDIRECT("Tabela6[Data]"),CUMPRIMENTO!L$1)</f>
        <v/>
      </c>
      <c r="M302">
        <f>COUNTIFS(INDIRECT("Tabela6[QRCode]"),CUMPRIMENTO!$C302,INDIRECT("Tabela6[Data]"),CUMPRIMENTO!M$1)+COUNTIFS(INDIRECT("Tabela6[QRCode]"),CUMPRIMENTO!$D302,INDIRECT("Tabela6[Data]"),CUMPRIMENTO!M$1)</f>
        <v/>
      </c>
      <c r="N302">
        <f>COUNTIFS(INDIRECT("Tabela6[QRCode]"),CUMPRIMENTO!$C302,INDIRECT("Tabela6[Data]"),CUMPRIMENTO!N$1)+COUNTIFS(INDIRECT("Tabela6[QRCode]"),CUMPRIMENTO!$D302,INDIRECT("Tabela6[Data]"),CUMPRIMENTO!N$1)</f>
        <v/>
      </c>
      <c r="Q302" s="33">
        <f>SUM(J302:P302)/(IF(G302=1,COUNTA(J302:P302)*3,IF(G302=2,COUNTA(J302:P302)*2,IF(G302=3,COUNTA(J302:P302),IF(G302=4,COUNTA(J302:P302)/2,IF(G302=5,COUNTA(J302:P302)/7,IF(G302=6,1,"")))))))</f>
        <v/>
      </c>
      <c r="R302">
        <f>COUNTIFS(INDIRECT("Tabela6[QRCode]"),CUMPRIMENTO!$C302,INDIRECT("Tabela6[Data]"),CUMPRIMENTO!R$1)+COUNTIFS(INDIRECT("Tabela6[QRCode]"),CUMPRIMENTO!$D302,INDIRECT("Tabela6[Data]"),CUMPRIMENTO!R$1)</f>
        <v/>
      </c>
      <c r="S302">
        <f>COUNTIFS(INDIRECT("Tabela6[QRCode]"),CUMPRIMENTO!$C302,INDIRECT("Tabela6[Data]"),CUMPRIMENTO!S$1)+COUNTIFS(INDIRECT("Tabela6[QRCode]"),CUMPRIMENTO!$D302,INDIRECT("Tabela6[Data]"),CUMPRIMENTO!S$1)</f>
        <v/>
      </c>
      <c r="T302">
        <f>COUNTIFS(INDIRECT("Tabela6[QRCode]"),CUMPRIMENTO!$C302,INDIRECT("Tabela6[Data]"),CUMPRIMENTO!T$1)+COUNTIFS(INDIRECT("Tabela6[QRCode]"),CUMPRIMENTO!$D302,INDIRECT("Tabela6[Data]"),CUMPRIMENTO!T$1)</f>
        <v/>
      </c>
      <c r="U302">
        <f>COUNTIFS(INDIRECT("Tabela6[QRCode]"),CUMPRIMENTO!$C302,INDIRECT("Tabela6[Data]"),CUMPRIMENTO!U$1)+COUNTIFS(INDIRECT("Tabela6[QRCode]"),CUMPRIMENTO!$D302,INDIRECT("Tabela6[Data]"),CUMPRIMENTO!U$1)</f>
        <v/>
      </c>
      <c r="V302">
        <f>COUNTIFS(INDIRECT("Tabela6[QRCode]"),CUMPRIMENTO!$C302,INDIRECT("Tabela6[Data]"),CUMPRIMENTO!V$1)+COUNTIFS(INDIRECT("Tabela6[QRCode]"),CUMPRIMENTO!$D302,INDIRECT("Tabela6[Data]"),CUMPRIMENTO!V$1)</f>
        <v/>
      </c>
      <c r="Y302" s="33">
        <f>SUM(R302:X302)/(IF(G302=1,COUNTA(R302:X302)*3,IF(G302=2,COUNTA(R302:X302)*2,IF(G302=3,COUNTA(R302:X302),IF(G302=4,COUNTA(R302:X302)/2,IF(G302=5,COUNTA(R302:X302)/7,IF(G302=6,1,"")))))))</f>
        <v/>
      </c>
      <c r="Z302">
        <f>COUNTIFS(INDIRECT("Tabela6[QRCode]"),CUMPRIMENTO!$C302,INDIRECT("Tabela6[Data]"),CUMPRIMENTO!Z$1)+COUNTIFS(INDIRECT("Tabela6[QRCode]"),CUMPRIMENTO!$D302,INDIRECT("Tabela6[Data]"),CUMPRIMENTO!Z$1)</f>
        <v/>
      </c>
      <c r="AA302">
        <f>COUNTIFS(INDIRECT("Tabela6[QRCode]"),CUMPRIMENTO!$C302,INDIRECT("Tabela6[Data]"),CUMPRIMENTO!AA$1)+COUNTIFS(INDIRECT("Tabela6[QRCode]"),CUMPRIMENTO!$D302,INDIRECT("Tabela6[Data]"),CUMPRIMENTO!AA$1)</f>
        <v/>
      </c>
      <c r="AB302">
        <f>COUNTIFS(INDIRECT("Tabela6[QRCode]"),CUMPRIMENTO!$C302,INDIRECT("Tabela6[Data]"),CUMPRIMENTO!AB$1)+COUNTIFS(INDIRECT("Tabela6[QRCode]"),CUMPRIMENTO!$D302,INDIRECT("Tabela6[Data]"),CUMPRIMENTO!AB$1)</f>
        <v/>
      </c>
      <c r="AC302">
        <f>COUNTIFS(INDIRECT("Tabela6[QRCode]"),CUMPRIMENTO!$C302,INDIRECT("Tabela6[Data]"),CUMPRIMENTO!AC$1)+COUNTIFS(INDIRECT("Tabela6[QRCode]"),CUMPRIMENTO!$D302,INDIRECT("Tabela6[Data]"),CUMPRIMENTO!AC$1)</f>
        <v/>
      </c>
      <c r="AD302">
        <f>COUNTIFS(INDIRECT("Tabela6[QRCode]"),CUMPRIMENTO!$C302,INDIRECT("Tabela6[Data]"),CUMPRIMENTO!AD$1)+COUNTIFS(INDIRECT("Tabela6[QRCode]"),CUMPRIMENTO!$D302,INDIRECT("Tabela6[Data]"),CUMPRIMENTO!AD$1)</f>
        <v/>
      </c>
      <c r="AG302" s="33">
        <f>SUM(Z302:AD302)/(IF(G302=1,COUNTA(Z302:AD302)*3,IF(G302=2,COUNTA(Z302:AD302)*2,IF(G302=3,COUNTA(Z302:AD302),IF(G302=4,COUNTA(Z302:AD302)/2,IF(G302=5,COUNTA(Z302:AD302)/7,IF(G302=6,1,"")))))))</f>
        <v/>
      </c>
      <c r="AH302">
        <f>COUNTIFS(INDIRECT("Tabela6[QRCode]"),CUMPRIMENTO!$C302,INDIRECT("Tabela6[Data]"),CUMPRIMENTO!AH$1)+COUNTIFS(INDIRECT("Tabela6[QRCode]"),CUMPRIMENTO!$D302,INDIRECT("Tabela6[Data]"),CUMPRIMENTO!AH$1)</f>
        <v/>
      </c>
      <c r="AI302">
        <f>COUNTIFS(INDIRECT("Tabela6[QRCode]"),CUMPRIMENTO!$C302,INDIRECT("Tabela6[Data]"),CUMPRIMENTO!AI$1)+COUNTIFS(INDIRECT("Tabela6[QRCode]"),CUMPRIMENTO!$D302,INDIRECT("Tabela6[Data]"),CUMPRIMENTO!AI$1)</f>
        <v/>
      </c>
      <c r="AJ302">
        <f>COUNTIFS(INDIRECT("Tabela6[QRCode]"),CUMPRIMENTO!$C302,INDIRECT("Tabela6[Data]"),CUMPRIMENTO!AJ$1)+COUNTIFS(INDIRECT("Tabela6[QRCode]"),CUMPRIMENTO!$D302,INDIRECT("Tabela6[Data]"),CUMPRIMENTO!AJ$1)</f>
        <v/>
      </c>
      <c r="AK302">
        <f>COUNTIFS(INDIRECT("Tabela6[QRCode]"),CUMPRIMENTO!$C302,INDIRECT("Tabela6[Data]"),CUMPRIMENTO!AK$1)+COUNTIFS(INDIRECT("Tabela6[QRCode]"),CUMPRIMENTO!$D302,INDIRECT("Tabela6[Data]"),CUMPRIMENTO!AK$1)</f>
        <v/>
      </c>
      <c r="AL302">
        <f>COUNTIFS(INDIRECT("Tabela6[QRCode]"),CUMPRIMENTO!$C302,INDIRECT("Tabela6[Data]"),CUMPRIMENTO!AL$1)+COUNTIFS(INDIRECT("Tabela6[QRCode]"),CUMPRIMENTO!$D302,INDIRECT("Tabela6[Data]"),CUMPRIMENTO!AL$1)</f>
        <v/>
      </c>
      <c r="AO302" s="33">
        <f>SUM(AH302:AL302)/(IF(G302=1,COUNTA(AH302:AL302)*3,IF(G302=2,COUNTA(AH302:AL302)*2,IF(G302=3,COUNTA(AH302:AL302),IF(G302=4,COUNTA(AH302:AL302)/2,IF(G302=5,COUNTA(AH302:AL302)/7,IF(G302=6,1,"")))))))</f>
        <v/>
      </c>
      <c r="AP302">
        <f>COUNTIFS(INDIRECT("Tabela6[QRCode]"),CUMPRIMENTO!$C302,INDIRECT("Tabela6[Data]"),CUMPRIMENTO!AP$1)+COUNTIFS(INDIRECT("Tabela6[QRCode]"),CUMPRIMENTO!$D302,INDIRECT("Tabela6[Data]"),CUMPRIMENTO!AP$1)</f>
        <v/>
      </c>
      <c r="AQ302">
        <f>COUNTIFS(INDIRECT("Tabela6[QRCode]"),CUMPRIMENTO!$C302,INDIRECT("Tabela6[Data]"),CUMPRIMENTO!AQ$1)+COUNTIFS(INDIRECT("Tabela6[QRCode]"),CUMPRIMENTO!$D302,INDIRECT("Tabela6[Data]"),CUMPRIMENTO!AQ$1)</f>
        <v/>
      </c>
      <c r="AW302" s="33">
        <f>SUM(AP302:AS302)/(IF(G302=1,COUNTA(AP302:AS302)*3,IF(G302=2,COUNTA(AP302:AS302)*2,IF(G302=3,COUNTA(AP302:AS302),IF(G302=4,COUNTA(AP302:AS302)/2,IF(G302=5,COUNTA(AP302:AS302)/7,IF(G302=6,1,"")))))))</f>
        <v/>
      </c>
    </row>
    <row r="303">
      <c r="B303" t="inlineStr">
        <is>
          <t>BR01-IES-P43</t>
        </is>
      </c>
      <c r="C303" t="inlineStr">
        <is>
          <t>BR01-IES-P43-SALA04</t>
        </is>
      </c>
      <c r="D303" t="inlineStr">
        <is>
          <t>RS-ST01-43-00T-SLA05</t>
        </is>
      </c>
      <c r="E303" t="inlineStr">
        <is>
          <t>EXPEDICAO - COPA</t>
        </is>
      </c>
      <c r="G303" t="n">
        <v>3</v>
      </c>
      <c r="H303" t="inlineStr">
        <is>
          <t>T2E</t>
        </is>
      </c>
      <c r="I303" s="34">
        <f>IF(H303="SOB DEMANDA",100%,IF(AVERAGE(Y303,AG303,AO303,AW303)&gt;100%,100%,AVERAGE(Y303,AG303,AO303,AW303)))</f>
        <v/>
      </c>
      <c r="J303">
        <f>COUNTIFS(INDIRECT("Tabela6[QRCode]"),CUMPRIMENTO!$C303,INDIRECT("Tabela6[Data]"),CUMPRIMENTO!J$1)+COUNTIFS(INDIRECT("Tabela6[QRCode]"),CUMPRIMENTO!$D303,INDIRECT("Tabela6[Data]"),CUMPRIMENTO!J$1)</f>
        <v/>
      </c>
      <c r="K303">
        <f>COUNTIFS(INDIRECT("Tabela6[QRCode]"),CUMPRIMENTO!$C303,INDIRECT("Tabela6[Data]"),CUMPRIMENTO!K$1)+COUNTIFS(INDIRECT("Tabela6[QRCode]"),CUMPRIMENTO!$D303,INDIRECT("Tabela6[Data]"),CUMPRIMENTO!K$1)</f>
        <v/>
      </c>
      <c r="L303">
        <f>COUNTIFS(INDIRECT("Tabela6[QRCode]"),CUMPRIMENTO!$C303,INDIRECT("Tabela6[Data]"),CUMPRIMENTO!L$1)+COUNTIFS(INDIRECT("Tabela6[QRCode]"),CUMPRIMENTO!$D303,INDIRECT("Tabela6[Data]"),CUMPRIMENTO!L$1)</f>
        <v/>
      </c>
      <c r="M303">
        <f>COUNTIFS(INDIRECT("Tabela6[QRCode]"),CUMPRIMENTO!$C303,INDIRECT("Tabela6[Data]"),CUMPRIMENTO!M$1)+COUNTIFS(INDIRECT("Tabela6[QRCode]"),CUMPRIMENTO!$D303,INDIRECT("Tabela6[Data]"),CUMPRIMENTO!M$1)</f>
        <v/>
      </c>
      <c r="N303">
        <f>COUNTIFS(INDIRECT("Tabela6[QRCode]"),CUMPRIMENTO!$C303,INDIRECT("Tabela6[Data]"),CUMPRIMENTO!N$1)+COUNTIFS(INDIRECT("Tabela6[QRCode]"),CUMPRIMENTO!$D303,INDIRECT("Tabela6[Data]"),CUMPRIMENTO!N$1)</f>
        <v/>
      </c>
      <c r="Q303" s="33">
        <f>SUM(J303:P303)/(IF(G303=1,COUNTA(J303:P303)*3,IF(G303=2,COUNTA(J303:P303)*2,IF(G303=3,COUNTA(J303:P303),IF(G303=4,COUNTA(J303:P303)/2,IF(G303=5,COUNTA(J303:P303)/7,IF(G303=6,1,"")))))))</f>
        <v/>
      </c>
      <c r="R303">
        <f>COUNTIFS(INDIRECT("Tabela6[QRCode]"),CUMPRIMENTO!$C303,INDIRECT("Tabela6[Data]"),CUMPRIMENTO!R$1)+COUNTIFS(INDIRECT("Tabela6[QRCode]"),CUMPRIMENTO!$D303,INDIRECT("Tabela6[Data]"),CUMPRIMENTO!R$1)</f>
        <v/>
      </c>
      <c r="S303">
        <f>COUNTIFS(INDIRECT("Tabela6[QRCode]"),CUMPRIMENTO!$C303,INDIRECT("Tabela6[Data]"),CUMPRIMENTO!S$1)+COUNTIFS(INDIRECT("Tabela6[QRCode]"),CUMPRIMENTO!$D303,INDIRECT("Tabela6[Data]"),CUMPRIMENTO!S$1)</f>
        <v/>
      </c>
      <c r="T303">
        <f>COUNTIFS(INDIRECT("Tabela6[QRCode]"),CUMPRIMENTO!$C303,INDIRECT("Tabela6[Data]"),CUMPRIMENTO!T$1)+COUNTIFS(INDIRECT("Tabela6[QRCode]"),CUMPRIMENTO!$D303,INDIRECT("Tabela6[Data]"),CUMPRIMENTO!T$1)</f>
        <v/>
      </c>
      <c r="U303">
        <f>COUNTIFS(INDIRECT("Tabela6[QRCode]"),CUMPRIMENTO!$C303,INDIRECT("Tabela6[Data]"),CUMPRIMENTO!U$1)+COUNTIFS(INDIRECT("Tabela6[QRCode]"),CUMPRIMENTO!$D303,INDIRECT("Tabela6[Data]"),CUMPRIMENTO!U$1)</f>
        <v/>
      </c>
      <c r="V303">
        <f>COUNTIFS(INDIRECT("Tabela6[QRCode]"),CUMPRIMENTO!$C303,INDIRECT("Tabela6[Data]"),CUMPRIMENTO!V$1)+COUNTIFS(INDIRECT("Tabela6[QRCode]"),CUMPRIMENTO!$D303,INDIRECT("Tabela6[Data]"),CUMPRIMENTO!V$1)</f>
        <v/>
      </c>
      <c r="Y303" s="33">
        <f>SUM(R303:X303)/(IF(G303=1,COUNTA(R303:X303)*3,IF(G303=2,COUNTA(R303:X303)*2,IF(G303=3,COUNTA(R303:X303),IF(G303=4,COUNTA(R303:X303)/2,IF(G303=5,COUNTA(R303:X303)/7,IF(G303=6,1,"")))))))</f>
        <v/>
      </c>
      <c r="Z303">
        <f>COUNTIFS(INDIRECT("Tabela6[QRCode]"),CUMPRIMENTO!$C303,INDIRECT("Tabela6[Data]"),CUMPRIMENTO!Z$1)+COUNTIFS(INDIRECT("Tabela6[QRCode]"),CUMPRIMENTO!$D303,INDIRECT("Tabela6[Data]"),CUMPRIMENTO!Z$1)</f>
        <v/>
      </c>
      <c r="AA303">
        <f>COUNTIFS(INDIRECT("Tabela6[QRCode]"),CUMPRIMENTO!$C303,INDIRECT("Tabela6[Data]"),CUMPRIMENTO!AA$1)+COUNTIFS(INDIRECT("Tabela6[QRCode]"),CUMPRIMENTO!$D303,INDIRECT("Tabela6[Data]"),CUMPRIMENTO!AA$1)</f>
        <v/>
      </c>
      <c r="AB303">
        <f>COUNTIFS(INDIRECT("Tabela6[QRCode]"),CUMPRIMENTO!$C303,INDIRECT("Tabela6[Data]"),CUMPRIMENTO!AB$1)+COUNTIFS(INDIRECT("Tabela6[QRCode]"),CUMPRIMENTO!$D303,INDIRECT("Tabela6[Data]"),CUMPRIMENTO!AB$1)</f>
        <v/>
      </c>
      <c r="AC303">
        <f>COUNTIFS(INDIRECT("Tabela6[QRCode]"),CUMPRIMENTO!$C303,INDIRECT("Tabela6[Data]"),CUMPRIMENTO!AC$1)+COUNTIFS(INDIRECT("Tabela6[QRCode]"),CUMPRIMENTO!$D303,INDIRECT("Tabela6[Data]"),CUMPRIMENTO!AC$1)</f>
        <v/>
      </c>
      <c r="AD303">
        <f>COUNTIFS(INDIRECT("Tabela6[QRCode]"),CUMPRIMENTO!$C303,INDIRECT("Tabela6[Data]"),CUMPRIMENTO!AD$1)+COUNTIFS(INDIRECT("Tabela6[QRCode]"),CUMPRIMENTO!$D303,INDIRECT("Tabela6[Data]"),CUMPRIMENTO!AD$1)</f>
        <v/>
      </c>
      <c r="AG303" s="33">
        <f>SUM(Z303:AD303)/(IF(G303=1,COUNTA(Z303:AD303)*3,IF(G303=2,COUNTA(Z303:AD303)*2,IF(G303=3,COUNTA(Z303:AD303),IF(G303=4,COUNTA(Z303:AD303)/2,IF(G303=5,COUNTA(Z303:AD303)/7,IF(G303=6,1,"")))))))</f>
        <v/>
      </c>
      <c r="AH303">
        <f>COUNTIFS(INDIRECT("Tabela6[QRCode]"),CUMPRIMENTO!$C303,INDIRECT("Tabela6[Data]"),CUMPRIMENTO!AH$1)+COUNTIFS(INDIRECT("Tabela6[QRCode]"),CUMPRIMENTO!$D303,INDIRECT("Tabela6[Data]"),CUMPRIMENTO!AH$1)</f>
        <v/>
      </c>
      <c r="AI303">
        <f>COUNTIFS(INDIRECT("Tabela6[QRCode]"),CUMPRIMENTO!$C303,INDIRECT("Tabela6[Data]"),CUMPRIMENTO!AI$1)+COUNTIFS(INDIRECT("Tabela6[QRCode]"),CUMPRIMENTO!$D303,INDIRECT("Tabela6[Data]"),CUMPRIMENTO!AI$1)</f>
        <v/>
      </c>
      <c r="AJ303">
        <f>COUNTIFS(INDIRECT("Tabela6[QRCode]"),CUMPRIMENTO!$C303,INDIRECT("Tabela6[Data]"),CUMPRIMENTO!AJ$1)+COUNTIFS(INDIRECT("Tabela6[QRCode]"),CUMPRIMENTO!$D303,INDIRECT("Tabela6[Data]"),CUMPRIMENTO!AJ$1)</f>
        <v/>
      </c>
      <c r="AK303">
        <f>COUNTIFS(INDIRECT("Tabela6[QRCode]"),CUMPRIMENTO!$C303,INDIRECT("Tabela6[Data]"),CUMPRIMENTO!AK$1)+COUNTIFS(INDIRECT("Tabela6[QRCode]"),CUMPRIMENTO!$D303,INDIRECT("Tabela6[Data]"),CUMPRIMENTO!AK$1)</f>
        <v/>
      </c>
      <c r="AL303">
        <f>COUNTIFS(INDIRECT("Tabela6[QRCode]"),CUMPRIMENTO!$C303,INDIRECT("Tabela6[Data]"),CUMPRIMENTO!AL$1)+COUNTIFS(INDIRECT("Tabela6[QRCode]"),CUMPRIMENTO!$D303,INDIRECT("Tabela6[Data]"),CUMPRIMENTO!AL$1)</f>
        <v/>
      </c>
      <c r="AO303" s="33">
        <f>SUM(AH303:AL303)/(IF(G303=1,COUNTA(AH303:AL303)*3,IF(G303=2,COUNTA(AH303:AL303)*2,IF(G303=3,COUNTA(AH303:AL303),IF(G303=4,COUNTA(AH303:AL303)/2,IF(G303=5,COUNTA(AH303:AL303)/7,IF(G303=6,1,"")))))))</f>
        <v/>
      </c>
      <c r="AP303">
        <f>COUNTIFS(INDIRECT("Tabela6[QRCode]"),CUMPRIMENTO!$C303,INDIRECT("Tabela6[Data]"),CUMPRIMENTO!AP$1)+COUNTIFS(INDIRECT("Tabela6[QRCode]"),CUMPRIMENTO!$D303,INDIRECT("Tabela6[Data]"),CUMPRIMENTO!AP$1)</f>
        <v/>
      </c>
      <c r="AQ303">
        <f>COUNTIFS(INDIRECT("Tabela6[QRCode]"),CUMPRIMENTO!$C303,INDIRECT("Tabela6[Data]"),CUMPRIMENTO!AQ$1)+COUNTIFS(INDIRECT("Tabela6[QRCode]"),CUMPRIMENTO!$D303,INDIRECT("Tabela6[Data]"),CUMPRIMENTO!AQ$1)</f>
        <v/>
      </c>
      <c r="AW303" s="33">
        <f>SUM(AP303:AS303)/(IF(G303=1,COUNTA(AP303:AS303)*3,IF(G303=2,COUNTA(AP303:AS303)*2,IF(G303=3,COUNTA(AP303:AS303),IF(G303=4,COUNTA(AP303:AS303)/2,IF(G303=5,COUNTA(AP303:AS303)/7,IF(G303=6,1,"")))))))</f>
        <v/>
      </c>
    </row>
    <row r="304">
      <c r="B304" t="inlineStr">
        <is>
          <t>BR01-IES-P43</t>
        </is>
      </c>
      <c r="C304" t="inlineStr">
        <is>
          <t>BR01-IES-P43-SALA05</t>
        </is>
      </c>
      <c r="D304" t="inlineStr">
        <is>
          <t>RS-ST01-43-01P-SLA15</t>
        </is>
      </c>
      <c r="E304" t="inlineStr">
        <is>
          <t>RH - SALA ADM</t>
        </is>
      </c>
      <c r="F304" t="inlineStr">
        <is>
          <t>Sem QR Code</t>
        </is>
      </c>
      <c r="G304" t="n">
        <v>4</v>
      </c>
      <c r="H304" t="inlineStr">
        <is>
          <t>T3E</t>
        </is>
      </c>
      <c r="I304" s="34">
        <f>IF(H304="SOB DEMANDA",100%,IF(AVERAGE(Y304,AG304,AO304,AW304)&gt;100%,100%,AVERAGE(Y304,AG304,AO304,AW304)))</f>
        <v/>
      </c>
      <c r="J304">
        <f>COUNTIFS(INDIRECT("Tabela6[QRCode]"),CUMPRIMENTO!$C304,INDIRECT("Tabela6[Data]"),CUMPRIMENTO!J$1)+COUNTIFS(INDIRECT("Tabela6[QRCode]"),CUMPRIMENTO!$D304,INDIRECT("Tabela6[Data]"),CUMPRIMENTO!J$1)</f>
        <v/>
      </c>
      <c r="K304">
        <f>COUNTIFS(INDIRECT("Tabela6[QRCode]"),CUMPRIMENTO!$C304,INDIRECT("Tabela6[Data]"),CUMPRIMENTO!K$1)+COUNTIFS(INDIRECT("Tabela6[QRCode]"),CUMPRIMENTO!$D304,INDIRECT("Tabela6[Data]"),CUMPRIMENTO!K$1)</f>
        <v/>
      </c>
      <c r="L304">
        <f>COUNTIFS(INDIRECT("Tabela6[QRCode]"),CUMPRIMENTO!$C304,INDIRECT("Tabela6[Data]"),CUMPRIMENTO!L$1)+COUNTIFS(INDIRECT("Tabela6[QRCode]"),CUMPRIMENTO!$D304,INDIRECT("Tabela6[Data]"),CUMPRIMENTO!L$1)</f>
        <v/>
      </c>
      <c r="M304">
        <f>COUNTIFS(INDIRECT("Tabela6[QRCode]"),CUMPRIMENTO!$C304,INDIRECT("Tabela6[Data]"),CUMPRIMENTO!M$1)+COUNTIFS(INDIRECT("Tabela6[QRCode]"),CUMPRIMENTO!$D304,INDIRECT("Tabela6[Data]"),CUMPRIMENTO!M$1)</f>
        <v/>
      </c>
      <c r="N304">
        <f>COUNTIFS(INDIRECT("Tabela6[QRCode]"),CUMPRIMENTO!$C304,INDIRECT("Tabela6[Data]"),CUMPRIMENTO!N$1)+COUNTIFS(INDIRECT("Tabela6[QRCode]"),CUMPRIMENTO!$D304,INDIRECT("Tabela6[Data]"),CUMPRIMENTO!N$1)</f>
        <v/>
      </c>
      <c r="Q304" s="33">
        <f>SUM(J304:P304)/(IF(G304=1,COUNTA(J304:P304)*3,IF(G304=2,COUNTA(J304:P304)*2,IF(G304=3,COUNTA(J304:P304),IF(G304=4,COUNTA(J304:P304)/2,IF(G304=5,COUNTA(J304:P304)/7,IF(G304=6,1,"")))))))</f>
        <v/>
      </c>
      <c r="R304">
        <f>COUNTIFS(INDIRECT("Tabela6[QRCode]"),CUMPRIMENTO!$C304,INDIRECT("Tabela6[Data]"),CUMPRIMENTO!R$1)+COUNTIFS(INDIRECT("Tabela6[QRCode]"),CUMPRIMENTO!$D304,INDIRECT("Tabela6[Data]"),CUMPRIMENTO!R$1)</f>
        <v/>
      </c>
      <c r="S304">
        <f>COUNTIFS(INDIRECT("Tabela6[QRCode]"),CUMPRIMENTO!$C304,INDIRECT("Tabela6[Data]"),CUMPRIMENTO!S$1)+COUNTIFS(INDIRECT("Tabela6[QRCode]"),CUMPRIMENTO!$D304,INDIRECT("Tabela6[Data]"),CUMPRIMENTO!S$1)</f>
        <v/>
      </c>
      <c r="T304">
        <f>COUNTIFS(INDIRECT("Tabela6[QRCode]"),CUMPRIMENTO!$C304,INDIRECT("Tabela6[Data]"),CUMPRIMENTO!T$1)+COUNTIFS(INDIRECT("Tabela6[QRCode]"),CUMPRIMENTO!$D304,INDIRECT("Tabela6[Data]"),CUMPRIMENTO!T$1)</f>
        <v/>
      </c>
      <c r="U304">
        <f>COUNTIFS(INDIRECT("Tabela6[QRCode]"),CUMPRIMENTO!$C304,INDIRECT("Tabela6[Data]"),CUMPRIMENTO!U$1)+COUNTIFS(INDIRECT("Tabela6[QRCode]"),CUMPRIMENTO!$D304,INDIRECT("Tabela6[Data]"),CUMPRIMENTO!U$1)</f>
        <v/>
      </c>
      <c r="V304">
        <f>COUNTIFS(INDIRECT("Tabela6[QRCode]"),CUMPRIMENTO!$C304,INDIRECT("Tabela6[Data]"),CUMPRIMENTO!V$1)+COUNTIFS(INDIRECT("Tabela6[QRCode]"),CUMPRIMENTO!$D304,INDIRECT("Tabela6[Data]"),CUMPRIMENTO!V$1)</f>
        <v/>
      </c>
      <c r="Y304" s="33">
        <f>SUM(R304:X304)/(IF(G304=1,COUNTA(R304:X304)*3,IF(G304=2,COUNTA(R304:X304)*2,IF(G304=3,COUNTA(R304:X304),IF(G304=4,COUNTA(R304:X304)/2,IF(G304=5,COUNTA(R304:X304)/7,IF(G304=6,1,"")))))))</f>
        <v/>
      </c>
      <c r="Z304">
        <f>COUNTIFS(INDIRECT("Tabela6[QRCode]"),CUMPRIMENTO!$C304,INDIRECT("Tabela6[Data]"),CUMPRIMENTO!Z$1)+COUNTIFS(INDIRECT("Tabela6[QRCode]"),CUMPRIMENTO!$D304,INDIRECT("Tabela6[Data]"),CUMPRIMENTO!Z$1)</f>
        <v/>
      </c>
      <c r="AA304">
        <f>COUNTIFS(INDIRECT("Tabela6[QRCode]"),CUMPRIMENTO!$C304,INDIRECT("Tabela6[Data]"),CUMPRIMENTO!AA$1)+COUNTIFS(INDIRECT("Tabela6[QRCode]"),CUMPRIMENTO!$D304,INDIRECT("Tabela6[Data]"),CUMPRIMENTO!AA$1)</f>
        <v/>
      </c>
      <c r="AB304">
        <f>COUNTIFS(INDIRECT("Tabela6[QRCode]"),CUMPRIMENTO!$C304,INDIRECT("Tabela6[Data]"),CUMPRIMENTO!AB$1)+COUNTIFS(INDIRECT("Tabela6[QRCode]"),CUMPRIMENTO!$D304,INDIRECT("Tabela6[Data]"),CUMPRIMENTO!AB$1)</f>
        <v/>
      </c>
      <c r="AC304">
        <f>COUNTIFS(INDIRECT("Tabela6[QRCode]"),CUMPRIMENTO!$C304,INDIRECT("Tabela6[Data]"),CUMPRIMENTO!AC$1)+COUNTIFS(INDIRECT("Tabela6[QRCode]"),CUMPRIMENTO!$D304,INDIRECT("Tabela6[Data]"),CUMPRIMENTO!AC$1)</f>
        <v/>
      </c>
      <c r="AD304">
        <f>COUNTIFS(INDIRECT("Tabela6[QRCode]"),CUMPRIMENTO!$C304,INDIRECT("Tabela6[Data]"),CUMPRIMENTO!AD$1)+COUNTIFS(INDIRECT("Tabela6[QRCode]"),CUMPRIMENTO!$D304,INDIRECT("Tabela6[Data]"),CUMPRIMENTO!AD$1)</f>
        <v/>
      </c>
      <c r="AG304" s="33">
        <f>SUM(Z304:AD304)/(IF(G304=1,COUNTA(Z304:AD304)*3,IF(G304=2,COUNTA(Z304:AD304)*2,IF(G304=3,COUNTA(Z304:AD304),IF(G304=4,COUNTA(Z304:AD304)/2,IF(G304=5,COUNTA(Z304:AD304)/7,IF(G304=6,1,"")))))))</f>
        <v/>
      </c>
      <c r="AH304">
        <f>COUNTIFS(INDIRECT("Tabela6[QRCode]"),CUMPRIMENTO!$C304,INDIRECT("Tabela6[Data]"),CUMPRIMENTO!AH$1)+COUNTIFS(INDIRECT("Tabela6[QRCode]"),CUMPRIMENTO!$D304,INDIRECT("Tabela6[Data]"),CUMPRIMENTO!AH$1)</f>
        <v/>
      </c>
      <c r="AI304">
        <f>COUNTIFS(INDIRECT("Tabela6[QRCode]"),CUMPRIMENTO!$C304,INDIRECT("Tabela6[Data]"),CUMPRIMENTO!AI$1)+COUNTIFS(INDIRECT("Tabela6[QRCode]"),CUMPRIMENTO!$D304,INDIRECT("Tabela6[Data]"),CUMPRIMENTO!AI$1)</f>
        <v/>
      </c>
      <c r="AJ304">
        <f>COUNTIFS(INDIRECT("Tabela6[QRCode]"),CUMPRIMENTO!$C304,INDIRECT("Tabela6[Data]"),CUMPRIMENTO!AJ$1)+COUNTIFS(INDIRECT("Tabela6[QRCode]"),CUMPRIMENTO!$D304,INDIRECT("Tabela6[Data]"),CUMPRIMENTO!AJ$1)</f>
        <v/>
      </c>
      <c r="AK304">
        <f>COUNTIFS(INDIRECT("Tabela6[QRCode]"),CUMPRIMENTO!$C304,INDIRECT("Tabela6[Data]"),CUMPRIMENTO!AK$1)+COUNTIFS(INDIRECT("Tabela6[QRCode]"),CUMPRIMENTO!$D304,INDIRECT("Tabela6[Data]"),CUMPRIMENTO!AK$1)</f>
        <v/>
      </c>
      <c r="AL304">
        <f>COUNTIFS(INDIRECT("Tabela6[QRCode]"),CUMPRIMENTO!$C304,INDIRECT("Tabela6[Data]"),CUMPRIMENTO!AL$1)+COUNTIFS(INDIRECT("Tabela6[QRCode]"),CUMPRIMENTO!$D304,INDIRECT("Tabela6[Data]"),CUMPRIMENTO!AL$1)</f>
        <v/>
      </c>
      <c r="AO304" s="33">
        <f>SUM(AH304:AL304)/(IF(G304=1,COUNTA(AH304:AL304)*3,IF(G304=2,COUNTA(AH304:AL304)*2,IF(G304=3,COUNTA(AH304:AL304),IF(G304=4,COUNTA(AH304:AL304)/2,IF(G304=5,COUNTA(AH304:AL304)/7,IF(G304=6,1,"")))))))</f>
        <v/>
      </c>
      <c r="AP304">
        <f>COUNTIFS(INDIRECT("Tabela6[QRCode]"),CUMPRIMENTO!$C304,INDIRECT("Tabela6[Data]"),CUMPRIMENTO!AP$1)+COUNTIFS(INDIRECT("Tabela6[QRCode]"),CUMPRIMENTO!$D304,INDIRECT("Tabela6[Data]"),CUMPRIMENTO!AP$1)</f>
        <v/>
      </c>
      <c r="AQ304">
        <f>COUNTIFS(INDIRECT("Tabela6[QRCode]"),CUMPRIMENTO!$C304,INDIRECT("Tabela6[Data]"),CUMPRIMENTO!AQ$1)+COUNTIFS(INDIRECT("Tabela6[QRCode]"),CUMPRIMENTO!$D304,INDIRECT("Tabela6[Data]"),CUMPRIMENTO!AQ$1)</f>
        <v/>
      </c>
      <c r="AW304" s="33">
        <f>SUM(AP304:AS304)/(IF(G304=1,COUNTA(AP304:AS304)*3,IF(G304=2,COUNTA(AP304:AS304)*2,IF(G304=3,COUNTA(AP304:AS304),IF(G304=4,COUNTA(AP304:AS304)/2,IF(G304=5,COUNTA(AP304:AS304)/7,IF(G304=6,1,"")))))))</f>
        <v/>
      </c>
    </row>
    <row r="305">
      <c r="B305" t="inlineStr">
        <is>
          <t>BR01-IES-P43</t>
        </is>
      </c>
      <c r="C305" t="inlineStr">
        <is>
          <t>BR01-IES-P43-SALA06</t>
        </is>
      </c>
      <c r="D305" t="inlineStr">
        <is>
          <t>RS-ST01-43-02P-SLA09</t>
        </is>
      </c>
      <c r="E305" t="inlineStr">
        <is>
          <t>MVV - HALL DE ENTRADA</t>
        </is>
      </c>
      <c r="G305" t="n">
        <v>4</v>
      </c>
      <c r="H305" t="inlineStr">
        <is>
          <t>T3E</t>
        </is>
      </c>
      <c r="I305" s="34">
        <f>IF(H305="SOB DEMANDA",100%,IF(AVERAGE(Y305,AG305,AO305,AW305)&gt;100%,100%,AVERAGE(Y305,AG305,AO305,AW305)))</f>
        <v/>
      </c>
      <c r="J305">
        <f>COUNTIFS(INDIRECT("Tabela6[QRCode]"),CUMPRIMENTO!$C305,INDIRECT("Tabela6[Data]"),CUMPRIMENTO!J$1)+COUNTIFS(INDIRECT("Tabela6[QRCode]"),CUMPRIMENTO!$D305,INDIRECT("Tabela6[Data]"),CUMPRIMENTO!J$1)</f>
        <v/>
      </c>
      <c r="K305">
        <f>COUNTIFS(INDIRECT("Tabela6[QRCode]"),CUMPRIMENTO!$C305,INDIRECT("Tabela6[Data]"),CUMPRIMENTO!K$1)+COUNTIFS(INDIRECT("Tabela6[QRCode]"),CUMPRIMENTO!$D305,INDIRECT("Tabela6[Data]"),CUMPRIMENTO!K$1)</f>
        <v/>
      </c>
      <c r="L305">
        <f>COUNTIFS(INDIRECT("Tabela6[QRCode]"),CUMPRIMENTO!$C305,INDIRECT("Tabela6[Data]"),CUMPRIMENTO!L$1)+COUNTIFS(INDIRECT("Tabela6[QRCode]"),CUMPRIMENTO!$D305,INDIRECT("Tabela6[Data]"),CUMPRIMENTO!L$1)</f>
        <v/>
      </c>
      <c r="M305">
        <f>COUNTIFS(INDIRECT("Tabela6[QRCode]"),CUMPRIMENTO!$C305,INDIRECT("Tabela6[Data]"),CUMPRIMENTO!M$1)+COUNTIFS(INDIRECT("Tabela6[QRCode]"),CUMPRIMENTO!$D305,INDIRECT("Tabela6[Data]"),CUMPRIMENTO!M$1)</f>
        <v/>
      </c>
      <c r="N305">
        <f>COUNTIFS(INDIRECT("Tabela6[QRCode]"),CUMPRIMENTO!$C305,INDIRECT("Tabela6[Data]"),CUMPRIMENTO!N$1)+COUNTIFS(INDIRECT("Tabela6[QRCode]"),CUMPRIMENTO!$D305,INDIRECT("Tabela6[Data]"),CUMPRIMENTO!N$1)</f>
        <v/>
      </c>
      <c r="Q305" s="33">
        <f>SUM(J305:P305)/(IF(G305=1,COUNTA(J305:P305)*3,IF(G305=2,COUNTA(J305:P305)*2,IF(G305=3,COUNTA(J305:P305),IF(G305=4,COUNTA(J305:P305)/2,IF(G305=5,COUNTA(J305:P305)/7,IF(G305=6,1,"")))))))</f>
        <v/>
      </c>
      <c r="R305">
        <f>COUNTIFS(INDIRECT("Tabela6[QRCode]"),CUMPRIMENTO!$C305,INDIRECT("Tabela6[Data]"),CUMPRIMENTO!R$1)+COUNTIFS(INDIRECT("Tabela6[QRCode]"),CUMPRIMENTO!$D305,INDIRECT("Tabela6[Data]"),CUMPRIMENTO!R$1)</f>
        <v/>
      </c>
      <c r="S305">
        <f>COUNTIFS(INDIRECT("Tabela6[QRCode]"),CUMPRIMENTO!$C305,INDIRECT("Tabela6[Data]"),CUMPRIMENTO!S$1)+COUNTIFS(INDIRECT("Tabela6[QRCode]"),CUMPRIMENTO!$D305,INDIRECT("Tabela6[Data]"),CUMPRIMENTO!S$1)</f>
        <v/>
      </c>
      <c r="T305">
        <f>COUNTIFS(INDIRECT("Tabela6[QRCode]"),CUMPRIMENTO!$C305,INDIRECT("Tabela6[Data]"),CUMPRIMENTO!T$1)+COUNTIFS(INDIRECT("Tabela6[QRCode]"),CUMPRIMENTO!$D305,INDIRECT("Tabela6[Data]"),CUMPRIMENTO!T$1)</f>
        <v/>
      </c>
      <c r="U305">
        <f>COUNTIFS(INDIRECT("Tabela6[QRCode]"),CUMPRIMENTO!$C305,INDIRECT("Tabela6[Data]"),CUMPRIMENTO!U$1)+COUNTIFS(INDIRECT("Tabela6[QRCode]"),CUMPRIMENTO!$D305,INDIRECT("Tabela6[Data]"),CUMPRIMENTO!U$1)</f>
        <v/>
      </c>
      <c r="V305">
        <f>COUNTIFS(INDIRECT("Tabela6[QRCode]"),CUMPRIMENTO!$C305,INDIRECT("Tabela6[Data]"),CUMPRIMENTO!V$1)+COUNTIFS(INDIRECT("Tabela6[QRCode]"),CUMPRIMENTO!$D305,INDIRECT("Tabela6[Data]"),CUMPRIMENTO!V$1)</f>
        <v/>
      </c>
      <c r="Y305" s="33">
        <f>SUM(R305:X305)/(IF(G305=1,COUNTA(R305:X305)*3,IF(G305=2,COUNTA(R305:X305)*2,IF(G305=3,COUNTA(R305:X305),IF(G305=4,COUNTA(R305:X305)/2,IF(G305=5,COUNTA(R305:X305)/7,IF(G305=6,1,"")))))))</f>
        <v/>
      </c>
      <c r="Z305">
        <f>COUNTIFS(INDIRECT("Tabela6[QRCode]"),CUMPRIMENTO!$C305,INDIRECT("Tabela6[Data]"),CUMPRIMENTO!Z$1)+COUNTIFS(INDIRECT("Tabela6[QRCode]"),CUMPRIMENTO!$D305,INDIRECT("Tabela6[Data]"),CUMPRIMENTO!Z$1)</f>
        <v/>
      </c>
      <c r="AA305">
        <f>COUNTIFS(INDIRECT("Tabela6[QRCode]"),CUMPRIMENTO!$C305,INDIRECT("Tabela6[Data]"),CUMPRIMENTO!AA$1)+COUNTIFS(INDIRECT("Tabela6[QRCode]"),CUMPRIMENTO!$D305,INDIRECT("Tabela6[Data]"),CUMPRIMENTO!AA$1)</f>
        <v/>
      </c>
      <c r="AB305">
        <f>COUNTIFS(INDIRECT("Tabela6[QRCode]"),CUMPRIMENTO!$C305,INDIRECT("Tabela6[Data]"),CUMPRIMENTO!AB$1)+COUNTIFS(INDIRECT("Tabela6[QRCode]"),CUMPRIMENTO!$D305,INDIRECT("Tabela6[Data]"),CUMPRIMENTO!AB$1)</f>
        <v/>
      </c>
      <c r="AC305">
        <f>COUNTIFS(INDIRECT("Tabela6[QRCode]"),CUMPRIMENTO!$C305,INDIRECT("Tabela6[Data]"),CUMPRIMENTO!AC$1)+COUNTIFS(INDIRECT("Tabela6[QRCode]"),CUMPRIMENTO!$D305,INDIRECT("Tabela6[Data]"),CUMPRIMENTO!AC$1)</f>
        <v/>
      </c>
      <c r="AD305">
        <f>COUNTIFS(INDIRECT("Tabela6[QRCode]"),CUMPRIMENTO!$C305,INDIRECT("Tabela6[Data]"),CUMPRIMENTO!AD$1)+COUNTIFS(INDIRECT("Tabela6[QRCode]"),CUMPRIMENTO!$D305,INDIRECT("Tabela6[Data]"),CUMPRIMENTO!AD$1)</f>
        <v/>
      </c>
      <c r="AG305" s="33">
        <f>SUM(Z305:AD305)/(IF(G305=1,COUNTA(Z305:AD305)*3,IF(G305=2,COUNTA(Z305:AD305)*2,IF(G305=3,COUNTA(Z305:AD305),IF(G305=4,COUNTA(Z305:AD305)/2,IF(G305=5,COUNTA(Z305:AD305)/7,IF(G305=6,1,"")))))))</f>
        <v/>
      </c>
      <c r="AH305">
        <f>COUNTIFS(INDIRECT("Tabela6[QRCode]"),CUMPRIMENTO!$C305,INDIRECT("Tabela6[Data]"),CUMPRIMENTO!AH$1)+COUNTIFS(INDIRECT("Tabela6[QRCode]"),CUMPRIMENTO!$D305,INDIRECT("Tabela6[Data]"),CUMPRIMENTO!AH$1)</f>
        <v/>
      </c>
      <c r="AI305">
        <f>COUNTIFS(INDIRECT("Tabela6[QRCode]"),CUMPRIMENTO!$C305,INDIRECT("Tabela6[Data]"),CUMPRIMENTO!AI$1)+COUNTIFS(INDIRECT("Tabela6[QRCode]"),CUMPRIMENTO!$D305,INDIRECT("Tabela6[Data]"),CUMPRIMENTO!AI$1)</f>
        <v/>
      </c>
      <c r="AJ305">
        <f>COUNTIFS(INDIRECT("Tabela6[QRCode]"),CUMPRIMENTO!$C305,INDIRECT("Tabela6[Data]"),CUMPRIMENTO!AJ$1)+COUNTIFS(INDIRECT("Tabela6[QRCode]"),CUMPRIMENTO!$D305,INDIRECT("Tabela6[Data]"),CUMPRIMENTO!AJ$1)</f>
        <v/>
      </c>
      <c r="AK305">
        <f>COUNTIFS(INDIRECT("Tabela6[QRCode]"),CUMPRIMENTO!$C305,INDIRECT("Tabela6[Data]"),CUMPRIMENTO!AK$1)+COUNTIFS(INDIRECT("Tabela6[QRCode]"),CUMPRIMENTO!$D305,INDIRECT("Tabela6[Data]"),CUMPRIMENTO!AK$1)</f>
        <v/>
      </c>
      <c r="AL305">
        <f>COUNTIFS(INDIRECT("Tabela6[QRCode]"),CUMPRIMENTO!$C305,INDIRECT("Tabela6[Data]"),CUMPRIMENTO!AL$1)+COUNTIFS(INDIRECT("Tabela6[QRCode]"),CUMPRIMENTO!$D305,INDIRECT("Tabela6[Data]"),CUMPRIMENTO!AL$1)</f>
        <v/>
      </c>
      <c r="AO305" s="33">
        <f>SUM(AH305:AL305)/(IF(G305=1,COUNTA(AH305:AL305)*3,IF(G305=2,COUNTA(AH305:AL305)*2,IF(G305=3,COUNTA(AH305:AL305),IF(G305=4,COUNTA(AH305:AL305)/2,IF(G305=5,COUNTA(AH305:AL305)/7,IF(G305=6,1,"")))))))</f>
        <v/>
      </c>
      <c r="AP305">
        <f>COUNTIFS(INDIRECT("Tabela6[QRCode]"),CUMPRIMENTO!$C305,INDIRECT("Tabela6[Data]"),CUMPRIMENTO!AP$1)+COUNTIFS(INDIRECT("Tabela6[QRCode]"),CUMPRIMENTO!$D305,INDIRECT("Tabela6[Data]"),CUMPRIMENTO!AP$1)</f>
        <v/>
      </c>
      <c r="AQ305">
        <f>COUNTIFS(INDIRECT("Tabela6[QRCode]"),CUMPRIMENTO!$C305,INDIRECT("Tabela6[Data]"),CUMPRIMENTO!AQ$1)+COUNTIFS(INDIRECT("Tabela6[QRCode]"),CUMPRIMENTO!$D305,INDIRECT("Tabela6[Data]"),CUMPRIMENTO!AQ$1)</f>
        <v/>
      </c>
      <c r="AW305" s="33">
        <f>SUM(AP305:AS305)/(IF(G305=1,COUNTA(AP305:AS305)*3,IF(G305=2,COUNTA(AP305:AS305)*2,IF(G305=3,COUNTA(AP305:AS305),IF(G305=4,COUNTA(AP305:AS305)/2,IF(G305=5,COUNTA(AP305:AS305)/7,IF(G305=6,1,"")))))))</f>
        <v/>
      </c>
    </row>
    <row r="306">
      <c r="B306" t="inlineStr">
        <is>
          <t>BR01-IES-P43</t>
        </is>
      </c>
      <c r="C306" t="inlineStr">
        <is>
          <t>BR01-IES-P43-SALA10</t>
        </is>
      </c>
      <c r="D306" t="inlineStr">
        <is>
          <t>RS-ST01-43-01P-SLA11</t>
        </is>
      </c>
      <c r="E306" t="inlineStr">
        <is>
          <t>RH - SALA DIRETORIA</t>
        </is>
      </c>
      <c r="G306" t="n">
        <v>4</v>
      </c>
      <c r="H306" t="inlineStr">
        <is>
          <t>T3E</t>
        </is>
      </c>
      <c r="I306" s="34">
        <f>IF(H306="SOB DEMANDA",100%,IF(AVERAGE(Y306,AG306,AO306,AW306)&gt;100%,100%,AVERAGE(Y306,AG306,AO306,AW306)))</f>
        <v/>
      </c>
      <c r="J306">
        <f>COUNTIFS(INDIRECT("Tabela6[QRCode]"),CUMPRIMENTO!$C306,INDIRECT("Tabela6[Data]"),CUMPRIMENTO!J$1)+COUNTIFS(INDIRECT("Tabela6[QRCode]"),CUMPRIMENTO!$D306,INDIRECT("Tabela6[Data]"),CUMPRIMENTO!J$1)</f>
        <v/>
      </c>
      <c r="K306">
        <f>COUNTIFS(INDIRECT("Tabela6[QRCode]"),CUMPRIMENTO!$C306,INDIRECT("Tabela6[Data]"),CUMPRIMENTO!K$1)+COUNTIFS(INDIRECT("Tabela6[QRCode]"),CUMPRIMENTO!$D306,INDIRECT("Tabela6[Data]"),CUMPRIMENTO!K$1)</f>
        <v/>
      </c>
      <c r="L306">
        <f>COUNTIFS(INDIRECT("Tabela6[QRCode]"),CUMPRIMENTO!$C306,INDIRECT("Tabela6[Data]"),CUMPRIMENTO!L$1)+COUNTIFS(INDIRECT("Tabela6[QRCode]"),CUMPRIMENTO!$D306,INDIRECT("Tabela6[Data]"),CUMPRIMENTO!L$1)</f>
        <v/>
      </c>
      <c r="M306">
        <f>COUNTIFS(INDIRECT("Tabela6[QRCode]"),CUMPRIMENTO!$C306,INDIRECT("Tabela6[Data]"),CUMPRIMENTO!M$1)+COUNTIFS(INDIRECT("Tabela6[QRCode]"),CUMPRIMENTO!$D306,INDIRECT("Tabela6[Data]"),CUMPRIMENTO!M$1)</f>
        <v/>
      </c>
      <c r="N306">
        <f>COUNTIFS(INDIRECT("Tabela6[QRCode]"),CUMPRIMENTO!$C306,INDIRECT("Tabela6[Data]"),CUMPRIMENTO!N$1)+COUNTIFS(INDIRECT("Tabela6[QRCode]"),CUMPRIMENTO!$D306,INDIRECT("Tabela6[Data]"),CUMPRIMENTO!N$1)</f>
        <v/>
      </c>
      <c r="Q306" s="33">
        <f>SUM(J306:P306)/(IF(G306=1,COUNTA(J306:P306)*3,IF(G306=2,COUNTA(J306:P306)*2,IF(G306=3,COUNTA(J306:P306),IF(G306=4,COUNTA(J306:P306)/2,IF(G306=5,COUNTA(J306:P306)/7,IF(G306=6,1,"")))))))</f>
        <v/>
      </c>
      <c r="R306">
        <f>COUNTIFS(INDIRECT("Tabela6[QRCode]"),CUMPRIMENTO!$C306,INDIRECT("Tabela6[Data]"),CUMPRIMENTO!R$1)+COUNTIFS(INDIRECT("Tabela6[QRCode]"),CUMPRIMENTO!$D306,INDIRECT("Tabela6[Data]"),CUMPRIMENTO!R$1)</f>
        <v/>
      </c>
      <c r="S306">
        <f>COUNTIFS(INDIRECT("Tabela6[QRCode]"),CUMPRIMENTO!$C306,INDIRECT("Tabela6[Data]"),CUMPRIMENTO!S$1)+COUNTIFS(INDIRECT("Tabela6[QRCode]"),CUMPRIMENTO!$D306,INDIRECT("Tabela6[Data]"),CUMPRIMENTO!S$1)</f>
        <v/>
      </c>
      <c r="T306">
        <f>COUNTIFS(INDIRECT("Tabela6[QRCode]"),CUMPRIMENTO!$C306,INDIRECT("Tabela6[Data]"),CUMPRIMENTO!T$1)+COUNTIFS(INDIRECT("Tabela6[QRCode]"),CUMPRIMENTO!$D306,INDIRECT("Tabela6[Data]"),CUMPRIMENTO!T$1)</f>
        <v/>
      </c>
      <c r="U306">
        <f>COUNTIFS(INDIRECT("Tabela6[QRCode]"),CUMPRIMENTO!$C306,INDIRECT("Tabela6[Data]"),CUMPRIMENTO!U$1)+COUNTIFS(INDIRECT("Tabela6[QRCode]"),CUMPRIMENTO!$D306,INDIRECT("Tabela6[Data]"),CUMPRIMENTO!U$1)</f>
        <v/>
      </c>
      <c r="V306">
        <f>COUNTIFS(INDIRECT("Tabela6[QRCode]"),CUMPRIMENTO!$C306,INDIRECT("Tabela6[Data]"),CUMPRIMENTO!V$1)+COUNTIFS(INDIRECT("Tabela6[QRCode]"),CUMPRIMENTO!$D306,INDIRECT("Tabela6[Data]"),CUMPRIMENTO!V$1)</f>
        <v/>
      </c>
      <c r="Y306" s="33">
        <f>SUM(R306:X306)/(IF(G306=1,COUNTA(R306:X306)*3,IF(G306=2,COUNTA(R306:X306)*2,IF(G306=3,COUNTA(R306:X306),IF(G306=4,COUNTA(R306:X306)/2,IF(G306=5,COUNTA(R306:X306)/7,IF(G306=6,1,"")))))))</f>
        <v/>
      </c>
      <c r="Z306">
        <f>COUNTIFS(INDIRECT("Tabela6[QRCode]"),CUMPRIMENTO!$C306,INDIRECT("Tabela6[Data]"),CUMPRIMENTO!Z$1)+COUNTIFS(INDIRECT("Tabela6[QRCode]"),CUMPRIMENTO!$D306,INDIRECT("Tabela6[Data]"),CUMPRIMENTO!Z$1)</f>
        <v/>
      </c>
      <c r="AA306">
        <f>COUNTIFS(INDIRECT("Tabela6[QRCode]"),CUMPRIMENTO!$C306,INDIRECT("Tabela6[Data]"),CUMPRIMENTO!AA$1)+COUNTIFS(INDIRECT("Tabela6[QRCode]"),CUMPRIMENTO!$D306,INDIRECT("Tabela6[Data]"),CUMPRIMENTO!AA$1)</f>
        <v/>
      </c>
      <c r="AB306">
        <f>COUNTIFS(INDIRECT("Tabela6[QRCode]"),CUMPRIMENTO!$C306,INDIRECT("Tabela6[Data]"),CUMPRIMENTO!AB$1)+COUNTIFS(INDIRECT("Tabela6[QRCode]"),CUMPRIMENTO!$D306,INDIRECT("Tabela6[Data]"),CUMPRIMENTO!AB$1)</f>
        <v/>
      </c>
      <c r="AC306">
        <f>COUNTIFS(INDIRECT("Tabela6[QRCode]"),CUMPRIMENTO!$C306,INDIRECT("Tabela6[Data]"),CUMPRIMENTO!AC$1)+COUNTIFS(INDIRECT("Tabela6[QRCode]"),CUMPRIMENTO!$D306,INDIRECT("Tabela6[Data]"),CUMPRIMENTO!AC$1)</f>
        <v/>
      </c>
      <c r="AD306">
        <f>COUNTIFS(INDIRECT("Tabela6[QRCode]"),CUMPRIMENTO!$C306,INDIRECT("Tabela6[Data]"),CUMPRIMENTO!AD$1)+COUNTIFS(INDIRECT("Tabela6[QRCode]"),CUMPRIMENTO!$D306,INDIRECT("Tabela6[Data]"),CUMPRIMENTO!AD$1)</f>
        <v/>
      </c>
      <c r="AG306" s="33">
        <f>SUM(Z306:AD306)/(IF(G306=1,COUNTA(Z306:AD306)*3,IF(G306=2,COUNTA(Z306:AD306)*2,IF(G306=3,COUNTA(Z306:AD306),IF(G306=4,COUNTA(Z306:AD306)/2,IF(G306=5,COUNTA(Z306:AD306)/7,IF(G306=6,1,"")))))))</f>
        <v/>
      </c>
      <c r="AH306">
        <f>COUNTIFS(INDIRECT("Tabela6[QRCode]"),CUMPRIMENTO!$C306,INDIRECT("Tabela6[Data]"),CUMPRIMENTO!AH$1)+COUNTIFS(INDIRECT("Tabela6[QRCode]"),CUMPRIMENTO!$D306,INDIRECT("Tabela6[Data]"),CUMPRIMENTO!AH$1)</f>
        <v/>
      </c>
      <c r="AI306">
        <f>COUNTIFS(INDIRECT("Tabela6[QRCode]"),CUMPRIMENTO!$C306,INDIRECT("Tabela6[Data]"),CUMPRIMENTO!AI$1)+COUNTIFS(INDIRECT("Tabela6[QRCode]"),CUMPRIMENTO!$D306,INDIRECT("Tabela6[Data]"),CUMPRIMENTO!AI$1)</f>
        <v/>
      </c>
      <c r="AJ306">
        <f>COUNTIFS(INDIRECT("Tabela6[QRCode]"),CUMPRIMENTO!$C306,INDIRECT("Tabela6[Data]"),CUMPRIMENTO!AJ$1)+COUNTIFS(INDIRECT("Tabela6[QRCode]"),CUMPRIMENTO!$D306,INDIRECT("Tabela6[Data]"),CUMPRIMENTO!AJ$1)</f>
        <v/>
      </c>
      <c r="AK306">
        <f>COUNTIFS(INDIRECT("Tabela6[QRCode]"),CUMPRIMENTO!$C306,INDIRECT("Tabela6[Data]"),CUMPRIMENTO!AK$1)+COUNTIFS(INDIRECT("Tabela6[QRCode]"),CUMPRIMENTO!$D306,INDIRECT("Tabela6[Data]"),CUMPRIMENTO!AK$1)</f>
        <v/>
      </c>
      <c r="AL306">
        <f>COUNTIFS(INDIRECT("Tabela6[QRCode]"),CUMPRIMENTO!$C306,INDIRECT("Tabela6[Data]"),CUMPRIMENTO!AL$1)+COUNTIFS(INDIRECT("Tabela6[QRCode]"),CUMPRIMENTO!$D306,INDIRECT("Tabela6[Data]"),CUMPRIMENTO!AL$1)</f>
        <v/>
      </c>
      <c r="AO306" s="33">
        <f>SUM(AH306:AL306)/(IF(G306=1,COUNTA(AH306:AL306)*3,IF(G306=2,COUNTA(AH306:AL306)*2,IF(G306=3,COUNTA(AH306:AL306),IF(G306=4,COUNTA(AH306:AL306)/2,IF(G306=5,COUNTA(AH306:AL306)/7,IF(G306=6,1,"")))))))</f>
        <v/>
      </c>
      <c r="AP306">
        <f>COUNTIFS(INDIRECT("Tabela6[QRCode]"),CUMPRIMENTO!$C306,INDIRECT("Tabela6[Data]"),CUMPRIMENTO!AP$1)+COUNTIFS(INDIRECT("Tabela6[QRCode]"),CUMPRIMENTO!$D306,INDIRECT("Tabela6[Data]"),CUMPRIMENTO!AP$1)</f>
        <v/>
      </c>
      <c r="AQ306">
        <f>COUNTIFS(INDIRECT("Tabela6[QRCode]"),CUMPRIMENTO!$C306,INDIRECT("Tabela6[Data]"),CUMPRIMENTO!AQ$1)+COUNTIFS(INDIRECT("Tabela6[QRCode]"),CUMPRIMENTO!$D306,INDIRECT("Tabela6[Data]"),CUMPRIMENTO!AQ$1)</f>
        <v/>
      </c>
      <c r="AW306" s="33">
        <f>SUM(AP306:AS306)/(IF(G306=1,COUNTA(AP306:AS306)*3,IF(G306=2,COUNTA(AP306:AS306)*2,IF(G306=3,COUNTA(AP306:AS306),IF(G306=4,COUNTA(AP306:AS306)/2,IF(G306=5,COUNTA(AP306:AS306)/7,IF(G306=6,1,"")))))))</f>
        <v/>
      </c>
    </row>
    <row r="307">
      <c r="B307" t="inlineStr">
        <is>
          <t>BR01-IES-P43</t>
        </is>
      </c>
      <c r="C307" t="inlineStr">
        <is>
          <t>BR01-IES-P43-SALA11</t>
        </is>
      </c>
      <c r="D307" t="inlineStr">
        <is>
          <t>RS-ST01-43-01P-SLA04</t>
        </is>
      </c>
      <c r="E307" t="inlineStr">
        <is>
          <t>RH - HALL DE ENTRADA</t>
        </is>
      </c>
      <c r="G307" t="n">
        <v>4</v>
      </c>
      <c r="H307" t="inlineStr">
        <is>
          <t>T3E</t>
        </is>
      </c>
      <c r="I307" s="34">
        <f>IF(H307="SOB DEMANDA",100%,IF(AVERAGE(Y307,AG307,AO307,AW307)&gt;100%,100%,AVERAGE(Y307,AG307,AO307,AW307)))</f>
        <v/>
      </c>
      <c r="J307">
        <f>COUNTIFS(INDIRECT("Tabela6[QRCode]"),CUMPRIMENTO!$C307,INDIRECT("Tabela6[Data]"),CUMPRIMENTO!J$1)+COUNTIFS(INDIRECT("Tabela6[QRCode]"),CUMPRIMENTO!$D307,INDIRECT("Tabela6[Data]"),CUMPRIMENTO!J$1)</f>
        <v/>
      </c>
      <c r="K307">
        <f>COUNTIFS(INDIRECT("Tabela6[QRCode]"),CUMPRIMENTO!$C307,INDIRECT("Tabela6[Data]"),CUMPRIMENTO!K$1)+COUNTIFS(INDIRECT("Tabela6[QRCode]"),CUMPRIMENTO!$D307,INDIRECT("Tabela6[Data]"),CUMPRIMENTO!K$1)</f>
        <v/>
      </c>
      <c r="L307">
        <f>COUNTIFS(INDIRECT("Tabela6[QRCode]"),CUMPRIMENTO!$C307,INDIRECT("Tabela6[Data]"),CUMPRIMENTO!L$1)+COUNTIFS(INDIRECT("Tabela6[QRCode]"),CUMPRIMENTO!$D307,INDIRECT("Tabela6[Data]"),CUMPRIMENTO!L$1)</f>
        <v/>
      </c>
      <c r="M307">
        <f>COUNTIFS(INDIRECT("Tabela6[QRCode]"),CUMPRIMENTO!$C307,INDIRECT("Tabela6[Data]"),CUMPRIMENTO!M$1)+COUNTIFS(INDIRECT("Tabela6[QRCode]"),CUMPRIMENTO!$D307,INDIRECT("Tabela6[Data]"),CUMPRIMENTO!M$1)</f>
        <v/>
      </c>
      <c r="N307">
        <f>COUNTIFS(INDIRECT("Tabela6[QRCode]"),CUMPRIMENTO!$C307,INDIRECT("Tabela6[Data]"),CUMPRIMENTO!N$1)+COUNTIFS(INDIRECT("Tabela6[QRCode]"),CUMPRIMENTO!$D307,INDIRECT("Tabela6[Data]"),CUMPRIMENTO!N$1)</f>
        <v/>
      </c>
      <c r="Q307" s="33">
        <f>SUM(J307:P307)/(IF(G307=1,COUNTA(J307:P307)*3,IF(G307=2,COUNTA(J307:P307)*2,IF(G307=3,COUNTA(J307:P307),IF(G307=4,COUNTA(J307:P307)/2,IF(G307=5,COUNTA(J307:P307)/7,IF(G307=6,1,"")))))))</f>
        <v/>
      </c>
      <c r="R307">
        <f>COUNTIFS(INDIRECT("Tabela6[QRCode]"),CUMPRIMENTO!$C307,INDIRECT("Tabela6[Data]"),CUMPRIMENTO!R$1)+COUNTIFS(INDIRECT("Tabela6[QRCode]"),CUMPRIMENTO!$D307,INDIRECT("Tabela6[Data]"),CUMPRIMENTO!R$1)</f>
        <v/>
      </c>
      <c r="S307">
        <f>COUNTIFS(INDIRECT("Tabela6[QRCode]"),CUMPRIMENTO!$C307,INDIRECT("Tabela6[Data]"),CUMPRIMENTO!S$1)+COUNTIFS(INDIRECT("Tabela6[QRCode]"),CUMPRIMENTO!$D307,INDIRECT("Tabela6[Data]"),CUMPRIMENTO!S$1)</f>
        <v/>
      </c>
      <c r="T307">
        <f>COUNTIFS(INDIRECT("Tabela6[QRCode]"),CUMPRIMENTO!$C307,INDIRECT("Tabela6[Data]"),CUMPRIMENTO!T$1)+COUNTIFS(INDIRECT("Tabela6[QRCode]"),CUMPRIMENTO!$D307,INDIRECT("Tabela6[Data]"),CUMPRIMENTO!T$1)</f>
        <v/>
      </c>
      <c r="U307">
        <f>COUNTIFS(INDIRECT("Tabela6[QRCode]"),CUMPRIMENTO!$C307,INDIRECT("Tabela6[Data]"),CUMPRIMENTO!U$1)+COUNTIFS(INDIRECT("Tabela6[QRCode]"),CUMPRIMENTO!$D307,INDIRECT("Tabela6[Data]"),CUMPRIMENTO!U$1)</f>
        <v/>
      </c>
      <c r="V307">
        <f>COUNTIFS(INDIRECT("Tabela6[QRCode]"),CUMPRIMENTO!$C307,INDIRECT("Tabela6[Data]"),CUMPRIMENTO!V$1)+COUNTIFS(INDIRECT("Tabela6[QRCode]"),CUMPRIMENTO!$D307,INDIRECT("Tabela6[Data]"),CUMPRIMENTO!V$1)</f>
        <v/>
      </c>
      <c r="Y307" s="33">
        <f>SUM(R307:X307)/(IF(G307=1,COUNTA(R307:X307)*3,IF(G307=2,COUNTA(R307:X307)*2,IF(G307=3,COUNTA(R307:X307),IF(G307=4,COUNTA(R307:X307)/2,IF(G307=5,COUNTA(R307:X307)/7,IF(G307=6,1,"")))))))</f>
        <v/>
      </c>
      <c r="Z307">
        <f>COUNTIFS(INDIRECT("Tabela6[QRCode]"),CUMPRIMENTO!$C307,INDIRECT("Tabela6[Data]"),CUMPRIMENTO!Z$1)+COUNTIFS(INDIRECT("Tabela6[QRCode]"),CUMPRIMENTO!$D307,INDIRECT("Tabela6[Data]"),CUMPRIMENTO!Z$1)</f>
        <v/>
      </c>
      <c r="AA307">
        <f>COUNTIFS(INDIRECT("Tabela6[QRCode]"),CUMPRIMENTO!$C307,INDIRECT("Tabela6[Data]"),CUMPRIMENTO!AA$1)+COUNTIFS(INDIRECT("Tabela6[QRCode]"),CUMPRIMENTO!$D307,INDIRECT("Tabela6[Data]"),CUMPRIMENTO!AA$1)</f>
        <v/>
      </c>
      <c r="AB307">
        <f>COUNTIFS(INDIRECT("Tabela6[QRCode]"),CUMPRIMENTO!$C307,INDIRECT("Tabela6[Data]"),CUMPRIMENTO!AB$1)+COUNTIFS(INDIRECT("Tabela6[QRCode]"),CUMPRIMENTO!$D307,INDIRECT("Tabela6[Data]"),CUMPRIMENTO!AB$1)</f>
        <v/>
      </c>
      <c r="AC307">
        <f>COUNTIFS(INDIRECT("Tabela6[QRCode]"),CUMPRIMENTO!$C307,INDIRECT("Tabela6[Data]"),CUMPRIMENTO!AC$1)+COUNTIFS(INDIRECT("Tabela6[QRCode]"),CUMPRIMENTO!$D307,INDIRECT("Tabela6[Data]"),CUMPRIMENTO!AC$1)</f>
        <v/>
      </c>
      <c r="AD307">
        <f>COUNTIFS(INDIRECT("Tabela6[QRCode]"),CUMPRIMENTO!$C307,INDIRECT("Tabela6[Data]"),CUMPRIMENTO!AD$1)+COUNTIFS(INDIRECT("Tabela6[QRCode]"),CUMPRIMENTO!$D307,INDIRECT("Tabela6[Data]"),CUMPRIMENTO!AD$1)</f>
        <v/>
      </c>
      <c r="AG307" s="33">
        <f>SUM(Z307:AD307)/(IF(G307=1,COUNTA(Z307:AD307)*3,IF(G307=2,COUNTA(Z307:AD307)*2,IF(G307=3,COUNTA(Z307:AD307),IF(G307=4,COUNTA(Z307:AD307)/2,IF(G307=5,COUNTA(Z307:AD307)/7,IF(G307=6,1,"")))))))</f>
        <v/>
      </c>
      <c r="AH307">
        <f>COUNTIFS(INDIRECT("Tabela6[QRCode]"),CUMPRIMENTO!$C307,INDIRECT("Tabela6[Data]"),CUMPRIMENTO!AH$1)+COUNTIFS(INDIRECT("Tabela6[QRCode]"),CUMPRIMENTO!$D307,INDIRECT("Tabela6[Data]"),CUMPRIMENTO!AH$1)</f>
        <v/>
      </c>
      <c r="AI307">
        <f>COUNTIFS(INDIRECT("Tabela6[QRCode]"),CUMPRIMENTO!$C307,INDIRECT("Tabela6[Data]"),CUMPRIMENTO!AI$1)+COUNTIFS(INDIRECT("Tabela6[QRCode]"),CUMPRIMENTO!$D307,INDIRECT("Tabela6[Data]"),CUMPRIMENTO!AI$1)</f>
        <v/>
      </c>
      <c r="AJ307">
        <f>COUNTIFS(INDIRECT("Tabela6[QRCode]"),CUMPRIMENTO!$C307,INDIRECT("Tabela6[Data]"),CUMPRIMENTO!AJ$1)+COUNTIFS(INDIRECT("Tabela6[QRCode]"),CUMPRIMENTO!$D307,INDIRECT("Tabela6[Data]"),CUMPRIMENTO!AJ$1)</f>
        <v/>
      </c>
      <c r="AK307">
        <f>COUNTIFS(INDIRECT("Tabela6[QRCode]"),CUMPRIMENTO!$C307,INDIRECT("Tabela6[Data]"),CUMPRIMENTO!AK$1)+COUNTIFS(INDIRECT("Tabela6[QRCode]"),CUMPRIMENTO!$D307,INDIRECT("Tabela6[Data]"),CUMPRIMENTO!AK$1)</f>
        <v/>
      </c>
      <c r="AL307">
        <f>COUNTIFS(INDIRECT("Tabela6[QRCode]"),CUMPRIMENTO!$C307,INDIRECT("Tabela6[Data]"),CUMPRIMENTO!AL$1)+COUNTIFS(INDIRECT("Tabela6[QRCode]"),CUMPRIMENTO!$D307,INDIRECT("Tabela6[Data]"),CUMPRIMENTO!AL$1)</f>
        <v/>
      </c>
      <c r="AO307" s="33">
        <f>SUM(AH307:AL307)/(IF(G307=1,COUNTA(AH307:AL307)*3,IF(G307=2,COUNTA(AH307:AL307)*2,IF(G307=3,COUNTA(AH307:AL307),IF(G307=4,COUNTA(AH307:AL307)/2,IF(G307=5,COUNTA(AH307:AL307)/7,IF(G307=6,1,"")))))))</f>
        <v/>
      </c>
      <c r="AP307">
        <f>COUNTIFS(INDIRECT("Tabela6[QRCode]"),CUMPRIMENTO!$C307,INDIRECT("Tabela6[Data]"),CUMPRIMENTO!AP$1)+COUNTIFS(INDIRECT("Tabela6[QRCode]"),CUMPRIMENTO!$D307,INDIRECT("Tabela6[Data]"),CUMPRIMENTO!AP$1)</f>
        <v/>
      </c>
      <c r="AQ307">
        <f>COUNTIFS(INDIRECT("Tabela6[QRCode]"),CUMPRIMENTO!$C307,INDIRECT("Tabela6[Data]"),CUMPRIMENTO!AQ$1)+COUNTIFS(INDIRECT("Tabela6[QRCode]"),CUMPRIMENTO!$D307,INDIRECT("Tabela6[Data]"),CUMPRIMENTO!AQ$1)</f>
        <v/>
      </c>
      <c r="AW307" s="33">
        <f>SUM(AP307:AS307)/(IF(G307=1,COUNTA(AP307:AS307)*3,IF(G307=2,COUNTA(AP307:AS307)*2,IF(G307=3,COUNTA(AP307:AS307),IF(G307=4,COUNTA(AP307:AS307)/2,IF(G307=5,COUNTA(AP307:AS307)/7,IF(G307=6,1,"")))))))</f>
        <v/>
      </c>
    </row>
    <row r="308">
      <c r="B308" t="inlineStr">
        <is>
          <t>BR01-IES-P43</t>
        </is>
      </c>
      <c r="C308" t="inlineStr">
        <is>
          <t>BR01-IES-P43-SALA12</t>
        </is>
      </c>
      <c r="D308" t="inlineStr">
        <is>
          <t>RS-ST01-43-01P-SLA03</t>
        </is>
      </c>
      <c r="E308" t="inlineStr">
        <is>
          <t>RH - SALA REUNIAO I</t>
        </is>
      </c>
      <c r="G308" t="n">
        <v>4</v>
      </c>
      <c r="H308" t="inlineStr">
        <is>
          <t>T3E</t>
        </is>
      </c>
      <c r="I308" s="34">
        <f>IF(H308="SOB DEMANDA",100%,IF(AVERAGE(Y308,AG308,AO308,AW308)&gt;100%,100%,AVERAGE(Y308,AG308,AO308,AW308)))</f>
        <v/>
      </c>
      <c r="J308">
        <f>COUNTIFS(INDIRECT("Tabela6[QRCode]"),CUMPRIMENTO!$C308,INDIRECT("Tabela6[Data]"),CUMPRIMENTO!J$1)+COUNTIFS(INDIRECT("Tabela6[QRCode]"),CUMPRIMENTO!$D308,INDIRECT("Tabela6[Data]"),CUMPRIMENTO!J$1)</f>
        <v/>
      </c>
      <c r="K308">
        <f>COUNTIFS(INDIRECT("Tabela6[QRCode]"),CUMPRIMENTO!$C308,INDIRECT("Tabela6[Data]"),CUMPRIMENTO!K$1)+COUNTIFS(INDIRECT("Tabela6[QRCode]"),CUMPRIMENTO!$D308,INDIRECT("Tabela6[Data]"),CUMPRIMENTO!K$1)</f>
        <v/>
      </c>
      <c r="L308">
        <f>COUNTIFS(INDIRECT("Tabela6[QRCode]"),CUMPRIMENTO!$C308,INDIRECT("Tabela6[Data]"),CUMPRIMENTO!L$1)+COUNTIFS(INDIRECT("Tabela6[QRCode]"),CUMPRIMENTO!$D308,INDIRECT("Tabela6[Data]"),CUMPRIMENTO!L$1)</f>
        <v/>
      </c>
      <c r="M308">
        <f>COUNTIFS(INDIRECT("Tabela6[QRCode]"),CUMPRIMENTO!$C308,INDIRECT("Tabela6[Data]"),CUMPRIMENTO!M$1)+COUNTIFS(INDIRECT("Tabela6[QRCode]"),CUMPRIMENTO!$D308,INDIRECT("Tabela6[Data]"),CUMPRIMENTO!M$1)</f>
        <v/>
      </c>
      <c r="N308">
        <f>COUNTIFS(INDIRECT("Tabela6[QRCode]"),CUMPRIMENTO!$C308,INDIRECT("Tabela6[Data]"),CUMPRIMENTO!N$1)+COUNTIFS(INDIRECT("Tabela6[QRCode]"),CUMPRIMENTO!$D308,INDIRECT("Tabela6[Data]"),CUMPRIMENTO!N$1)</f>
        <v/>
      </c>
      <c r="Q308" s="33">
        <f>SUM(J308:P308)/(IF(G308=1,COUNTA(J308:P308)*3,IF(G308=2,COUNTA(J308:P308)*2,IF(G308=3,COUNTA(J308:P308),IF(G308=4,COUNTA(J308:P308)/2,IF(G308=5,COUNTA(J308:P308)/7,IF(G308=6,1,"")))))))</f>
        <v/>
      </c>
      <c r="R308">
        <f>COUNTIFS(INDIRECT("Tabela6[QRCode]"),CUMPRIMENTO!$C308,INDIRECT("Tabela6[Data]"),CUMPRIMENTO!R$1)+COUNTIFS(INDIRECT("Tabela6[QRCode]"),CUMPRIMENTO!$D308,INDIRECT("Tabela6[Data]"),CUMPRIMENTO!R$1)</f>
        <v/>
      </c>
      <c r="S308">
        <f>COUNTIFS(INDIRECT("Tabela6[QRCode]"),CUMPRIMENTO!$C308,INDIRECT("Tabela6[Data]"),CUMPRIMENTO!S$1)+COUNTIFS(INDIRECT("Tabela6[QRCode]"),CUMPRIMENTO!$D308,INDIRECT("Tabela6[Data]"),CUMPRIMENTO!S$1)</f>
        <v/>
      </c>
      <c r="T308">
        <f>COUNTIFS(INDIRECT("Tabela6[QRCode]"),CUMPRIMENTO!$C308,INDIRECT("Tabela6[Data]"),CUMPRIMENTO!T$1)+COUNTIFS(INDIRECT("Tabela6[QRCode]"),CUMPRIMENTO!$D308,INDIRECT("Tabela6[Data]"),CUMPRIMENTO!T$1)</f>
        <v/>
      </c>
      <c r="U308">
        <f>COUNTIFS(INDIRECT("Tabela6[QRCode]"),CUMPRIMENTO!$C308,INDIRECT("Tabela6[Data]"),CUMPRIMENTO!U$1)+COUNTIFS(INDIRECT("Tabela6[QRCode]"),CUMPRIMENTO!$D308,INDIRECT("Tabela6[Data]"),CUMPRIMENTO!U$1)</f>
        <v/>
      </c>
      <c r="V308">
        <f>COUNTIFS(INDIRECT("Tabela6[QRCode]"),CUMPRIMENTO!$C308,INDIRECT("Tabela6[Data]"),CUMPRIMENTO!V$1)+COUNTIFS(INDIRECT("Tabela6[QRCode]"),CUMPRIMENTO!$D308,INDIRECT("Tabela6[Data]"),CUMPRIMENTO!V$1)</f>
        <v/>
      </c>
      <c r="Y308" s="33">
        <f>SUM(R308:X308)/(IF(G308=1,COUNTA(R308:X308)*3,IF(G308=2,COUNTA(R308:X308)*2,IF(G308=3,COUNTA(R308:X308),IF(G308=4,COUNTA(R308:X308)/2,IF(G308=5,COUNTA(R308:X308)/7,IF(G308=6,1,"")))))))</f>
        <v/>
      </c>
      <c r="Z308">
        <f>COUNTIFS(INDIRECT("Tabela6[QRCode]"),CUMPRIMENTO!$C308,INDIRECT("Tabela6[Data]"),CUMPRIMENTO!Z$1)+COUNTIFS(INDIRECT("Tabela6[QRCode]"),CUMPRIMENTO!$D308,INDIRECT("Tabela6[Data]"),CUMPRIMENTO!Z$1)</f>
        <v/>
      </c>
      <c r="AA308">
        <f>COUNTIFS(INDIRECT("Tabela6[QRCode]"),CUMPRIMENTO!$C308,INDIRECT("Tabela6[Data]"),CUMPRIMENTO!AA$1)+COUNTIFS(INDIRECT("Tabela6[QRCode]"),CUMPRIMENTO!$D308,INDIRECT("Tabela6[Data]"),CUMPRIMENTO!AA$1)</f>
        <v/>
      </c>
      <c r="AB308">
        <f>COUNTIFS(INDIRECT("Tabela6[QRCode]"),CUMPRIMENTO!$C308,INDIRECT("Tabela6[Data]"),CUMPRIMENTO!AB$1)+COUNTIFS(INDIRECT("Tabela6[QRCode]"),CUMPRIMENTO!$D308,INDIRECT("Tabela6[Data]"),CUMPRIMENTO!AB$1)</f>
        <v/>
      </c>
      <c r="AC308">
        <f>COUNTIFS(INDIRECT("Tabela6[QRCode]"),CUMPRIMENTO!$C308,INDIRECT("Tabela6[Data]"),CUMPRIMENTO!AC$1)+COUNTIFS(INDIRECT("Tabela6[QRCode]"),CUMPRIMENTO!$D308,INDIRECT("Tabela6[Data]"),CUMPRIMENTO!AC$1)</f>
        <v/>
      </c>
      <c r="AD308">
        <f>COUNTIFS(INDIRECT("Tabela6[QRCode]"),CUMPRIMENTO!$C308,INDIRECT("Tabela6[Data]"),CUMPRIMENTO!AD$1)+COUNTIFS(INDIRECT("Tabela6[QRCode]"),CUMPRIMENTO!$D308,INDIRECT("Tabela6[Data]"),CUMPRIMENTO!AD$1)</f>
        <v/>
      </c>
      <c r="AG308" s="33">
        <f>SUM(Z308:AD308)/(IF(G308=1,COUNTA(Z308:AD308)*3,IF(G308=2,COUNTA(Z308:AD308)*2,IF(G308=3,COUNTA(Z308:AD308),IF(G308=4,COUNTA(Z308:AD308)/2,IF(G308=5,COUNTA(Z308:AD308)/7,IF(G308=6,1,"")))))))</f>
        <v/>
      </c>
      <c r="AH308">
        <f>COUNTIFS(INDIRECT("Tabela6[QRCode]"),CUMPRIMENTO!$C308,INDIRECT("Tabela6[Data]"),CUMPRIMENTO!AH$1)+COUNTIFS(INDIRECT("Tabela6[QRCode]"),CUMPRIMENTO!$D308,INDIRECT("Tabela6[Data]"),CUMPRIMENTO!AH$1)</f>
        <v/>
      </c>
      <c r="AI308">
        <f>COUNTIFS(INDIRECT("Tabela6[QRCode]"),CUMPRIMENTO!$C308,INDIRECT("Tabela6[Data]"),CUMPRIMENTO!AI$1)+COUNTIFS(INDIRECT("Tabela6[QRCode]"),CUMPRIMENTO!$D308,INDIRECT("Tabela6[Data]"),CUMPRIMENTO!AI$1)</f>
        <v/>
      </c>
      <c r="AJ308">
        <f>COUNTIFS(INDIRECT("Tabela6[QRCode]"),CUMPRIMENTO!$C308,INDIRECT("Tabela6[Data]"),CUMPRIMENTO!AJ$1)+COUNTIFS(INDIRECT("Tabela6[QRCode]"),CUMPRIMENTO!$D308,INDIRECT("Tabela6[Data]"),CUMPRIMENTO!AJ$1)</f>
        <v/>
      </c>
      <c r="AK308">
        <f>COUNTIFS(INDIRECT("Tabela6[QRCode]"),CUMPRIMENTO!$C308,INDIRECT("Tabela6[Data]"),CUMPRIMENTO!AK$1)+COUNTIFS(INDIRECT("Tabela6[QRCode]"),CUMPRIMENTO!$D308,INDIRECT("Tabela6[Data]"),CUMPRIMENTO!AK$1)</f>
        <v/>
      </c>
      <c r="AL308">
        <f>COUNTIFS(INDIRECT("Tabela6[QRCode]"),CUMPRIMENTO!$C308,INDIRECT("Tabela6[Data]"),CUMPRIMENTO!AL$1)+COUNTIFS(INDIRECT("Tabela6[QRCode]"),CUMPRIMENTO!$D308,INDIRECT("Tabela6[Data]"),CUMPRIMENTO!AL$1)</f>
        <v/>
      </c>
      <c r="AO308" s="33">
        <f>SUM(AH308:AL308)/(IF(G308=1,COUNTA(AH308:AL308)*3,IF(G308=2,COUNTA(AH308:AL308)*2,IF(G308=3,COUNTA(AH308:AL308),IF(G308=4,COUNTA(AH308:AL308)/2,IF(G308=5,COUNTA(AH308:AL308)/7,IF(G308=6,1,"")))))))</f>
        <v/>
      </c>
      <c r="AP308">
        <f>COUNTIFS(INDIRECT("Tabela6[QRCode]"),CUMPRIMENTO!$C308,INDIRECT("Tabela6[Data]"),CUMPRIMENTO!AP$1)+COUNTIFS(INDIRECT("Tabela6[QRCode]"),CUMPRIMENTO!$D308,INDIRECT("Tabela6[Data]"),CUMPRIMENTO!AP$1)</f>
        <v/>
      </c>
      <c r="AQ308">
        <f>COUNTIFS(INDIRECT("Tabela6[QRCode]"),CUMPRIMENTO!$C308,INDIRECT("Tabela6[Data]"),CUMPRIMENTO!AQ$1)+COUNTIFS(INDIRECT("Tabela6[QRCode]"),CUMPRIMENTO!$D308,INDIRECT("Tabela6[Data]"),CUMPRIMENTO!AQ$1)</f>
        <v/>
      </c>
      <c r="AW308" s="33">
        <f>SUM(AP308:AS308)/(IF(G308=1,COUNTA(AP308:AS308)*3,IF(G308=2,COUNTA(AP308:AS308)*2,IF(G308=3,COUNTA(AP308:AS308),IF(G308=4,COUNTA(AP308:AS308)/2,IF(G308=5,COUNTA(AP308:AS308)/7,IF(G308=6,1,"")))))))</f>
        <v/>
      </c>
    </row>
    <row r="309">
      <c r="B309" t="inlineStr">
        <is>
          <t>BR01-IES-P43</t>
        </is>
      </c>
      <c r="C309" t="inlineStr">
        <is>
          <t>BR01-IES-P43-SALA13</t>
        </is>
      </c>
      <c r="D309" t="inlineStr">
        <is>
          <t>RS-ST01-43-01P-SLA05</t>
        </is>
      </c>
      <c r="E309" t="inlineStr">
        <is>
          <t>RH - SALA GERENCIA</t>
        </is>
      </c>
      <c r="G309" t="n">
        <v>4</v>
      </c>
      <c r="H309" t="inlineStr">
        <is>
          <t>T3E</t>
        </is>
      </c>
      <c r="I309" s="34">
        <f>IF(H309="SOB DEMANDA",100%,IF(AVERAGE(Y309,AG309,AO309,AW309)&gt;100%,100%,AVERAGE(Y309,AG309,AO309,AW309)))</f>
        <v/>
      </c>
      <c r="J309">
        <f>COUNTIFS(INDIRECT("Tabela6[QRCode]"),CUMPRIMENTO!$C309,INDIRECT("Tabela6[Data]"),CUMPRIMENTO!J$1)+COUNTIFS(INDIRECT("Tabela6[QRCode]"),CUMPRIMENTO!$D309,INDIRECT("Tabela6[Data]"),CUMPRIMENTO!J$1)</f>
        <v/>
      </c>
      <c r="K309">
        <f>COUNTIFS(INDIRECT("Tabela6[QRCode]"),CUMPRIMENTO!$C309,INDIRECT("Tabela6[Data]"),CUMPRIMENTO!K$1)+COUNTIFS(INDIRECT("Tabela6[QRCode]"),CUMPRIMENTO!$D309,INDIRECT("Tabela6[Data]"),CUMPRIMENTO!K$1)</f>
        <v/>
      </c>
      <c r="L309">
        <f>COUNTIFS(INDIRECT("Tabela6[QRCode]"),CUMPRIMENTO!$C309,INDIRECT("Tabela6[Data]"),CUMPRIMENTO!L$1)+COUNTIFS(INDIRECT("Tabela6[QRCode]"),CUMPRIMENTO!$D309,INDIRECT("Tabela6[Data]"),CUMPRIMENTO!L$1)</f>
        <v/>
      </c>
      <c r="M309">
        <f>COUNTIFS(INDIRECT("Tabela6[QRCode]"),CUMPRIMENTO!$C309,INDIRECT("Tabela6[Data]"),CUMPRIMENTO!M$1)+COUNTIFS(INDIRECT("Tabela6[QRCode]"),CUMPRIMENTO!$D309,INDIRECT("Tabela6[Data]"),CUMPRIMENTO!M$1)</f>
        <v/>
      </c>
      <c r="N309">
        <f>COUNTIFS(INDIRECT("Tabela6[QRCode]"),CUMPRIMENTO!$C309,INDIRECT("Tabela6[Data]"),CUMPRIMENTO!N$1)+COUNTIFS(INDIRECT("Tabela6[QRCode]"),CUMPRIMENTO!$D309,INDIRECT("Tabela6[Data]"),CUMPRIMENTO!N$1)</f>
        <v/>
      </c>
      <c r="Q309" s="33">
        <f>SUM(J309:P309)/(IF(G309=1,COUNTA(J309:P309)*3,IF(G309=2,COUNTA(J309:P309)*2,IF(G309=3,COUNTA(J309:P309),IF(G309=4,COUNTA(J309:P309)/2,IF(G309=5,COUNTA(J309:P309)/7,IF(G309=6,1,"")))))))</f>
        <v/>
      </c>
      <c r="R309">
        <f>COUNTIFS(INDIRECT("Tabela6[QRCode]"),CUMPRIMENTO!$C309,INDIRECT("Tabela6[Data]"),CUMPRIMENTO!R$1)+COUNTIFS(INDIRECT("Tabela6[QRCode]"),CUMPRIMENTO!$D309,INDIRECT("Tabela6[Data]"),CUMPRIMENTO!R$1)</f>
        <v/>
      </c>
      <c r="S309">
        <f>COUNTIFS(INDIRECT("Tabela6[QRCode]"),CUMPRIMENTO!$C309,INDIRECT("Tabela6[Data]"),CUMPRIMENTO!S$1)+COUNTIFS(INDIRECT("Tabela6[QRCode]"),CUMPRIMENTO!$D309,INDIRECT("Tabela6[Data]"),CUMPRIMENTO!S$1)</f>
        <v/>
      </c>
      <c r="T309">
        <f>COUNTIFS(INDIRECT("Tabela6[QRCode]"),CUMPRIMENTO!$C309,INDIRECT("Tabela6[Data]"),CUMPRIMENTO!T$1)+COUNTIFS(INDIRECT("Tabela6[QRCode]"),CUMPRIMENTO!$D309,INDIRECT("Tabela6[Data]"),CUMPRIMENTO!T$1)</f>
        <v/>
      </c>
      <c r="U309">
        <f>COUNTIFS(INDIRECT("Tabela6[QRCode]"),CUMPRIMENTO!$C309,INDIRECT("Tabela6[Data]"),CUMPRIMENTO!U$1)+COUNTIFS(INDIRECT("Tabela6[QRCode]"),CUMPRIMENTO!$D309,INDIRECT("Tabela6[Data]"),CUMPRIMENTO!U$1)</f>
        <v/>
      </c>
      <c r="V309">
        <f>COUNTIFS(INDIRECT("Tabela6[QRCode]"),CUMPRIMENTO!$C309,INDIRECT("Tabela6[Data]"),CUMPRIMENTO!V$1)+COUNTIFS(INDIRECT("Tabela6[QRCode]"),CUMPRIMENTO!$D309,INDIRECT("Tabela6[Data]"),CUMPRIMENTO!V$1)</f>
        <v/>
      </c>
      <c r="Y309" s="33">
        <f>SUM(R309:X309)/(IF(G309=1,COUNTA(R309:X309)*3,IF(G309=2,COUNTA(R309:X309)*2,IF(G309=3,COUNTA(R309:X309),IF(G309=4,COUNTA(R309:X309)/2,IF(G309=5,COUNTA(R309:X309)/7,IF(G309=6,1,"")))))))</f>
        <v/>
      </c>
      <c r="Z309">
        <f>COUNTIFS(INDIRECT("Tabela6[QRCode]"),CUMPRIMENTO!$C309,INDIRECT("Tabela6[Data]"),CUMPRIMENTO!Z$1)+COUNTIFS(INDIRECT("Tabela6[QRCode]"),CUMPRIMENTO!$D309,INDIRECT("Tabela6[Data]"),CUMPRIMENTO!Z$1)</f>
        <v/>
      </c>
      <c r="AA309">
        <f>COUNTIFS(INDIRECT("Tabela6[QRCode]"),CUMPRIMENTO!$C309,INDIRECT("Tabela6[Data]"),CUMPRIMENTO!AA$1)+COUNTIFS(INDIRECT("Tabela6[QRCode]"),CUMPRIMENTO!$D309,INDIRECT("Tabela6[Data]"),CUMPRIMENTO!AA$1)</f>
        <v/>
      </c>
      <c r="AB309">
        <f>COUNTIFS(INDIRECT("Tabela6[QRCode]"),CUMPRIMENTO!$C309,INDIRECT("Tabela6[Data]"),CUMPRIMENTO!AB$1)+COUNTIFS(INDIRECT("Tabela6[QRCode]"),CUMPRIMENTO!$D309,INDIRECT("Tabela6[Data]"),CUMPRIMENTO!AB$1)</f>
        <v/>
      </c>
      <c r="AC309">
        <f>COUNTIFS(INDIRECT("Tabela6[QRCode]"),CUMPRIMENTO!$C309,INDIRECT("Tabela6[Data]"),CUMPRIMENTO!AC$1)+COUNTIFS(INDIRECT("Tabela6[QRCode]"),CUMPRIMENTO!$D309,INDIRECT("Tabela6[Data]"),CUMPRIMENTO!AC$1)</f>
        <v/>
      </c>
      <c r="AD309">
        <f>COUNTIFS(INDIRECT("Tabela6[QRCode]"),CUMPRIMENTO!$C309,INDIRECT("Tabela6[Data]"),CUMPRIMENTO!AD$1)+COUNTIFS(INDIRECT("Tabela6[QRCode]"),CUMPRIMENTO!$D309,INDIRECT("Tabela6[Data]"),CUMPRIMENTO!AD$1)</f>
        <v/>
      </c>
      <c r="AG309" s="33">
        <f>SUM(Z309:AD309)/(IF(G309=1,COUNTA(Z309:AD309)*3,IF(G309=2,COUNTA(Z309:AD309)*2,IF(G309=3,COUNTA(Z309:AD309),IF(G309=4,COUNTA(Z309:AD309)/2,IF(G309=5,COUNTA(Z309:AD309)/7,IF(G309=6,1,"")))))))</f>
        <v/>
      </c>
      <c r="AH309">
        <f>COUNTIFS(INDIRECT("Tabela6[QRCode]"),CUMPRIMENTO!$C309,INDIRECT("Tabela6[Data]"),CUMPRIMENTO!AH$1)+COUNTIFS(INDIRECT("Tabela6[QRCode]"),CUMPRIMENTO!$D309,INDIRECT("Tabela6[Data]"),CUMPRIMENTO!AH$1)</f>
        <v/>
      </c>
      <c r="AI309">
        <f>COUNTIFS(INDIRECT("Tabela6[QRCode]"),CUMPRIMENTO!$C309,INDIRECT("Tabela6[Data]"),CUMPRIMENTO!AI$1)+COUNTIFS(INDIRECT("Tabela6[QRCode]"),CUMPRIMENTO!$D309,INDIRECT("Tabela6[Data]"),CUMPRIMENTO!AI$1)</f>
        <v/>
      </c>
      <c r="AJ309">
        <f>COUNTIFS(INDIRECT("Tabela6[QRCode]"),CUMPRIMENTO!$C309,INDIRECT("Tabela6[Data]"),CUMPRIMENTO!AJ$1)+COUNTIFS(INDIRECT("Tabela6[QRCode]"),CUMPRIMENTO!$D309,INDIRECT("Tabela6[Data]"),CUMPRIMENTO!AJ$1)</f>
        <v/>
      </c>
      <c r="AK309">
        <f>COUNTIFS(INDIRECT("Tabela6[QRCode]"),CUMPRIMENTO!$C309,INDIRECT("Tabela6[Data]"),CUMPRIMENTO!AK$1)+COUNTIFS(INDIRECT("Tabela6[QRCode]"),CUMPRIMENTO!$D309,INDIRECT("Tabela6[Data]"),CUMPRIMENTO!AK$1)</f>
        <v/>
      </c>
      <c r="AL309">
        <f>COUNTIFS(INDIRECT("Tabela6[QRCode]"),CUMPRIMENTO!$C309,INDIRECT("Tabela6[Data]"),CUMPRIMENTO!AL$1)+COUNTIFS(INDIRECT("Tabela6[QRCode]"),CUMPRIMENTO!$D309,INDIRECT("Tabela6[Data]"),CUMPRIMENTO!AL$1)</f>
        <v/>
      </c>
      <c r="AO309" s="33">
        <f>SUM(AH309:AL309)/(IF(G309=1,COUNTA(AH309:AL309)*3,IF(G309=2,COUNTA(AH309:AL309)*2,IF(G309=3,COUNTA(AH309:AL309),IF(G309=4,COUNTA(AH309:AL309)/2,IF(G309=5,COUNTA(AH309:AL309)/7,IF(G309=6,1,"")))))))</f>
        <v/>
      </c>
      <c r="AP309">
        <f>COUNTIFS(INDIRECT("Tabela6[QRCode]"),CUMPRIMENTO!$C309,INDIRECT("Tabela6[Data]"),CUMPRIMENTO!AP$1)+COUNTIFS(INDIRECT("Tabela6[QRCode]"),CUMPRIMENTO!$D309,INDIRECT("Tabela6[Data]"),CUMPRIMENTO!AP$1)</f>
        <v/>
      </c>
      <c r="AQ309">
        <f>COUNTIFS(INDIRECT("Tabela6[QRCode]"),CUMPRIMENTO!$C309,INDIRECT("Tabela6[Data]"),CUMPRIMENTO!AQ$1)+COUNTIFS(INDIRECT("Tabela6[QRCode]"),CUMPRIMENTO!$D309,INDIRECT("Tabela6[Data]"),CUMPRIMENTO!AQ$1)</f>
        <v/>
      </c>
      <c r="AW309" s="33">
        <f>SUM(AP309:AS309)/(IF(G309=1,COUNTA(AP309:AS309)*3,IF(G309=2,COUNTA(AP309:AS309)*2,IF(G309=3,COUNTA(AP309:AS309),IF(G309=4,COUNTA(AP309:AS309)/2,IF(G309=5,COUNTA(AP309:AS309)/7,IF(G309=6,1,"")))))))</f>
        <v/>
      </c>
    </row>
    <row r="310">
      <c r="B310" t="inlineStr">
        <is>
          <t>BR01-IES-P43</t>
        </is>
      </c>
      <c r="C310" t="inlineStr">
        <is>
          <t>BR01-IES-P43-SALA15</t>
        </is>
      </c>
      <c r="D310" t="inlineStr">
        <is>
          <t>RS-ST01-43-02P-SLA02</t>
        </is>
      </c>
      <c r="E310" t="inlineStr">
        <is>
          <t>MVV - SALA VICE PRESIDENCIA</t>
        </is>
      </c>
      <c r="F310" t="inlineStr">
        <is>
          <t>Sem QR Code</t>
        </is>
      </c>
      <c r="G310" t="n">
        <v>6</v>
      </c>
      <c r="H310" t="inlineStr">
        <is>
          <t>SOB DEMANDA</t>
        </is>
      </c>
      <c r="I310" s="34">
        <f>IF(H310="SOB DEMANDA",100%,IF(AVERAGE(Y310,AG310,AO310,AW310)&gt;100%,100%,AVERAGE(Y310,AG310,AO310,AW310)))</f>
        <v/>
      </c>
      <c r="J310">
        <f>COUNTIFS(INDIRECT("Tabela6[QRCode]"),CUMPRIMENTO!$C310,INDIRECT("Tabela6[Data]"),CUMPRIMENTO!J$1)+COUNTIFS(INDIRECT("Tabela6[QRCode]"),CUMPRIMENTO!$D310,INDIRECT("Tabela6[Data]"),CUMPRIMENTO!J$1)</f>
        <v/>
      </c>
      <c r="K310">
        <f>COUNTIFS(INDIRECT("Tabela6[QRCode]"),CUMPRIMENTO!$C310,INDIRECT("Tabela6[Data]"),CUMPRIMENTO!K$1)+COUNTIFS(INDIRECT("Tabela6[QRCode]"),CUMPRIMENTO!$D310,INDIRECT("Tabela6[Data]"),CUMPRIMENTO!K$1)</f>
        <v/>
      </c>
      <c r="L310">
        <f>COUNTIFS(INDIRECT("Tabela6[QRCode]"),CUMPRIMENTO!$C310,INDIRECT("Tabela6[Data]"),CUMPRIMENTO!L$1)+COUNTIFS(INDIRECT("Tabela6[QRCode]"),CUMPRIMENTO!$D310,INDIRECT("Tabela6[Data]"),CUMPRIMENTO!L$1)</f>
        <v/>
      </c>
      <c r="M310">
        <f>COUNTIFS(INDIRECT("Tabela6[QRCode]"),CUMPRIMENTO!$C310,INDIRECT("Tabela6[Data]"),CUMPRIMENTO!M$1)+COUNTIFS(INDIRECT("Tabela6[QRCode]"),CUMPRIMENTO!$D310,INDIRECT("Tabela6[Data]"),CUMPRIMENTO!M$1)</f>
        <v/>
      </c>
      <c r="N310">
        <f>COUNTIFS(INDIRECT("Tabela6[QRCode]"),CUMPRIMENTO!$C310,INDIRECT("Tabela6[Data]"),CUMPRIMENTO!N$1)+COUNTIFS(INDIRECT("Tabela6[QRCode]"),CUMPRIMENTO!$D310,INDIRECT("Tabela6[Data]"),CUMPRIMENTO!N$1)</f>
        <v/>
      </c>
      <c r="Q310" s="33">
        <f>SUM(J310:P310)/(IF(G310=1,COUNTA(J310:P310)*3,IF(G310=2,COUNTA(J310:P310)*2,IF(G310=3,COUNTA(J310:P310),IF(G310=4,COUNTA(J310:P310)/2,IF(G310=5,COUNTA(J310:P310)/7,IF(G310=6,1,"")))))))</f>
        <v/>
      </c>
      <c r="R310">
        <f>COUNTIFS(INDIRECT("Tabela6[QRCode]"),CUMPRIMENTO!$C310,INDIRECT("Tabela6[Data]"),CUMPRIMENTO!R$1)+COUNTIFS(INDIRECT("Tabela6[QRCode]"),CUMPRIMENTO!$D310,INDIRECT("Tabela6[Data]"),CUMPRIMENTO!R$1)</f>
        <v/>
      </c>
      <c r="S310">
        <f>COUNTIFS(INDIRECT("Tabela6[QRCode]"),CUMPRIMENTO!$C310,INDIRECT("Tabela6[Data]"),CUMPRIMENTO!S$1)+COUNTIFS(INDIRECT("Tabela6[QRCode]"),CUMPRIMENTO!$D310,INDIRECT("Tabela6[Data]"),CUMPRIMENTO!S$1)</f>
        <v/>
      </c>
      <c r="T310">
        <f>COUNTIFS(INDIRECT("Tabela6[QRCode]"),CUMPRIMENTO!$C310,INDIRECT("Tabela6[Data]"),CUMPRIMENTO!T$1)+COUNTIFS(INDIRECT("Tabela6[QRCode]"),CUMPRIMENTO!$D310,INDIRECT("Tabela6[Data]"),CUMPRIMENTO!T$1)</f>
        <v/>
      </c>
      <c r="U310">
        <f>COUNTIFS(INDIRECT("Tabela6[QRCode]"),CUMPRIMENTO!$C310,INDIRECT("Tabela6[Data]"),CUMPRIMENTO!U$1)+COUNTIFS(INDIRECT("Tabela6[QRCode]"),CUMPRIMENTO!$D310,INDIRECT("Tabela6[Data]"),CUMPRIMENTO!U$1)</f>
        <v/>
      </c>
      <c r="V310">
        <f>COUNTIFS(INDIRECT("Tabela6[QRCode]"),CUMPRIMENTO!$C310,INDIRECT("Tabela6[Data]"),CUMPRIMENTO!V$1)+COUNTIFS(INDIRECT("Tabela6[QRCode]"),CUMPRIMENTO!$D310,INDIRECT("Tabela6[Data]"),CUMPRIMENTO!V$1)</f>
        <v/>
      </c>
      <c r="Y310" s="33">
        <f>SUM(R310:X310)/(IF(G310=1,COUNTA(R310:X310)*3,IF(G310=2,COUNTA(R310:X310)*2,IF(G310=3,COUNTA(R310:X310),IF(G310=4,COUNTA(R310:X310)/2,IF(G310=5,COUNTA(R310:X310)/7,IF(G310=6,1,"")))))))</f>
        <v/>
      </c>
      <c r="Z310">
        <f>COUNTIFS(INDIRECT("Tabela6[QRCode]"),CUMPRIMENTO!$C310,INDIRECT("Tabela6[Data]"),CUMPRIMENTO!Z$1)+COUNTIFS(INDIRECT("Tabela6[QRCode]"),CUMPRIMENTO!$D310,INDIRECT("Tabela6[Data]"),CUMPRIMENTO!Z$1)</f>
        <v/>
      </c>
      <c r="AA310">
        <f>COUNTIFS(INDIRECT("Tabela6[QRCode]"),CUMPRIMENTO!$C310,INDIRECT("Tabela6[Data]"),CUMPRIMENTO!AA$1)+COUNTIFS(INDIRECT("Tabela6[QRCode]"),CUMPRIMENTO!$D310,INDIRECT("Tabela6[Data]"),CUMPRIMENTO!AA$1)</f>
        <v/>
      </c>
      <c r="AB310">
        <f>COUNTIFS(INDIRECT("Tabela6[QRCode]"),CUMPRIMENTO!$C310,INDIRECT("Tabela6[Data]"),CUMPRIMENTO!AB$1)+COUNTIFS(INDIRECT("Tabela6[QRCode]"),CUMPRIMENTO!$D310,INDIRECT("Tabela6[Data]"),CUMPRIMENTO!AB$1)</f>
        <v/>
      </c>
      <c r="AC310">
        <f>COUNTIFS(INDIRECT("Tabela6[QRCode]"),CUMPRIMENTO!$C310,INDIRECT("Tabela6[Data]"),CUMPRIMENTO!AC$1)+COUNTIFS(INDIRECT("Tabela6[QRCode]"),CUMPRIMENTO!$D310,INDIRECT("Tabela6[Data]"),CUMPRIMENTO!AC$1)</f>
        <v/>
      </c>
      <c r="AD310">
        <f>COUNTIFS(INDIRECT("Tabela6[QRCode]"),CUMPRIMENTO!$C310,INDIRECT("Tabela6[Data]"),CUMPRIMENTO!AD$1)+COUNTIFS(INDIRECT("Tabela6[QRCode]"),CUMPRIMENTO!$D310,INDIRECT("Tabela6[Data]"),CUMPRIMENTO!AD$1)</f>
        <v/>
      </c>
      <c r="AG310" s="33">
        <f>SUM(Z310:AD310)/(IF(G310=1,COUNTA(Z310:AD310)*3,IF(G310=2,COUNTA(Z310:AD310)*2,IF(G310=3,COUNTA(Z310:AD310),IF(G310=4,COUNTA(Z310:AD310)/2,IF(G310=5,COUNTA(Z310:AD310)/7,IF(G310=6,1,"")))))))</f>
        <v/>
      </c>
      <c r="AH310">
        <f>COUNTIFS(INDIRECT("Tabela6[QRCode]"),CUMPRIMENTO!$C310,INDIRECT("Tabela6[Data]"),CUMPRIMENTO!AH$1)+COUNTIFS(INDIRECT("Tabela6[QRCode]"),CUMPRIMENTO!$D310,INDIRECT("Tabela6[Data]"),CUMPRIMENTO!AH$1)</f>
        <v/>
      </c>
      <c r="AI310">
        <f>COUNTIFS(INDIRECT("Tabela6[QRCode]"),CUMPRIMENTO!$C310,INDIRECT("Tabela6[Data]"),CUMPRIMENTO!AI$1)+COUNTIFS(INDIRECT("Tabela6[QRCode]"),CUMPRIMENTO!$D310,INDIRECT("Tabela6[Data]"),CUMPRIMENTO!AI$1)</f>
        <v/>
      </c>
      <c r="AJ310">
        <f>COUNTIFS(INDIRECT("Tabela6[QRCode]"),CUMPRIMENTO!$C310,INDIRECT("Tabela6[Data]"),CUMPRIMENTO!AJ$1)+COUNTIFS(INDIRECT("Tabela6[QRCode]"),CUMPRIMENTO!$D310,INDIRECT("Tabela6[Data]"),CUMPRIMENTO!AJ$1)</f>
        <v/>
      </c>
      <c r="AK310">
        <f>COUNTIFS(INDIRECT("Tabela6[QRCode]"),CUMPRIMENTO!$C310,INDIRECT("Tabela6[Data]"),CUMPRIMENTO!AK$1)+COUNTIFS(INDIRECT("Tabela6[QRCode]"),CUMPRIMENTO!$D310,INDIRECT("Tabela6[Data]"),CUMPRIMENTO!AK$1)</f>
        <v/>
      </c>
      <c r="AL310">
        <f>COUNTIFS(INDIRECT("Tabela6[QRCode]"),CUMPRIMENTO!$C310,INDIRECT("Tabela6[Data]"),CUMPRIMENTO!AL$1)+COUNTIFS(INDIRECT("Tabela6[QRCode]"),CUMPRIMENTO!$D310,INDIRECT("Tabela6[Data]"),CUMPRIMENTO!AL$1)</f>
        <v/>
      </c>
      <c r="AO310" s="33">
        <f>SUM(AH310:AL310)/(IF(G310=1,COUNTA(AH310:AL310)*3,IF(G310=2,COUNTA(AH310:AL310)*2,IF(G310=3,COUNTA(AH310:AL310),IF(G310=4,COUNTA(AH310:AL310)/2,IF(G310=5,COUNTA(AH310:AL310)/7,IF(G310=6,1,"")))))))</f>
        <v/>
      </c>
      <c r="AP310">
        <f>COUNTIFS(INDIRECT("Tabela6[QRCode]"),CUMPRIMENTO!$C310,INDIRECT("Tabela6[Data]"),CUMPRIMENTO!AP$1)+COUNTIFS(INDIRECT("Tabela6[QRCode]"),CUMPRIMENTO!$D310,INDIRECT("Tabela6[Data]"),CUMPRIMENTO!AP$1)</f>
        <v/>
      </c>
      <c r="AQ310">
        <f>COUNTIFS(INDIRECT("Tabela6[QRCode]"),CUMPRIMENTO!$C310,INDIRECT("Tabela6[Data]"),CUMPRIMENTO!AQ$1)+COUNTIFS(INDIRECT("Tabela6[QRCode]"),CUMPRIMENTO!$D310,INDIRECT("Tabela6[Data]"),CUMPRIMENTO!AQ$1)</f>
        <v/>
      </c>
      <c r="AW310" s="33">
        <f>SUM(AP310:AS310)/(IF(G310=1,COUNTA(AP310:AS310)*3,IF(G310=2,COUNTA(AP310:AS310)*2,IF(G310=3,COUNTA(AP310:AS310),IF(G310=4,COUNTA(AP310:AS310)/2,IF(G310=5,COUNTA(AP310:AS310)/7,IF(G310=6,1,"")))))))</f>
        <v/>
      </c>
    </row>
    <row r="311">
      <c r="B311" t="inlineStr">
        <is>
          <t>BR01-IES-P43</t>
        </is>
      </c>
      <c r="C311" t="inlineStr">
        <is>
          <t>BR01-IES-P43-SALA16</t>
        </is>
      </c>
      <c r="D311" t="inlineStr">
        <is>
          <t>RS-ST01-43-02P-SLA01</t>
        </is>
      </c>
      <c r="E311" t="inlineStr">
        <is>
          <t>MVV - SALA SECRETARIA VP</t>
        </is>
      </c>
      <c r="F311" t="inlineStr">
        <is>
          <t>Sem QR Code</t>
        </is>
      </c>
      <c r="G311" t="n">
        <v>4</v>
      </c>
      <c r="H311" t="inlineStr">
        <is>
          <t>T3E</t>
        </is>
      </c>
      <c r="I311" s="34">
        <f>IF(H311="SOB DEMANDA",100%,IF(AVERAGE(Y311,AG311,AO311,AW311)&gt;100%,100%,AVERAGE(Y311,AG311,AO311,AW311)))</f>
        <v/>
      </c>
      <c r="J311">
        <f>COUNTIFS(INDIRECT("Tabela6[QRCode]"),CUMPRIMENTO!$C311,INDIRECT("Tabela6[Data]"),CUMPRIMENTO!J$1)+COUNTIFS(INDIRECT("Tabela6[QRCode]"),CUMPRIMENTO!$D311,INDIRECT("Tabela6[Data]"),CUMPRIMENTO!J$1)</f>
        <v/>
      </c>
      <c r="K311">
        <f>COUNTIFS(INDIRECT("Tabela6[QRCode]"),CUMPRIMENTO!$C311,INDIRECT("Tabela6[Data]"),CUMPRIMENTO!K$1)+COUNTIFS(INDIRECT("Tabela6[QRCode]"),CUMPRIMENTO!$D311,INDIRECT("Tabela6[Data]"),CUMPRIMENTO!K$1)</f>
        <v/>
      </c>
      <c r="L311">
        <f>COUNTIFS(INDIRECT("Tabela6[QRCode]"),CUMPRIMENTO!$C311,INDIRECT("Tabela6[Data]"),CUMPRIMENTO!L$1)+COUNTIFS(INDIRECT("Tabela6[QRCode]"),CUMPRIMENTO!$D311,INDIRECT("Tabela6[Data]"),CUMPRIMENTO!L$1)</f>
        <v/>
      </c>
      <c r="M311">
        <f>COUNTIFS(INDIRECT("Tabela6[QRCode]"),CUMPRIMENTO!$C311,INDIRECT("Tabela6[Data]"),CUMPRIMENTO!M$1)+COUNTIFS(INDIRECT("Tabela6[QRCode]"),CUMPRIMENTO!$D311,INDIRECT("Tabela6[Data]"),CUMPRIMENTO!M$1)</f>
        <v/>
      </c>
      <c r="N311">
        <f>COUNTIFS(INDIRECT("Tabela6[QRCode]"),CUMPRIMENTO!$C311,INDIRECT("Tabela6[Data]"),CUMPRIMENTO!N$1)+COUNTIFS(INDIRECT("Tabela6[QRCode]"),CUMPRIMENTO!$D311,INDIRECT("Tabela6[Data]"),CUMPRIMENTO!N$1)</f>
        <v/>
      </c>
      <c r="Q311" s="33">
        <f>SUM(J311:P311)/(IF(G311=1,COUNTA(J311:P311)*3,IF(G311=2,COUNTA(J311:P311)*2,IF(G311=3,COUNTA(J311:P311),IF(G311=4,COUNTA(J311:P311)/2,IF(G311=5,COUNTA(J311:P311)/7,IF(G311=6,1,"")))))))</f>
        <v/>
      </c>
      <c r="R311">
        <f>COUNTIFS(INDIRECT("Tabela6[QRCode]"),CUMPRIMENTO!$C311,INDIRECT("Tabela6[Data]"),CUMPRIMENTO!R$1)+COUNTIFS(INDIRECT("Tabela6[QRCode]"),CUMPRIMENTO!$D311,INDIRECT("Tabela6[Data]"),CUMPRIMENTO!R$1)</f>
        <v/>
      </c>
      <c r="S311">
        <f>COUNTIFS(INDIRECT("Tabela6[QRCode]"),CUMPRIMENTO!$C311,INDIRECT("Tabela6[Data]"),CUMPRIMENTO!S$1)+COUNTIFS(INDIRECT("Tabela6[QRCode]"),CUMPRIMENTO!$D311,INDIRECT("Tabela6[Data]"),CUMPRIMENTO!S$1)</f>
        <v/>
      </c>
      <c r="T311">
        <f>COUNTIFS(INDIRECT("Tabela6[QRCode]"),CUMPRIMENTO!$C311,INDIRECT("Tabela6[Data]"),CUMPRIMENTO!T$1)+COUNTIFS(INDIRECT("Tabela6[QRCode]"),CUMPRIMENTO!$D311,INDIRECT("Tabela6[Data]"),CUMPRIMENTO!T$1)</f>
        <v/>
      </c>
      <c r="U311">
        <f>COUNTIFS(INDIRECT("Tabela6[QRCode]"),CUMPRIMENTO!$C311,INDIRECT("Tabela6[Data]"),CUMPRIMENTO!U$1)+COUNTIFS(INDIRECT("Tabela6[QRCode]"),CUMPRIMENTO!$D311,INDIRECT("Tabela6[Data]"),CUMPRIMENTO!U$1)</f>
        <v/>
      </c>
      <c r="V311">
        <f>COUNTIFS(INDIRECT("Tabela6[QRCode]"),CUMPRIMENTO!$C311,INDIRECT("Tabela6[Data]"),CUMPRIMENTO!V$1)+COUNTIFS(INDIRECT("Tabela6[QRCode]"),CUMPRIMENTO!$D311,INDIRECT("Tabela6[Data]"),CUMPRIMENTO!V$1)</f>
        <v/>
      </c>
      <c r="Y311" s="33">
        <f>SUM(R311:X311)/(IF(G311=1,COUNTA(R311:X311)*3,IF(G311=2,COUNTA(R311:X311)*2,IF(G311=3,COUNTA(R311:X311),IF(G311=4,COUNTA(R311:X311)/2,IF(G311=5,COUNTA(R311:X311)/7,IF(G311=6,1,"")))))))</f>
        <v/>
      </c>
      <c r="Z311">
        <f>COUNTIFS(INDIRECT("Tabela6[QRCode]"),CUMPRIMENTO!$C311,INDIRECT("Tabela6[Data]"),CUMPRIMENTO!Z$1)+COUNTIFS(INDIRECT("Tabela6[QRCode]"),CUMPRIMENTO!$D311,INDIRECT("Tabela6[Data]"),CUMPRIMENTO!Z$1)</f>
        <v/>
      </c>
      <c r="AA311">
        <f>COUNTIFS(INDIRECT("Tabela6[QRCode]"),CUMPRIMENTO!$C311,INDIRECT("Tabela6[Data]"),CUMPRIMENTO!AA$1)+COUNTIFS(INDIRECT("Tabela6[QRCode]"),CUMPRIMENTO!$D311,INDIRECT("Tabela6[Data]"),CUMPRIMENTO!AA$1)</f>
        <v/>
      </c>
      <c r="AB311">
        <f>COUNTIFS(INDIRECT("Tabela6[QRCode]"),CUMPRIMENTO!$C311,INDIRECT("Tabela6[Data]"),CUMPRIMENTO!AB$1)+COUNTIFS(INDIRECT("Tabela6[QRCode]"),CUMPRIMENTO!$D311,INDIRECT("Tabela6[Data]"),CUMPRIMENTO!AB$1)</f>
        <v/>
      </c>
      <c r="AC311">
        <f>COUNTIFS(INDIRECT("Tabela6[QRCode]"),CUMPRIMENTO!$C311,INDIRECT("Tabela6[Data]"),CUMPRIMENTO!AC$1)+COUNTIFS(INDIRECT("Tabela6[QRCode]"),CUMPRIMENTO!$D311,INDIRECT("Tabela6[Data]"),CUMPRIMENTO!AC$1)</f>
        <v/>
      </c>
      <c r="AD311">
        <f>COUNTIFS(INDIRECT("Tabela6[QRCode]"),CUMPRIMENTO!$C311,INDIRECT("Tabela6[Data]"),CUMPRIMENTO!AD$1)+COUNTIFS(INDIRECT("Tabela6[QRCode]"),CUMPRIMENTO!$D311,INDIRECT("Tabela6[Data]"),CUMPRIMENTO!AD$1)</f>
        <v/>
      </c>
      <c r="AG311" s="33">
        <f>SUM(Z311:AD311)/(IF(G311=1,COUNTA(Z311:AD311)*3,IF(G311=2,COUNTA(Z311:AD311)*2,IF(G311=3,COUNTA(Z311:AD311),IF(G311=4,COUNTA(Z311:AD311)/2,IF(G311=5,COUNTA(Z311:AD311)/7,IF(G311=6,1,"")))))))</f>
        <v/>
      </c>
      <c r="AH311">
        <f>COUNTIFS(INDIRECT("Tabela6[QRCode]"),CUMPRIMENTO!$C311,INDIRECT("Tabela6[Data]"),CUMPRIMENTO!AH$1)+COUNTIFS(INDIRECT("Tabela6[QRCode]"),CUMPRIMENTO!$D311,INDIRECT("Tabela6[Data]"),CUMPRIMENTO!AH$1)</f>
        <v/>
      </c>
      <c r="AI311">
        <f>COUNTIFS(INDIRECT("Tabela6[QRCode]"),CUMPRIMENTO!$C311,INDIRECT("Tabela6[Data]"),CUMPRIMENTO!AI$1)+COUNTIFS(INDIRECT("Tabela6[QRCode]"),CUMPRIMENTO!$D311,INDIRECT("Tabela6[Data]"),CUMPRIMENTO!AI$1)</f>
        <v/>
      </c>
      <c r="AJ311">
        <f>COUNTIFS(INDIRECT("Tabela6[QRCode]"),CUMPRIMENTO!$C311,INDIRECT("Tabela6[Data]"),CUMPRIMENTO!AJ$1)+COUNTIFS(INDIRECT("Tabela6[QRCode]"),CUMPRIMENTO!$D311,INDIRECT("Tabela6[Data]"),CUMPRIMENTO!AJ$1)</f>
        <v/>
      </c>
      <c r="AK311">
        <f>COUNTIFS(INDIRECT("Tabela6[QRCode]"),CUMPRIMENTO!$C311,INDIRECT("Tabela6[Data]"),CUMPRIMENTO!AK$1)+COUNTIFS(INDIRECT("Tabela6[QRCode]"),CUMPRIMENTO!$D311,INDIRECT("Tabela6[Data]"),CUMPRIMENTO!AK$1)</f>
        <v/>
      </c>
      <c r="AL311">
        <f>COUNTIFS(INDIRECT("Tabela6[QRCode]"),CUMPRIMENTO!$C311,INDIRECT("Tabela6[Data]"),CUMPRIMENTO!AL$1)+COUNTIFS(INDIRECT("Tabela6[QRCode]"),CUMPRIMENTO!$D311,INDIRECT("Tabela6[Data]"),CUMPRIMENTO!AL$1)</f>
        <v/>
      </c>
      <c r="AO311" s="33">
        <f>SUM(AH311:AL311)/(IF(G311=1,COUNTA(AH311:AL311)*3,IF(G311=2,COUNTA(AH311:AL311)*2,IF(G311=3,COUNTA(AH311:AL311),IF(G311=4,COUNTA(AH311:AL311)/2,IF(G311=5,COUNTA(AH311:AL311)/7,IF(G311=6,1,"")))))))</f>
        <v/>
      </c>
      <c r="AP311">
        <f>COUNTIFS(INDIRECT("Tabela6[QRCode]"),CUMPRIMENTO!$C311,INDIRECT("Tabela6[Data]"),CUMPRIMENTO!AP$1)+COUNTIFS(INDIRECT("Tabela6[QRCode]"),CUMPRIMENTO!$D311,INDIRECT("Tabela6[Data]"),CUMPRIMENTO!AP$1)</f>
        <v/>
      </c>
      <c r="AQ311">
        <f>COUNTIFS(INDIRECT("Tabela6[QRCode]"),CUMPRIMENTO!$C311,INDIRECT("Tabela6[Data]"),CUMPRIMENTO!AQ$1)+COUNTIFS(INDIRECT("Tabela6[QRCode]"),CUMPRIMENTO!$D311,INDIRECT("Tabela6[Data]"),CUMPRIMENTO!AQ$1)</f>
        <v/>
      </c>
      <c r="AW311" s="33">
        <f>SUM(AP311:AS311)/(IF(G311=1,COUNTA(AP311:AS311)*3,IF(G311=2,COUNTA(AP311:AS311)*2,IF(G311=3,COUNTA(AP311:AS311),IF(G311=4,COUNTA(AP311:AS311)/2,IF(G311=5,COUNTA(AP311:AS311)/7,IF(G311=6,1,"")))))))</f>
        <v/>
      </c>
    </row>
    <row r="312">
      <c r="B312" t="inlineStr">
        <is>
          <t>BR01-IES-P43</t>
        </is>
      </c>
      <c r="C312" t="inlineStr">
        <is>
          <t>BR01-IES-P43-SALA18</t>
        </is>
      </c>
      <c r="D312" t="inlineStr">
        <is>
          <t>RS-ST01-43-02P-SLA10</t>
        </is>
      </c>
      <c r="E312" t="inlineStr">
        <is>
          <t>MKT - SALA REUNIAO II</t>
        </is>
      </c>
      <c r="G312" t="n">
        <v>4</v>
      </c>
      <c r="H312" t="inlineStr">
        <is>
          <t>T3E</t>
        </is>
      </c>
      <c r="I312" s="34">
        <f>IF(H312="SOB DEMANDA",100%,IF(AVERAGE(Y312,AG312,AO312,AW312)&gt;100%,100%,AVERAGE(Y312,AG312,AO312,AW312)))</f>
        <v/>
      </c>
      <c r="J312">
        <f>COUNTIFS(INDIRECT("Tabela6[QRCode]"),CUMPRIMENTO!$C312,INDIRECT("Tabela6[Data]"),CUMPRIMENTO!J$1)+COUNTIFS(INDIRECT("Tabela6[QRCode]"),CUMPRIMENTO!$D312,INDIRECT("Tabela6[Data]"),CUMPRIMENTO!J$1)</f>
        <v/>
      </c>
      <c r="K312">
        <f>COUNTIFS(INDIRECT("Tabela6[QRCode]"),CUMPRIMENTO!$C312,INDIRECT("Tabela6[Data]"),CUMPRIMENTO!K$1)+COUNTIFS(INDIRECT("Tabela6[QRCode]"),CUMPRIMENTO!$D312,INDIRECT("Tabela6[Data]"),CUMPRIMENTO!K$1)</f>
        <v/>
      </c>
      <c r="L312">
        <f>COUNTIFS(INDIRECT("Tabela6[QRCode]"),CUMPRIMENTO!$C312,INDIRECT("Tabela6[Data]"),CUMPRIMENTO!L$1)+COUNTIFS(INDIRECT("Tabela6[QRCode]"),CUMPRIMENTO!$D312,INDIRECT("Tabela6[Data]"),CUMPRIMENTO!L$1)</f>
        <v/>
      </c>
      <c r="M312">
        <f>COUNTIFS(INDIRECT("Tabela6[QRCode]"),CUMPRIMENTO!$C312,INDIRECT("Tabela6[Data]"),CUMPRIMENTO!M$1)+COUNTIFS(INDIRECT("Tabela6[QRCode]"),CUMPRIMENTO!$D312,INDIRECT("Tabela6[Data]"),CUMPRIMENTO!M$1)</f>
        <v/>
      </c>
      <c r="N312">
        <f>COUNTIFS(INDIRECT("Tabela6[QRCode]"),CUMPRIMENTO!$C312,INDIRECT("Tabela6[Data]"),CUMPRIMENTO!N$1)+COUNTIFS(INDIRECT("Tabela6[QRCode]"),CUMPRIMENTO!$D312,INDIRECT("Tabela6[Data]"),CUMPRIMENTO!N$1)</f>
        <v/>
      </c>
      <c r="Q312" s="33">
        <f>SUM(J312:P312)/(IF(G312=1,COUNTA(J312:P312)*3,IF(G312=2,COUNTA(J312:P312)*2,IF(G312=3,COUNTA(J312:P312),IF(G312=4,COUNTA(J312:P312)/2,IF(G312=5,COUNTA(J312:P312)/7,IF(G312=6,1,"")))))))</f>
        <v/>
      </c>
      <c r="R312">
        <f>COUNTIFS(INDIRECT("Tabela6[QRCode]"),CUMPRIMENTO!$C312,INDIRECT("Tabela6[Data]"),CUMPRIMENTO!R$1)+COUNTIFS(INDIRECT("Tabela6[QRCode]"),CUMPRIMENTO!$D312,INDIRECT("Tabela6[Data]"),CUMPRIMENTO!R$1)</f>
        <v/>
      </c>
      <c r="S312">
        <f>COUNTIFS(INDIRECT("Tabela6[QRCode]"),CUMPRIMENTO!$C312,INDIRECT("Tabela6[Data]"),CUMPRIMENTO!S$1)+COUNTIFS(INDIRECT("Tabela6[QRCode]"),CUMPRIMENTO!$D312,INDIRECT("Tabela6[Data]"),CUMPRIMENTO!S$1)</f>
        <v/>
      </c>
      <c r="T312">
        <f>COUNTIFS(INDIRECT("Tabela6[QRCode]"),CUMPRIMENTO!$C312,INDIRECT("Tabela6[Data]"),CUMPRIMENTO!T$1)+COUNTIFS(INDIRECT("Tabela6[QRCode]"),CUMPRIMENTO!$D312,INDIRECT("Tabela6[Data]"),CUMPRIMENTO!T$1)</f>
        <v/>
      </c>
      <c r="U312">
        <f>COUNTIFS(INDIRECT("Tabela6[QRCode]"),CUMPRIMENTO!$C312,INDIRECT("Tabela6[Data]"),CUMPRIMENTO!U$1)+COUNTIFS(INDIRECT("Tabela6[QRCode]"),CUMPRIMENTO!$D312,INDIRECT("Tabela6[Data]"),CUMPRIMENTO!U$1)</f>
        <v/>
      </c>
      <c r="V312">
        <f>COUNTIFS(INDIRECT("Tabela6[QRCode]"),CUMPRIMENTO!$C312,INDIRECT("Tabela6[Data]"),CUMPRIMENTO!V$1)+COUNTIFS(INDIRECT("Tabela6[QRCode]"),CUMPRIMENTO!$D312,INDIRECT("Tabela6[Data]"),CUMPRIMENTO!V$1)</f>
        <v/>
      </c>
      <c r="Y312" s="33">
        <f>SUM(R312:X312)/(IF(G312=1,COUNTA(R312:X312)*3,IF(G312=2,COUNTA(R312:X312)*2,IF(G312=3,COUNTA(R312:X312),IF(G312=4,COUNTA(R312:X312)/2,IF(G312=5,COUNTA(R312:X312)/7,IF(G312=6,1,"")))))))</f>
        <v/>
      </c>
      <c r="Z312">
        <f>COUNTIFS(INDIRECT("Tabela6[QRCode]"),CUMPRIMENTO!$C312,INDIRECT("Tabela6[Data]"),CUMPRIMENTO!Z$1)+COUNTIFS(INDIRECT("Tabela6[QRCode]"),CUMPRIMENTO!$D312,INDIRECT("Tabela6[Data]"),CUMPRIMENTO!Z$1)</f>
        <v/>
      </c>
      <c r="AA312">
        <f>COUNTIFS(INDIRECT("Tabela6[QRCode]"),CUMPRIMENTO!$C312,INDIRECT("Tabela6[Data]"),CUMPRIMENTO!AA$1)+COUNTIFS(INDIRECT("Tabela6[QRCode]"),CUMPRIMENTO!$D312,INDIRECT("Tabela6[Data]"),CUMPRIMENTO!AA$1)</f>
        <v/>
      </c>
      <c r="AB312">
        <f>COUNTIFS(INDIRECT("Tabela6[QRCode]"),CUMPRIMENTO!$C312,INDIRECT("Tabela6[Data]"),CUMPRIMENTO!AB$1)+COUNTIFS(INDIRECT("Tabela6[QRCode]"),CUMPRIMENTO!$D312,INDIRECT("Tabela6[Data]"),CUMPRIMENTO!AB$1)</f>
        <v/>
      </c>
      <c r="AC312">
        <f>COUNTIFS(INDIRECT("Tabela6[QRCode]"),CUMPRIMENTO!$C312,INDIRECT("Tabela6[Data]"),CUMPRIMENTO!AC$1)+COUNTIFS(INDIRECT("Tabela6[QRCode]"),CUMPRIMENTO!$D312,INDIRECT("Tabela6[Data]"),CUMPRIMENTO!AC$1)</f>
        <v/>
      </c>
      <c r="AD312">
        <f>COUNTIFS(INDIRECT("Tabela6[QRCode]"),CUMPRIMENTO!$C312,INDIRECT("Tabela6[Data]"),CUMPRIMENTO!AD$1)+COUNTIFS(INDIRECT("Tabela6[QRCode]"),CUMPRIMENTO!$D312,INDIRECT("Tabela6[Data]"),CUMPRIMENTO!AD$1)</f>
        <v/>
      </c>
      <c r="AG312" s="33">
        <f>SUM(Z312:AD312)/(IF(G312=1,COUNTA(Z312:AD312)*3,IF(G312=2,COUNTA(Z312:AD312)*2,IF(G312=3,COUNTA(Z312:AD312),IF(G312=4,COUNTA(Z312:AD312)/2,IF(G312=5,COUNTA(Z312:AD312)/7,IF(G312=6,1,"")))))))</f>
        <v/>
      </c>
      <c r="AH312">
        <f>COUNTIFS(INDIRECT("Tabela6[QRCode]"),CUMPRIMENTO!$C312,INDIRECT("Tabela6[Data]"),CUMPRIMENTO!AH$1)+COUNTIFS(INDIRECT("Tabela6[QRCode]"),CUMPRIMENTO!$D312,INDIRECT("Tabela6[Data]"),CUMPRIMENTO!AH$1)</f>
        <v/>
      </c>
      <c r="AI312">
        <f>COUNTIFS(INDIRECT("Tabela6[QRCode]"),CUMPRIMENTO!$C312,INDIRECT("Tabela6[Data]"),CUMPRIMENTO!AI$1)+COUNTIFS(INDIRECT("Tabela6[QRCode]"),CUMPRIMENTO!$D312,INDIRECT("Tabela6[Data]"),CUMPRIMENTO!AI$1)</f>
        <v/>
      </c>
      <c r="AJ312">
        <f>COUNTIFS(INDIRECT("Tabela6[QRCode]"),CUMPRIMENTO!$C312,INDIRECT("Tabela6[Data]"),CUMPRIMENTO!AJ$1)+COUNTIFS(INDIRECT("Tabela6[QRCode]"),CUMPRIMENTO!$D312,INDIRECT("Tabela6[Data]"),CUMPRIMENTO!AJ$1)</f>
        <v/>
      </c>
      <c r="AK312">
        <f>COUNTIFS(INDIRECT("Tabela6[QRCode]"),CUMPRIMENTO!$C312,INDIRECT("Tabela6[Data]"),CUMPRIMENTO!AK$1)+COUNTIFS(INDIRECT("Tabela6[QRCode]"),CUMPRIMENTO!$D312,INDIRECT("Tabela6[Data]"),CUMPRIMENTO!AK$1)</f>
        <v/>
      </c>
      <c r="AL312">
        <f>COUNTIFS(INDIRECT("Tabela6[QRCode]"),CUMPRIMENTO!$C312,INDIRECT("Tabela6[Data]"),CUMPRIMENTO!AL$1)+COUNTIFS(INDIRECT("Tabela6[QRCode]"),CUMPRIMENTO!$D312,INDIRECT("Tabela6[Data]"),CUMPRIMENTO!AL$1)</f>
        <v/>
      </c>
      <c r="AO312" s="33">
        <f>SUM(AH312:AL312)/(IF(G312=1,COUNTA(AH312:AL312)*3,IF(G312=2,COUNTA(AH312:AL312)*2,IF(G312=3,COUNTA(AH312:AL312),IF(G312=4,COUNTA(AH312:AL312)/2,IF(G312=5,COUNTA(AH312:AL312)/7,IF(G312=6,1,"")))))))</f>
        <v/>
      </c>
      <c r="AP312">
        <f>COUNTIFS(INDIRECT("Tabela6[QRCode]"),CUMPRIMENTO!$C312,INDIRECT("Tabela6[Data]"),CUMPRIMENTO!AP$1)+COUNTIFS(INDIRECT("Tabela6[QRCode]"),CUMPRIMENTO!$D312,INDIRECT("Tabela6[Data]"),CUMPRIMENTO!AP$1)</f>
        <v/>
      </c>
      <c r="AQ312">
        <f>COUNTIFS(INDIRECT("Tabela6[QRCode]"),CUMPRIMENTO!$C312,INDIRECT("Tabela6[Data]"),CUMPRIMENTO!AQ$1)+COUNTIFS(INDIRECT("Tabela6[QRCode]"),CUMPRIMENTO!$D312,INDIRECT("Tabela6[Data]"),CUMPRIMENTO!AQ$1)</f>
        <v/>
      </c>
      <c r="AW312" s="33">
        <f>SUM(AP312:AS312)/(IF(G312=1,COUNTA(AP312:AS312)*3,IF(G312=2,COUNTA(AP312:AS312)*2,IF(G312=3,COUNTA(AP312:AS312),IF(G312=4,COUNTA(AP312:AS312)/2,IF(G312=5,COUNTA(AP312:AS312)/7,IF(G312=6,1,"")))))))</f>
        <v/>
      </c>
    </row>
    <row r="313">
      <c r="B313" t="inlineStr">
        <is>
          <t>BR01-IES-P43</t>
        </is>
      </c>
      <c r="C313" t="inlineStr">
        <is>
          <t>BR01-IES-P43-SALA20</t>
        </is>
      </c>
      <c r="D313" t="inlineStr">
        <is>
          <t>RS-ST01-43-02P-SLA08</t>
        </is>
      </c>
      <c r="E313" t="inlineStr">
        <is>
          <t>VLD - SALA POS-VENDAS</t>
        </is>
      </c>
      <c r="G313" t="n">
        <v>4</v>
      </c>
      <c r="H313" t="inlineStr">
        <is>
          <t>T3E</t>
        </is>
      </c>
      <c r="I313" s="34">
        <f>IF(H313="SOB DEMANDA",100%,IF(AVERAGE(Y313,AG313,AO313,AW313)&gt;100%,100%,AVERAGE(Y313,AG313,AO313,AW313)))</f>
        <v/>
      </c>
      <c r="J313">
        <f>COUNTIFS(INDIRECT("Tabela6[QRCode]"),CUMPRIMENTO!$C313,INDIRECT("Tabela6[Data]"),CUMPRIMENTO!J$1)+COUNTIFS(INDIRECT("Tabela6[QRCode]"),CUMPRIMENTO!$D313,INDIRECT("Tabela6[Data]"),CUMPRIMENTO!J$1)</f>
        <v/>
      </c>
      <c r="K313">
        <f>COUNTIFS(INDIRECT("Tabela6[QRCode]"),CUMPRIMENTO!$C313,INDIRECT("Tabela6[Data]"),CUMPRIMENTO!K$1)+COUNTIFS(INDIRECT("Tabela6[QRCode]"),CUMPRIMENTO!$D313,INDIRECT("Tabela6[Data]"),CUMPRIMENTO!K$1)</f>
        <v/>
      </c>
      <c r="L313">
        <f>COUNTIFS(INDIRECT("Tabela6[QRCode]"),CUMPRIMENTO!$C313,INDIRECT("Tabela6[Data]"),CUMPRIMENTO!L$1)+COUNTIFS(INDIRECT("Tabela6[QRCode]"),CUMPRIMENTO!$D313,INDIRECT("Tabela6[Data]"),CUMPRIMENTO!L$1)</f>
        <v/>
      </c>
      <c r="M313">
        <f>COUNTIFS(INDIRECT("Tabela6[QRCode]"),CUMPRIMENTO!$C313,INDIRECT("Tabela6[Data]"),CUMPRIMENTO!M$1)+COUNTIFS(INDIRECT("Tabela6[QRCode]"),CUMPRIMENTO!$D313,INDIRECT("Tabela6[Data]"),CUMPRIMENTO!M$1)</f>
        <v/>
      </c>
      <c r="N313">
        <f>COUNTIFS(INDIRECT("Tabela6[QRCode]"),CUMPRIMENTO!$C313,INDIRECT("Tabela6[Data]"),CUMPRIMENTO!N$1)+COUNTIFS(INDIRECT("Tabela6[QRCode]"),CUMPRIMENTO!$D313,INDIRECT("Tabela6[Data]"),CUMPRIMENTO!N$1)</f>
        <v/>
      </c>
      <c r="Q313" s="33">
        <f>SUM(J313:P313)/(IF(G313=1,COUNTA(J313:P313)*3,IF(G313=2,COUNTA(J313:P313)*2,IF(G313=3,COUNTA(J313:P313),IF(G313=4,COUNTA(J313:P313)/2,IF(G313=5,COUNTA(J313:P313)/7,IF(G313=6,1,"")))))))</f>
        <v/>
      </c>
      <c r="R313">
        <f>COUNTIFS(INDIRECT("Tabela6[QRCode]"),CUMPRIMENTO!$C313,INDIRECT("Tabela6[Data]"),CUMPRIMENTO!R$1)+COUNTIFS(INDIRECT("Tabela6[QRCode]"),CUMPRIMENTO!$D313,INDIRECT("Tabela6[Data]"),CUMPRIMENTO!R$1)</f>
        <v/>
      </c>
      <c r="S313">
        <f>COUNTIFS(INDIRECT("Tabela6[QRCode]"),CUMPRIMENTO!$C313,INDIRECT("Tabela6[Data]"),CUMPRIMENTO!S$1)+COUNTIFS(INDIRECT("Tabela6[QRCode]"),CUMPRIMENTO!$D313,INDIRECT("Tabela6[Data]"),CUMPRIMENTO!S$1)</f>
        <v/>
      </c>
      <c r="T313">
        <f>COUNTIFS(INDIRECT("Tabela6[QRCode]"),CUMPRIMENTO!$C313,INDIRECT("Tabela6[Data]"),CUMPRIMENTO!T$1)+COUNTIFS(INDIRECT("Tabela6[QRCode]"),CUMPRIMENTO!$D313,INDIRECT("Tabela6[Data]"),CUMPRIMENTO!T$1)</f>
        <v/>
      </c>
      <c r="U313">
        <f>COUNTIFS(INDIRECT("Tabela6[QRCode]"),CUMPRIMENTO!$C313,INDIRECT("Tabela6[Data]"),CUMPRIMENTO!U$1)+COUNTIFS(INDIRECT("Tabela6[QRCode]"),CUMPRIMENTO!$D313,INDIRECT("Tabela6[Data]"),CUMPRIMENTO!U$1)</f>
        <v/>
      </c>
      <c r="V313">
        <f>COUNTIFS(INDIRECT("Tabela6[QRCode]"),CUMPRIMENTO!$C313,INDIRECT("Tabela6[Data]"),CUMPRIMENTO!V$1)+COUNTIFS(INDIRECT("Tabela6[QRCode]"),CUMPRIMENTO!$D313,INDIRECT("Tabela6[Data]"),CUMPRIMENTO!V$1)</f>
        <v/>
      </c>
      <c r="Y313" s="33">
        <f>SUM(R313:X313)/(IF(G313=1,COUNTA(R313:X313)*3,IF(G313=2,COUNTA(R313:X313)*2,IF(G313=3,COUNTA(R313:X313),IF(G313=4,COUNTA(R313:X313)/2,IF(G313=5,COUNTA(R313:X313)/7,IF(G313=6,1,"")))))))</f>
        <v/>
      </c>
      <c r="Z313">
        <f>COUNTIFS(INDIRECT("Tabela6[QRCode]"),CUMPRIMENTO!$C313,INDIRECT("Tabela6[Data]"),CUMPRIMENTO!Z$1)+COUNTIFS(INDIRECT("Tabela6[QRCode]"),CUMPRIMENTO!$D313,INDIRECT("Tabela6[Data]"),CUMPRIMENTO!Z$1)</f>
        <v/>
      </c>
      <c r="AA313">
        <f>COUNTIFS(INDIRECT("Tabela6[QRCode]"),CUMPRIMENTO!$C313,INDIRECT("Tabela6[Data]"),CUMPRIMENTO!AA$1)+COUNTIFS(INDIRECT("Tabela6[QRCode]"),CUMPRIMENTO!$D313,INDIRECT("Tabela6[Data]"),CUMPRIMENTO!AA$1)</f>
        <v/>
      </c>
      <c r="AB313">
        <f>COUNTIFS(INDIRECT("Tabela6[QRCode]"),CUMPRIMENTO!$C313,INDIRECT("Tabela6[Data]"),CUMPRIMENTO!AB$1)+COUNTIFS(INDIRECT("Tabela6[QRCode]"),CUMPRIMENTO!$D313,INDIRECT("Tabela6[Data]"),CUMPRIMENTO!AB$1)</f>
        <v/>
      </c>
      <c r="AC313">
        <f>COUNTIFS(INDIRECT("Tabela6[QRCode]"),CUMPRIMENTO!$C313,INDIRECT("Tabela6[Data]"),CUMPRIMENTO!AC$1)+COUNTIFS(INDIRECT("Tabela6[QRCode]"),CUMPRIMENTO!$D313,INDIRECT("Tabela6[Data]"),CUMPRIMENTO!AC$1)</f>
        <v/>
      </c>
      <c r="AD313">
        <f>COUNTIFS(INDIRECT("Tabela6[QRCode]"),CUMPRIMENTO!$C313,INDIRECT("Tabela6[Data]"),CUMPRIMENTO!AD$1)+COUNTIFS(INDIRECT("Tabela6[QRCode]"),CUMPRIMENTO!$D313,INDIRECT("Tabela6[Data]"),CUMPRIMENTO!AD$1)</f>
        <v/>
      </c>
      <c r="AG313" s="33">
        <f>SUM(Z313:AD313)/(IF(G313=1,COUNTA(Z313:AD313)*3,IF(G313=2,COUNTA(Z313:AD313)*2,IF(G313=3,COUNTA(Z313:AD313),IF(G313=4,COUNTA(Z313:AD313)/2,IF(G313=5,COUNTA(Z313:AD313)/7,IF(G313=6,1,"")))))))</f>
        <v/>
      </c>
      <c r="AH313">
        <f>COUNTIFS(INDIRECT("Tabela6[QRCode]"),CUMPRIMENTO!$C313,INDIRECT("Tabela6[Data]"),CUMPRIMENTO!AH$1)+COUNTIFS(INDIRECT("Tabela6[QRCode]"),CUMPRIMENTO!$D313,INDIRECT("Tabela6[Data]"),CUMPRIMENTO!AH$1)</f>
        <v/>
      </c>
      <c r="AI313">
        <f>COUNTIFS(INDIRECT("Tabela6[QRCode]"),CUMPRIMENTO!$C313,INDIRECT("Tabela6[Data]"),CUMPRIMENTO!AI$1)+COUNTIFS(INDIRECT("Tabela6[QRCode]"),CUMPRIMENTO!$D313,INDIRECT("Tabela6[Data]"),CUMPRIMENTO!AI$1)</f>
        <v/>
      </c>
      <c r="AJ313">
        <f>COUNTIFS(INDIRECT("Tabela6[QRCode]"),CUMPRIMENTO!$C313,INDIRECT("Tabela6[Data]"),CUMPRIMENTO!AJ$1)+COUNTIFS(INDIRECT("Tabela6[QRCode]"),CUMPRIMENTO!$D313,INDIRECT("Tabela6[Data]"),CUMPRIMENTO!AJ$1)</f>
        <v/>
      </c>
      <c r="AK313">
        <f>COUNTIFS(INDIRECT("Tabela6[QRCode]"),CUMPRIMENTO!$C313,INDIRECT("Tabela6[Data]"),CUMPRIMENTO!AK$1)+COUNTIFS(INDIRECT("Tabela6[QRCode]"),CUMPRIMENTO!$D313,INDIRECT("Tabela6[Data]"),CUMPRIMENTO!AK$1)</f>
        <v/>
      </c>
      <c r="AL313">
        <f>COUNTIFS(INDIRECT("Tabela6[QRCode]"),CUMPRIMENTO!$C313,INDIRECT("Tabela6[Data]"),CUMPRIMENTO!AL$1)+COUNTIFS(INDIRECT("Tabela6[QRCode]"),CUMPRIMENTO!$D313,INDIRECT("Tabela6[Data]"),CUMPRIMENTO!AL$1)</f>
        <v/>
      </c>
      <c r="AO313" s="33">
        <f>SUM(AH313:AL313)/(IF(G313=1,COUNTA(AH313:AL313)*3,IF(G313=2,COUNTA(AH313:AL313)*2,IF(G313=3,COUNTA(AH313:AL313),IF(G313=4,COUNTA(AH313:AL313)/2,IF(G313=5,COUNTA(AH313:AL313)/7,IF(G313=6,1,"")))))))</f>
        <v/>
      </c>
      <c r="AP313">
        <f>COUNTIFS(INDIRECT("Tabela6[QRCode]"),CUMPRIMENTO!$C313,INDIRECT("Tabela6[Data]"),CUMPRIMENTO!AP$1)+COUNTIFS(INDIRECT("Tabela6[QRCode]"),CUMPRIMENTO!$D313,INDIRECT("Tabela6[Data]"),CUMPRIMENTO!AP$1)</f>
        <v/>
      </c>
      <c r="AQ313">
        <f>COUNTIFS(INDIRECT("Tabela6[QRCode]"),CUMPRIMENTO!$C313,INDIRECT("Tabela6[Data]"),CUMPRIMENTO!AQ$1)+COUNTIFS(INDIRECT("Tabela6[QRCode]"),CUMPRIMENTO!$D313,INDIRECT("Tabela6[Data]"),CUMPRIMENTO!AQ$1)</f>
        <v/>
      </c>
      <c r="AW313" s="33">
        <f>SUM(AP313:AS313)/(IF(G313=1,COUNTA(AP313:AS313)*3,IF(G313=2,COUNTA(AP313:AS313)*2,IF(G313=3,COUNTA(AP313:AS313),IF(G313=4,COUNTA(AP313:AS313)/2,IF(G313=5,COUNTA(AP313:AS313)/7,IF(G313=6,1,"")))))))</f>
        <v/>
      </c>
    </row>
    <row r="314">
      <c r="B314" t="inlineStr">
        <is>
          <t>BR01-IES-P43</t>
        </is>
      </c>
      <c r="C314" t="inlineStr">
        <is>
          <t>BR01-IES-P43-SALA21</t>
        </is>
      </c>
      <c r="D314" t="inlineStr">
        <is>
          <t>RS-ST01-43-01P-COP01</t>
        </is>
      </c>
      <c r="E314" t="inlineStr">
        <is>
          <t>RH - COPA</t>
        </is>
      </c>
      <c r="G314" t="n">
        <v>3</v>
      </c>
      <c r="H314" t="inlineStr">
        <is>
          <t>T3E</t>
        </is>
      </c>
      <c r="I314" s="34">
        <f>IF(H314="SOB DEMANDA",100%,IF(AVERAGE(Y314,AG314,AO314,AW314)&gt;100%,100%,AVERAGE(Y314,AG314,AO314,AW314)))</f>
        <v/>
      </c>
      <c r="J314">
        <f>COUNTIFS(INDIRECT("Tabela6[QRCode]"),CUMPRIMENTO!$C314,INDIRECT("Tabela6[Data]"),CUMPRIMENTO!J$1)+COUNTIFS(INDIRECT("Tabela6[QRCode]"),CUMPRIMENTO!$D314,INDIRECT("Tabela6[Data]"),CUMPRIMENTO!J$1)</f>
        <v/>
      </c>
      <c r="K314">
        <f>COUNTIFS(INDIRECT("Tabela6[QRCode]"),CUMPRIMENTO!$C314,INDIRECT("Tabela6[Data]"),CUMPRIMENTO!K$1)+COUNTIFS(INDIRECT("Tabela6[QRCode]"),CUMPRIMENTO!$D314,INDIRECT("Tabela6[Data]"),CUMPRIMENTO!K$1)</f>
        <v/>
      </c>
      <c r="L314">
        <f>COUNTIFS(INDIRECT("Tabela6[QRCode]"),CUMPRIMENTO!$C314,INDIRECT("Tabela6[Data]"),CUMPRIMENTO!L$1)+COUNTIFS(INDIRECT("Tabela6[QRCode]"),CUMPRIMENTO!$D314,INDIRECT("Tabela6[Data]"),CUMPRIMENTO!L$1)</f>
        <v/>
      </c>
      <c r="M314">
        <f>COUNTIFS(INDIRECT("Tabela6[QRCode]"),CUMPRIMENTO!$C314,INDIRECT("Tabela6[Data]"),CUMPRIMENTO!M$1)+COUNTIFS(INDIRECT("Tabela6[QRCode]"),CUMPRIMENTO!$D314,INDIRECT("Tabela6[Data]"),CUMPRIMENTO!M$1)</f>
        <v/>
      </c>
      <c r="N314">
        <f>COUNTIFS(INDIRECT("Tabela6[QRCode]"),CUMPRIMENTO!$C314,INDIRECT("Tabela6[Data]"),CUMPRIMENTO!N$1)+COUNTIFS(INDIRECT("Tabela6[QRCode]"),CUMPRIMENTO!$D314,INDIRECT("Tabela6[Data]"),CUMPRIMENTO!N$1)</f>
        <v/>
      </c>
      <c r="Q314" s="33">
        <f>SUM(J314:P314)/(IF(G314=1,COUNTA(J314:P314)*3,IF(G314=2,COUNTA(J314:P314)*2,IF(G314=3,COUNTA(J314:P314),IF(G314=4,COUNTA(J314:P314)/2,IF(G314=5,COUNTA(J314:P314)/7,IF(G314=6,1,"")))))))</f>
        <v/>
      </c>
      <c r="R314">
        <f>COUNTIFS(INDIRECT("Tabela6[QRCode]"),CUMPRIMENTO!$C314,INDIRECT("Tabela6[Data]"),CUMPRIMENTO!R$1)+COUNTIFS(INDIRECT("Tabela6[QRCode]"),CUMPRIMENTO!$D314,INDIRECT("Tabela6[Data]"),CUMPRIMENTO!R$1)</f>
        <v/>
      </c>
      <c r="S314">
        <f>COUNTIFS(INDIRECT("Tabela6[QRCode]"),CUMPRIMENTO!$C314,INDIRECT("Tabela6[Data]"),CUMPRIMENTO!S$1)+COUNTIFS(INDIRECT("Tabela6[QRCode]"),CUMPRIMENTO!$D314,INDIRECT("Tabela6[Data]"),CUMPRIMENTO!S$1)</f>
        <v/>
      </c>
      <c r="T314">
        <f>COUNTIFS(INDIRECT("Tabela6[QRCode]"),CUMPRIMENTO!$C314,INDIRECT("Tabela6[Data]"),CUMPRIMENTO!T$1)+COUNTIFS(INDIRECT("Tabela6[QRCode]"),CUMPRIMENTO!$D314,INDIRECT("Tabela6[Data]"),CUMPRIMENTO!T$1)</f>
        <v/>
      </c>
      <c r="U314">
        <f>COUNTIFS(INDIRECT("Tabela6[QRCode]"),CUMPRIMENTO!$C314,INDIRECT("Tabela6[Data]"),CUMPRIMENTO!U$1)+COUNTIFS(INDIRECT("Tabela6[QRCode]"),CUMPRIMENTO!$D314,INDIRECT("Tabela6[Data]"),CUMPRIMENTO!U$1)</f>
        <v/>
      </c>
      <c r="V314">
        <f>COUNTIFS(INDIRECT("Tabela6[QRCode]"),CUMPRIMENTO!$C314,INDIRECT("Tabela6[Data]"),CUMPRIMENTO!V$1)+COUNTIFS(INDIRECT("Tabela6[QRCode]"),CUMPRIMENTO!$D314,INDIRECT("Tabela6[Data]"),CUMPRIMENTO!V$1)</f>
        <v/>
      </c>
      <c r="Y314" s="33">
        <f>SUM(R314:X314)/(IF(G314=1,COUNTA(R314:X314)*3,IF(G314=2,COUNTA(R314:X314)*2,IF(G314=3,COUNTA(R314:X314),IF(G314=4,COUNTA(R314:X314)/2,IF(G314=5,COUNTA(R314:X314)/7,IF(G314=6,1,"")))))))</f>
        <v/>
      </c>
      <c r="Z314">
        <f>COUNTIFS(INDIRECT("Tabela6[QRCode]"),CUMPRIMENTO!$C314,INDIRECT("Tabela6[Data]"),CUMPRIMENTO!Z$1)+COUNTIFS(INDIRECT("Tabela6[QRCode]"),CUMPRIMENTO!$D314,INDIRECT("Tabela6[Data]"),CUMPRIMENTO!Z$1)</f>
        <v/>
      </c>
      <c r="AA314">
        <f>COUNTIFS(INDIRECT("Tabela6[QRCode]"),CUMPRIMENTO!$C314,INDIRECT("Tabela6[Data]"),CUMPRIMENTO!AA$1)+COUNTIFS(INDIRECT("Tabela6[QRCode]"),CUMPRIMENTO!$D314,INDIRECT("Tabela6[Data]"),CUMPRIMENTO!AA$1)</f>
        <v/>
      </c>
      <c r="AB314">
        <f>COUNTIFS(INDIRECT("Tabela6[QRCode]"),CUMPRIMENTO!$C314,INDIRECT("Tabela6[Data]"),CUMPRIMENTO!AB$1)+COUNTIFS(INDIRECT("Tabela6[QRCode]"),CUMPRIMENTO!$D314,INDIRECT("Tabela6[Data]"),CUMPRIMENTO!AB$1)</f>
        <v/>
      </c>
      <c r="AC314">
        <f>COUNTIFS(INDIRECT("Tabela6[QRCode]"),CUMPRIMENTO!$C314,INDIRECT("Tabela6[Data]"),CUMPRIMENTO!AC$1)+COUNTIFS(INDIRECT("Tabela6[QRCode]"),CUMPRIMENTO!$D314,INDIRECT("Tabela6[Data]"),CUMPRIMENTO!AC$1)</f>
        <v/>
      </c>
      <c r="AD314">
        <f>COUNTIFS(INDIRECT("Tabela6[QRCode]"),CUMPRIMENTO!$C314,INDIRECT("Tabela6[Data]"),CUMPRIMENTO!AD$1)+COUNTIFS(INDIRECT("Tabela6[QRCode]"),CUMPRIMENTO!$D314,INDIRECT("Tabela6[Data]"),CUMPRIMENTO!AD$1)</f>
        <v/>
      </c>
      <c r="AG314" s="33">
        <f>SUM(Z314:AD314)/(IF(G314=1,COUNTA(Z314:AD314)*3,IF(G314=2,COUNTA(Z314:AD314)*2,IF(G314=3,COUNTA(Z314:AD314),IF(G314=4,COUNTA(Z314:AD314)/2,IF(G314=5,COUNTA(Z314:AD314)/7,IF(G314=6,1,"")))))))</f>
        <v/>
      </c>
      <c r="AH314">
        <f>COUNTIFS(INDIRECT("Tabela6[QRCode]"),CUMPRIMENTO!$C314,INDIRECT("Tabela6[Data]"),CUMPRIMENTO!AH$1)+COUNTIFS(INDIRECT("Tabela6[QRCode]"),CUMPRIMENTO!$D314,INDIRECT("Tabela6[Data]"),CUMPRIMENTO!AH$1)</f>
        <v/>
      </c>
      <c r="AI314">
        <f>COUNTIFS(INDIRECT("Tabela6[QRCode]"),CUMPRIMENTO!$C314,INDIRECT("Tabela6[Data]"),CUMPRIMENTO!AI$1)+COUNTIFS(INDIRECT("Tabela6[QRCode]"),CUMPRIMENTO!$D314,INDIRECT("Tabela6[Data]"),CUMPRIMENTO!AI$1)</f>
        <v/>
      </c>
      <c r="AJ314">
        <f>COUNTIFS(INDIRECT("Tabela6[QRCode]"),CUMPRIMENTO!$C314,INDIRECT("Tabela6[Data]"),CUMPRIMENTO!AJ$1)+COUNTIFS(INDIRECT("Tabela6[QRCode]"),CUMPRIMENTO!$D314,INDIRECT("Tabela6[Data]"),CUMPRIMENTO!AJ$1)</f>
        <v/>
      </c>
      <c r="AK314">
        <f>COUNTIFS(INDIRECT("Tabela6[QRCode]"),CUMPRIMENTO!$C314,INDIRECT("Tabela6[Data]"),CUMPRIMENTO!AK$1)+COUNTIFS(INDIRECT("Tabela6[QRCode]"),CUMPRIMENTO!$D314,INDIRECT("Tabela6[Data]"),CUMPRIMENTO!AK$1)</f>
        <v/>
      </c>
      <c r="AL314">
        <f>COUNTIFS(INDIRECT("Tabela6[QRCode]"),CUMPRIMENTO!$C314,INDIRECT("Tabela6[Data]"),CUMPRIMENTO!AL$1)+COUNTIFS(INDIRECT("Tabela6[QRCode]"),CUMPRIMENTO!$D314,INDIRECT("Tabela6[Data]"),CUMPRIMENTO!AL$1)</f>
        <v/>
      </c>
      <c r="AO314" s="33">
        <f>SUM(AH314:AL314)/(IF(G314=1,COUNTA(AH314:AL314)*3,IF(G314=2,COUNTA(AH314:AL314)*2,IF(G314=3,COUNTA(AH314:AL314),IF(G314=4,COUNTA(AH314:AL314)/2,IF(G314=5,COUNTA(AH314:AL314)/7,IF(G314=6,1,"")))))))</f>
        <v/>
      </c>
      <c r="AP314">
        <f>COUNTIFS(INDIRECT("Tabela6[QRCode]"),CUMPRIMENTO!$C314,INDIRECT("Tabela6[Data]"),CUMPRIMENTO!AP$1)+COUNTIFS(INDIRECT("Tabela6[QRCode]"),CUMPRIMENTO!$D314,INDIRECT("Tabela6[Data]"),CUMPRIMENTO!AP$1)</f>
        <v/>
      </c>
      <c r="AQ314">
        <f>COUNTIFS(INDIRECT("Tabela6[QRCode]"),CUMPRIMENTO!$C314,INDIRECT("Tabela6[Data]"),CUMPRIMENTO!AQ$1)+COUNTIFS(INDIRECT("Tabela6[QRCode]"),CUMPRIMENTO!$D314,INDIRECT("Tabela6[Data]"),CUMPRIMENTO!AQ$1)</f>
        <v/>
      </c>
      <c r="AW314" s="33">
        <f>SUM(AP314:AS314)/(IF(G314=1,COUNTA(AP314:AS314)*3,IF(G314=2,COUNTA(AP314:AS314)*2,IF(G314=3,COUNTA(AP314:AS314),IF(G314=4,COUNTA(AP314:AS314)/2,IF(G314=5,COUNTA(AP314:AS314)/7,IF(G314=6,1,"")))))))</f>
        <v/>
      </c>
    </row>
    <row r="315">
      <c r="B315" t="inlineStr">
        <is>
          <t>BR01-IES-P43</t>
        </is>
      </c>
      <c r="C315" t="inlineStr">
        <is>
          <t>BR01-IES-P43-SALA24</t>
        </is>
      </c>
      <c r="D315" t="inlineStr">
        <is>
          <t>RS-ST01-43-00T-SLA04</t>
        </is>
      </c>
      <c r="E315" t="inlineStr">
        <is>
          <t>EXPEDICAO - SALA DE ESPERA TRANSP.</t>
        </is>
      </c>
      <c r="F315" t="inlineStr">
        <is>
          <t>Sem QR Code</t>
        </is>
      </c>
      <c r="G315" t="n">
        <v>4</v>
      </c>
      <c r="H315" t="inlineStr">
        <is>
          <t>T2E</t>
        </is>
      </c>
      <c r="I315" s="34">
        <f>IF(H315="SOB DEMANDA",100%,IF(AVERAGE(Y315,AG315,AO315,AW315)&gt;100%,100%,AVERAGE(Y315,AG315,AO315,AW315)))</f>
        <v/>
      </c>
      <c r="J315">
        <f>COUNTIFS(INDIRECT("Tabela6[QRCode]"),CUMPRIMENTO!$C315,INDIRECT("Tabela6[Data]"),CUMPRIMENTO!J$1)+COUNTIFS(INDIRECT("Tabela6[QRCode]"),CUMPRIMENTO!$D315,INDIRECT("Tabela6[Data]"),CUMPRIMENTO!J$1)</f>
        <v/>
      </c>
      <c r="K315">
        <f>COUNTIFS(INDIRECT("Tabela6[QRCode]"),CUMPRIMENTO!$C315,INDIRECT("Tabela6[Data]"),CUMPRIMENTO!K$1)+COUNTIFS(INDIRECT("Tabela6[QRCode]"),CUMPRIMENTO!$D315,INDIRECT("Tabela6[Data]"),CUMPRIMENTO!K$1)</f>
        <v/>
      </c>
      <c r="L315">
        <f>COUNTIFS(INDIRECT("Tabela6[QRCode]"),CUMPRIMENTO!$C315,INDIRECT("Tabela6[Data]"),CUMPRIMENTO!L$1)+COUNTIFS(INDIRECT("Tabela6[QRCode]"),CUMPRIMENTO!$D315,INDIRECT("Tabela6[Data]"),CUMPRIMENTO!L$1)</f>
        <v/>
      </c>
      <c r="M315">
        <f>COUNTIFS(INDIRECT("Tabela6[QRCode]"),CUMPRIMENTO!$C315,INDIRECT("Tabela6[Data]"),CUMPRIMENTO!M$1)+COUNTIFS(INDIRECT("Tabela6[QRCode]"),CUMPRIMENTO!$D315,INDIRECT("Tabela6[Data]"),CUMPRIMENTO!M$1)</f>
        <v/>
      </c>
      <c r="N315">
        <f>COUNTIFS(INDIRECT("Tabela6[QRCode]"),CUMPRIMENTO!$C315,INDIRECT("Tabela6[Data]"),CUMPRIMENTO!N$1)+COUNTIFS(INDIRECT("Tabela6[QRCode]"),CUMPRIMENTO!$D315,INDIRECT("Tabela6[Data]"),CUMPRIMENTO!N$1)</f>
        <v/>
      </c>
      <c r="Q315" s="33">
        <f>SUM(J315:P315)/(IF(G315=1,COUNTA(J315:P315)*3,IF(G315=2,COUNTA(J315:P315)*2,IF(G315=3,COUNTA(J315:P315),IF(G315=4,COUNTA(J315:P315)/2,IF(G315=5,COUNTA(J315:P315)/7,IF(G315=6,1,"")))))))</f>
        <v/>
      </c>
      <c r="R315">
        <f>COUNTIFS(INDIRECT("Tabela6[QRCode]"),CUMPRIMENTO!$C315,INDIRECT("Tabela6[Data]"),CUMPRIMENTO!R$1)+COUNTIFS(INDIRECT("Tabela6[QRCode]"),CUMPRIMENTO!$D315,INDIRECT("Tabela6[Data]"),CUMPRIMENTO!R$1)</f>
        <v/>
      </c>
      <c r="S315">
        <f>COUNTIFS(INDIRECT("Tabela6[QRCode]"),CUMPRIMENTO!$C315,INDIRECT("Tabela6[Data]"),CUMPRIMENTO!S$1)+COUNTIFS(INDIRECT("Tabela6[QRCode]"),CUMPRIMENTO!$D315,INDIRECT("Tabela6[Data]"),CUMPRIMENTO!S$1)</f>
        <v/>
      </c>
      <c r="T315">
        <f>COUNTIFS(INDIRECT("Tabela6[QRCode]"),CUMPRIMENTO!$C315,INDIRECT("Tabela6[Data]"),CUMPRIMENTO!T$1)+COUNTIFS(INDIRECT("Tabela6[QRCode]"),CUMPRIMENTO!$D315,INDIRECT("Tabela6[Data]"),CUMPRIMENTO!T$1)</f>
        <v/>
      </c>
      <c r="U315">
        <f>COUNTIFS(INDIRECT("Tabela6[QRCode]"),CUMPRIMENTO!$C315,INDIRECT("Tabela6[Data]"),CUMPRIMENTO!U$1)+COUNTIFS(INDIRECT("Tabela6[QRCode]"),CUMPRIMENTO!$D315,INDIRECT("Tabela6[Data]"),CUMPRIMENTO!U$1)</f>
        <v/>
      </c>
      <c r="V315">
        <f>COUNTIFS(INDIRECT("Tabela6[QRCode]"),CUMPRIMENTO!$C315,INDIRECT("Tabela6[Data]"),CUMPRIMENTO!V$1)+COUNTIFS(INDIRECT("Tabela6[QRCode]"),CUMPRIMENTO!$D315,INDIRECT("Tabela6[Data]"),CUMPRIMENTO!V$1)</f>
        <v/>
      </c>
      <c r="Y315" s="33">
        <f>SUM(R315:X315)/(IF(G315=1,COUNTA(R315:X315)*3,IF(G315=2,COUNTA(R315:X315)*2,IF(G315=3,COUNTA(R315:X315),IF(G315=4,COUNTA(R315:X315)/2,IF(G315=5,COUNTA(R315:X315)/7,IF(G315=6,1,"")))))))</f>
        <v/>
      </c>
      <c r="Z315">
        <f>COUNTIFS(INDIRECT("Tabela6[QRCode]"),CUMPRIMENTO!$C315,INDIRECT("Tabela6[Data]"),CUMPRIMENTO!Z$1)+COUNTIFS(INDIRECT("Tabela6[QRCode]"),CUMPRIMENTO!$D315,INDIRECT("Tabela6[Data]"),CUMPRIMENTO!Z$1)</f>
        <v/>
      </c>
      <c r="AA315">
        <f>COUNTIFS(INDIRECT("Tabela6[QRCode]"),CUMPRIMENTO!$C315,INDIRECT("Tabela6[Data]"),CUMPRIMENTO!AA$1)+COUNTIFS(INDIRECT("Tabela6[QRCode]"),CUMPRIMENTO!$D315,INDIRECT("Tabela6[Data]"),CUMPRIMENTO!AA$1)</f>
        <v/>
      </c>
      <c r="AB315">
        <f>COUNTIFS(INDIRECT("Tabela6[QRCode]"),CUMPRIMENTO!$C315,INDIRECT("Tabela6[Data]"),CUMPRIMENTO!AB$1)+COUNTIFS(INDIRECT("Tabela6[QRCode]"),CUMPRIMENTO!$D315,INDIRECT("Tabela6[Data]"),CUMPRIMENTO!AB$1)</f>
        <v/>
      </c>
      <c r="AC315">
        <f>COUNTIFS(INDIRECT("Tabela6[QRCode]"),CUMPRIMENTO!$C315,INDIRECT("Tabela6[Data]"),CUMPRIMENTO!AC$1)+COUNTIFS(INDIRECT("Tabela6[QRCode]"),CUMPRIMENTO!$D315,INDIRECT("Tabela6[Data]"),CUMPRIMENTO!AC$1)</f>
        <v/>
      </c>
      <c r="AD315">
        <f>COUNTIFS(INDIRECT("Tabela6[QRCode]"),CUMPRIMENTO!$C315,INDIRECT("Tabela6[Data]"),CUMPRIMENTO!AD$1)+COUNTIFS(INDIRECT("Tabela6[QRCode]"),CUMPRIMENTO!$D315,INDIRECT("Tabela6[Data]"),CUMPRIMENTO!AD$1)</f>
        <v/>
      </c>
      <c r="AG315" s="33">
        <f>SUM(Z315:AD315)/(IF(G315=1,COUNTA(Z315:AD315)*3,IF(G315=2,COUNTA(Z315:AD315)*2,IF(G315=3,COUNTA(Z315:AD315),IF(G315=4,COUNTA(Z315:AD315)/2,IF(G315=5,COUNTA(Z315:AD315)/7,IF(G315=6,1,"")))))))</f>
        <v/>
      </c>
      <c r="AH315">
        <f>COUNTIFS(INDIRECT("Tabela6[QRCode]"),CUMPRIMENTO!$C315,INDIRECT("Tabela6[Data]"),CUMPRIMENTO!AH$1)+COUNTIFS(INDIRECT("Tabela6[QRCode]"),CUMPRIMENTO!$D315,INDIRECT("Tabela6[Data]"),CUMPRIMENTO!AH$1)</f>
        <v/>
      </c>
      <c r="AI315">
        <f>COUNTIFS(INDIRECT("Tabela6[QRCode]"),CUMPRIMENTO!$C315,INDIRECT("Tabela6[Data]"),CUMPRIMENTO!AI$1)+COUNTIFS(INDIRECT("Tabela6[QRCode]"),CUMPRIMENTO!$D315,INDIRECT("Tabela6[Data]"),CUMPRIMENTO!AI$1)</f>
        <v/>
      </c>
      <c r="AJ315">
        <f>COUNTIFS(INDIRECT("Tabela6[QRCode]"),CUMPRIMENTO!$C315,INDIRECT("Tabela6[Data]"),CUMPRIMENTO!AJ$1)+COUNTIFS(INDIRECT("Tabela6[QRCode]"),CUMPRIMENTO!$D315,INDIRECT("Tabela6[Data]"),CUMPRIMENTO!AJ$1)</f>
        <v/>
      </c>
      <c r="AK315">
        <f>COUNTIFS(INDIRECT("Tabela6[QRCode]"),CUMPRIMENTO!$C315,INDIRECT("Tabela6[Data]"),CUMPRIMENTO!AK$1)+COUNTIFS(INDIRECT("Tabela6[QRCode]"),CUMPRIMENTO!$D315,INDIRECT("Tabela6[Data]"),CUMPRIMENTO!AK$1)</f>
        <v/>
      </c>
      <c r="AL315">
        <f>COUNTIFS(INDIRECT("Tabela6[QRCode]"),CUMPRIMENTO!$C315,INDIRECT("Tabela6[Data]"),CUMPRIMENTO!AL$1)+COUNTIFS(INDIRECT("Tabela6[QRCode]"),CUMPRIMENTO!$D315,INDIRECT("Tabela6[Data]"),CUMPRIMENTO!AL$1)</f>
        <v/>
      </c>
      <c r="AO315" s="33">
        <f>SUM(AH315:AL315)/(IF(G315=1,COUNTA(AH315:AL315)*3,IF(G315=2,COUNTA(AH315:AL315)*2,IF(G315=3,COUNTA(AH315:AL315),IF(G315=4,COUNTA(AH315:AL315)/2,IF(G315=5,COUNTA(AH315:AL315)/7,IF(G315=6,1,"")))))))</f>
        <v/>
      </c>
      <c r="AP315">
        <f>COUNTIFS(INDIRECT("Tabela6[QRCode]"),CUMPRIMENTO!$C315,INDIRECT("Tabela6[Data]"),CUMPRIMENTO!AP$1)+COUNTIFS(INDIRECT("Tabela6[QRCode]"),CUMPRIMENTO!$D315,INDIRECT("Tabela6[Data]"),CUMPRIMENTO!AP$1)</f>
        <v/>
      </c>
      <c r="AQ315">
        <f>COUNTIFS(INDIRECT("Tabela6[QRCode]"),CUMPRIMENTO!$C315,INDIRECT("Tabela6[Data]"),CUMPRIMENTO!AQ$1)+COUNTIFS(INDIRECT("Tabela6[QRCode]"),CUMPRIMENTO!$D315,INDIRECT("Tabela6[Data]"),CUMPRIMENTO!AQ$1)</f>
        <v/>
      </c>
      <c r="AW315" s="33">
        <f>SUM(AP315:AS315)/(IF(G315=1,COUNTA(AP315:AS315)*3,IF(G315=2,COUNTA(AP315:AS315)*2,IF(G315=3,COUNTA(AP315:AS315),IF(G315=4,COUNTA(AP315:AS315)/2,IF(G315=5,COUNTA(AP315:AS315)/7,IF(G315=6,1,"")))))))</f>
        <v/>
      </c>
    </row>
    <row r="316">
      <c r="B316" t="inlineStr">
        <is>
          <t>BR01-IES-P43</t>
        </is>
      </c>
      <c r="C316" t="inlineStr">
        <is>
          <t>BR01-IES-P43-SALA25</t>
        </is>
      </c>
      <c r="D316" t="inlineStr">
        <is>
          <t>RS-ST01-43-01P-SLA01</t>
        </is>
      </c>
      <c r="E316" t="inlineStr">
        <is>
          <t>RH - SALA DINAMICA I</t>
        </is>
      </c>
      <c r="G316" t="n">
        <v>4</v>
      </c>
      <c r="H316" t="inlineStr">
        <is>
          <t>T3E</t>
        </is>
      </c>
      <c r="I316" s="34">
        <f>IF(H316="SOB DEMANDA",100%,IF(AVERAGE(Y316,AG316,AO316,AW316)&gt;100%,100%,AVERAGE(Y316,AG316,AO316,AW316)))</f>
        <v/>
      </c>
      <c r="J316">
        <f>COUNTIFS(INDIRECT("Tabela6[QRCode]"),CUMPRIMENTO!$C316,INDIRECT("Tabela6[Data]"),CUMPRIMENTO!J$1)+COUNTIFS(INDIRECT("Tabela6[QRCode]"),CUMPRIMENTO!$D316,INDIRECT("Tabela6[Data]"),CUMPRIMENTO!J$1)</f>
        <v/>
      </c>
      <c r="K316">
        <f>COUNTIFS(INDIRECT("Tabela6[QRCode]"),CUMPRIMENTO!$C316,INDIRECT("Tabela6[Data]"),CUMPRIMENTO!K$1)+COUNTIFS(INDIRECT("Tabela6[QRCode]"),CUMPRIMENTO!$D316,INDIRECT("Tabela6[Data]"),CUMPRIMENTO!K$1)</f>
        <v/>
      </c>
      <c r="L316">
        <f>COUNTIFS(INDIRECT("Tabela6[QRCode]"),CUMPRIMENTO!$C316,INDIRECT("Tabela6[Data]"),CUMPRIMENTO!L$1)+COUNTIFS(INDIRECT("Tabela6[QRCode]"),CUMPRIMENTO!$D316,INDIRECT("Tabela6[Data]"),CUMPRIMENTO!L$1)</f>
        <v/>
      </c>
      <c r="M316">
        <f>COUNTIFS(INDIRECT("Tabela6[QRCode]"),CUMPRIMENTO!$C316,INDIRECT("Tabela6[Data]"),CUMPRIMENTO!M$1)+COUNTIFS(INDIRECT("Tabela6[QRCode]"),CUMPRIMENTO!$D316,INDIRECT("Tabela6[Data]"),CUMPRIMENTO!M$1)</f>
        <v/>
      </c>
      <c r="N316">
        <f>COUNTIFS(INDIRECT("Tabela6[QRCode]"),CUMPRIMENTO!$C316,INDIRECT("Tabela6[Data]"),CUMPRIMENTO!N$1)+COUNTIFS(INDIRECT("Tabela6[QRCode]"),CUMPRIMENTO!$D316,INDIRECT("Tabela6[Data]"),CUMPRIMENTO!N$1)</f>
        <v/>
      </c>
      <c r="Q316" s="33">
        <f>SUM(J316:P316)/(IF(G316=1,COUNTA(J316:P316)*3,IF(G316=2,COUNTA(J316:P316)*2,IF(G316=3,COUNTA(J316:P316),IF(G316=4,COUNTA(J316:P316)/2,IF(G316=5,COUNTA(J316:P316)/7,IF(G316=6,1,"")))))))</f>
        <v/>
      </c>
      <c r="R316">
        <f>COUNTIFS(INDIRECT("Tabela6[QRCode]"),CUMPRIMENTO!$C316,INDIRECT("Tabela6[Data]"),CUMPRIMENTO!R$1)+COUNTIFS(INDIRECT("Tabela6[QRCode]"),CUMPRIMENTO!$D316,INDIRECT("Tabela6[Data]"),CUMPRIMENTO!R$1)</f>
        <v/>
      </c>
      <c r="S316">
        <f>COUNTIFS(INDIRECT("Tabela6[QRCode]"),CUMPRIMENTO!$C316,INDIRECT("Tabela6[Data]"),CUMPRIMENTO!S$1)+COUNTIFS(INDIRECT("Tabela6[QRCode]"),CUMPRIMENTO!$D316,INDIRECT("Tabela6[Data]"),CUMPRIMENTO!S$1)</f>
        <v/>
      </c>
      <c r="T316">
        <f>COUNTIFS(INDIRECT("Tabela6[QRCode]"),CUMPRIMENTO!$C316,INDIRECT("Tabela6[Data]"),CUMPRIMENTO!T$1)+COUNTIFS(INDIRECT("Tabela6[QRCode]"),CUMPRIMENTO!$D316,INDIRECT("Tabela6[Data]"),CUMPRIMENTO!T$1)</f>
        <v/>
      </c>
      <c r="U316">
        <f>COUNTIFS(INDIRECT("Tabela6[QRCode]"),CUMPRIMENTO!$C316,INDIRECT("Tabela6[Data]"),CUMPRIMENTO!U$1)+COUNTIFS(INDIRECT("Tabela6[QRCode]"),CUMPRIMENTO!$D316,INDIRECT("Tabela6[Data]"),CUMPRIMENTO!U$1)</f>
        <v/>
      </c>
      <c r="V316">
        <f>COUNTIFS(INDIRECT("Tabela6[QRCode]"),CUMPRIMENTO!$C316,INDIRECT("Tabela6[Data]"),CUMPRIMENTO!V$1)+COUNTIFS(INDIRECT("Tabela6[QRCode]"),CUMPRIMENTO!$D316,INDIRECT("Tabela6[Data]"),CUMPRIMENTO!V$1)</f>
        <v/>
      </c>
      <c r="Y316" s="33">
        <f>SUM(R316:X316)/(IF(G316=1,COUNTA(R316:X316)*3,IF(G316=2,COUNTA(R316:X316)*2,IF(G316=3,COUNTA(R316:X316),IF(G316=4,COUNTA(R316:X316)/2,IF(G316=5,COUNTA(R316:X316)/7,IF(G316=6,1,"")))))))</f>
        <v/>
      </c>
      <c r="Z316">
        <f>COUNTIFS(INDIRECT("Tabela6[QRCode]"),CUMPRIMENTO!$C316,INDIRECT("Tabela6[Data]"),CUMPRIMENTO!Z$1)+COUNTIFS(INDIRECT("Tabela6[QRCode]"),CUMPRIMENTO!$D316,INDIRECT("Tabela6[Data]"),CUMPRIMENTO!Z$1)</f>
        <v/>
      </c>
      <c r="AA316">
        <f>COUNTIFS(INDIRECT("Tabela6[QRCode]"),CUMPRIMENTO!$C316,INDIRECT("Tabela6[Data]"),CUMPRIMENTO!AA$1)+COUNTIFS(INDIRECT("Tabela6[QRCode]"),CUMPRIMENTO!$D316,INDIRECT("Tabela6[Data]"),CUMPRIMENTO!AA$1)</f>
        <v/>
      </c>
      <c r="AB316">
        <f>COUNTIFS(INDIRECT("Tabela6[QRCode]"),CUMPRIMENTO!$C316,INDIRECT("Tabela6[Data]"),CUMPRIMENTO!AB$1)+COUNTIFS(INDIRECT("Tabela6[QRCode]"),CUMPRIMENTO!$D316,INDIRECT("Tabela6[Data]"),CUMPRIMENTO!AB$1)</f>
        <v/>
      </c>
      <c r="AC316">
        <f>COUNTIFS(INDIRECT("Tabela6[QRCode]"),CUMPRIMENTO!$C316,INDIRECT("Tabela6[Data]"),CUMPRIMENTO!AC$1)+COUNTIFS(INDIRECT("Tabela6[QRCode]"),CUMPRIMENTO!$D316,INDIRECT("Tabela6[Data]"),CUMPRIMENTO!AC$1)</f>
        <v/>
      </c>
      <c r="AD316">
        <f>COUNTIFS(INDIRECT("Tabela6[QRCode]"),CUMPRIMENTO!$C316,INDIRECT("Tabela6[Data]"),CUMPRIMENTO!AD$1)+COUNTIFS(INDIRECT("Tabela6[QRCode]"),CUMPRIMENTO!$D316,INDIRECT("Tabela6[Data]"),CUMPRIMENTO!AD$1)</f>
        <v/>
      </c>
      <c r="AG316" s="33">
        <f>SUM(Z316:AD316)/(IF(G316=1,COUNTA(Z316:AD316)*3,IF(G316=2,COUNTA(Z316:AD316)*2,IF(G316=3,COUNTA(Z316:AD316),IF(G316=4,COUNTA(Z316:AD316)/2,IF(G316=5,COUNTA(Z316:AD316)/7,IF(G316=6,1,"")))))))</f>
        <v/>
      </c>
      <c r="AH316">
        <f>COUNTIFS(INDIRECT("Tabela6[QRCode]"),CUMPRIMENTO!$C316,INDIRECT("Tabela6[Data]"),CUMPRIMENTO!AH$1)+COUNTIFS(INDIRECT("Tabela6[QRCode]"),CUMPRIMENTO!$D316,INDIRECT("Tabela6[Data]"),CUMPRIMENTO!AH$1)</f>
        <v/>
      </c>
      <c r="AI316">
        <f>COUNTIFS(INDIRECT("Tabela6[QRCode]"),CUMPRIMENTO!$C316,INDIRECT("Tabela6[Data]"),CUMPRIMENTO!AI$1)+COUNTIFS(INDIRECT("Tabela6[QRCode]"),CUMPRIMENTO!$D316,INDIRECT("Tabela6[Data]"),CUMPRIMENTO!AI$1)</f>
        <v/>
      </c>
      <c r="AJ316">
        <f>COUNTIFS(INDIRECT("Tabela6[QRCode]"),CUMPRIMENTO!$C316,INDIRECT("Tabela6[Data]"),CUMPRIMENTO!AJ$1)+COUNTIFS(INDIRECT("Tabela6[QRCode]"),CUMPRIMENTO!$D316,INDIRECT("Tabela6[Data]"),CUMPRIMENTO!AJ$1)</f>
        <v/>
      </c>
      <c r="AK316">
        <f>COUNTIFS(INDIRECT("Tabela6[QRCode]"),CUMPRIMENTO!$C316,INDIRECT("Tabela6[Data]"),CUMPRIMENTO!AK$1)+COUNTIFS(INDIRECT("Tabela6[QRCode]"),CUMPRIMENTO!$D316,INDIRECT("Tabela6[Data]"),CUMPRIMENTO!AK$1)</f>
        <v/>
      </c>
      <c r="AL316">
        <f>COUNTIFS(INDIRECT("Tabela6[QRCode]"),CUMPRIMENTO!$C316,INDIRECT("Tabela6[Data]"),CUMPRIMENTO!AL$1)+COUNTIFS(INDIRECT("Tabela6[QRCode]"),CUMPRIMENTO!$D316,INDIRECT("Tabela6[Data]"),CUMPRIMENTO!AL$1)</f>
        <v/>
      </c>
      <c r="AO316" s="33">
        <f>SUM(AH316:AL316)/(IF(G316=1,COUNTA(AH316:AL316)*3,IF(G316=2,COUNTA(AH316:AL316)*2,IF(G316=3,COUNTA(AH316:AL316),IF(G316=4,COUNTA(AH316:AL316)/2,IF(G316=5,COUNTA(AH316:AL316)/7,IF(G316=6,1,"")))))))</f>
        <v/>
      </c>
      <c r="AP316">
        <f>COUNTIFS(INDIRECT("Tabela6[QRCode]"),CUMPRIMENTO!$C316,INDIRECT("Tabela6[Data]"),CUMPRIMENTO!AP$1)+COUNTIFS(INDIRECT("Tabela6[QRCode]"),CUMPRIMENTO!$D316,INDIRECT("Tabela6[Data]"),CUMPRIMENTO!AP$1)</f>
        <v/>
      </c>
      <c r="AQ316">
        <f>COUNTIFS(INDIRECT("Tabela6[QRCode]"),CUMPRIMENTO!$C316,INDIRECT("Tabela6[Data]"),CUMPRIMENTO!AQ$1)+COUNTIFS(INDIRECT("Tabela6[QRCode]"),CUMPRIMENTO!$D316,INDIRECT("Tabela6[Data]"),CUMPRIMENTO!AQ$1)</f>
        <v/>
      </c>
      <c r="AW316" s="33">
        <f>SUM(AP316:AS316)/(IF(G316=1,COUNTA(AP316:AS316)*3,IF(G316=2,COUNTA(AP316:AS316)*2,IF(G316=3,COUNTA(AP316:AS316),IF(G316=4,COUNTA(AP316:AS316)/2,IF(G316=5,COUNTA(AP316:AS316)/7,IF(G316=6,1,"")))))))</f>
        <v/>
      </c>
    </row>
    <row r="317">
      <c r="B317" t="inlineStr">
        <is>
          <t>BR01-IES-P43</t>
        </is>
      </c>
      <c r="C317" t="inlineStr">
        <is>
          <t>BR01-IES-P43-SALA26</t>
        </is>
      </c>
      <c r="D317" t="inlineStr">
        <is>
          <t>RS-ST01-43-01P-SLA02</t>
        </is>
      </c>
      <c r="E317" t="inlineStr">
        <is>
          <t>RH - SALA VIDEOCONFERENCIA</t>
        </is>
      </c>
      <c r="G317" t="n">
        <v>4</v>
      </c>
      <c r="H317" t="inlineStr">
        <is>
          <t>T3E</t>
        </is>
      </c>
      <c r="I317" s="34">
        <f>IF(H317="SOB DEMANDA",100%,IF(AVERAGE(Y317,AG317,AO317,AW317)&gt;100%,100%,AVERAGE(Y317,AG317,AO317,AW317)))</f>
        <v/>
      </c>
      <c r="J317">
        <f>COUNTIFS(INDIRECT("Tabela6[QRCode]"),CUMPRIMENTO!$C317,INDIRECT("Tabela6[Data]"),CUMPRIMENTO!J$1)+COUNTIFS(INDIRECT("Tabela6[QRCode]"),CUMPRIMENTO!$D317,INDIRECT("Tabela6[Data]"),CUMPRIMENTO!J$1)</f>
        <v/>
      </c>
      <c r="K317">
        <f>COUNTIFS(INDIRECT("Tabela6[QRCode]"),CUMPRIMENTO!$C317,INDIRECT("Tabela6[Data]"),CUMPRIMENTO!K$1)+COUNTIFS(INDIRECT("Tabela6[QRCode]"),CUMPRIMENTO!$D317,INDIRECT("Tabela6[Data]"),CUMPRIMENTO!K$1)</f>
        <v/>
      </c>
      <c r="L317">
        <f>COUNTIFS(INDIRECT("Tabela6[QRCode]"),CUMPRIMENTO!$C317,INDIRECT("Tabela6[Data]"),CUMPRIMENTO!L$1)+COUNTIFS(INDIRECT("Tabela6[QRCode]"),CUMPRIMENTO!$D317,INDIRECT("Tabela6[Data]"),CUMPRIMENTO!L$1)</f>
        <v/>
      </c>
      <c r="M317">
        <f>COUNTIFS(INDIRECT("Tabela6[QRCode]"),CUMPRIMENTO!$C317,INDIRECT("Tabela6[Data]"),CUMPRIMENTO!M$1)+COUNTIFS(INDIRECT("Tabela6[QRCode]"),CUMPRIMENTO!$D317,INDIRECT("Tabela6[Data]"),CUMPRIMENTO!M$1)</f>
        <v/>
      </c>
      <c r="N317">
        <f>COUNTIFS(INDIRECT("Tabela6[QRCode]"),CUMPRIMENTO!$C317,INDIRECT("Tabela6[Data]"),CUMPRIMENTO!N$1)+COUNTIFS(INDIRECT("Tabela6[QRCode]"),CUMPRIMENTO!$D317,INDIRECT("Tabela6[Data]"),CUMPRIMENTO!N$1)</f>
        <v/>
      </c>
      <c r="Q317" s="33">
        <f>SUM(J317:P317)/(IF(G317=1,COUNTA(J317:P317)*3,IF(G317=2,COUNTA(J317:P317)*2,IF(G317=3,COUNTA(J317:P317),IF(G317=4,COUNTA(J317:P317)/2,IF(G317=5,COUNTA(J317:P317)/7,IF(G317=6,1,"")))))))</f>
        <v/>
      </c>
      <c r="R317">
        <f>COUNTIFS(INDIRECT("Tabela6[QRCode]"),CUMPRIMENTO!$C317,INDIRECT("Tabela6[Data]"),CUMPRIMENTO!R$1)+COUNTIFS(INDIRECT("Tabela6[QRCode]"),CUMPRIMENTO!$D317,INDIRECT("Tabela6[Data]"),CUMPRIMENTO!R$1)</f>
        <v/>
      </c>
      <c r="S317">
        <f>COUNTIFS(INDIRECT("Tabela6[QRCode]"),CUMPRIMENTO!$C317,INDIRECT("Tabela6[Data]"),CUMPRIMENTO!S$1)+COUNTIFS(INDIRECT("Tabela6[QRCode]"),CUMPRIMENTO!$D317,INDIRECT("Tabela6[Data]"),CUMPRIMENTO!S$1)</f>
        <v/>
      </c>
      <c r="T317">
        <f>COUNTIFS(INDIRECT("Tabela6[QRCode]"),CUMPRIMENTO!$C317,INDIRECT("Tabela6[Data]"),CUMPRIMENTO!T$1)+COUNTIFS(INDIRECT("Tabela6[QRCode]"),CUMPRIMENTO!$D317,INDIRECT("Tabela6[Data]"),CUMPRIMENTO!T$1)</f>
        <v/>
      </c>
      <c r="U317">
        <f>COUNTIFS(INDIRECT("Tabela6[QRCode]"),CUMPRIMENTO!$C317,INDIRECT("Tabela6[Data]"),CUMPRIMENTO!U$1)+COUNTIFS(INDIRECT("Tabela6[QRCode]"),CUMPRIMENTO!$D317,INDIRECT("Tabela6[Data]"),CUMPRIMENTO!U$1)</f>
        <v/>
      </c>
      <c r="V317">
        <f>COUNTIFS(INDIRECT("Tabela6[QRCode]"),CUMPRIMENTO!$C317,INDIRECT("Tabela6[Data]"),CUMPRIMENTO!V$1)+COUNTIFS(INDIRECT("Tabela6[QRCode]"),CUMPRIMENTO!$D317,INDIRECT("Tabela6[Data]"),CUMPRIMENTO!V$1)</f>
        <v/>
      </c>
      <c r="Y317" s="33">
        <f>SUM(R317:X317)/(IF(G317=1,COUNTA(R317:X317)*3,IF(G317=2,COUNTA(R317:X317)*2,IF(G317=3,COUNTA(R317:X317),IF(G317=4,COUNTA(R317:X317)/2,IF(G317=5,COUNTA(R317:X317)/7,IF(G317=6,1,"")))))))</f>
        <v/>
      </c>
      <c r="Z317">
        <f>COUNTIFS(INDIRECT("Tabela6[QRCode]"),CUMPRIMENTO!$C317,INDIRECT("Tabela6[Data]"),CUMPRIMENTO!Z$1)+COUNTIFS(INDIRECT("Tabela6[QRCode]"),CUMPRIMENTO!$D317,INDIRECT("Tabela6[Data]"),CUMPRIMENTO!Z$1)</f>
        <v/>
      </c>
      <c r="AA317">
        <f>COUNTIFS(INDIRECT("Tabela6[QRCode]"),CUMPRIMENTO!$C317,INDIRECT("Tabela6[Data]"),CUMPRIMENTO!AA$1)+COUNTIFS(INDIRECT("Tabela6[QRCode]"),CUMPRIMENTO!$D317,INDIRECT("Tabela6[Data]"),CUMPRIMENTO!AA$1)</f>
        <v/>
      </c>
      <c r="AB317">
        <f>COUNTIFS(INDIRECT("Tabela6[QRCode]"),CUMPRIMENTO!$C317,INDIRECT("Tabela6[Data]"),CUMPRIMENTO!AB$1)+COUNTIFS(INDIRECT("Tabela6[QRCode]"),CUMPRIMENTO!$D317,INDIRECT("Tabela6[Data]"),CUMPRIMENTO!AB$1)</f>
        <v/>
      </c>
      <c r="AC317">
        <f>COUNTIFS(INDIRECT("Tabela6[QRCode]"),CUMPRIMENTO!$C317,INDIRECT("Tabela6[Data]"),CUMPRIMENTO!AC$1)+COUNTIFS(INDIRECT("Tabela6[QRCode]"),CUMPRIMENTO!$D317,INDIRECT("Tabela6[Data]"),CUMPRIMENTO!AC$1)</f>
        <v/>
      </c>
      <c r="AD317">
        <f>COUNTIFS(INDIRECT("Tabela6[QRCode]"),CUMPRIMENTO!$C317,INDIRECT("Tabela6[Data]"),CUMPRIMENTO!AD$1)+COUNTIFS(INDIRECT("Tabela6[QRCode]"),CUMPRIMENTO!$D317,INDIRECT("Tabela6[Data]"),CUMPRIMENTO!AD$1)</f>
        <v/>
      </c>
      <c r="AG317" s="33">
        <f>SUM(Z317:AD317)/(IF(G317=1,COUNTA(Z317:AD317)*3,IF(G317=2,COUNTA(Z317:AD317)*2,IF(G317=3,COUNTA(Z317:AD317),IF(G317=4,COUNTA(Z317:AD317)/2,IF(G317=5,COUNTA(Z317:AD317)/7,IF(G317=6,1,"")))))))</f>
        <v/>
      </c>
      <c r="AH317">
        <f>COUNTIFS(INDIRECT("Tabela6[QRCode]"),CUMPRIMENTO!$C317,INDIRECT("Tabela6[Data]"),CUMPRIMENTO!AH$1)+COUNTIFS(INDIRECT("Tabela6[QRCode]"),CUMPRIMENTO!$D317,INDIRECT("Tabela6[Data]"),CUMPRIMENTO!AH$1)</f>
        <v/>
      </c>
      <c r="AI317">
        <f>COUNTIFS(INDIRECT("Tabela6[QRCode]"),CUMPRIMENTO!$C317,INDIRECT("Tabela6[Data]"),CUMPRIMENTO!AI$1)+COUNTIFS(INDIRECT("Tabela6[QRCode]"),CUMPRIMENTO!$D317,INDIRECT("Tabela6[Data]"),CUMPRIMENTO!AI$1)</f>
        <v/>
      </c>
      <c r="AJ317">
        <f>COUNTIFS(INDIRECT("Tabela6[QRCode]"),CUMPRIMENTO!$C317,INDIRECT("Tabela6[Data]"),CUMPRIMENTO!AJ$1)+COUNTIFS(INDIRECT("Tabela6[QRCode]"),CUMPRIMENTO!$D317,INDIRECT("Tabela6[Data]"),CUMPRIMENTO!AJ$1)</f>
        <v/>
      </c>
      <c r="AK317">
        <f>COUNTIFS(INDIRECT("Tabela6[QRCode]"),CUMPRIMENTO!$C317,INDIRECT("Tabela6[Data]"),CUMPRIMENTO!AK$1)+COUNTIFS(INDIRECT("Tabela6[QRCode]"),CUMPRIMENTO!$D317,INDIRECT("Tabela6[Data]"),CUMPRIMENTO!AK$1)</f>
        <v/>
      </c>
      <c r="AL317">
        <f>COUNTIFS(INDIRECT("Tabela6[QRCode]"),CUMPRIMENTO!$C317,INDIRECT("Tabela6[Data]"),CUMPRIMENTO!AL$1)+COUNTIFS(INDIRECT("Tabela6[QRCode]"),CUMPRIMENTO!$D317,INDIRECT("Tabela6[Data]"),CUMPRIMENTO!AL$1)</f>
        <v/>
      </c>
      <c r="AO317" s="33">
        <f>SUM(AH317:AL317)/(IF(G317=1,COUNTA(AH317:AL317)*3,IF(G317=2,COUNTA(AH317:AL317)*2,IF(G317=3,COUNTA(AH317:AL317),IF(G317=4,COUNTA(AH317:AL317)/2,IF(G317=5,COUNTA(AH317:AL317)/7,IF(G317=6,1,"")))))))</f>
        <v/>
      </c>
      <c r="AP317">
        <f>COUNTIFS(INDIRECT("Tabela6[QRCode]"),CUMPRIMENTO!$C317,INDIRECT("Tabela6[Data]"),CUMPRIMENTO!AP$1)+COUNTIFS(INDIRECT("Tabela6[QRCode]"),CUMPRIMENTO!$D317,INDIRECT("Tabela6[Data]"),CUMPRIMENTO!AP$1)</f>
        <v/>
      </c>
      <c r="AQ317">
        <f>COUNTIFS(INDIRECT("Tabela6[QRCode]"),CUMPRIMENTO!$C317,INDIRECT("Tabela6[Data]"),CUMPRIMENTO!AQ$1)+COUNTIFS(INDIRECT("Tabela6[QRCode]"),CUMPRIMENTO!$D317,INDIRECT("Tabela6[Data]"),CUMPRIMENTO!AQ$1)</f>
        <v/>
      </c>
      <c r="AW317" s="33">
        <f>SUM(AP317:AS317)/(IF(G317=1,COUNTA(AP317:AS317)*3,IF(G317=2,COUNTA(AP317:AS317)*2,IF(G317=3,COUNTA(AP317:AS317),IF(G317=4,COUNTA(AP317:AS317)/2,IF(G317=5,COUNTA(AP317:AS317)/7,IF(G317=6,1,"")))))))</f>
        <v/>
      </c>
    </row>
    <row r="318">
      <c r="B318" t="inlineStr">
        <is>
          <t>BR01-IES-P43</t>
        </is>
      </c>
      <c r="C318" t="inlineStr">
        <is>
          <t>BR01-IES-P43-SALA27</t>
        </is>
      </c>
      <c r="D318" t="inlineStr">
        <is>
          <t>RS-ST01-43-01P-SLA06</t>
        </is>
      </c>
      <c r="E318" t="inlineStr">
        <is>
          <t>UIE - SALA REUNIAO I</t>
        </is>
      </c>
      <c r="G318" t="n">
        <v>4</v>
      </c>
      <c r="H318" t="inlineStr">
        <is>
          <t>T3E</t>
        </is>
      </c>
      <c r="I318" s="34">
        <f>IF(H318="SOB DEMANDA",100%,IF(AVERAGE(Y318,AG318,AO318,AW318)&gt;100%,100%,AVERAGE(Y318,AG318,AO318,AW318)))</f>
        <v/>
      </c>
      <c r="J318">
        <f>COUNTIFS(INDIRECT("Tabela6[QRCode]"),CUMPRIMENTO!$C318,INDIRECT("Tabela6[Data]"),CUMPRIMENTO!J$1)+COUNTIFS(INDIRECT("Tabela6[QRCode]"),CUMPRIMENTO!$D318,INDIRECT("Tabela6[Data]"),CUMPRIMENTO!J$1)</f>
        <v/>
      </c>
      <c r="K318">
        <f>COUNTIFS(INDIRECT("Tabela6[QRCode]"),CUMPRIMENTO!$C318,INDIRECT("Tabela6[Data]"),CUMPRIMENTO!K$1)+COUNTIFS(INDIRECT("Tabela6[QRCode]"),CUMPRIMENTO!$D318,INDIRECT("Tabela6[Data]"),CUMPRIMENTO!K$1)</f>
        <v/>
      </c>
      <c r="L318">
        <f>COUNTIFS(INDIRECT("Tabela6[QRCode]"),CUMPRIMENTO!$C318,INDIRECT("Tabela6[Data]"),CUMPRIMENTO!L$1)+COUNTIFS(INDIRECT("Tabela6[QRCode]"),CUMPRIMENTO!$D318,INDIRECT("Tabela6[Data]"),CUMPRIMENTO!L$1)</f>
        <v/>
      </c>
      <c r="M318">
        <f>COUNTIFS(INDIRECT("Tabela6[QRCode]"),CUMPRIMENTO!$C318,INDIRECT("Tabela6[Data]"),CUMPRIMENTO!M$1)+COUNTIFS(INDIRECT("Tabela6[QRCode]"),CUMPRIMENTO!$D318,INDIRECT("Tabela6[Data]"),CUMPRIMENTO!M$1)</f>
        <v/>
      </c>
      <c r="N318">
        <f>COUNTIFS(INDIRECT("Tabela6[QRCode]"),CUMPRIMENTO!$C318,INDIRECT("Tabela6[Data]"),CUMPRIMENTO!N$1)+COUNTIFS(INDIRECT("Tabela6[QRCode]"),CUMPRIMENTO!$D318,INDIRECT("Tabela6[Data]"),CUMPRIMENTO!N$1)</f>
        <v/>
      </c>
      <c r="Q318" s="33">
        <f>SUM(J318:P318)/(IF(G318=1,COUNTA(J318:P318)*3,IF(G318=2,COUNTA(J318:P318)*2,IF(G318=3,COUNTA(J318:P318),IF(G318=4,COUNTA(J318:P318)/2,IF(G318=5,COUNTA(J318:P318)/7,IF(G318=6,1,"")))))))</f>
        <v/>
      </c>
      <c r="R318">
        <f>COUNTIFS(INDIRECT("Tabela6[QRCode]"),CUMPRIMENTO!$C318,INDIRECT("Tabela6[Data]"),CUMPRIMENTO!R$1)+COUNTIFS(INDIRECT("Tabela6[QRCode]"),CUMPRIMENTO!$D318,INDIRECT("Tabela6[Data]"),CUMPRIMENTO!R$1)</f>
        <v/>
      </c>
      <c r="S318">
        <f>COUNTIFS(INDIRECT("Tabela6[QRCode]"),CUMPRIMENTO!$C318,INDIRECT("Tabela6[Data]"),CUMPRIMENTO!S$1)+COUNTIFS(INDIRECT("Tabela6[QRCode]"),CUMPRIMENTO!$D318,INDIRECT("Tabela6[Data]"),CUMPRIMENTO!S$1)</f>
        <v/>
      </c>
      <c r="T318">
        <f>COUNTIFS(INDIRECT("Tabela6[QRCode]"),CUMPRIMENTO!$C318,INDIRECT("Tabela6[Data]"),CUMPRIMENTO!T$1)+COUNTIFS(INDIRECT("Tabela6[QRCode]"),CUMPRIMENTO!$D318,INDIRECT("Tabela6[Data]"),CUMPRIMENTO!T$1)</f>
        <v/>
      </c>
      <c r="U318">
        <f>COUNTIFS(INDIRECT("Tabela6[QRCode]"),CUMPRIMENTO!$C318,INDIRECT("Tabela6[Data]"),CUMPRIMENTO!U$1)+COUNTIFS(INDIRECT("Tabela6[QRCode]"),CUMPRIMENTO!$D318,INDIRECT("Tabela6[Data]"),CUMPRIMENTO!U$1)</f>
        <v/>
      </c>
      <c r="V318">
        <f>COUNTIFS(INDIRECT("Tabela6[QRCode]"),CUMPRIMENTO!$C318,INDIRECT("Tabela6[Data]"),CUMPRIMENTO!V$1)+COUNTIFS(INDIRECT("Tabela6[QRCode]"),CUMPRIMENTO!$D318,INDIRECT("Tabela6[Data]"),CUMPRIMENTO!V$1)</f>
        <v/>
      </c>
      <c r="Y318" s="33">
        <f>SUM(R318:X318)/(IF(G318=1,COUNTA(R318:X318)*3,IF(G318=2,COUNTA(R318:X318)*2,IF(G318=3,COUNTA(R318:X318),IF(G318=4,COUNTA(R318:X318)/2,IF(G318=5,COUNTA(R318:X318)/7,IF(G318=6,1,"")))))))</f>
        <v/>
      </c>
      <c r="Z318">
        <f>COUNTIFS(INDIRECT("Tabela6[QRCode]"),CUMPRIMENTO!$C318,INDIRECT("Tabela6[Data]"),CUMPRIMENTO!Z$1)+COUNTIFS(INDIRECT("Tabela6[QRCode]"),CUMPRIMENTO!$D318,INDIRECT("Tabela6[Data]"),CUMPRIMENTO!Z$1)</f>
        <v/>
      </c>
      <c r="AA318">
        <f>COUNTIFS(INDIRECT("Tabela6[QRCode]"),CUMPRIMENTO!$C318,INDIRECT("Tabela6[Data]"),CUMPRIMENTO!AA$1)+COUNTIFS(INDIRECT("Tabela6[QRCode]"),CUMPRIMENTO!$D318,INDIRECT("Tabela6[Data]"),CUMPRIMENTO!AA$1)</f>
        <v/>
      </c>
      <c r="AB318">
        <f>COUNTIFS(INDIRECT("Tabela6[QRCode]"),CUMPRIMENTO!$C318,INDIRECT("Tabela6[Data]"),CUMPRIMENTO!AB$1)+COUNTIFS(INDIRECT("Tabela6[QRCode]"),CUMPRIMENTO!$D318,INDIRECT("Tabela6[Data]"),CUMPRIMENTO!AB$1)</f>
        <v/>
      </c>
      <c r="AC318">
        <f>COUNTIFS(INDIRECT("Tabela6[QRCode]"),CUMPRIMENTO!$C318,INDIRECT("Tabela6[Data]"),CUMPRIMENTO!AC$1)+COUNTIFS(INDIRECT("Tabela6[QRCode]"),CUMPRIMENTO!$D318,INDIRECT("Tabela6[Data]"),CUMPRIMENTO!AC$1)</f>
        <v/>
      </c>
      <c r="AD318">
        <f>COUNTIFS(INDIRECT("Tabela6[QRCode]"),CUMPRIMENTO!$C318,INDIRECT("Tabela6[Data]"),CUMPRIMENTO!AD$1)+COUNTIFS(INDIRECT("Tabela6[QRCode]"),CUMPRIMENTO!$D318,INDIRECT("Tabela6[Data]"),CUMPRIMENTO!AD$1)</f>
        <v/>
      </c>
      <c r="AG318" s="33">
        <f>SUM(Z318:AD318)/(IF(G318=1,COUNTA(Z318:AD318)*3,IF(G318=2,COUNTA(Z318:AD318)*2,IF(G318=3,COUNTA(Z318:AD318),IF(G318=4,COUNTA(Z318:AD318)/2,IF(G318=5,COUNTA(Z318:AD318)/7,IF(G318=6,1,"")))))))</f>
        <v/>
      </c>
      <c r="AH318">
        <f>COUNTIFS(INDIRECT("Tabela6[QRCode]"),CUMPRIMENTO!$C318,INDIRECT("Tabela6[Data]"),CUMPRIMENTO!AH$1)+COUNTIFS(INDIRECT("Tabela6[QRCode]"),CUMPRIMENTO!$D318,INDIRECT("Tabela6[Data]"),CUMPRIMENTO!AH$1)</f>
        <v/>
      </c>
      <c r="AI318">
        <f>COUNTIFS(INDIRECT("Tabela6[QRCode]"),CUMPRIMENTO!$C318,INDIRECT("Tabela6[Data]"),CUMPRIMENTO!AI$1)+COUNTIFS(INDIRECT("Tabela6[QRCode]"),CUMPRIMENTO!$D318,INDIRECT("Tabela6[Data]"),CUMPRIMENTO!AI$1)</f>
        <v/>
      </c>
      <c r="AJ318">
        <f>COUNTIFS(INDIRECT("Tabela6[QRCode]"),CUMPRIMENTO!$C318,INDIRECT("Tabela6[Data]"),CUMPRIMENTO!AJ$1)+COUNTIFS(INDIRECT("Tabela6[QRCode]"),CUMPRIMENTO!$D318,INDIRECT("Tabela6[Data]"),CUMPRIMENTO!AJ$1)</f>
        <v/>
      </c>
      <c r="AK318">
        <f>COUNTIFS(INDIRECT("Tabela6[QRCode]"),CUMPRIMENTO!$C318,INDIRECT("Tabela6[Data]"),CUMPRIMENTO!AK$1)+COUNTIFS(INDIRECT("Tabela6[QRCode]"),CUMPRIMENTO!$D318,INDIRECT("Tabela6[Data]"),CUMPRIMENTO!AK$1)</f>
        <v/>
      </c>
      <c r="AL318">
        <f>COUNTIFS(INDIRECT("Tabela6[QRCode]"),CUMPRIMENTO!$C318,INDIRECT("Tabela6[Data]"),CUMPRIMENTO!AL$1)+COUNTIFS(INDIRECT("Tabela6[QRCode]"),CUMPRIMENTO!$D318,INDIRECT("Tabela6[Data]"),CUMPRIMENTO!AL$1)</f>
        <v/>
      </c>
      <c r="AO318" s="33">
        <f>SUM(AH318:AL318)/(IF(G318=1,COUNTA(AH318:AL318)*3,IF(G318=2,COUNTA(AH318:AL318)*2,IF(G318=3,COUNTA(AH318:AL318),IF(G318=4,COUNTA(AH318:AL318)/2,IF(G318=5,COUNTA(AH318:AL318)/7,IF(G318=6,1,"")))))))</f>
        <v/>
      </c>
      <c r="AP318">
        <f>COUNTIFS(INDIRECT("Tabela6[QRCode]"),CUMPRIMENTO!$C318,INDIRECT("Tabela6[Data]"),CUMPRIMENTO!AP$1)+COUNTIFS(INDIRECT("Tabela6[QRCode]"),CUMPRIMENTO!$D318,INDIRECT("Tabela6[Data]"),CUMPRIMENTO!AP$1)</f>
        <v/>
      </c>
      <c r="AQ318">
        <f>COUNTIFS(INDIRECT("Tabela6[QRCode]"),CUMPRIMENTO!$C318,INDIRECT("Tabela6[Data]"),CUMPRIMENTO!AQ$1)+COUNTIFS(INDIRECT("Tabela6[QRCode]"),CUMPRIMENTO!$D318,INDIRECT("Tabela6[Data]"),CUMPRIMENTO!AQ$1)</f>
        <v/>
      </c>
      <c r="AW318" s="33">
        <f>SUM(AP318:AS318)/(IF(G318=1,COUNTA(AP318:AS318)*3,IF(G318=2,COUNTA(AP318:AS318)*2,IF(G318=3,COUNTA(AP318:AS318),IF(G318=4,COUNTA(AP318:AS318)/2,IF(G318=5,COUNTA(AP318:AS318)/7,IF(G318=6,1,"")))))))</f>
        <v/>
      </c>
    </row>
    <row r="319">
      <c r="B319" t="inlineStr">
        <is>
          <t>BR01-IES-P43</t>
        </is>
      </c>
      <c r="C319" t="inlineStr">
        <is>
          <t>BR01-IES-P43-SALA28</t>
        </is>
      </c>
      <c r="D319" t="inlineStr">
        <is>
          <t>RS-ST01-43-01P-SLA08</t>
        </is>
      </c>
      <c r="E319" t="inlineStr">
        <is>
          <t>UIE - SALA GERENCIA INFRAESTRUTURA</t>
        </is>
      </c>
      <c r="G319" t="n">
        <v>4</v>
      </c>
      <c r="H319" t="inlineStr">
        <is>
          <t>T3E</t>
        </is>
      </c>
      <c r="I319" s="34">
        <f>IF(H319="SOB DEMANDA",100%,IF(AVERAGE(Y319,AG319,AO319,AW319)&gt;100%,100%,AVERAGE(Y319,AG319,AO319,AW319)))</f>
        <v/>
      </c>
      <c r="J319">
        <f>COUNTIFS(INDIRECT("Tabela6[QRCode]"),CUMPRIMENTO!$C319,INDIRECT("Tabela6[Data]"),CUMPRIMENTO!J$1)+COUNTIFS(INDIRECT("Tabela6[QRCode]"),CUMPRIMENTO!$D319,INDIRECT("Tabela6[Data]"),CUMPRIMENTO!J$1)</f>
        <v/>
      </c>
      <c r="K319">
        <f>COUNTIFS(INDIRECT("Tabela6[QRCode]"),CUMPRIMENTO!$C319,INDIRECT("Tabela6[Data]"),CUMPRIMENTO!K$1)+COUNTIFS(INDIRECT("Tabela6[QRCode]"),CUMPRIMENTO!$D319,INDIRECT("Tabela6[Data]"),CUMPRIMENTO!K$1)</f>
        <v/>
      </c>
      <c r="L319">
        <f>COUNTIFS(INDIRECT("Tabela6[QRCode]"),CUMPRIMENTO!$C319,INDIRECT("Tabela6[Data]"),CUMPRIMENTO!L$1)+COUNTIFS(INDIRECT("Tabela6[QRCode]"),CUMPRIMENTO!$D319,INDIRECT("Tabela6[Data]"),CUMPRIMENTO!L$1)</f>
        <v/>
      </c>
      <c r="M319">
        <f>COUNTIFS(INDIRECT("Tabela6[QRCode]"),CUMPRIMENTO!$C319,INDIRECT("Tabela6[Data]"),CUMPRIMENTO!M$1)+COUNTIFS(INDIRECT("Tabela6[QRCode]"),CUMPRIMENTO!$D319,INDIRECT("Tabela6[Data]"),CUMPRIMENTO!M$1)</f>
        <v/>
      </c>
      <c r="N319">
        <f>COUNTIFS(INDIRECT("Tabela6[QRCode]"),CUMPRIMENTO!$C319,INDIRECT("Tabela6[Data]"),CUMPRIMENTO!N$1)+COUNTIFS(INDIRECT("Tabela6[QRCode]"),CUMPRIMENTO!$D319,INDIRECT("Tabela6[Data]"),CUMPRIMENTO!N$1)</f>
        <v/>
      </c>
      <c r="Q319" s="33">
        <f>SUM(J319:P319)/(IF(G319=1,COUNTA(J319:P319)*3,IF(G319=2,COUNTA(J319:P319)*2,IF(G319=3,COUNTA(J319:P319),IF(G319=4,COUNTA(J319:P319)/2,IF(G319=5,COUNTA(J319:P319)/7,IF(G319=6,1,"")))))))</f>
        <v/>
      </c>
      <c r="R319">
        <f>COUNTIFS(INDIRECT("Tabela6[QRCode]"),CUMPRIMENTO!$C319,INDIRECT("Tabela6[Data]"),CUMPRIMENTO!R$1)+COUNTIFS(INDIRECT("Tabela6[QRCode]"),CUMPRIMENTO!$D319,INDIRECT("Tabela6[Data]"),CUMPRIMENTO!R$1)</f>
        <v/>
      </c>
      <c r="S319">
        <f>COUNTIFS(INDIRECT("Tabela6[QRCode]"),CUMPRIMENTO!$C319,INDIRECT("Tabela6[Data]"),CUMPRIMENTO!S$1)+COUNTIFS(INDIRECT("Tabela6[QRCode]"),CUMPRIMENTO!$D319,INDIRECT("Tabela6[Data]"),CUMPRIMENTO!S$1)</f>
        <v/>
      </c>
      <c r="T319">
        <f>COUNTIFS(INDIRECT("Tabela6[QRCode]"),CUMPRIMENTO!$C319,INDIRECT("Tabela6[Data]"),CUMPRIMENTO!T$1)+COUNTIFS(INDIRECT("Tabela6[QRCode]"),CUMPRIMENTO!$D319,INDIRECT("Tabela6[Data]"),CUMPRIMENTO!T$1)</f>
        <v/>
      </c>
      <c r="U319">
        <f>COUNTIFS(INDIRECT("Tabela6[QRCode]"),CUMPRIMENTO!$C319,INDIRECT("Tabela6[Data]"),CUMPRIMENTO!U$1)+COUNTIFS(INDIRECT("Tabela6[QRCode]"),CUMPRIMENTO!$D319,INDIRECT("Tabela6[Data]"),CUMPRIMENTO!U$1)</f>
        <v/>
      </c>
      <c r="V319">
        <f>COUNTIFS(INDIRECT("Tabela6[QRCode]"),CUMPRIMENTO!$C319,INDIRECT("Tabela6[Data]"),CUMPRIMENTO!V$1)+COUNTIFS(INDIRECT("Tabela6[QRCode]"),CUMPRIMENTO!$D319,INDIRECT("Tabela6[Data]"),CUMPRIMENTO!V$1)</f>
        <v/>
      </c>
      <c r="Y319" s="33">
        <f>SUM(R319:X319)/(IF(G319=1,COUNTA(R319:X319)*3,IF(G319=2,COUNTA(R319:X319)*2,IF(G319=3,COUNTA(R319:X319),IF(G319=4,COUNTA(R319:X319)/2,IF(G319=5,COUNTA(R319:X319)/7,IF(G319=6,1,"")))))))</f>
        <v/>
      </c>
      <c r="Z319">
        <f>COUNTIFS(INDIRECT("Tabela6[QRCode]"),CUMPRIMENTO!$C319,INDIRECT("Tabela6[Data]"),CUMPRIMENTO!Z$1)+COUNTIFS(INDIRECT("Tabela6[QRCode]"),CUMPRIMENTO!$D319,INDIRECT("Tabela6[Data]"),CUMPRIMENTO!Z$1)</f>
        <v/>
      </c>
      <c r="AA319">
        <f>COUNTIFS(INDIRECT("Tabela6[QRCode]"),CUMPRIMENTO!$C319,INDIRECT("Tabela6[Data]"),CUMPRIMENTO!AA$1)+COUNTIFS(INDIRECT("Tabela6[QRCode]"),CUMPRIMENTO!$D319,INDIRECT("Tabela6[Data]"),CUMPRIMENTO!AA$1)</f>
        <v/>
      </c>
      <c r="AB319">
        <f>COUNTIFS(INDIRECT("Tabela6[QRCode]"),CUMPRIMENTO!$C319,INDIRECT("Tabela6[Data]"),CUMPRIMENTO!AB$1)+COUNTIFS(INDIRECT("Tabela6[QRCode]"),CUMPRIMENTO!$D319,INDIRECT("Tabela6[Data]"),CUMPRIMENTO!AB$1)</f>
        <v/>
      </c>
      <c r="AC319">
        <f>COUNTIFS(INDIRECT("Tabela6[QRCode]"),CUMPRIMENTO!$C319,INDIRECT("Tabela6[Data]"),CUMPRIMENTO!AC$1)+COUNTIFS(INDIRECT("Tabela6[QRCode]"),CUMPRIMENTO!$D319,INDIRECT("Tabela6[Data]"),CUMPRIMENTO!AC$1)</f>
        <v/>
      </c>
      <c r="AD319">
        <f>COUNTIFS(INDIRECT("Tabela6[QRCode]"),CUMPRIMENTO!$C319,INDIRECT("Tabela6[Data]"),CUMPRIMENTO!AD$1)+COUNTIFS(INDIRECT("Tabela6[QRCode]"),CUMPRIMENTO!$D319,INDIRECT("Tabela6[Data]"),CUMPRIMENTO!AD$1)</f>
        <v/>
      </c>
      <c r="AG319" s="33">
        <f>SUM(Z319:AD319)/(IF(G319=1,COUNTA(Z319:AD319)*3,IF(G319=2,COUNTA(Z319:AD319)*2,IF(G319=3,COUNTA(Z319:AD319),IF(G319=4,COUNTA(Z319:AD319)/2,IF(G319=5,COUNTA(Z319:AD319)/7,IF(G319=6,1,"")))))))</f>
        <v/>
      </c>
      <c r="AH319">
        <f>COUNTIFS(INDIRECT("Tabela6[QRCode]"),CUMPRIMENTO!$C319,INDIRECT("Tabela6[Data]"),CUMPRIMENTO!AH$1)+COUNTIFS(INDIRECT("Tabela6[QRCode]"),CUMPRIMENTO!$D319,INDIRECT("Tabela6[Data]"),CUMPRIMENTO!AH$1)</f>
        <v/>
      </c>
      <c r="AI319">
        <f>COUNTIFS(INDIRECT("Tabela6[QRCode]"),CUMPRIMENTO!$C319,INDIRECT("Tabela6[Data]"),CUMPRIMENTO!AI$1)+COUNTIFS(INDIRECT("Tabela6[QRCode]"),CUMPRIMENTO!$D319,INDIRECT("Tabela6[Data]"),CUMPRIMENTO!AI$1)</f>
        <v/>
      </c>
      <c r="AJ319">
        <f>COUNTIFS(INDIRECT("Tabela6[QRCode]"),CUMPRIMENTO!$C319,INDIRECT("Tabela6[Data]"),CUMPRIMENTO!AJ$1)+COUNTIFS(INDIRECT("Tabela6[QRCode]"),CUMPRIMENTO!$D319,INDIRECT("Tabela6[Data]"),CUMPRIMENTO!AJ$1)</f>
        <v/>
      </c>
      <c r="AK319">
        <f>COUNTIFS(INDIRECT("Tabela6[QRCode]"),CUMPRIMENTO!$C319,INDIRECT("Tabela6[Data]"),CUMPRIMENTO!AK$1)+COUNTIFS(INDIRECT("Tabela6[QRCode]"),CUMPRIMENTO!$D319,INDIRECT("Tabela6[Data]"),CUMPRIMENTO!AK$1)</f>
        <v/>
      </c>
      <c r="AL319">
        <f>COUNTIFS(INDIRECT("Tabela6[QRCode]"),CUMPRIMENTO!$C319,INDIRECT("Tabela6[Data]"),CUMPRIMENTO!AL$1)+COUNTIFS(INDIRECT("Tabela6[QRCode]"),CUMPRIMENTO!$D319,INDIRECT("Tabela6[Data]"),CUMPRIMENTO!AL$1)</f>
        <v/>
      </c>
      <c r="AO319" s="33">
        <f>SUM(AH319:AL319)/(IF(G319=1,COUNTA(AH319:AL319)*3,IF(G319=2,COUNTA(AH319:AL319)*2,IF(G319=3,COUNTA(AH319:AL319),IF(G319=4,COUNTA(AH319:AL319)/2,IF(G319=5,COUNTA(AH319:AL319)/7,IF(G319=6,1,"")))))))</f>
        <v/>
      </c>
      <c r="AP319">
        <f>COUNTIFS(INDIRECT("Tabela6[QRCode]"),CUMPRIMENTO!$C319,INDIRECT("Tabela6[Data]"),CUMPRIMENTO!AP$1)+COUNTIFS(INDIRECT("Tabela6[QRCode]"),CUMPRIMENTO!$D319,INDIRECT("Tabela6[Data]"),CUMPRIMENTO!AP$1)</f>
        <v/>
      </c>
      <c r="AQ319">
        <f>COUNTIFS(INDIRECT("Tabela6[QRCode]"),CUMPRIMENTO!$C319,INDIRECT("Tabela6[Data]"),CUMPRIMENTO!AQ$1)+COUNTIFS(INDIRECT("Tabela6[QRCode]"),CUMPRIMENTO!$D319,INDIRECT("Tabela6[Data]"),CUMPRIMENTO!AQ$1)</f>
        <v/>
      </c>
      <c r="AW319" s="33">
        <f>SUM(AP319:AS319)/(IF(G319=1,COUNTA(AP319:AS319)*3,IF(G319=2,COUNTA(AP319:AS319)*2,IF(G319=3,COUNTA(AP319:AS319),IF(G319=4,COUNTA(AP319:AS319)/2,IF(G319=5,COUNTA(AP319:AS319)/7,IF(G319=6,1,"")))))))</f>
        <v/>
      </c>
    </row>
    <row r="320">
      <c r="B320" t="inlineStr">
        <is>
          <t>BR01-IES-P43</t>
        </is>
      </c>
      <c r="C320" t="inlineStr">
        <is>
          <t>BR01-IES-P43-SALA29</t>
        </is>
      </c>
      <c r="D320" t="inlineStr">
        <is>
          <t>RS-ST01-43-01P-SLA09</t>
        </is>
      </c>
      <c r="E320" t="inlineStr">
        <is>
          <t>ASM - SALA GERENCIA SEGURANCA</t>
        </is>
      </c>
      <c r="G320" t="n">
        <v>4</v>
      </c>
      <c r="H320" t="inlineStr">
        <is>
          <t>T3E</t>
        </is>
      </c>
      <c r="I320" s="34">
        <f>IF(H320="SOB DEMANDA",100%,IF(AVERAGE(Y320,AG320,AO320,AW320)&gt;100%,100%,AVERAGE(Y320,AG320,AO320,AW320)))</f>
        <v/>
      </c>
      <c r="J320">
        <f>COUNTIFS(INDIRECT("Tabela6[QRCode]"),CUMPRIMENTO!$C320,INDIRECT("Tabela6[Data]"),CUMPRIMENTO!J$1)+COUNTIFS(INDIRECT("Tabela6[QRCode]"),CUMPRIMENTO!$D320,INDIRECT("Tabela6[Data]"),CUMPRIMENTO!J$1)</f>
        <v/>
      </c>
      <c r="K320">
        <f>COUNTIFS(INDIRECT("Tabela6[QRCode]"),CUMPRIMENTO!$C320,INDIRECT("Tabela6[Data]"),CUMPRIMENTO!K$1)+COUNTIFS(INDIRECT("Tabela6[QRCode]"),CUMPRIMENTO!$D320,INDIRECT("Tabela6[Data]"),CUMPRIMENTO!K$1)</f>
        <v/>
      </c>
      <c r="L320">
        <f>COUNTIFS(INDIRECT("Tabela6[QRCode]"),CUMPRIMENTO!$C320,INDIRECT("Tabela6[Data]"),CUMPRIMENTO!L$1)+COUNTIFS(INDIRECT("Tabela6[QRCode]"),CUMPRIMENTO!$D320,INDIRECT("Tabela6[Data]"),CUMPRIMENTO!L$1)</f>
        <v/>
      </c>
      <c r="M320">
        <f>COUNTIFS(INDIRECT("Tabela6[QRCode]"),CUMPRIMENTO!$C320,INDIRECT("Tabela6[Data]"),CUMPRIMENTO!M$1)+COUNTIFS(INDIRECT("Tabela6[QRCode]"),CUMPRIMENTO!$D320,INDIRECT("Tabela6[Data]"),CUMPRIMENTO!M$1)</f>
        <v/>
      </c>
      <c r="N320">
        <f>COUNTIFS(INDIRECT("Tabela6[QRCode]"),CUMPRIMENTO!$C320,INDIRECT("Tabela6[Data]"),CUMPRIMENTO!N$1)+COUNTIFS(INDIRECT("Tabela6[QRCode]"),CUMPRIMENTO!$D320,INDIRECT("Tabela6[Data]"),CUMPRIMENTO!N$1)</f>
        <v/>
      </c>
      <c r="Q320" s="33">
        <f>SUM(J320:P320)/(IF(G320=1,COUNTA(J320:P320)*3,IF(G320=2,COUNTA(J320:P320)*2,IF(G320=3,COUNTA(J320:P320),IF(G320=4,COUNTA(J320:P320)/2,IF(G320=5,COUNTA(J320:P320)/7,IF(G320=6,1,"")))))))</f>
        <v/>
      </c>
      <c r="R320">
        <f>COUNTIFS(INDIRECT("Tabela6[QRCode]"),CUMPRIMENTO!$C320,INDIRECT("Tabela6[Data]"),CUMPRIMENTO!R$1)+COUNTIFS(INDIRECT("Tabela6[QRCode]"),CUMPRIMENTO!$D320,INDIRECT("Tabela6[Data]"),CUMPRIMENTO!R$1)</f>
        <v/>
      </c>
      <c r="S320">
        <f>COUNTIFS(INDIRECT("Tabela6[QRCode]"),CUMPRIMENTO!$C320,INDIRECT("Tabela6[Data]"),CUMPRIMENTO!S$1)+COUNTIFS(INDIRECT("Tabela6[QRCode]"),CUMPRIMENTO!$D320,INDIRECT("Tabela6[Data]"),CUMPRIMENTO!S$1)</f>
        <v/>
      </c>
      <c r="T320">
        <f>COUNTIFS(INDIRECT("Tabela6[QRCode]"),CUMPRIMENTO!$C320,INDIRECT("Tabela6[Data]"),CUMPRIMENTO!T$1)+COUNTIFS(INDIRECT("Tabela6[QRCode]"),CUMPRIMENTO!$D320,INDIRECT("Tabela6[Data]"),CUMPRIMENTO!T$1)</f>
        <v/>
      </c>
      <c r="U320">
        <f>COUNTIFS(INDIRECT("Tabela6[QRCode]"),CUMPRIMENTO!$C320,INDIRECT("Tabela6[Data]"),CUMPRIMENTO!U$1)+COUNTIFS(INDIRECT("Tabela6[QRCode]"),CUMPRIMENTO!$D320,INDIRECT("Tabela6[Data]"),CUMPRIMENTO!U$1)</f>
        <v/>
      </c>
      <c r="V320">
        <f>COUNTIFS(INDIRECT("Tabela6[QRCode]"),CUMPRIMENTO!$C320,INDIRECT("Tabela6[Data]"),CUMPRIMENTO!V$1)+COUNTIFS(INDIRECT("Tabela6[QRCode]"),CUMPRIMENTO!$D320,INDIRECT("Tabela6[Data]"),CUMPRIMENTO!V$1)</f>
        <v/>
      </c>
      <c r="Y320" s="33">
        <f>SUM(R320:X320)/(IF(G320=1,COUNTA(R320:X320)*3,IF(G320=2,COUNTA(R320:X320)*2,IF(G320=3,COUNTA(R320:X320),IF(G320=4,COUNTA(R320:X320)/2,IF(G320=5,COUNTA(R320:X320)/7,IF(G320=6,1,"")))))))</f>
        <v/>
      </c>
      <c r="Z320">
        <f>COUNTIFS(INDIRECT("Tabela6[QRCode]"),CUMPRIMENTO!$C320,INDIRECT("Tabela6[Data]"),CUMPRIMENTO!Z$1)+COUNTIFS(INDIRECT("Tabela6[QRCode]"),CUMPRIMENTO!$D320,INDIRECT("Tabela6[Data]"),CUMPRIMENTO!Z$1)</f>
        <v/>
      </c>
      <c r="AA320">
        <f>COUNTIFS(INDIRECT("Tabela6[QRCode]"),CUMPRIMENTO!$C320,INDIRECT("Tabela6[Data]"),CUMPRIMENTO!AA$1)+COUNTIFS(INDIRECT("Tabela6[QRCode]"),CUMPRIMENTO!$D320,INDIRECT("Tabela6[Data]"),CUMPRIMENTO!AA$1)</f>
        <v/>
      </c>
      <c r="AB320">
        <f>COUNTIFS(INDIRECT("Tabela6[QRCode]"),CUMPRIMENTO!$C320,INDIRECT("Tabela6[Data]"),CUMPRIMENTO!AB$1)+COUNTIFS(INDIRECT("Tabela6[QRCode]"),CUMPRIMENTO!$D320,INDIRECT("Tabela6[Data]"),CUMPRIMENTO!AB$1)</f>
        <v/>
      </c>
      <c r="AC320">
        <f>COUNTIFS(INDIRECT("Tabela6[QRCode]"),CUMPRIMENTO!$C320,INDIRECT("Tabela6[Data]"),CUMPRIMENTO!AC$1)+COUNTIFS(INDIRECT("Tabela6[QRCode]"),CUMPRIMENTO!$D320,INDIRECT("Tabela6[Data]"),CUMPRIMENTO!AC$1)</f>
        <v/>
      </c>
      <c r="AD320">
        <f>COUNTIFS(INDIRECT("Tabela6[QRCode]"),CUMPRIMENTO!$C320,INDIRECT("Tabela6[Data]"),CUMPRIMENTO!AD$1)+COUNTIFS(INDIRECT("Tabela6[QRCode]"),CUMPRIMENTO!$D320,INDIRECT("Tabela6[Data]"),CUMPRIMENTO!AD$1)</f>
        <v/>
      </c>
      <c r="AG320" s="33">
        <f>SUM(Z320:AD320)/(IF(G320=1,COUNTA(Z320:AD320)*3,IF(G320=2,COUNTA(Z320:AD320)*2,IF(G320=3,COUNTA(Z320:AD320),IF(G320=4,COUNTA(Z320:AD320)/2,IF(G320=5,COUNTA(Z320:AD320)/7,IF(G320=6,1,"")))))))</f>
        <v/>
      </c>
      <c r="AH320">
        <f>COUNTIFS(INDIRECT("Tabela6[QRCode]"),CUMPRIMENTO!$C320,INDIRECT("Tabela6[Data]"),CUMPRIMENTO!AH$1)+COUNTIFS(INDIRECT("Tabela6[QRCode]"),CUMPRIMENTO!$D320,INDIRECT("Tabela6[Data]"),CUMPRIMENTO!AH$1)</f>
        <v/>
      </c>
      <c r="AI320">
        <f>COUNTIFS(INDIRECT("Tabela6[QRCode]"),CUMPRIMENTO!$C320,INDIRECT("Tabela6[Data]"),CUMPRIMENTO!AI$1)+COUNTIFS(INDIRECT("Tabela6[QRCode]"),CUMPRIMENTO!$D320,INDIRECT("Tabela6[Data]"),CUMPRIMENTO!AI$1)</f>
        <v/>
      </c>
      <c r="AJ320">
        <f>COUNTIFS(INDIRECT("Tabela6[QRCode]"),CUMPRIMENTO!$C320,INDIRECT("Tabela6[Data]"),CUMPRIMENTO!AJ$1)+COUNTIFS(INDIRECT("Tabela6[QRCode]"),CUMPRIMENTO!$D320,INDIRECT("Tabela6[Data]"),CUMPRIMENTO!AJ$1)</f>
        <v/>
      </c>
      <c r="AK320">
        <f>COUNTIFS(INDIRECT("Tabela6[QRCode]"),CUMPRIMENTO!$C320,INDIRECT("Tabela6[Data]"),CUMPRIMENTO!AK$1)+COUNTIFS(INDIRECT("Tabela6[QRCode]"),CUMPRIMENTO!$D320,INDIRECT("Tabela6[Data]"),CUMPRIMENTO!AK$1)</f>
        <v/>
      </c>
      <c r="AL320">
        <f>COUNTIFS(INDIRECT("Tabela6[QRCode]"),CUMPRIMENTO!$C320,INDIRECT("Tabela6[Data]"),CUMPRIMENTO!AL$1)+COUNTIFS(INDIRECT("Tabela6[QRCode]"),CUMPRIMENTO!$D320,INDIRECT("Tabela6[Data]"),CUMPRIMENTO!AL$1)</f>
        <v/>
      </c>
      <c r="AO320" s="33">
        <f>SUM(AH320:AL320)/(IF(G320=1,COUNTA(AH320:AL320)*3,IF(G320=2,COUNTA(AH320:AL320)*2,IF(G320=3,COUNTA(AH320:AL320),IF(G320=4,COUNTA(AH320:AL320)/2,IF(G320=5,COUNTA(AH320:AL320)/7,IF(G320=6,1,"")))))))</f>
        <v/>
      </c>
      <c r="AP320">
        <f>COUNTIFS(INDIRECT("Tabela6[QRCode]"),CUMPRIMENTO!$C320,INDIRECT("Tabela6[Data]"),CUMPRIMENTO!AP$1)+COUNTIFS(INDIRECT("Tabela6[QRCode]"),CUMPRIMENTO!$D320,INDIRECT("Tabela6[Data]"),CUMPRIMENTO!AP$1)</f>
        <v/>
      </c>
      <c r="AQ320">
        <f>COUNTIFS(INDIRECT("Tabela6[QRCode]"),CUMPRIMENTO!$C320,INDIRECT("Tabela6[Data]"),CUMPRIMENTO!AQ$1)+COUNTIFS(INDIRECT("Tabela6[QRCode]"),CUMPRIMENTO!$D320,INDIRECT("Tabela6[Data]"),CUMPRIMENTO!AQ$1)</f>
        <v/>
      </c>
      <c r="AW320" s="33">
        <f>SUM(AP320:AS320)/(IF(G320=1,COUNTA(AP320:AS320)*3,IF(G320=2,COUNTA(AP320:AS320)*2,IF(G320=3,COUNTA(AP320:AS320),IF(G320=4,COUNTA(AP320:AS320)/2,IF(G320=5,COUNTA(AP320:AS320)/7,IF(G320=6,1,"")))))))</f>
        <v/>
      </c>
    </row>
    <row r="321">
      <c r="B321" t="inlineStr">
        <is>
          <t>BR01-IES-P43</t>
        </is>
      </c>
      <c r="C321" t="inlineStr">
        <is>
          <t>BR01-IES-P43-SALA30</t>
        </is>
      </c>
      <c r="D321" t="inlineStr">
        <is>
          <t>RS-ST01-43-01P-SLA10</t>
        </is>
      </c>
      <c r="E321" t="inlineStr">
        <is>
          <t>UIE - SALA REUNIAO IV</t>
        </is>
      </c>
      <c r="G321" t="n">
        <v>4</v>
      </c>
      <c r="H321" t="inlineStr">
        <is>
          <t>T3E</t>
        </is>
      </c>
      <c r="I321" s="34">
        <f>IF(H321="SOB DEMANDA",100%,IF(AVERAGE(Y321,AG321,AO321,AW321)&gt;100%,100%,AVERAGE(Y321,AG321,AO321,AW321)))</f>
        <v/>
      </c>
      <c r="J321">
        <f>COUNTIFS(INDIRECT("Tabela6[QRCode]"),CUMPRIMENTO!$C321,INDIRECT("Tabela6[Data]"),CUMPRIMENTO!J$1)+COUNTIFS(INDIRECT("Tabela6[QRCode]"),CUMPRIMENTO!$D321,INDIRECT("Tabela6[Data]"),CUMPRIMENTO!J$1)</f>
        <v/>
      </c>
      <c r="K321">
        <f>COUNTIFS(INDIRECT("Tabela6[QRCode]"),CUMPRIMENTO!$C321,INDIRECT("Tabela6[Data]"),CUMPRIMENTO!K$1)+COUNTIFS(INDIRECT("Tabela6[QRCode]"),CUMPRIMENTO!$D321,INDIRECT("Tabela6[Data]"),CUMPRIMENTO!K$1)</f>
        <v/>
      </c>
      <c r="L321">
        <f>COUNTIFS(INDIRECT("Tabela6[QRCode]"),CUMPRIMENTO!$C321,INDIRECT("Tabela6[Data]"),CUMPRIMENTO!L$1)+COUNTIFS(INDIRECT("Tabela6[QRCode]"),CUMPRIMENTO!$D321,INDIRECT("Tabela6[Data]"),CUMPRIMENTO!L$1)</f>
        <v/>
      </c>
      <c r="M321">
        <f>COUNTIFS(INDIRECT("Tabela6[QRCode]"),CUMPRIMENTO!$C321,INDIRECT("Tabela6[Data]"),CUMPRIMENTO!M$1)+COUNTIFS(INDIRECT("Tabela6[QRCode]"),CUMPRIMENTO!$D321,INDIRECT("Tabela6[Data]"),CUMPRIMENTO!M$1)</f>
        <v/>
      </c>
      <c r="N321">
        <f>COUNTIFS(INDIRECT("Tabela6[QRCode]"),CUMPRIMENTO!$C321,INDIRECT("Tabela6[Data]"),CUMPRIMENTO!N$1)+COUNTIFS(INDIRECT("Tabela6[QRCode]"),CUMPRIMENTO!$D321,INDIRECT("Tabela6[Data]"),CUMPRIMENTO!N$1)</f>
        <v/>
      </c>
      <c r="Q321" s="33">
        <f>SUM(J321:P321)/(IF(G321=1,COUNTA(J321:P321)*3,IF(G321=2,COUNTA(J321:P321)*2,IF(G321=3,COUNTA(J321:P321),IF(G321=4,COUNTA(J321:P321)/2,IF(G321=5,COUNTA(J321:P321)/7,IF(G321=6,1,"")))))))</f>
        <v/>
      </c>
      <c r="R321">
        <f>COUNTIFS(INDIRECT("Tabela6[QRCode]"),CUMPRIMENTO!$C321,INDIRECT("Tabela6[Data]"),CUMPRIMENTO!R$1)+COUNTIFS(INDIRECT("Tabela6[QRCode]"),CUMPRIMENTO!$D321,INDIRECT("Tabela6[Data]"),CUMPRIMENTO!R$1)</f>
        <v/>
      </c>
      <c r="S321">
        <f>COUNTIFS(INDIRECT("Tabela6[QRCode]"),CUMPRIMENTO!$C321,INDIRECT("Tabela6[Data]"),CUMPRIMENTO!S$1)+COUNTIFS(INDIRECT("Tabela6[QRCode]"),CUMPRIMENTO!$D321,INDIRECT("Tabela6[Data]"),CUMPRIMENTO!S$1)</f>
        <v/>
      </c>
      <c r="T321">
        <f>COUNTIFS(INDIRECT("Tabela6[QRCode]"),CUMPRIMENTO!$C321,INDIRECT("Tabela6[Data]"),CUMPRIMENTO!T$1)+COUNTIFS(INDIRECT("Tabela6[QRCode]"),CUMPRIMENTO!$D321,INDIRECT("Tabela6[Data]"),CUMPRIMENTO!T$1)</f>
        <v/>
      </c>
      <c r="U321">
        <f>COUNTIFS(INDIRECT("Tabela6[QRCode]"),CUMPRIMENTO!$C321,INDIRECT("Tabela6[Data]"),CUMPRIMENTO!U$1)+COUNTIFS(INDIRECT("Tabela6[QRCode]"),CUMPRIMENTO!$D321,INDIRECT("Tabela6[Data]"),CUMPRIMENTO!U$1)</f>
        <v/>
      </c>
      <c r="V321">
        <f>COUNTIFS(INDIRECT("Tabela6[QRCode]"),CUMPRIMENTO!$C321,INDIRECT("Tabela6[Data]"),CUMPRIMENTO!V$1)+COUNTIFS(INDIRECT("Tabela6[QRCode]"),CUMPRIMENTO!$D321,INDIRECT("Tabela6[Data]"),CUMPRIMENTO!V$1)</f>
        <v/>
      </c>
      <c r="Y321" s="33">
        <f>SUM(R321:X321)/(IF(G321=1,COUNTA(R321:X321)*3,IF(G321=2,COUNTA(R321:X321)*2,IF(G321=3,COUNTA(R321:X321),IF(G321=4,COUNTA(R321:X321)/2,IF(G321=5,COUNTA(R321:X321)/7,IF(G321=6,1,"")))))))</f>
        <v/>
      </c>
      <c r="Z321">
        <f>COUNTIFS(INDIRECT("Tabela6[QRCode]"),CUMPRIMENTO!$C321,INDIRECT("Tabela6[Data]"),CUMPRIMENTO!Z$1)+COUNTIFS(INDIRECT("Tabela6[QRCode]"),CUMPRIMENTO!$D321,INDIRECT("Tabela6[Data]"),CUMPRIMENTO!Z$1)</f>
        <v/>
      </c>
      <c r="AA321">
        <f>COUNTIFS(INDIRECT("Tabela6[QRCode]"),CUMPRIMENTO!$C321,INDIRECT("Tabela6[Data]"),CUMPRIMENTO!AA$1)+COUNTIFS(INDIRECT("Tabela6[QRCode]"),CUMPRIMENTO!$D321,INDIRECT("Tabela6[Data]"),CUMPRIMENTO!AA$1)</f>
        <v/>
      </c>
      <c r="AB321">
        <f>COUNTIFS(INDIRECT("Tabela6[QRCode]"),CUMPRIMENTO!$C321,INDIRECT("Tabela6[Data]"),CUMPRIMENTO!AB$1)+COUNTIFS(INDIRECT("Tabela6[QRCode]"),CUMPRIMENTO!$D321,INDIRECT("Tabela6[Data]"),CUMPRIMENTO!AB$1)</f>
        <v/>
      </c>
      <c r="AC321">
        <f>COUNTIFS(INDIRECT("Tabela6[QRCode]"),CUMPRIMENTO!$C321,INDIRECT("Tabela6[Data]"),CUMPRIMENTO!AC$1)+COUNTIFS(INDIRECT("Tabela6[QRCode]"),CUMPRIMENTO!$D321,INDIRECT("Tabela6[Data]"),CUMPRIMENTO!AC$1)</f>
        <v/>
      </c>
      <c r="AD321">
        <f>COUNTIFS(INDIRECT("Tabela6[QRCode]"),CUMPRIMENTO!$C321,INDIRECT("Tabela6[Data]"),CUMPRIMENTO!AD$1)+COUNTIFS(INDIRECT("Tabela6[QRCode]"),CUMPRIMENTO!$D321,INDIRECT("Tabela6[Data]"),CUMPRIMENTO!AD$1)</f>
        <v/>
      </c>
      <c r="AG321" s="33">
        <f>SUM(Z321:AD321)/(IF(G321=1,COUNTA(Z321:AD321)*3,IF(G321=2,COUNTA(Z321:AD321)*2,IF(G321=3,COUNTA(Z321:AD321),IF(G321=4,COUNTA(Z321:AD321)/2,IF(G321=5,COUNTA(Z321:AD321)/7,IF(G321=6,1,"")))))))</f>
        <v/>
      </c>
      <c r="AH321">
        <f>COUNTIFS(INDIRECT("Tabela6[QRCode]"),CUMPRIMENTO!$C321,INDIRECT("Tabela6[Data]"),CUMPRIMENTO!AH$1)+COUNTIFS(INDIRECT("Tabela6[QRCode]"),CUMPRIMENTO!$D321,INDIRECT("Tabela6[Data]"),CUMPRIMENTO!AH$1)</f>
        <v/>
      </c>
      <c r="AI321">
        <f>COUNTIFS(INDIRECT("Tabela6[QRCode]"),CUMPRIMENTO!$C321,INDIRECT("Tabela6[Data]"),CUMPRIMENTO!AI$1)+COUNTIFS(INDIRECT("Tabela6[QRCode]"),CUMPRIMENTO!$D321,INDIRECT("Tabela6[Data]"),CUMPRIMENTO!AI$1)</f>
        <v/>
      </c>
      <c r="AJ321">
        <f>COUNTIFS(INDIRECT("Tabela6[QRCode]"),CUMPRIMENTO!$C321,INDIRECT("Tabela6[Data]"),CUMPRIMENTO!AJ$1)+COUNTIFS(INDIRECT("Tabela6[QRCode]"),CUMPRIMENTO!$D321,INDIRECT("Tabela6[Data]"),CUMPRIMENTO!AJ$1)</f>
        <v/>
      </c>
      <c r="AK321">
        <f>COUNTIFS(INDIRECT("Tabela6[QRCode]"),CUMPRIMENTO!$C321,INDIRECT("Tabela6[Data]"),CUMPRIMENTO!AK$1)+COUNTIFS(INDIRECT("Tabela6[QRCode]"),CUMPRIMENTO!$D321,INDIRECT("Tabela6[Data]"),CUMPRIMENTO!AK$1)</f>
        <v/>
      </c>
      <c r="AL321">
        <f>COUNTIFS(INDIRECT("Tabela6[QRCode]"),CUMPRIMENTO!$C321,INDIRECT("Tabela6[Data]"),CUMPRIMENTO!AL$1)+COUNTIFS(INDIRECT("Tabela6[QRCode]"),CUMPRIMENTO!$D321,INDIRECT("Tabela6[Data]"),CUMPRIMENTO!AL$1)</f>
        <v/>
      </c>
      <c r="AO321" s="33">
        <f>SUM(AH321:AL321)/(IF(G321=1,COUNTA(AH321:AL321)*3,IF(G321=2,COUNTA(AH321:AL321)*2,IF(G321=3,COUNTA(AH321:AL321),IF(G321=4,COUNTA(AH321:AL321)/2,IF(G321=5,COUNTA(AH321:AL321)/7,IF(G321=6,1,"")))))))</f>
        <v/>
      </c>
      <c r="AP321">
        <f>COUNTIFS(INDIRECT("Tabela6[QRCode]"),CUMPRIMENTO!$C321,INDIRECT("Tabela6[Data]"),CUMPRIMENTO!AP$1)+COUNTIFS(INDIRECT("Tabela6[QRCode]"),CUMPRIMENTO!$D321,INDIRECT("Tabela6[Data]"),CUMPRIMENTO!AP$1)</f>
        <v/>
      </c>
      <c r="AQ321">
        <f>COUNTIFS(INDIRECT("Tabela6[QRCode]"),CUMPRIMENTO!$C321,INDIRECT("Tabela6[Data]"),CUMPRIMENTO!AQ$1)+COUNTIFS(INDIRECT("Tabela6[QRCode]"),CUMPRIMENTO!$D321,INDIRECT("Tabela6[Data]"),CUMPRIMENTO!AQ$1)</f>
        <v/>
      </c>
      <c r="AW321" s="33">
        <f>SUM(AP321:AS321)/(IF(G321=1,COUNTA(AP321:AS321)*3,IF(G321=2,COUNTA(AP321:AS321)*2,IF(G321=3,COUNTA(AP321:AS321),IF(G321=4,COUNTA(AP321:AS321)/2,IF(G321=5,COUNTA(AP321:AS321)/7,IF(G321=6,1,"")))))))</f>
        <v/>
      </c>
    </row>
    <row r="322">
      <c r="B322" t="inlineStr">
        <is>
          <t>BR01-IES-P43</t>
        </is>
      </c>
      <c r="C322" t="inlineStr">
        <is>
          <t>BR01-IES-P43-SALA31</t>
        </is>
      </c>
      <c r="D322" t="inlineStr">
        <is>
          <t>RS-ST01-43-01P-SLA07</t>
        </is>
      </c>
      <c r="E322" t="inlineStr">
        <is>
          <t>UIE - SALA ADM</t>
        </is>
      </c>
      <c r="G322" t="n">
        <v>4</v>
      </c>
      <c r="H322" t="inlineStr">
        <is>
          <t>T3E</t>
        </is>
      </c>
      <c r="I322" s="34">
        <f>IF(H322="SOB DEMANDA",100%,IF(AVERAGE(Y322,AG322,AO322,AW322)&gt;100%,100%,AVERAGE(Y322,AG322,AO322,AW322)))</f>
        <v/>
      </c>
      <c r="J322">
        <f>COUNTIFS(INDIRECT("Tabela6[QRCode]"),CUMPRIMENTO!$C322,INDIRECT("Tabela6[Data]"),CUMPRIMENTO!J$1)+COUNTIFS(INDIRECT("Tabela6[QRCode]"),CUMPRIMENTO!$D322,INDIRECT("Tabela6[Data]"),CUMPRIMENTO!J$1)</f>
        <v/>
      </c>
      <c r="K322">
        <f>COUNTIFS(INDIRECT("Tabela6[QRCode]"),CUMPRIMENTO!$C322,INDIRECT("Tabela6[Data]"),CUMPRIMENTO!K$1)+COUNTIFS(INDIRECT("Tabela6[QRCode]"),CUMPRIMENTO!$D322,INDIRECT("Tabela6[Data]"),CUMPRIMENTO!K$1)</f>
        <v/>
      </c>
      <c r="L322">
        <f>COUNTIFS(INDIRECT("Tabela6[QRCode]"),CUMPRIMENTO!$C322,INDIRECT("Tabela6[Data]"),CUMPRIMENTO!L$1)+COUNTIFS(INDIRECT("Tabela6[QRCode]"),CUMPRIMENTO!$D322,INDIRECT("Tabela6[Data]"),CUMPRIMENTO!L$1)</f>
        <v/>
      </c>
      <c r="M322">
        <f>COUNTIFS(INDIRECT("Tabela6[QRCode]"),CUMPRIMENTO!$C322,INDIRECT("Tabela6[Data]"),CUMPRIMENTO!M$1)+COUNTIFS(INDIRECT("Tabela6[QRCode]"),CUMPRIMENTO!$D322,INDIRECT("Tabela6[Data]"),CUMPRIMENTO!M$1)</f>
        <v/>
      </c>
      <c r="N322">
        <f>COUNTIFS(INDIRECT("Tabela6[QRCode]"),CUMPRIMENTO!$C322,INDIRECT("Tabela6[Data]"),CUMPRIMENTO!N$1)+COUNTIFS(INDIRECT("Tabela6[QRCode]"),CUMPRIMENTO!$D322,INDIRECT("Tabela6[Data]"),CUMPRIMENTO!N$1)</f>
        <v/>
      </c>
      <c r="Q322" s="33">
        <f>SUM(J322:P322)/(IF(G322=1,COUNTA(J322:P322)*3,IF(G322=2,COUNTA(J322:P322)*2,IF(G322=3,COUNTA(J322:P322),IF(G322=4,COUNTA(J322:P322)/2,IF(G322=5,COUNTA(J322:P322)/7,IF(G322=6,1,"")))))))</f>
        <v/>
      </c>
      <c r="R322">
        <f>COUNTIFS(INDIRECT("Tabela6[QRCode]"),CUMPRIMENTO!$C322,INDIRECT("Tabela6[Data]"),CUMPRIMENTO!R$1)+COUNTIFS(INDIRECT("Tabela6[QRCode]"),CUMPRIMENTO!$D322,INDIRECT("Tabela6[Data]"),CUMPRIMENTO!R$1)</f>
        <v/>
      </c>
      <c r="S322">
        <f>COUNTIFS(INDIRECT("Tabela6[QRCode]"),CUMPRIMENTO!$C322,INDIRECT("Tabela6[Data]"),CUMPRIMENTO!S$1)+COUNTIFS(INDIRECT("Tabela6[QRCode]"),CUMPRIMENTO!$D322,INDIRECT("Tabela6[Data]"),CUMPRIMENTO!S$1)</f>
        <v/>
      </c>
      <c r="T322">
        <f>COUNTIFS(INDIRECT("Tabela6[QRCode]"),CUMPRIMENTO!$C322,INDIRECT("Tabela6[Data]"),CUMPRIMENTO!T$1)+COUNTIFS(INDIRECT("Tabela6[QRCode]"),CUMPRIMENTO!$D322,INDIRECT("Tabela6[Data]"),CUMPRIMENTO!T$1)</f>
        <v/>
      </c>
      <c r="U322">
        <f>COUNTIFS(INDIRECT("Tabela6[QRCode]"),CUMPRIMENTO!$C322,INDIRECT("Tabela6[Data]"),CUMPRIMENTO!U$1)+COUNTIFS(INDIRECT("Tabela6[QRCode]"),CUMPRIMENTO!$D322,INDIRECT("Tabela6[Data]"),CUMPRIMENTO!U$1)</f>
        <v/>
      </c>
      <c r="V322">
        <f>COUNTIFS(INDIRECT("Tabela6[QRCode]"),CUMPRIMENTO!$C322,INDIRECT("Tabela6[Data]"),CUMPRIMENTO!V$1)+COUNTIFS(INDIRECT("Tabela6[QRCode]"),CUMPRIMENTO!$D322,INDIRECT("Tabela6[Data]"),CUMPRIMENTO!V$1)</f>
        <v/>
      </c>
      <c r="Y322" s="33">
        <f>SUM(R322:X322)/(IF(G322=1,COUNTA(R322:X322)*3,IF(G322=2,COUNTA(R322:X322)*2,IF(G322=3,COUNTA(R322:X322),IF(G322=4,COUNTA(R322:X322)/2,IF(G322=5,COUNTA(R322:X322)/7,IF(G322=6,1,"")))))))</f>
        <v/>
      </c>
      <c r="Z322">
        <f>COUNTIFS(INDIRECT("Tabela6[QRCode]"),CUMPRIMENTO!$C322,INDIRECT("Tabela6[Data]"),CUMPRIMENTO!Z$1)+COUNTIFS(INDIRECT("Tabela6[QRCode]"),CUMPRIMENTO!$D322,INDIRECT("Tabela6[Data]"),CUMPRIMENTO!Z$1)</f>
        <v/>
      </c>
      <c r="AA322">
        <f>COUNTIFS(INDIRECT("Tabela6[QRCode]"),CUMPRIMENTO!$C322,INDIRECT("Tabela6[Data]"),CUMPRIMENTO!AA$1)+COUNTIFS(INDIRECT("Tabela6[QRCode]"),CUMPRIMENTO!$D322,INDIRECT("Tabela6[Data]"),CUMPRIMENTO!AA$1)</f>
        <v/>
      </c>
      <c r="AB322">
        <f>COUNTIFS(INDIRECT("Tabela6[QRCode]"),CUMPRIMENTO!$C322,INDIRECT("Tabela6[Data]"),CUMPRIMENTO!AB$1)+COUNTIFS(INDIRECT("Tabela6[QRCode]"),CUMPRIMENTO!$D322,INDIRECT("Tabela6[Data]"),CUMPRIMENTO!AB$1)</f>
        <v/>
      </c>
      <c r="AC322">
        <f>COUNTIFS(INDIRECT("Tabela6[QRCode]"),CUMPRIMENTO!$C322,INDIRECT("Tabela6[Data]"),CUMPRIMENTO!AC$1)+COUNTIFS(INDIRECT("Tabela6[QRCode]"),CUMPRIMENTO!$D322,INDIRECT("Tabela6[Data]"),CUMPRIMENTO!AC$1)</f>
        <v/>
      </c>
      <c r="AD322">
        <f>COUNTIFS(INDIRECT("Tabela6[QRCode]"),CUMPRIMENTO!$C322,INDIRECT("Tabela6[Data]"),CUMPRIMENTO!AD$1)+COUNTIFS(INDIRECT("Tabela6[QRCode]"),CUMPRIMENTO!$D322,INDIRECT("Tabela6[Data]"),CUMPRIMENTO!AD$1)</f>
        <v/>
      </c>
      <c r="AG322" s="33">
        <f>SUM(Z322:AD322)/(IF(G322=1,COUNTA(Z322:AD322)*3,IF(G322=2,COUNTA(Z322:AD322)*2,IF(G322=3,COUNTA(Z322:AD322),IF(G322=4,COUNTA(Z322:AD322)/2,IF(G322=5,COUNTA(Z322:AD322)/7,IF(G322=6,1,"")))))))</f>
        <v/>
      </c>
      <c r="AH322">
        <f>COUNTIFS(INDIRECT("Tabela6[QRCode]"),CUMPRIMENTO!$C322,INDIRECT("Tabela6[Data]"),CUMPRIMENTO!AH$1)+COUNTIFS(INDIRECT("Tabela6[QRCode]"),CUMPRIMENTO!$D322,INDIRECT("Tabela6[Data]"),CUMPRIMENTO!AH$1)</f>
        <v/>
      </c>
      <c r="AI322">
        <f>COUNTIFS(INDIRECT("Tabela6[QRCode]"),CUMPRIMENTO!$C322,INDIRECT("Tabela6[Data]"),CUMPRIMENTO!AI$1)+COUNTIFS(INDIRECT("Tabela6[QRCode]"),CUMPRIMENTO!$D322,INDIRECT("Tabela6[Data]"),CUMPRIMENTO!AI$1)</f>
        <v/>
      </c>
      <c r="AJ322">
        <f>COUNTIFS(INDIRECT("Tabela6[QRCode]"),CUMPRIMENTO!$C322,INDIRECT("Tabela6[Data]"),CUMPRIMENTO!AJ$1)+COUNTIFS(INDIRECT("Tabela6[QRCode]"),CUMPRIMENTO!$D322,INDIRECT("Tabela6[Data]"),CUMPRIMENTO!AJ$1)</f>
        <v/>
      </c>
      <c r="AK322">
        <f>COUNTIFS(INDIRECT("Tabela6[QRCode]"),CUMPRIMENTO!$C322,INDIRECT("Tabela6[Data]"),CUMPRIMENTO!AK$1)+COUNTIFS(INDIRECT("Tabela6[QRCode]"),CUMPRIMENTO!$D322,INDIRECT("Tabela6[Data]"),CUMPRIMENTO!AK$1)</f>
        <v/>
      </c>
      <c r="AL322">
        <f>COUNTIFS(INDIRECT("Tabela6[QRCode]"),CUMPRIMENTO!$C322,INDIRECT("Tabela6[Data]"),CUMPRIMENTO!AL$1)+COUNTIFS(INDIRECT("Tabela6[QRCode]"),CUMPRIMENTO!$D322,INDIRECT("Tabela6[Data]"),CUMPRIMENTO!AL$1)</f>
        <v/>
      </c>
      <c r="AO322" s="33">
        <f>SUM(AH322:AL322)/(IF(G322=1,COUNTA(AH322:AL322)*3,IF(G322=2,COUNTA(AH322:AL322)*2,IF(G322=3,COUNTA(AH322:AL322),IF(G322=4,COUNTA(AH322:AL322)/2,IF(G322=5,COUNTA(AH322:AL322)/7,IF(G322=6,1,"")))))))</f>
        <v/>
      </c>
      <c r="AP322">
        <f>COUNTIFS(INDIRECT("Tabela6[QRCode]"),CUMPRIMENTO!$C322,INDIRECT("Tabela6[Data]"),CUMPRIMENTO!AP$1)+COUNTIFS(INDIRECT("Tabela6[QRCode]"),CUMPRIMENTO!$D322,INDIRECT("Tabela6[Data]"),CUMPRIMENTO!AP$1)</f>
        <v/>
      </c>
      <c r="AQ322">
        <f>COUNTIFS(INDIRECT("Tabela6[QRCode]"),CUMPRIMENTO!$C322,INDIRECT("Tabela6[Data]"),CUMPRIMENTO!AQ$1)+COUNTIFS(INDIRECT("Tabela6[QRCode]"),CUMPRIMENTO!$D322,INDIRECT("Tabela6[Data]"),CUMPRIMENTO!AQ$1)</f>
        <v/>
      </c>
      <c r="AW322" s="33">
        <f>SUM(AP322:AS322)/(IF(G322=1,COUNTA(AP322:AS322)*3,IF(G322=2,COUNTA(AP322:AS322)*2,IF(G322=3,COUNTA(AP322:AS322),IF(G322=4,COUNTA(AP322:AS322)/2,IF(G322=5,COUNTA(AP322:AS322)/7,IF(G322=6,1,"")))))))</f>
        <v/>
      </c>
    </row>
    <row r="323">
      <c r="B323" t="inlineStr">
        <is>
          <t>BR01-IES-P43</t>
        </is>
      </c>
      <c r="C323" t="inlineStr">
        <is>
          <t>BR01-IES-P43-SALA32</t>
        </is>
      </c>
      <c r="D323" t="inlineStr">
        <is>
          <t>RS-ST01-43-02P-SLA19</t>
        </is>
      </c>
      <c r="E323" t="inlineStr">
        <is>
          <t>MVV - SALA REUNIAO II</t>
        </is>
      </c>
      <c r="G323" t="n">
        <v>4</v>
      </c>
      <c r="H323" t="inlineStr">
        <is>
          <t>T3E</t>
        </is>
      </c>
      <c r="I323" s="34">
        <f>IF(H323="SOB DEMANDA",100%,IF(AVERAGE(Y323,AG323,AO323,AW323)&gt;100%,100%,AVERAGE(Y323,AG323,AO323,AW323)))</f>
        <v/>
      </c>
      <c r="J323">
        <f>COUNTIFS(INDIRECT("Tabela6[QRCode]"),CUMPRIMENTO!$C323,INDIRECT("Tabela6[Data]"),CUMPRIMENTO!J$1)+COUNTIFS(INDIRECT("Tabela6[QRCode]"),CUMPRIMENTO!$D323,INDIRECT("Tabela6[Data]"),CUMPRIMENTO!J$1)</f>
        <v/>
      </c>
      <c r="K323">
        <f>COUNTIFS(INDIRECT("Tabela6[QRCode]"),CUMPRIMENTO!$C323,INDIRECT("Tabela6[Data]"),CUMPRIMENTO!K$1)+COUNTIFS(INDIRECT("Tabela6[QRCode]"),CUMPRIMENTO!$D323,INDIRECT("Tabela6[Data]"),CUMPRIMENTO!K$1)</f>
        <v/>
      </c>
      <c r="L323">
        <f>COUNTIFS(INDIRECT("Tabela6[QRCode]"),CUMPRIMENTO!$C323,INDIRECT("Tabela6[Data]"),CUMPRIMENTO!L$1)+COUNTIFS(INDIRECT("Tabela6[QRCode]"),CUMPRIMENTO!$D323,INDIRECT("Tabela6[Data]"),CUMPRIMENTO!L$1)</f>
        <v/>
      </c>
      <c r="M323">
        <f>COUNTIFS(INDIRECT("Tabela6[QRCode]"),CUMPRIMENTO!$C323,INDIRECT("Tabela6[Data]"),CUMPRIMENTO!M$1)+COUNTIFS(INDIRECT("Tabela6[QRCode]"),CUMPRIMENTO!$D323,INDIRECT("Tabela6[Data]"),CUMPRIMENTO!M$1)</f>
        <v/>
      </c>
      <c r="N323">
        <f>COUNTIFS(INDIRECT("Tabela6[QRCode]"),CUMPRIMENTO!$C323,INDIRECT("Tabela6[Data]"),CUMPRIMENTO!N$1)+COUNTIFS(INDIRECT("Tabela6[QRCode]"),CUMPRIMENTO!$D323,INDIRECT("Tabela6[Data]"),CUMPRIMENTO!N$1)</f>
        <v/>
      </c>
      <c r="Q323" s="33">
        <f>SUM(J323:P323)/(IF(G323=1,COUNTA(J323:P323)*3,IF(G323=2,COUNTA(J323:P323)*2,IF(G323=3,COUNTA(J323:P323),IF(G323=4,COUNTA(J323:P323)/2,IF(G323=5,COUNTA(J323:P323)/7,IF(G323=6,1,"")))))))</f>
        <v/>
      </c>
      <c r="R323">
        <f>COUNTIFS(INDIRECT("Tabela6[QRCode]"),CUMPRIMENTO!$C323,INDIRECT("Tabela6[Data]"),CUMPRIMENTO!R$1)+COUNTIFS(INDIRECT("Tabela6[QRCode]"),CUMPRIMENTO!$D323,INDIRECT("Tabela6[Data]"),CUMPRIMENTO!R$1)</f>
        <v/>
      </c>
      <c r="S323">
        <f>COUNTIFS(INDIRECT("Tabela6[QRCode]"),CUMPRIMENTO!$C323,INDIRECT("Tabela6[Data]"),CUMPRIMENTO!S$1)+COUNTIFS(INDIRECT("Tabela6[QRCode]"),CUMPRIMENTO!$D323,INDIRECT("Tabela6[Data]"),CUMPRIMENTO!S$1)</f>
        <v/>
      </c>
      <c r="T323">
        <f>COUNTIFS(INDIRECT("Tabela6[QRCode]"),CUMPRIMENTO!$C323,INDIRECT("Tabela6[Data]"),CUMPRIMENTO!T$1)+COUNTIFS(INDIRECT("Tabela6[QRCode]"),CUMPRIMENTO!$D323,INDIRECT("Tabela6[Data]"),CUMPRIMENTO!T$1)</f>
        <v/>
      </c>
      <c r="U323">
        <f>COUNTIFS(INDIRECT("Tabela6[QRCode]"),CUMPRIMENTO!$C323,INDIRECT("Tabela6[Data]"),CUMPRIMENTO!U$1)+COUNTIFS(INDIRECT("Tabela6[QRCode]"),CUMPRIMENTO!$D323,INDIRECT("Tabela6[Data]"),CUMPRIMENTO!U$1)</f>
        <v/>
      </c>
      <c r="V323">
        <f>COUNTIFS(INDIRECT("Tabela6[QRCode]"),CUMPRIMENTO!$C323,INDIRECT("Tabela6[Data]"),CUMPRIMENTO!V$1)+COUNTIFS(INDIRECT("Tabela6[QRCode]"),CUMPRIMENTO!$D323,INDIRECT("Tabela6[Data]"),CUMPRIMENTO!V$1)</f>
        <v/>
      </c>
      <c r="Y323" s="33">
        <f>SUM(R323:X323)/(IF(G323=1,COUNTA(R323:X323)*3,IF(G323=2,COUNTA(R323:X323)*2,IF(G323=3,COUNTA(R323:X323),IF(G323=4,COUNTA(R323:X323)/2,IF(G323=5,COUNTA(R323:X323)/7,IF(G323=6,1,"")))))))</f>
        <v/>
      </c>
      <c r="Z323">
        <f>COUNTIFS(INDIRECT("Tabela6[QRCode]"),CUMPRIMENTO!$C323,INDIRECT("Tabela6[Data]"),CUMPRIMENTO!Z$1)+COUNTIFS(INDIRECT("Tabela6[QRCode]"),CUMPRIMENTO!$D323,INDIRECT("Tabela6[Data]"),CUMPRIMENTO!Z$1)</f>
        <v/>
      </c>
      <c r="AA323">
        <f>COUNTIFS(INDIRECT("Tabela6[QRCode]"),CUMPRIMENTO!$C323,INDIRECT("Tabela6[Data]"),CUMPRIMENTO!AA$1)+COUNTIFS(INDIRECT("Tabela6[QRCode]"),CUMPRIMENTO!$D323,INDIRECT("Tabela6[Data]"),CUMPRIMENTO!AA$1)</f>
        <v/>
      </c>
      <c r="AB323">
        <f>COUNTIFS(INDIRECT("Tabela6[QRCode]"),CUMPRIMENTO!$C323,INDIRECT("Tabela6[Data]"),CUMPRIMENTO!AB$1)+COUNTIFS(INDIRECT("Tabela6[QRCode]"),CUMPRIMENTO!$D323,INDIRECT("Tabela6[Data]"),CUMPRIMENTO!AB$1)</f>
        <v/>
      </c>
      <c r="AC323">
        <f>COUNTIFS(INDIRECT("Tabela6[QRCode]"),CUMPRIMENTO!$C323,INDIRECT("Tabela6[Data]"),CUMPRIMENTO!AC$1)+COUNTIFS(INDIRECT("Tabela6[QRCode]"),CUMPRIMENTO!$D323,INDIRECT("Tabela6[Data]"),CUMPRIMENTO!AC$1)</f>
        <v/>
      </c>
      <c r="AD323">
        <f>COUNTIFS(INDIRECT("Tabela6[QRCode]"),CUMPRIMENTO!$C323,INDIRECT("Tabela6[Data]"),CUMPRIMENTO!AD$1)+COUNTIFS(INDIRECT("Tabela6[QRCode]"),CUMPRIMENTO!$D323,INDIRECT("Tabela6[Data]"),CUMPRIMENTO!AD$1)</f>
        <v/>
      </c>
      <c r="AG323" s="33">
        <f>SUM(Z323:AD323)/(IF(G323=1,COUNTA(Z323:AD323)*3,IF(G323=2,COUNTA(Z323:AD323)*2,IF(G323=3,COUNTA(Z323:AD323),IF(G323=4,COUNTA(Z323:AD323)/2,IF(G323=5,COUNTA(Z323:AD323)/7,IF(G323=6,1,"")))))))</f>
        <v/>
      </c>
      <c r="AH323">
        <f>COUNTIFS(INDIRECT("Tabela6[QRCode]"),CUMPRIMENTO!$C323,INDIRECT("Tabela6[Data]"),CUMPRIMENTO!AH$1)+COUNTIFS(INDIRECT("Tabela6[QRCode]"),CUMPRIMENTO!$D323,INDIRECT("Tabela6[Data]"),CUMPRIMENTO!AH$1)</f>
        <v/>
      </c>
      <c r="AI323">
        <f>COUNTIFS(INDIRECT("Tabela6[QRCode]"),CUMPRIMENTO!$C323,INDIRECT("Tabela6[Data]"),CUMPRIMENTO!AI$1)+COUNTIFS(INDIRECT("Tabela6[QRCode]"),CUMPRIMENTO!$D323,INDIRECT("Tabela6[Data]"),CUMPRIMENTO!AI$1)</f>
        <v/>
      </c>
      <c r="AJ323">
        <f>COUNTIFS(INDIRECT("Tabela6[QRCode]"),CUMPRIMENTO!$C323,INDIRECT("Tabela6[Data]"),CUMPRIMENTO!AJ$1)+COUNTIFS(INDIRECT("Tabela6[QRCode]"),CUMPRIMENTO!$D323,INDIRECT("Tabela6[Data]"),CUMPRIMENTO!AJ$1)</f>
        <v/>
      </c>
      <c r="AK323">
        <f>COUNTIFS(INDIRECT("Tabela6[QRCode]"),CUMPRIMENTO!$C323,INDIRECT("Tabela6[Data]"),CUMPRIMENTO!AK$1)+COUNTIFS(INDIRECT("Tabela6[QRCode]"),CUMPRIMENTO!$D323,INDIRECT("Tabela6[Data]"),CUMPRIMENTO!AK$1)</f>
        <v/>
      </c>
      <c r="AL323">
        <f>COUNTIFS(INDIRECT("Tabela6[QRCode]"),CUMPRIMENTO!$C323,INDIRECT("Tabela6[Data]"),CUMPRIMENTO!AL$1)+COUNTIFS(INDIRECT("Tabela6[QRCode]"),CUMPRIMENTO!$D323,INDIRECT("Tabela6[Data]"),CUMPRIMENTO!AL$1)</f>
        <v/>
      </c>
      <c r="AO323" s="33">
        <f>SUM(AH323:AL323)/(IF(G323=1,COUNTA(AH323:AL323)*3,IF(G323=2,COUNTA(AH323:AL323)*2,IF(G323=3,COUNTA(AH323:AL323),IF(G323=4,COUNTA(AH323:AL323)/2,IF(G323=5,COUNTA(AH323:AL323)/7,IF(G323=6,1,"")))))))</f>
        <v/>
      </c>
      <c r="AP323">
        <f>COUNTIFS(INDIRECT("Tabela6[QRCode]"),CUMPRIMENTO!$C323,INDIRECT("Tabela6[Data]"),CUMPRIMENTO!AP$1)+COUNTIFS(INDIRECT("Tabela6[QRCode]"),CUMPRIMENTO!$D323,INDIRECT("Tabela6[Data]"),CUMPRIMENTO!AP$1)</f>
        <v/>
      </c>
      <c r="AQ323">
        <f>COUNTIFS(INDIRECT("Tabela6[QRCode]"),CUMPRIMENTO!$C323,INDIRECT("Tabela6[Data]"),CUMPRIMENTO!AQ$1)+COUNTIFS(INDIRECT("Tabela6[QRCode]"),CUMPRIMENTO!$D323,INDIRECT("Tabela6[Data]"),CUMPRIMENTO!AQ$1)</f>
        <v/>
      </c>
      <c r="AW323" s="33">
        <f>SUM(AP323:AS323)/(IF(G323=1,COUNTA(AP323:AS323)*3,IF(G323=2,COUNTA(AP323:AS323)*2,IF(G323=3,COUNTA(AP323:AS323),IF(G323=4,COUNTA(AP323:AS323)/2,IF(G323=5,COUNTA(AP323:AS323)/7,IF(G323=6,1,"")))))))</f>
        <v/>
      </c>
    </row>
    <row r="324">
      <c r="B324" t="inlineStr">
        <is>
          <t>BR01-IES-P43</t>
        </is>
      </c>
      <c r="C324" t="inlineStr">
        <is>
          <t>BR01-IES-P43-SALA33</t>
        </is>
      </c>
      <c r="D324" t="inlineStr">
        <is>
          <t>RS-ST01-43-02P-SLA03</t>
        </is>
      </c>
      <c r="E324" t="inlineStr">
        <is>
          <t>MVV - SALA REUNIAO I</t>
        </is>
      </c>
      <c r="G324" t="n">
        <v>4</v>
      </c>
      <c r="H324" t="inlineStr">
        <is>
          <t>T3E</t>
        </is>
      </c>
      <c r="I324" s="34">
        <f>IF(H324="SOB DEMANDA",100%,IF(AVERAGE(Y324,AG324,AO324,AW324)&gt;100%,100%,AVERAGE(Y324,AG324,AO324,AW324)))</f>
        <v/>
      </c>
      <c r="J324">
        <f>COUNTIFS(INDIRECT("Tabela6[QRCode]"),CUMPRIMENTO!$C324,INDIRECT("Tabela6[Data]"),CUMPRIMENTO!J$1)+COUNTIFS(INDIRECT("Tabela6[QRCode]"),CUMPRIMENTO!$D324,INDIRECT("Tabela6[Data]"),CUMPRIMENTO!J$1)</f>
        <v/>
      </c>
      <c r="K324">
        <f>COUNTIFS(INDIRECT("Tabela6[QRCode]"),CUMPRIMENTO!$C324,INDIRECT("Tabela6[Data]"),CUMPRIMENTO!K$1)+COUNTIFS(INDIRECT("Tabela6[QRCode]"),CUMPRIMENTO!$D324,INDIRECT("Tabela6[Data]"),CUMPRIMENTO!K$1)</f>
        <v/>
      </c>
      <c r="L324">
        <f>COUNTIFS(INDIRECT("Tabela6[QRCode]"),CUMPRIMENTO!$C324,INDIRECT("Tabela6[Data]"),CUMPRIMENTO!L$1)+COUNTIFS(INDIRECT("Tabela6[QRCode]"),CUMPRIMENTO!$D324,INDIRECT("Tabela6[Data]"),CUMPRIMENTO!L$1)</f>
        <v/>
      </c>
      <c r="M324">
        <f>COUNTIFS(INDIRECT("Tabela6[QRCode]"),CUMPRIMENTO!$C324,INDIRECT("Tabela6[Data]"),CUMPRIMENTO!M$1)+COUNTIFS(INDIRECT("Tabela6[QRCode]"),CUMPRIMENTO!$D324,INDIRECT("Tabela6[Data]"),CUMPRIMENTO!M$1)</f>
        <v/>
      </c>
      <c r="N324">
        <f>COUNTIFS(INDIRECT("Tabela6[QRCode]"),CUMPRIMENTO!$C324,INDIRECT("Tabela6[Data]"),CUMPRIMENTO!N$1)+COUNTIFS(INDIRECT("Tabela6[QRCode]"),CUMPRIMENTO!$D324,INDIRECT("Tabela6[Data]"),CUMPRIMENTO!N$1)</f>
        <v/>
      </c>
      <c r="Q324" s="33">
        <f>SUM(J324:P324)/(IF(G324=1,COUNTA(J324:P324)*3,IF(G324=2,COUNTA(J324:P324)*2,IF(G324=3,COUNTA(J324:P324),IF(G324=4,COUNTA(J324:P324)/2,IF(G324=5,COUNTA(J324:P324)/7,IF(G324=6,1,"")))))))</f>
        <v/>
      </c>
      <c r="R324">
        <f>COUNTIFS(INDIRECT("Tabela6[QRCode]"),CUMPRIMENTO!$C324,INDIRECT("Tabela6[Data]"),CUMPRIMENTO!R$1)+COUNTIFS(INDIRECT("Tabela6[QRCode]"),CUMPRIMENTO!$D324,INDIRECT("Tabela6[Data]"),CUMPRIMENTO!R$1)</f>
        <v/>
      </c>
      <c r="S324">
        <f>COUNTIFS(INDIRECT("Tabela6[QRCode]"),CUMPRIMENTO!$C324,INDIRECT("Tabela6[Data]"),CUMPRIMENTO!S$1)+COUNTIFS(INDIRECT("Tabela6[QRCode]"),CUMPRIMENTO!$D324,INDIRECT("Tabela6[Data]"),CUMPRIMENTO!S$1)</f>
        <v/>
      </c>
      <c r="T324">
        <f>COUNTIFS(INDIRECT("Tabela6[QRCode]"),CUMPRIMENTO!$C324,INDIRECT("Tabela6[Data]"),CUMPRIMENTO!T$1)+COUNTIFS(INDIRECT("Tabela6[QRCode]"),CUMPRIMENTO!$D324,INDIRECT("Tabela6[Data]"),CUMPRIMENTO!T$1)</f>
        <v/>
      </c>
      <c r="U324">
        <f>COUNTIFS(INDIRECT("Tabela6[QRCode]"),CUMPRIMENTO!$C324,INDIRECT("Tabela6[Data]"),CUMPRIMENTO!U$1)+COUNTIFS(INDIRECT("Tabela6[QRCode]"),CUMPRIMENTO!$D324,INDIRECT("Tabela6[Data]"),CUMPRIMENTO!U$1)</f>
        <v/>
      </c>
      <c r="V324">
        <f>COUNTIFS(INDIRECT("Tabela6[QRCode]"),CUMPRIMENTO!$C324,INDIRECT("Tabela6[Data]"),CUMPRIMENTO!V$1)+COUNTIFS(INDIRECT("Tabela6[QRCode]"),CUMPRIMENTO!$D324,INDIRECT("Tabela6[Data]"),CUMPRIMENTO!V$1)</f>
        <v/>
      </c>
      <c r="Y324" s="33">
        <f>SUM(R324:X324)/(IF(G324=1,COUNTA(R324:X324)*3,IF(G324=2,COUNTA(R324:X324)*2,IF(G324=3,COUNTA(R324:X324),IF(G324=4,COUNTA(R324:X324)/2,IF(G324=5,COUNTA(R324:X324)/7,IF(G324=6,1,"")))))))</f>
        <v/>
      </c>
      <c r="Z324">
        <f>COUNTIFS(INDIRECT("Tabela6[QRCode]"),CUMPRIMENTO!$C324,INDIRECT("Tabela6[Data]"),CUMPRIMENTO!Z$1)+COUNTIFS(INDIRECT("Tabela6[QRCode]"),CUMPRIMENTO!$D324,INDIRECT("Tabela6[Data]"),CUMPRIMENTO!Z$1)</f>
        <v/>
      </c>
      <c r="AA324">
        <f>COUNTIFS(INDIRECT("Tabela6[QRCode]"),CUMPRIMENTO!$C324,INDIRECT("Tabela6[Data]"),CUMPRIMENTO!AA$1)+COUNTIFS(INDIRECT("Tabela6[QRCode]"),CUMPRIMENTO!$D324,INDIRECT("Tabela6[Data]"),CUMPRIMENTO!AA$1)</f>
        <v/>
      </c>
      <c r="AB324">
        <f>COUNTIFS(INDIRECT("Tabela6[QRCode]"),CUMPRIMENTO!$C324,INDIRECT("Tabela6[Data]"),CUMPRIMENTO!AB$1)+COUNTIFS(INDIRECT("Tabela6[QRCode]"),CUMPRIMENTO!$D324,INDIRECT("Tabela6[Data]"),CUMPRIMENTO!AB$1)</f>
        <v/>
      </c>
      <c r="AC324">
        <f>COUNTIFS(INDIRECT("Tabela6[QRCode]"),CUMPRIMENTO!$C324,INDIRECT("Tabela6[Data]"),CUMPRIMENTO!AC$1)+COUNTIFS(INDIRECT("Tabela6[QRCode]"),CUMPRIMENTO!$D324,INDIRECT("Tabela6[Data]"),CUMPRIMENTO!AC$1)</f>
        <v/>
      </c>
      <c r="AD324">
        <f>COUNTIFS(INDIRECT("Tabela6[QRCode]"),CUMPRIMENTO!$C324,INDIRECT("Tabela6[Data]"),CUMPRIMENTO!AD$1)+COUNTIFS(INDIRECT("Tabela6[QRCode]"),CUMPRIMENTO!$D324,INDIRECT("Tabela6[Data]"),CUMPRIMENTO!AD$1)</f>
        <v/>
      </c>
      <c r="AG324" s="33">
        <f>SUM(Z324:AD324)/(IF(G324=1,COUNTA(Z324:AD324)*3,IF(G324=2,COUNTA(Z324:AD324)*2,IF(G324=3,COUNTA(Z324:AD324),IF(G324=4,COUNTA(Z324:AD324)/2,IF(G324=5,COUNTA(Z324:AD324)/7,IF(G324=6,1,"")))))))</f>
        <v/>
      </c>
      <c r="AH324">
        <f>COUNTIFS(INDIRECT("Tabela6[QRCode]"),CUMPRIMENTO!$C324,INDIRECT("Tabela6[Data]"),CUMPRIMENTO!AH$1)+COUNTIFS(INDIRECT("Tabela6[QRCode]"),CUMPRIMENTO!$D324,INDIRECT("Tabela6[Data]"),CUMPRIMENTO!AH$1)</f>
        <v/>
      </c>
      <c r="AI324">
        <f>COUNTIFS(INDIRECT("Tabela6[QRCode]"),CUMPRIMENTO!$C324,INDIRECT("Tabela6[Data]"),CUMPRIMENTO!AI$1)+COUNTIFS(INDIRECT("Tabela6[QRCode]"),CUMPRIMENTO!$D324,INDIRECT("Tabela6[Data]"),CUMPRIMENTO!AI$1)</f>
        <v/>
      </c>
      <c r="AJ324">
        <f>COUNTIFS(INDIRECT("Tabela6[QRCode]"),CUMPRIMENTO!$C324,INDIRECT("Tabela6[Data]"),CUMPRIMENTO!AJ$1)+COUNTIFS(INDIRECT("Tabela6[QRCode]"),CUMPRIMENTO!$D324,INDIRECT("Tabela6[Data]"),CUMPRIMENTO!AJ$1)</f>
        <v/>
      </c>
      <c r="AK324">
        <f>COUNTIFS(INDIRECT("Tabela6[QRCode]"),CUMPRIMENTO!$C324,INDIRECT("Tabela6[Data]"),CUMPRIMENTO!AK$1)+COUNTIFS(INDIRECT("Tabela6[QRCode]"),CUMPRIMENTO!$D324,INDIRECT("Tabela6[Data]"),CUMPRIMENTO!AK$1)</f>
        <v/>
      </c>
      <c r="AL324">
        <f>COUNTIFS(INDIRECT("Tabela6[QRCode]"),CUMPRIMENTO!$C324,INDIRECT("Tabela6[Data]"),CUMPRIMENTO!AL$1)+COUNTIFS(INDIRECT("Tabela6[QRCode]"),CUMPRIMENTO!$D324,INDIRECT("Tabela6[Data]"),CUMPRIMENTO!AL$1)</f>
        <v/>
      </c>
      <c r="AO324" s="33">
        <f>SUM(AH324:AL324)/(IF(G324=1,COUNTA(AH324:AL324)*3,IF(G324=2,COUNTA(AH324:AL324)*2,IF(G324=3,COUNTA(AH324:AL324),IF(G324=4,COUNTA(AH324:AL324)/2,IF(G324=5,COUNTA(AH324:AL324)/7,IF(G324=6,1,"")))))))</f>
        <v/>
      </c>
      <c r="AP324">
        <f>COUNTIFS(INDIRECT("Tabela6[QRCode]"),CUMPRIMENTO!$C324,INDIRECT("Tabela6[Data]"),CUMPRIMENTO!AP$1)+COUNTIFS(INDIRECT("Tabela6[QRCode]"),CUMPRIMENTO!$D324,INDIRECT("Tabela6[Data]"),CUMPRIMENTO!AP$1)</f>
        <v/>
      </c>
      <c r="AQ324">
        <f>COUNTIFS(INDIRECT("Tabela6[QRCode]"),CUMPRIMENTO!$C324,INDIRECT("Tabela6[Data]"),CUMPRIMENTO!AQ$1)+COUNTIFS(INDIRECT("Tabela6[QRCode]"),CUMPRIMENTO!$D324,INDIRECT("Tabela6[Data]"),CUMPRIMENTO!AQ$1)</f>
        <v/>
      </c>
      <c r="AW324" s="33">
        <f>SUM(AP324:AS324)/(IF(G324=1,COUNTA(AP324:AS324)*3,IF(G324=2,COUNTA(AP324:AS324)*2,IF(G324=3,COUNTA(AP324:AS324),IF(G324=4,COUNTA(AP324:AS324)/2,IF(G324=5,COUNTA(AP324:AS324)/7,IF(G324=6,1,"")))))))</f>
        <v/>
      </c>
    </row>
    <row r="325">
      <c r="B325" t="inlineStr">
        <is>
          <t>BR01-IES-P43</t>
        </is>
      </c>
      <c r="C325" t="inlineStr">
        <is>
          <t>BR01-IES-P43-SALA34</t>
        </is>
      </c>
      <c r="D325" t="inlineStr">
        <is>
          <t>RS-ST01-43-02P-SLA05</t>
        </is>
      </c>
      <c r="E325" t="inlineStr">
        <is>
          <t>VLD - SALA GERENCIA</t>
        </is>
      </c>
      <c r="G325" t="n">
        <v>4</v>
      </c>
      <c r="H325" t="inlineStr">
        <is>
          <t>T3E</t>
        </is>
      </c>
      <c r="I325" s="34">
        <f>IF(H325="SOB DEMANDA",100%,IF(AVERAGE(Y325,AG325,AO325,AW325)&gt;100%,100%,AVERAGE(Y325,AG325,AO325,AW325)))</f>
        <v/>
      </c>
      <c r="J325">
        <f>COUNTIFS(INDIRECT("Tabela6[QRCode]"),CUMPRIMENTO!$C325,INDIRECT("Tabela6[Data]"),CUMPRIMENTO!J$1)+COUNTIFS(INDIRECT("Tabela6[QRCode]"),CUMPRIMENTO!$D325,INDIRECT("Tabela6[Data]"),CUMPRIMENTO!J$1)</f>
        <v/>
      </c>
      <c r="K325">
        <f>COUNTIFS(INDIRECT("Tabela6[QRCode]"),CUMPRIMENTO!$C325,INDIRECT("Tabela6[Data]"),CUMPRIMENTO!K$1)+COUNTIFS(INDIRECT("Tabela6[QRCode]"),CUMPRIMENTO!$D325,INDIRECT("Tabela6[Data]"),CUMPRIMENTO!K$1)</f>
        <v/>
      </c>
      <c r="L325">
        <f>COUNTIFS(INDIRECT("Tabela6[QRCode]"),CUMPRIMENTO!$C325,INDIRECT("Tabela6[Data]"),CUMPRIMENTO!L$1)+COUNTIFS(INDIRECT("Tabela6[QRCode]"),CUMPRIMENTO!$D325,INDIRECT("Tabela6[Data]"),CUMPRIMENTO!L$1)</f>
        <v/>
      </c>
      <c r="M325">
        <f>COUNTIFS(INDIRECT("Tabela6[QRCode]"),CUMPRIMENTO!$C325,INDIRECT("Tabela6[Data]"),CUMPRIMENTO!M$1)+COUNTIFS(INDIRECT("Tabela6[QRCode]"),CUMPRIMENTO!$D325,INDIRECT("Tabela6[Data]"),CUMPRIMENTO!M$1)</f>
        <v/>
      </c>
      <c r="N325">
        <f>COUNTIFS(INDIRECT("Tabela6[QRCode]"),CUMPRIMENTO!$C325,INDIRECT("Tabela6[Data]"),CUMPRIMENTO!N$1)+COUNTIFS(INDIRECT("Tabela6[QRCode]"),CUMPRIMENTO!$D325,INDIRECT("Tabela6[Data]"),CUMPRIMENTO!N$1)</f>
        <v/>
      </c>
      <c r="Q325" s="33">
        <f>SUM(J325:P325)/(IF(G325=1,COUNTA(J325:P325)*3,IF(G325=2,COUNTA(J325:P325)*2,IF(G325=3,COUNTA(J325:P325),IF(G325=4,COUNTA(J325:P325)/2,IF(G325=5,COUNTA(J325:P325)/7,IF(G325=6,1,"")))))))</f>
        <v/>
      </c>
      <c r="R325">
        <f>COUNTIFS(INDIRECT("Tabela6[QRCode]"),CUMPRIMENTO!$C325,INDIRECT("Tabela6[Data]"),CUMPRIMENTO!R$1)+COUNTIFS(INDIRECT("Tabela6[QRCode]"),CUMPRIMENTO!$D325,INDIRECT("Tabela6[Data]"),CUMPRIMENTO!R$1)</f>
        <v/>
      </c>
      <c r="S325">
        <f>COUNTIFS(INDIRECT("Tabela6[QRCode]"),CUMPRIMENTO!$C325,INDIRECT("Tabela6[Data]"),CUMPRIMENTO!S$1)+COUNTIFS(INDIRECT("Tabela6[QRCode]"),CUMPRIMENTO!$D325,INDIRECT("Tabela6[Data]"),CUMPRIMENTO!S$1)</f>
        <v/>
      </c>
      <c r="T325">
        <f>COUNTIFS(INDIRECT("Tabela6[QRCode]"),CUMPRIMENTO!$C325,INDIRECT("Tabela6[Data]"),CUMPRIMENTO!T$1)+COUNTIFS(INDIRECT("Tabela6[QRCode]"),CUMPRIMENTO!$D325,INDIRECT("Tabela6[Data]"),CUMPRIMENTO!T$1)</f>
        <v/>
      </c>
      <c r="U325">
        <f>COUNTIFS(INDIRECT("Tabela6[QRCode]"),CUMPRIMENTO!$C325,INDIRECT("Tabela6[Data]"),CUMPRIMENTO!U$1)+COUNTIFS(INDIRECT("Tabela6[QRCode]"),CUMPRIMENTO!$D325,INDIRECT("Tabela6[Data]"),CUMPRIMENTO!U$1)</f>
        <v/>
      </c>
      <c r="V325">
        <f>COUNTIFS(INDIRECT("Tabela6[QRCode]"),CUMPRIMENTO!$C325,INDIRECT("Tabela6[Data]"),CUMPRIMENTO!V$1)+COUNTIFS(INDIRECT("Tabela6[QRCode]"),CUMPRIMENTO!$D325,INDIRECT("Tabela6[Data]"),CUMPRIMENTO!V$1)</f>
        <v/>
      </c>
      <c r="Y325" s="33">
        <f>SUM(R325:X325)/(IF(G325=1,COUNTA(R325:X325)*3,IF(G325=2,COUNTA(R325:X325)*2,IF(G325=3,COUNTA(R325:X325),IF(G325=4,COUNTA(R325:X325)/2,IF(G325=5,COUNTA(R325:X325)/7,IF(G325=6,1,"")))))))</f>
        <v/>
      </c>
      <c r="Z325">
        <f>COUNTIFS(INDIRECT("Tabela6[QRCode]"),CUMPRIMENTO!$C325,INDIRECT("Tabela6[Data]"),CUMPRIMENTO!Z$1)+COUNTIFS(INDIRECT("Tabela6[QRCode]"),CUMPRIMENTO!$D325,INDIRECT("Tabela6[Data]"),CUMPRIMENTO!Z$1)</f>
        <v/>
      </c>
      <c r="AA325">
        <f>COUNTIFS(INDIRECT("Tabela6[QRCode]"),CUMPRIMENTO!$C325,INDIRECT("Tabela6[Data]"),CUMPRIMENTO!AA$1)+COUNTIFS(INDIRECT("Tabela6[QRCode]"),CUMPRIMENTO!$D325,INDIRECT("Tabela6[Data]"),CUMPRIMENTO!AA$1)</f>
        <v/>
      </c>
      <c r="AB325">
        <f>COUNTIFS(INDIRECT("Tabela6[QRCode]"),CUMPRIMENTO!$C325,INDIRECT("Tabela6[Data]"),CUMPRIMENTO!AB$1)+COUNTIFS(INDIRECT("Tabela6[QRCode]"),CUMPRIMENTO!$D325,INDIRECT("Tabela6[Data]"),CUMPRIMENTO!AB$1)</f>
        <v/>
      </c>
      <c r="AC325">
        <f>COUNTIFS(INDIRECT("Tabela6[QRCode]"),CUMPRIMENTO!$C325,INDIRECT("Tabela6[Data]"),CUMPRIMENTO!AC$1)+COUNTIFS(INDIRECT("Tabela6[QRCode]"),CUMPRIMENTO!$D325,INDIRECT("Tabela6[Data]"),CUMPRIMENTO!AC$1)</f>
        <v/>
      </c>
      <c r="AD325">
        <f>COUNTIFS(INDIRECT("Tabela6[QRCode]"),CUMPRIMENTO!$C325,INDIRECT("Tabela6[Data]"),CUMPRIMENTO!AD$1)+COUNTIFS(INDIRECT("Tabela6[QRCode]"),CUMPRIMENTO!$D325,INDIRECT("Tabela6[Data]"),CUMPRIMENTO!AD$1)</f>
        <v/>
      </c>
      <c r="AG325" s="33">
        <f>SUM(Z325:AD325)/(IF(G325=1,COUNTA(Z325:AD325)*3,IF(G325=2,COUNTA(Z325:AD325)*2,IF(G325=3,COUNTA(Z325:AD325),IF(G325=4,COUNTA(Z325:AD325)/2,IF(G325=5,COUNTA(Z325:AD325)/7,IF(G325=6,1,"")))))))</f>
        <v/>
      </c>
      <c r="AH325">
        <f>COUNTIFS(INDIRECT("Tabela6[QRCode]"),CUMPRIMENTO!$C325,INDIRECT("Tabela6[Data]"),CUMPRIMENTO!AH$1)+COUNTIFS(INDIRECT("Tabela6[QRCode]"),CUMPRIMENTO!$D325,INDIRECT("Tabela6[Data]"),CUMPRIMENTO!AH$1)</f>
        <v/>
      </c>
      <c r="AI325">
        <f>COUNTIFS(INDIRECT("Tabela6[QRCode]"),CUMPRIMENTO!$C325,INDIRECT("Tabela6[Data]"),CUMPRIMENTO!AI$1)+COUNTIFS(INDIRECT("Tabela6[QRCode]"),CUMPRIMENTO!$D325,INDIRECT("Tabela6[Data]"),CUMPRIMENTO!AI$1)</f>
        <v/>
      </c>
      <c r="AJ325">
        <f>COUNTIFS(INDIRECT("Tabela6[QRCode]"),CUMPRIMENTO!$C325,INDIRECT("Tabela6[Data]"),CUMPRIMENTO!AJ$1)+COUNTIFS(INDIRECT("Tabela6[QRCode]"),CUMPRIMENTO!$D325,INDIRECT("Tabela6[Data]"),CUMPRIMENTO!AJ$1)</f>
        <v/>
      </c>
      <c r="AK325">
        <f>COUNTIFS(INDIRECT("Tabela6[QRCode]"),CUMPRIMENTO!$C325,INDIRECT("Tabela6[Data]"),CUMPRIMENTO!AK$1)+COUNTIFS(INDIRECT("Tabela6[QRCode]"),CUMPRIMENTO!$D325,INDIRECT("Tabela6[Data]"),CUMPRIMENTO!AK$1)</f>
        <v/>
      </c>
      <c r="AL325">
        <f>COUNTIFS(INDIRECT("Tabela6[QRCode]"),CUMPRIMENTO!$C325,INDIRECT("Tabela6[Data]"),CUMPRIMENTO!AL$1)+COUNTIFS(INDIRECT("Tabela6[QRCode]"),CUMPRIMENTO!$D325,INDIRECT("Tabela6[Data]"),CUMPRIMENTO!AL$1)</f>
        <v/>
      </c>
      <c r="AO325" s="33">
        <f>SUM(AH325:AL325)/(IF(G325=1,COUNTA(AH325:AL325)*3,IF(G325=2,COUNTA(AH325:AL325)*2,IF(G325=3,COUNTA(AH325:AL325),IF(G325=4,COUNTA(AH325:AL325)/2,IF(G325=5,COUNTA(AH325:AL325)/7,IF(G325=6,1,"")))))))</f>
        <v/>
      </c>
      <c r="AP325">
        <f>COUNTIFS(INDIRECT("Tabela6[QRCode]"),CUMPRIMENTO!$C325,INDIRECT("Tabela6[Data]"),CUMPRIMENTO!AP$1)+COUNTIFS(INDIRECT("Tabela6[QRCode]"),CUMPRIMENTO!$D325,INDIRECT("Tabela6[Data]"),CUMPRIMENTO!AP$1)</f>
        <v/>
      </c>
      <c r="AQ325">
        <f>COUNTIFS(INDIRECT("Tabela6[QRCode]"),CUMPRIMENTO!$C325,INDIRECT("Tabela6[Data]"),CUMPRIMENTO!AQ$1)+COUNTIFS(INDIRECT("Tabela6[QRCode]"),CUMPRIMENTO!$D325,INDIRECT("Tabela6[Data]"),CUMPRIMENTO!AQ$1)</f>
        <v/>
      </c>
      <c r="AW325" s="33">
        <f>SUM(AP325:AS325)/(IF(G325=1,COUNTA(AP325:AS325)*3,IF(G325=2,COUNTA(AP325:AS325)*2,IF(G325=3,COUNTA(AP325:AS325),IF(G325=4,COUNTA(AP325:AS325)/2,IF(G325=5,COUNTA(AP325:AS325)/7,IF(G325=6,1,"")))))))</f>
        <v/>
      </c>
    </row>
    <row r="326">
      <c r="B326" t="inlineStr">
        <is>
          <t>BR01-IES-P43</t>
        </is>
      </c>
      <c r="C326" t="inlineStr">
        <is>
          <t>BR01-IES-P43-SALA35</t>
        </is>
      </c>
      <c r="D326" t="inlineStr">
        <is>
          <t>RS-ST01-43-02P-SLA04</t>
        </is>
      </c>
      <c r="E326" t="inlineStr">
        <is>
          <t>VLD - SALA GERENCIAS REGIONAIS</t>
        </is>
      </c>
      <c r="G326" t="n">
        <v>4</v>
      </c>
      <c r="H326" t="inlineStr">
        <is>
          <t>T3E</t>
        </is>
      </c>
      <c r="I326" s="34">
        <f>IF(H326="SOB DEMANDA",100%,IF(AVERAGE(Y326,AG326,AO326,AW326)&gt;100%,100%,AVERAGE(Y326,AG326,AO326,AW326)))</f>
        <v/>
      </c>
      <c r="J326">
        <f>COUNTIFS(INDIRECT("Tabela6[QRCode]"),CUMPRIMENTO!$C326,INDIRECT("Tabela6[Data]"),CUMPRIMENTO!J$1)+COUNTIFS(INDIRECT("Tabela6[QRCode]"),CUMPRIMENTO!$D326,INDIRECT("Tabela6[Data]"),CUMPRIMENTO!J$1)</f>
        <v/>
      </c>
      <c r="K326">
        <f>COUNTIFS(INDIRECT("Tabela6[QRCode]"),CUMPRIMENTO!$C326,INDIRECT("Tabela6[Data]"),CUMPRIMENTO!K$1)+COUNTIFS(INDIRECT("Tabela6[QRCode]"),CUMPRIMENTO!$D326,INDIRECT("Tabela6[Data]"),CUMPRIMENTO!K$1)</f>
        <v/>
      </c>
      <c r="L326">
        <f>COUNTIFS(INDIRECT("Tabela6[QRCode]"),CUMPRIMENTO!$C326,INDIRECT("Tabela6[Data]"),CUMPRIMENTO!L$1)+COUNTIFS(INDIRECT("Tabela6[QRCode]"),CUMPRIMENTO!$D326,INDIRECT("Tabela6[Data]"),CUMPRIMENTO!L$1)</f>
        <v/>
      </c>
      <c r="M326">
        <f>COUNTIFS(INDIRECT("Tabela6[QRCode]"),CUMPRIMENTO!$C326,INDIRECT("Tabela6[Data]"),CUMPRIMENTO!M$1)+COUNTIFS(INDIRECT("Tabela6[QRCode]"),CUMPRIMENTO!$D326,INDIRECT("Tabela6[Data]"),CUMPRIMENTO!M$1)</f>
        <v/>
      </c>
      <c r="N326">
        <f>COUNTIFS(INDIRECT("Tabela6[QRCode]"),CUMPRIMENTO!$C326,INDIRECT("Tabela6[Data]"),CUMPRIMENTO!N$1)+COUNTIFS(INDIRECT("Tabela6[QRCode]"),CUMPRIMENTO!$D326,INDIRECT("Tabela6[Data]"),CUMPRIMENTO!N$1)</f>
        <v/>
      </c>
      <c r="Q326" s="33">
        <f>SUM(J326:P326)/(IF(G326=1,COUNTA(J326:P326)*3,IF(G326=2,COUNTA(J326:P326)*2,IF(G326=3,COUNTA(J326:P326),IF(G326=4,COUNTA(J326:P326)/2,IF(G326=5,COUNTA(J326:P326)/7,IF(G326=6,1,"")))))))</f>
        <v/>
      </c>
      <c r="R326">
        <f>COUNTIFS(INDIRECT("Tabela6[QRCode]"),CUMPRIMENTO!$C326,INDIRECT("Tabela6[Data]"),CUMPRIMENTO!R$1)+COUNTIFS(INDIRECT("Tabela6[QRCode]"),CUMPRIMENTO!$D326,INDIRECT("Tabela6[Data]"),CUMPRIMENTO!R$1)</f>
        <v/>
      </c>
      <c r="S326">
        <f>COUNTIFS(INDIRECT("Tabela6[QRCode]"),CUMPRIMENTO!$C326,INDIRECT("Tabela6[Data]"),CUMPRIMENTO!S$1)+COUNTIFS(INDIRECT("Tabela6[QRCode]"),CUMPRIMENTO!$D326,INDIRECT("Tabela6[Data]"),CUMPRIMENTO!S$1)</f>
        <v/>
      </c>
      <c r="T326">
        <f>COUNTIFS(INDIRECT("Tabela6[QRCode]"),CUMPRIMENTO!$C326,INDIRECT("Tabela6[Data]"),CUMPRIMENTO!T$1)+COUNTIFS(INDIRECT("Tabela6[QRCode]"),CUMPRIMENTO!$D326,INDIRECT("Tabela6[Data]"),CUMPRIMENTO!T$1)</f>
        <v/>
      </c>
      <c r="U326">
        <f>COUNTIFS(INDIRECT("Tabela6[QRCode]"),CUMPRIMENTO!$C326,INDIRECT("Tabela6[Data]"),CUMPRIMENTO!U$1)+COUNTIFS(INDIRECT("Tabela6[QRCode]"),CUMPRIMENTO!$D326,INDIRECT("Tabela6[Data]"),CUMPRIMENTO!U$1)</f>
        <v/>
      </c>
      <c r="V326">
        <f>COUNTIFS(INDIRECT("Tabela6[QRCode]"),CUMPRIMENTO!$C326,INDIRECT("Tabela6[Data]"),CUMPRIMENTO!V$1)+COUNTIFS(INDIRECT("Tabela6[QRCode]"),CUMPRIMENTO!$D326,INDIRECT("Tabela6[Data]"),CUMPRIMENTO!V$1)</f>
        <v/>
      </c>
      <c r="Y326" s="33">
        <f>SUM(R326:X326)/(IF(G326=1,COUNTA(R326:X326)*3,IF(G326=2,COUNTA(R326:X326)*2,IF(G326=3,COUNTA(R326:X326),IF(G326=4,COUNTA(R326:X326)/2,IF(G326=5,COUNTA(R326:X326)/7,IF(G326=6,1,"")))))))</f>
        <v/>
      </c>
      <c r="Z326">
        <f>COUNTIFS(INDIRECT("Tabela6[QRCode]"),CUMPRIMENTO!$C326,INDIRECT("Tabela6[Data]"),CUMPRIMENTO!Z$1)+COUNTIFS(INDIRECT("Tabela6[QRCode]"),CUMPRIMENTO!$D326,INDIRECT("Tabela6[Data]"),CUMPRIMENTO!Z$1)</f>
        <v/>
      </c>
      <c r="AA326">
        <f>COUNTIFS(INDIRECT("Tabela6[QRCode]"),CUMPRIMENTO!$C326,INDIRECT("Tabela6[Data]"),CUMPRIMENTO!AA$1)+COUNTIFS(INDIRECT("Tabela6[QRCode]"),CUMPRIMENTO!$D326,INDIRECT("Tabela6[Data]"),CUMPRIMENTO!AA$1)</f>
        <v/>
      </c>
      <c r="AB326">
        <f>COUNTIFS(INDIRECT("Tabela6[QRCode]"),CUMPRIMENTO!$C326,INDIRECT("Tabela6[Data]"),CUMPRIMENTO!AB$1)+COUNTIFS(INDIRECT("Tabela6[QRCode]"),CUMPRIMENTO!$D326,INDIRECT("Tabela6[Data]"),CUMPRIMENTO!AB$1)</f>
        <v/>
      </c>
      <c r="AC326">
        <f>COUNTIFS(INDIRECT("Tabela6[QRCode]"),CUMPRIMENTO!$C326,INDIRECT("Tabela6[Data]"),CUMPRIMENTO!AC$1)+COUNTIFS(INDIRECT("Tabela6[QRCode]"),CUMPRIMENTO!$D326,INDIRECT("Tabela6[Data]"),CUMPRIMENTO!AC$1)</f>
        <v/>
      </c>
      <c r="AD326">
        <f>COUNTIFS(INDIRECT("Tabela6[QRCode]"),CUMPRIMENTO!$C326,INDIRECT("Tabela6[Data]"),CUMPRIMENTO!AD$1)+COUNTIFS(INDIRECT("Tabela6[QRCode]"),CUMPRIMENTO!$D326,INDIRECT("Tabela6[Data]"),CUMPRIMENTO!AD$1)</f>
        <v/>
      </c>
      <c r="AG326" s="33">
        <f>SUM(Z326:AD326)/(IF(G326=1,COUNTA(Z326:AD326)*3,IF(G326=2,COUNTA(Z326:AD326)*2,IF(G326=3,COUNTA(Z326:AD326),IF(G326=4,COUNTA(Z326:AD326)/2,IF(G326=5,COUNTA(Z326:AD326)/7,IF(G326=6,1,"")))))))</f>
        <v/>
      </c>
      <c r="AH326">
        <f>COUNTIFS(INDIRECT("Tabela6[QRCode]"),CUMPRIMENTO!$C326,INDIRECT("Tabela6[Data]"),CUMPRIMENTO!AH$1)+COUNTIFS(INDIRECT("Tabela6[QRCode]"),CUMPRIMENTO!$D326,INDIRECT("Tabela6[Data]"),CUMPRIMENTO!AH$1)</f>
        <v/>
      </c>
      <c r="AI326">
        <f>COUNTIFS(INDIRECT("Tabela6[QRCode]"),CUMPRIMENTO!$C326,INDIRECT("Tabela6[Data]"),CUMPRIMENTO!AI$1)+COUNTIFS(INDIRECT("Tabela6[QRCode]"),CUMPRIMENTO!$D326,INDIRECT("Tabela6[Data]"),CUMPRIMENTO!AI$1)</f>
        <v/>
      </c>
      <c r="AJ326">
        <f>COUNTIFS(INDIRECT("Tabela6[QRCode]"),CUMPRIMENTO!$C326,INDIRECT("Tabela6[Data]"),CUMPRIMENTO!AJ$1)+COUNTIFS(INDIRECT("Tabela6[QRCode]"),CUMPRIMENTO!$D326,INDIRECT("Tabela6[Data]"),CUMPRIMENTO!AJ$1)</f>
        <v/>
      </c>
      <c r="AK326">
        <f>COUNTIFS(INDIRECT("Tabela6[QRCode]"),CUMPRIMENTO!$C326,INDIRECT("Tabela6[Data]"),CUMPRIMENTO!AK$1)+COUNTIFS(INDIRECT("Tabela6[QRCode]"),CUMPRIMENTO!$D326,INDIRECT("Tabela6[Data]"),CUMPRIMENTO!AK$1)</f>
        <v/>
      </c>
      <c r="AL326">
        <f>COUNTIFS(INDIRECT("Tabela6[QRCode]"),CUMPRIMENTO!$C326,INDIRECT("Tabela6[Data]"),CUMPRIMENTO!AL$1)+COUNTIFS(INDIRECT("Tabela6[QRCode]"),CUMPRIMENTO!$D326,INDIRECT("Tabela6[Data]"),CUMPRIMENTO!AL$1)</f>
        <v/>
      </c>
      <c r="AO326" s="33">
        <f>SUM(AH326:AL326)/(IF(G326=1,COUNTA(AH326:AL326)*3,IF(G326=2,COUNTA(AH326:AL326)*2,IF(G326=3,COUNTA(AH326:AL326),IF(G326=4,COUNTA(AH326:AL326)/2,IF(G326=5,COUNTA(AH326:AL326)/7,IF(G326=6,1,"")))))))</f>
        <v/>
      </c>
      <c r="AP326">
        <f>COUNTIFS(INDIRECT("Tabela6[QRCode]"),CUMPRIMENTO!$C326,INDIRECT("Tabela6[Data]"),CUMPRIMENTO!AP$1)+COUNTIFS(INDIRECT("Tabela6[QRCode]"),CUMPRIMENTO!$D326,INDIRECT("Tabela6[Data]"),CUMPRIMENTO!AP$1)</f>
        <v/>
      </c>
      <c r="AQ326">
        <f>COUNTIFS(INDIRECT("Tabela6[QRCode]"),CUMPRIMENTO!$C326,INDIRECT("Tabela6[Data]"),CUMPRIMENTO!AQ$1)+COUNTIFS(INDIRECT("Tabela6[QRCode]"),CUMPRIMENTO!$D326,INDIRECT("Tabela6[Data]"),CUMPRIMENTO!AQ$1)</f>
        <v/>
      </c>
      <c r="AW326" s="33">
        <f>SUM(AP326:AS326)/(IF(G326=1,COUNTA(AP326:AS326)*3,IF(G326=2,COUNTA(AP326:AS326)*2,IF(G326=3,COUNTA(AP326:AS326),IF(G326=4,COUNTA(AP326:AS326)/2,IF(G326=5,COUNTA(AP326:AS326)/7,IF(G326=6,1,"")))))))</f>
        <v/>
      </c>
    </row>
    <row r="327">
      <c r="B327" t="inlineStr">
        <is>
          <t>BR01-IES-P43</t>
        </is>
      </c>
      <c r="C327" t="inlineStr">
        <is>
          <t>BR01-IES-P43-SALA36</t>
        </is>
      </c>
      <c r="D327" t="inlineStr">
        <is>
          <t>RS-ST01-43-02P-SLA07</t>
        </is>
      </c>
      <c r="E327" t="inlineStr">
        <is>
          <t>MKT - SALA REUNIAO I</t>
        </is>
      </c>
      <c r="G327" t="n">
        <v>4</v>
      </c>
      <c r="H327" t="inlineStr">
        <is>
          <t>T3E</t>
        </is>
      </c>
      <c r="I327" s="34">
        <f>IF(H327="SOB DEMANDA",100%,IF(AVERAGE(Y327,AG327,AO327,AW327)&gt;100%,100%,AVERAGE(Y327,AG327,AO327,AW327)))</f>
        <v/>
      </c>
      <c r="J327">
        <f>COUNTIFS(INDIRECT("Tabela6[QRCode]"),CUMPRIMENTO!$C327,INDIRECT("Tabela6[Data]"),CUMPRIMENTO!J$1)+COUNTIFS(INDIRECT("Tabela6[QRCode]"),CUMPRIMENTO!$D327,INDIRECT("Tabela6[Data]"),CUMPRIMENTO!J$1)</f>
        <v/>
      </c>
      <c r="K327">
        <f>COUNTIFS(INDIRECT("Tabela6[QRCode]"),CUMPRIMENTO!$C327,INDIRECT("Tabela6[Data]"),CUMPRIMENTO!K$1)+COUNTIFS(INDIRECT("Tabela6[QRCode]"),CUMPRIMENTO!$D327,INDIRECT("Tabela6[Data]"),CUMPRIMENTO!K$1)</f>
        <v/>
      </c>
      <c r="L327">
        <f>COUNTIFS(INDIRECT("Tabela6[QRCode]"),CUMPRIMENTO!$C327,INDIRECT("Tabela6[Data]"),CUMPRIMENTO!L$1)+COUNTIFS(INDIRECT("Tabela6[QRCode]"),CUMPRIMENTO!$D327,INDIRECT("Tabela6[Data]"),CUMPRIMENTO!L$1)</f>
        <v/>
      </c>
      <c r="M327">
        <f>COUNTIFS(INDIRECT("Tabela6[QRCode]"),CUMPRIMENTO!$C327,INDIRECT("Tabela6[Data]"),CUMPRIMENTO!M$1)+COUNTIFS(INDIRECT("Tabela6[QRCode]"),CUMPRIMENTO!$D327,INDIRECT("Tabela6[Data]"),CUMPRIMENTO!M$1)</f>
        <v/>
      </c>
      <c r="N327">
        <f>COUNTIFS(INDIRECT("Tabela6[QRCode]"),CUMPRIMENTO!$C327,INDIRECT("Tabela6[Data]"),CUMPRIMENTO!N$1)+COUNTIFS(INDIRECT("Tabela6[QRCode]"),CUMPRIMENTO!$D327,INDIRECT("Tabela6[Data]"),CUMPRIMENTO!N$1)</f>
        <v/>
      </c>
      <c r="Q327" s="33">
        <f>SUM(J327:P327)/(IF(G327=1,COUNTA(J327:P327)*3,IF(G327=2,COUNTA(J327:P327)*2,IF(G327=3,COUNTA(J327:P327),IF(G327=4,COUNTA(J327:P327)/2,IF(G327=5,COUNTA(J327:P327)/7,IF(G327=6,1,"")))))))</f>
        <v/>
      </c>
      <c r="R327">
        <f>COUNTIFS(INDIRECT("Tabela6[QRCode]"),CUMPRIMENTO!$C327,INDIRECT("Tabela6[Data]"),CUMPRIMENTO!R$1)+COUNTIFS(INDIRECT("Tabela6[QRCode]"),CUMPRIMENTO!$D327,INDIRECT("Tabela6[Data]"),CUMPRIMENTO!R$1)</f>
        <v/>
      </c>
      <c r="S327">
        <f>COUNTIFS(INDIRECT("Tabela6[QRCode]"),CUMPRIMENTO!$C327,INDIRECT("Tabela6[Data]"),CUMPRIMENTO!S$1)+COUNTIFS(INDIRECT("Tabela6[QRCode]"),CUMPRIMENTO!$D327,INDIRECT("Tabela6[Data]"),CUMPRIMENTO!S$1)</f>
        <v/>
      </c>
      <c r="T327">
        <f>COUNTIFS(INDIRECT("Tabela6[QRCode]"),CUMPRIMENTO!$C327,INDIRECT("Tabela6[Data]"),CUMPRIMENTO!T$1)+COUNTIFS(INDIRECT("Tabela6[QRCode]"),CUMPRIMENTO!$D327,INDIRECT("Tabela6[Data]"),CUMPRIMENTO!T$1)</f>
        <v/>
      </c>
      <c r="U327">
        <f>COUNTIFS(INDIRECT("Tabela6[QRCode]"),CUMPRIMENTO!$C327,INDIRECT("Tabela6[Data]"),CUMPRIMENTO!U$1)+COUNTIFS(INDIRECT("Tabela6[QRCode]"),CUMPRIMENTO!$D327,INDIRECT("Tabela6[Data]"),CUMPRIMENTO!U$1)</f>
        <v/>
      </c>
      <c r="V327">
        <f>COUNTIFS(INDIRECT("Tabela6[QRCode]"),CUMPRIMENTO!$C327,INDIRECT("Tabela6[Data]"),CUMPRIMENTO!V$1)+COUNTIFS(INDIRECT("Tabela6[QRCode]"),CUMPRIMENTO!$D327,INDIRECT("Tabela6[Data]"),CUMPRIMENTO!V$1)</f>
        <v/>
      </c>
      <c r="Y327" s="33">
        <f>SUM(R327:X327)/(IF(G327=1,COUNTA(R327:X327)*3,IF(G327=2,COUNTA(R327:X327)*2,IF(G327=3,COUNTA(R327:X327),IF(G327=4,COUNTA(R327:X327)/2,IF(G327=5,COUNTA(R327:X327)/7,IF(G327=6,1,"")))))))</f>
        <v/>
      </c>
      <c r="Z327">
        <f>COUNTIFS(INDIRECT("Tabela6[QRCode]"),CUMPRIMENTO!$C327,INDIRECT("Tabela6[Data]"),CUMPRIMENTO!Z$1)+COUNTIFS(INDIRECT("Tabela6[QRCode]"),CUMPRIMENTO!$D327,INDIRECT("Tabela6[Data]"),CUMPRIMENTO!Z$1)</f>
        <v/>
      </c>
      <c r="AA327">
        <f>COUNTIFS(INDIRECT("Tabela6[QRCode]"),CUMPRIMENTO!$C327,INDIRECT("Tabela6[Data]"),CUMPRIMENTO!AA$1)+COUNTIFS(INDIRECT("Tabela6[QRCode]"),CUMPRIMENTO!$D327,INDIRECT("Tabela6[Data]"),CUMPRIMENTO!AA$1)</f>
        <v/>
      </c>
      <c r="AB327">
        <f>COUNTIFS(INDIRECT("Tabela6[QRCode]"),CUMPRIMENTO!$C327,INDIRECT("Tabela6[Data]"),CUMPRIMENTO!AB$1)+COUNTIFS(INDIRECT("Tabela6[QRCode]"),CUMPRIMENTO!$D327,INDIRECT("Tabela6[Data]"),CUMPRIMENTO!AB$1)</f>
        <v/>
      </c>
      <c r="AC327">
        <f>COUNTIFS(INDIRECT("Tabela6[QRCode]"),CUMPRIMENTO!$C327,INDIRECT("Tabela6[Data]"),CUMPRIMENTO!AC$1)+COUNTIFS(INDIRECT("Tabela6[QRCode]"),CUMPRIMENTO!$D327,INDIRECT("Tabela6[Data]"),CUMPRIMENTO!AC$1)</f>
        <v/>
      </c>
      <c r="AD327">
        <f>COUNTIFS(INDIRECT("Tabela6[QRCode]"),CUMPRIMENTO!$C327,INDIRECT("Tabela6[Data]"),CUMPRIMENTO!AD$1)+COUNTIFS(INDIRECT("Tabela6[QRCode]"),CUMPRIMENTO!$D327,INDIRECT("Tabela6[Data]"),CUMPRIMENTO!AD$1)</f>
        <v/>
      </c>
      <c r="AG327" s="33">
        <f>SUM(Z327:AD327)/(IF(G327=1,COUNTA(Z327:AD327)*3,IF(G327=2,COUNTA(Z327:AD327)*2,IF(G327=3,COUNTA(Z327:AD327),IF(G327=4,COUNTA(Z327:AD327)/2,IF(G327=5,COUNTA(Z327:AD327)/7,IF(G327=6,1,"")))))))</f>
        <v/>
      </c>
      <c r="AH327">
        <f>COUNTIFS(INDIRECT("Tabela6[QRCode]"),CUMPRIMENTO!$C327,INDIRECT("Tabela6[Data]"),CUMPRIMENTO!AH$1)+COUNTIFS(INDIRECT("Tabela6[QRCode]"),CUMPRIMENTO!$D327,INDIRECT("Tabela6[Data]"),CUMPRIMENTO!AH$1)</f>
        <v/>
      </c>
      <c r="AI327">
        <f>COUNTIFS(INDIRECT("Tabela6[QRCode]"),CUMPRIMENTO!$C327,INDIRECT("Tabela6[Data]"),CUMPRIMENTO!AI$1)+COUNTIFS(INDIRECT("Tabela6[QRCode]"),CUMPRIMENTO!$D327,INDIRECT("Tabela6[Data]"),CUMPRIMENTO!AI$1)</f>
        <v/>
      </c>
      <c r="AJ327">
        <f>COUNTIFS(INDIRECT("Tabela6[QRCode]"),CUMPRIMENTO!$C327,INDIRECT("Tabela6[Data]"),CUMPRIMENTO!AJ$1)+COUNTIFS(INDIRECT("Tabela6[QRCode]"),CUMPRIMENTO!$D327,INDIRECT("Tabela6[Data]"),CUMPRIMENTO!AJ$1)</f>
        <v/>
      </c>
      <c r="AK327">
        <f>COUNTIFS(INDIRECT("Tabela6[QRCode]"),CUMPRIMENTO!$C327,INDIRECT("Tabela6[Data]"),CUMPRIMENTO!AK$1)+COUNTIFS(INDIRECT("Tabela6[QRCode]"),CUMPRIMENTO!$D327,INDIRECT("Tabela6[Data]"),CUMPRIMENTO!AK$1)</f>
        <v/>
      </c>
      <c r="AL327">
        <f>COUNTIFS(INDIRECT("Tabela6[QRCode]"),CUMPRIMENTO!$C327,INDIRECT("Tabela6[Data]"),CUMPRIMENTO!AL$1)+COUNTIFS(INDIRECT("Tabela6[QRCode]"),CUMPRIMENTO!$D327,INDIRECT("Tabela6[Data]"),CUMPRIMENTO!AL$1)</f>
        <v/>
      </c>
      <c r="AO327" s="33">
        <f>SUM(AH327:AL327)/(IF(G327=1,COUNTA(AH327:AL327)*3,IF(G327=2,COUNTA(AH327:AL327)*2,IF(G327=3,COUNTA(AH327:AL327),IF(G327=4,COUNTA(AH327:AL327)/2,IF(G327=5,COUNTA(AH327:AL327)/7,IF(G327=6,1,"")))))))</f>
        <v/>
      </c>
      <c r="AP327">
        <f>COUNTIFS(INDIRECT("Tabela6[QRCode]"),CUMPRIMENTO!$C327,INDIRECT("Tabela6[Data]"),CUMPRIMENTO!AP$1)+COUNTIFS(INDIRECT("Tabela6[QRCode]"),CUMPRIMENTO!$D327,INDIRECT("Tabela6[Data]"),CUMPRIMENTO!AP$1)</f>
        <v/>
      </c>
      <c r="AQ327">
        <f>COUNTIFS(INDIRECT("Tabela6[QRCode]"),CUMPRIMENTO!$C327,INDIRECT("Tabela6[Data]"),CUMPRIMENTO!AQ$1)+COUNTIFS(INDIRECT("Tabela6[QRCode]"),CUMPRIMENTO!$D327,INDIRECT("Tabela6[Data]"),CUMPRIMENTO!AQ$1)</f>
        <v/>
      </c>
      <c r="AW327" s="33">
        <f>SUM(AP327:AS327)/(IF(G327=1,COUNTA(AP327:AS327)*3,IF(G327=2,COUNTA(AP327:AS327)*2,IF(G327=3,COUNTA(AP327:AS327),IF(G327=4,COUNTA(AP327:AS327)/2,IF(G327=5,COUNTA(AP327:AS327)/7,IF(G327=6,1,"")))))))</f>
        <v/>
      </c>
    </row>
    <row r="328">
      <c r="B328" t="inlineStr">
        <is>
          <t>BR01-IES-P43</t>
        </is>
      </c>
      <c r="C328" t="inlineStr">
        <is>
          <t>BR01-IES-P43-SALA43</t>
        </is>
      </c>
      <c r="D328" t="inlineStr">
        <is>
          <t>RS-ST01-43-01P-COP02</t>
        </is>
      </c>
      <c r="E328" t="inlineStr">
        <is>
          <t>UIE - COPA</t>
        </is>
      </c>
      <c r="G328" t="n">
        <v>3</v>
      </c>
      <c r="H328" t="inlineStr">
        <is>
          <t>T3E</t>
        </is>
      </c>
      <c r="I328" s="34">
        <f>IF(H328="SOB DEMANDA",100%,IF(AVERAGE(Y328,AG328,AO328,AW328)&gt;100%,100%,AVERAGE(Y328,AG328,AO328,AW328)))</f>
        <v/>
      </c>
      <c r="J328">
        <f>COUNTIFS(INDIRECT("Tabela6[QRCode]"),CUMPRIMENTO!$C328,INDIRECT("Tabela6[Data]"),CUMPRIMENTO!J$1)+COUNTIFS(INDIRECT("Tabela6[QRCode]"),CUMPRIMENTO!$D328,INDIRECT("Tabela6[Data]"),CUMPRIMENTO!J$1)</f>
        <v/>
      </c>
      <c r="K328">
        <f>COUNTIFS(INDIRECT("Tabela6[QRCode]"),CUMPRIMENTO!$C328,INDIRECT("Tabela6[Data]"),CUMPRIMENTO!K$1)+COUNTIFS(INDIRECT("Tabela6[QRCode]"),CUMPRIMENTO!$D328,INDIRECT("Tabela6[Data]"),CUMPRIMENTO!K$1)</f>
        <v/>
      </c>
      <c r="L328">
        <f>COUNTIFS(INDIRECT("Tabela6[QRCode]"),CUMPRIMENTO!$C328,INDIRECT("Tabela6[Data]"),CUMPRIMENTO!L$1)+COUNTIFS(INDIRECT("Tabela6[QRCode]"),CUMPRIMENTO!$D328,INDIRECT("Tabela6[Data]"),CUMPRIMENTO!L$1)</f>
        <v/>
      </c>
      <c r="M328">
        <f>COUNTIFS(INDIRECT("Tabela6[QRCode]"),CUMPRIMENTO!$C328,INDIRECT("Tabela6[Data]"),CUMPRIMENTO!M$1)+COUNTIFS(INDIRECT("Tabela6[QRCode]"),CUMPRIMENTO!$D328,INDIRECT("Tabela6[Data]"),CUMPRIMENTO!M$1)</f>
        <v/>
      </c>
      <c r="N328">
        <f>COUNTIFS(INDIRECT("Tabela6[QRCode]"),CUMPRIMENTO!$C328,INDIRECT("Tabela6[Data]"),CUMPRIMENTO!N$1)+COUNTIFS(INDIRECT("Tabela6[QRCode]"),CUMPRIMENTO!$D328,INDIRECT("Tabela6[Data]"),CUMPRIMENTO!N$1)</f>
        <v/>
      </c>
      <c r="Q328" s="33">
        <f>SUM(J328:P328)/(IF(G328=1,COUNTA(J328:P328)*3,IF(G328=2,COUNTA(J328:P328)*2,IF(G328=3,COUNTA(J328:P328),IF(G328=4,COUNTA(J328:P328)/2,IF(G328=5,COUNTA(J328:P328)/7,IF(G328=6,1,"")))))))</f>
        <v/>
      </c>
      <c r="R328">
        <f>COUNTIFS(INDIRECT("Tabela6[QRCode]"),CUMPRIMENTO!$C328,INDIRECT("Tabela6[Data]"),CUMPRIMENTO!R$1)+COUNTIFS(INDIRECT("Tabela6[QRCode]"),CUMPRIMENTO!$D328,INDIRECT("Tabela6[Data]"),CUMPRIMENTO!R$1)</f>
        <v/>
      </c>
      <c r="S328">
        <f>COUNTIFS(INDIRECT("Tabela6[QRCode]"),CUMPRIMENTO!$C328,INDIRECT("Tabela6[Data]"),CUMPRIMENTO!S$1)+COUNTIFS(INDIRECT("Tabela6[QRCode]"),CUMPRIMENTO!$D328,INDIRECT("Tabela6[Data]"),CUMPRIMENTO!S$1)</f>
        <v/>
      </c>
      <c r="T328">
        <f>COUNTIFS(INDIRECT("Tabela6[QRCode]"),CUMPRIMENTO!$C328,INDIRECT("Tabela6[Data]"),CUMPRIMENTO!T$1)+COUNTIFS(INDIRECT("Tabela6[QRCode]"),CUMPRIMENTO!$D328,INDIRECT("Tabela6[Data]"),CUMPRIMENTO!T$1)</f>
        <v/>
      </c>
      <c r="U328">
        <f>COUNTIFS(INDIRECT("Tabela6[QRCode]"),CUMPRIMENTO!$C328,INDIRECT("Tabela6[Data]"),CUMPRIMENTO!U$1)+COUNTIFS(INDIRECT("Tabela6[QRCode]"),CUMPRIMENTO!$D328,INDIRECT("Tabela6[Data]"),CUMPRIMENTO!U$1)</f>
        <v/>
      </c>
      <c r="V328">
        <f>COUNTIFS(INDIRECT("Tabela6[QRCode]"),CUMPRIMENTO!$C328,INDIRECT("Tabela6[Data]"),CUMPRIMENTO!V$1)+COUNTIFS(INDIRECT("Tabela6[QRCode]"),CUMPRIMENTO!$D328,INDIRECT("Tabela6[Data]"),CUMPRIMENTO!V$1)</f>
        <v/>
      </c>
      <c r="Y328" s="33">
        <f>SUM(R328:X328)/(IF(G328=1,COUNTA(R328:X328)*3,IF(G328=2,COUNTA(R328:X328)*2,IF(G328=3,COUNTA(R328:X328),IF(G328=4,COUNTA(R328:X328)/2,IF(G328=5,COUNTA(R328:X328)/7,IF(G328=6,1,"")))))))</f>
        <v/>
      </c>
      <c r="Z328">
        <f>COUNTIFS(INDIRECT("Tabela6[QRCode]"),CUMPRIMENTO!$C328,INDIRECT("Tabela6[Data]"),CUMPRIMENTO!Z$1)+COUNTIFS(INDIRECT("Tabela6[QRCode]"),CUMPRIMENTO!$D328,INDIRECT("Tabela6[Data]"),CUMPRIMENTO!Z$1)</f>
        <v/>
      </c>
      <c r="AA328">
        <f>COUNTIFS(INDIRECT("Tabela6[QRCode]"),CUMPRIMENTO!$C328,INDIRECT("Tabela6[Data]"),CUMPRIMENTO!AA$1)+COUNTIFS(INDIRECT("Tabela6[QRCode]"),CUMPRIMENTO!$D328,INDIRECT("Tabela6[Data]"),CUMPRIMENTO!AA$1)</f>
        <v/>
      </c>
      <c r="AB328">
        <f>COUNTIFS(INDIRECT("Tabela6[QRCode]"),CUMPRIMENTO!$C328,INDIRECT("Tabela6[Data]"),CUMPRIMENTO!AB$1)+COUNTIFS(INDIRECT("Tabela6[QRCode]"),CUMPRIMENTO!$D328,INDIRECT("Tabela6[Data]"),CUMPRIMENTO!AB$1)</f>
        <v/>
      </c>
      <c r="AC328">
        <f>COUNTIFS(INDIRECT("Tabela6[QRCode]"),CUMPRIMENTO!$C328,INDIRECT("Tabela6[Data]"),CUMPRIMENTO!AC$1)+COUNTIFS(INDIRECT("Tabela6[QRCode]"),CUMPRIMENTO!$D328,INDIRECT("Tabela6[Data]"),CUMPRIMENTO!AC$1)</f>
        <v/>
      </c>
      <c r="AD328">
        <f>COUNTIFS(INDIRECT("Tabela6[QRCode]"),CUMPRIMENTO!$C328,INDIRECT("Tabela6[Data]"),CUMPRIMENTO!AD$1)+COUNTIFS(INDIRECT("Tabela6[QRCode]"),CUMPRIMENTO!$D328,INDIRECT("Tabela6[Data]"),CUMPRIMENTO!AD$1)</f>
        <v/>
      </c>
      <c r="AG328" s="33">
        <f>SUM(Z328:AD328)/(IF(G328=1,COUNTA(Z328:AD328)*3,IF(G328=2,COUNTA(Z328:AD328)*2,IF(G328=3,COUNTA(Z328:AD328),IF(G328=4,COUNTA(Z328:AD328)/2,IF(G328=5,COUNTA(Z328:AD328)/7,IF(G328=6,1,"")))))))</f>
        <v/>
      </c>
      <c r="AH328">
        <f>COUNTIFS(INDIRECT("Tabela6[QRCode]"),CUMPRIMENTO!$C328,INDIRECT("Tabela6[Data]"),CUMPRIMENTO!AH$1)+COUNTIFS(INDIRECT("Tabela6[QRCode]"),CUMPRIMENTO!$D328,INDIRECT("Tabela6[Data]"),CUMPRIMENTO!AH$1)</f>
        <v/>
      </c>
      <c r="AI328">
        <f>COUNTIFS(INDIRECT("Tabela6[QRCode]"),CUMPRIMENTO!$C328,INDIRECT("Tabela6[Data]"),CUMPRIMENTO!AI$1)+COUNTIFS(INDIRECT("Tabela6[QRCode]"),CUMPRIMENTO!$D328,INDIRECT("Tabela6[Data]"),CUMPRIMENTO!AI$1)</f>
        <v/>
      </c>
      <c r="AJ328">
        <f>COUNTIFS(INDIRECT("Tabela6[QRCode]"),CUMPRIMENTO!$C328,INDIRECT("Tabela6[Data]"),CUMPRIMENTO!AJ$1)+COUNTIFS(INDIRECT("Tabela6[QRCode]"),CUMPRIMENTO!$D328,INDIRECT("Tabela6[Data]"),CUMPRIMENTO!AJ$1)</f>
        <v/>
      </c>
      <c r="AK328">
        <f>COUNTIFS(INDIRECT("Tabela6[QRCode]"),CUMPRIMENTO!$C328,INDIRECT("Tabela6[Data]"),CUMPRIMENTO!AK$1)+COUNTIFS(INDIRECT("Tabela6[QRCode]"),CUMPRIMENTO!$D328,INDIRECT("Tabela6[Data]"),CUMPRIMENTO!AK$1)</f>
        <v/>
      </c>
      <c r="AL328">
        <f>COUNTIFS(INDIRECT("Tabela6[QRCode]"),CUMPRIMENTO!$C328,INDIRECT("Tabela6[Data]"),CUMPRIMENTO!AL$1)+COUNTIFS(INDIRECT("Tabela6[QRCode]"),CUMPRIMENTO!$D328,INDIRECT("Tabela6[Data]"),CUMPRIMENTO!AL$1)</f>
        <v/>
      </c>
      <c r="AO328" s="33">
        <f>SUM(AH328:AL328)/(IF(G328=1,COUNTA(AH328:AL328)*3,IF(G328=2,COUNTA(AH328:AL328)*2,IF(G328=3,COUNTA(AH328:AL328),IF(G328=4,COUNTA(AH328:AL328)/2,IF(G328=5,COUNTA(AH328:AL328)/7,IF(G328=6,1,"")))))))</f>
        <v/>
      </c>
      <c r="AP328">
        <f>COUNTIFS(INDIRECT("Tabela6[QRCode]"),CUMPRIMENTO!$C328,INDIRECT("Tabela6[Data]"),CUMPRIMENTO!AP$1)+COUNTIFS(INDIRECT("Tabela6[QRCode]"),CUMPRIMENTO!$D328,INDIRECT("Tabela6[Data]"),CUMPRIMENTO!AP$1)</f>
        <v/>
      </c>
      <c r="AQ328">
        <f>COUNTIFS(INDIRECT("Tabela6[QRCode]"),CUMPRIMENTO!$C328,INDIRECT("Tabela6[Data]"),CUMPRIMENTO!AQ$1)+COUNTIFS(INDIRECT("Tabela6[QRCode]"),CUMPRIMENTO!$D328,INDIRECT("Tabela6[Data]"),CUMPRIMENTO!AQ$1)</f>
        <v/>
      </c>
      <c r="AW328" s="33">
        <f>SUM(AP328:AS328)/(IF(G328=1,COUNTA(AP328:AS328)*3,IF(G328=2,COUNTA(AP328:AS328)*2,IF(G328=3,COUNTA(AP328:AS328),IF(G328=4,COUNTA(AP328:AS328)/2,IF(G328=5,COUNTA(AP328:AS328)/7,IF(G328=6,1,"")))))))</f>
        <v/>
      </c>
    </row>
    <row r="329">
      <c r="B329" t="inlineStr">
        <is>
          <t>BR01-IES-P43</t>
        </is>
      </c>
      <c r="C329" t="inlineStr">
        <is>
          <t>BR01-IES-P43-SALA44</t>
        </is>
      </c>
      <c r="D329" t="inlineStr">
        <is>
          <t>RS-ST01-43-02P-COP01</t>
        </is>
      </c>
      <c r="E329" t="inlineStr">
        <is>
          <t>MVV - COPA I</t>
        </is>
      </c>
      <c r="G329" t="n">
        <v>3</v>
      </c>
      <c r="H329" t="inlineStr">
        <is>
          <t>T3E</t>
        </is>
      </c>
      <c r="I329" s="34">
        <f>IF(H329="SOB DEMANDA",100%,IF(AVERAGE(Y329,AG329,AO329,AW329)&gt;100%,100%,AVERAGE(Y329,AG329,AO329,AW329)))</f>
        <v/>
      </c>
      <c r="J329">
        <f>COUNTIFS(INDIRECT("Tabela6[QRCode]"),CUMPRIMENTO!$C329,INDIRECT("Tabela6[Data]"),CUMPRIMENTO!J$1)+COUNTIFS(INDIRECT("Tabela6[QRCode]"),CUMPRIMENTO!$D329,INDIRECT("Tabela6[Data]"),CUMPRIMENTO!J$1)</f>
        <v/>
      </c>
      <c r="K329">
        <f>COUNTIFS(INDIRECT("Tabela6[QRCode]"),CUMPRIMENTO!$C329,INDIRECT("Tabela6[Data]"),CUMPRIMENTO!K$1)+COUNTIFS(INDIRECT("Tabela6[QRCode]"),CUMPRIMENTO!$D329,INDIRECT("Tabela6[Data]"),CUMPRIMENTO!K$1)</f>
        <v/>
      </c>
      <c r="L329">
        <f>COUNTIFS(INDIRECT("Tabela6[QRCode]"),CUMPRIMENTO!$C329,INDIRECT("Tabela6[Data]"),CUMPRIMENTO!L$1)+COUNTIFS(INDIRECT("Tabela6[QRCode]"),CUMPRIMENTO!$D329,INDIRECT("Tabela6[Data]"),CUMPRIMENTO!L$1)</f>
        <v/>
      </c>
      <c r="M329">
        <f>COUNTIFS(INDIRECT("Tabela6[QRCode]"),CUMPRIMENTO!$C329,INDIRECT("Tabela6[Data]"),CUMPRIMENTO!M$1)+COUNTIFS(INDIRECT("Tabela6[QRCode]"),CUMPRIMENTO!$D329,INDIRECT("Tabela6[Data]"),CUMPRIMENTO!M$1)</f>
        <v/>
      </c>
      <c r="N329">
        <f>COUNTIFS(INDIRECT("Tabela6[QRCode]"),CUMPRIMENTO!$C329,INDIRECT("Tabela6[Data]"),CUMPRIMENTO!N$1)+COUNTIFS(INDIRECT("Tabela6[QRCode]"),CUMPRIMENTO!$D329,INDIRECT("Tabela6[Data]"),CUMPRIMENTO!N$1)</f>
        <v/>
      </c>
      <c r="Q329" s="33">
        <f>SUM(J329:P329)/(IF(G329=1,COUNTA(J329:P329)*3,IF(G329=2,COUNTA(J329:P329)*2,IF(G329=3,COUNTA(J329:P329),IF(G329=4,COUNTA(J329:P329)/2,IF(G329=5,COUNTA(J329:P329)/7,IF(G329=6,1,"")))))))</f>
        <v/>
      </c>
      <c r="R329">
        <f>COUNTIFS(INDIRECT("Tabela6[QRCode]"),CUMPRIMENTO!$C329,INDIRECT("Tabela6[Data]"),CUMPRIMENTO!R$1)+COUNTIFS(INDIRECT("Tabela6[QRCode]"),CUMPRIMENTO!$D329,INDIRECT("Tabela6[Data]"),CUMPRIMENTO!R$1)</f>
        <v/>
      </c>
      <c r="S329">
        <f>COUNTIFS(INDIRECT("Tabela6[QRCode]"),CUMPRIMENTO!$C329,INDIRECT("Tabela6[Data]"),CUMPRIMENTO!S$1)+COUNTIFS(INDIRECT("Tabela6[QRCode]"),CUMPRIMENTO!$D329,INDIRECT("Tabela6[Data]"),CUMPRIMENTO!S$1)</f>
        <v/>
      </c>
      <c r="T329">
        <f>COUNTIFS(INDIRECT("Tabela6[QRCode]"),CUMPRIMENTO!$C329,INDIRECT("Tabela6[Data]"),CUMPRIMENTO!T$1)+COUNTIFS(INDIRECT("Tabela6[QRCode]"),CUMPRIMENTO!$D329,INDIRECT("Tabela6[Data]"),CUMPRIMENTO!T$1)</f>
        <v/>
      </c>
      <c r="U329">
        <f>COUNTIFS(INDIRECT("Tabela6[QRCode]"),CUMPRIMENTO!$C329,INDIRECT("Tabela6[Data]"),CUMPRIMENTO!U$1)+COUNTIFS(INDIRECT("Tabela6[QRCode]"),CUMPRIMENTO!$D329,INDIRECT("Tabela6[Data]"),CUMPRIMENTO!U$1)</f>
        <v/>
      </c>
      <c r="V329">
        <f>COUNTIFS(INDIRECT("Tabela6[QRCode]"),CUMPRIMENTO!$C329,INDIRECT("Tabela6[Data]"),CUMPRIMENTO!V$1)+COUNTIFS(INDIRECT("Tabela6[QRCode]"),CUMPRIMENTO!$D329,INDIRECT("Tabela6[Data]"),CUMPRIMENTO!V$1)</f>
        <v/>
      </c>
      <c r="Y329" s="33">
        <f>SUM(R329:X329)/(IF(G329=1,COUNTA(R329:X329)*3,IF(G329=2,COUNTA(R329:X329)*2,IF(G329=3,COUNTA(R329:X329),IF(G329=4,COUNTA(R329:X329)/2,IF(G329=5,COUNTA(R329:X329)/7,IF(G329=6,1,"")))))))</f>
        <v/>
      </c>
      <c r="Z329">
        <f>COUNTIFS(INDIRECT("Tabela6[QRCode]"),CUMPRIMENTO!$C329,INDIRECT("Tabela6[Data]"),CUMPRIMENTO!Z$1)+COUNTIFS(INDIRECT("Tabela6[QRCode]"),CUMPRIMENTO!$D329,INDIRECT("Tabela6[Data]"),CUMPRIMENTO!Z$1)</f>
        <v/>
      </c>
      <c r="AA329">
        <f>COUNTIFS(INDIRECT("Tabela6[QRCode]"),CUMPRIMENTO!$C329,INDIRECT("Tabela6[Data]"),CUMPRIMENTO!AA$1)+COUNTIFS(INDIRECT("Tabela6[QRCode]"),CUMPRIMENTO!$D329,INDIRECT("Tabela6[Data]"),CUMPRIMENTO!AA$1)</f>
        <v/>
      </c>
      <c r="AB329">
        <f>COUNTIFS(INDIRECT("Tabela6[QRCode]"),CUMPRIMENTO!$C329,INDIRECT("Tabela6[Data]"),CUMPRIMENTO!AB$1)+COUNTIFS(INDIRECT("Tabela6[QRCode]"),CUMPRIMENTO!$D329,INDIRECT("Tabela6[Data]"),CUMPRIMENTO!AB$1)</f>
        <v/>
      </c>
      <c r="AC329">
        <f>COUNTIFS(INDIRECT("Tabela6[QRCode]"),CUMPRIMENTO!$C329,INDIRECT("Tabela6[Data]"),CUMPRIMENTO!AC$1)+COUNTIFS(INDIRECT("Tabela6[QRCode]"),CUMPRIMENTO!$D329,INDIRECT("Tabela6[Data]"),CUMPRIMENTO!AC$1)</f>
        <v/>
      </c>
      <c r="AD329">
        <f>COUNTIFS(INDIRECT("Tabela6[QRCode]"),CUMPRIMENTO!$C329,INDIRECT("Tabela6[Data]"),CUMPRIMENTO!AD$1)+COUNTIFS(INDIRECT("Tabela6[QRCode]"),CUMPRIMENTO!$D329,INDIRECT("Tabela6[Data]"),CUMPRIMENTO!AD$1)</f>
        <v/>
      </c>
      <c r="AG329" s="33">
        <f>SUM(Z329:AD329)/(IF(G329=1,COUNTA(Z329:AD329)*3,IF(G329=2,COUNTA(Z329:AD329)*2,IF(G329=3,COUNTA(Z329:AD329),IF(G329=4,COUNTA(Z329:AD329)/2,IF(G329=5,COUNTA(Z329:AD329)/7,IF(G329=6,1,"")))))))</f>
        <v/>
      </c>
      <c r="AH329">
        <f>COUNTIFS(INDIRECT("Tabela6[QRCode]"),CUMPRIMENTO!$C329,INDIRECT("Tabela6[Data]"),CUMPRIMENTO!AH$1)+COUNTIFS(INDIRECT("Tabela6[QRCode]"),CUMPRIMENTO!$D329,INDIRECT("Tabela6[Data]"),CUMPRIMENTO!AH$1)</f>
        <v/>
      </c>
      <c r="AI329">
        <f>COUNTIFS(INDIRECT("Tabela6[QRCode]"),CUMPRIMENTO!$C329,INDIRECT("Tabela6[Data]"),CUMPRIMENTO!AI$1)+COUNTIFS(INDIRECT("Tabela6[QRCode]"),CUMPRIMENTO!$D329,INDIRECT("Tabela6[Data]"),CUMPRIMENTO!AI$1)</f>
        <v/>
      </c>
      <c r="AJ329">
        <f>COUNTIFS(INDIRECT("Tabela6[QRCode]"),CUMPRIMENTO!$C329,INDIRECT("Tabela6[Data]"),CUMPRIMENTO!AJ$1)+COUNTIFS(INDIRECT("Tabela6[QRCode]"),CUMPRIMENTO!$D329,INDIRECT("Tabela6[Data]"),CUMPRIMENTO!AJ$1)</f>
        <v/>
      </c>
      <c r="AK329">
        <f>COUNTIFS(INDIRECT("Tabela6[QRCode]"),CUMPRIMENTO!$C329,INDIRECT("Tabela6[Data]"),CUMPRIMENTO!AK$1)+COUNTIFS(INDIRECT("Tabela6[QRCode]"),CUMPRIMENTO!$D329,INDIRECT("Tabela6[Data]"),CUMPRIMENTO!AK$1)</f>
        <v/>
      </c>
      <c r="AL329">
        <f>COUNTIFS(INDIRECT("Tabela6[QRCode]"),CUMPRIMENTO!$C329,INDIRECT("Tabela6[Data]"),CUMPRIMENTO!AL$1)+COUNTIFS(INDIRECT("Tabela6[QRCode]"),CUMPRIMENTO!$D329,INDIRECT("Tabela6[Data]"),CUMPRIMENTO!AL$1)</f>
        <v/>
      </c>
      <c r="AO329" s="33">
        <f>SUM(AH329:AL329)/(IF(G329=1,COUNTA(AH329:AL329)*3,IF(G329=2,COUNTA(AH329:AL329)*2,IF(G329=3,COUNTA(AH329:AL329),IF(G329=4,COUNTA(AH329:AL329)/2,IF(G329=5,COUNTA(AH329:AL329)/7,IF(G329=6,1,"")))))))</f>
        <v/>
      </c>
      <c r="AP329">
        <f>COUNTIFS(INDIRECT("Tabela6[QRCode]"),CUMPRIMENTO!$C329,INDIRECT("Tabela6[Data]"),CUMPRIMENTO!AP$1)+COUNTIFS(INDIRECT("Tabela6[QRCode]"),CUMPRIMENTO!$D329,INDIRECT("Tabela6[Data]"),CUMPRIMENTO!AP$1)</f>
        <v/>
      </c>
      <c r="AQ329">
        <f>COUNTIFS(INDIRECT("Tabela6[QRCode]"),CUMPRIMENTO!$C329,INDIRECT("Tabela6[Data]"),CUMPRIMENTO!AQ$1)+COUNTIFS(INDIRECT("Tabela6[QRCode]"),CUMPRIMENTO!$D329,INDIRECT("Tabela6[Data]"),CUMPRIMENTO!AQ$1)</f>
        <v/>
      </c>
      <c r="AW329" s="33">
        <f>SUM(AP329:AS329)/(IF(G329=1,COUNTA(AP329:AS329)*3,IF(G329=2,COUNTA(AP329:AS329)*2,IF(G329=3,COUNTA(AP329:AS329),IF(G329=4,COUNTA(AP329:AS329)/2,IF(G329=5,COUNTA(AP329:AS329)/7,IF(G329=6,1,"")))))))</f>
        <v/>
      </c>
    </row>
    <row r="330">
      <c r="B330" t="inlineStr">
        <is>
          <t>BR01-IES-P43</t>
        </is>
      </c>
      <c r="C330" t="inlineStr">
        <is>
          <t>BR01-IES-P43-SALA45</t>
        </is>
      </c>
      <c r="D330" t="inlineStr">
        <is>
          <t>RS-ST01-43-02P-COP02</t>
        </is>
      </c>
      <c r="E330" t="inlineStr">
        <is>
          <t>MVV - COPA II</t>
        </is>
      </c>
      <c r="G330" t="n">
        <v>3</v>
      </c>
      <c r="H330" t="inlineStr">
        <is>
          <t>T3E</t>
        </is>
      </c>
      <c r="I330" s="34">
        <f>IF(H330="SOB DEMANDA",100%,IF(AVERAGE(Y330,AG330,AO330,AW330)&gt;100%,100%,AVERAGE(Y330,AG330,AO330,AW330)))</f>
        <v/>
      </c>
      <c r="J330">
        <f>COUNTIFS(INDIRECT("Tabela6[QRCode]"),CUMPRIMENTO!$C330,INDIRECT("Tabela6[Data]"),CUMPRIMENTO!J$1)+COUNTIFS(INDIRECT("Tabela6[QRCode]"),CUMPRIMENTO!$D330,INDIRECT("Tabela6[Data]"),CUMPRIMENTO!J$1)</f>
        <v/>
      </c>
      <c r="K330">
        <f>COUNTIFS(INDIRECT("Tabela6[QRCode]"),CUMPRIMENTO!$C330,INDIRECT("Tabela6[Data]"),CUMPRIMENTO!K$1)+COUNTIFS(INDIRECT("Tabela6[QRCode]"),CUMPRIMENTO!$D330,INDIRECT("Tabela6[Data]"),CUMPRIMENTO!K$1)</f>
        <v/>
      </c>
      <c r="L330">
        <f>COUNTIFS(INDIRECT("Tabela6[QRCode]"),CUMPRIMENTO!$C330,INDIRECT("Tabela6[Data]"),CUMPRIMENTO!L$1)+COUNTIFS(INDIRECT("Tabela6[QRCode]"),CUMPRIMENTO!$D330,INDIRECT("Tabela6[Data]"),CUMPRIMENTO!L$1)</f>
        <v/>
      </c>
      <c r="M330">
        <f>COUNTIFS(INDIRECT("Tabela6[QRCode]"),CUMPRIMENTO!$C330,INDIRECT("Tabela6[Data]"),CUMPRIMENTO!M$1)+COUNTIFS(INDIRECT("Tabela6[QRCode]"),CUMPRIMENTO!$D330,INDIRECT("Tabela6[Data]"),CUMPRIMENTO!M$1)</f>
        <v/>
      </c>
      <c r="N330">
        <f>COUNTIFS(INDIRECT("Tabela6[QRCode]"),CUMPRIMENTO!$C330,INDIRECT("Tabela6[Data]"),CUMPRIMENTO!N$1)+COUNTIFS(INDIRECT("Tabela6[QRCode]"),CUMPRIMENTO!$D330,INDIRECT("Tabela6[Data]"),CUMPRIMENTO!N$1)</f>
        <v/>
      </c>
      <c r="Q330" s="33">
        <f>SUM(J330:P330)/(IF(G330=1,COUNTA(J330:P330)*3,IF(G330=2,COUNTA(J330:P330)*2,IF(G330=3,COUNTA(J330:P330),IF(G330=4,COUNTA(J330:P330)/2,IF(G330=5,COUNTA(J330:P330)/7,IF(G330=6,1,"")))))))</f>
        <v/>
      </c>
      <c r="R330">
        <f>COUNTIFS(INDIRECT("Tabela6[QRCode]"),CUMPRIMENTO!$C330,INDIRECT("Tabela6[Data]"),CUMPRIMENTO!R$1)+COUNTIFS(INDIRECT("Tabela6[QRCode]"),CUMPRIMENTO!$D330,INDIRECT("Tabela6[Data]"),CUMPRIMENTO!R$1)</f>
        <v/>
      </c>
      <c r="S330">
        <f>COUNTIFS(INDIRECT("Tabela6[QRCode]"),CUMPRIMENTO!$C330,INDIRECT("Tabela6[Data]"),CUMPRIMENTO!S$1)+COUNTIFS(INDIRECT("Tabela6[QRCode]"),CUMPRIMENTO!$D330,INDIRECT("Tabela6[Data]"),CUMPRIMENTO!S$1)</f>
        <v/>
      </c>
      <c r="T330">
        <f>COUNTIFS(INDIRECT("Tabela6[QRCode]"),CUMPRIMENTO!$C330,INDIRECT("Tabela6[Data]"),CUMPRIMENTO!T$1)+COUNTIFS(INDIRECT("Tabela6[QRCode]"),CUMPRIMENTO!$D330,INDIRECT("Tabela6[Data]"),CUMPRIMENTO!T$1)</f>
        <v/>
      </c>
      <c r="U330">
        <f>COUNTIFS(INDIRECT("Tabela6[QRCode]"),CUMPRIMENTO!$C330,INDIRECT("Tabela6[Data]"),CUMPRIMENTO!U$1)+COUNTIFS(INDIRECT("Tabela6[QRCode]"),CUMPRIMENTO!$D330,INDIRECT("Tabela6[Data]"),CUMPRIMENTO!U$1)</f>
        <v/>
      </c>
      <c r="V330">
        <f>COUNTIFS(INDIRECT("Tabela6[QRCode]"),CUMPRIMENTO!$C330,INDIRECT("Tabela6[Data]"),CUMPRIMENTO!V$1)+COUNTIFS(INDIRECT("Tabela6[QRCode]"),CUMPRIMENTO!$D330,INDIRECT("Tabela6[Data]"),CUMPRIMENTO!V$1)</f>
        <v/>
      </c>
      <c r="Y330" s="33">
        <f>SUM(R330:X330)/(IF(G330=1,COUNTA(R330:X330)*3,IF(G330=2,COUNTA(R330:X330)*2,IF(G330=3,COUNTA(R330:X330),IF(G330=4,COUNTA(R330:X330)/2,IF(G330=5,COUNTA(R330:X330)/7,IF(G330=6,1,"")))))))</f>
        <v/>
      </c>
      <c r="Z330">
        <f>COUNTIFS(INDIRECT("Tabela6[QRCode]"),CUMPRIMENTO!$C330,INDIRECT("Tabela6[Data]"),CUMPRIMENTO!Z$1)+COUNTIFS(INDIRECT("Tabela6[QRCode]"),CUMPRIMENTO!$D330,INDIRECT("Tabela6[Data]"),CUMPRIMENTO!Z$1)</f>
        <v/>
      </c>
      <c r="AA330">
        <f>COUNTIFS(INDIRECT("Tabela6[QRCode]"),CUMPRIMENTO!$C330,INDIRECT("Tabela6[Data]"),CUMPRIMENTO!AA$1)+COUNTIFS(INDIRECT("Tabela6[QRCode]"),CUMPRIMENTO!$D330,INDIRECT("Tabela6[Data]"),CUMPRIMENTO!AA$1)</f>
        <v/>
      </c>
      <c r="AB330">
        <f>COUNTIFS(INDIRECT("Tabela6[QRCode]"),CUMPRIMENTO!$C330,INDIRECT("Tabela6[Data]"),CUMPRIMENTO!AB$1)+COUNTIFS(INDIRECT("Tabela6[QRCode]"),CUMPRIMENTO!$D330,INDIRECT("Tabela6[Data]"),CUMPRIMENTO!AB$1)</f>
        <v/>
      </c>
      <c r="AC330">
        <f>COUNTIFS(INDIRECT("Tabela6[QRCode]"),CUMPRIMENTO!$C330,INDIRECT("Tabela6[Data]"),CUMPRIMENTO!AC$1)+COUNTIFS(INDIRECT("Tabela6[QRCode]"),CUMPRIMENTO!$D330,INDIRECT("Tabela6[Data]"),CUMPRIMENTO!AC$1)</f>
        <v/>
      </c>
      <c r="AD330">
        <f>COUNTIFS(INDIRECT("Tabela6[QRCode]"),CUMPRIMENTO!$C330,INDIRECT("Tabela6[Data]"),CUMPRIMENTO!AD$1)+COUNTIFS(INDIRECT("Tabela6[QRCode]"),CUMPRIMENTO!$D330,INDIRECT("Tabela6[Data]"),CUMPRIMENTO!AD$1)</f>
        <v/>
      </c>
      <c r="AG330" s="33">
        <f>SUM(Z330:AD330)/(IF(G330=1,COUNTA(Z330:AD330)*3,IF(G330=2,COUNTA(Z330:AD330)*2,IF(G330=3,COUNTA(Z330:AD330),IF(G330=4,COUNTA(Z330:AD330)/2,IF(G330=5,COUNTA(Z330:AD330)/7,IF(G330=6,1,"")))))))</f>
        <v/>
      </c>
      <c r="AH330">
        <f>COUNTIFS(INDIRECT("Tabela6[QRCode]"),CUMPRIMENTO!$C330,INDIRECT("Tabela6[Data]"),CUMPRIMENTO!AH$1)+COUNTIFS(INDIRECT("Tabela6[QRCode]"),CUMPRIMENTO!$D330,INDIRECT("Tabela6[Data]"),CUMPRIMENTO!AH$1)</f>
        <v/>
      </c>
      <c r="AI330">
        <f>COUNTIFS(INDIRECT("Tabela6[QRCode]"),CUMPRIMENTO!$C330,INDIRECT("Tabela6[Data]"),CUMPRIMENTO!AI$1)+COUNTIFS(INDIRECT("Tabela6[QRCode]"),CUMPRIMENTO!$D330,INDIRECT("Tabela6[Data]"),CUMPRIMENTO!AI$1)</f>
        <v/>
      </c>
      <c r="AJ330">
        <f>COUNTIFS(INDIRECT("Tabela6[QRCode]"),CUMPRIMENTO!$C330,INDIRECT("Tabela6[Data]"),CUMPRIMENTO!AJ$1)+COUNTIFS(INDIRECT("Tabela6[QRCode]"),CUMPRIMENTO!$D330,INDIRECT("Tabela6[Data]"),CUMPRIMENTO!AJ$1)</f>
        <v/>
      </c>
      <c r="AK330">
        <f>COUNTIFS(INDIRECT("Tabela6[QRCode]"),CUMPRIMENTO!$C330,INDIRECT("Tabela6[Data]"),CUMPRIMENTO!AK$1)+COUNTIFS(INDIRECT("Tabela6[QRCode]"),CUMPRIMENTO!$D330,INDIRECT("Tabela6[Data]"),CUMPRIMENTO!AK$1)</f>
        <v/>
      </c>
      <c r="AL330">
        <f>COUNTIFS(INDIRECT("Tabela6[QRCode]"),CUMPRIMENTO!$C330,INDIRECT("Tabela6[Data]"),CUMPRIMENTO!AL$1)+COUNTIFS(INDIRECT("Tabela6[QRCode]"),CUMPRIMENTO!$D330,INDIRECT("Tabela6[Data]"),CUMPRIMENTO!AL$1)</f>
        <v/>
      </c>
      <c r="AO330" s="33">
        <f>SUM(AH330:AL330)/(IF(G330=1,COUNTA(AH330:AL330)*3,IF(G330=2,COUNTA(AH330:AL330)*2,IF(G330=3,COUNTA(AH330:AL330),IF(G330=4,COUNTA(AH330:AL330)/2,IF(G330=5,COUNTA(AH330:AL330)/7,IF(G330=6,1,"")))))))</f>
        <v/>
      </c>
      <c r="AP330">
        <f>COUNTIFS(INDIRECT("Tabela6[QRCode]"),CUMPRIMENTO!$C330,INDIRECT("Tabela6[Data]"),CUMPRIMENTO!AP$1)+COUNTIFS(INDIRECT("Tabela6[QRCode]"),CUMPRIMENTO!$D330,INDIRECT("Tabela6[Data]"),CUMPRIMENTO!AP$1)</f>
        <v/>
      </c>
      <c r="AQ330">
        <f>COUNTIFS(INDIRECT("Tabela6[QRCode]"),CUMPRIMENTO!$C330,INDIRECT("Tabela6[Data]"),CUMPRIMENTO!AQ$1)+COUNTIFS(INDIRECT("Tabela6[QRCode]"),CUMPRIMENTO!$D330,INDIRECT("Tabela6[Data]"),CUMPRIMENTO!AQ$1)</f>
        <v/>
      </c>
      <c r="AW330" s="33">
        <f>SUM(AP330:AS330)/(IF(G330=1,COUNTA(AP330:AS330)*3,IF(G330=2,COUNTA(AP330:AS330)*2,IF(G330=3,COUNTA(AP330:AS330),IF(G330=4,COUNTA(AP330:AS330)/2,IF(G330=5,COUNTA(AP330:AS330)/7,IF(G330=6,1,"")))))))</f>
        <v/>
      </c>
    </row>
    <row r="331">
      <c r="B331" t="inlineStr">
        <is>
          <t>BR01-IES-P43</t>
        </is>
      </c>
      <c r="C331" t="inlineStr">
        <is>
          <t>BR01-IES-P43-SALA46</t>
        </is>
      </c>
      <c r="D331" t="inlineStr">
        <is>
          <t>RS-ST01-43-02P-SLA12</t>
        </is>
      </c>
      <c r="E331" t="inlineStr">
        <is>
          <t>MQC - SALA GERENCIA</t>
        </is>
      </c>
      <c r="G331" t="n">
        <v>4</v>
      </c>
      <c r="H331" t="inlineStr">
        <is>
          <t>T3E</t>
        </is>
      </c>
      <c r="I331" s="34">
        <f>IF(H331="SOB DEMANDA",100%,IF(AVERAGE(Y331,AG331,AO331,AW331)&gt;100%,100%,AVERAGE(Y331,AG331,AO331,AW331)))</f>
        <v/>
      </c>
      <c r="J331">
        <f>COUNTIFS(INDIRECT("Tabela6[QRCode]"),CUMPRIMENTO!$C331,INDIRECT("Tabela6[Data]"),CUMPRIMENTO!J$1)+COUNTIFS(INDIRECT("Tabela6[QRCode]"),CUMPRIMENTO!$D331,INDIRECT("Tabela6[Data]"),CUMPRIMENTO!J$1)</f>
        <v/>
      </c>
      <c r="K331">
        <f>COUNTIFS(INDIRECT("Tabela6[QRCode]"),CUMPRIMENTO!$C331,INDIRECT("Tabela6[Data]"),CUMPRIMENTO!K$1)+COUNTIFS(INDIRECT("Tabela6[QRCode]"),CUMPRIMENTO!$D331,INDIRECT("Tabela6[Data]"),CUMPRIMENTO!K$1)</f>
        <v/>
      </c>
      <c r="L331">
        <f>COUNTIFS(INDIRECT("Tabela6[QRCode]"),CUMPRIMENTO!$C331,INDIRECT("Tabela6[Data]"),CUMPRIMENTO!L$1)+COUNTIFS(INDIRECT("Tabela6[QRCode]"),CUMPRIMENTO!$D331,INDIRECT("Tabela6[Data]"),CUMPRIMENTO!L$1)</f>
        <v/>
      </c>
      <c r="M331">
        <f>COUNTIFS(INDIRECT("Tabela6[QRCode]"),CUMPRIMENTO!$C331,INDIRECT("Tabela6[Data]"),CUMPRIMENTO!M$1)+COUNTIFS(INDIRECT("Tabela6[QRCode]"),CUMPRIMENTO!$D331,INDIRECT("Tabela6[Data]"),CUMPRIMENTO!M$1)</f>
        <v/>
      </c>
      <c r="N331">
        <f>COUNTIFS(INDIRECT("Tabela6[QRCode]"),CUMPRIMENTO!$C331,INDIRECT("Tabela6[Data]"),CUMPRIMENTO!N$1)+COUNTIFS(INDIRECT("Tabela6[QRCode]"),CUMPRIMENTO!$D331,INDIRECT("Tabela6[Data]"),CUMPRIMENTO!N$1)</f>
        <v/>
      </c>
      <c r="Q331" s="33">
        <f>SUM(J331:P331)/(IF(G331=1,COUNTA(J331:P331)*3,IF(G331=2,COUNTA(J331:P331)*2,IF(G331=3,COUNTA(J331:P331),IF(G331=4,COUNTA(J331:P331)/2,IF(G331=5,COUNTA(J331:P331)/7,IF(G331=6,1,"")))))))</f>
        <v/>
      </c>
      <c r="R331">
        <f>COUNTIFS(INDIRECT("Tabela6[QRCode]"),CUMPRIMENTO!$C331,INDIRECT("Tabela6[Data]"),CUMPRIMENTO!R$1)+COUNTIFS(INDIRECT("Tabela6[QRCode]"),CUMPRIMENTO!$D331,INDIRECT("Tabela6[Data]"),CUMPRIMENTO!R$1)</f>
        <v/>
      </c>
      <c r="S331">
        <f>COUNTIFS(INDIRECT("Tabela6[QRCode]"),CUMPRIMENTO!$C331,INDIRECT("Tabela6[Data]"),CUMPRIMENTO!S$1)+COUNTIFS(INDIRECT("Tabela6[QRCode]"),CUMPRIMENTO!$D331,INDIRECT("Tabela6[Data]"),CUMPRIMENTO!S$1)</f>
        <v/>
      </c>
      <c r="T331">
        <f>COUNTIFS(INDIRECT("Tabela6[QRCode]"),CUMPRIMENTO!$C331,INDIRECT("Tabela6[Data]"),CUMPRIMENTO!T$1)+COUNTIFS(INDIRECT("Tabela6[QRCode]"),CUMPRIMENTO!$D331,INDIRECT("Tabela6[Data]"),CUMPRIMENTO!T$1)</f>
        <v/>
      </c>
      <c r="U331">
        <f>COUNTIFS(INDIRECT("Tabela6[QRCode]"),CUMPRIMENTO!$C331,INDIRECT("Tabela6[Data]"),CUMPRIMENTO!U$1)+COUNTIFS(INDIRECT("Tabela6[QRCode]"),CUMPRIMENTO!$D331,INDIRECT("Tabela6[Data]"),CUMPRIMENTO!U$1)</f>
        <v/>
      </c>
      <c r="V331">
        <f>COUNTIFS(INDIRECT("Tabela6[QRCode]"),CUMPRIMENTO!$C331,INDIRECT("Tabela6[Data]"),CUMPRIMENTO!V$1)+COUNTIFS(INDIRECT("Tabela6[QRCode]"),CUMPRIMENTO!$D331,INDIRECT("Tabela6[Data]"),CUMPRIMENTO!V$1)</f>
        <v/>
      </c>
      <c r="Y331" s="33">
        <f>SUM(R331:X331)/(IF(G331=1,COUNTA(R331:X331)*3,IF(G331=2,COUNTA(R331:X331)*2,IF(G331=3,COUNTA(R331:X331),IF(G331=4,COUNTA(R331:X331)/2,IF(G331=5,COUNTA(R331:X331)/7,IF(G331=6,1,"")))))))</f>
        <v/>
      </c>
      <c r="Z331">
        <f>COUNTIFS(INDIRECT("Tabela6[QRCode]"),CUMPRIMENTO!$C331,INDIRECT("Tabela6[Data]"),CUMPRIMENTO!Z$1)+COUNTIFS(INDIRECT("Tabela6[QRCode]"),CUMPRIMENTO!$D331,INDIRECT("Tabela6[Data]"),CUMPRIMENTO!Z$1)</f>
        <v/>
      </c>
      <c r="AA331">
        <f>COUNTIFS(INDIRECT("Tabela6[QRCode]"),CUMPRIMENTO!$C331,INDIRECT("Tabela6[Data]"),CUMPRIMENTO!AA$1)+COUNTIFS(INDIRECT("Tabela6[QRCode]"),CUMPRIMENTO!$D331,INDIRECT("Tabela6[Data]"),CUMPRIMENTO!AA$1)</f>
        <v/>
      </c>
      <c r="AB331">
        <f>COUNTIFS(INDIRECT("Tabela6[QRCode]"),CUMPRIMENTO!$C331,INDIRECT("Tabela6[Data]"),CUMPRIMENTO!AB$1)+COUNTIFS(INDIRECT("Tabela6[QRCode]"),CUMPRIMENTO!$D331,INDIRECT("Tabela6[Data]"),CUMPRIMENTO!AB$1)</f>
        <v/>
      </c>
      <c r="AC331">
        <f>COUNTIFS(INDIRECT("Tabela6[QRCode]"),CUMPRIMENTO!$C331,INDIRECT("Tabela6[Data]"),CUMPRIMENTO!AC$1)+COUNTIFS(INDIRECT("Tabela6[QRCode]"),CUMPRIMENTO!$D331,INDIRECT("Tabela6[Data]"),CUMPRIMENTO!AC$1)</f>
        <v/>
      </c>
      <c r="AD331">
        <f>COUNTIFS(INDIRECT("Tabela6[QRCode]"),CUMPRIMENTO!$C331,INDIRECT("Tabela6[Data]"),CUMPRIMENTO!AD$1)+COUNTIFS(INDIRECT("Tabela6[QRCode]"),CUMPRIMENTO!$D331,INDIRECT("Tabela6[Data]"),CUMPRIMENTO!AD$1)</f>
        <v/>
      </c>
      <c r="AG331" s="33">
        <f>SUM(Z331:AD331)/(IF(G331=1,COUNTA(Z331:AD331)*3,IF(G331=2,COUNTA(Z331:AD331)*2,IF(G331=3,COUNTA(Z331:AD331),IF(G331=4,COUNTA(Z331:AD331)/2,IF(G331=5,COUNTA(Z331:AD331)/7,IF(G331=6,1,"")))))))</f>
        <v/>
      </c>
      <c r="AH331">
        <f>COUNTIFS(INDIRECT("Tabela6[QRCode]"),CUMPRIMENTO!$C331,INDIRECT("Tabela6[Data]"),CUMPRIMENTO!AH$1)+COUNTIFS(INDIRECT("Tabela6[QRCode]"),CUMPRIMENTO!$D331,INDIRECT("Tabela6[Data]"),CUMPRIMENTO!AH$1)</f>
        <v/>
      </c>
      <c r="AI331">
        <f>COUNTIFS(INDIRECT("Tabela6[QRCode]"),CUMPRIMENTO!$C331,INDIRECT("Tabela6[Data]"),CUMPRIMENTO!AI$1)+COUNTIFS(INDIRECT("Tabela6[QRCode]"),CUMPRIMENTO!$D331,INDIRECT("Tabela6[Data]"),CUMPRIMENTO!AI$1)</f>
        <v/>
      </c>
      <c r="AJ331">
        <f>COUNTIFS(INDIRECT("Tabela6[QRCode]"),CUMPRIMENTO!$C331,INDIRECT("Tabela6[Data]"),CUMPRIMENTO!AJ$1)+COUNTIFS(INDIRECT("Tabela6[QRCode]"),CUMPRIMENTO!$D331,INDIRECT("Tabela6[Data]"),CUMPRIMENTO!AJ$1)</f>
        <v/>
      </c>
      <c r="AK331">
        <f>COUNTIFS(INDIRECT("Tabela6[QRCode]"),CUMPRIMENTO!$C331,INDIRECT("Tabela6[Data]"),CUMPRIMENTO!AK$1)+COUNTIFS(INDIRECT("Tabela6[QRCode]"),CUMPRIMENTO!$D331,INDIRECT("Tabela6[Data]"),CUMPRIMENTO!AK$1)</f>
        <v/>
      </c>
      <c r="AL331">
        <f>COUNTIFS(INDIRECT("Tabela6[QRCode]"),CUMPRIMENTO!$C331,INDIRECT("Tabela6[Data]"),CUMPRIMENTO!AL$1)+COUNTIFS(INDIRECT("Tabela6[QRCode]"),CUMPRIMENTO!$D331,INDIRECT("Tabela6[Data]"),CUMPRIMENTO!AL$1)</f>
        <v/>
      </c>
      <c r="AO331" s="33">
        <f>SUM(AH331:AL331)/(IF(G331=1,COUNTA(AH331:AL331)*3,IF(G331=2,COUNTA(AH331:AL331)*2,IF(G331=3,COUNTA(AH331:AL331),IF(G331=4,COUNTA(AH331:AL331)/2,IF(G331=5,COUNTA(AH331:AL331)/7,IF(G331=6,1,"")))))))</f>
        <v/>
      </c>
      <c r="AP331">
        <f>COUNTIFS(INDIRECT("Tabela6[QRCode]"),CUMPRIMENTO!$C331,INDIRECT("Tabela6[Data]"),CUMPRIMENTO!AP$1)+COUNTIFS(INDIRECT("Tabela6[QRCode]"),CUMPRIMENTO!$D331,INDIRECT("Tabela6[Data]"),CUMPRIMENTO!AP$1)</f>
        <v/>
      </c>
      <c r="AQ331">
        <f>COUNTIFS(INDIRECT("Tabela6[QRCode]"),CUMPRIMENTO!$C331,INDIRECT("Tabela6[Data]"),CUMPRIMENTO!AQ$1)+COUNTIFS(INDIRECT("Tabela6[QRCode]"),CUMPRIMENTO!$D331,INDIRECT("Tabela6[Data]"),CUMPRIMENTO!AQ$1)</f>
        <v/>
      </c>
      <c r="AW331" s="33">
        <f>SUM(AP331:AS331)/(IF(G331=1,COUNTA(AP331:AS331)*3,IF(G331=2,COUNTA(AP331:AS331)*2,IF(G331=3,COUNTA(AP331:AS331),IF(G331=4,COUNTA(AP331:AS331)/2,IF(G331=5,COUNTA(AP331:AS331)/7,IF(G331=6,1,"")))))))</f>
        <v/>
      </c>
    </row>
    <row r="332">
      <c r="B332" t="inlineStr">
        <is>
          <t>BR01-IES-P43</t>
        </is>
      </c>
      <c r="C332" t="inlineStr">
        <is>
          <t>BR01-IES-P43-SALA47</t>
        </is>
      </c>
      <c r="D332" t="inlineStr">
        <is>
          <t>RS-ST01-43-02P-SLA13</t>
        </is>
      </c>
      <c r="E332" t="inlineStr">
        <is>
          <t>MKT - SALA GERENCIA</t>
        </is>
      </c>
      <c r="G332" t="n">
        <v>4</v>
      </c>
      <c r="H332" t="inlineStr">
        <is>
          <t>T3E</t>
        </is>
      </c>
      <c r="I332" s="34">
        <f>IF(H332="SOB DEMANDA",100%,IF(AVERAGE(Y332,AG332,AO332,AW332)&gt;100%,100%,AVERAGE(Y332,AG332,AO332,AW332)))</f>
        <v/>
      </c>
      <c r="J332">
        <f>COUNTIFS(INDIRECT("Tabela6[QRCode]"),CUMPRIMENTO!$C332,INDIRECT("Tabela6[Data]"),CUMPRIMENTO!J$1)+COUNTIFS(INDIRECT("Tabela6[QRCode]"),CUMPRIMENTO!$D332,INDIRECT("Tabela6[Data]"),CUMPRIMENTO!J$1)</f>
        <v/>
      </c>
      <c r="K332">
        <f>COUNTIFS(INDIRECT("Tabela6[QRCode]"),CUMPRIMENTO!$C332,INDIRECT("Tabela6[Data]"),CUMPRIMENTO!K$1)+COUNTIFS(INDIRECT("Tabela6[QRCode]"),CUMPRIMENTO!$D332,INDIRECT("Tabela6[Data]"),CUMPRIMENTO!K$1)</f>
        <v/>
      </c>
      <c r="L332">
        <f>COUNTIFS(INDIRECT("Tabela6[QRCode]"),CUMPRIMENTO!$C332,INDIRECT("Tabela6[Data]"),CUMPRIMENTO!L$1)+COUNTIFS(INDIRECT("Tabela6[QRCode]"),CUMPRIMENTO!$D332,INDIRECT("Tabela6[Data]"),CUMPRIMENTO!L$1)</f>
        <v/>
      </c>
      <c r="M332">
        <f>COUNTIFS(INDIRECT("Tabela6[QRCode]"),CUMPRIMENTO!$C332,INDIRECT("Tabela6[Data]"),CUMPRIMENTO!M$1)+COUNTIFS(INDIRECT("Tabela6[QRCode]"),CUMPRIMENTO!$D332,INDIRECT("Tabela6[Data]"),CUMPRIMENTO!M$1)</f>
        <v/>
      </c>
      <c r="N332">
        <f>COUNTIFS(INDIRECT("Tabela6[QRCode]"),CUMPRIMENTO!$C332,INDIRECT("Tabela6[Data]"),CUMPRIMENTO!N$1)+COUNTIFS(INDIRECT("Tabela6[QRCode]"),CUMPRIMENTO!$D332,INDIRECT("Tabela6[Data]"),CUMPRIMENTO!N$1)</f>
        <v/>
      </c>
      <c r="Q332" s="33">
        <f>SUM(J332:P332)/(IF(G332=1,COUNTA(J332:P332)*3,IF(G332=2,COUNTA(J332:P332)*2,IF(G332=3,COUNTA(J332:P332),IF(G332=4,COUNTA(J332:P332)/2,IF(G332=5,COUNTA(J332:P332)/7,IF(G332=6,1,"")))))))</f>
        <v/>
      </c>
      <c r="R332">
        <f>COUNTIFS(INDIRECT("Tabela6[QRCode]"),CUMPRIMENTO!$C332,INDIRECT("Tabela6[Data]"),CUMPRIMENTO!R$1)+COUNTIFS(INDIRECT("Tabela6[QRCode]"),CUMPRIMENTO!$D332,INDIRECT("Tabela6[Data]"),CUMPRIMENTO!R$1)</f>
        <v/>
      </c>
      <c r="S332">
        <f>COUNTIFS(INDIRECT("Tabela6[QRCode]"),CUMPRIMENTO!$C332,INDIRECT("Tabela6[Data]"),CUMPRIMENTO!S$1)+COUNTIFS(INDIRECT("Tabela6[QRCode]"),CUMPRIMENTO!$D332,INDIRECT("Tabela6[Data]"),CUMPRIMENTO!S$1)</f>
        <v/>
      </c>
      <c r="T332">
        <f>COUNTIFS(INDIRECT("Tabela6[QRCode]"),CUMPRIMENTO!$C332,INDIRECT("Tabela6[Data]"),CUMPRIMENTO!T$1)+COUNTIFS(INDIRECT("Tabela6[QRCode]"),CUMPRIMENTO!$D332,INDIRECT("Tabela6[Data]"),CUMPRIMENTO!T$1)</f>
        <v/>
      </c>
      <c r="U332">
        <f>COUNTIFS(INDIRECT("Tabela6[QRCode]"),CUMPRIMENTO!$C332,INDIRECT("Tabela6[Data]"),CUMPRIMENTO!U$1)+COUNTIFS(INDIRECT("Tabela6[QRCode]"),CUMPRIMENTO!$D332,INDIRECT("Tabela6[Data]"),CUMPRIMENTO!U$1)</f>
        <v/>
      </c>
      <c r="V332">
        <f>COUNTIFS(INDIRECT("Tabela6[QRCode]"),CUMPRIMENTO!$C332,INDIRECT("Tabela6[Data]"),CUMPRIMENTO!V$1)+COUNTIFS(INDIRECT("Tabela6[QRCode]"),CUMPRIMENTO!$D332,INDIRECT("Tabela6[Data]"),CUMPRIMENTO!V$1)</f>
        <v/>
      </c>
      <c r="Y332" s="33">
        <f>SUM(R332:X332)/(IF(G332=1,COUNTA(R332:X332)*3,IF(G332=2,COUNTA(R332:X332)*2,IF(G332=3,COUNTA(R332:X332),IF(G332=4,COUNTA(R332:X332)/2,IF(G332=5,COUNTA(R332:X332)/7,IF(G332=6,1,"")))))))</f>
        <v/>
      </c>
      <c r="Z332">
        <f>COUNTIFS(INDIRECT("Tabela6[QRCode]"),CUMPRIMENTO!$C332,INDIRECT("Tabela6[Data]"),CUMPRIMENTO!Z$1)+COUNTIFS(INDIRECT("Tabela6[QRCode]"),CUMPRIMENTO!$D332,INDIRECT("Tabela6[Data]"),CUMPRIMENTO!Z$1)</f>
        <v/>
      </c>
      <c r="AA332">
        <f>COUNTIFS(INDIRECT("Tabela6[QRCode]"),CUMPRIMENTO!$C332,INDIRECT("Tabela6[Data]"),CUMPRIMENTO!AA$1)+COUNTIFS(INDIRECT("Tabela6[QRCode]"),CUMPRIMENTO!$D332,INDIRECT("Tabela6[Data]"),CUMPRIMENTO!AA$1)</f>
        <v/>
      </c>
      <c r="AB332">
        <f>COUNTIFS(INDIRECT("Tabela6[QRCode]"),CUMPRIMENTO!$C332,INDIRECT("Tabela6[Data]"),CUMPRIMENTO!AB$1)+COUNTIFS(INDIRECT("Tabela6[QRCode]"),CUMPRIMENTO!$D332,INDIRECT("Tabela6[Data]"),CUMPRIMENTO!AB$1)</f>
        <v/>
      </c>
      <c r="AC332">
        <f>COUNTIFS(INDIRECT("Tabela6[QRCode]"),CUMPRIMENTO!$C332,INDIRECT("Tabela6[Data]"),CUMPRIMENTO!AC$1)+COUNTIFS(INDIRECT("Tabela6[QRCode]"),CUMPRIMENTO!$D332,INDIRECT("Tabela6[Data]"),CUMPRIMENTO!AC$1)</f>
        <v/>
      </c>
      <c r="AD332">
        <f>COUNTIFS(INDIRECT("Tabela6[QRCode]"),CUMPRIMENTO!$C332,INDIRECT("Tabela6[Data]"),CUMPRIMENTO!AD$1)+COUNTIFS(INDIRECT("Tabela6[QRCode]"),CUMPRIMENTO!$D332,INDIRECT("Tabela6[Data]"),CUMPRIMENTO!AD$1)</f>
        <v/>
      </c>
      <c r="AG332" s="33">
        <f>SUM(Z332:AD332)/(IF(G332=1,COUNTA(Z332:AD332)*3,IF(G332=2,COUNTA(Z332:AD332)*2,IF(G332=3,COUNTA(Z332:AD332),IF(G332=4,COUNTA(Z332:AD332)/2,IF(G332=5,COUNTA(Z332:AD332)/7,IF(G332=6,1,"")))))))</f>
        <v/>
      </c>
      <c r="AH332">
        <f>COUNTIFS(INDIRECT("Tabela6[QRCode]"),CUMPRIMENTO!$C332,INDIRECT("Tabela6[Data]"),CUMPRIMENTO!AH$1)+COUNTIFS(INDIRECT("Tabela6[QRCode]"),CUMPRIMENTO!$D332,INDIRECT("Tabela6[Data]"),CUMPRIMENTO!AH$1)</f>
        <v/>
      </c>
      <c r="AI332">
        <f>COUNTIFS(INDIRECT("Tabela6[QRCode]"),CUMPRIMENTO!$C332,INDIRECT("Tabela6[Data]"),CUMPRIMENTO!AI$1)+COUNTIFS(INDIRECT("Tabela6[QRCode]"),CUMPRIMENTO!$D332,INDIRECT("Tabela6[Data]"),CUMPRIMENTO!AI$1)</f>
        <v/>
      </c>
      <c r="AJ332">
        <f>COUNTIFS(INDIRECT("Tabela6[QRCode]"),CUMPRIMENTO!$C332,INDIRECT("Tabela6[Data]"),CUMPRIMENTO!AJ$1)+COUNTIFS(INDIRECT("Tabela6[QRCode]"),CUMPRIMENTO!$D332,INDIRECT("Tabela6[Data]"),CUMPRIMENTO!AJ$1)</f>
        <v/>
      </c>
      <c r="AK332">
        <f>COUNTIFS(INDIRECT("Tabela6[QRCode]"),CUMPRIMENTO!$C332,INDIRECT("Tabela6[Data]"),CUMPRIMENTO!AK$1)+COUNTIFS(INDIRECT("Tabela6[QRCode]"),CUMPRIMENTO!$D332,INDIRECT("Tabela6[Data]"),CUMPRIMENTO!AK$1)</f>
        <v/>
      </c>
      <c r="AL332">
        <f>COUNTIFS(INDIRECT("Tabela6[QRCode]"),CUMPRIMENTO!$C332,INDIRECT("Tabela6[Data]"),CUMPRIMENTO!AL$1)+COUNTIFS(INDIRECT("Tabela6[QRCode]"),CUMPRIMENTO!$D332,INDIRECT("Tabela6[Data]"),CUMPRIMENTO!AL$1)</f>
        <v/>
      </c>
      <c r="AO332" s="33">
        <f>SUM(AH332:AL332)/(IF(G332=1,COUNTA(AH332:AL332)*3,IF(G332=2,COUNTA(AH332:AL332)*2,IF(G332=3,COUNTA(AH332:AL332),IF(G332=4,COUNTA(AH332:AL332)/2,IF(G332=5,COUNTA(AH332:AL332)/7,IF(G332=6,1,"")))))))</f>
        <v/>
      </c>
      <c r="AP332">
        <f>COUNTIFS(INDIRECT("Tabela6[QRCode]"),CUMPRIMENTO!$C332,INDIRECT("Tabela6[Data]"),CUMPRIMENTO!AP$1)+COUNTIFS(INDIRECT("Tabela6[QRCode]"),CUMPRIMENTO!$D332,INDIRECT("Tabela6[Data]"),CUMPRIMENTO!AP$1)</f>
        <v/>
      </c>
      <c r="AQ332">
        <f>COUNTIFS(INDIRECT("Tabela6[QRCode]"),CUMPRIMENTO!$C332,INDIRECT("Tabela6[Data]"),CUMPRIMENTO!AQ$1)+COUNTIFS(INDIRECT("Tabela6[QRCode]"),CUMPRIMENTO!$D332,INDIRECT("Tabela6[Data]"),CUMPRIMENTO!AQ$1)</f>
        <v/>
      </c>
      <c r="AW332" s="33">
        <f>SUM(AP332:AS332)/(IF(G332=1,COUNTA(AP332:AS332)*3,IF(G332=2,COUNTA(AP332:AS332)*2,IF(G332=3,COUNTA(AP332:AS332),IF(G332=4,COUNTA(AP332:AS332)/2,IF(G332=5,COUNTA(AP332:AS332)/7,IF(G332=6,1,"")))))))</f>
        <v/>
      </c>
    </row>
    <row r="333">
      <c r="B333" t="inlineStr">
        <is>
          <t>BR01-IES-P43</t>
        </is>
      </c>
      <c r="C333" t="inlineStr">
        <is>
          <t>BR01-IES-P43-SALA48</t>
        </is>
      </c>
      <c r="D333" t="inlineStr">
        <is>
          <t>RS-ST01-43-01P-SLA14</t>
        </is>
      </c>
      <c r="E333" t="inlineStr">
        <is>
          <t>UIE - SALA ARQUIVO</t>
        </is>
      </c>
      <c r="G333" t="n">
        <v>6</v>
      </c>
      <c r="H333" t="inlineStr">
        <is>
          <t>SOB DEMANDA</t>
        </is>
      </c>
      <c r="I333" s="34">
        <f>IF(H333="SOB DEMANDA",100%,IF(AVERAGE(Y333,AG333,AO333,AW333)&gt;100%,100%,AVERAGE(Y333,AG333,AO333,AW333)))</f>
        <v/>
      </c>
      <c r="J333">
        <f>COUNTIFS(INDIRECT("Tabela6[QRCode]"),CUMPRIMENTO!$C333,INDIRECT("Tabela6[Data]"),CUMPRIMENTO!J$1)+COUNTIFS(INDIRECT("Tabela6[QRCode]"),CUMPRIMENTO!$D333,INDIRECT("Tabela6[Data]"),CUMPRIMENTO!J$1)</f>
        <v/>
      </c>
      <c r="K333">
        <f>COUNTIFS(INDIRECT("Tabela6[QRCode]"),CUMPRIMENTO!$C333,INDIRECT("Tabela6[Data]"),CUMPRIMENTO!K$1)+COUNTIFS(INDIRECT("Tabela6[QRCode]"),CUMPRIMENTO!$D333,INDIRECT("Tabela6[Data]"),CUMPRIMENTO!K$1)</f>
        <v/>
      </c>
      <c r="L333">
        <f>COUNTIFS(INDIRECT("Tabela6[QRCode]"),CUMPRIMENTO!$C333,INDIRECT("Tabela6[Data]"),CUMPRIMENTO!L$1)+COUNTIFS(INDIRECT("Tabela6[QRCode]"),CUMPRIMENTO!$D333,INDIRECT("Tabela6[Data]"),CUMPRIMENTO!L$1)</f>
        <v/>
      </c>
      <c r="M333">
        <f>COUNTIFS(INDIRECT("Tabela6[QRCode]"),CUMPRIMENTO!$C333,INDIRECT("Tabela6[Data]"),CUMPRIMENTO!M$1)+COUNTIFS(INDIRECT("Tabela6[QRCode]"),CUMPRIMENTO!$D333,INDIRECT("Tabela6[Data]"),CUMPRIMENTO!M$1)</f>
        <v/>
      </c>
      <c r="N333">
        <f>COUNTIFS(INDIRECT("Tabela6[QRCode]"),CUMPRIMENTO!$C333,INDIRECT("Tabela6[Data]"),CUMPRIMENTO!N$1)+COUNTIFS(INDIRECT("Tabela6[QRCode]"),CUMPRIMENTO!$D333,INDIRECT("Tabela6[Data]"),CUMPRIMENTO!N$1)</f>
        <v/>
      </c>
      <c r="Q333" s="33">
        <f>SUM(J333:P333)/(IF(G333=1,COUNTA(J333:P333)*3,IF(G333=2,COUNTA(J333:P333)*2,IF(G333=3,COUNTA(J333:P333),IF(G333=4,COUNTA(J333:P333)/2,IF(G333=5,COUNTA(J333:P333)/7,IF(G333=6,1,"")))))))</f>
        <v/>
      </c>
      <c r="R333">
        <f>COUNTIFS(INDIRECT("Tabela6[QRCode]"),CUMPRIMENTO!$C333,INDIRECT("Tabela6[Data]"),CUMPRIMENTO!R$1)+COUNTIFS(INDIRECT("Tabela6[QRCode]"),CUMPRIMENTO!$D333,INDIRECT("Tabela6[Data]"),CUMPRIMENTO!R$1)</f>
        <v/>
      </c>
      <c r="S333">
        <f>COUNTIFS(INDIRECT("Tabela6[QRCode]"),CUMPRIMENTO!$C333,INDIRECT("Tabela6[Data]"),CUMPRIMENTO!S$1)+COUNTIFS(INDIRECT("Tabela6[QRCode]"),CUMPRIMENTO!$D333,INDIRECT("Tabela6[Data]"),CUMPRIMENTO!S$1)</f>
        <v/>
      </c>
      <c r="T333">
        <f>COUNTIFS(INDIRECT("Tabela6[QRCode]"),CUMPRIMENTO!$C333,INDIRECT("Tabela6[Data]"),CUMPRIMENTO!T$1)+COUNTIFS(INDIRECT("Tabela6[QRCode]"),CUMPRIMENTO!$D333,INDIRECT("Tabela6[Data]"),CUMPRIMENTO!T$1)</f>
        <v/>
      </c>
      <c r="U333">
        <f>COUNTIFS(INDIRECT("Tabela6[QRCode]"),CUMPRIMENTO!$C333,INDIRECT("Tabela6[Data]"),CUMPRIMENTO!U$1)+COUNTIFS(INDIRECT("Tabela6[QRCode]"),CUMPRIMENTO!$D333,INDIRECT("Tabela6[Data]"),CUMPRIMENTO!U$1)</f>
        <v/>
      </c>
      <c r="V333">
        <f>COUNTIFS(INDIRECT("Tabela6[QRCode]"),CUMPRIMENTO!$C333,INDIRECT("Tabela6[Data]"),CUMPRIMENTO!V$1)+COUNTIFS(INDIRECT("Tabela6[QRCode]"),CUMPRIMENTO!$D333,INDIRECT("Tabela6[Data]"),CUMPRIMENTO!V$1)</f>
        <v/>
      </c>
      <c r="Y333" s="33">
        <f>SUM(R333:X333)/(IF(G333=1,COUNTA(R333:X333)*3,IF(G333=2,COUNTA(R333:X333)*2,IF(G333=3,COUNTA(R333:X333),IF(G333=4,COUNTA(R333:X333)/2,IF(G333=5,COUNTA(R333:X333)/7,IF(G333=6,1,"")))))))</f>
        <v/>
      </c>
      <c r="Z333">
        <f>COUNTIFS(INDIRECT("Tabela6[QRCode]"),CUMPRIMENTO!$C333,INDIRECT("Tabela6[Data]"),CUMPRIMENTO!Z$1)+COUNTIFS(INDIRECT("Tabela6[QRCode]"),CUMPRIMENTO!$D333,INDIRECT("Tabela6[Data]"),CUMPRIMENTO!Z$1)</f>
        <v/>
      </c>
      <c r="AA333">
        <f>COUNTIFS(INDIRECT("Tabela6[QRCode]"),CUMPRIMENTO!$C333,INDIRECT("Tabela6[Data]"),CUMPRIMENTO!AA$1)+COUNTIFS(INDIRECT("Tabela6[QRCode]"),CUMPRIMENTO!$D333,INDIRECT("Tabela6[Data]"),CUMPRIMENTO!AA$1)</f>
        <v/>
      </c>
      <c r="AB333">
        <f>COUNTIFS(INDIRECT("Tabela6[QRCode]"),CUMPRIMENTO!$C333,INDIRECT("Tabela6[Data]"),CUMPRIMENTO!AB$1)+COUNTIFS(INDIRECT("Tabela6[QRCode]"),CUMPRIMENTO!$D333,INDIRECT("Tabela6[Data]"),CUMPRIMENTO!AB$1)</f>
        <v/>
      </c>
      <c r="AC333">
        <f>COUNTIFS(INDIRECT("Tabela6[QRCode]"),CUMPRIMENTO!$C333,INDIRECT("Tabela6[Data]"),CUMPRIMENTO!AC$1)+COUNTIFS(INDIRECT("Tabela6[QRCode]"),CUMPRIMENTO!$D333,INDIRECT("Tabela6[Data]"),CUMPRIMENTO!AC$1)</f>
        <v/>
      </c>
      <c r="AD333">
        <f>COUNTIFS(INDIRECT("Tabela6[QRCode]"),CUMPRIMENTO!$C333,INDIRECT("Tabela6[Data]"),CUMPRIMENTO!AD$1)+COUNTIFS(INDIRECT("Tabela6[QRCode]"),CUMPRIMENTO!$D333,INDIRECT("Tabela6[Data]"),CUMPRIMENTO!AD$1)</f>
        <v/>
      </c>
      <c r="AG333" s="33">
        <f>SUM(Z333:AD333)/(IF(G333=1,COUNTA(Z333:AD333)*3,IF(G333=2,COUNTA(Z333:AD333)*2,IF(G333=3,COUNTA(Z333:AD333),IF(G333=4,COUNTA(Z333:AD333)/2,IF(G333=5,COUNTA(Z333:AD333)/7,IF(G333=6,1,"")))))))</f>
        <v/>
      </c>
      <c r="AH333">
        <f>COUNTIFS(INDIRECT("Tabela6[QRCode]"),CUMPRIMENTO!$C333,INDIRECT("Tabela6[Data]"),CUMPRIMENTO!AH$1)+COUNTIFS(INDIRECT("Tabela6[QRCode]"),CUMPRIMENTO!$D333,INDIRECT("Tabela6[Data]"),CUMPRIMENTO!AH$1)</f>
        <v/>
      </c>
      <c r="AI333">
        <f>COUNTIFS(INDIRECT("Tabela6[QRCode]"),CUMPRIMENTO!$C333,INDIRECT("Tabela6[Data]"),CUMPRIMENTO!AI$1)+COUNTIFS(INDIRECT("Tabela6[QRCode]"),CUMPRIMENTO!$D333,INDIRECT("Tabela6[Data]"),CUMPRIMENTO!AI$1)</f>
        <v/>
      </c>
      <c r="AJ333">
        <f>COUNTIFS(INDIRECT("Tabela6[QRCode]"),CUMPRIMENTO!$C333,INDIRECT("Tabela6[Data]"),CUMPRIMENTO!AJ$1)+COUNTIFS(INDIRECT("Tabela6[QRCode]"),CUMPRIMENTO!$D333,INDIRECT("Tabela6[Data]"),CUMPRIMENTO!AJ$1)</f>
        <v/>
      </c>
      <c r="AK333">
        <f>COUNTIFS(INDIRECT("Tabela6[QRCode]"),CUMPRIMENTO!$C333,INDIRECT("Tabela6[Data]"),CUMPRIMENTO!AK$1)+COUNTIFS(INDIRECT("Tabela6[QRCode]"),CUMPRIMENTO!$D333,INDIRECT("Tabela6[Data]"),CUMPRIMENTO!AK$1)</f>
        <v/>
      </c>
      <c r="AL333">
        <f>COUNTIFS(INDIRECT("Tabela6[QRCode]"),CUMPRIMENTO!$C333,INDIRECT("Tabela6[Data]"),CUMPRIMENTO!AL$1)+COUNTIFS(INDIRECT("Tabela6[QRCode]"),CUMPRIMENTO!$D333,INDIRECT("Tabela6[Data]"),CUMPRIMENTO!AL$1)</f>
        <v/>
      </c>
      <c r="AO333" s="33">
        <f>SUM(AH333:AL333)/(IF(G333=1,COUNTA(AH333:AL333)*3,IF(G333=2,COUNTA(AH333:AL333)*2,IF(G333=3,COUNTA(AH333:AL333),IF(G333=4,COUNTA(AH333:AL333)/2,IF(G333=5,COUNTA(AH333:AL333)/7,IF(G333=6,1,"")))))))</f>
        <v/>
      </c>
      <c r="AP333">
        <f>COUNTIFS(INDIRECT("Tabela6[QRCode]"),CUMPRIMENTO!$C333,INDIRECT("Tabela6[Data]"),CUMPRIMENTO!AP$1)+COUNTIFS(INDIRECT("Tabela6[QRCode]"),CUMPRIMENTO!$D333,INDIRECT("Tabela6[Data]"),CUMPRIMENTO!AP$1)</f>
        <v/>
      </c>
      <c r="AQ333">
        <f>COUNTIFS(INDIRECT("Tabela6[QRCode]"),CUMPRIMENTO!$C333,INDIRECT("Tabela6[Data]"),CUMPRIMENTO!AQ$1)+COUNTIFS(INDIRECT("Tabela6[QRCode]"),CUMPRIMENTO!$D333,INDIRECT("Tabela6[Data]"),CUMPRIMENTO!AQ$1)</f>
        <v/>
      </c>
      <c r="AW333" s="33">
        <f>SUM(AP333:AS333)/(IF(G333=1,COUNTA(AP333:AS333)*3,IF(G333=2,COUNTA(AP333:AS333)*2,IF(G333=3,COUNTA(AP333:AS333),IF(G333=4,COUNTA(AP333:AS333)/2,IF(G333=5,COUNTA(AP333:AS333)/7,IF(G333=6,1,"")))))))</f>
        <v/>
      </c>
    </row>
    <row r="334">
      <c r="B334" t="inlineStr">
        <is>
          <t>BR01-IES-P43</t>
        </is>
      </c>
      <c r="C334" t="inlineStr">
        <is>
          <t>BR01-IES-P43-SALA49</t>
        </is>
      </c>
      <c r="D334" t="inlineStr">
        <is>
          <t>RS-ST01-43-00T-SLA07</t>
        </is>
      </c>
      <c r="E334" t="inlineStr">
        <is>
          <t>EXPEDICAO - HALL DE ENTRADA</t>
        </is>
      </c>
      <c r="G334" t="n">
        <v>4</v>
      </c>
      <c r="H334" t="inlineStr">
        <is>
          <t>T2E</t>
        </is>
      </c>
      <c r="I334" s="34">
        <f>IF(H334="SOB DEMANDA",100%,IF(AVERAGE(Y334,AG334,AO334,AW334)&gt;100%,100%,AVERAGE(Y334,AG334,AO334,AW334)))</f>
        <v/>
      </c>
      <c r="J334">
        <f>COUNTIFS(INDIRECT("Tabela6[QRCode]"),CUMPRIMENTO!$C334,INDIRECT("Tabela6[Data]"),CUMPRIMENTO!J$1)+COUNTIFS(INDIRECT("Tabela6[QRCode]"),CUMPRIMENTO!$D334,INDIRECT("Tabela6[Data]"),CUMPRIMENTO!J$1)</f>
        <v/>
      </c>
      <c r="K334">
        <f>COUNTIFS(INDIRECT("Tabela6[QRCode]"),CUMPRIMENTO!$C334,INDIRECT("Tabela6[Data]"),CUMPRIMENTO!K$1)+COUNTIFS(INDIRECT("Tabela6[QRCode]"),CUMPRIMENTO!$D334,INDIRECT("Tabela6[Data]"),CUMPRIMENTO!K$1)</f>
        <v/>
      </c>
      <c r="L334">
        <f>COUNTIFS(INDIRECT("Tabela6[QRCode]"),CUMPRIMENTO!$C334,INDIRECT("Tabela6[Data]"),CUMPRIMENTO!L$1)+COUNTIFS(INDIRECT("Tabela6[QRCode]"),CUMPRIMENTO!$D334,INDIRECT("Tabela6[Data]"),CUMPRIMENTO!L$1)</f>
        <v/>
      </c>
      <c r="M334">
        <f>COUNTIFS(INDIRECT("Tabela6[QRCode]"),CUMPRIMENTO!$C334,INDIRECT("Tabela6[Data]"),CUMPRIMENTO!M$1)+COUNTIFS(INDIRECT("Tabela6[QRCode]"),CUMPRIMENTO!$D334,INDIRECT("Tabela6[Data]"),CUMPRIMENTO!M$1)</f>
        <v/>
      </c>
      <c r="N334">
        <f>COUNTIFS(INDIRECT("Tabela6[QRCode]"),CUMPRIMENTO!$C334,INDIRECT("Tabela6[Data]"),CUMPRIMENTO!N$1)+COUNTIFS(INDIRECT("Tabela6[QRCode]"),CUMPRIMENTO!$D334,INDIRECT("Tabela6[Data]"),CUMPRIMENTO!N$1)</f>
        <v/>
      </c>
      <c r="Q334" s="33">
        <f>SUM(J334:P334)/(IF(G334=1,COUNTA(J334:P334)*3,IF(G334=2,COUNTA(J334:P334)*2,IF(G334=3,COUNTA(J334:P334),IF(G334=4,COUNTA(J334:P334)/2,IF(G334=5,COUNTA(J334:P334)/7,IF(G334=6,1,"")))))))</f>
        <v/>
      </c>
      <c r="R334">
        <f>COUNTIFS(INDIRECT("Tabela6[QRCode]"),CUMPRIMENTO!$C334,INDIRECT("Tabela6[Data]"),CUMPRIMENTO!R$1)+COUNTIFS(INDIRECT("Tabela6[QRCode]"),CUMPRIMENTO!$D334,INDIRECT("Tabela6[Data]"),CUMPRIMENTO!R$1)</f>
        <v/>
      </c>
      <c r="S334">
        <f>COUNTIFS(INDIRECT("Tabela6[QRCode]"),CUMPRIMENTO!$C334,INDIRECT("Tabela6[Data]"),CUMPRIMENTO!S$1)+COUNTIFS(INDIRECT("Tabela6[QRCode]"),CUMPRIMENTO!$D334,INDIRECT("Tabela6[Data]"),CUMPRIMENTO!S$1)</f>
        <v/>
      </c>
      <c r="T334">
        <f>COUNTIFS(INDIRECT("Tabela6[QRCode]"),CUMPRIMENTO!$C334,INDIRECT("Tabela6[Data]"),CUMPRIMENTO!T$1)+COUNTIFS(INDIRECT("Tabela6[QRCode]"),CUMPRIMENTO!$D334,INDIRECT("Tabela6[Data]"),CUMPRIMENTO!T$1)</f>
        <v/>
      </c>
      <c r="U334">
        <f>COUNTIFS(INDIRECT("Tabela6[QRCode]"),CUMPRIMENTO!$C334,INDIRECT("Tabela6[Data]"),CUMPRIMENTO!U$1)+COUNTIFS(INDIRECT("Tabela6[QRCode]"),CUMPRIMENTO!$D334,INDIRECT("Tabela6[Data]"),CUMPRIMENTO!U$1)</f>
        <v/>
      </c>
      <c r="V334">
        <f>COUNTIFS(INDIRECT("Tabela6[QRCode]"),CUMPRIMENTO!$C334,INDIRECT("Tabela6[Data]"),CUMPRIMENTO!V$1)+COUNTIFS(INDIRECT("Tabela6[QRCode]"),CUMPRIMENTO!$D334,INDIRECT("Tabela6[Data]"),CUMPRIMENTO!V$1)</f>
        <v/>
      </c>
      <c r="Y334" s="33">
        <f>SUM(R334:X334)/(IF(G334=1,COUNTA(R334:X334)*3,IF(G334=2,COUNTA(R334:X334)*2,IF(G334=3,COUNTA(R334:X334),IF(G334=4,COUNTA(R334:X334)/2,IF(G334=5,COUNTA(R334:X334)/7,IF(G334=6,1,"")))))))</f>
        <v/>
      </c>
      <c r="Z334">
        <f>COUNTIFS(INDIRECT("Tabela6[QRCode]"),CUMPRIMENTO!$C334,INDIRECT("Tabela6[Data]"),CUMPRIMENTO!Z$1)+COUNTIFS(INDIRECT("Tabela6[QRCode]"),CUMPRIMENTO!$D334,INDIRECT("Tabela6[Data]"),CUMPRIMENTO!Z$1)</f>
        <v/>
      </c>
      <c r="AA334">
        <f>COUNTIFS(INDIRECT("Tabela6[QRCode]"),CUMPRIMENTO!$C334,INDIRECT("Tabela6[Data]"),CUMPRIMENTO!AA$1)+COUNTIFS(INDIRECT("Tabela6[QRCode]"),CUMPRIMENTO!$D334,INDIRECT("Tabela6[Data]"),CUMPRIMENTO!AA$1)</f>
        <v/>
      </c>
      <c r="AB334">
        <f>COUNTIFS(INDIRECT("Tabela6[QRCode]"),CUMPRIMENTO!$C334,INDIRECT("Tabela6[Data]"),CUMPRIMENTO!AB$1)+COUNTIFS(INDIRECT("Tabela6[QRCode]"),CUMPRIMENTO!$D334,INDIRECT("Tabela6[Data]"),CUMPRIMENTO!AB$1)</f>
        <v/>
      </c>
      <c r="AC334">
        <f>COUNTIFS(INDIRECT("Tabela6[QRCode]"),CUMPRIMENTO!$C334,INDIRECT("Tabela6[Data]"),CUMPRIMENTO!AC$1)+COUNTIFS(INDIRECT("Tabela6[QRCode]"),CUMPRIMENTO!$D334,INDIRECT("Tabela6[Data]"),CUMPRIMENTO!AC$1)</f>
        <v/>
      </c>
      <c r="AD334">
        <f>COUNTIFS(INDIRECT("Tabela6[QRCode]"),CUMPRIMENTO!$C334,INDIRECT("Tabela6[Data]"),CUMPRIMENTO!AD$1)+COUNTIFS(INDIRECT("Tabela6[QRCode]"),CUMPRIMENTO!$D334,INDIRECT("Tabela6[Data]"),CUMPRIMENTO!AD$1)</f>
        <v/>
      </c>
      <c r="AG334" s="33">
        <f>SUM(Z334:AD334)/(IF(G334=1,COUNTA(Z334:AD334)*3,IF(G334=2,COUNTA(Z334:AD334)*2,IF(G334=3,COUNTA(Z334:AD334),IF(G334=4,COUNTA(Z334:AD334)/2,IF(G334=5,COUNTA(Z334:AD334)/7,IF(G334=6,1,"")))))))</f>
        <v/>
      </c>
      <c r="AH334">
        <f>COUNTIFS(INDIRECT("Tabela6[QRCode]"),CUMPRIMENTO!$C334,INDIRECT("Tabela6[Data]"),CUMPRIMENTO!AH$1)+COUNTIFS(INDIRECT("Tabela6[QRCode]"),CUMPRIMENTO!$D334,INDIRECT("Tabela6[Data]"),CUMPRIMENTO!AH$1)</f>
        <v/>
      </c>
      <c r="AI334">
        <f>COUNTIFS(INDIRECT("Tabela6[QRCode]"),CUMPRIMENTO!$C334,INDIRECT("Tabela6[Data]"),CUMPRIMENTO!AI$1)+COUNTIFS(INDIRECT("Tabela6[QRCode]"),CUMPRIMENTO!$D334,INDIRECT("Tabela6[Data]"),CUMPRIMENTO!AI$1)</f>
        <v/>
      </c>
      <c r="AJ334">
        <f>COUNTIFS(INDIRECT("Tabela6[QRCode]"),CUMPRIMENTO!$C334,INDIRECT("Tabela6[Data]"),CUMPRIMENTO!AJ$1)+COUNTIFS(INDIRECT("Tabela6[QRCode]"),CUMPRIMENTO!$D334,INDIRECT("Tabela6[Data]"),CUMPRIMENTO!AJ$1)</f>
        <v/>
      </c>
      <c r="AK334">
        <f>COUNTIFS(INDIRECT("Tabela6[QRCode]"),CUMPRIMENTO!$C334,INDIRECT("Tabela6[Data]"),CUMPRIMENTO!AK$1)+COUNTIFS(INDIRECT("Tabela6[QRCode]"),CUMPRIMENTO!$D334,INDIRECT("Tabela6[Data]"),CUMPRIMENTO!AK$1)</f>
        <v/>
      </c>
      <c r="AL334">
        <f>COUNTIFS(INDIRECT("Tabela6[QRCode]"),CUMPRIMENTO!$C334,INDIRECT("Tabela6[Data]"),CUMPRIMENTO!AL$1)+COUNTIFS(INDIRECT("Tabela6[QRCode]"),CUMPRIMENTO!$D334,INDIRECT("Tabela6[Data]"),CUMPRIMENTO!AL$1)</f>
        <v/>
      </c>
      <c r="AO334" s="33">
        <f>SUM(AH334:AL334)/(IF(G334=1,COUNTA(AH334:AL334)*3,IF(G334=2,COUNTA(AH334:AL334)*2,IF(G334=3,COUNTA(AH334:AL334),IF(G334=4,COUNTA(AH334:AL334)/2,IF(G334=5,COUNTA(AH334:AL334)/7,IF(G334=6,1,"")))))))</f>
        <v/>
      </c>
      <c r="AP334">
        <f>COUNTIFS(INDIRECT("Tabela6[QRCode]"),CUMPRIMENTO!$C334,INDIRECT("Tabela6[Data]"),CUMPRIMENTO!AP$1)+COUNTIFS(INDIRECT("Tabela6[QRCode]"),CUMPRIMENTO!$D334,INDIRECT("Tabela6[Data]"),CUMPRIMENTO!AP$1)</f>
        <v/>
      </c>
      <c r="AQ334">
        <f>COUNTIFS(INDIRECT("Tabela6[QRCode]"),CUMPRIMENTO!$C334,INDIRECT("Tabela6[Data]"),CUMPRIMENTO!AQ$1)+COUNTIFS(INDIRECT("Tabela6[QRCode]"),CUMPRIMENTO!$D334,INDIRECT("Tabela6[Data]"),CUMPRIMENTO!AQ$1)</f>
        <v/>
      </c>
      <c r="AW334" s="33">
        <f>SUM(AP334:AS334)/(IF(G334=1,COUNTA(AP334:AS334)*3,IF(G334=2,COUNTA(AP334:AS334)*2,IF(G334=3,COUNTA(AP334:AS334),IF(G334=4,COUNTA(AP334:AS334)/2,IF(G334=5,COUNTA(AP334:AS334)/7,IF(G334=6,1,"")))))))</f>
        <v/>
      </c>
    </row>
    <row r="335">
      <c r="B335" t="inlineStr">
        <is>
          <t>BR01-IES-P43</t>
        </is>
      </c>
      <c r="C335" t="inlineStr">
        <is>
          <t>BR01-IES-P43-SALA51</t>
        </is>
      </c>
      <c r="D335" t="inlineStr">
        <is>
          <t>RS-ST01-43-00T-SLA09</t>
        </is>
      </c>
      <c r="E335" t="inlineStr">
        <is>
          <t>EXPEDICAO - AREA DE LAZER</t>
        </is>
      </c>
      <c r="G335" t="n">
        <v>4</v>
      </c>
      <c r="H335" t="inlineStr">
        <is>
          <t>T2E</t>
        </is>
      </c>
      <c r="I335" s="34">
        <f>IF(H335="SOB DEMANDA",100%,IF(AVERAGE(Y335,AG335,AO335,AW335)&gt;100%,100%,AVERAGE(Y335,AG335,AO335,AW335)))</f>
        <v/>
      </c>
      <c r="J335">
        <f>COUNTIFS(INDIRECT("Tabela6[QRCode]"),CUMPRIMENTO!$C335,INDIRECT("Tabela6[Data]"),CUMPRIMENTO!J$1)+COUNTIFS(INDIRECT("Tabela6[QRCode]"),CUMPRIMENTO!$D335,INDIRECT("Tabela6[Data]"),CUMPRIMENTO!J$1)</f>
        <v/>
      </c>
      <c r="K335">
        <f>COUNTIFS(INDIRECT("Tabela6[QRCode]"),CUMPRIMENTO!$C335,INDIRECT("Tabela6[Data]"),CUMPRIMENTO!K$1)+COUNTIFS(INDIRECT("Tabela6[QRCode]"),CUMPRIMENTO!$D335,INDIRECT("Tabela6[Data]"),CUMPRIMENTO!K$1)</f>
        <v/>
      </c>
      <c r="L335">
        <f>COUNTIFS(INDIRECT("Tabela6[QRCode]"),CUMPRIMENTO!$C335,INDIRECT("Tabela6[Data]"),CUMPRIMENTO!L$1)+COUNTIFS(INDIRECT("Tabela6[QRCode]"),CUMPRIMENTO!$D335,INDIRECT("Tabela6[Data]"),CUMPRIMENTO!L$1)</f>
        <v/>
      </c>
      <c r="M335">
        <f>COUNTIFS(INDIRECT("Tabela6[QRCode]"),CUMPRIMENTO!$C335,INDIRECT("Tabela6[Data]"),CUMPRIMENTO!M$1)+COUNTIFS(INDIRECT("Tabela6[QRCode]"),CUMPRIMENTO!$D335,INDIRECT("Tabela6[Data]"),CUMPRIMENTO!M$1)</f>
        <v/>
      </c>
      <c r="N335">
        <f>COUNTIFS(INDIRECT("Tabela6[QRCode]"),CUMPRIMENTO!$C335,INDIRECT("Tabela6[Data]"),CUMPRIMENTO!N$1)+COUNTIFS(INDIRECT("Tabela6[QRCode]"),CUMPRIMENTO!$D335,INDIRECT("Tabela6[Data]"),CUMPRIMENTO!N$1)</f>
        <v/>
      </c>
      <c r="Q335" s="33">
        <f>SUM(J335:P335)/(IF(G335=1,COUNTA(J335:P335)*3,IF(G335=2,COUNTA(J335:P335)*2,IF(G335=3,COUNTA(J335:P335),IF(G335=4,COUNTA(J335:P335)/2,IF(G335=5,COUNTA(J335:P335)/7,IF(G335=6,1,"")))))))</f>
        <v/>
      </c>
      <c r="R335">
        <f>COUNTIFS(INDIRECT("Tabela6[QRCode]"),CUMPRIMENTO!$C335,INDIRECT("Tabela6[Data]"),CUMPRIMENTO!R$1)+COUNTIFS(INDIRECT("Tabela6[QRCode]"),CUMPRIMENTO!$D335,INDIRECT("Tabela6[Data]"),CUMPRIMENTO!R$1)</f>
        <v/>
      </c>
      <c r="S335">
        <f>COUNTIFS(INDIRECT("Tabela6[QRCode]"),CUMPRIMENTO!$C335,INDIRECT("Tabela6[Data]"),CUMPRIMENTO!S$1)+COUNTIFS(INDIRECT("Tabela6[QRCode]"),CUMPRIMENTO!$D335,INDIRECT("Tabela6[Data]"),CUMPRIMENTO!S$1)</f>
        <v/>
      </c>
      <c r="T335">
        <f>COUNTIFS(INDIRECT("Tabela6[QRCode]"),CUMPRIMENTO!$C335,INDIRECT("Tabela6[Data]"),CUMPRIMENTO!T$1)+COUNTIFS(INDIRECT("Tabela6[QRCode]"),CUMPRIMENTO!$D335,INDIRECT("Tabela6[Data]"),CUMPRIMENTO!T$1)</f>
        <v/>
      </c>
      <c r="U335">
        <f>COUNTIFS(INDIRECT("Tabela6[QRCode]"),CUMPRIMENTO!$C335,INDIRECT("Tabela6[Data]"),CUMPRIMENTO!U$1)+COUNTIFS(INDIRECT("Tabela6[QRCode]"),CUMPRIMENTO!$D335,INDIRECT("Tabela6[Data]"),CUMPRIMENTO!U$1)</f>
        <v/>
      </c>
      <c r="V335">
        <f>COUNTIFS(INDIRECT("Tabela6[QRCode]"),CUMPRIMENTO!$C335,INDIRECT("Tabela6[Data]"),CUMPRIMENTO!V$1)+COUNTIFS(INDIRECT("Tabela6[QRCode]"),CUMPRIMENTO!$D335,INDIRECT("Tabela6[Data]"),CUMPRIMENTO!V$1)</f>
        <v/>
      </c>
      <c r="Y335" s="33">
        <f>SUM(R335:X335)/(IF(G335=1,COUNTA(R335:X335)*3,IF(G335=2,COUNTA(R335:X335)*2,IF(G335=3,COUNTA(R335:X335),IF(G335=4,COUNTA(R335:X335)/2,IF(G335=5,COUNTA(R335:X335)/7,IF(G335=6,1,"")))))))</f>
        <v/>
      </c>
      <c r="Z335">
        <f>COUNTIFS(INDIRECT("Tabela6[QRCode]"),CUMPRIMENTO!$C335,INDIRECT("Tabela6[Data]"),CUMPRIMENTO!Z$1)+COUNTIFS(INDIRECT("Tabela6[QRCode]"),CUMPRIMENTO!$D335,INDIRECT("Tabela6[Data]"),CUMPRIMENTO!Z$1)</f>
        <v/>
      </c>
      <c r="AA335">
        <f>COUNTIFS(INDIRECT("Tabela6[QRCode]"),CUMPRIMENTO!$C335,INDIRECT("Tabela6[Data]"),CUMPRIMENTO!AA$1)+COUNTIFS(INDIRECT("Tabela6[QRCode]"),CUMPRIMENTO!$D335,INDIRECT("Tabela6[Data]"),CUMPRIMENTO!AA$1)</f>
        <v/>
      </c>
      <c r="AB335">
        <f>COUNTIFS(INDIRECT("Tabela6[QRCode]"),CUMPRIMENTO!$C335,INDIRECT("Tabela6[Data]"),CUMPRIMENTO!AB$1)+COUNTIFS(INDIRECT("Tabela6[QRCode]"),CUMPRIMENTO!$D335,INDIRECT("Tabela6[Data]"),CUMPRIMENTO!AB$1)</f>
        <v/>
      </c>
      <c r="AC335">
        <f>COUNTIFS(INDIRECT("Tabela6[QRCode]"),CUMPRIMENTO!$C335,INDIRECT("Tabela6[Data]"),CUMPRIMENTO!AC$1)+COUNTIFS(INDIRECT("Tabela6[QRCode]"),CUMPRIMENTO!$D335,INDIRECT("Tabela6[Data]"),CUMPRIMENTO!AC$1)</f>
        <v/>
      </c>
      <c r="AD335">
        <f>COUNTIFS(INDIRECT("Tabela6[QRCode]"),CUMPRIMENTO!$C335,INDIRECT("Tabela6[Data]"),CUMPRIMENTO!AD$1)+COUNTIFS(INDIRECT("Tabela6[QRCode]"),CUMPRIMENTO!$D335,INDIRECT("Tabela6[Data]"),CUMPRIMENTO!AD$1)</f>
        <v/>
      </c>
      <c r="AG335" s="33">
        <f>SUM(Z335:AD335)/(IF(G335=1,COUNTA(Z335:AD335)*3,IF(G335=2,COUNTA(Z335:AD335)*2,IF(G335=3,COUNTA(Z335:AD335),IF(G335=4,COUNTA(Z335:AD335)/2,IF(G335=5,COUNTA(Z335:AD335)/7,IF(G335=6,1,"")))))))</f>
        <v/>
      </c>
      <c r="AH335">
        <f>COUNTIFS(INDIRECT("Tabela6[QRCode]"),CUMPRIMENTO!$C335,INDIRECT("Tabela6[Data]"),CUMPRIMENTO!AH$1)+COUNTIFS(INDIRECT("Tabela6[QRCode]"),CUMPRIMENTO!$D335,INDIRECT("Tabela6[Data]"),CUMPRIMENTO!AH$1)</f>
        <v/>
      </c>
      <c r="AI335">
        <f>COUNTIFS(INDIRECT("Tabela6[QRCode]"),CUMPRIMENTO!$C335,INDIRECT("Tabela6[Data]"),CUMPRIMENTO!AI$1)+COUNTIFS(INDIRECT("Tabela6[QRCode]"),CUMPRIMENTO!$D335,INDIRECT("Tabela6[Data]"),CUMPRIMENTO!AI$1)</f>
        <v/>
      </c>
      <c r="AJ335">
        <f>COUNTIFS(INDIRECT("Tabela6[QRCode]"),CUMPRIMENTO!$C335,INDIRECT("Tabela6[Data]"),CUMPRIMENTO!AJ$1)+COUNTIFS(INDIRECT("Tabela6[QRCode]"),CUMPRIMENTO!$D335,INDIRECT("Tabela6[Data]"),CUMPRIMENTO!AJ$1)</f>
        <v/>
      </c>
      <c r="AK335">
        <f>COUNTIFS(INDIRECT("Tabela6[QRCode]"),CUMPRIMENTO!$C335,INDIRECT("Tabela6[Data]"),CUMPRIMENTO!AK$1)+COUNTIFS(INDIRECT("Tabela6[QRCode]"),CUMPRIMENTO!$D335,INDIRECT("Tabela6[Data]"),CUMPRIMENTO!AK$1)</f>
        <v/>
      </c>
      <c r="AL335">
        <f>COUNTIFS(INDIRECT("Tabela6[QRCode]"),CUMPRIMENTO!$C335,INDIRECT("Tabela6[Data]"),CUMPRIMENTO!AL$1)+COUNTIFS(INDIRECT("Tabela6[QRCode]"),CUMPRIMENTO!$D335,INDIRECT("Tabela6[Data]"),CUMPRIMENTO!AL$1)</f>
        <v/>
      </c>
      <c r="AO335" s="33">
        <f>SUM(AH335:AL335)/(IF(G335=1,COUNTA(AH335:AL335)*3,IF(G335=2,COUNTA(AH335:AL335)*2,IF(G335=3,COUNTA(AH335:AL335),IF(G335=4,COUNTA(AH335:AL335)/2,IF(G335=5,COUNTA(AH335:AL335)/7,IF(G335=6,1,"")))))))</f>
        <v/>
      </c>
      <c r="AP335">
        <f>COUNTIFS(INDIRECT("Tabela6[QRCode]"),CUMPRIMENTO!$C335,INDIRECT("Tabela6[Data]"),CUMPRIMENTO!AP$1)+COUNTIFS(INDIRECT("Tabela6[QRCode]"),CUMPRIMENTO!$D335,INDIRECT("Tabela6[Data]"),CUMPRIMENTO!AP$1)</f>
        <v/>
      </c>
      <c r="AQ335">
        <f>COUNTIFS(INDIRECT("Tabela6[QRCode]"),CUMPRIMENTO!$C335,INDIRECT("Tabela6[Data]"),CUMPRIMENTO!AQ$1)+COUNTIFS(INDIRECT("Tabela6[QRCode]"),CUMPRIMENTO!$D335,INDIRECT("Tabela6[Data]"),CUMPRIMENTO!AQ$1)</f>
        <v/>
      </c>
      <c r="AW335" s="33">
        <f>SUM(AP335:AS335)/(IF(G335=1,COUNTA(AP335:AS335)*3,IF(G335=2,COUNTA(AP335:AS335)*2,IF(G335=3,COUNTA(AP335:AS335),IF(G335=4,COUNTA(AP335:AS335)/2,IF(G335=5,COUNTA(AP335:AS335)/7,IF(G335=6,1,"")))))))</f>
        <v/>
      </c>
    </row>
    <row r="336">
      <c r="B336" t="inlineStr">
        <is>
          <t>BR01-IES-P43</t>
        </is>
      </c>
      <c r="C336" t="inlineStr">
        <is>
          <t>BR01-IES-P43-SALA52</t>
        </is>
      </c>
      <c r="D336" t="inlineStr">
        <is>
          <t>RS-ST01-43-01P-SLA16</t>
        </is>
      </c>
      <c r="E336" t="inlineStr">
        <is>
          <t>UIE - AREA DE LAZER</t>
        </is>
      </c>
      <c r="G336" t="n">
        <v>4</v>
      </c>
      <c r="H336" t="inlineStr">
        <is>
          <t>T3E</t>
        </is>
      </c>
      <c r="I336" s="34">
        <f>IF(H336="SOB DEMANDA",100%,IF(AVERAGE(Y336,AG336,AO336,AW336)&gt;100%,100%,AVERAGE(Y336,AG336,AO336,AW336)))</f>
        <v/>
      </c>
      <c r="J336">
        <f>COUNTIFS(INDIRECT("Tabela6[QRCode]"),CUMPRIMENTO!$C336,INDIRECT("Tabela6[Data]"),CUMPRIMENTO!J$1)+COUNTIFS(INDIRECT("Tabela6[QRCode]"),CUMPRIMENTO!$D336,INDIRECT("Tabela6[Data]"),CUMPRIMENTO!J$1)</f>
        <v/>
      </c>
      <c r="K336">
        <f>COUNTIFS(INDIRECT("Tabela6[QRCode]"),CUMPRIMENTO!$C336,INDIRECT("Tabela6[Data]"),CUMPRIMENTO!K$1)+COUNTIFS(INDIRECT("Tabela6[QRCode]"),CUMPRIMENTO!$D336,INDIRECT("Tabela6[Data]"),CUMPRIMENTO!K$1)</f>
        <v/>
      </c>
      <c r="L336">
        <f>COUNTIFS(INDIRECT("Tabela6[QRCode]"),CUMPRIMENTO!$C336,INDIRECT("Tabela6[Data]"),CUMPRIMENTO!L$1)+COUNTIFS(INDIRECT("Tabela6[QRCode]"),CUMPRIMENTO!$D336,INDIRECT("Tabela6[Data]"),CUMPRIMENTO!L$1)</f>
        <v/>
      </c>
      <c r="M336">
        <f>COUNTIFS(INDIRECT("Tabela6[QRCode]"),CUMPRIMENTO!$C336,INDIRECT("Tabela6[Data]"),CUMPRIMENTO!M$1)+COUNTIFS(INDIRECT("Tabela6[QRCode]"),CUMPRIMENTO!$D336,INDIRECT("Tabela6[Data]"),CUMPRIMENTO!M$1)</f>
        <v/>
      </c>
      <c r="N336">
        <f>COUNTIFS(INDIRECT("Tabela6[QRCode]"),CUMPRIMENTO!$C336,INDIRECT("Tabela6[Data]"),CUMPRIMENTO!N$1)+COUNTIFS(INDIRECT("Tabela6[QRCode]"),CUMPRIMENTO!$D336,INDIRECT("Tabela6[Data]"),CUMPRIMENTO!N$1)</f>
        <v/>
      </c>
      <c r="Q336" s="33">
        <f>SUM(J336:P336)/(IF(G336=1,COUNTA(J336:P336)*3,IF(G336=2,COUNTA(J336:P336)*2,IF(G336=3,COUNTA(J336:P336),IF(G336=4,COUNTA(J336:P336)/2,IF(G336=5,COUNTA(J336:P336)/7,IF(G336=6,1,"")))))))</f>
        <v/>
      </c>
      <c r="R336">
        <f>COUNTIFS(INDIRECT("Tabela6[QRCode]"),CUMPRIMENTO!$C336,INDIRECT("Tabela6[Data]"),CUMPRIMENTO!R$1)+COUNTIFS(INDIRECT("Tabela6[QRCode]"),CUMPRIMENTO!$D336,INDIRECT("Tabela6[Data]"),CUMPRIMENTO!R$1)</f>
        <v/>
      </c>
      <c r="S336">
        <f>COUNTIFS(INDIRECT("Tabela6[QRCode]"),CUMPRIMENTO!$C336,INDIRECT("Tabela6[Data]"),CUMPRIMENTO!S$1)+COUNTIFS(INDIRECT("Tabela6[QRCode]"),CUMPRIMENTO!$D336,INDIRECT("Tabela6[Data]"),CUMPRIMENTO!S$1)</f>
        <v/>
      </c>
      <c r="T336">
        <f>COUNTIFS(INDIRECT("Tabela6[QRCode]"),CUMPRIMENTO!$C336,INDIRECT("Tabela6[Data]"),CUMPRIMENTO!T$1)+COUNTIFS(INDIRECT("Tabela6[QRCode]"),CUMPRIMENTO!$D336,INDIRECT("Tabela6[Data]"),CUMPRIMENTO!T$1)</f>
        <v/>
      </c>
      <c r="U336">
        <f>COUNTIFS(INDIRECT("Tabela6[QRCode]"),CUMPRIMENTO!$C336,INDIRECT("Tabela6[Data]"),CUMPRIMENTO!U$1)+COUNTIFS(INDIRECT("Tabela6[QRCode]"),CUMPRIMENTO!$D336,INDIRECT("Tabela6[Data]"),CUMPRIMENTO!U$1)</f>
        <v/>
      </c>
      <c r="V336">
        <f>COUNTIFS(INDIRECT("Tabela6[QRCode]"),CUMPRIMENTO!$C336,INDIRECT("Tabela6[Data]"),CUMPRIMENTO!V$1)+COUNTIFS(INDIRECT("Tabela6[QRCode]"),CUMPRIMENTO!$D336,INDIRECT("Tabela6[Data]"),CUMPRIMENTO!V$1)</f>
        <v/>
      </c>
      <c r="Y336" s="33">
        <f>SUM(R336:X336)/(IF(G336=1,COUNTA(R336:X336)*3,IF(G336=2,COUNTA(R336:X336)*2,IF(G336=3,COUNTA(R336:X336),IF(G336=4,COUNTA(R336:X336)/2,IF(G336=5,COUNTA(R336:X336)/7,IF(G336=6,1,"")))))))</f>
        <v/>
      </c>
      <c r="Z336">
        <f>COUNTIFS(INDIRECT("Tabela6[QRCode]"),CUMPRIMENTO!$C336,INDIRECT("Tabela6[Data]"),CUMPRIMENTO!Z$1)+COUNTIFS(INDIRECT("Tabela6[QRCode]"),CUMPRIMENTO!$D336,INDIRECT("Tabela6[Data]"),CUMPRIMENTO!Z$1)</f>
        <v/>
      </c>
      <c r="AA336">
        <f>COUNTIFS(INDIRECT("Tabela6[QRCode]"),CUMPRIMENTO!$C336,INDIRECT("Tabela6[Data]"),CUMPRIMENTO!AA$1)+COUNTIFS(INDIRECT("Tabela6[QRCode]"),CUMPRIMENTO!$D336,INDIRECT("Tabela6[Data]"),CUMPRIMENTO!AA$1)</f>
        <v/>
      </c>
      <c r="AB336">
        <f>COUNTIFS(INDIRECT("Tabela6[QRCode]"),CUMPRIMENTO!$C336,INDIRECT("Tabela6[Data]"),CUMPRIMENTO!AB$1)+COUNTIFS(INDIRECT("Tabela6[QRCode]"),CUMPRIMENTO!$D336,INDIRECT("Tabela6[Data]"),CUMPRIMENTO!AB$1)</f>
        <v/>
      </c>
      <c r="AC336">
        <f>COUNTIFS(INDIRECT("Tabela6[QRCode]"),CUMPRIMENTO!$C336,INDIRECT("Tabela6[Data]"),CUMPRIMENTO!AC$1)+COUNTIFS(INDIRECT("Tabela6[QRCode]"),CUMPRIMENTO!$D336,INDIRECT("Tabela6[Data]"),CUMPRIMENTO!AC$1)</f>
        <v/>
      </c>
      <c r="AD336">
        <f>COUNTIFS(INDIRECT("Tabela6[QRCode]"),CUMPRIMENTO!$C336,INDIRECT("Tabela6[Data]"),CUMPRIMENTO!AD$1)+COUNTIFS(INDIRECT("Tabela6[QRCode]"),CUMPRIMENTO!$D336,INDIRECT("Tabela6[Data]"),CUMPRIMENTO!AD$1)</f>
        <v/>
      </c>
      <c r="AG336" s="33">
        <f>SUM(Z336:AD336)/(IF(G336=1,COUNTA(Z336:AD336)*3,IF(G336=2,COUNTA(Z336:AD336)*2,IF(G336=3,COUNTA(Z336:AD336),IF(G336=4,COUNTA(Z336:AD336)/2,IF(G336=5,COUNTA(Z336:AD336)/7,IF(G336=6,1,"")))))))</f>
        <v/>
      </c>
      <c r="AH336">
        <f>COUNTIFS(INDIRECT("Tabela6[QRCode]"),CUMPRIMENTO!$C336,INDIRECT("Tabela6[Data]"),CUMPRIMENTO!AH$1)+COUNTIFS(INDIRECT("Tabela6[QRCode]"),CUMPRIMENTO!$D336,INDIRECT("Tabela6[Data]"),CUMPRIMENTO!AH$1)</f>
        <v/>
      </c>
      <c r="AI336">
        <f>COUNTIFS(INDIRECT("Tabela6[QRCode]"),CUMPRIMENTO!$C336,INDIRECT("Tabela6[Data]"),CUMPRIMENTO!AI$1)+COUNTIFS(INDIRECT("Tabela6[QRCode]"),CUMPRIMENTO!$D336,INDIRECT("Tabela6[Data]"),CUMPRIMENTO!AI$1)</f>
        <v/>
      </c>
      <c r="AJ336">
        <f>COUNTIFS(INDIRECT("Tabela6[QRCode]"),CUMPRIMENTO!$C336,INDIRECT("Tabela6[Data]"),CUMPRIMENTO!AJ$1)+COUNTIFS(INDIRECT("Tabela6[QRCode]"),CUMPRIMENTO!$D336,INDIRECT("Tabela6[Data]"),CUMPRIMENTO!AJ$1)</f>
        <v/>
      </c>
      <c r="AK336">
        <f>COUNTIFS(INDIRECT("Tabela6[QRCode]"),CUMPRIMENTO!$C336,INDIRECT("Tabela6[Data]"),CUMPRIMENTO!AK$1)+COUNTIFS(INDIRECT("Tabela6[QRCode]"),CUMPRIMENTO!$D336,INDIRECT("Tabela6[Data]"),CUMPRIMENTO!AK$1)</f>
        <v/>
      </c>
      <c r="AL336">
        <f>COUNTIFS(INDIRECT("Tabela6[QRCode]"),CUMPRIMENTO!$C336,INDIRECT("Tabela6[Data]"),CUMPRIMENTO!AL$1)+COUNTIFS(INDIRECT("Tabela6[QRCode]"),CUMPRIMENTO!$D336,INDIRECT("Tabela6[Data]"),CUMPRIMENTO!AL$1)</f>
        <v/>
      </c>
      <c r="AO336" s="33">
        <f>SUM(AH336:AL336)/(IF(G336=1,COUNTA(AH336:AL336)*3,IF(G336=2,COUNTA(AH336:AL336)*2,IF(G336=3,COUNTA(AH336:AL336),IF(G336=4,COUNTA(AH336:AL336)/2,IF(G336=5,COUNTA(AH336:AL336)/7,IF(G336=6,1,"")))))))</f>
        <v/>
      </c>
      <c r="AP336">
        <f>COUNTIFS(INDIRECT("Tabela6[QRCode]"),CUMPRIMENTO!$C336,INDIRECT("Tabela6[Data]"),CUMPRIMENTO!AP$1)+COUNTIFS(INDIRECT("Tabela6[QRCode]"),CUMPRIMENTO!$D336,INDIRECT("Tabela6[Data]"),CUMPRIMENTO!AP$1)</f>
        <v/>
      </c>
      <c r="AQ336">
        <f>COUNTIFS(INDIRECT("Tabela6[QRCode]"),CUMPRIMENTO!$C336,INDIRECT("Tabela6[Data]"),CUMPRIMENTO!AQ$1)+COUNTIFS(INDIRECT("Tabela6[QRCode]"),CUMPRIMENTO!$D336,INDIRECT("Tabela6[Data]"),CUMPRIMENTO!AQ$1)</f>
        <v/>
      </c>
      <c r="AW336" s="33">
        <f>SUM(AP336:AS336)/(IF(G336=1,COUNTA(AP336:AS336)*3,IF(G336=2,COUNTA(AP336:AS336)*2,IF(G336=3,COUNTA(AP336:AS336),IF(G336=4,COUNTA(AP336:AS336)/2,IF(G336=5,COUNTA(AP336:AS336)/7,IF(G336=6,1,"")))))))</f>
        <v/>
      </c>
    </row>
    <row r="337">
      <c r="B337" t="inlineStr">
        <is>
          <t>BR01-IES-P43</t>
        </is>
      </c>
      <c r="C337" t="inlineStr">
        <is>
          <t>BR01-IES-P43-SALA53</t>
        </is>
      </c>
      <c r="D337" t="inlineStr">
        <is>
          <t>RS-ST01-43-01P-SLA17</t>
        </is>
      </c>
      <c r="E337" t="inlineStr">
        <is>
          <t>RH / UIE - CORREDOR</t>
        </is>
      </c>
      <c r="G337" t="n">
        <v>4</v>
      </c>
      <c r="H337" t="inlineStr">
        <is>
          <t>T3E</t>
        </is>
      </c>
      <c r="I337" s="34">
        <f>IF(H337="SOB DEMANDA",100%,IF(AVERAGE(Y337,AG337,AO337,AW337)&gt;100%,100%,AVERAGE(Y337,AG337,AO337,AW337)))</f>
        <v/>
      </c>
      <c r="J337">
        <f>COUNTIFS(INDIRECT("Tabela6[QRCode]"),CUMPRIMENTO!$C337,INDIRECT("Tabela6[Data]"),CUMPRIMENTO!J$1)+COUNTIFS(INDIRECT("Tabela6[QRCode]"),CUMPRIMENTO!$D337,INDIRECT("Tabela6[Data]"),CUMPRIMENTO!J$1)</f>
        <v/>
      </c>
      <c r="K337">
        <f>COUNTIFS(INDIRECT("Tabela6[QRCode]"),CUMPRIMENTO!$C337,INDIRECT("Tabela6[Data]"),CUMPRIMENTO!K$1)+COUNTIFS(INDIRECT("Tabela6[QRCode]"),CUMPRIMENTO!$D337,INDIRECT("Tabela6[Data]"),CUMPRIMENTO!K$1)</f>
        <v/>
      </c>
      <c r="L337">
        <f>COUNTIFS(INDIRECT("Tabela6[QRCode]"),CUMPRIMENTO!$C337,INDIRECT("Tabela6[Data]"),CUMPRIMENTO!L$1)+COUNTIFS(INDIRECT("Tabela6[QRCode]"),CUMPRIMENTO!$D337,INDIRECT("Tabela6[Data]"),CUMPRIMENTO!L$1)</f>
        <v/>
      </c>
      <c r="M337">
        <f>COUNTIFS(INDIRECT("Tabela6[QRCode]"),CUMPRIMENTO!$C337,INDIRECT("Tabela6[Data]"),CUMPRIMENTO!M$1)+COUNTIFS(INDIRECT("Tabela6[QRCode]"),CUMPRIMENTO!$D337,INDIRECT("Tabela6[Data]"),CUMPRIMENTO!M$1)</f>
        <v/>
      </c>
      <c r="N337">
        <f>COUNTIFS(INDIRECT("Tabela6[QRCode]"),CUMPRIMENTO!$C337,INDIRECT("Tabela6[Data]"),CUMPRIMENTO!N$1)+COUNTIFS(INDIRECT("Tabela6[QRCode]"),CUMPRIMENTO!$D337,INDIRECT("Tabela6[Data]"),CUMPRIMENTO!N$1)</f>
        <v/>
      </c>
      <c r="Q337" s="33">
        <f>SUM(J337:P337)/(IF(G337=1,COUNTA(J337:P337)*3,IF(G337=2,COUNTA(J337:P337)*2,IF(G337=3,COUNTA(J337:P337),IF(G337=4,COUNTA(J337:P337)/2,IF(G337=5,COUNTA(J337:P337)/7,IF(G337=6,1,"")))))))</f>
        <v/>
      </c>
      <c r="R337">
        <f>COUNTIFS(INDIRECT("Tabela6[QRCode]"),CUMPRIMENTO!$C337,INDIRECT("Tabela6[Data]"),CUMPRIMENTO!R$1)+COUNTIFS(INDIRECT("Tabela6[QRCode]"),CUMPRIMENTO!$D337,INDIRECT("Tabela6[Data]"),CUMPRIMENTO!R$1)</f>
        <v/>
      </c>
      <c r="S337">
        <f>COUNTIFS(INDIRECT("Tabela6[QRCode]"),CUMPRIMENTO!$C337,INDIRECT("Tabela6[Data]"),CUMPRIMENTO!S$1)+COUNTIFS(INDIRECT("Tabela6[QRCode]"),CUMPRIMENTO!$D337,INDIRECT("Tabela6[Data]"),CUMPRIMENTO!S$1)</f>
        <v/>
      </c>
      <c r="T337">
        <f>COUNTIFS(INDIRECT("Tabela6[QRCode]"),CUMPRIMENTO!$C337,INDIRECT("Tabela6[Data]"),CUMPRIMENTO!T$1)+COUNTIFS(INDIRECT("Tabela6[QRCode]"),CUMPRIMENTO!$D337,INDIRECT("Tabela6[Data]"),CUMPRIMENTO!T$1)</f>
        <v/>
      </c>
      <c r="U337">
        <f>COUNTIFS(INDIRECT("Tabela6[QRCode]"),CUMPRIMENTO!$C337,INDIRECT("Tabela6[Data]"),CUMPRIMENTO!U$1)+COUNTIFS(INDIRECT("Tabela6[QRCode]"),CUMPRIMENTO!$D337,INDIRECT("Tabela6[Data]"),CUMPRIMENTO!U$1)</f>
        <v/>
      </c>
      <c r="V337">
        <f>COUNTIFS(INDIRECT("Tabela6[QRCode]"),CUMPRIMENTO!$C337,INDIRECT("Tabela6[Data]"),CUMPRIMENTO!V$1)+COUNTIFS(INDIRECT("Tabela6[QRCode]"),CUMPRIMENTO!$D337,INDIRECT("Tabela6[Data]"),CUMPRIMENTO!V$1)</f>
        <v/>
      </c>
      <c r="Y337" s="33">
        <f>SUM(R337:X337)/(IF(G337=1,COUNTA(R337:X337)*3,IF(G337=2,COUNTA(R337:X337)*2,IF(G337=3,COUNTA(R337:X337),IF(G337=4,COUNTA(R337:X337)/2,IF(G337=5,COUNTA(R337:X337)/7,IF(G337=6,1,"")))))))</f>
        <v/>
      </c>
      <c r="Z337">
        <f>COUNTIFS(INDIRECT("Tabela6[QRCode]"),CUMPRIMENTO!$C337,INDIRECT("Tabela6[Data]"),CUMPRIMENTO!Z$1)+COUNTIFS(INDIRECT("Tabela6[QRCode]"),CUMPRIMENTO!$D337,INDIRECT("Tabela6[Data]"),CUMPRIMENTO!Z$1)</f>
        <v/>
      </c>
      <c r="AA337">
        <f>COUNTIFS(INDIRECT("Tabela6[QRCode]"),CUMPRIMENTO!$C337,INDIRECT("Tabela6[Data]"),CUMPRIMENTO!AA$1)+COUNTIFS(INDIRECT("Tabela6[QRCode]"),CUMPRIMENTO!$D337,INDIRECT("Tabela6[Data]"),CUMPRIMENTO!AA$1)</f>
        <v/>
      </c>
      <c r="AB337">
        <f>COUNTIFS(INDIRECT("Tabela6[QRCode]"),CUMPRIMENTO!$C337,INDIRECT("Tabela6[Data]"),CUMPRIMENTO!AB$1)+COUNTIFS(INDIRECT("Tabela6[QRCode]"),CUMPRIMENTO!$D337,INDIRECT("Tabela6[Data]"),CUMPRIMENTO!AB$1)</f>
        <v/>
      </c>
      <c r="AC337">
        <f>COUNTIFS(INDIRECT("Tabela6[QRCode]"),CUMPRIMENTO!$C337,INDIRECT("Tabela6[Data]"),CUMPRIMENTO!AC$1)+COUNTIFS(INDIRECT("Tabela6[QRCode]"),CUMPRIMENTO!$D337,INDIRECT("Tabela6[Data]"),CUMPRIMENTO!AC$1)</f>
        <v/>
      </c>
      <c r="AD337">
        <f>COUNTIFS(INDIRECT("Tabela6[QRCode]"),CUMPRIMENTO!$C337,INDIRECT("Tabela6[Data]"),CUMPRIMENTO!AD$1)+COUNTIFS(INDIRECT("Tabela6[QRCode]"),CUMPRIMENTO!$D337,INDIRECT("Tabela6[Data]"),CUMPRIMENTO!AD$1)</f>
        <v/>
      </c>
      <c r="AG337" s="33">
        <f>SUM(Z337:AD337)/(IF(G337=1,COUNTA(Z337:AD337)*3,IF(G337=2,COUNTA(Z337:AD337)*2,IF(G337=3,COUNTA(Z337:AD337),IF(G337=4,COUNTA(Z337:AD337)/2,IF(G337=5,COUNTA(Z337:AD337)/7,IF(G337=6,1,"")))))))</f>
        <v/>
      </c>
      <c r="AH337">
        <f>COUNTIFS(INDIRECT("Tabela6[QRCode]"),CUMPRIMENTO!$C337,INDIRECT("Tabela6[Data]"),CUMPRIMENTO!AH$1)+COUNTIFS(INDIRECT("Tabela6[QRCode]"),CUMPRIMENTO!$D337,INDIRECT("Tabela6[Data]"),CUMPRIMENTO!AH$1)</f>
        <v/>
      </c>
      <c r="AI337">
        <f>COUNTIFS(INDIRECT("Tabela6[QRCode]"),CUMPRIMENTO!$C337,INDIRECT("Tabela6[Data]"),CUMPRIMENTO!AI$1)+COUNTIFS(INDIRECT("Tabela6[QRCode]"),CUMPRIMENTO!$D337,INDIRECT("Tabela6[Data]"),CUMPRIMENTO!AI$1)</f>
        <v/>
      </c>
      <c r="AJ337">
        <f>COUNTIFS(INDIRECT("Tabela6[QRCode]"),CUMPRIMENTO!$C337,INDIRECT("Tabela6[Data]"),CUMPRIMENTO!AJ$1)+COUNTIFS(INDIRECT("Tabela6[QRCode]"),CUMPRIMENTO!$D337,INDIRECT("Tabela6[Data]"),CUMPRIMENTO!AJ$1)</f>
        <v/>
      </c>
      <c r="AK337">
        <f>COUNTIFS(INDIRECT("Tabela6[QRCode]"),CUMPRIMENTO!$C337,INDIRECT("Tabela6[Data]"),CUMPRIMENTO!AK$1)+COUNTIFS(INDIRECT("Tabela6[QRCode]"),CUMPRIMENTO!$D337,INDIRECT("Tabela6[Data]"),CUMPRIMENTO!AK$1)</f>
        <v/>
      </c>
      <c r="AL337">
        <f>COUNTIFS(INDIRECT("Tabela6[QRCode]"),CUMPRIMENTO!$C337,INDIRECT("Tabela6[Data]"),CUMPRIMENTO!AL$1)+COUNTIFS(INDIRECT("Tabela6[QRCode]"),CUMPRIMENTO!$D337,INDIRECT("Tabela6[Data]"),CUMPRIMENTO!AL$1)</f>
        <v/>
      </c>
      <c r="AO337" s="33">
        <f>SUM(AH337:AL337)/(IF(G337=1,COUNTA(AH337:AL337)*3,IF(G337=2,COUNTA(AH337:AL337)*2,IF(G337=3,COUNTA(AH337:AL337),IF(G337=4,COUNTA(AH337:AL337)/2,IF(G337=5,COUNTA(AH337:AL337)/7,IF(G337=6,1,"")))))))</f>
        <v/>
      </c>
      <c r="AP337">
        <f>COUNTIFS(INDIRECT("Tabela6[QRCode]"),CUMPRIMENTO!$C337,INDIRECT("Tabela6[Data]"),CUMPRIMENTO!AP$1)+COUNTIFS(INDIRECT("Tabela6[QRCode]"),CUMPRIMENTO!$D337,INDIRECT("Tabela6[Data]"),CUMPRIMENTO!AP$1)</f>
        <v/>
      </c>
      <c r="AQ337">
        <f>COUNTIFS(INDIRECT("Tabela6[QRCode]"),CUMPRIMENTO!$C337,INDIRECT("Tabela6[Data]"),CUMPRIMENTO!AQ$1)+COUNTIFS(INDIRECT("Tabela6[QRCode]"),CUMPRIMENTO!$D337,INDIRECT("Tabela6[Data]"),CUMPRIMENTO!AQ$1)</f>
        <v/>
      </c>
      <c r="AW337" s="33">
        <f>SUM(AP337:AS337)/(IF(G337=1,COUNTA(AP337:AS337)*3,IF(G337=2,COUNTA(AP337:AS337)*2,IF(G337=3,COUNTA(AP337:AS337),IF(G337=4,COUNTA(AP337:AS337)/2,IF(G337=5,COUNTA(AP337:AS337)/7,IF(G337=6,1,"")))))))</f>
        <v/>
      </c>
    </row>
    <row r="338">
      <c r="B338" t="inlineStr">
        <is>
          <t>BR01-IES-P43</t>
        </is>
      </c>
      <c r="C338" t="inlineStr">
        <is>
          <t>BR01-IES-P43-SALA54</t>
        </is>
      </c>
      <c r="D338" t="inlineStr">
        <is>
          <t>RS-ST01-43-00T-SLA10</t>
        </is>
      </c>
      <c r="E338" t="inlineStr">
        <is>
          <t>SALA EMPRESTIMO DE MAQUINAS</t>
        </is>
      </c>
      <c r="G338" t="n">
        <v>4</v>
      </c>
      <c r="H338" t="inlineStr">
        <is>
          <t>T2E</t>
        </is>
      </c>
      <c r="I338" s="34">
        <f>IF(H338="SOB DEMANDA",100%,IF(AVERAGE(Y338,AG338,AO338,AW338)&gt;100%,100%,AVERAGE(Y338,AG338,AO338,AW338)))</f>
        <v/>
      </c>
      <c r="J338">
        <f>COUNTIFS(INDIRECT("Tabela6[QRCode]"),CUMPRIMENTO!$C338,INDIRECT("Tabela6[Data]"),CUMPRIMENTO!J$1)+COUNTIFS(INDIRECT("Tabela6[QRCode]"),CUMPRIMENTO!$D338,INDIRECT("Tabela6[Data]"),CUMPRIMENTO!J$1)</f>
        <v/>
      </c>
      <c r="K338">
        <f>COUNTIFS(INDIRECT("Tabela6[QRCode]"),CUMPRIMENTO!$C338,INDIRECT("Tabela6[Data]"),CUMPRIMENTO!K$1)+COUNTIFS(INDIRECT("Tabela6[QRCode]"),CUMPRIMENTO!$D338,INDIRECT("Tabela6[Data]"),CUMPRIMENTO!K$1)</f>
        <v/>
      </c>
      <c r="L338">
        <f>COUNTIFS(INDIRECT("Tabela6[QRCode]"),CUMPRIMENTO!$C338,INDIRECT("Tabela6[Data]"),CUMPRIMENTO!L$1)+COUNTIFS(INDIRECT("Tabela6[QRCode]"),CUMPRIMENTO!$D338,INDIRECT("Tabela6[Data]"),CUMPRIMENTO!L$1)</f>
        <v/>
      </c>
      <c r="M338">
        <f>COUNTIFS(INDIRECT("Tabela6[QRCode]"),CUMPRIMENTO!$C338,INDIRECT("Tabela6[Data]"),CUMPRIMENTO!M$1)+COUNTIFS(INDIRECT("Tabela6[QRCode]"),CUMPRIMENTO!$D338,INDIRECT("Tabela6[Data]"),CUMPRIMENTO!M$1)</f>
        <v/>
      </c>
      <c r="N338">
        <f>COUNTIFS(INDIRECT("Tabela6[QRCode]"),CUMPRIMENTO!$C338,INDIRECT("Tabela6[Data]"),CUMPRIMENTO!N$1)+COUNTIFS(INDIRECT("Tabela6[QRCode]"),CUMPRIMENTO!$D338,INDIRECT("Tabela6[Data]"),CUMPRIMENTO!N$1)</f>
        <v/>
      </c>
      <c r="Q338" s="33">
        <f>SUM(J338:P338)/(IF(G338=1,COUNTA(J338:P338)*3,IF(G338=2,COUNTA(J338:P338)*2,IF(G338=3,COUNTA(J338:P338),IF(G338=4,COUNTA(J338:P338)/2,IF(G338=5,COUNTA(J338:P338)/7,IF(G338=6,1,"")))))))</f>
        <v/>
      </c>
      <c r="R338">
        <f>COUNTIFS(INDIRECT("Tabela6[QRCode]"),CUMPRIMENTO!$C338,INDIRECT("Tabela6[Data]"),CUMPRIMENTO!R$1)+COUNTIFS(INDIRECT("Tabela6[QRCode]"),CUMPRIMENTO!$D338,INDIRECT("Tabela6[Data]"),CUMPRIMENTO!R$1)</f>
        <v/>
      </c>
      <c r="S338">
        <f>COUNTIFS(INDIRECT("Tabela6[QRCode]"),CUMPRIMENTO!$C338,INDIRECT("Tabela6[Data]"),CUMPRIMENTO!S$1)+COUNTIFS(INDIRECT("Tabela6[QRCode]"),CUMPRIMENTO!$D338,INDIRECT("Tabela6[Data]"),CUMPRIMENTO!S$1)</f>
        <v/>
      </c>
      <c r="T338">
        <f>COUNTIFS(INDIRECT("Tabela6[QRCode]"),CUMPRIMENTO!$C338,INDIRECT("Tabela6[Data]"),CUMPRIMENTO!T$1)+COUNTIFS(INDIRECT("Tabela6[QRCode]"),CUMPRIMENTO!$D338,INDIRECT("Tabela6[Data]"),CUMPRIMENTO!T$1)</f>
        <v/>
      </c>
      <c r="U338">
        <f>COUNTIFS(INDIRECT("Tabela6[QRCode]"),CUMPRIMENTO!$C338,INDIRECT("Tabela6[Data]"),CUMPRIMENTO!U$1)+COUNTIFS(INDIRECT("Tabela6[QRCode]"),CUMPRIMENTO!$D338,INDIRECT("Tabela6[Data]"),CUMPRIMENTO!U$1)</f>
        <v/>
      </c>
      <c r="V338">
        <f>COUNTIFS(INDIRECT("Tabela6[QRCode]"),CUMPRIMENTO!$C338,INDIRECT("Tabela6[Data]"),CUMPRIMENTO!V$1)+COUNTIFS(INDIRECT("Tabela6[QRCode]"),CUMPRIMENTO!$D338,INDIRECT("Tabela6[Data]"),CUMPRIMENTO!V$1)</f>
        <v/>
      </c>
      <c r="Y338" s="33">
        <f>SUM(R338:X338)/(IF(G338=1,COUNTA(R338:X338)*3,IF(G338=2,COUNTA(R338:X338)*2,IF(G338=3,COUNTA(R338:X338),IF(G338=4,COUNTA(R338:X338)/2,IF(G338=5,COUNTA(R338:X338)/7,IF(G338=6,1,"")))))))</f>
        <v/>
      </c>
      <c r="Z338">
        <f>COUNTIFS(INDIRECT("Tabela6[QRCode]"),CUMPRIMENTO!$C338,INDIRECT("Tabela6[Data]"),CUMPRIMENTO!Z$1)+COUNTIFS(INDIRECT("Tabela6[QRCode]"),CUMPRIMENTO!$D338,INDIRECT("Tabela6[Data]"),CUMPRIMENTO!Z$1)</f>
        <v/>
      </c>
      <c r="AA338">
        <f>COUNTIFS(INDIRECT("Tabela6[QRCode]"),CUMPRIMENTO!$C338,INDIRECT("Tabela6[Data]"),CUMPRIMENTO!AA$1)+COUNTIFS(INDIRECT("Tabela6[QRCode]"),CUMPRIMENTO!$D338,INDIRECT("Tabela6[Data]"),CUMPRIMENTO!AA$1)</f>
        <v/>
      </c>
      <c r="AB338">
        <f>COUNTIFS(INDIRECT("Tabela6[QRCode]"),CUMPRIMENTO!$C338,INDIRECT("Tabela6[Data]"),CUMPRIMENTO!AB$1)+COUNTIFS(INDIRECT("Tabela6[QRCode]"),CUMPRIMENTO!$D338,INDIRECT("Tabela6[Data]"),CUMPRIMENTO!AB$1)</f>
        <v/>
      </c>
      <c r="AC338">
        <f>COUNTIFS(INDIRECT("Tabela6[QRCode]"),CUMPRIMENTO!$C338,INDIRECT("Tabela6[Data]"),CUMPRIMENTO!AC$1)+COUNTIFS(INDIRECT("Tabela6[QRCode]"),CUMPRIMENTO!$D338,INDIRECT("Tabela6[Data]"),CUMPRIMENTO!AC$1)</f>
        <v/>
      </c>
      <c r="AD338">
        <f>COUNTIFS(INDIRECT("Tabela6[QRCode]"),CUMPRIMENTO!$C338,INDIRECT("Tabela6[Data]"),CUMPRIMENTO!AD$1)+COUNTIFS(INDIRECT("Tabela6[QRCode]"),CUMPRIMENTO!$D338,INDIRECT("Tabela6[Data]"),CUMPRIMENTO!AD$1)</f>
        <v/>
      </c>
      <c r="AG338" s="33">
        <f>SUM(Z338:AD338)/(IF(G338=1,COUNTA(Z338:AD338)*3,IF(G338=2,COUNTA(Z338:AD338)*2,IF(G338=3,COUNTA(Z338:AD338),IF(G338=4,COUNTA(Z338:AD338)/2,IF(G338=5,COUNTA(Z338:AD338)/7,IF(G338=6,1,"")))))))</f>
        <v/>
      </c>
      <c r="AH338">
        <f>COUNTIFS(INDIRECT("Tabela6[QRCode]"),CUMPRIMENTO!$C338,INDIRECT("Tabela6[Data]"),CUMPRIMENTO!AH$1)+COUNTIFS(INDIRECT("Tabela6[QRCode]"),CUMPRIMENTO!$D338,INDIRECT("Tabela6[Data]"),CUMPRIMENTO!AH$1)</f>
        <v/>
      </c>
      <c r="AI338">
        <f>COUNTIFS(INDIRECT("Tabela6[QRCode]"),CUMPRIMENTO!$C338,INDIRECT("Tabela6[Data]"),CUMPRIMENTO!AI$1)+COUNTIFS(INDIRECT("Tabela6[QRCode]"),CUMPRIMENTO!$D338,INDIRECT("Tabela6[Data]"),CUMPRIMENTO!AI$1)</f>
        <v/>
      </c>
      <c r="AJ338">
        <f>COUNTIFS(INDIRECT("Tabela6[QRCode]"),CUMPRIMENTO!$C338,INDIRECT("Tabela6[Data]"),CUMPRIMENTO!AJ$1)+COUNTIFS(INDIRECT("Tabela6[QRCode]"),CUMPRIMENTO!$D338,INDIRECT("Tabela6[Data]"),CUMPRIMENTO!AJ$1)</f>
        <v/>
      </c>
      <c r="AK338">
        <f>COUNTIFS(INDIRECT("Tabela6[QRCode]"),CUMPRIMENTO!$C338,INDIRECT("Tabela6[Data]"),CUMPRIMENTO!AK$1)+COUNTIFS(INDIRECT("Tabela6[QRCode]"),CUMPRIMENTO!$D338,INDIRECT("Tabela6[Data]"),CUMPRIMENTO!AK$1)</f>
        <v/>
      </c>
      <c r="AL338">
        <f>COUNTIFS(INDIRECT("Tabela6[QRCode]"),CUMPRIMENTO!$C338,INDIRECT("Tabela6[Data]"),CUMPRIMENTO!AL$1)+COUNTIFS(INDIRECT("Tabela6[QRCode]"),CUMPRIMENTO!$D338,INDIRECT("Tabela6[Data]"),CUMPRIMENTO!AL$1)</f>
        <v/>
      </c>
      <c r="AO338" s="33">
        <f>SUM(AH338:AL338)/(IF(G338=1,COUNTA(AH338:AL338)*3,IF(G338=2,COUNTA(AH338:AL338)*2,IF(G338=3,COUNTA(AH338:AL338),IF(G338=4,COUNTA(AH338:AL338)/2,IF(G338=5,COUNTA(AH338:AL338)/7,IF(G338=6,1,"")))))))</f>
        <v/>
      </c>
      <c r="AP338">
        <f>COUNTIFS(INDIRECT("Tabela6[QRCode]"),CUMPRIMENTO!$C338,INDIRECT("Tabela6[Data]"),CUMPRIMENTO!AP$1)+COUNTIFS(INDIRECT("Tabela6[QRCode]"),CUMPRIMENTO!$D338,INDIRECT("Tabela6[Data]"),CUMPRIMENTO!AP$1)</f>
        <v/>
      </c>
      <c r="AQ338">
        <f>COUNTIFS(INDIRECT("Tabela6[QRCode]"),CUMPRIMENTO!$C338,INDIRECT("Tabela6[Data]"),CUMPRIMENTO!AQ$1)+COUNTIFS(INDIRECT("Tabela6[QRCode]"),CUMPRIMENTO!$D338,INDIRECT("Tabela6[Data]"),CUMPRIMENTO!AQ$1)</f>
        <v/>
      </c>
      <c r="AW338" s="33">
        <f>SUM(AP338:AS338)/(IF(G338=1,COUNTA(AP338:AS338)*3,IF(G338=2,COUNTA(AP338:AS338)*2,IF(G338=3,COUNTA(AP338:AS338),IF(G338=4,COUNTA(AP338:AS338)/2,IF(G338=5,COUNTA(AP338:AS338)/7,IF(G338=6,1,"")))))))</f>
        <v/>
      </c>
    </row>
    <row r="339">
      <c r="B339" t="inlineStr">
        <is>
          <t>BR01-IES-P43</t>
        </is>
      </c>
      <c r="C339" t="inlineStr">
        <is>
          <t>BR01-IES-P43-SALA57</t>
        </is>
      </c>
      <c r="D339" t="inlineStr">
        <is>
          <t>RS-ST01-43-00T-SLA15</t>
        </is>
      </c>
      <c r="E339" t="inlineStr">
        <is>
          <t>VLD - SALA POS-VENDAS DEPOSITO</t>
        </is>
      </c>
      <c r="G339" t="n">
        <v>4</v>
      </c>
      <c r="H339" t="inlineStr">
        <is>
          <t>SOB DEMANDA</t>
        </is>
      </c>
      <c r="I339" s="34">
        <f>IF(H339="SOB DEMANDA",100%,IF(AVERAGE(Y339,AG339,AO339,AW339)&gt;100%,100%,AVERAGE(Y339,AG339,AO339,AW339)))</f>
        <v/>
      </c>
      <c r="J339">
        <f>COUNTIFS(INDIRECT("Tabela6[QRCode]"),CUMPRIMENTO!$C339,INDIRECT("Tabela6[Data]"),CUMPRIMENTO!J$1)+COUNTIFS(INDIRECT("Tabela6[QRCode]"),CUMPRIMENTO!$D339,INDIRECT("Tabela6[Data]"),CUMPRIMENTO!J$1)</f>
        <v/>
      </c>
      <c r="K339">
        <f>COUNTIFS(INDIRECT("Tabela6[QRCode]"),CUMPRIMENTO!$C339,INDIRECT("Tabela6[Data]"),CUMPRIMENTO!K$1)+COUNTIFS(INDIRECT("Tabela6[QRCode]"),CUMPRIMENTO!$D339,INDIRECT("Tabela6[Data]"),CUMPRIMENTO!K$1)</f>
        <v/>
      </c>
      <c r="L339">
        <f>COUNTIFS(INDIRECT("Tabela6[QRCode]"),CUMPRIMENTO!$C339,INDIRECT("Tabela6[Data]"),CUMPRIMENTO!L$1)+COUNTIFS(INDIRECT("Tabela6[QRCode]"),CUMPRIMENTO!$D339,INDIRECT("Tabela6[Data]"),CUMPRIMENTO!L$1)</f>
        <v/>
      </c>
      <c r="M339">
        <f>COUNTIFS(INDIRECT("Tabela6[QRCode]"),CUMPRIMENTO!$C339,INDIRECT("Tabela6[Data]"),CUMPRIMENTO!M$1)+COUNTIFS(INDIRECT("Tabela6[QRCode]"),CUMPRIMENTO!$D339,INDIRECT("Tabela6[Data]"),CUMPRIMENTO!M$1)</f>
        <v/>
      </c>
      <c r="N339">
        <f>COUNTIFS(INDIRECT("Tabela6[QRCode]"),CUMPRIMENTO!$C339,INDIRECT("Tabela6[Data]"),CUMPRIMENTO!N$1)+COUNTIFS(INDIRECT("Tabela6[QRCode]"),CUMPRIMENTO!$D339,INDIRECT("Tabela6[Data]"),CUMPRIMENTO!N$1)</f>
        <v/>
      </c>
      <c r="Q339" s="33">
        <f>SUM(J339:P339)/(IF(G339=1,COUNTA(J339:P339)*3,IF(G339=2,COUNTA(J339:P339)*2,IF(G339=3,COUNTA(J339:P339),IF(G339=4,COUNTA(J339:P339)/2,IF(G339=5,COUNTA(J339:P339)/7,IF(G339=6,1,"")))))))</f>
        <v/>
      </c>
      <c r="R339">
        <f>COUNTIFS(INDIRECT("Tabela6[QRCode]"),CUMPRIMENTO!$C339,INDIRECT("Tabela6[Data]"),CUMPRIMENTO!R$1)+COUNTIFS(INDIRECT("Tabela6[QRCode]"),CUMPRIMENTO!$D339,INDIRECT("Tabela6[Data]"),CUMPRIMENTO!R$1)</f>
        <v/>
      </c>
      <c r="S339">
        <f>COUNTIFS(INDIRECT("Tabela6[QRCode]"),CUMPRIMENTO!$C339,INDIRECT("Tabela6[Data]"),CUMPRIMENTO!S$1)+COUNTIFS(INDIRECT("Tabela6[QRCode]"),CUMPRIMENTO!$D339,INDIRECT("Tabela6[Data]"),CUMPRIMENTO!S$1)</f>
        <v/>
      </c>
      <c r="T339">
        <f>COUNTIFS(INDIRECT("Tabela6[QRCode]"),CUMPRIMENTO!$C339,INDIRECT("Tabela6[Data]"),CUMPRIMENTO!T$1)+COUNTIFS(INDIRECT("Tabela6[QRCode]"),CUMPRIMENTO!$D339,INDIRECT("Tabela6[Data]"),CUMPRIMENTO!T$1)</f>
        <v/>
      </c>
      <c r="U339">
        <f>COUNTIFS(INDIRECT("Tabela6[QRCode]"),CUMPRIMENTO!$C339,INDIRECT("Tabela6[Data]"),CUMPRIMENTO!U$1)+COUNTIFS(INDIRECT("Tabela6[QRCode]"),CUMPRIMENTO!$D339,INDIRECT("Tabela6[Data]"),CUMPRIMENTO!U$1)</f>
        <v/>
      </c>
      <c r="V339">
        <f>COUNTIFS(INDIRECT("Tabela6[QRCode]"),CUMPRIMENTO!$C339,INDIRECT("Tabela6[Data]"),CUMPRIMENTO!V$1)+COUNTIFS(INDIRECT("Tabela6[QRCode]"),CUMPRIMENTO!$D339,INDIRECT("Tabela6[Data]"),CUMPRIMENTO!V$1)</f>
        <v/>
      </c>
      <c r="Y339" s="33">
        <f>SUM(R339:X339)/(IF(G339=1,COUNTA(R339:X339)*3,IF(G339=2,COUNTA(R339:X339)*2,IF(G339=3,COUNTA(R339:X339),IF(G339=4,COUNTA(R339:X339)/2,IF(G339=5,COUNTA(R339:X339)/7,IF(G339=6,1,"")))))))</f>
        <v/>
      </c>
      <c r="Z339">
        <f>COUNTIFS(INDIRECT("Tabela6[QRCode]"),CUMPRIMENTO!$C339,INDIRECT("Tabela6[Data]"),CUMPRIMENTO!Z$1)+COUNTIFS(INDIRECT("Tabela6[QRCode]"),CUMPRIMENTO!$D339,INDIRECT("Tabela6[Data]"),CUMPRIMENTO!Z$1)</f>
        <v/>
      </c>
      <c r="AA339">
        <f>COUNTIFS(INDIRECT("Tabela6[QRCode]"),CUMPRIMENTO!$C339,INDIRECT("Tabela6[Data]"),CUMPRIMENTO!AA$1)+COUNTIFS(INDIRECT("Tabela6[QRCode]"),CUMPRIMENTO!$D339,INDIRECT("Tabela6[Data]"),CUMPRIMENTO!AA$1)</f>
        <v/>
      </c>
      <c r="AB339">
        <f>COUNTIFS(INDIRECT("Tabela6[QRCode]"),CUMPRIMENTO!$C339,INDIRECT("Tabela6[Data]"),CUMPRIMENTO!AB$1)+COUNTIFS(INDIRECT("Tabela6[QRCode]"),CUMPRIMENTO!$D339,INDIRECT("Tabela6[Data]"),CUMPRIMENTO!AB$1)</f>
        <v/>
      </c>
      <c r="AC339">
        <f>COUNTIFS(INDIRECT("Tabela6[QRCode]"),CUMPRIMENTO!$C339,INDIRECT("Tabela6[Data]"),CUMPRIMENTO!AC$1)+COUNTIFS(INDIRECT("Tabela6[QRCode]"),CUMPRIMENTO!$D339,INDIRECT("Tabela6[Data]"),CUMPRIMENTO!AC$1)</f>
        <v/>
      </c>
      <c r="AD339">
        <f>COUNTIFS(INDIRECT("Tabela6[QRCode]"),CUMPRIMENTO!$C339,INDIRECT("Tabela6[Data]"),CUMPRIMENTO!AD$1)+COUNTIFS(INDIRECT("Tabela6[QRCode]"),CUMPRIMENTO!$D339,INDIRECT("Tabela6[Data]"),CUMPRIMENTO!AD$1)</f>
        <v/>
      </c>
      <c r="AG339" s="33">
        <f>SUM(Z339:AD339)/(IF(G339=1,COUNTA(Z339:AD339)*3,IF(G339=2,COUNTA(Z339:AD339)*2,IF(G339=3,COUNTA(Z339:AD339),IF(G339=4,COUNTA(Z339:AD339)/2,IF(G339=5,COUNTA(Z339:AD339)/7,IF(G339=6,1,"")))))))</f>
        <v/>
      </c>
      <c r="AH339">
        <f>COUNTIFS(INDIRECT("Tabela6[QRCode]"),CUMPRIMENTO!$C339,INDIRECT("Tabela6[Data]"),CUMPRIMENTO!AH$1)+COUNTIFS(INDIRECT("Tabela6[QRCode]"),CUMPRIMENTO!$D339,INDIRECT("Tabela6[Data]"),CUMPRIMENTO!AH$1)</f>
        <v/>
      </c>
      <c r="AI339">
        <f>COUNTIFS(INDIRECT("Tabela6[QRCode]"),CUMPRIMENTO!$C339,INDIRECT("Tabela6[Data]"),CUMPRIMENTO!AI$1)+COUNTIFS(INDIRECT("Tabela6[QRCode]"),CUMPRIMENTO!$D339,INDIRECT("Tabela6[Data]"),CUMPRIMENTO!AI$1)</f>
        <v/>
      </c>
      <c r="AJ339">
        <f>COUNTIFS(INDIRECT("Tabela6[QRCode]"),CUMPRIMENTO!$C339,INDIRECT("Tabela6[Data]"),CUMPRIMENTO!AJ$1)+COUNTIFS(INDIRECT("Tabela6[QRCode]"),CUMPRIMENTO!$D339,INDIRECT("Tabela6[Data]"),CUMPRIMENTO!AJ$1)</f>
        <v/>
      </c>
      <c r="AK339">
        <f>COUNTIFS(INDIRECT("Tabela6[QRCode]"),CUMPRIMENTO!$C339,INDIRECT("Tabela6[Data]"),CUMPRIMENTO!AK$1)+COUNTIFS(INDIRECT("Tabela6[QRCode]"),CUMPRIMENTO!$D339,INDIRECT("Tabela6[Data]"),CUMPRIMENTO!AK$1)</f>
        <v/>
      </c>
      <c r="AL339">
        <f>COUNTIFS(INDIRECT("Tabela6[QRCode]"),CUMPRIMENTO!$C339,INDIRECT("Tabela6[Data]"),CUMPRIMENTO!AL$1)+COUNTIFS(INDIRECT("Tabela6[QRCode]"),CUMPRIMENTO!$D339,INDIRECT("Tabela6[Data]"),CUMPRIMENTO!AL$1)</f>
        <v/>
      </c>
      <c r="AO339" s="33">
        <f>SUM(AH339:AL339)/(IF(G339=1,COUNTA(AH339:AL339)*3,IF(G339=2,COUNTA(AH339:AL339)*2,IF(G339=3,COUNTA(AH339:AL339),IF(G339=4,COUNTA(AH339:AL339)/2,IF(G339=5,COUNTA(AH339:AL339)/7,IF(G339=6,1,"")))))))</f>
        <v/>
      </c>
      <c r="AP339">
        <f>COUNTIFS(INDIRECT("Tabela6[QRCode]"),CUMPRIMENTO!$C339,INDIRECT("Tabela6[Data]"),CUMPRIMENTO!AP$1)+COUNTIFS(INDIRECT("Tabela6[QRCode]"),CUMPRIMENTO!$D339,INDIRECT("Tabela6[Data]"),CUMPRIMENTO!AP$1)</f>
        <v/>
      </c>
      <c r="AQ339">
        <f>COUNTIFS(INDIRECT("Tabela6[QRCode]"),CUMPRIMENTO!$C339,INDIRECT("Tabela6[Data]"),CUMPRIMENTO!AQ$1)+COUNTIFS(INDIRECT("Tabela6[QRCode]"),CUMPRIMENTO!$D339,INDIRECT("Tabela6[Data]"),CUMPRIMENTO!AQ$1)</f>
        <v/>
      </c>
      <c r="AW339" s="33">
        <f>SUM(AP339:AS339)/(IF(G339=1,COUNTA(AP339:AS339)*3,IF(G339=2,COUNTA(AP339:AS339)*2,IF(G339=3,COUNTA(AP339:AS339),IF(G339=4,COUNTA(AP339:AS339)/2,IF(G339=5,COUNTA(AP339:AS339)/7,IF(G339=6,1,"")))))))</f>
        <v/>
      </c>
    </row>
    <row r="340">
      <c r="B340" t="inlineStr">
        <is>
          <t>BR01-IES-P43</t>
        </is>
      </c>
      <c r="C340" t="inlineStr">
        <is>
          <t>BR01-IES-P43-SALA59</t>
        </is>
      </c>
      <c r="D340" t="inlineStr">
        <is>
          <t>RS-ST01-43-01P-SLA13</t>
        </is>
      </c>
      <c r="E340" t="inlineStr">
        <is>
          <t>RH - SALA DEPOSITO</t>
        </is>
      </c>
      <c r="G340" t="n">
        <v>6</v>
      </c>
      <c r="H340" t="inlineStr">
        <is>
          <t>SOB DEMANDA</t>
        </is>
      </c>
      <c r="I340" s="34">
        <f>IF(H340="SOB DEMANDA",100%,IF(AVERAGE(Y340,AG340,AO340,AW340)&gt;100%,100%,AVERAGE(Y340,AG340,AO340,AW340)))</f>
        <v/>
      </c>
      <c r="J340">
        <f>COUNTIFS(INDIRECT("Tabela6[QRCode]"),CUMPRIMENTO!$C340,INDIRECT("Tabela6[Data]"),CUMPRIMENTO!J$1)+COUNTIFS(INDIRECT("Tabela6[QRCode]"),CUMPRIMENTO!$D340,INDIRECT("Tabela6[Data]"),CUMPRIMENTO!J$1)</f>
        <v/>
      </c>
      <c r="K340">
        <f>COUNTIFS(INDIRECT("Tabela6[QRCode]"),CUMPRIMENTO!$C340,INDIRECT("Tabela6[Data]"),CUMPRIMENTO!K$1)+COUNTIFS(INDIRECT("Tabela6[QRCode]"),CUMPRIMENTO!$D340,INDIRECT("Tabela6[Data]"),CUMPRIMENTO!K$1)</f>
        <v/>
      </c>
      <c r="L340">
        <f>COUNTIFS(INDIRECT("Tabela6[QRCode]"),CUMPRIMENTO!$C340,INDIRECT("Tabela6[Data]"),CUMPRIMENTO!L$1)+COUNTIFS(INDIRECT("Tabela6[QRCode]"),CUMPRIMENTO!$D340,INDIRECT("Tabela6[Data]"),CUMPRIMENTO!L$1)</f>
        <v/>
      </c>
      <c r="M340">
        <f>COUNTIFS(INDIRECT("Tabela6[QRCode]"),CUMPRIMENTO!$C340,INDIRECT("Tabela6[Data]"),CUMPRIMENTO!M$1)+COUNTIFS(INDIRECT("Tabela6[QRCode]"),CUMPRIMENTO!$D340,INDIRECT("Tabela6[Data]"),CUMPRIMENTO!M$1)</f>
        <v/>
      </c>
      <c r="N340">
        <f>COUNTIFS(INDIRECT("Tabela6[QRCode]"),CUMPRIMENTO!$C340,INDIRECT("Tabela6[Data]"),CUMPRIMENTO!N$1)+COUNTIFS(INDIRECT("Tabela6[QRCode]"),CUMPRIMENTO!$D340,INDIRECT("Tabela6[Data]"),CUMPRIMENTO!N$1)</f>
        <v/>
      </c>
      <c r="Q340" s="33">
        <f>SUM(J340:P340)/(IF(G340=1,COUNTA(J340:P340)*3,IF(G340=2,COUNTA(J340:P340)*2,IF(G340=3,COUNTA(J340:P340),IF(G340=4,COUNTA(J340:P340)/2,IF(G340=5,COUNTA(J340:P340)/7,IF(G340=6,1,"")))))))</f>
        <v/>
      </c>
      <c r="R340">
        <f>COUNTIFS(INDIRECT("Tabela6[QRCode]"),CUMPRIMENTO!$C340,INDIRECT("Tabela6[Data]"),CUMPRIMENTO!R$1)+COUNTIFS(INDIRECT("Tabela6[QRCode]"),CUMPRIMENTO!$D340,INDIRECT("Tabela6[Data]"),CUMPRIMENTO!R$1)</f>
        <v/>
      </c>
      <c r="S340">
        <f>COUNTIFS(INDIRECT("Tabela6[QRCode]"),CUMPRIMENTO!$C340,INDIRECT("Tabela6[Data]"),CUMPRIMENTO!S$1)+COUNTIFS(INDIRECT("Tabela6[QRCode]"),CUMPRIMENTO!$D340,INDIRECT("Tabela6[Data]"),CUMPRIMENTO!S$1)</f>
        <v/>
      </c>
      <c r="T340">
        <f>COUNTIFS(INDIRECT("Tabela6[QRCode]"),CUMPRIMENTO!$C340,INDIRECT("Tabela6[Data]"),CUMPRIMENTO!T$1)+COUNTIFS(INDIRECT("Tabela6[QRCode]"),CUMPRIMENTO!$D340,INDIRECT("Tabela6[Data]"),CUMPRIMENTO!T$1)</f>
        <v/>
      </c>
      <c r="U340">
        <f>COUNTIFS(INDIRECT("Tabela6[QRCode]"),CUMPRIMENTO!$C340,INDIRECT("Tabela6[Data]"),CUMPRIMENTO!U$1)+COUNTIFS(INDIRECT("Tabela6[QRCode]"),CUMPRIMENTO!$D340,INDIRECT("Tabela6[Data]"),CUMPRIMENTO!U$1)</f>
        <v/>
      </c>
      <c r="V340">
        <f>COUNTIFS(INDIRECT("Tabela6[QRCode]"),CUMPRIMENTO!$C340,INDIRECT("Tabela6[Data]"),CUMPRIMENTO!V$1)+COUNTIFS(INDIRECT("Tabela6[QRCode]"),CUMPRIMENTO!$D340,INDIRECT("Tabela6[Data]"),CUMPRIMENTO!V$1)</f>
        <v/>
      </c>
      <c r="Y340" s="33">
        <f>SUM(R340:X340)/(IF(G340=1,COUNTA(R340:X340)*3,IF(G340=2,COUNTA(R340:X340)*2,IF(G340=3,COUNTA(R340:X340),IF(G340=4,COUNTA(R340:X340)/2,IF(G340=5,COUNTA(R340:X340)/7,IF(G340=6,1,"")))))))</f>
        <v/>
      </c>
      <c r="Z340">
        <f>COUNTIFS(INDIRECT("Tabela6[QRCode]"),CUMPRIMENTO!$C340,INDIRECT("Tabela6[Data]"),CUMPRIMENTO!Z$1)+COUNTIFS(INDIRECT("Tabela6[QRCode]"),CUMPRIMENTO!$D340,INDIRECT("Tabela6[Data]"),CUMPRIMENTO!Z$1)</f>
        <v/>
      </c>
      <c r="AA340">
        <f>COUNTIFS(INDIRECT("Tabela6[QRCode]"),CUMPRIMENTO!$C340,INDIRECT("Tabela6[Data]"),CUMPRIMENTO!AA$1)+COUNTIFS(INDIRECT("Tabela6[QRCode]"),CUMPRIMENTO!$D340,INDIRECT("Tabela6[Data]"),CUMPRIMENTO!AA$1)</f>
        <v/>
      </c>
      <c r="AB340">
        <f>COUNTIFS(INDIRECT("Tabela6[QRCode]"),CUMPRIMENTO!$C340,INDIRECT("Tabela6[Data]"),CUMPRIMENTO!AB$1)+COUNTIFS(INDIRECT("Tabela6[QRCode]"),CUMPRIMENTO!$D340,INDIRECT("Tabela6[Data]"),CUMPRIMENTO!AB$1)</f>
        <v/>
      </c>
      <c r="AC340">
        <f>COUNTIFS(INDIRECT("Tabela6[QRCode]"),CUMPRIMENTO!$C340,INDIRECT("Tabela6[Data]"),CUMPRIMENTO!AC$1)+COUNTIFS(INDIRECT("Tabela6[QRCode]"),CUMPRIMENTO!$D340,INDIRECT("Tabela6[Data]"),CUMPRIMENTO!AC$1)</f>
        <v/>
      </c>
      <c r="AD340">
        <f>COUNTIFS(INDIRECT("Tabela6[QRCode]"),CUMPRIMENTO!$C340,INDIRECT("Tabela6[Data]"),CUMPRIMENTO!AD$1)+COUNTIFS(INDIRECT("Tabela6[QRCode]"),CUMPRIMENTO!$D340,INDIRECT("Tabela6[Data]"),CUMPRIMENTO!AD$1)</f>
        <v/>
      </c>
      <c r="AG340" s="33">
        <f>SUM(Z340:AD340)/(IF(G340=1,COUNTA(Z340:AD340)*3,IF(G340=2,COUNTA(Z340:AD340)*2,IF(G340=3,COUNTA(Z340:AD340),IF(G340=4,COUNTA(Z340:AD340)/2,IF(G340=5,COUNTA(Z340:AD340)/7,IF(G340=6,1,"")))))))</f>
        <v/>
      </c>
      <c r="AH340">
        <f>COUNTIFS(INDIRECT("Tabela6[QRCode]"),CUMPRIMENTO!$C340,INDIRECT("Tabela6[Data]"),CUMPRIMENTO!AH$1)+COUNTIFS(INDIRECT("Tabela6[QRCode]"),CUMPRIMENTO!$D340,INDIRECT("Tabela6[Data]"),CUMPRIMENTO!AH$1)</f>
        <v/>
      </c>
      <c r="AI340">
        <f>COUNTIFS(INDIRECT("Tabela6[QRCode]"),CUMPRIMENTO!$C340,INDIRECT("Tabela6[Data]"),CUMPRIMENTO!AI$1)+COUNTIFS(INDIRECT("Tabela6[QRCode]"),CUMPRIMENTO!$D340,INDIRECT("Tabela6[Data]"),CUMPRIMENTO!AI$1)</f>
        <v/>
      </c>
      <c r="AJ340">
        <f>COUNTIFS(INDIRECT("Tabela6[QRCode]"),CUMPRIMENTO!$C340,INDIRECT("Tabela6[Data]"),CUMPRIMENTO!AJ$1)+COUNTIFS(INDIRECT("Tabela6[QRCode]"),CUMPRIMENTO!$D340,INDIRECT("Tabela6[Data]"),CUMPRIMENTO!AJ$1)</f>
        <v/>
      </c>
      <c r="AK340">
        <f>COUNTIFS(INDIRECT("Tabela6[QRCode]"),CUMPRIMENTO!$C340,INDIRECT("Tabela6[Data]"),CUMPRIMENTO!AK$1)+COUNTIFS(INDIRECT("Tabela6[QRCode]"),CUMPRIMENTO!$D340,INDIRECT("Tabela6[Data]"),CUMPRIMENTO!AK$1)</f>
        <v/>
      </c>
      <c r="AL340">
        <f>COUNTIFS(INDIRECT("Tabela6[QRCode]"),CUMPRIMENTO!$C340,INDIRECT("Tabela6[Data]"),CUMPRIMENTO!AL$1)+COUNTIFS(INDIRECT("Tabela6[QRCode]"),CUMPRIMENTO!$D340,INDIRECT("Tabela6[Data]"),CUMPRIMENTO!AL$1)</f>
        <v/>
      </c>
      <c r="AO340" s="33">
        <f>SUM(AH340:AL340)/(IF(G340=1,COUNTA(AH340:AL340)*3,IF(G340=2,COUNTA(AH340:AL340)*2,IF(G340=3,COUNTA(AH340:AL340),IF(G340=4,COUNTA(AH340:AL340)/2,IF(G340=5,COUNTA(AH340:AL340)/7,IF(G340=6,1,"")))))))</f>
        <v/>
      </c>
      <c r="AP340">
        <f>COUNTIFS(INDIRECT("Tabela6[QRCode]"),CUMPRIMENTO!$C340,INDIRECT("Tabela6[Data]"),CUMPRIMENTO!AP$1)+COUNTIFS(INDIRECT("Tabela6[QRCode]"),CUMPRIMENTO!$D340,INDIRECT("Tabela6[Data]"),CUMPRIMENTO!AP$1)</f>
        <v/>
      </c>
      <c r="AQ340">
        <f>COUNTIFS(INDIRECT("Tabela6[QRCode]"),CUMPRIMENTO!$C340,INDIRECT("Tabela6[Data]"),CUMPRIMENTO!AQ$1)+COUNTIFS(INDIRECT("Tabela6[QRCode]"),CUMPRIMENTO!$D340,INDIRECT("Tabela6[Data]"),CUMPRIMENTO!AQ$1)</f>
        <v/>
      </c>
      <c r="AW340" s="33">
        <f>SUM(AP340:AS340)/(IF(G340=1,COUNTA(AP340:AS340)*3,IF(G340=2,COUNTA(AP340:AS340)*2,IF(G340=3,COUNTA(AP340:AS340),IF(G340=4,COUNTA(AP340:AS340)/2,IF(G340=5,COUNTA(AP340:AS340)/7,IF(G340=6,1,"")))))))</f>
        <v/>
      </c>
    </row>
    <row r="341">
      <c r="B341" t="inlineStr">
        <is>
          <t>BR01-IES-P43</t>
        </is>
      </c>
      <c r="C341" t="inlineStr">
        <is>
          <t>BR01-IES-P43-SALA60</t>
        </is>
      </c>
      <c r="D341" t="inlineStr">
        <is>
          <t>RS-ST01-43-00T-SLA17</t>
        </is>
      </c>
      <c r="E341" t="inlineStr">
        <is>
          <t>VLD - SALA DEPOSITO</t>
        </is>
      </c>
      <c r="G341" t="n">
        <v>6</v>
      </c>
      <c r="H341" t="inlineStr">
        <is>
          <t>SOB DEMANDA</t>
        </is>
      </c>
      <c r="I341" s="34">
        <f>IF(H341="SOB DEMANDA",100%,IF(AVERAGE(Y341,AG341,AO341,AW341)&gt;100%,100%,AVERAGE(Y341,AG341,AO341,AW341)))</f>
        <v/>
      </c>
      <c r="J341">
        <f>COUNTIFS(INDIRECT("Tabela6[QRCode]"),CUMPRIMENTO!$C341,INDIRECT("Tabela6[Data]"),CUMPRIMENTO!J$1)+COUNTIFS(INDIRECT("Tabela6[QRCode]"),CUMPRIMENTO!$D341,INDIRECT("Tabela6[Data]"),CUMPRIMENTO!J$1)</f>
        <v/>
      </c>
      <c r="K341">
        <f>COUNTIFS(INDIRECT("Tabela6[QRCode]"),CUMPRIMENTO!$C341,INDIRECT("Tabela6[Data]"),CUMPRIMENTO!K$1)+COUNTIFS(INDIRECT("Tabela6[QRCode]"),CUMPRIMENTO!$D341,INDIRECT("Tabela6[Data]"),CUMPRIMENTO!K$1)</f>
        <v/>
      </c>
      <c r="L341">
        <f>COUNTIFS(INDIRECT("Tabela6[QRCode]"),CUMPRIMENTO!$C341,INDIRECT("Tabela6[Data]"),CUMPRIMENTO!L$1)+COUNTIFS(INDIRECT("Tabela6[QRCode]"),CUMPRIMENTO!$D341,INDIRECT("Tabela6[Data]"),CUMPRIMENTO!L$1)</f>
        <v/>
      </c>
      <c r="M341">
        <f>COUNTIFS(INDIRECT("Tabela6[QRCode]"),CUMPRIMENTO!$C341,INDIRECT("Tabela6[Data]"),CUMPRIMENTO!M$1)+COUNTIFS(INDIRECT("Tabela6[QRCode]"),CUMPRIMENTO!$D341,INDIRECT("Tabela6[Data]"),CUMPRIMENTO!M$1)</f>
        <v/>
      </c>
      <c r="N341">
        <f>COUNTIFS(INDIRECT("Tabela6[QRCode]"),CUMPRIMENTO!$C341,INDIRECT("Tabela6[Data]"),CUMPRIMENTO!N$1)+COUNTIFS(INDIRECT("Tabela6[QRCode]"),CUMPRIMENTO!$D341,INDIRECT("Tabela6[Data]"),CUMPRIMENTO!N$1)</f>
        <v/>
      </c>
      <c r="Q341" s="33">
        <f>SUM(J341:P341)/(IF(G341=1,COUNTA(J341:P341)*3,IF(G341=2,COUNTA(J341:P341)*2,IF(G341=3,COUNTA(J341:P341),IF(G341=4,COUNTA(J341:P341)/2,IF(G341=5,COUNTA(J341:P341)/7,IF(G341=6,1,"")))))))</f>
        <v/>
      </c>
      <c r="R341">
        <f>COUNTIFS(INDIRECT("Tabela6[QRCode]"),CUMPRIMENTO!$C341,INDIRECT("Tabela6[Data]"),CUMPRIMENTO!R$1)+COUNTIFS(INDIRECT("Tabela6[QRCode]"),CUMPRIMENTO!$D341,INDIRECT("Tabela6[Data]"),CUMPRIMENTO!R$1)</f>
        <v/>
      </c>
      <c r="S341">
        <f>COUNTIFS(INDIRECT("Tabela6[QRCode]"),CUMPRIMENTO!$C341,INDIRECT("Tabela6[Data]"),CUMPRIMENTO!S$1)+COUNTIFS(INDIRECT("Tabela6[QRCode]"),CUMPRIMENTO!$D341,INDIRECT("Tabela6[Data]"),CUMPRIMENTO!S$1)</f>
        <v/>
      </c>
      <c r="T341">
        <f>COUNTIFS(INDIRECT("Tabela6[QRCode]"),CUMPRIMENTO!$C341,INDIRECT("Tabela6[Data]"),CUMPRIMENTO!T$1)+COUNTIFS(INDIRECT("Tabela6[QRCode]"),CUMPRIMENTO!$D341,INDIRECT("Tabela6[Data]"),CUMPRIMENTO!T$1)</f>
        <v/>
      </c>
      <c r="U341">
        <f>COUNTIFS(INDIRECT("Tabela6[QRCode]"),CUMPRIMENTO!$C341,INDIRECT("Tabela6[Data]"),CUMPRIMENTO!U$1)+COUNTIFS(INDIRECT("Tabela6[QRCode]"),CUMPRIMENTO!$D341,INDIRECT("Tabela6[Data]"),CUMPRIMENTO!U$1)</f>
        <v/>
      </c>
      <c r="V341">
        <f>COUNTIFS(INDIRECT("Tabela6[QRCode]"),CUMPRIMENTO!$C341,INDIRECT("Tabela6[Data]"),CUMPRIMENTO!V$1)+COUNTIFS(INDIRECT("Tabela6[QRCode]"),CUMPRIMENTO!$D341,INDIRECT("Tabela6[Data]"),CUMPRIMENTO!V$1)</f>
        <v/>
      </c>
      <c r="Y341" s="33">
        <f>SUM(R341:X341)/(IF(G341=1,COUNTA(R341:X341)*3,IF(G341=2,COUNTA(R341:X341)*2,IF(G341=3,COUNTA(R341:X341),IF(G341=4,COUNTA(R341:X341)/2,IF(G341=5,COUNTA(R341:X341)/7,IF(G341=6,1,"")))))))</f>
        <v/>
      </c>
      <c r="Z341">
        <f>COUNTIFS(INDIRECT("Tabela6[QRCode]"),CUMPRIMENTO!$C341,INDIRECT("Tabela6[Data]"),CUMPRIMENTO!Z$1)+COUNTIFS(INDIRECT("Tabela6[QRCode]"),CUMPRIMENTO!$D341,INDIRECT("Tabela6[Data]"),CUMPRIMENTO!Z$1)</f>
        <v/>
      </c>
      <c r="AA341">
        <f>COUNTIFS(INDIRECT("Tabela6[QRCode]"),CUMPRIMENTO!$C341,INDIRECT("Tabela6[Data]"),CUMPRIMENTO!AA$1)+COUNTIFS(INDIRECT("Tabela6[QRCode]"),CUMPRIMENTO!$D341,INDIRECT("Tabela6[Data]"),CUMPRIMENTO!AA$1)</f>
        <v/>
      </c>
      <c r="AB341">
        <f>COUNTIFS(INDIRECT("Tabela6[QRCode]"),CUMPRIMENTO!$C341,INDIRECT("Tabela6[Data]"),CUMPRIMENTO!AB$1)+COUNTIFS(INDIRECT("Tabela6[QRCode]"),CUMPRIMENTO!$D341,INDIRECT("Tabela6[Data]"),CUMPRIMENTO!AB$1)</f>
        <v/>
      </c>
      <c r="AC341">
        <f>COUNTIFS(INDIRECT("Tabela6[QRCode]"),CUMPRIMENTO!$C341,INDIRECT("Tabela6[Data]"),CUMPRIMENTO!AC$1)+COUNTIFS(INDIRECT("Tabela6[QRCode]"),CUMPRIMENTO!$D341,INDIRECT("Tabela6[Data]"),CUMPRIMENTO!AC$1)</f>
        <v/>
      </c>
      <c r="AD341">
        <f>COUNTIFS(INDIRECT("Tabela6[QRCode]"),CUMPRIMENTO!$C341,INDIRECT("Tabela6[Data]"),CUMPRIMENTO!AD$1)+COUNTIFS(INDIRECT("Tabela6[QRCode]"),CUMPRIMENTO!$D341,INDIRECT("Tabela6[Data]"),CUMPRIMENTO!AD$1)</f>
        <v/>
      </c>
      <c r="AG341" s="33">
        <f>SUM(Z341:AD341)/(IF(G341=1,COUNTA(Z341:AD341)*3,IF(G341=2,COUNTA(Z341:AD341)*2,IF(G341=3,COUNTA(Z341:AD341),IF(G341=4,COUNTA(Z341:AD341)/2,IF(G341=5,COUNTA(Z341:AD341)/7,IF(G341=6,1,"")))))))</f>
        <v/>
      </c>
      <c r="AH341">
        <f>COUNTIFS(INDIRECT("Tabela6[QRCode]"),CUMPRIMENTO!$C341,INDIRECT("Tabela6[Data]"),CUMPRIMENTO!AH$1)+COUNTIFS(INDIRECT("Tabela6[QRCode]"),CUMPRIMENTO!$D341,INDIRECT("Tabela6[Data]"),CUMPRIMENTO!AH$1)</f>
        <v/>
      </c>
      <c r="AI341">
        <f>COUNTIFS(INDIRECT("Tabela6[QRCode]"),CUMPRIMENTO!$C341,INDIRECT("Tabela6[Data]"),CUMPRIMENTO!AI$1)+COUNTIFS(INDIRECT("Tabela6[QRCode]"),CUMPRIMENTO!$D341,INDIRECT("Tabela6[Data]"),CUMPRIMENTO!AI$1)</f>
        <v/>
      </c>
      <c r="AJ341">
        <f>COUNTIFS(INDIRECT("Tabela6[QRCode]"),CUMPRIMENTO!$C341,INDIRECT("Tabela6[Data]"),CUMPRIMENTO!AJ$1)+COUNTIFS(INDIRECT("Tabela6[QRCode]"),CUMPRIMENTO!$D341,INDIRECT("Tabela6[Data]"),CUMPRIMENTO!AJ$1)</f>
        <v/>
      </c>
      <c r="AK341">
        <f>COUNTIFS(INDIRECT("Tabela6[QRCode]"),CUMPRIMENTO!$C341,INDIRECT("Tabela6[Data]"),CUMPRIMENTO!AK$1)+COUNTIFS(INDIRECT("Tabela6[QRCode]"),CUMPRIMENTO!$D341,INDIRECT("Tabela6[Data]"),CUMPRIMENTO!AK$1)</f>
        <v/>
      </c>
      <c r="AL341">
        <f>COUNTIFS(INDIRECT("Tabela6[QRCode]"),CUMPRIMENTO!$C341,INDIRECT("Tabela6[Data]"),CUMPRIMENTO!AL$1)+COUNTIFS(INDIRECT("Tabela6[QRCode]"),CUMPRIMENTO!$D341,INDIRECT("Tabela6[Data]"),CUMPRIMENTO!AL$1)</f>
        <v/>
      </c>
      <c r="AO341" s="33">
        <f>SUM(AH341:AL341)/(IF(G341=1,COUNTA(AH341:AL341)*3,IF(G341=2,COUNTA(AH341:AL341)*2,IF(G341=3,COUNTA(AH341:AL341),IF(G341=4,COUNTA(AH341:AL341)/2,IF(G341=5,COUNTA(AH341:AL341)/7,IF(G341=6,1,"")))))))</f>
        <v/>
      </c>
      <c r="AP341">
        <f>COUNTIFS(INDIRECT("Tabela6[QRCode]"),CUMPRIMENTO!$C341,INDIRECT("Tabela6[Data]"),CUMPRIMENTO!AP$1)+COUNTIFS(INDIRECT("Tabela6[QRCode]"),CUMPRIMENTO!$D341,INDIRECT("Tabela6[Data]"),CUMPRIMENTO!AP$1)</f>
        <v/>
      </c>
      <c r="AQ341">
        <f>COUNTIFS(INDIRECT("Tabela6[QRCode]"),CUMPRIMENTO!$C341,INDIRECT("Tabela6[Data]"),CUMPRIMENTO!AQ$1)+COUNTIFS(INDIRECT("Tabela6[QRCode]"),CUMPRIMENTO!$D341,INDIRECT("Tabela6[Data]"),CUMPRIMENTO!AQ$1)</f>
        <v/>
      </c>
      <c r="AW341" s="33">
        <f>SUM(AP341:AS341)/(IF(G341=1,COUNTA(AP341:AS341)*3,IF(G341=2,COUNTA(AP341:AS341)*2,IF(G341=3,COUNTA(AP341:AS341),IF(G341=4,COUNTA(AP341:AS341)/2,IF(G341=5,COUNTA(AP341:AS341)/7,IF(G341=6,1,"")))))))</f>
        <v/>
      </c>
    </row>
    <row r="342">
      <c r="B342" t="inlineStr">
        <is>
          <t>BR01-IES-P49</t>
        </is>
      </c>
      <c r="C342" t="inlineStr">
        <is>
          <t>BR01-IES-P49-BAN100</t>
        </is>
      </c>
      <c r="D342" t="inlineStr">
        <is>
          <t>RS-ST01-49-00T-WCM01</t>
        </is>
      </c>
      <c r="E342" t="inlineStr">
        <is>
          <t>BANHEIRO VESTIARIO TERREO - M</t>
        </is>
      </c>
      <c r="G342" t="n">
        <v>3</v>
      </c>
      <c r="H342" t="inlineStr">
        <is>
          <t>T2E</t>
        </is>
      </c>
      <c r="I342" s="34">
        <f>IF(H342="SOB DEMANDA",100%,IF(AVERAGE(Y342,AG342,AO342,AW342)&gt;100%,100%,AVERAGE(Y342,AG342,AO342,AW342)))</f>
        <v/>
      </c>
      <c r="J342">
        <f>COUNTIFS(INDIRECT("Tabela6[QRCode]"),CUMPRIMENTO!$C342,INDIRECT("Tabela6[Data]"),CUMPRIMENTO!J$1)+COUNTIFS(INDIRECT("Tabela6[QRCode]"),CUMPRIMENTO!$D342,INDIRECT("Tabela6[Data]"),CUMPRIMENTO!J$1)</f>
        <v/>
      </c>
      <c r="K342">
        <f>COUNTIFS(INDIRECT("Tabela6[QRCode]"),CUMPRIMENTO!$C342,INDIRECT("Tabela6[Data]"),CUMPRIMENTO!K$1)+COUNTIFS(INDIRECT("Tabela6[QRCode]"),CUMPRIMENTO!$D342,INDIRECT("Tabela6[Data]"),CUMPRIMENTO!K$1)</f>
        <v/>
      </c>
      <c r="L342">
        <f>COUNTIFS(INDIRECT("Tabela6[QRCode]"),CUMPRIMENTO!$C342,INDIRECT("Tabela6[Data]"),CUMPRIMENTO!L$1)+COUNTIFS(INDIRECT("Tabela6[QRCode]"),CUMPRIMENTO!$D342,INDIRECT("Tabela6[Data]"),CUMPRIMENTO!L$1)</f>
        <v/>
      </c>
      <c r="M342">
        <f>COUNTIFS(INDIRECT("Tabela6[QRCode]"),CUMPRIMENTO!$C342,INDIRECT("Tabela6[Data]"),CUMPRIMENTO!M$1)+COUNTIFS(INDIRECT("Tabela6[QRCode]"),CUMPRIMENTO!$D342,INDIRECT("Tabela6[Data]"),CUMPRIMENTO!M$1)</f>
        <v/>
      </c>
      <c r="N342">
        <f>COUNTIFS(INDIRECT("Tabela6[QRCode]"),CUMPRIMENTO!$C342,INDIRECT("Tabela6[Data]"),CUMPRIMENTO!N$1)+COUNTIFS(INDIRECT("Tabela6[QRCode]"),CUMPRIMENTO!$D342,INDIRECT("Tabela6[Data]"),CUMPRIMENTO!N$1)</f>
        <v/>
      </c>
      <c r="Q342" s="33">
        <f>SUM(J342:P342)/(IF(G342=1,COUNTA(J342:P342)*3,IF(G342=2,COUNTA(J342:P342)*2,IF(G342=3,COUNTA(J342:P342),IF(G342=4,COUNTA(J342:P342)/2,IF(G342=5,COUNTA(J342:P342)/7,IF(G342=6,1,"")))))))</f>
        <v/>
      </c>
      <c r="R342">
        <f>COUNTIFS(INDIRECT("Tabela6[QRCode]"),CUMPRIMENTO!$C342,INDIRECT("Tabela6[Data]"),CUMPRIMENTO!R$1)+COUNTIFS(INDIRECT("Tabela6[QRCode]"),CUMPRIMENTO!$D342,INDIRECT("Tabela6[Data]"),CUMPRIMENTO!R$1)</f>
        <v/>
      </c>
      <c r="S342">
        <f>COUNTIFS(INDIRECT("Tabela6[QRCode]"),CUMPRIMENTO!$C342,INDIRECT("Tabela6[Data]"),CUMPRIMENTO!S$1)+COUNTIFS(INDIRECT("Tabela6[QRCode]"),CUMPRIMENTO!$D342,INDIRECT("Tabela6[Data]"),CUMPRIMENTO!S$1)</f>
        <v/>
      </c>
      <c r="T342">
        <f>COUNTIFS(INDIRECT("Tabela6[QRCode]"),CUMPRIMENTO!$C342,INDIRECT("Tabela6[Data]"),CUMPRIMENTO!T$1)+COUNTIFS(INDIRECT("Tabela6[QRCode]"),CUMPRIMENTO!$D342,INDIRECT("Tabela6[Data]"),CUMPRIMENTO!T$1)</f>
        <v/>
      </c>
      <c r="U342">
        <f>COUNTIFS(INDIRECT("Tabela6[QRCode]"),CUMPRIMENTO!$C342,INDIRECT("Tabela6[Data]"),CUMPRIMENTO!U$1)+COUNTIFS(INDIRECT("Tabela6[QRCode]"),CUMPRIMENTO!$D342,INDIRECT("Tabela6[Data]"),CUMPRIMENTO!U$1)</f>
        <v/>
      </c>
      <c r="V342">
        <f>COUNTIFS(INDIRECT("Tabela6[QRCode]"),CUMPRIMENTO!$C342,INDIRECT("Tabela6[Data]"),CUMPRIMENTO!V$1)+COUNTIFS(INDIRECT("Tabela6[QRCode]"),CUMPRIMENTO!$D342,INDIRECT("Tabela6[Data]"),CUMPRIMENTO!V$1)</f>
        <v/>
      </c>
      <c r="Y342" s="33">
        <f>SUM(R342:X342)/(IF(G342=1,COUNTA(R342:X342)*3,IF(G342=2,COUNTA(R342:X342)*2,IF(G342=3,COUNTA(R342:X342),IF(G342=4,COUNTA(R342:X342)/2,IF(G342=5,COUNTA(R342:X342)/7,IF(G342=6,1,"")))))))</f>
        <v/>
      </c>
      <c r="Z342">
        <f>COUNTIFS(INDIRECT("Tabela6[QRCode]"),CUMPRIMENTO!$C342,INDIRECT("Tabela6[Data]"),CUMPRIMENTO!Z$1)+COUNTIFS(INDIRECT("Tabela6[QRCode]"),CUMPRIMENTO!$D342,INDIRECT("Tabela6[Data]"),CUMPRIMENTO!Z$1)</f>
        <v/>
      </c>
      <c r="AA342">
        <f>COUNTIFS(INDIRECT("Tabela6[QRCode]"),CUMPRIMENTO!$C342,INDIRECT("Tabela6[Data]"),CUMPRIMENTO!AA$1)+COUNTIFS(INDIRECT("Tabela6[QRCode]"),CUMPRIMENTO!$D342,INDIRECT("Tabela6[Data]"),CUMPRIMENTO!AA$1)</f>
        <v/>
      </c>
      <c r="AB342">
        <f>COUNTIFS(INDIRECT("Tabela6[QRCode]"),CUMPRIMENTO!$C342,INDIRECT("Tabela6[Data]"),CUMPRIMENTO!AB$1)+COUNTIFS(INDIRECT("Tabela6[QRCode]"),CUMPRIMENTO!$D342,INDIRECT("Tabela6[Data]"),CUMPRIMENTO!AB$1)</f>
        <v/>
      </c>
      <c r="AC342">
        <f>COUNTIFS(INDIRECT("Tabela6[QRCode]"),CUMPRIMENTO!$C342,INDIRECT("Tabela6[Data]"),CUMPRIMENTO!AC$1)+COUNTIFS(INDIRECT("Tabela6[QRCode]"),CUMPRIMENTO!$D342,INDIRECT("Tabela6[Data]"),CUMPRIMENTO!AC$1)</f>
        <v/>
      </c>
      <c r="AD342">
        <f>COUNTIFS(INDIRECT("Tabela6[QRCode]"),CUMPRIMENTO!$C342,INDIRECT("Tabela6[Data]"),CUMPRIMENTO!AD$1)+COUNTIFS(INDIRECT("Tabela6[QRCode]"),CUMPRIMENTO!$D342,INDIRECT("Tabela6[Data]"),CUMPRIMENTO!AD$1)</f>
        <v/>
      </c>
      <c r="AG342" s="33">
        <f>SUM(Z342:AD342)/(IF(G342=1,COUNTA(Z342:AD342)*3,IF(G342=2,COUNTA(Z342:AD342)*2,IF(G342=3,COUNTA(Z342:AD342),IF(G342=4,COUNTA(Z342:AD342)/2,IF(G342=5,COUNTA(Z342:AD342)/7,IF(G342=6,1,"")))))))</f>
        <v/>
      </c>
      <c r="AH342">
        <f>COUNTIFS(INDIRECT("Tabela6[QRCode]"),CUMPRIMENTO!$C342,INDIRECT("Tabela6[Data]"),CUMPRIMENTO!AH$1)+COUNTIFS(INDIRECT("Tabela6[QRCode]"),CUMPRIMENTO!$D342,INDIRECT("Tabela6[Data]"),CUMPRIMENTO!AH$1)</f>
        <v/>
      </c>
      <c r="AI342">
        <f>COUNTIFS(INDIRECT("Tabela6[QRCode]"),CUMPRIMENTO!$C342,INDIRECT("Tabela6[Data]"),CUMPRIMENTO!AI$1)+COUNTIFS(INDIRECT("Tabela6[QRCode]"),CUMPRIMENTO!$D342,INDIRECT("Tabela6[Data]"),CUMPRIMENTO!AI$1)</f>
        <v/>
      </c>
      <c r="AJ342">
        <f>COUNTIFS(INDIRECT("Tabela6[QRCode]"),CUMPRIMENTO!$C342,INDIRECT("Tabela6[Data]"),CUMPRIMENTO!AJ$1)+COUNTIFS(INDIRECT("Tabela6[QRCode]"),CUMPRIMENTO!$D342,INDIRECT("Tabela6[Data]"),CUMPRIMENTO!AJ$1)</f>
        <v/>
      </c>
      <c r="AK342">
        <f>COUNTIFS(INDIRECT("Tabela6[QRCode]"),CUMPRIMENTO!$C342,INDIRECT("Tabela6[Data]"),CUMPRIMENTO!AK$1)+COUNTIFS(INDIRECT("Tabela6[QRCode]"),CUMPRIMENTO!$D342,INDIRECT("Tabela6[Data]"),CUMPRIMENTO!AK$1)</f>
        <v/>
      </c>
      <c r="AL342">
        <f>COUNTIFS(INDIRECT("Tabela6[QRCode]"),CUMPRIMENTO!$C342,INDIRECT("Tabela6[Data]"),CUMPRIMENTO!AL$1)+COUNTIFS(INDIRECT("Tabela6[QRCode]"),CUMPRIMENTO!$D342,INDIRECT("Tabela6[Data]"),CUMPRIMENTO!AL$1)</f>
        <v/>
      </c>
      <c r="AO342" s="33">
        <f>SUM(AH342:AL342)/(IF(G342=1,COUNTA(AH342:AL342)*3,IF(G342=2,COUNTA(AH342:AL342)*2,IF(G342=3,COUNTA(AH342:AL342),IF(G342=4,COUNTA(AH342:AL342)/2,IF(G342=5,COUNTA(AH342:AL342)/7,IF(G342=6,1,"")))))))</f>
        <v/>
      </c>
      <c r="AP342">
        <f>COUNTIFS(INDIRECT("Tabela6[QRCode]"),CUMPRIMENTO!$C342,INDIRECT("Tabela6[Data]"),CUMPRIMENTO!AP$1)+COUNTIFS(INDIRECT("Tabela6[QRCode]"),CUMPRIMENTO!$D342,INDIRECT("Tabela6[Data]"),CUMPRIMENTO!AP$1)</f>
        <v/>
      </c>
      <c r="AQ342">
        <f>COUNTIFS(INDIRECT("Tabela6[QRCode]"),CUMPRIMENTO!$C342,INDIRECT("Tabela6[Data]"),CUMPRIMENTO!AQ$1)+COUNTIFS(INDIRECT("Tabela6[QRCode]"),CUMPRIMENTO!$D342,INDIRECT("Tabela6[Data]"),CUMPRIMENTO!AQ$1)</f>
        <v/>
      </c>
      <c r="AW342" s="33">
        <f>SUM(AP342:AS342)/(IF(G342=1,COUNTA(AP342:AS342)*3,IF(G342=2,COUNTA(AP342:AS342)*2,IF(G342=3,COUNTA(AP342:AS342),IF(G342=4,COUNTA(AP342:AS342)/2,IF(G342=5,COUNTA(AP342:AS342)/7,IF(G342=6,1,"")))))))</f>
        <v/>
      </c>
    </row>
    <row r="343">
      <c r="B343" t="inlineStr">
        <is>
          <t>BR01-IES-P49</t>
        </is>
      </c>
      <c r="C343" t="inlineStr">
        <is>
          <t>BR01-IES-P49-BAN101</t>
        </is>
      </c>
      <c r="D343" t="inlineStr">
        <is>
          <t>RS-ST01-49-02P-WCF01</t>
        </is>
      </c>
      <c r="E343" t="inlineStr">
        <is>
          <t>BANHEIRO VESTIARIO ZPT 2o ANDAR - F</t>
        </is>
      </c>
      <c r="G343" t="n">
        <v>3</v>
      </c>
      <c r="H343" t="inlineStr">
        <is>
          <t>T2E</t>
        </is>
      </c>
      <c r="I343" s="34">
        <f>IF(H343="SOB DEMANDA",100%,IF(AVERAGE(Y343,AG343,AO343,AW343)&gt;100%,100%,AVERAGE(Y343,AG343,AO343,AW343)))</f>
        <v/>
      </c>
      <c r="J343">
        <f>COUNTIFS(INDIRECT("Tabela6[QRCode]"),CUMPRIMENTO!$C343,INDIRECT("Tabela6[Data]"),CUMPRIMENTO!J$1)+COUNTIFS(INDIRECT("Tabela6[QRCode]"),CUMPRIMENTO!$D343,INDIRECT("Tabela6[Data]"),CUMPRIMENTO!J$1)</f>
        <v/>
      </c>
      <c r="K343">
        <f>COUNTIFS(INDIRECT("Tabela6[QRCode]"),CUMPRIMENTO!$C343,INDIRECT("Tabela6[Data]"),CUMPRIMENTO!K$1)+COUNTIFS(INDIRECT("Tabela6[QRCode]"),CUMPRIMENTO!$D343,INDIRECT("Tabela6[Data]"),CUMPRIMENTO!K$1)</f>
        <v/>
      </c>
      <c r="L343">
        <f>COUNTIFS(INDIRECT("Tabela6[QRCode]"),CUMPRIMENTO!$C343,INDIRECT("Tabela6[Data]"),CUMPRIMENTO!L$1)+COUNTIFS(INDIRECT("Tabela6[QRCode]"),CUMPRIMENTO!$D343,INDIRECT("Tabela6[Data]"),CUMPRIMENTO!L$1)</f>
        <v/>
      </c>
      <c r="M343">
        <f>COUNTIFS(INDIRECT("Tabela6[QRCode]"),CUMPRIMENTO!$C343,INDIRECT("Tabela6[Data]"),CUMPRIMENTO!M$1)+COUNTIFS(INDIRECT("Tabela6[QRCode]"),CUMPRIMENTO!$D343,INDIRECT("Tabela6[Data]"),CUMPRIMENTO!M$1)</f>
        <v/>
      </c>
      <c r="N343">
        <f>COUNTIFS(INDIRECT("Tabela6[QRCode]"),CUMPRIMENTO!$C343,INDIRECT("Tabela6[Data]"),CUMPRIMENTO!N$1)+COUNTIFS(INDIRECT("Tabela6[QRCode]"),CUMPRIMENTO!$D343,INDIRECT("Tabela6[Data]"),CUMPRIMENTO!N$1)</f>
        <v/>
      </c>
      <c r="Q343" s="33">
        <f>SUM(J343:P343)/(IF(G343=1,COUNTA(J343:P343)*3,IF(G343=2,COUNTA(J343:P343)*2,IF(G343=3,COUNTA(J343:P343),IF(G343=4,COUNTA(J343:P343)/2,IF(G343=5,COUNTA(J343:P343)/7,IF(G343=6,1,"")))))))</f>
        <v/>
      </c>
      <c r="R343">
        <f>COUNTIFS(INDIRECT("Tabela6[QRCode]"),CUMPRIMENTO!$C343,INDIRECT("Tabela6[Data]"),CUMPRIMENTO!R$1)+COUNTIFS(INDIRECT("Tabela6[QRCode]"),CUMPRIMENTO!$D343,INDIRECT("Tabela6[Data]"),CUMPRIMENTO!R$1)</f>
        <v/>
      </c>
      <c r="S343">
        <f>COUNTIFS(INDIRECT("Tabela6[QRCode]"),CUMPRIMENTO!$C343,INDIRECT("Tabela6[Data]"),CUMPRIMENTO!S$1)+COUNTIFS(INDIRECT("Tabela6[QRCode]"),CUMPRIMENTO!$D343,INDIRECT("Tabela6[Data]"),CUMPRIMENTO!S$1)</f>
        <v/>
      </c>
      <c r="T343">
        <f>COUNTIFS(INDIRECT("Tabela6[QRCode]"),CUMPRIMENTO!$C343,INDIRECT("Tabela6[Data]"),CUMPRIMENTO!T$1)+COUNTIFS(INDIRECT("Tabela6[QRCode]"),CUMPRIMENTO!$D343,INDIRECT("Tabela6[Data]"),CUMPRIMENTO!T$1)</f>
        <v/>
      </c>
      <c r="U343">
        <f>COUNTIFS(INDIRECT("Tabela6[QRCode]"),CUMPRIMENTO!$C343,INDIRECT("Tabela6[Data]"),CUMPRIMENTO!U$1)+COUNTIFS(INDIRECT("Tabela6[QRCode]"),CUMPRIMENTO!$D343,INDIRECT("Tabela6[Data]"),CUMPRIMENTO!U$1)</f>
        <v/>
      </c>
      <c r="V343">
        <f>COUNTIFS(INDIRECT("Tabela6[QRCode]"),CUMPRIMENTO!$C343,INDIRECT("Tabela6[Data]"),CUMPRIMENTO!V$1)+COUNTIFS(INDIRECT("Tabela6[QRCode]"),CUMPRIMENTO!$D343,INDIRECT("Tabela6[Data]"),CUMPRIMENTO!V$1)</f>
        <v/>
      </c>
      <c r="Y343" s="33">
        <f>SUM(R343:X343)/(IF(G343=1,COUNTA(R343:X343)*3,IF(G343=2,COUNTA(R343:X343)*2,IF(G343=3,COUNTA(R343:X343),IF(G343=4,COUNTA(R343:X343)/2,IF(G343=5,COUNTA(R343:X343)/7,IF(G343=6,1,"")))))))</f>
        <v/>
      </c>
      <c r="Z343">
        <f>COUNTIFS(INDIRECT("Tabela6[QRCode]"),CUMPRIMENTO!$C343,INDIRECT("Tabela6[Data]"),CUMPRIMENTO!Z$1)+COUNTIFS(INDIRECT("Tabela6[QRCode]"),CUMPRIMENTO!$D343,INDIRECT("Tabela6[Data]"),CUMPRIMENTO!Z$1)</f>
        <v/>
      </c>
      <c r="AA343">
        <f>COUNTIFS(INDIRECT("Tabela6[QRCode]"),CUMPRIMENTO!$C343,INDIRECT("Tabela6[Data]"),CUMPRIMENTO!AA$1)+COUNTIFS(INDIRECT("Tabela6[QRCode]"),CUMPRIMENTO!$D343,INDIRECT("Tabela6[Data]"),CUMPRIMENTO!AA$1)</f>
        <v/>
      </c>
      <c r="AB343">
        <f>COUNTIFS(INDIRECT("Tabela6[QRCode]"),CUMPRIMENTO!$C343,INDIRECT("Tabela6[Data]"),CUMPRIMENTO!AB$1)+COUNTIFS(INDIRECT("Tabela6[QRCode]"),CUMPRIMENTO!$D343,INDIRECT("Tabela6[Data]"),CUMPRIMENTO!AB$1)</f>
        <v/>
      </c>
      <c r="AC343">
        <f>COUNTIFS(INDIRECT("Tabela6[QRCode]"),CUMPRIMENTO!$C343,INDIRECT("Tabela6[Data]"),CUMPRIMENTO!AC$1)+COUNTIFS(INDIRECT("Tabela6[QRCode]"),CUMPRIMENTO!$D343,INDIRECT("Tabela6[Data]"),CUMPRIMENTO!AC$1)</f>
        <v/>
      </c>
      <c r="AD343">
        <f>COUNTIFS(INDIRECT("Tabela6[QRCode]"),CUMPRIMENTO!$C343,INDIRECT("Tabela6[Data]"),CUMPRIMENTO!AD$1)+COUNTIFS(INDIRECT("Tabela6[QRCode]"),CUMPRIMENTO!$D343,INDIRECT("Tabela6[Data]"),CUMPRIMENTO!AD$1)</f>
        <v/>
      </c>
      <c r="AG343" s="33">
        <f>SUM(Z343:AD343)/(IF(G343=1,COUNTA(Z343:AD343)*3,IF(G343=2,COUNTA(Z343:AD343)*2,IF(G343=3,COUNTA(Z343:AD343),IF(G343=4,COUNTA(Z343:AD343)/2,IF(G343=5,COUNTA(Z343:AD343)/7,IF(G343=6,1,"")))))))</f>
        <v/>
      </c>
      <c r="AH343">
        <f>COUNTIFS(INDIRECT("Tabela6[QRCode]"),CUMPRIMENTO!$C343,INDIRECT("Tabela6[Data]"),CUMPRIMENTO!AH$1)+COUNTIFS(INDIRECT("Tabela6[QRCode]"),CUMPRIMENTO!$D343,INDIRECT("Tabela6[Data]"),CUMPRIMENTO!AH$1)</f>
        <v/>
      </c>
      <c r="AI343">
        <f>COUNTIFS(INDIRECT("Tabela6[QRCode]"),CUMPRIMENTO!$C343,INDIRECT("Tabela6[Data]"),CUMPRIMENTO!AI$1)+COUNTIFS(INDIRECT("Tabela6[QRCode]"),CUMPRIMENTO!$D343,INDIRECT("Tabela6[Data]"),CUMPRIMENTO!AI$1)</f>
        <v/>
      </c>
      <c r="AJ343">
        <f>COUNTIFS(INDIRECT("Tabela6[QRCode]"),CUMPRIMENTO!$C343,INDIRECT("Tabela6[Data]"),CUMPRIMENTO!AJ$1)+COUNTIFS(INDIRECT("Tabela6[QRCode]"),CUMPRIMENTO!$D343,INDIRECT("Tabela6[Data]"),CUMPRIMENTO!AJ$1)</f>
        <v/>
      </c>
      <c r="AK343">
        <f>COUNTIFS(INDIRECT("Tabela6[QRCode]"),CUMPRIMENTO!$C343,INDIRECT("Tabela6[Data]"),CUMPRIMENTO!AK$1)+COUNTIFS(INDIRECT("Tabela6[QRCode]"),CUMPRIMENTO!$D343,INDIRECT("Tabela6[Data]"),CUMPRIMENTO!AK$1)</f>
        <v/>
      </c>
      <c r="AL343">
        <f>COUNTIFS(INDIRECT("Tabela6[QRCode]"),CUMPRIMENTO!$C343,INDIRECT("Tabela6[Data]"),CUMPRIMENTO!AL$1)+COUNTIFS(INDIRECT("Tabela6[QRCode]"),CUMPRIMENTO!$D343,INDIRECT("Tabela6[Data]"),CUMPRIMENTO!AL$1)</f>
        <v/>
      </c>
      <c r="AO343" s="33">
        <f>SUM(AH343:AL343)/(IF(G343=1,COUNTA(AH343:AL343)*3,IF(G343=2,COUNTA(AH343:AL343)*2,IF(G343=3,COUNTA(AH343:AL343),IF(G343=4,COUNTA(AH343:AL343)/2,IF(G343=5,COUNTA(AH343:AL343)/7,IF(G343=6,1,"")))))))</f>
        <v/>
      </c>
      <c r="AP343">
        <f>COUNTIFS(INDIRECT("Tabela6[QRCode]"),CUMPRIMENTO!$C343,INDIRECT("Tabela6[Data]"),CUMPRIMENTO!AP$1)+COUNTIFS(INDIRECT("Tabela6[QRCode]"),CUMPRIMENTO!$D343,INDIRECT("Tabela6[Data]"),CUMPRIMENTO!AP$1)</f>
        <v/>
      </c>
      <c r="AQ343">
        <f>COUNTIFS(INDIRECT("Tabela6[QRCode]"),CUMPRIMENTO!$C343,INDIRECT("Tabela6[Data]"),CUMPRIMENTO!AQ$1)+COUNTIFS(INDIRECT("Tabela6[QRCode]"),CUMPRIMENTO!$D343,INDIRECT("Tabela6[Data]"),CUMPRIMENTO!AQ$1)</f>
        <v/>
      </c>
      <c r="AW343" s="33">
        <f>SUM(AP343:AS343)/(IF(G343=1,COUNTA(AP343:AS343)*3,IF(G343=2,COUNTA(AP343:AS343)*2,IF(G343=3,COUNTA(AP343:AS343),IF(G343=4,COUNTA(AP343:AS343)/2,IF(G343=5,COUNTA(AP343:AS343)/7,IF(G343=6,1,"")))))))</f>
        <v/>
      </c>
    </row>
    <row r="344">
      <c r="B344" t="inlineStr">
        <is>
          <t>BR01-IES-P49</t>
        </is>
      </c>
      <c r="C344" t="inlineStr">
        <is>
          <t>BR01-IES-P49-BAN102</t>
        </is>
      </c>
      <c r="D344" t="inlineStr">
        <is>
          <t>RS-ST01-49-02P-WCM01</t>
        </is>
      </c>
      <c r="E344" t="inlineStr">
        <is>
          <t>BANHEIRO ZPT 2o ANDAR - M</t>
        </is>
      </c>
      <c r="G344" t="n">
        <v>3</v>
      </c>
      <c r="H344" t="inlineStr">
        <is>
          <t>T2E</t>
        </is>
      </c>
      <c r="I344" s="34">
        <f>IF(H344="SOB DEMANDA",100%,IF(AVERAGE(Y344,AG344,AO344,AW344)&gt;100%,100%,AVERAGE(Y344,AG344,AO344,AW344)))</f>
        <v/>
      </c>
      <c r="J344">
        <f>COUNTIFS(INDIRECT("Tabela6[QRCode]"),CUMPRIMENTO!$C344,INDIRECT("Tabela6[Data]"),CUMPRIMENTO!J$1)+COUNTIFS(INDIRECT("Tabela6[QRCode]"),CUMPRIMENTO!$D344,INDIRECT("Tabela6[Data]"),CUMPRIMENTO!J$1)</f>
        <v/>
      </c>
      <c r="K344">
        <f>COUNTIFS(INDIRECT("Tabela6[QRCode]"),CUMPRIMENTO!$C344,INDIRECT("Tabela6[Data]"),CUMPRIMENTO!K$1)+COUNTIFS(INDIRECT("Tabela6[QRCode]"),CUMPRIMENTO!$D344,INDIRECT("Tabela6[Data]"),CUMPRIMENTO!K$1)</f>
        <v/>
      </c>
      <c r="L344">
        <f>COUNTIFS(INDIRECT("Tabela6[QRCode]"),CUMPRIMENTO!$C344,INDIRECT("Tabela6[Data]"),CUMPRIMENTO!L$1)+COUNTIFS(INDIRECT("Tabela6[QRCode]"),CUMPRIMENTO!$D344,INDIRECT("Tabela6[Data]"),CUMPRIMENTO!L$1)</f>
        <v/>
      </c>
      <c r="M344">
        <f>COUNTIFS(INDIRECT("Tabela6[QRCode]"),CUMPRIMENTO!$C344,INDIRECT("Tabela6[Data]"),CUMPRIMENTO!M$1)+COUNTIFS(INDIRECT("Tabela6[QRCode]"),CUMPRIMENTO!$D344,INDIRECT("Tabela6[Data]"),CUMPRIMENTO!M$1)</f>
        <v/>
      </c>
      <c r="N344">
        <f>COUNTIFS(INDIRECT("Tabela6[QRCode]"),CUMPRIMENTO!$C344,INDIRECT("Tabela6[Data]"),CUMPRIMENTO!N$1)+COUNTIFS(INDIRECT("Tabela6[QRCode]"),CUMPRIMENTO!$D344,INDIRECT("Tabela6[Data]"),CUMPRIMENTO!N$1)</f>
        <v/>
      </c>
      <c r="Q344" s="33">
        <f>SUM(J344:P344)/(IF(G344=1,COUNTA(J344:P344)*3,IF(G344=2,COUNTA(J344:P344)*2,IF(G344=3,COUNTA(J344:P344),IF(G344=4,COUNTA(J344:P344)/2,IF(G344=5,COUNTA(J344:P344)/7,IF(G344=6,1,"")))))))</f>
        <v/>
      </c>
      <c r="R344">
        <f>COUNTIFS(INDIRECT("Tabela6[QRCode]"),CUMPRIMENTO!$C344,INDIRECT("Tabela6[Data]"),CUMPRIMENTO!R$1)+COUNTIFS(INDIRECT("Tabela6[QRCode]"),CUMPRIMENTO!$D344,INDIRECT("Tabela6[Data]"),CUMPRIMENTO!R$1)</f>
        <v/>
      </c>
      <c r="S344">
        <f>COUNTIFS(INDIRECT("Tabela6[QRCode]"),CUMPRIMENTO!$C344,INDIRECT("Tabela6[Data]"),CUMPRIMENTO!S$1)+COUNTIFS(INDIRECT("Tabela6[QRCode]"),CUMPRIMENTO!$D344,INDIRECT("Tabela6[Data]"),CUMPRIMENTO!S$1)</f>
        <v/>
      </c>
      <c r="T344">
        <f>COUNTIFS(INDIRECT("Tabela6[QRCode]"),CUMPRIMENTO!$C344,INDIRECT("Tabela6[Data]"),CUMPRIMENTO!T$1)+COUNTIFS(INDIRECT("Tabela6[QRCode]"),CUMPRIMENTO!$D344,INDIRECT("Tabela6[Data]"),CUMPRIMENTO!T$1)</f>
        <v/>
      </c>
      <c r="U344">
        <f>COUNTIFS(INDIRECT("Tabela6[QRCode]"),CUMPRIMENTO!$C344,INDIRECT("Tabela6[Data]"),CUMPRIMENTO!U$1)+COUNTIFS(INDIRECT("Tabela6[QRCode]"),CUMPRIMENTO!$D344,INDIRECT("Tabela6[Data]"),CUMPRIMENTO!U$1)</f>
        <v/>
      </c>
      <c r="V344">
        <f>COUNTIFS(INDIRECT("Tabela6[QRCode]"),CUMPRIMENTO!$C344,INDIRECT("Tabela6[Data]"),CUMPRIMENTO!V$1)+COUNTIFS(INDIRECT("Tabela6[QRCode]"),CUMPRIMENTO!$D344,INDIRECT("Tabela6[Data]"),CUMPRIMENTO!V$1)</f>
        <v/>
      </c>
      <c r="Y344" s="33">
        <f>SUM(R344:X344)/(IF(G344=1,COUNTA(R344:X344)*3,IF(G344=2,COUNTA(R344:X344)*2,IF(G344=3,COUNTA(R344:X344),IF(G344=4,COUNTA(R344:X344)/2,IF(G344=5,COUNTA(R344:X344)/7,IF(G344=6,1,"")))))))</f>
        <v/>
      </c>
      <c r="Z344">
        <f>COUNTIFS(INDIRECT("Tabela6[QRCode]"),CUMPRIMENTO!$C344,INDIRECT("Tabela6[Data]"),CUMPRIMENTO!Z$1)+COUNTIFS(INDIRECT("Tabela6[QRCode]"),CUMPRIMENTO!$D344,INDIRECT("Tabela6[Data]"),CUMPRIMENTO!Z$1)</f>
        <v/>
      </c>
      <c r="AA344">
        <f>COUNTIFS(INDIRECT("Tabela6[QRCode]"),CUMPRIMENTO!$C344,INDIRECT("Tabela6[Data]"),CUMPRIMENTO!AA$1)+COUNTIFS(INDIRECT("Tabela6[QRCode]"),CUMPRIMENTO!$D344,INDIRECT("Tabela6[Data]"),CUMPRIMENTO!AA$1)</f>
        <v/>
      </c>
      <c r="AB344">
        <f>COUNTIFS(INDIRECT("Tabela6[QRCode]"),CUMPRIMENTO!$C344,INDIRECT("Tabela6[Data]"),CUMPRIMENTO!AB$1)+COUNTIFS(INDIRECT("Tabela6[QRCode]"),CUMPRIMENTO!$D344,INDIRECT("Tabela6[Data]"),CUMPRIMENTO!AB$1)</f>
        <v/>
      </c>
      <c r="AC344">
        <f>COUNTIFS(INDIRECT("Tabela6[QRCode]"),CUMPRIMENTO!$C344,INDIRECT("Tabela6[Data]"),CUMPRIMENTO!AC$1)+COUNTIFS(INDIRECT("Tabela6[QRCode]"),CUMPRIMENTO!$D344,INDIRECT("Tabela6[Data]"),CUMPRIMENTO!AC$1)</f>
        <v/>
      </c>
      <c r="AD344">
        <f>COUNTIFS(INDIRECT("Tabela6[QRCode]"),CUMPRIMENTO!$C344,INDIRECT("Tabela6[Data]"),CUMPRIMENTO!AD$1)+COUNTIFS(INDIRECT("Tabela6[QRCode]"),CUMPRIMENTO!$D344,INDIRECT("Tabela6[Data]"),CUMPRIMENTO!AD$1)</f>
        <v/>
      </c>
      <c r="AG344" s="33">
        <f>SUM(Z344:AD344)/(IF(G344=1,COUNTA(Z344:AD344)*3,IF(G344=2,COUNTA(Z344:AD344)*2,IF(G344=3,COUNTA(Z344:AD344),IF(G344=4,COUNTA(Z344:AD344)/2,IF(G344=5,COUNTA(Z344:AD344)/7,IF(G344=6,1,"")))))))</f>
        <v/>
      </c>
      <c r="AH344">
        <f>COUNTIFS(INDIRECT("Tabela6[QRCode]"),CUMPRIMENTO!$C344,INDIRECT("Tabela6[Data]"),CUMPRIMENTO!AH$1)+COUNTIFS(INDIRECT("Tabela6[QRCode]"),CUMPRIMENTO!$D344,INDIRECT("Tabela6[Data]"),CUMPRIMENTO!AH$1)</f>
        <v/>
      </c>
      <c r="AI344">
        <f>COUNTIFS(INDIRECT("Tabela6[QRCode]"),CUMPRIMENTO!$C344,INDIRECT("Tabela6[Data]"),CUMPRIMENTO!AI$1)+COUNTIFS(INDIRECT("Tabela6[QRCode]"),CUMPRIMENTO!$D344,INDIRECT("Tabela6[Data]"),CUMPRIMENTO!AI$1)</f>
        <v/>
      </c>
      <c r="AJ344">
        <f>COUNTIFS(INDIRECT("Tabela6[QRCode]"),CUMPRIMENTO!$C344,INDIRECT("Tabela6[Data]"),CUMPRIMENTO!AJ$1)+COUNTIFS(INDIRECT("Tabela6[QRCode]"),CUMPRIMENTO!$D344,INDIRECT("Tabela6[Data]"),CUMPRIMENTO!AJ$1)</f>
        <v/>
      </c>
      <c r="AK344">
        <f>COUNTIFS(INDIRECT("Tabela6[QRCode]"),CUMPRIMENTO!$C344,INDIRECT("Tabela6[Data]"),CUMPRIMENTO!AK$1)+COUNTIFS(INDIRECT("Tabela6[QRCode]"),CUMPRIMENTO!$D344,INDIRECT("Tabela6[Data]"),CUMPRIMENTO!AK$1)</f>
        <v/>
      </c>
      <c r="AL344">
        <f>COUNTIFS(INDIRECT("Tabela6[QRCode]"),CUMPRIMENTO!$C344,INDIRECT("Tabela6[Data]"),CUMPRIMENTO!AL$1)+COUNTIFS(INDIRECT("Tabela6[QRCode]"),CUMPRIMENTO!$D344,INDIRECT("Tabela6[Data]"),CUMPRIMENTO!AL$1)</f>
        <v/>
      </c>
      <c r="AO344" s="33">
        <f>SUM(AH344:AL344)/(IF(G344=1,COUNTA(AH344:AL344)*3,IF(G344=2,COUNTA(AH344:AL344)*2,IF(G344=3,COUNTA(AH344:AL344),IF(G344=4,COUNTA(AH344:AL344)/2,IF(G344=5,COUNTA(AH344:AL344)/7,IF(G344=6,1,"")))))))</f>
        <v/>
      </c>
      <c r="AP344">
        <f>COUNTIFS(INDIRECT("Tabela6[QRCode]"),CUMPRIMENTO!$C344,INDIRECT("Tabela6[Data]"),CUMPRIMENTO!AP$1)+COUNTIFS(INDIRECT("Tabela6[QRCode]"),CUMPRIMENTO!$D344,INDIRECT("Tabela6[Data]"),CUMPRIMENTO!AP$1)</f>
        <v/>
      </c>
      <c r="AQ344">
        <f>COUNTIFS(INDIRECT("Tabela6[QRCode]"),CUMPRIMENTO!$C344,INDIRECT("Tabela6[Data]"),CUMPRIMENTO!AQ$1)+COUNTIFS(INDIRECT("Tabela6[QRCode]"),CUMPRIMENTO!$D344,INDIRECT("Tabela6[Data]"),CUMPRIMENTO!AQ$1)</f>
        <v/>
      </c>
      <c r="AW344" s="33">
        <f>SUM(AP344:AS344)/(IF(G344=1,COUNTA(AP344:AS344)*3,IF(G344=2,COUNTA(AP344:AS344)*2,IF(G344=3,COUNTA(AP344:AS344),IF(G344=4,COUNTA(AP344:AS344)/2,IF(G344=5,COUNTA(AP344:AS344)/7,IF(G344=6,1,"")))))))</f>
        <v/>
      </c>
    </row>
    <row r="345">
      <c r="B345" t="inlineStr">
        <is>
          <t>BR01-IES-P49</t>
        </is>
      </c>
      <c r="C345" t="inlineStr">
        <is>
          <t>BR01-IES-P49-BAN103</t>
        </is>
      </c>
      <c r="D345" t="inlineStr">
        <is>
          <t>RS-ST01-49-04P-WCF01</t>
        </is>
      </c>
      <c r="E345" t="inlineStr">
        <is>
          <t>BANHEIRO ENG PRODUTO 4o ANDAR - F</t>
        </is>
      </c>
      <c r="G345" t="n">
        <v>3</v>
      </c>
      <c r="H345" t="inlineStr">
        <is>
          <t>T2E</t>
        </is>
      </c>
      <c r="I345" s="34">
        <f>IF(H345="SOB DEMANDA",100%,IF(AVERAGE(Y345,AG345,AO345,AW345)&gt;100%,100%,AVERAGE(Y345,AG345,AO345,AW345)))</f>
        <v/>
      </c>
      <c r="J345">
        <f>COUNTIFS(INDIRECT("Tabela6[QRCode]"),CUMPRIMENTO!$C345,INDIRECT("Tabela6[Data]"),CUMPRIMENTO!J$1)+COUNTIFS(INDIRECT("Tabela6[QRCode]"),CUMPRIMENTO!$D345,INDIRECT("Tabela6[Data]"),CUMPRIMENTO!J$1)</f>
        <v/>
      </c>
      <c r="K345">
        <f>COUNTIFS(INDIRECT("Tabela6[QRCode]"),CUMPRIMENTO!$C345,INDIRECT("Tabela6[Data]"),CUMPRIMENTO!K$1)+COUNTIFS(INDIRECT("Tabela6[QRCode]"),CUMPRIMENTO!$D345,INDIRECT("Tabela6[Data]"),CUMPRIMENTO!K$1)</f>
        <v/>
      </c>
      <c r="L345">
        <f>COUNTIFS(INDIRECT("Tabela6[QRCode]"),CUMPRIMENTO!$C345,INDIRECT("Tabela6[Data]"),CUMPRIMENTO!L$1)+COUNTIFS(INDIRECT("Tabela6[QRCode]"),CUMPRIMENTO!$D345,INDIRECT("Tabela6[Data]"),CUMPRIMENTO!L$1)</f>
        <v/>
      </c>
      <c r="M345">
        <f>COUNTIFS(INDIRECT("Tabela6[QRCode]"),CUMPRIMENTO!$C345,INDIRECT("Tabela6[Data]"),CUMPRIMENTO!M$1)+COUNTIFS(INDIRECT("Tabela6[QRCode]"),CUMPRIMENTO!$D345,INDIRECT("Tabela6[Data]"),CUMPRIMENTO!M$1)</f>
        <v/>
      </c>
      <c r="N345">
        <f>COUNTIFS(INDIRECT("Tabela6[QRCode]"),CUMPRIMENTO!$C345,INDIRECT("Tabela6[Data]"),CUMPRIMENTO!N$1)+COUNTIFS(INDIRECT("Tabela6[QRCode]"),CUMPRIMENTO!$D345,INDIRECT("Tabela6[Data]"),CUMPRIMENTO!N$1)</f>
        <v/>
      </c>
      <c r="Q345" s="33">
        <f>SUM(J345:P345)/(IF(G345=1,COUNTA(J345:P345)*3,IF(G345=2,COUNTA(J345:P345)*2,IF(G345=3,COUNTA(J345:P345),IF(G345=4,COUNTA(J345:P345)/2,IF(G345=5,COUNTA(J345:P345)/7,IF(G345=6,1,"")))))))</f>
        <v/>
      </c>
      <c r="R345">
        <f>COUNTIFS(INDIRECT("Tabela6[QRCode]"),CUMPRIMENTO!$C345,INDIRECT("Tabela6[Data]"),CUMPRIMENTO!R$1)+COUNTIFS(INDIRECT("Tabela6[QRCode]"),CUMPRIMENTO!$D345,INDIRECT("Tabela6[Data]"),CUMPRIMENTO!R$1)</f>
        <v/>
      </c>
      <c r="S345">
        <f>COUNTIFS(INDIRECT("Tabela6[QRCode]"),CUMPRIMENTO!$C345,INDIRECT("Tabela6[Data]"),CUMPRIMENTO!S$1)+COUNTIFS(INDIRECT("Tabela6[QRCode]"),CUMPRIMENTO!$D345,INDIRECT("Tabela6[Data]"),CUMPRIMENTO!S$1)</f>
        <v/>
      </c>
      <c r="T345">
        <f>COUNTIFS(INDIRECT("Tabela6[QRCode]"),CUMPRIMENTO!$C345,INDIRECT("Tabela6[Data]"),CUMPRIMENTO!T$1)+COUNTIFS(INDIRECT("Tabela6[QRCode]"),CUMPRIMENTO!$D345,INDIRECT("Tabela6[Data]"),CUMPRIMENTO!T$1)</f>
        <v/>
      </c>
      <c r="U345">
        <f>COUNTIFS(INDIRECT("Tabela6[QRCode]"),CUMPRIMENTO!$C345,INDIRECT("Tabela6[Data]"),CUMPRIMENTO!U$1)+COUNTIFS(INDIRECT("Tabela6[QRCode]"),CUMPRIMENTO!$D345,INDIRECT("Tabela6[Data]"),CUMPRIMENTO!U$1)</f>
        <v/>
      </c>
      <c r="V345">
        <f>COUNTIFS(INDIRECT("Tabela6[QRCode]"),CUMPRIMENTO!$C345,INDIRECT("Tabela6[Data]"),CUMPRIMENTO!V$1)+COUNTIFS(INDIRECT("Tabela6[QRCode]"),CUMPRIMENTO!$D345,INDIRECT("Tabela6[Data]"),CUMPRIMENTO!V$1)</f>
        <v/>
      </c>
      <c r="Y345" s="33">
        <f>SUM(R345:X345)/(IF(G345=1,COUNTA(R345:X345)*3,IF(G345=2,COUNTA(R345:X345)*2,IF(G345=3,COUNTA(R345:X345),IF(G345=4,COUNTA(R345:X345)/2,IF(G345=5,COUNTA(R345:X345)/7,IF(G345=6,1,"")))))))</f>
        <v/>
      </c>
      <c r="Z345">
        <f>COUNTIFS(INDIRECT("Tabela6[QRCode]"),CUMPRIMENTO!$C345,INDIRECT("Tabela6[Data]"),CUMPRIMENTO!Z$1)+COUNTIFS(INDIRECT("Tabela6[QRCode]"),CUMPRIMENTO!$D345,INDIRECT("Tabela6[Data]"),CUMPRIMENTO!Z$1)</f>
        <v/>
      </c>
      <c r="AA345">
        <f>COUNTIFS(INDIRECT("Tabela6[QRCode]"),CUMPRIMENTO!$C345,INDIRECT("Tabela6[Data]"),CUMPRIMENTO!AA$1)+COUNTIFS(INDIRECT("Tabela6[QRCode]"),CUMPRIMENTO!$D345,INDIRECT("Tabela6[Data]"),CUMPRIMENTO!AA$1)</f>
        <v/>
      </c>
      <c r="AB345">
        <f>COUNTIFS(INDIRECT("Tabela6[QRCode]"),CUMPRIMENTO!$C345,INDIRECT("Tabela6[Data]"),CUMPRIMENTO!AB$1)+COUNTIFS(INDIRECT("Tabela6[QRCode]"),CUMPRIMENTO!$D345,INDIRECT("Tabela6[Data]"),CUMPRIMENTO!AB$1)</f>
        <v/>
      </c>
      <c r="AC345">
        <f>COUNTIFS(INDIRECT("Tabela6[QRCode]"),CUMPRIMENTO!$C345,INDIRECT("Tabela6[Data]"),CUMPRIMENTO!AC$1)+COUNTIFS(INDIRECT("Tabela6[QRCode]"),CUMPRIMENTO!$D345,INDIRECT("Tabela6[Data]"),CUMPRIMENTO!AC$1)</f>
        <v/>
      </c>
      <c r="AD345">
        <f>COUNTIFS(INDIRECT("Tabela6[QRCode]"),CUMPRIMENTO!$C345,INDIRECT("Tabela6[Data]"),CUMPRIMENTO!AD$1)+COUNTIFS(INDIRECT("Tabela6[QRCode]"),CUMPRIMENTO!$D345,INDIRECT("Tabela6[Data]"),CUMPRIMENTO!AD$1)</f>
        <v/>
      </c>
      <c r="AG345" s="33">
        <f>SUM(Z345:AD345)/(IF(G345=1,COUNTA(Z345:AD345)*3,IF(G345=2,COUNTA(Z345:AD345)*2,IF(G345=3,COUNTA(Z345:AD345),IF(G345=4,COUNTA(Z345:AD345)/2,IF(G345=5,COUNTA(Z345:AD345)/7,IF(G345=6,1,"")))))))</f>
        <v/>
      </c>
      <c r="AH345">
        <f>COUNTIFS(INDIRECT("Tabela6[QRCode]"),CUMPRIMENTO!$C345,INDIRECT("Tabela6[Data]"),CUMPRIMENTO!AH$1)+COUNTIFS(INDIRECT("Tabela6[QRCode]"),CUMPRIMENTO!$D345,INDIRECT("Tabela6[Data]"),CUMPRIMENTO!AH$1)</f>
        <v/>
      </c>
      <c r="AI345">
        <f>COUNTIFS(INDIRECT("Tabela6[QRCode]"),CUMPRIMENTO!$C345,INDIRECT("Tabela6[Data]"),CUMPRIMENTO!AI$1)+COUNTIFS(INDIRECT("Tabela6[QRCode]"),CUMPRIMENTO!$D345,INDIRECT("Tabela6[Data]"),CUMPRIMENTO!AI$1)</f>
        <v/>
      </c>
      <c r="AJ345">
        <f>COUNTIFS(INDIRECT("Tabela6[QRCode]"),CUMPRIMENTO!$C345,INDIRECT("Tabela6[Data]"),CUMPRIMENTO!AJ$1)+COUNTIFS(INDIRECT("Tabela6[QRCode]"),CUMPRIMENTO!$D345,INDIRECT("Tabela6[Data]"),CUMPRIMENTO!AJ$1)</f>
        <v/>
      </c>
      <c r="AK345">
        <f>COUNTIFS(INDIRECT("Tabela6[QRCode]"),CUMPRIMENTO!$C345,INDIRECT("Tabela6[Data]"),CUMPRIMENTO!AK$1)+COUNTIFS(INDIRECT("Tabela6[QRCode]"),CUMPRIMENTO!$D345,INDIRECT("Tabela6[Data]"),CUMPRIMENTO!AK$1)</f>
        <v/>
      </c>
      <c r="AL345">
        <f>COUNTIFS(INDIRECT("Tabela6[QRCode]"),CUMPRIMENTO!$C345,INDIRECT("Tabela6[Data]"),CUMPRIMENTO!AL$1)+COUNTIFS(INDIRECT("Tabela6[QRCode]"),CUMPRIMENTO!$D345,INDIRECT("Tabela6[Data]"),CUMPRIMENTO!AL$1)</f>
        <v/>
      </c>
      <c r="AO345" s="33">
        <f>SUM(AH345:AL345)/(IF(G345=1,COUNTA(AH345:AL345)*3,IF(G345=2,COUNTA(AH345:AL345)*2,IF(G345=3,COUNTA(AH345:AL345),IF(G345=4,COUNTA(AH345:AL345)/2,IF(G345=5,COUNTA(AH345:AL345)/7,IF(G345=6,1,"")))))))</f>
        <v/>
      </c>
      <c r="AP345">
        <f>COUNTIFS(INDIRECT("Tabela6[QRCode]"),CUMPRIMENTO!$C345,INDIRECT("Tabela6[Data]"),CUMPRIMENTO!AP$1)+COUNTIFS(INDIRECT("Tabela6[QRCode]"),CUMPRIMENTO!$D345,INDIRECT("Tabela6[Data]"),CUMPRIMENTO!AP$1)</f>
        <v/>
      </c>
      <c r="AQ345">
        <f>COUNTIFS(INDIRECT("Tabela6[QRCode]"),CUMPRIMENTO!$C345,INDIRECT("Tabela6[Data]"),CUMPRIMENTO!AQ$1)+COUNTIFS(INDIRECT("Tabela6[QRCode]"),CUMPRIMENTO!$D345,INDIRECT("Tabela6[Data]"),CUMPRIMENTO!AQ$1)</f>
        <v/>
      </c>
      <c r="AW345" s="33">
        <f>SUM(AP345:AS345)/(IF(G345=1,COUNTA(AP345:AS345)*3,IF(G345=2,COUNTA(AP345:AS345)*2,IF(G345=3,COUNTA(AP345:AS345),IF(G345=4,COUNTA(AP345:AS345)/2,IF(G345=5,COUNTA(AP345:AS345)/7,IF(G345=6,1,"")))))))</f>
        <v/>
      </c>
    </row>
    <row r="346">
      <c r="B346" t="inlineStr">
        <is>
          <t>BR01-IES-P49</t>
        </is>
      </c>
      <c r="C346" t="inlineStr">
        <is>
          <t>BR01-IES-P49-BAN104</t>
        </is>
      </c>
      <c r="D346" t="inlineStr">
        <is>
          <t>RS-ST01-49-04P-WPU01</t>
        </is>
      </c>
      <c r="E346" t="inlineStr">
        <is>
          <t>BANHEIRO ENG PRODUTO 4o ANDAR - C</t>
        </is>
      </c>
      <c r="G346" t="n">
        <v>3</v>
      </c>
      <c r="H346" t="inlineStr">
        <is>
          <t>T2E</t>
        </is>
      </c>
      <c r="I346" s="34">
        <f>IF(H346="SOB DEMANDA",100%,IF(AVERAGE(Y346,AG346,AO346,AW346)&gt;100%,100%,AVERAGE(Y346,AG346,AO346,AW346)))</f>
        <v/>
      </c>
      <c r="J346">
        <f>COUNTIFS(INDIRECT("Tabela6[QRCode]"),CUMPRIMENTO!$C346,INDIRECT("Tabela6[Data]"),CUMPRIMENTO!J$1)+COUNTIFS(INDIRECT("Tabela6[QRCode]"),CUMPRIMENTO!$D346,INDIRECT("Tabela6[Data]"),CUMPRIMENTO!J$1)</f>
        <v/>
      </c>
      <c r="K346">
        <f>COUNTIFS(INDIRECT("Tabela6[QRCode]"),CUMPRIMENTO!$C346,INDIRECT("Tabela6[Data]"),CUMPRIMENTO!K$1)+COUNTIFS(INDIRECT("Tabela6[QRCode]"),CUMPRIMENTO!$D346,INDIRECT("Tabela6[Data]"),CUMPRIMENTO!K$1)</f>
        <v/>
      </c>
      <c r="L346">
        <f>COUNTIFS(INDIRECT("Tabela6[QRCode]"),CUMPRIMENTO!$C346,INDIRECT("Tabela6[Data]"),CUMPRIMENTO!L$1)+COUNTIFS(INDIRECT("Tabela6[QRCode]"),CUMPRIMENTO!$D346,INDIRECT("Tabela6[Data]"),CUMPRIMENTO!L$1)</f>
        <v/>
      </c>
      <c r="M346">
        <f>COUNTIFS(INDIRECT("Tabela6[QRCode]"),CUMPRIMENTO!$C346,INDIRECT("Tabela6[Data]"),CUMPRIMENTO!M$1)+COUNTIFS(INDIRECT("Tabela6[QRCode]"),CUMPRIMENTO!$D346,INDIRECT("Tabela6[Data]"),CUMPRIMENTO!M$1)</f>
        <v/>
      </c>
      <c r="N346">
        <f>COUNTIFS(INDIRECT("Tabela6[QRCode]"),CUMPRIMENTO!$C346,INDIRECT("Tabela6[Data]"),CUMPRIMENTO!N$1)+COUNTIFS(INDIRECT("Tabela6[QRCode]"),CUMPRIMENTO!$D346,INDIRECT("Tabela6[Data]"),CUMPRIMENTO!N$1)</f>
        <v/>
      </c>
      <c r="Q346" s="33">
        <f>SUM(J346:P346)/(IF(G346=1,COUNTA(J346:P346)*3,IF(G346=2,COUNTA(J346:P346)*2,IF(G346=3,COUNTA(J346:P346),IF(G346=4,COUNTA(J346:P346)/2,IF(G346=5,COUNTA(J346:P346)/7,IF(G346=6,1,"")))))))</f>
        <v/>
      </c>
      <c r="R346">
        <f>COUNTIFS(INDIRECT("Tabela6[QRCode]"),CUMPRIMENTO!$C346,INDIRECT("Tabela6[Data]"),CUMPRIMENTO!R$1)+COUNTIFS(INDIRECT("Tabela6[QRCode]"),CUMPRIMENTO!$D346,INDIRECT("Tabela6[Data]"),CUMPRIMENTO!R$1)</f>
        <v/>
      </c>
      <c r="S346">
        <f>COUNTIFS(INDIRECT("Tabela6[QRCode]"),CUMPRIMENTO!$C346,INDIRECT("Tabela6[Data]"),CUMPRIMENTO!S$1)+COUNTIFS(INDIRECT("Tabela6[QRCode]"),CUMPRIMENTO!$D346,INDIRECT("Tabela6[Data]"),CUMPRIMENTO!S$1)</f>
        <v/>
      </c>
      <c r="T346">
        <f>COUNTIFS(INDIRECT("Tabela6[QRCode]"),CUMPRIMENTO!$C346,INDIRECT("Tabela6[Data]"),CUMPRIMENTO!T$1)+COUNTIFS(INDIRECT("Tabela6[QRCode]"),CUMPRIMENTO!$D346,INDIRECT("Tabela6[Data]"),CUMPRIMENTO!T$1)</f>
        <v/>
      </c>
      <c r="U346">
        <f>COUNTIFS(INDIRECT("Tabela6[QRCode]"),CUMPRIMENTO!$C346,INDIRECT("Tabela6[Data]"),CUMPRIMENTO!U$1)+COUNTIFS(INDIRECT("Tabela6[QRCode]"),CUMPRIMENTO!$D346,INDIRECT("Tabela6[Data]"),CUMPRIMENTO!U$1)</f>
        <v/>
      </c>
      <c r="V346">
        <f>COUNTIFS(INDIRECT("Tabela6[QRCode]"),CUMPRIMENTO!$C346,INDIRECT("Tabela6[Data]"),CUMPRIMENTO!V$1)+COUNTIFS(INDIRECT("Tabela6[QRCode]"),CUMPRIMENTO!$D346,INDIRECT("Tabela6[Data]"),CUMPRIMENTO!V$1)</f>
        <v/>
      </c>
      <c r="Y346" s="33">
        <f>SUM(R346:X346)/(IF(G346=1,COUNTA(R346:X346)*3,IF(G346=2,COUNTA(R346:X346)*2,IF(G346=3,COUNTA(R346:X346),IF(G346=4,COUNTA(R346:X346)/2,IF(G346=5,COUNTA(R346:X346)/7,IF(G346=6,1,"")))))))</f>
        <v/>
      </c>
      <c r="Z346">
        <f>COUNTIFS(INDIRECT("Tabela6[QRCode]"),CUMPRIMENTO!$C346,INDIRECT("Tabela6[Data]"),CUMPRIMENTO!Z$1)+COUNTIFS(INDIRECT("Tabela6[QRCode]"),CUMPRIMENTO!$D346,INDIRECT("Tabela6[Data]"),CUMPRIMENTO!Z$1)</f>
        <v/>
      </c>
      <c r="AA346">
        <f>COUNTIFS(INDIRECT("Tabela6[QRCode]"),CUMPRIMENTO!$C346,INDIRECT("Tabela6[Data]"),CUMPRIMENTO!AA$1)+COUNTIFS(INDIRECT("Tabela6[QRCode]"),CUMPRIMENTO!$D346,INDIRECT("Tabela6[Data]"),CUMPRIMENTO!AA$1)</f>
        <v/>
      </c>
      <c r="AB346">
        <f>COUNTIFS(INDIRECT("Tabela6[QRCode]"),CUMPRIMENTO!$C346,INDIRECT("Tabela6[Data]"),CUMPRIMENTO!AB$1)+COUNTIFS(INDIRECT("Tabela6[QRCode]"),CUMPRIMENTO!$D346,INDIRECT("Tabela6[Data]"),CUMPRIMENTO!AB$1)</f>
        <v/>
      </c>
      <c r="AC346">
        <f>COUNTIFS(INDIRECT("Tabela6[QRCode]"),CUMPRIMENTO!$C346,INDIRECT("Tabela6[Data]"),CUMPRIMENTO!AC$1)+COUNTIFS(INDIRECT("Tabela6[QRCode]"),CUMPRIMENTO!$D346,INDIRECT("Tabela6[Data]"),CUMPRIMENTO!AC$1)</f>
        <v/>
      </c>
      <c r="AD346">
        <f>COUNTIFS(INDIRECT("Tabela6[QRCode]"),CUMPRIMENTO!$C346,INDIRECT("Tabela6[Data]"),CUMPRIMENTO!AD$1)+COUNTIFS(INDIRECT("Tabela6[QRCode]"),CUMPRIMENTO!$D346,INDIRECT("Tabela6[Data]"),CUMPRIMENTO!AD$1)</f>
        <v/>
      </c>
      <c r="AG346" s="33">
        <f>SUM(Z346:AD346)/(IF(G346=1,COUNTA(Z346:AD346)*3,IF(G346=2,COUNTA(Z346:AD346)*2,IF(G346=3,COUNTA(Z346:AD346),IF(G346=4,COUNTA(Z346:AD346)/2,IF(G346=5,COUNTA(Z346:AD346)/7,IF(G346=6,1,"")))))))</f>
        <v/>
      </c>
      <c r="AH346">
        <f>COUNTIFS(INDIRECT("Tabela6[QRCode]"),CUMPRIMENTO!$C346,INDIRECT("Tabela6[Data]"),CUMPRIMENTO!AH$1)+COUNTIFS(INDIRECT("Tabela6[QRCode]"),CUMPRIMENTO!$D346,INDIRECT("Tabela6[Data]"),CUMPRIMENTO!AH$1)</f>
        <v/>
      </c>
      <c r="AI346">
        <f>COUNTIFS(INDIRECT("Tabela6[QRCode]"),CUMPRIMENTO!$C346,INDIRECT("Tabela6[Data]"),CUMPRIMENTO!AI$1)+COUNTIFS(INDIRECT("Tabela6[QRCode]"),CUMPRIMENTO!$D346,INDIRECT("Tabela6[Data]"),CUMPRIMENTO!AI$1)</f>
        <v/>
      </c>
      <c r="AJ346">
        <f>COUNTIFS(INDIRECT("Tabela6[QRCode]"),CUMPRIMENTO!$C346,INDIRECT("Tabela6[Data]"),CUMPRIMENTO!AJ$1)+COUNTIFS(INDIRECT("Tabela6[QRCode]"),CUMPRIMENTO!$D346,INDIRECT("Tabela6[Data]"),CUMPRIMENTO!AJ$1)</f>
        <v/>
      </c>
      <c r="AK346">
        <f>COUNTIFS(INDIRECT("Tabela6[QRCode]"),CUMPRIMENTO!$C346,INDIRECT("Tabela6[Data]"),CUMPRIMENTO!AK$1)+COUNTIFS(INDIRECT("Tabela6[QRCode]"),CUMPRIMENTO!$D346,INDIRECT("Tabela6[Data]"),CUMPRIMENTO!AK$1)</f>
        <v/>
      </c>
      <c r="AL346">
        <f>COUNTIFS(INDIRECT("Tabela6[QRCode]"),CUMPRIMENTO!$C346,INDIRECT("Tabela6[Data]"),CUMPRIMENTO!AL$1)+COUNTIFS(INDIRECT("Tabela6[QRCode]"),CUMPRIMENTO!$D346,INDIRECT("Tabela6[Data]"),CUMPRIMENTO!AL$1)</f>
        <v/>
      </c>
      <c r="AO346" s="33">
        <f>SUM(AH346:AL346)/(IF(G346=1,COUNTA(AH346:AL346)*3,IF(G346=2,COUNTA(AH346:AL346)*2,IF(G346=3,COUNTA(AH346:AL346),IF(G346=4,COUNTA(AH346:AL346)/2,IF(G346=5,COUNTA(AH346:AL346)/7,IF(G346=6,1,"")))))))</f>
        <v/>
      </c>
      <c r="AP346">
        <f>COUNTIFS(INDIRECT("Tabela6[QRCode]"),CUMPRIMENTO!$C346,INDIRECT("Tabela6[Data]"),CUMPRIMENTO!AP$1)+COUNTIFS(INDIRECT("Tabela6[QRCode]"),CUMPRIMENTO!$D346,INDIRECT("Tabela6[Data]"),CUMPRIMENTO!AP$1)</f>
        <v/>
      </c>
      <c r="AQ346">
        <f>COUNTIFS(INDIRECT("Tabela6[QRCode]"),CUMPRIMENTO!$C346,INDIRECT("Tabela6[Data]"),CUMPRIMENTO!AQ$1)+COUNTIFS(INDIRECT("Tabela6[QRCode]"),CUMPRIMENTO!$D346,INDIRECT("Tabela6[Data]"),CUMPRIMENTO!AQ$1)</f>
        <v/>
      </c>
      <c r="AW346" s="33">
        <f>SUM(AP346:AS346)/(IF(G346=1,COUNTA(AP346:AS346)*3,IF(G346=2,COUNTA(AP346:AS346)*2,IF(G346=3,COUNTA(AP346:AS346),IF(G346=4,COUNTA(AP346:AS346)/2,IF(G346=5,COUNTA(AP346:AS346)/7,IF(G346=6,1,"")))))))</f>
        <v/>
      </c>
    </row>
    <row r="347">
      <c r="B347" t="inlineStr">
        <is>
          <t>BR01-IES-P49</t>
        </is>
      </c>
      <c r="C347" t="inlineStr">
        <is>
          <t>BR01-IES-P49-BAN105</t>
        </is>
      </c>
      <c r="D347" t="inlineStr">
        <is>
          <t>RS-ST01-49-04P-WCM01</t>
        </is>
      </c>
      <c r="E347" t="inlineStr">
        <is>
          <t>BANHEIRO ENG PRODUTO 4o ANDAR - M</t>
        </is>
      </c>
      <c r="F347" t="inlineStr">
        <is>
          <t>Sem QR Code</t>
        </is>
      </c>
      <c r="G347" t="n">
        <v>3</v>
      </c>
      <c r="H347" t="inlineStr">
        <is>
          <t>T2E</t>
        </is>
      </c>
      <c r="I347" s="34">
        <f>IF(H347="SOB DEMANDA",100%,IF(AVERAGE(Y347,AG347,AO347,AW347)&gt;100%,100%,AVERAGE(Y347,AG347,AO347,AW347)))</f>
        <v/>
      </c>
      <c r="J347">
        <f>COUNTIFS(INDIRECT("Tabela6[QRCode]"),CUMPRIMENTO!$C347,INDIRECT("Tabela6[Data]"),CUMPRIMENTO!J$1)+COUNTIFS(INDIRECT("Tabela6[QRCode]"),CUMPRIMENTO!$D347,INDIRECT("Tabela6[Data]"),CUMPRIMENTO!J$1)</f>
        <v/>
      </c>
      <c r="K347">
        <f>COUNTIFS(INDIRECT("Tabela6[QRCode]"),CUMPRIMENTO!$C347,INDIRECT("Tabela6[Data]"),CUMPRIMENTO!K$1)+COUNTIFS(INDIRECT("Tabela6[QRCode]"),CUMPRIMENTO!$D347,INDIRECT("Tabela6[Data]"),CUMPRIMENTO!K$1)</f>
        <v/>
      </c>
      <c r="L347">
        <f>COUNTIFS(INDIRECT("Tabela6[QRCode]"),CUMPRIMENTO!$C347,INDIRECT("Tabela6[Data]"),CUMPRIMENTO!L$1)+COUNTIFS(INDIRECT("Tabela6[QRCode]"),CUMPRIMENTO!$D347,INDIRECT("Tabela6[Data]"),CUMPRIMENTO!L$1)</f>
        <v/>
      </c>
      <c r="M347">
        <f>COUNTIFS(INDIRECT("Tabela6[QRCode]"),CUMPRIMENTO!$C347,INDIRECT("Tabela6[Data]"),CUMPRIMENTO!M$1)+COUNTIFS(INDIRECT("Tabela6[QRCode]"),CUMPRIMENTO!$D347,INDIRECT("Tabela6[Data]"),CUMPRIMENTO!M$1)</f>
        <v/>
      </c>
      <c r="N347">
        <f>COUNTIFS(INDIRECT("Tabela6[QRCode]"),CUMPRIMENTO!$C347,INDIRECT("Tabela6[Data]"),CUMPRIMENTO!N$1)+COUNTIFS(INDIRECT("Tabela6[QRCode]"),CUMPRIMENTO!$D347,INDIRECT("Tabela6[Data]"),CUMPRIMENTO!N$1)</f>
        <v/>
      </c>
      <c r="Q347" s="33">
        <f>SUM(J347:P347)/(IF(G347=1,COUNTA(J347:P347)*3,IF(G347=2,COUNTA(J347:P347)*2,IF(G347=3,COUNTA(J347:P347),IF(G347=4,COUNTA(J347:P347)/2,IF(G347=5,COUNTA(J347:P347)/7,IF(G347=6,1,"")))))))</f>
        <v/>
      </c>
      <c r="R347">
        <f>COUNTIFS(INDIRECT("Tabela6[QRCode]"),CUMPRIMENTO!$C347,INDIRECT("Tabela6[Data]"),CUMPRIMENTO!R$1)+COUNTIFS(INDIRECT("Tabela6[QRCode]"),CUMPRIMENTO!$D347,INDIRECT("Tabela6[Data]"),CUMPRIMENTO!R$1)</f>
        <v/>
      </c>
      <c r="S347">
        <f>COUNTIFS(INDIRECT("Tabela6[QRCode]"),CUMPRIMENTO!$C347,INDIRECT("Tabela6[Data]"),CUMPRIMENTO!S$1)+COUNTIFS(INDIRECT("Tabela6[QRCode]"),CUMPRIMENTO!$D347,INDIRECT("Tabela6[Data]"),CUMPRIMENTO!S$1)</f>
        <v/>
      </c>
      <c r="T347">
        <f>COUNTIFS(INDIRECT("Tabela6[QRCode]"),CUMPRIMENTO!$C347,INDIRECT("Tabela6[Data]"),CUMPRIMENTO!T$1)+COUNTIFS(INDIRECT("Tabela6[QRCode]"),CUMPRIMENTO!$D347,INDIRECT("Tabela6[Data]"),CUMPRIMENTO!T$1)</f>
        <v/>
      </c>
      <c r="U347">
        <f>COUNTIFS(INDIRECT("Tabela6[QRCode]"),CUMPRIMENTO!$C347,INDIRECT("Tabela6[Data]"),CUMPRIMENTO!U$1)+COUNTIFS(INDIRECT("Tabela6[QRCode]"),CUMPRIMENTO!$D347,INDIRECT("Tabela6[Data]"),CUMPRIMENTO!U$1)</f>
        <v/>
      </c>
      <c r="V347">
        <f>COUNTIFS(INDIRECT("Tabela6[QRCode]"),CUMPRIMENTO!$C347,INDIRECT("Tabela6[Data]"),CUMPRIMENTO!V$1)+COUNTIFS(INDIRECT("Tabela6[QRCode]"),CUMPRIMENTO!$D347,INDIRECT("Tabela6[Data]"),CUMPRIMENTO!V$1)</f>
        <v/>
      </c>
      <c r="Y347" s="33">
        <f>SUM(R347:X347)/(IF(G347=1,COUNTA(R347:X347)*3,IF(G347=2,COUNTA(R347:X347)*2,IF(G347=3,COUNTA(R347:X347),IF(G347=4,COUNTA(R347:X347)/2,IF(G347=5,COUNTA(R347:X347)/7,IF(G347=6,1,"")))))))</f>
        <v/>
      </c>
      <c r="Z347">
        <f>COUNTIFS(INDIRECT("Tabela6[QRCode]"),CUMPRIMENTO!$C347,INDIRECT("Tabela6[Data]"),CUMPRIMENTO!Z$1)+COUNTIFS(INDIRECT("Tabela6[QRCode]"),CUMPRIMENTO!$D347,INDIRECT("Tabela6[Data]"),CUMPRIMENTO!Z$1)</f>
        <v/>
      </c>
      <c r="AA347">
        <f>COUNTIFS(INDIRECT("Tabela6[QRCode]"),CUMPRIMENTO!$C347,INDIRECT("Tabela6[Data]"),CUMPRIMENTO!AA$1)+COUNTIFS(INDIRECT("Tabela6[QRCode]"),CUMPRIMENTO!$D347,INDIRECT("Tabela6[Data]"),CUMPRIMENTO!AA$1)</f>
        <v/>
      </c>
      <c r="AB347">
        <f>COUNTIFS(INDIRECT("Tabela6[QRCode]"),CUMPRIMENTO!$C347,INDIRECT("Tabela6[Data]"),CUMPRIMENTO!AB$1)+COUNTIFS(INDIRECT("Tabela6[QRCode]"),CUMPRIMENTO!$D347,INDIRECT("Tabela6[Data]"),CUMPRIMENTO!AB$1)</f>
        <v/>
      </c>
      <c r="AC347">
        <f>COUNTIFS(INDIRECT("Tabela6[QRCode]"),CUMPRIMENTO!$C347,INDIRECT("Tabela6[Data]"),CUMPRIMENTO!AC$1)+COUNTIFS(INDIRECT("Tabela6[QRCode]"),CUMPRIMENTO!$D347,INDIRECT("Tabela6[Data]"),CUMPRIMENTO!AC$1)</f>
        <v/>
      </c>
      <c r="AD347">
        <f>COUNTIFS(INDIRECT("Tabela6[QRCode]"),CUMPRIMENTO!$C347,INDIRECT("Tabela6[Data]"),CUMPRIMENTO!AD$1)+COUNTIFS(INDIRECT("Tabela6[QRCode]"),CUMPRIMENTO!$D347,INDIRECT("Tabela6[Data]"),CUMPRIMENTO!AD$1)</f>
        <v/>
      </c>
      <c r="AG347" s="33">
        <f>SUM(Z347:AD347)/(IF(G347=1,COUNTA(Z347:AD347)*3,IF(G347=2,COUNTA(Z347:AD347)*2,IF(G347=3,COUNTA(Z347:AD347),IF(G347=4,COUNTA(Z347:AD347)/2,IF(G347=5,COUNTA(Z347:AD347)/7,IF(G347=6,1,"")))))))</f>
        <v/>
      </c>
      <c r="AH347">
        <f>COUNTIFS(INDIRECT("Tabela6[QRCode]"),CUMPRIMENTO!$C347,INDIRECT("Tabela6[Data]"),CUMPRIMENTO!AH$1)+COUNTIFS(INDIRECT("Tabela6[QRCode]"),CUMPRIMENTO!$D347,INDIRECT("Tabela6[Data]"),CUMPRIMENTO!AH$1)</f>
        <v/>
      </c>
      <c r="AI347">
        <f>COUNTIFS(INDIRECT("Tabela6[QRCode]"),CUMPRIMENTO!$C347,INDIRECT("Tabela6[Data]"),CUMPRIMENTO!AI$1)+COUNTIFS(INDIRECT("Tabela6[QRCode]"),CUMPRIMENTO!$D347,INDIRECT("Tabela6[Data]"),CUMPRIMENTO!AI$1)</f>
        <v/>
      </c>
      <c r="AJ347">
        <f>COUNTIFS(INDIRECT("Tabela6[QRCode]"),CUMPRIMENTO!$C347,INDIRECT("Tabela6[Data]"),CUMPRIMENTO!AJ$1)+COUNTIFS(INDIRECT("Tabela6[QRCode]"),CUMPRIMENTO!$D347,INDIRECT("Tabela6[Data]"),CUMPRIMENTO!AJ$1)</f>
        <v/>
      </c>
      <c r="AK347">
        <f>COUNTIFS(INDIRECT("Tabela6[QRCode]"),CUMPRIMENTO!$C347,INDIRECT("Tabela6[Data]"),CUMPRIMENTO!AK$1)+COUNTIFS(INDIRECT("Tabela6[QRCode]"),CUMPRIMENTO!$D347,INDIRECT("Tabela6[Data]"),CUMPRIMENTO!AK$1)</f>
        <v/>
      </c>
      <c r="AL347">
        <f>COUNTIFS(INDIRECT("Tabela6[QRCode]"),CUMPRIMENTO!$C347,INDIRECT("Tabela6[Data]"),CUMPRIMENTO!AL$1)+COUNTIFS(INDIRECT("Tabela6[QRCode]"),CUMPRIMENTO!$D347,INDIRECT("Tabela6[Data]"),CUMPRIMENTO!AL$1)</f>
        <v/>
      </c>
      <c r="AO347" s="33">
        <f>SUM(AH347:AL347)/(IF(G347=1,COUNTA(AH347:AL347)*3,IF(G347=2,COUNTA(AH347:AL347)*2,IF(G347=3,COUNTA(AH347:AL347),IF(G347=4,COUNTA(AH347:AL347)/2,IF(G347=5,COUNTA(AH347:AL347)/7,IF(G347=6,1,"")))))))</f>
        <v/>
      </c>
      <c r="AP347">
        <f>COUNTIFS(INDIRECT("Tabela6[QRCode]"),CUMPRIMENTO!$C347,INDIRECT("Tabela6[Data]"),CUMPRIMENTO!AP$1)+COUNTIFS(INDIRECT("Tabela6[QRCode]"),CUMPRIMENTO!$D347,INDIRECT("Tabela6[Data]"),CUMPRIMENTO!AP$1)</f>
        <v/>
      </c>
      <c r="AQ347">
        <f>COUNTIFS(INDIRECT("Tabela6[QRCode]"),CUMPRIMENTO!$C347,INDIRECT("Tabela6[Data]"),CUMPRIMENTO!AQ$1)+COUNTIFS(INDIRECT("Tabela6[QRCode]"),CUMPRIMENTO!$D347,INDIRECT("Tabela6[Data]"),CUMPRIMENTO!AQ$1)</f>
        <v/>
      </c>
      <c r="AW347" s="33">
        <f>SUM(AP347:AS347)/(IF(G347=1,COUNTA(AP347:AS347)*3,IF(G347=2,COUNTA(AP347:AS347)*2,IF(G347=3,COUNTA(AP347:AS347),IF(G347=4,COUNTA(AP347:AS347)/2,IF(G347=5,COUNTA(AP347:AS347)/7,IF(G347=6,1,"")))))))</f>
        <v/>
      </c>
    </row>
    <row r="348">
      <c r="B348" t="inlineStr">
        <is>
          <t>BR01-IES-P49</t>
        </is>
      </c>
      <c r="C348" t="inlineStr">
        <is>
          <t>BR01-IES-P49-ELEV01</t>
        </is>
      </c>
      <c r="D348" t="inlineStr">
        <is>
          <t>RS-ST01-49-00T-SLA02</t>
        </is>
      </c>
      <c r="E348" t="inlineStr">
        <is>
          <t>ELEVADOR SOCIAL</t>
        </is>
      </c>
      <c r="G348" t="n">
        <v>4</v>
      </c>
      <c r="H348" t="inlineStr">
        <is>
          <t>T2E</t>
        </is>
      </c>
      <c r="I348" s="34">
        <f>IF(H348="SOB DEMANDA",100%,IF(AVERAGE(Y348,AG348,AO348,AW348)&gt;100%,100%,AVERAGE(Y348,AG348,AO348,AW348)))</f>
        <v/>
      </c>
      <c r="J348">
        <f>COUNTIFS(INDIRECT("Tabela6[QRCode]"),CUMPRIMENTO!$C348,INDIRECT("Tabela6[Data]"),CUMPRIMENTO!J$1)+COUNTIFS(INDIRECT("Tabela6[QRCode]"),CUMPRIMENTO!$D348,INDIRECT("Tabela6[Data]"),CUMPRIMENTO!J$1)</f>
        <v/>
      </c>
      <c r="K348">
        <f>COUNTIFS(INDIRECT("Tabela6[QRCode]"),CUMPRIMENTO!$C348,INDIRECT("Tabela6[Data]"),CUMPRIMENTO!K$1)+COUNTIFS(INDIRECT("Tabela6[QRCode]"),CUMPRIMENTO!$D348,INDIRECT("Tabela6[Data]"),CUMPRIMENTO!K$1)</f>
        <v/>
      </c>
      <c r="L348">
        <f>COUNTIFS(INDIRECT("Tabela6[QRCode]"),CUMPRIMENTO!$C348,INDIRECT("Tabela6[Data]"),CUMPRIMENTO!L$1)+COUNTIFS(INDIRECT("Tabela6[QRCode]"),CUMPRIMENTO!$D348,INDIRECT("Tabela6[Data]"),CUMPRIMENTO!L$1)</f>
        <v/>
      </c>
      <c r="M348">
        <f>COUNTIFS(INDIRECT("Tabela6[QRCode]"),CUMPRIMENTO!$C348,INDIRECT("Tabela6[Data]"),CUMPRIMENTO!M$1)+COUNTIFS(INDIRECT("Tabela6[QRCode]"),CUMPRIMENTO!$D348,INDIRECT("Tabela6[Data]"),CUMPRIMENTO!M$1)</f>
        <v/>
      </c>
      <c r="N348">
        <f>COUNTIFS(INDIRECT("Tabela6[QRCode]"),CUMPRIMENTO!$C348,INDIRECT("Tabela6[Data]"),CUMPRIMENTO!N$1)+COUNTIFS(INDIRECT("Tabela6[QRCode]"),CUMPRIMENTO!$D348,INDIRECT("Tabela6[Data]"),CUMPRIMENTO!N$1)</f>
        <v/>
      </c>
      <c r="Q348" s="33">
        <f>SUM(J348:P348)/(IF(G348=1,COUNTA(J348:P348)*3,IF(G348=2,COUNTA(J348:P348)*2,IF(G348=3,COUNTA(J348:P348),IF(G348=4,COUNTA(J348:P348)/2,IF(G348=5,COUNTA(J348:P348)/7,IF(G348=6,1,"")))))))</f>
        <v/>
      </c>
      <c r="R348">
        <f>COUNTIFS(INDIRECT("Tabela6[QRCode]"),CUMPRIMENTO!$C348,INDIRECT("Tabela6[Data]"),CUMPRIMENTO!R$1)+COUNTIFS(INDIRECT("Tabela6[QRCode]"),CUMPRIMENTO!$D348,INDIRECT("Tabela6[Data]"),CUMPRIMENTO!R$1)</f>
        <v/>
      </c>
      <c r="S348">
        <f>COUNTIFS(INDIRECT("Tabela6[QRCode]"),CUMPRIMENTO!$C348,INDIRECT("Tabela6[Data]"),CUMPRIMENTO!S$1)+COUNTIFS(INDIRECT("Tabela6[QRCode]"),CUMPRIMENTO!$D348,INDIRECT("Tabela6[Data]"),CUMPRIMENTO!S$1)</f>
        <v/>
      </c>
      <c r="T348">
        <f>COUNTIFS(INDIRECT("Tabela6[QRCode]"),CUMPRIMENTO!$C348,INDIRECT("Tabela6[Data]"),CUMPRIMENTO!T$1)+COUNTIFS(INDIRECT("Tabela6[QRCode]"),CUMPRIMENTO!$D348,INDIRECT("Tabela6[Data]"),CUMPRIMENTO!T$1)</f>
        <v/>
      </c>
      <c r="U348">
        <f>COUNTIFS(INDIRECT("Tabela6[QRCode]"),CUMPRIMENTO!$C348,INDIRECT("Tabela6[Data]"),CUMPRIMENTO!U$1)+COUNTIFS(INDIRECT("Tabela6[QRCode]"),CUMPRIMENTO!$D348,INDIRECT("Tabela6[Data]"),CUMPRIMENTO!U$1)</f>
        <v/>
      </c>
      <c r="V348">
        <f>COUNTIFS(INDIRECT("Tabela6[QRCode]"),CUMPRIMENTO!$C348,INDIRECT("Tabela6[Data]"),CUMPRIMENTO!V$1)+COUNTIFS(INDIRECT("Tabela6[QRCode]"),CUMPRIMENTO!$D348,INDIRECT("Tabela6[Data]"),CUMPRIMENTO!V$1)</f>
        <v/>
      </c>
      <c r="Y348" s="33">
        <f>SUM(R348:X348)/(IF(G348=1,COUNTA(R348:X348)*3,IF(G348=2,COUNTA(R348:X348)*2,IF(G348=3,COUNTA(R348:X348),IF(G348=4,COUNTA(R348:X348)/2,IF(G348=5,COUNTA(R348:X348)/7,IF(G348=6,1,"")))))))</f>
        <v/>
      </c>
      <c r="Z348">
        <f>COUNTIFS(INDIRECT("Tabela6[QRCode]"),CUMPRIMENTO!$C348,INDIRECT("Tabela6[Data]"),CUMPRIMENTO!Z$1)+COUNTIFS(INDIRECT("Tabela6[QRCode]"),CUMPRIMENTO!$D348,INDIRECT("Tabela6[Data]"),CUMPRIMENTO!Z$1)</f>
        <v/>
      </c>
      <c r="AA348">
        <f>COUNTIFS(INDIRECT("Tabela6[QRCode]"),CUMPRIMENTO!$C348,INDIRECT("Tabela6[Data]"),CUMPRIMENTO!AA$1)+COUNTIFS(INDIRECT("Tabela6[QRCode]"),CUMPRIMENTO!$D348,INDIRECT("Tabela6[Data]"),CUMPRIMENTO!AA$1)</f>
        <v/>
      </c>
      <c r="AB348">
        <f>COUNTIFS(INDIRECT("Tabela6[QRCode]"),CUMPRIMENTO!$C348,INDIRECT("Tabela6[Data]"),CUMPRIMENTO!AB$1)+COUNTIFS(INDIRECT("Tabela6[QRCode]"),CUMPRIMENTO!$D348,INDIRECT("Tabela6[Data]"),CUMPRIMENTO!AB$1)</f>
        <v/>
      </c>
      <c r="AC348">
        <f>COUNTIFS(INDIRECT("Tabela6[QRCode]"),CUMPRIMENTO!$C348,INDIRECT("Tabela6[Data]"),CUMPRIMENTO!AC$1)+COUNTIFS(INDIRECT("Tabela6[QRCode]"),CUMPRIMENTO!$D348,INDIRECT("Tabela6[Data]"),CUMPRIMENTO!AC$1)</f>
        <v/>
      </c>
      <c r="AD348">
        <f>COUNTIFS(INDIRECT("Tabela6[QRCode]"),CUMPRIMENTO!$C348,INDIRECT("Tabela6[Data]"),CUMPRIMENTO!AD$1)+COUNTIFS(INDIRECT("Tabela6[QRCode]"),CUMPRIMENTO!$D348,INDIRECT("Tabela6[Data]"),CUMPRIMENTO!AD$1)</f>
        <v/>
      </c>
      <c r="AG348" s="33">
        <f>SUM(Z348:AD348)/(IF(G348=1,COUNTA(Z348:AD348)*3,IF(G348=2,COUNTA(Z348:AD348)*2,IF(G348=3,COUNTA(Z348:AD348),IF(G348=4,COUNTA(Z348:AD348)/2,IF(G348=5,COUNTA(Z348:AD348)/7,IF(G348=6,1,"")))))))</f>
        <v/>
      </c>
      <c r="AH348">
        <f>COUNTIFS(INDIRECT("Tabela6[QRCode]"),CUMPRIMENTO!$C348,INDIRECT("Tabela6[Data]"),CUMPRIMENTO!AH$1)+COUNTIFS(INDIRECT("Tabela6[QRCode]"),CUMPRIMENTO!$D348,INDIRECT("Tabela6[Data]"),CUMPRIMENTO!AH$1)</f>
        <v/>
      </c>
      <c r="AI348">
        <f>COUNTIFS(INDIRECT("Tabela6[QRCode]"),CUMPRIMENTO!$C348,INDIRECT("Tabela6[Data]"),CUMPRIMENTO!AI$1)+COUNTIFS(INDIRECT("Tabela6[QRCode]"),CUMPRIMENTO!$D348,INDIRECT("Tabela6[Data]"),CUMPRIMENTO!AI$1)</f>
        <v/>
      </c>
      <c r="AJ348">
        <f>COUNTIFS(INDIRECT("Tabela6[QRCode]"),CUMPRIMENTO!$C348,INDIRECT("Tabela6[Data]"),CUMPRIMENTO!AJ$1)+COUNTIFS(INDIRECT("Tabela6[QRCode]"),CUMPRIMENTO!$D348,INDIRECT("Tabela6[Data]"),CUMPRIMENTO!AJ$1)</f>
        <v/>
      </c>
      <c r="AK348">
        <f>COUNTIFS(INDIRECT("Tabela6[QRCode]"),CUMPRIMENTO!$C348,INDIRECT("Tabela6[Data]"),CUMPRIMENTO!AK$1)+COUNTIFS(INDIRECT("Tabela6[QRCode]"),CUMPRIMENTO!$D348,INDIRECT("Tabela6[Data]"),CUMPRIMENTO!AK$1)</f>
        <v/>
      </c>
      <c r="AL348">
        <f>COUNTIFS(INDIRECT("Tabela6[QRCode]"),CUMPRIMENTO!$C348,INDIRECT("Tabela6[Data]"),CUMPRIMENTO!AL$1)+COUNTIFS(INDIRECT("Tabela6[QRCode]"),CUMPRIMENTO!$D348,INDIRECT("Tabela6[Data]"),CUMPRIMENTO!AL$1)</f>
        <v/>
      </c>
      <c r="AO348" s="33">
        <f>SUM(AH348:AL348)/(IF(G348=1,COUNTA(AH348:AL348)*3,IF(G348=2,COUNTA(AH348:AL348)*2,IF(G348=3,COUNTA(AH348:AL348),IF(G348=4,COUNTA(AH348:AL348)/2,IF(G348=5,COUNTA(AH348:AL348)/7,IF(G348=6,1,"")))))))</f>
        <v/>
      </c>
      <c r="AP348">
        <f>COUNTIFS(INDIRECT("Tabela6[QRCode]"),CUMPRIMENTO!$C348,INDIRECT("Tabela6[Data]"),CUMPRIMENTO!AP$1)+COUNTIFS(INDIRECT("Tabela6[QRCode]"),CUMPRIMENTO!$D348,INDIRECT("Tabela6[Data]"),CUMPRIMENTO!AP$1)</f>
        <v/>
      </c>
      <c r="AQ348">
        <f>COUNTIFS(INDIRECT("Tabela6[QRCode]"),CUMPRIMENTO!$C348,INDIRECT("Tabela6[Data]"),CUMPRIMENTO!AQ$1)+COUNTIFS(INDIRECT("Tabela6[QRCode]"),CUMPRIMENTO!$D348,INDIRECT("Tabela6[Data]"),CUMPRIMENTO!AQ$1)</f>
        <v/>
      </c>
      <c r="AW348" s="33">
        <f>SUM(AP348:AS348)/(IF(G348=1,COUNTA(AP348:AS348)*3,IF(G348=2,COUNTA(AP348:AS348)*2,IF(G348=3,COUNTA(AP348:AS348),IF(G348=4,COUNTA(AP348:AS348)/2,IF(G348=5,COUNTA(AP348:AS348)/7,IF(G348=6,1,"")))))))</f>
        <v/>
      </c>
    </row>
    <row r="349">
      <c r="B349" t="inlineStr">
        <is>
          <t>BR01-IES-P49</t>
        </is>
      </c>
      <c r="C349" t="inlineStr">
        <is>
          <t>BR01-IES-P49-ESCD01</t>
        </is>
      </c>
      <c r="E349" t="inlineStr">
        <is>
          <t>ESCADARIA</t>
        </is>
      </c>
      <c r="G349" t="n">
        <v>4</v>
      </c>
      <c r="H349" t="inlineStr">
        <is>
          <t>T2E</t>
        </is>
      </c>
      <c r="I349" s="34">
        <f>IF(H349="SOB DEMANDA",100%,IF(AVERAGE(Y349,AG349,AO349,AW349)&gt;100%,100%,AVERAGE(Y349,AG349,AO349,AW349)))</f>
        <v/>
      </c>
      <c r="J349">
        <f>COUNTIFS(INDIRECT("Tabela6[QRCode]"),CUMPRIMENTO!$C349,INDIRECT("Tabela6[Data]"),CUMPRIMENTO!J$1)+COUNTIFS(INDIRECT("Tabela6[QRCode]"),CUMPRIMENTO!$D349,INDIRECT("Tabela6[Data]"),CUMPRIMENTO!J$1)</f>
        <v/>
      </c>
      <c r="K349">
        <f>COUNTIFS(INDIRECT("Tabela6[QRCode]"),CUMPRIMENTO!$C349,INDIRECT("Tabela6[Data]"),CUMPRIMENTO!K$1)+COUNTIFS(INDIRECT("Tabela6[QRCode]"),CUMPRIMENTO!$D349,INDIRECT("Tabela6[Data]"),CUMPRIMENTO!K$1)</f>
        <v/>
      </c>
      <c r="L349">
        <f>COUNTIFS(INDIRECT("Tabela6[QRCode]"),CUMPRIMENTO!$C349,INDIRECT("Tabela6[Data]"),CUMPRIMENTO!L$1)+COUNTIFS(INDIRECT("Tabela6[QRCode]"),CUMPRIMENTO!$D349,INDIRECT("Tabela6[Data]"),CUMPRIMENTO!L$1)</f>
        <v/>
      </c>
      <c r="M349">
        <f>COUNTIFS(INDIRECT("Tabela6[QRCode]"),CUMPRIMENTO!$C349,INDIRECT("Tabela6[Data]"),CUMPRIMENTO!M$1)+COUNTIFS(INDIRECT("Tabela6[QRCode]"),CUMPRIMENTO!$D349,INDIRECT("Tabela6[Data]"),CUMPRIMENTO!M$1)</f>
        <v/>
      </c>
      <c r="N349">
        <f>COUNTIFS(INDIRECT("Tabela6[QRCode]"),CUMPRIMENTO!$C349,INDIRECT("Tabela6[Data]"),CUMPRIMENTO!N$1)+COUNTIFS(INDIRECT("Tabela6[QRCode]"),CUMPRIMENTO!$D349,INDIRECT("Tabela6[Data]"),CUMPRIMENTO!N$1)</f>
        <v/>
      </c>
      <c r="Q349" s="33">
        <f>SUM(J349:P349)/(IF(G349=1,COUNTA(J349:P349)*3,IF(G349=2,COUNTA(J349:P349)*2,IF(G349=3,COUNTA(J349:P349),IF(G349=4,COUNTA(J349:P349)/2,IF(G349=5,COUNTA(J349:P349)/7,IF(G349=6,1,"")))))))</f>
        <v/>
      </c>
      <c r="R349">
        <f>COUNTIFS(INDIRECT("Tabela6[QRCode]"),CUMPRIMENTO!$C349,INDIRECT("Tabela6[Data]"),CUMPRIMENTO!R$1)+COUNTIFS(INDIRECT("Tabela6[QRCode]"),CUMPRIMENTO!$D349,INDIRECT("Tabela6[Data]"),CUMPRIMENTO!R$1)</f>
        <v/>
      </c>
      <c r="S349">
        <f>COUNTIFS(INDIRECT("Tabela6[QRCode]"),CUMPRIMENTO!$C349,INDIRECT("Tabela6[Data]"),CUMPRIMENTO!S$1)+COUNTIFS(INDIRECT("Tabela6[QRCode]"),CUMPRIMENTO!$D349,INDIRECT("Tabela6[Data]"),CUMPRIMENTO!S$1)</f>
        <v/>
      </c>
      <c r="T349">
        <f>COUNTIFS(INDIRECT("Tabela6[QRCode]"),CUMPRIMENTO!$C349,INDIRECT("Tabela6[Data]"),CUMPRIMENTO!T$1)+COUNTIFS(INDIRECT("Tabela6[QRCode]"),CUMPRIMENTO!$D349,INDIRECT("Tabela6[Data]"),CUMPRIMENTO!T$1)</f>
        <v/>
      </c>
      <c r="U349">
        <f>COUNTIFS(INDIRECT("Tabela6[QRCode]"),CUMPRIMENTO!$C349,INDIRECT("Tabela6[Data]"),CUMPRIMENTO!U$1)+COUNTIFS(INDIRECT("Tabela6[QRCode]"),CUMPRIMENTO!$D349,INDIRECT("Tabela6[Data]"),CUMPRIMENTO!U$1)</f>
        <v/>
      </c>
      <c r="V349">
        <f>COUNTIFS(INDIRECT("Tabela6[QRCode]"),CUMPRIMENTO!$C349,INDIRECT("Tabela6[Data]"),CUMPRIMENTO!V$1)+COUNTIFS(INDIRECT("Tabela6[QRCode]"),CUMPRIMENTO!$D349,INDIRECT("Tabela6[Data]"),CUMPRIMENTO!V$1)</f>
        <v/>
      </c>
      <c r="Y349" s="33">
        <f>SUM(R349:X349)/(IF(G349=1,COUNTA(R349:X349)*3,IF(G349=2,COUNTA(R349:X349)*2,IF(G349=3,COUNTA(R349:X349),IF(G349=4,COUNTA(R349:X349)/2,IF(G349=5,COUNTA(R349:X349)/7,IF(G349=6,1,"")))))))</f>
        <v/>
      </c>
      <c r="Z349">
        <f>COUNTIFS(INDIRECT("Tabela6[QRCode]"),CUMPRIMENTO!$C349,INDIRECT("Tabela6[Data]"),CUMPRIMENTO!Z$1)+COUNTIFS(INDIRECT("Tabela6[QRCode]"),CUMPRIMENTO!$D349,INDIRECT("Tabela6[Data]"),CUMPRIMENTO!Z$1)</f>
        <v/>
      </c>
      <c r="AA349">
        <f>COUNTIFS(INDIRECT("Tabela6[QRCode]"),CUMPRIMENTO!$C349,INDIRECT("Tabela6[Data]"),CUMPRIMENTO!AA$1)+COUNTIFS(INDIRECT("Tabela6[QRCode]"),CUMPRIMENTO!$D349,INDIRECT("Tabela6[Data]"),CUMPRIMENTO!AA$1)</f>
        <v/>
      </c>
      <c r="AB349">
        <f>COUNTIFS(INDIRECT("Tabela6[QRCode]"),CUMPRIMENTO!$C349,INDIRECT("Tabela6[Data]"),CUMPRIMENTO!AB$1)+COUNTIFS(INDIRECT("Tabela6[QRCode]"),CUMPRIMENTO!$D349,INDIRECT("Tabela6[Data]"),CUMPRIMENTO!AB$1)</f>
        <v/>
      </c>
      <c r="AC349">
        <f>COUNTIFS(INDIRECT("Tabela6[QRCode]"),CUMPRIMENTO!$C349,INDIRECT("Tabela6[Data]"),CUMPRIMENTO!AC$1)+COUNTIFS(INDIRECT("Tabela6[QRCode]"),CUMPRIMENTO!$D349,INDIRECT("Tabela6[Data]"),CUMPRIMENTO!AC$1)</f>
        <v/>
      </c>
      <c r="AD349">
        <f>COUNTIFS(INDIRECT("Tabela6[QRCode]"),CUMPRIMENTO!$C349,INDIRECT("Tabela6[Data]"),CUMPRIMENTO!AD$1)+COUNTIFS(INDIRECT("Tabela6[QRCode]"),CUMPRIMENTO!$D349,INDIRECT("Tabela6[Data]"),CUMPRIMENTO!AD$1)</f>
        <v/>
      </c>
      <c r="AG349" s="33">
        <f>SUM(Z349:AD349)/(IF(G349=1,COUNTA(Z349:AD349)*3,IF(G349=2,COUNTA(Z349:AD349)*2,IF(G349=3,COUNTA(Z349:AD349),IF(G349=4,COUNTA(Z349:AD349)/2,IF(G349=5,COUNTA(Z349:AD349)/7,IF(G349=6,1,"")))))))</f>
        <v/>
      </c>
      <c r="AH349">
        <f>COUNTIFS(INDIRECT("Tabela6[QRCode]"),CUMPRIMENTO!$C349,INDIRECT("Tabela6[Data]"),CUMPRIMENTO!AH$1)+COUNTIFS(INDIRECT("Tabela6[QRCode]"),CUMPRIMENTO!$D349,INDIRECT("Tabela6[Data]"),CUMPRIMENTO!AH$1)</f>
        <v/>
      </c>
      <c r="AI349">
        <f>COUNTIFS(INDIRECT("Tabela6[QRCode]"),CUMPRIMENTO!$C349,INDIRECT("Tabela6[Data]"),CUMPRIMENTO!AI$1)+COUNTIFS(INDIRECT("Tabela6[QRCode]"),CUMPRIMENTO!$D349,INDIRECT("Tabela6[Data]"),CUMPRIMENTO!AI$1)</f>
        <v/>
      </c>
      <c r="AJ349">
        <f>COUNTIFS(INDIRECT("Tabela6[QRCode]"),CUMPRIMENTO!$C349,INDIRECT("Tabela6[Data]"),CUMPRIMENTO!AJ$1)+COUNTIFS(INDIRECT("Tabela6[QRCode]"),CUMPRIMENTO!$D349,INDIRECT("Tabela6[Data]"),CUMPRIMENTO!AJ$1)</f>
        <v/>
      </c>
      <c r="AK349">
        <f>COUNTIFS(INDIRECT("Tabela6[QRCode]"),CUMPRIMENTO!$C349,INDIRECT("Tabela6[Data]"),CUMPRIMENTO!AK$1)+COUNTIFS(INDIRECT("Tabela6[QRCode]"),CUMPRIMENTO!$D349,INDIRECT("Tabela6[Data]"),CUMPRIMENTO!AK$1)</f>
        <v/>
      </c>
      <c r="AL349">
        <f>COUNTIFS(INDIRECT("Tabela6[QRCode]"),CUMPRIMENTO!$C349,INDIRECT("Tabela6[Data]"),CUMPRIMENTO!AL$1)+COUNTIFS(INDIRECT("Tabela6[QRCode]"),CUMPRIMENTO!$D349,INDIRECT("Tabela6[Data]"),CUMPRIMENTO!AL$1)</f>
        <v/>
      </c>
      <c r="AO349" s="33">
        <f>SUM(AH349:AL349)/(IF(G349=1,COUNTA(AH349:AL349)*3,IF(G349=2,COUNTA(AH349:AL349)*2,IF(G349=3,COUNTA(AH349:AL349),IF(G349=4,COUNTA(AH349:AL349)/2,IF(G349=5,COUNTA(AH349:AL349)/7,IF(G349=6,1,"")))))))</f>
        <v/>
      </c>
      <c r="AP349">
        <f>COUNTIFS(INDIRECT("Tabela6[QRCode]"),CUMPRIMENTO!$C349,INDIRECT("Tabela6[Data]"),CUMPRIMENTO!AP$1)+COUNTIFS(INDIRECT("Tabela6[QRCode]"),CUMPRIMENTO!$D349,INDIRECT("Tabela6[Data]"),CUMPRIMENTO!AP$1)</f>
        <v/>
      </c>
      <c r="AQ349">
        <f>COUNTIFS(INDIRECT("Tabela6[QRCode]"),CUMPRIMENTO!$C349,INDIRECT("Tabela6[Data]"),CUMPRIMENTO!AQ$1)+COUNTIFS(INDIRECT("Tabela6[QRCode]"),CUMPRIMENTO!$D349,INDIRECT("Tabela6[Data]"),CUMPRIMENTO!AQ$1)</f>
        <v/>
      </c>
      <c r="AW349" s="33">
        <f>SUM(AP349:AS349)/(IF(G349=1,COUNTA(AP349:AS349)*3,IF(G349=2,COUNTA(AP349:AS349)*2,IF(G349=3,COUNTA(AP349:AS349),IF(G349=4,COUNTA(AP349:AS349)/2,IF(G349=5,COUNTA(AP349:AS349)/7,IF(G349=6,1,"")))))))</f>
        <v/>
      </c>
    </row>
    <row r="350">
      <c r="B350" t="inlineStr">
        <is>
          <t>BR01-IES-P49</t>
        </is>
      </c>
      <c r="C350" t="inlineStr">
        <is>
          <t>BR01-IES-P49-SALA01</t>
        </is>
      </c>
      <c r="D350" t="inlineStr">
        <is>
          <t>RS-ST01-49-00T-SLA01</t>
        </is>
      </c>
      <c r="E350" t="inlineStr">
        <is>
          <t>TERREO - HALL DE ENTRADA</t>
        </is>
      </c>
      <c r="F350" t="inlineStr">
        <is>
          <t>Sem QR Code</t>
        </is>
      </c>
      <c r="G350" t="n">
        <v>3</v>
      </c>
      <c r="H350" t="inlineStr">
        <is>
          <t>T2E</t>
        </is>
      </c>
      <c r="I350" s="34">
        <f>IF(H350="SOB DEMANDA",100%,IF(AVERAGE(Y350,AG350,AO350,AW350)&gt;100%,100%,AVERAGE(Y350,AG350,AO350,AW350)))</f>
        <v/>
      </c>
      <c r="J350">
        <f>COUNTIFS(INDIRECT("Tabela6[QRCode]"),CUMPRIMENTO!$C350,INDIRECT("Tabela6[Data]"),CUMPRIMENTO!J$1)+COUNTIFS(INDIRECT("Tabela6[QRCode]"),CUMPRIMENTO!$D350,INDIRECT("Tabela6[Data]"),CUMPRIMENTO!J$1)</f>
        <v/>
      </c>
      <c r="K350">
        <f>COUNTIFS(INDIRECT("Tabela6[QRCode]"),CUMPRIMENTO!$C350,INDIRECT("Tabela6[Data]"),CUMPRIMENTO!K$1)+COUNTIFS(INDIRECT("Tabela6[QRCode]"),CUMPRIMENTO!$D350,INDIRECT("Tabela6[Data]"),CUMPRIMENTO!K$1)</f>
        <v/>
      </c>
      <c r="L350">
        <f>COUNTIFS(INDIRECT("Tabela6[QRCode]"),CUMPRIMENTO!$C350,INDIRECT("Tabela6[Data]"),CUMPRIMENTO!L$1)+COUNTIFS(INDIRECT("Tabela6[QRCode]"),CUMPRIMENTO!$D350,INDIRECT("Tabela6[Data]"),CUMPRIMENTO!L$1)</f>
        <v/>
      </c>
      <c r="M350">
        <f>COUNTIFS(INDIRECT("Tabela6[QRCode]"),CUMPRIMENTO!$C350,INDIRECT("Tabela6[Data]"),CUMPRIMENTO!M$1)+COUNTIFS(INDIRECT("Tabela6[QRCode]"),CUMPRIMENTO!$D350,INDIRECT("Tabela6[Data]"),CUMPRIMENTO!M$1)</f>
        <v/>
      </c>
      <c r="N350">
        <f>COUNTIFS(INDIRECT("Tabela6[QRCode]"),CUMPRIMENTO!$C350,INDIRECT("Tabela6[Data]"),CUMPRIMENTO!N$1)+COUNTIFS(INDIRECT("Tabela6[QRCode]"),CUMPRIMENTO!$D350,INDIRECT("Tabela6[Data]"),CUMPRIMENTO!N$1)</f>
        <v/>
      </c>
      <c r="Q350" s="33">
        <f>SUM(J350:P350)/(IF(G350=1,COUNTA(J350:P350)*3,IF(G350=2,COUNTA(J350:P350)*2,IF(G350=3,COUNTA(J350:P350),IF(G350=4,COUNTA(J350:P350)/2,IF(G350=5,COUNTA(J350:P350)/7,IF(G350=6,1,"")))))))</f>
        <v/>
      </c>
      <c r="R350">
        <f>COUNTIFS(INDIRECT("Tabela6[QRCode]"),CUMPRIMENTO!$C350,INDIRECT("Tabela6[Data]"),CUMPRIMENTO!R$1)+COUNTIFS(INDIRECT("Tabela6[QRCode]"),CUMPRIMENTO!$D350,INDIRECT("Tabela6[Data]"),CUMPRIMENTO!R$1)</f>
        <v/>
      </c>
      <c r="S350">
        <f>COUNTIFS(INDIRECT("Tabela6[QRCode]"),CUMPRIMENTO!$C350,INDIRECT("Tabela6[Data]"),CUMPRIMENTO!S$1)+COUNTIFS(INDIRECT("Tabela6[QRCode]"),CUMPRIMENTO!$D350,INDIRECT("Tabela6[Data]"),CUMPRIMENTO!S$1)</f>
        <v/>
      </c>
      <c r="T350">
        <f>COUNTIFS(INDIRECT("Tabela6[QRCode]"),CUMPRIMENTO!$C350,INDIRECT("Tabela6[Data]"),CUMPRIMENTO!T$1)+COUNTIFS(INDIRECT("Tabela6[QRCode]"),CUMPRIMENTO!$D350,INDIRECT("Tabela6[Data]"),CUMPRIMENTO!T$1)</f>
        <v/>
      </c>
      <c r="U350">
        <f>COUNTIFS(INDIRECT("Tabela6[QRCode]"),CUMPRIMENTO!$C350,INDIRECT("Tabela6[Data]"),CUMPRIMENTO!U$1)+COUNTIFS(INDIRECT("Tabela6[QRCode]"),CUMPRIMENTO!$D350,INDIRECT("Tabela6[Data]"),CUMPRIMENTO!U$1)</f>
        <v/>
      </c>
      <c r="V350">
        <f>COUNTIFS(INDIRECT("Tabela6[QRCode]"),CUMPRIMENTO!$C350,INDIRECT("Tabela6[Data]"),CUMPRIMENTO!V$1)+COUNTIFS(INDIRECT("Tabela6[QRCode]"),CUMPRIMENTO!$D350,INDIRECT("Tabela6[Data]"),CUMPRIMENTO!V$1)</f>
        <v/>
      </c>
      <c r="Y350" s="33">
        <f>SUM(R350:X350)/(IF(G350=1,COUNTA(R350:X350)*3,IF(G350=2,COUNTA(R350:X350)*2,IF(G350=3,COUNTA(R350:X350),IF(G350=4,COUNTA(R350:X350)/2,IF(G350=5,COUNTA(R350:X350)/7,IF(G350=6,1,"")))))))</f>
        <v/>
      </c>
      <c r="Z350">
        <f>COUNTIFS(INDIRECT("Tabela6[QRCode]"),CUMPRIMENTO!$C350,INDIRECT("Tabela6[Data]"),CUMPRIMENTO!Z$1)+COUNTIFS(INDIRECT("Tabela6[QRCode]"),CUMPRIMENTO!$D350,INDIRECT("Tabela6[Data]"),CUMPRIMENTO!Z$1)</f>
        <v/>
      </c>
      <c r="AA350">
        <f>COUNTIFS(INDIRECT("Tabela6[QRCode]"),CUMPRIMENTO!$C350,INDIRECT("Tabela6[Data]"),CUMPRIMENTO!AA$1)+COUNTIFS(INDIRECT("Tabela6[QRCode]"),CUMPRIMENTO!$D350,INDIRECT("Tabela6[Data]"),CUMPRIMENTO!AA$1)</f>
        <v/>
      </c>
      <c r="AB350">
        <f>COUNTIFS(INDIRECT("Tabela6[QRCode]"),CUMPRIMENTO!$C350,INDIRECT("Tabela6[Data]"),CUMPRIMENTO!AB$1)+COUNTIFS(INDIRECT("Tabela6[QRCode]"),CUMPRIMENTO!$D350,INDIRECT("Tabela6[Data]"),CUMPRIMENTO!AB$1)</f>
        <v/>
      </c>
      <c r="AC350">
        <f>COUNTIFS(INDIRECT("Tabela6[QRCode]"),CUMPRIMENTO!$C350,INDIRECT("Tabela6[Data]"),CUMPRIMENTO!AC$1)+COUNTIFS(INDIRECT("Tabela6[QRCode]"),CUMPRIMENTO!$D350,INDIRECT("Tabela6[Data]"),CUMPRIMENTO!AC$1)</f>
        <v/>
      </c>
      <c r="AD350">
        <f>COUNTIFS(INDIRECT("Tabela6[QRCode]"),CUMPRIMENTO!$C350,INDIRECT("Tabela6[Data]"),CUMPRIMENTO!AD$1)+COUNTIFS(INDIRECT("Tabela6[QRCode]"),CUMPRIMENTO!$D350,INDIRECT("Tabela6[Data]"),CUMPRIMENTO!AD$1)</f>
        <v/>
      </c>
      <c r="AG350" s="33">
        <f>SUM(Z350:AD350)/(IF(G350=1,COUNTA(Z350:AD350)*3,IF(G350=2,COUNTA(Z350:AD350)*2,IF(G350=3,COUNTA(Z350:AD350),IF(G350=4,COUNTA(Z350:AD350)/2,IF(G350=5,COUNTA(Z350:AD350)/7,IF(G350=6,1,"")))))))</f>
        <v/>
      </c>
      <c r="AH350">
        <f>COUNTIFS(INDIRECT("Tabela6[QRCode]"),CUMPRIMENTO!$C350,INDIRECT("Tabela6[Data]"),CUMPRIMENTO!AH$1)+COUNTIFS(INDIRECT("Tabela6[QRCode]"),CUMPRIMENTO!$D350,INDIRECT("Tabela6[Data]"),CUMPRIMENTO!AH$1)</f>
        <v/>
      </c>
      <c r="AI350">
        <f>COUNTIFS(INDIRECT("Tabela6[QRCode]"),CUMPRIMENTO!$C350,INDIRECT("Tabela6[Data]"),CUMPRIMENTO!AI$1)+COUNTIFS(INDIRECT("Tabela6[QRCode]"),CUMPRIMENTO!$D350,INDIRECT("Tabela6[Data]"),CUMPRIMENTO!AI$1)</f>
        <v/>
      </c>
      <c r="AJ350">
        <f>COUNTIFS(INDIRECT("Tabela6[QRCode]"),CUMPRIMENTO!$C350,INDIRECT("Tabela6[Data]"),CUMPRIMENTO!AJ$1)+COUNTIFS(INDIRECT("Tabela6[QRCode]"),CUMPRIMENTO!$D350,INDIRECT("Tabela6[Data]"),CUMPRIMENTO!AJ$1)</f>
        <v/>
      </c>
      <c r="AK350">
        <f>COUNTIFS(INDIRECT("Tabela6[QRCode]"),CUMPRIMENTO!$C350,INDIRECT("Tabela6[Data]"),CUMPRIMENTO!AK$1)+COUNTIFS(INDIRECT("Tabela6[QRCode]"),CUMPRIMENTO!$D350,INDIRECT("Tabela6[Data]"),CUMPRIMENTO!AK$1)</f>
        <v/>
      </c>
      <c r="AL350">
        <f>COUNTIFS(INDIRECT("Tabela6[QRCode]"),CUMPRIMENTO!$C350,INDIRECT("Tabela6[Data]"),CUMPRIMENTO!AL$1)+COUNTIFS(INDIRECT("Tabela6[QRCode]"),CUMPRIMENTO!$D350,INDIRECT("Tabela6[Data]"),CUMPRIMENTO!AL$1)</f>
        <v/>
      </c>
      <c r="AO350" s="33">
        <f>SUM(AH350:AL350)/(IF(G350=1,COUNTA(AH350:AL350)*3,IF(G350=2,COUNTA(AH350:AL350)*2,IF(G350=3,COUNTA(AH350:AL350),IF(G350=4,COUNTA(AH350:AL350)/2,IF(G350=5,COUNTA(AH350:AL350)/7,IF(G350=6,1,"")))))))</f>
        <v/>
      </c>
      <c r="AP350">
        <f>COUNTIFS(INDIRECT("Tabela6[QRCode]"),CUMPRIMENTO!$C350,INDIRECT("Tabela6[Data]"),CUMPRIMENTO!AP$1)+COUNTIFS(INDIRECT("Tabela6[QRCode]"),CUMPRIMENTO!$D350,INDIRECT("Tabela6[Data]"),CUMPRIMENTO!AP$1)</f>
        <v/>
      </c>
      <c r="AQ350">
        <f>COUNTIFS(INDIRECT("Tabela6[QRCode]"),CUMPRIMENTO!$C350,INDIRECT("Tabela6[Data]"),CUMPRIMENTO!AQ$1)+COUNTIFS(INDIRECT("Tabela6[QRCode]"),CUMPRIMENTO!$D350,INDIRECT("Tabela6[Data]"),CUMPRIMENTO!AQ$1)</f>
        <v/>
      </c>
      <c r="AW350" s="33">
        <f>SUM(AP350:AS350)/(IF(G350=1,COUNTA(AP350:AS350)*3,IF(G350=2,COUNTA(AP350:AS350)*2,IF(G350=3,COUNTA(AP350:AS350),IF(G350=4,COUNTA(AP350:AS350)/2,IF(G350=5,COUNTA(AP350:AS350)/7,IF(G350=6,1,"")))))))</f>
        <v/>
      </c>
    </row>
    <row r="351">
      <c r="B351" t="inlineStr">
        <is>
          <t>BR01-IES-P49</t>
        </is>
      </c>
      <c r="C351" t="inlineStr">
        <is>
          <t>BR01-IES-P49-SALA03</t>
        </is>
      </c>
      <c r="D351" t="inlineStr">
        <is>
          <t>RS-ST01-49-00T-SLA04</t>
        </is>
      </c>
      <c r="E351" t="inlineStr">
        <is>
          <t>TERREO - OFICINA TESTE DINAMICO E CAMPO</t>
        </is>
      </c>
      <c r="F351" t="inlineStr">
        <is>
          <t>Sem QR Code</t>
        </is>
      </c>
      <c r="G351" t="n">
        <v>3</v>
      </c>
      <c r="H351" t="inlineStr">
        <is>
          <t>T2E</t>
        </is>
      </c>
      <c r="I351" s="34">
        <f>IF(H351="SOB DEMANDA",100%,IF(AVERAGE(Y351,AG351,AO351,AW351)&gt;100%,100%,AVERAGE(Y351,AG351,AO351,AW351)))</f>
        <v/>
      </c>
      <c r="J351">
        <f>COUNTIFS(INDIRECT("Tabela6[QRCode]"),CUMPRIMENTO!$C351,INDIRECT("Tabela6[Data]"),CUMPRIMENTO!J$1)+COUNTIFS(INDIRECT("Tabela6[QRCode]"),CUMPRIMENTO!$D351,INDIRECT("Tabela6[Data]"),CUMPRIMENTO!J$1)</f>
        <v/>
      </c>
      <c r="K351">
        <f>COUNTIFS(INDIRECT("Tabela6[QRCode]"),CUMPRIMENTO!$C351,INDIRECT("Tabela6[Data]"),CUMPRIMENTO!K$1)+COUNTIFS(INDIRECT("Tabela6[QRCode]"),CUMPRIMENTO!$D351,INDIRECT("Tabela6[Data]"),CUMPRIMENTO!K$1)</f>
        <v/>
      </c>
      <c r="L351">
        <f>COUNTIFS(INDIRECT("Tabela6[QRCode]"),CUMPRIMENTO!$C351,INDIRECT("Tabela6[Data]"),CUMPRIMENTO!L$1)+COUNTIFS(INDIRECT("Tabela6[QRCode]"),CUMPRIMENTO!$D351,INDIRECT("Tabela6[Data]"),CUMPRIMENTO!L$1)</f>
        <v/>
      </c>
      <c r="M351">
        <f>COUNTIFS(INDIRECT("Tabela6[QRCode]"),CUMPRIMENTO!$C351,INDIRECT("Tabela6[Data]"),CUMPRIMENTO!M$1)+COUNTIFS(INDIRECT("Tabela6[QRCode]"),CUMPRIMENTO!$D351,INDIRECT("Tabela6[Data]"),CUMPRIMENTO!M$1)</f>
        <v/>
      </c>
      <c r="N351">
        <f>COUNTIFS(INDIRECT("Tabela6[QRCode]"),CUMPRIMENTO!$C351,INDIRECT("Tabela6[Data]"),CUMPRIMENTO!N$1)+COUNTIFS(INDIRECT("Tabela6[QRCode]"),CUMPRIMENTO!$D351,INDIRECT("Tabela6[Data]"),CUMPRIMENTO!N$1)</f>
        <v/>
      </c>
      <c r="Q351" s="33">
        <f>SUM(J351:P351)/(IF(G351=1,COUNTA(J351:P351)*3,IF(G351=2,COUNTA(J351:P351)*2,IF(G351=3,COUNTA(J351:P351),IF(G351=4,COUNTA(J351:P351)/2,IF(G351=5,COUNTA(J351:P351)/7,IF(G351=6,1,"")))))))</f>
        <v/>
      </c>
      <c r="R351">
        <f>COUNTIFS(INDIRECT("Tabela6[QRCode]"),CUMPRIMENTO!$C351,INDIRECT("Tabela6[Data]"),CUMPRIMENTO!R$1)+COUNTIFS(INDIRECT("Tabela6[QRCode]"),CUMPRIMENTO!$D351,INDIRECT("Tabela6[Data]"),CUMPRIMENTO!R$1)</f>
        <v/>
      </c>
      <c r="S351">
        <f>COUNTIFS(INDIRECT("Tabela6[QRCode]"),CUMPRIMENTO!$C351,INDIRECT("Tabela6[Data]"),CUMPRIMENTO!S$1)+COUNTIFS(INDIRECT("Tabela6[QRCode]"),CUMPRIMENTO!$D351,INDIRECT("Tabela6[Data]"),CUMPRIMENTO!S$1)</f>
        <v/>
      </c>
      <c r="T351">
        <f>COUNTIFS(INDIRECT("Tabela6[QRCode]"),CUMPRIMENTO!$C351,INDIRECT("Tabela6[Data]"),CUMPRIMENTO!T$1)+COUNTIFS(INDIRECT("Tabela6[QRCode]"),CUMPRIMENTO!$D351,INDIRECT("Tabela6[Data]"),CUMPRIMENTO!T$1)</f>
        <v/>
      </c>
      <c r="U351">
        <f>COUNTIFS(INDIRECT("Tabela6[QRCode]"),CUMPRIMENTO!$C351,INDIRECT("Tabela6[Data]"),CUMPRIMENTO!U$1)+COUNTIFS(INDIRECT("Tabela6[QRCode]"),CUMPRIMENTO!$D351,INDIRECT("Tabela6[Data]"),CUMPRIMENTO!U$1)</f>
        <v/>
      </c>
      <c r="V351">
        <f>COUNTIFS(INDIRECT("Tabela6[QRCode]"),CUMPRIMENTO!$C351,INDIRECT("Tabela6[Data]"),CUMPRIMENTO!V$1)+COUNTIFS(INDIRECT("Tabela6[QRCode]"),CUMPRIMENTO!$D351,INDIRECT("Tabela6[Data]"),CUMPRIMENTO!V$1)</f>
        <v/>
      </c>
      <c r="Y351" s="33">
        <f>SUM(R351:X351)/(IF(G351=1,COUNTA(R351:X351)*3,IF(G351=2,COUNTA(R351:X351)*2,IF(G351=3,COUNTA(R351:X351),IF(G351=4,COUNTA(R351:X351)/2,IF(G351=5,COUNTA(R351:X351)/7,IF(G351=6,1,"")))))))</f>
        <v/>
      </c>
      <c r="Z351">
        <f>COUNTIFS(INDIRECT("Tabela6[QRCode]"),CUMPRIMENTO!$C351,INDIRECT("Tabela6[Data]"),CUMPRIMENTO!Z$1)+COUNTIFS(INDIRECT("Tabela6[QRCode]"),CUMPRIMENTO!$D351,INDIRECT("Tabela6[Data]"),CUMPRIMENTO!Z$1)</f>
        <v/>
      </c>
      <c r="AA351">
        <f>COUNTIFS(INDIRECT("Tabela6[QRCode]"),CUMPRIMENTO!$C351,INDIRECT("Tabela6[Data]"),CUMPRIMENTO!AA$1)+COUNTIFS(INDIRECT("Tabela6[QRCode]"),CUMPRIMENTO!$D351,INDIRECT("Tabela6[Data]"),CUMPRIMENTO!AA$1)</f>
        <v/>
      </c>
      <c r="AB351">
        <f>COUNTIFS(INDIRECT("Tabela6[QRCode]"),CUMPRIMENTO!$C351,INDIRECT("Tabela6[Data]"),CUMPRIMENTO!AB$1)+COUNTIFS(INDIRECT("Tabela6[QRCode]"),CUMPRIMENTO!$D351,INDIRECT("Tabela6[Data]"),CUMPRIMENTO!AB$1)</f>
        <v/>
      </c>
      <c r="AC351">
        <f>COUNTIFS(INDIRECT("Tabela6[QRCode]"),CUMPRIMENTO!$C351,INDIRECT("Tabela6[Data]"),CUMPRIMENTO!AC$1)+COUNTIFS(INDIRECT("Tabela6[QRCode]"),CUMPRIMENTO!$D351,INDIRECT("Tabela6[Data]"),CUMPRIMENTO!AC$1)</f>
        <v/>
      </c>
      <c r="AD351">
        <f>COUNTIFS(INDIRECT("Tabela6[QRCode]"),CUMPRIMENTO!$C351,INDIRECT("Tabela6[Data]"),CUMPRIMENTO!AD$1)+COUNTIFS(INDIRECT("Tabela6[QRCode]"),CUMPRIMENTO!$D351,INDIRECT("Tabela6[Data]"),CUMPRIMENTO!AD$1)</f>
        <v/>
      </c>
      <c r="AG351" s="33">
        <f>SUM(Z351:AD351)/(IF(G351=1,COUNTA(Z351:AD351)*3,IF(G351=2,COUNTA(Z351:AD351)*2,IF(G351=3,COUNTA(Z351:AD351),IF(G351=4,COUNTA(Z351:AD351)/2,IF(G351=5,COUNTA(Z351:AD351)/7,IF(G351=6,1,"")))))))</f>
        <v/>
      </c>
      <c r="AH351">
        <f>COUNTIFS(INDIRECT("Tabela6[QRCode]"),CUMPRIMENTO!$C351,INDIRECT("Tabela6[Data]"),CUMPRIMENTO!AH$1)+COUNTIFS(INDIRECT("Tabela6[QRCode]"),CUMPRIMENTO!$D351,INDIRECT("Tabela6[Data]"),CUMPRIMENTO!AH$1)</f>
        <v/>
      </c>
      <c r="AI351">
        <f>COUNTIFS(INDIRECT("Tabela6[QRCode]"),CUMPRIMENTO!$C351,INDIRECT("Tabela6[Data]"),CUMPRIMENTO!AI$1)+COUNTIFS(INDIRECT("Tabela6[QRCode]"),CUMPRIMENTO!$D351,INDIRECT("Tabela6[Data]"),CUMPRIMENTO!AI$1)</f>
        <v/>
      </c>
      <c r="AJ351">
        <f>COUNTIFS(INDIRECT("Tabela6[QRCode]"),CUMPRIMENTO!$C351,INDIRECT("Tabela6[Data]"),CUMPRIMENTO!AJ$1)+COUNTIFS(INDIRECT("Tabela6[QRCode]"),CUMPRIMENTO!$D351,INDIRECT("Tabela6[Data]"),CUMPRIMENTO!AJ$1)</f>
        <v/>
      </c>
      <c r="AK351">
        <f>COUNTIFS(INDIRECT("Tabela6[QRCode]"),CUMPRIMENTO!$C351,INDIRECT("Tabela6[Data]"),CUMPRIMENTO!AK$1)+COUNTIFS(INDIRECT("Tabela6[QRCode]"),CUMPRIMENTO!$D351,INDIRECT("Tabela6[Data]"),CUMPRIMENTO!AK$1)</f>
        <v/>
      </c>
      <c r="AL351">
        <f>COUNTIFS(INDIRECT("Tabela6[QRCode]"),CUMPRIMENTO!$C351,INDIRECT("Tabela6[Data]"),CUMPRIMENTO!AL$1)+COUNTIFS(INDIRECT("Tabela6[QRCode]"),CUMPRIMENTO!$D351,INDIRECT("Tabela6[Data]"),CUMPRIMENTO!AL$1)</f>
        <v/>
      </c>
      <c r="AO351" s="33">
        <f>SUM(AH351:AL351)/(IF(G351=1,COUNTA(AH351:AL351)*3,IF(G351=2,COUNTA(AH351:AL351)*2,IF(G351=3,COUNTA(AH351:AL351),IF(G351=4,COUNTA(AH351:AL351)/2,IF(G351=5,COUNTA(AH351:AL351)/7,IF(G351=6,1,"")))))))</f>
        <v/>
      </c>
      <c r="AP351">
        <f>COUNTIFS(INDIRECT("Tabela6[QRCode]"),CUMPRIMENTO!$C351,INDIRECT("Tabela6[Data]"),CUMPRIMENTO!AP$1)+COUNTIFS(INDIRECT("Tabela6[QRCode]"),CUMPRIMENTO!$D351,INDIRECT("Tabela6[Data]"),CUMPRIMENTO!AP$1)</f>
        <v/>
      </c>
      <c r="AQ351">
        <f>COUNTIFS(INDIRECT("Tabela6[QRCode]"),CUMPRIMENTO!$C351,INDIRECT("Tabela6[Data]"),CUMPRIMENTO!AQ$1)+COUNTIFS(INDIRECT("Tabela6[QRCode]"),CUMPRIMENTO!$D351,INDIRECT("Tabela6[Data]"),CUMPRIMENTO!AQ$1)</f>
        <v/>
      </c>
      <c r="AW351" s="33">
        <f>SUM(AP351:AS351)/(IF(G351=1,COUNTA(AP351:AS351)*3,IF(G351=2,COUNTA(AP351:AS351)*2,IF(G351=3,COUNTA(AP351:AS351),IF(G351=4,COUNTA(AP351:AS351)/2,IF(G351=5,COUNTA(AP351:AS351)/7,IF(G351=6,1,"")))))))</f>
        <v/>
      </c>
    </row>
    <row r="352">
      <c r="B352" t="inlineStr">
        <is>
          <t>BR01-IES-P49</t>
        </is>
      </c>
      <c r="C352" t="inlineStr">
        <is>
          <t>BR01-IES-P49-SALA15</t>
        </is>
      </c>
      <c r="D352" t="inlineStr">
        <is>
          <t>RS-ST01-49-00T-SLA13</t>
        </is>
      </c>
      <c r="E352" t="inlineStr">
        <is>
          <t>TERREO - RECEBIMENTO DE MERCADORIAS</t>
        </is>
      </c>
      <c r="F352" t="inlineStr">
        <is>
          <t>Sem QR Code</t>
        </is>
      </c>
      <c r="G352" t="n">
        <v>4</v>
      </c>
      <c r="H352" t="inlineStr">
        <is>
          <t>T2E</t>
        </is>
      </c>
      <c r="I352" s="34">
        <f>IF(H352="SOB DEMANDA",100%,IF(AVERAGE(Y352,AG352,AO352,AW352)&gt;100%,100%,AVERAGE(Y352,AG352,AO352,AW352)))</f>
        <v/>
      </c>
      <c r="J352">
        <f>COUNTIFS(INDIRECT("Tabela6[QRCode]"),CUMPRIMENTO!$C352,INDIRECT("Tabela6[Data]"),CUMPRIMENTO!J$1)+COUNTIFS(INDIRECT("Tabela6[QRCode]"),CUMPRIMENTO!$D352,INDIRECT("Tabela6[Data]"),CUMPRIMENTO!J$1)</f>
        <v/>
      </c>
      <c r="K352">
        <f>COUNTIFS(INDIRECT("Tabela6[QRCode]"),CUMPRIMENTO!$C352,INDIRECT("Tabela6[Data]"),CUMPRIMENTO!K$1)+COUNTIFS(INDIRECT("Tabela6[QRCode]"),CUMPRIMENTO!$D352,INDIRECT("Tabela6[Data]"),CUMPRIMENTO!K$1)</f>
        <v/>
      </c>
      <c r="L352">
        <f>COUNTIFS(INDIRECT("Tabela6[QRCode]"),CUMPRIMENTO!$C352,INDIRECT("Tabela6[Data]"),CUMPRIMENTO!L$1)+COUNTIFS(INDIRECT("Tabela6[QRCode]"),CUMPRIMENTO!$D352,INDIRECT("Tabela6[Data]"),CUMPRIMENTO!L$1)</f>
        <v/>
      </c>
      <c r="M352">
        <f>COUNTIFS(INDIRECT("Tabela6[QRCode]"),CUMPRIMENTO!$C352,INDIRECT("Tabela6[Data]"),CUMPRIMENTO!M$1)+COUNTIFS(INDIRECT("Tabela6[QRCode]"),CUMPRIMENTO!$D352,INDIRECT("Tabela6[Data]"),CUMPRIMENTO!M$1)</f>
        <v/>
      </c>
      <c r="N352">
        <f>COUNTIFS(INDIRECT("Tabela6[QRCode]"),CUMPRIMENTO!$C352,INDIRECT("Tabela6[Data]"),CUMPRIMENTO!N$1)+COUNTIFS(INDIRECT("Tabela6[QRCode]"),CUMPRIMENTO!$D352,INDIRECT("Tabela6[Data]"),CUMPRIMENTO!N$1)</f>
        <v/>
      </c>
      <c r="Q352" s="33">
        <f>SUM(J352:P352)/(IF(G352=1,COUNTA(J352:P352)*3,IF(G352=2,COUNTA(J352:P352)*2,IF(G352=3,COUNTA(J352:P352),IF(G352=4,COUNTA(J352:P352)/2,IF(G352=5,COUNTA(J352:P352)/7,IF(G352=6,1,"")))))))</f>
        <v/>
      </c>
      <c r="R352">
        <f>COUNTIFS(INDIRECT("Tabela6[QRCode]"),CUMPRIMENTO!$C352,INDIRECT("Tabela6[Data]"),CUMPRIMENTO!R$1)+COUNTIFS(INDIRECT("Tabela6[QRCode]"),CUMPRIMENTO!$D352,INDIRECT("Tabela6[Data]"),CUMPRIMENTO!R$1)</f>
        <v/>
      </c>
      <c r="S352">
        <f>COUNTIFS(INDIRECT("Tabela6[QRCode]"),CUMPRIMENTO!$C352,INDIRECT("Tabela6[Data]"),CUMPRIMENTO!S$1)+COUNTIFS(INDIRECT("Tabela6[QRCode]"),CUMPRIMENTO!$D352,INDIRECT("Tabela6[Data]"),CUMPRIMENTO!S$1)</f>
        <v/>
      </c>
      <c r="T352">
        <f>COUNTIFS(INDIRECT("Tabela6[QRCode]"),CUMPRIMENTO!$C352,INDIRECT("Tabela6[Data]"),CUMPRIMENTO!T$1)+COUNTIFS(INDIRECT("Tabela6[QRCode]"),CUMPRIMENTO!$D352,INDIRECT("Tabela6[Data]"),CUMPRIMENTO!T$1)</f>
        <v/>
      </c>
      <c r="U352">
        <f>COUNTIFS(INDIRECT("Tabela6[QRCode]"),CUMPRIMENTO!$C352,INDIRECT("Tabela6[Data]"),CUMPRIMENTO!U$1)+COUNTIFS(INDIRECT("Tabela6[QRCode]"),CUMPRIMENTO!$D352,INDIRECT("Tabela6[Data]"),CUMPRIMENTO!U$1)</f>
        <v/>
      </c>
      <c r="V352">
        <f>COUNTIFS(INDIRECT("Tabela6[QRCode]"),CUMPRIMENTO!$C352,INDIRECT("Tabela6[Data]"),CUMPRIMENTO!V$1)+COUNTIFS(INDIRECT("Tabela6[QRCode]"),CUMPRIMENTO!$D352,INDIRECT("Tabela6[Data]"),CUMPRIMENTO!V$1)</f>
        <v/>
      </c>
      <c r="Y352" s="33">
        <f>SUM(R352:X352)/(IF(G352=1,COUNTA(R352:X352)*3,IF(G352=2,COUNTA(R352:X352)*2,IF(G352=3,COUNTA(R352:X352),IF(G352=4,COUNTA(R352:X352)/2,IF(G352=5,COUNTA(R352:X352)/7,IF(G352=6,1,"")))))))</f>
        <v/>
      </c>
      <c r="Z352">
        <f>COUNTIFS(INDIRECT("Tabela6[QRCode]"),CUMPRIMENTO!$C352,INDIRECT("Tabela6[Data]"),CUMPRIMENTO!Z$1)+COUNTIFS(INDIRECT("Tabela6[QRCode]"),CUMPRIMENTO!$D352,INDIRECT("Tabela6[Data]"),CUMPRIMENTO!Z$1)</f>
        <v/>
      </c>
      <c r="AA352">
        <f>COUNTIFS(INDIRECT("Tabela6[QRCode]"),CUMPRIMENTO!$C352,INDIRECT("Tabela6[Data]"),CUMPRIMENTO!AA$1)+COUNTIFS(INDIRECT("Tabela6[QRCode]"),CUMPRIMENTO!$D352,INDIRECT("Tabela6[Data]"),CUMPRIMENTO!AA$1)</f>
        <v/>
      </c>
      <c r="AB352">
        <f>COUNTIFS(INDIRECT("Tabela6[QRCode]"),CUMPRIMENTO!$C352,INDIRECT("Tabela6[Data]"),CUMPRIMENTO!AB$1)+COUNTIFS(INDIRECT("Tabela6[QRCode]"),CUMPRIMENTO!$D352,INDIRECT("Tabela6[Data]"),CUMPRIMENTO!AB$1)</f>
        <v/>
      </c>
      <c r="AC352">
        <f>COUNTIFS(INDIRECT("Tabela6[QRCode]"),CUMPRIMENTO!$C352,INDIRECT("Tabela6[Data]"),CUMPRIMENTO!AC$1)+COUNTIFS(INDIRECT("Tabela6[QRCode]"),CUMPRIMENTO!$D352,INDIRECT("Tabela6[Data]"),CUMPRIMENTO!AC$1)</f>
        <v/>
      </c>
      <c r="AD352">
        <f>COUNTIFS(INDIRECT("Tabela6[QRCode]"),CUMPRIMENTO!$C352,INDIRECT("Tabela6[Data]"),CUMPRIMENTO!AD$1)+COUNTIFS(INDIRECT("Tabela6[QRCode]"),CUMPRIMENTO!$D352,INDIRECT("Tabela6[Data]"),CUMPRIMENTO!AD$1)</f>
        <v/>
      </c>
      <c r="AG352" s="33">
        <f>SUM(Z352:AD352)/(IF(G352=1,COUNTA(Z352:AD352)*3,IF(G352=2,COUNTA(Z352:AD352)*2,IF(G352=3,COUNTA(Z352:AD352),IF(G352=4,COUNTA(Z352:AD352)/2,IF(G352=5,COUNTA(Z352:AD352)/7,IF(G352=6,1,"")))))))</f>
        <v/>
      </c>
      <c r="AH352">
        <f>COUNTIFS(INDIRECT("Tabela6[QRCode]"),CUMPRIMENTO!$C352,INDIRECT("Tabela6[Data]"),CUMPRIMENTO!AH$1)+COUNTIFS(INDIRECT("Tabela6[QRCode]"),CUMPRIMENTO!$D352,INDIRECT("Tabela6[Data]"),CUMPRIMENTO!AH$1)</f>
        <v/>
      </c>
      <c r="AI352">
        <f>COUNTIFS(INDIRECT("Tabela6[QRCode]"),CUMPRIMENTO!$C352,INDIRECT("Tabela6[Data]"),CUMPRIMENTO!AI$1)+COUNTIFS(INDIRECT("Tabela6[QRCode]"),CUMPRIMENTO!$D352,INDIRECT("Tabela6[Data]"),CUMPRIMENTO!AI$1)</f>
        <v/>
      </c>
      <c r="AJ352">
        <f>COUNTIFS(INDIRECT("Tabela6[QRCode]"),CUMPRIMENTO!$C352,INDIRECT("Tabela6[Data]"),CUMPRIMENTO!AJ$1)+COUNTIFS(INDIRECT("Tabela6[QRCode]"),CUMPRIMENTO!$D352,INDIRECT("Tabela6[Data]"),CUMPRIMENTO!AJ$1)</f>
        <v/>
      </c>
      <c r="AK352">
        <f>COUNTIFS(INDIRECT("Tabela6[QRCode]"),CUMPRIMENTO!$C352,INDIRECT("Tabela6[Data]"),CUMPRIMENTO!AK$1)+COUNTIFS(INDIRECT("Tabela6[QRCode]"),CUMPRIMENTO!$D352,INDIRECT("Tabela6[Data]"),CUMPRIMENTO!AK$1)</f>
        <v/>
      </c>
      <c r="AL352">
        <f>COUNTIFS(INDIRECT("Tabela6[QRCode]"),CUMPRIMENTO!$C352,INDIRECT("Tabela6[Data]"),CUMPRIMENTO!AL$1)+COUNTIFS(INDIRECT("Tabela6[QRCode]"),CUMPRIMENTO!$D352,INDIRECT("Tabela6[Data]"),CUMPRIMENTO!AL$1)</f>
        <v/>
      </c>
      <c r="AO352" s="33">
        <f>SUM(AH352:AL352)/(IF(G352=1,COUNTA(AH352:AL352)*3,IF(G352=2,COUNTA(AH352:AL352)*2,IF(G352=3,COUNTA(AH352:AL352),IF(G352=4,COUNTA(AH352:AL352)/2,IF(G352=5,COUNTA(AH352:AL352)/7,IF(G352=6,1,"")))))))</f>
        <v/>
      </c>
      <c r="AP352">
        <f>COUNTIFS(INDIRECT("Tabela6[QRCode]"),CUMPRIMENTO!$C352,INDIRECT("Tabela6[Data]"),CUMPRIMENTO!AP$1)+COUNTIFS(INDIRECT("Tabela6[QRCode]"),CUMPRIMENTO!$D352,INDIRECT("Tabela6[Data]"),CUMPRIMENTO!AP$1)</f>
        <v/>
      </c>
      <c r="AQ352">
        <f>COUNTIFS(INDIRECT("Tabela6[QRCode]"),CUMPRIMENTO!$C352,INDIRECT("Tabela6[Data]"),CUMPRIMENTO!AQ$1)+COUNTIFS(INDIRECT("Tabela6[QRCode]"),CUMPRIMENTO!$D352,INDIRECT("Tabela6[Data]"),CUMPRIMENTO!AQ$1)</f>
        <v/>
      </c>
      <c r="AW352" s="33">
        <f>SUM(AP352:AS352)/(IF(G352=1,COUNTA(AP352:AS352)*3,IF(G352=2,COUNTA(AP352:AS352)*2,IF(G352=3,COUNTA(AP352:AS352),IF(G352=4,COUNTA(AP352:AS352)/2,IF(G352=5,COUNTA(AP352:AS352)/7,IF(G352=6,1,"")))))))</f>
        <v/>
      </c>
    </row>
    <row r="353">
      <c r="B353" t="inlineStr">
        <is>
          <t>BR01-IES-P49</t>
        </is>
      </c>
      <c r="C353" t="inlineStr">
        <is>
          <t>BR01-IES-P49-SALA26</t>
        </is>
      </c>
      <c r="D353" t="inlineStr">
        <is>
          <t>RS-ST01-49-01P-SLA01</t>
        </is>
      </c>
      <c r="E353" t="inlineStr">
        <is>
          <t>1o ANDAR - HALL DE ENTRADA</t>
        </is>
      </c>
      <c r="G353" t="n">
        <v>3</v>
      </c>
      <c r="H353" t="inlineStr">
        <is>
          <t>T2E</t>
        </is>
      </c>
      <c r="I353" s="34">
        <f>IF(H353="SOB DEMANDA",100%,IF(AVERAGE(Y353,AG353,AO353,AW353)&gt;100%,100%,AVERAGE(Y353,AG353,AO353,AW353)))</f>
        <v/>
      </c>
      <c r="J353">
        <f>COUNTIFS(INDIRECT("Tabela6[QRCode]"),CUMPRIMENTO!$C353,INDIRECT("Tabela6[Data]"),CUMPRIMENTO!J$1)+COUNTIFS(INDIRECT("Tabela6[QRCode]"),CUMPRIMENTO!$D353,INDIRECT("Tabela6[Data]"),CUMPRIMENTO!J$1)</f>
        <v/>
      </c>
      <c r="K353">
        <f>COUNTIFS(INDIRECT("Tabela6[QRCode]"),CUMPRIMENTO!$C353,INDIRECT("Tabela6[Data]"),CUMPRIMENTO!K$1)+COUNTIFS(INDIRECT("Tabela6[QRCode]"),CUMPRIMENTO!$D353,INDIRECT("Tabela6[Data]"),CUMPRIMENTO!K$1)</f>
        <v/>
      </c>
      <c r="L353">
        <f>COUNTIFS(INDIRECT("Tabela6[QRCode]"),CUMPRIMENTO!$C353,INDIRECT("Tabela6[Data]"),CUMPRIMENTO!L$1)+COUNTIFS(INDIRECT("Tabela6[QRCode]"),CUMPRIMENTO!$D353,INDIRECT("Tabela6[Data]"),CUMPRIMENTO!L$1)</f>
        <v/>
      </c>
      <c r="M353">
        <f>COUNTIFS(INDIRECT("Tabela6[QRCode]"),CUMPRIMENTO!$C353,INDIRECT("Tabela6[Data]"),CUMPRIMENTO!M$1)+COUNTIFS(INDIRECT("Tabela6[QRCode]"),CUMPRIMENTO!$D353,INDIRECT("Tabela6[Data]"),CUMPRIMENTO!M$1)</f>
        <v/>
      </c>
      <c r="N353">
        <f>COUNTIFS(INDIRECT("Tabela6[QRCode]"),CUMPRIMENTO!$C353,INDIRECT("Tabela6[Data]"),CUMPRIMENTO!N$1)+COUNTIFS(INDIRECT("Tabela6[QRCode]"),CUMPRIMENTO!$D353,INDIRECT("Tabela6[Data]"),CUMPRIMENTO!N$1)</f>
        <v/>
      </c>
      <c r="Q353" s="33">
        <f>SUM(J353:P353)/(IF(G353=1,COUNTA(J353:P353)*3,IF(G353=2,COUNTA(J353:P353)*2,IF(G353=3,COUNTA(J353:P353),IF(G353=4,COUNTA(J353:P353)/2,IF(G353=5,COUNTA(J353:P353)/7,IF(G353=6,1,"")))))))</f>
        <v/>
      </c>
      <c r="R353">
        <f>COUNTIFS(INDIRECT("Tabela6[QRCode]"),CUMPRIMENTO!$C353,INDIRECT("Tabela6[Data]"),CUMPRIMENTO!R$1)+COUNTIFS(INDIRECT("Tabela6[QRCode]"),CUMPRIMENTO!$D353,INDIRECT("Tabela6[Data]"),CUMPRIMENTO!R$1)</f>
        <v/>
      </c>
      <c r="S353">
        <f>COUNTIFS(INDIRECT("Tabela6[QRCode]"),CUMPRIMENTO!$C353,INDIRECT("Tabela6[Data]"),CUMPRIMENTO!S$1)+COUNTIFS(INDIRECT("Tabela6[QRCode]"),CUMPRIMENTO!$D353,INDIRECT("Tabela6[Data]"),CUMPRIMENTO!S$1)</f>
        <v/>
      </c>
      <c r="T353">
        <f>COUNTIFS(INDIRECT("Tabela6[QRCode]"),CUMPRIMENTO!$C353,INDIRECT("Tabela6[Data]"),CUMPRIMENTO!T$1)+COUNTIFS(INDIRECT("Tabela6[QRCode]"),CUMPRIMENTO!$D353,INDIRECT("Tabela6[Data]"),CUMPRIMENTO!T$1)</f>
        <v/>
      </c>
      <c r="U353">
        <f>COUNTIFS(INDIRECT("Tabela6[QRCode]"),CUMPRIMENTO!$C353,INDIRECT("Tabela6[Data]"),CUMPRIMENTO!U$1)+COUNTIFS(INDIRECT("Tabela6[QRCode]"),CUMPRIMENTO!$D353,INDIRECT("Tabela6[Data]"),CUMPRIMENTO!U$1)</f>
        <v/>
      </c>
      <c r="V353">
        <f>COUNTIFS(INDIRECT("Tabela6[QRCode]"),CUMPRIMENTO!$C353,INDIRECT("Tabela6[Data]"),CUMPRIMENTO!V$1)+COUNTIFS(INDIRECT("Tabela6[QRCode]"),CUMPRIMENTO!$D353,INDIRECT("Tabela6[Data]"),CUMPRIMENTO!V$1)</f>
        <v/>
      </c>
      <c r="Y353" s="33">
        <f>SUM(R353:X353)/(IF(G353=1,COUNTA(R353:X353)*3,IF(G353=2,COUNTA(R353:X353)*2,IF(G353=3,COUNTA(R353:X353),IF(G353=4,COUNTA(R353:X353)/2,IF(G353=5,COUNTA(R353:X353)/7,IF(G353=6,1,"")))))))</f>
        <v/>
      </c>
      <c r="Z353">
        <f>COUNTIFS(INDIRECT("Tabela6[QRCode]"),CUMPRIMENTO!$C353,INDIRECT("Tabela6[Data]"),CUMPRIMENTO!Z$1)+COUNTIFS(INDIRECT("Tabela6[QRCode]"),CUMPRIMENTO!$D353,INDIRECT("Tabela6[Data]"),CUMPRIMENTO!Z$1)</f>
        <v/>
      </c>
      <c r="AA353">
        <f>COUNTIFS(INDIRECT("Tabela6[QRCode]"),CUMPRIMENTO!$C353,INDIRECT("Tabela6[Data]"),CUMPRIMENTO!AA$1)+COUNTIFS(INDIRECT("Tabela6[QRCode]"),CUMPRIMENTO!$D353,INDIRECT("Tabela6[Data]"),CUMPRIMENTO!AA$1)</f>
        <v/>
      </c>
      <c r="AB353">
        <f>COUNTIFS(INDIRECT("Tabela6[QRCode]"),CUMPRIMENTO!$C353,INDIRECT("Tabela6[Data]"),CUMPRIMENTO!AB$1)+COUNTIFS(INDIRECT("Tabela6[QRCode]"),CUMPRIMENTO!$D353,INDIRECT("Tabela6[Data]"),CUMPRIMENTO!AB$1)</f>
        <v/>
      </c>
      <c r="AC353">
        <f>COUNTIFS(INDIRECT("Tabela6[QRCode]"),CUMPRIMENTO!$C353,INDIRECT("Tabela6[Data]"),CUMPRIMENTO!AC$1)+COUNTIFS(INDIRECT("Tabela6[QRCode]"),CUMPRIMENTO!$D353,INDIRECT("Tabela6[Data]"),CUMPRIMENTO!AC$1)</f>
        <v/>
      </c>
      <c r="AD353">
        <f>COUNTIFS(INDIRECT("Tabela6[QRCode]"),CUMPRIMENTO!$C353,INDIRECT("Tabela6[Data]"),CUMPRIMENTO!AD$1)+COUNTIFS(INDIRECT("Tabela6[QRCode]"),CUMPRIMENTO!$D353,INDIRECT("Tabela6[Data]"),CUMPRIMENTO!AD$1)</f>
        <v/>
      </c>
      <c r="AG353" s="33">
        <f>SUM(Z353:AD353)/(IF(G353=1,COUNTA(Z353:AD353)*3,IF(G353=2,COUNTA(Z353:AD353)*2,IF(G353=3,COUNTA(Z353:AD353),IF(G353=4,COUNTA(Z353:AD353)/2,IF(G353=5,COUNTA(Z353:AD353)/7,IF(G353=6,1,"")))))))</f>
        <v/>
      </c>
      <c r="AH353">
        <f>COUNTIFS(INDIRECT("Tabela6[QRCode]"),CUMPRIMENTO!$C353,INDIRECT("Tabela6[Data]"),CUMPRIMENTO!AH$1)+COUNTIFS(INDIRECT("Tabela6[QRCode]"),CUMPRIMENTO!$D353,INDIRECT("Tabela6[Data]"),CUMPRIMENTO!AH$1)</f>
        <v/>
      </c>
      <c r="AI353">
        <f>COUNTIFS(INDIRECT("Tabela6[QRCode]"),CUMPRIMENTO!$C353,INDIRECT("Tabela6[Data]"),CUMPRIMENTO!AI$1)+COUNTIFS(INDIRECT("Tabela6[QRCode]"),CUMPRIMENTO!$D353,INDIRECT("Tabela6[Data]"),CUMPRIMENTO!AI$1)</f>
        <v/>
      </c>
      <c r="AJ353">
        <f>COUNTIFS(INDIRECT("Tabela6[QRCode]"),CUMPRIMENTO!$C353,INDIRECT("Tabela6[Data]"),CUMPRIMENTO!AJ$1)+COUNTIFS(INDIRECT("Tabela6[QRCode]"),CUMPRIMENTO!$D353,INDIRECT("Tabela6[Data]"),CUMPRIMENTO!AJ$1)</f>
        <v/>
      </c>
      <c r="AK353">
        <f>COUNTIFS(INDIRECT("Tabela6[QRCode]"),CUMPRIMENTO!$C353,INDIRECT("Tabela6[Data]"),CUMPRIMENTO!AK$1)+COUNTIFS(INDIRECT("Tabela6[QRCode]"),CUMPRIMENTO!$D353,INDIRECT("Tabela6[Data]"),CUMPRIMENTO!AK$1)</f>
        <v/>
      </c>
      <c r="AL353">
        <f>COUNTIFS(INDIRECT("Tabela6[QRCode]"),CUMPRIMENTO!$C353,INDIRECT("Tabela6[Data]"),CUMPRIMENTO!AL$1)+COUNTIFS(INDIRECT("Tabela6[QRCode]"),CUMPRIMENTO!$D353,INDIRECT("Tabela6[Data]"),CUMPRIMENTO!AL$1)</f>
        <v/>
      </c>
      <c r="AO353" s="33">
        <f>SUM(AH353:AL353)/(IF(G353=1,COUNTA(AH353:AL353)*3,IF(G353=2,COUNTA(AH353:AL353)*2,IF(G353=3,COUNTA(AH353:AL353),IF(G353=4,COUNTA(AH353:AL353)/2,IF(G353=5,COUNTA(AH353:AL353)/7,IF(G353=6,1,"")))))))</f>
        <v/>
      </c>
      <c r="AP353">
        <f>COUNTIFS(INDIRECT("Tabela6[QRCode]"),CUMPRIMENTO!$C353,INDIRECT("Tabela6[Data]"),CUMPRIMENTO!AP$1)+COUNTIFS(INDIRECT("Tabela6[QRCode]"),CUMPRIMENTO!$D353,INDIRECT("Tabela6[Data]"),CUMPRIMENTO!AP$1)</f>
        <v/>
      </c>
      <c r="AQ353">
        <f>COUNTIFS(INDIRECT("Tabela6[QRCode]"),CUMPRIMENTO!$C353,INDIRECT("Tabela6[Data]"),CUMPRIMENTO!AQ$1)+COUNTIFS(INDIRECT("Tabela6[QRCode]"),CUMPRIMENTO!$D353,INDIRECT("Tabela6[Data]"),CUMPRIMENTO!AQ$1)</f>
        <v/>
      </c>
      <c r="AW353" s="33">
        <f>SUM(AP353:AS353)/(IF(G353=1,COUNTA(AP353:AS353)*3,IF(G353=2,COUNTA(AP353:AS353)*2,IF(G353=3,COUNTA(AP353:AS353),IF(G353=4,COUNTA(AP353:AS353)/2,IF(G353=5,COUNTA(AP353:AS353)/7,IF(G353=6,1,"")))))))</f>
        <v/>
      </c>
    </row>
    <row r="354">
      <c r="B354" t="inlineStr">
        <is>
          <t>BR01-IES-P49</t>
        </is>
      </c>
      <c r="C354" t="inlineStr">
        <is>
          <t>BR01-IES-P49-SALA29</t>
        </is>
      </c>
      <c r="E354" t="inlineStr">
        <is>
          <t>1º ANDAR - SALA REUNIAO 01.01</t>
        </is>
      </c>
      <c r="G354" t="n">
        <v>6</v>
      </c>
      <c r="H354" t="inlineStr">
        <is>
          <t>SOB DEMANDA</t>
        </is>
      </c>
      <c r="I354" s="34">
        <f>IF(H354="SOB DEMANDA",100%,IF(AVERAGE(Y354,AG354,AO354,AW354)&gt;100%,100%,AVERAGE(Y354,AG354,AO354,AW354)))</f>
        <v/>
      </c>
      <c r="J354">
        <f>COUNTIFS(INDIRECT("Tabela6[QRCode]"),CUMPRIMENTO!$C354,INDIRECT("Tabela6[Data]"),CUMPRIMENTO!J$1)+COUNTIFS(INDIRECT("Tabela6[QRCode]"),CUMPRIMENTO!$D354,INDIRECT("Tabela6[Data]"),CUMPRIMENTO!J$1)</f>
        <v/>
      </c>
      <c r="K354">
        <f>COUNTIFS(INDIRECT("Tabela6[QRCode]"),CUMPRIMENTO!$C354,INDIRECT("Tabela6[Data]"),CUMPRIMENTO!K$1)+COUNTIFS(INDIRECT("Tabela6[QRCode]"),CUMPRIMENTO!$D354,INDIRECT("Tabela6[Data]"),CUMPRIMENTO!K$1)</f>
        <v/>
      </c>
      <c r="L354">
        <f>COUNTIFS(INDIRECT("Tabela6[QRCode]"),CUMPRIMENTO!$C354,INDIRECT("Tabela6[Data]"),CUMPRIMENTO!L$1)+COUNTIFS(INDIRECT("Tabela6[QRCode]"),CUMPRIMENTO!$D354,INDIRECT("Tabela6[Data]"),CUMPRIMENTO!L$1)</f>
        <v/>
      </c>
      <c r="M354">
        <f>COUNTIFS(INDIRECT("Tabela6[QRCode]"),CUMPRIMENTO!$C354,INDIRECT("Tabela6[Data]"),CUMPRIMENTO!M$1)+COUNTIFS(INDIRECT("Tabela6[QRCode]"),CUMPRIMENTO!$D354,INDIRECT("Tabela6[Data]"),CUMPRIMENTO!M$1)</f>
        <v/>
      </c>
      <c r="N354">
        <f>COUNTIFS(INDIRECT("Tabela6[QRCode]"),CUMPRIMENTO!$C354,INDIRECT("Tabela6[Data]"),CUMPRIMENTO!N$1)+COUNTIFS(INDIRECT("Tabela6[QRCode]"),CUMPRIMENTO!$D354,INDIRECT("Tabela6[Data]"),CUMPRIMENTO!N$1)</f>
        <v/>
      </c>
      <c r="Q354" s="33">
        <f>SUM(J354:P354)/(IF(G354=1,COUNTA(J354:P354)*3,IF(G354=2,COUNTA(J354:P354)*2,IF(G354=3,COUNTA(J354:P354),IF(G354=4,COUNTA(J354:P354)/2,IF(G354=5,COUNTA(J354:P354)/7,IF(G354=6,1,"")))))))</f>
        <v/>
      </c>
      <c r="R354">
        <f>COUNTIFS(INDIRECT("Tabela6[QRCode]"),CUMPRIMENTO!$C354,INDIRECT("Tabela6[Data]"),CUMPRIMENTO!R$1)+COUNTIFS(INDIRECT("Tabela6[QRCode]"),CUMPRIMENTO!$D354,INDIRECT("Tabela6[Data]"),CUMPRIMENTO!R$1)</f>
        <v/>
      </c>
      <c r="S354">
        <f>COUNTIFS(INDIRECT("Tabela6[QRCode]"),CUMPRIMENTO!$C354,INDIRECT("Tabela6[Data]"),CUMPRIMENTO!S$1)+COUNTIFS(INDIRECT("Tabela6[QRCode]"),CUMPRIMENTO!$D354,INDIRECT("Tabela6[Data]"),CUMPRIMENTO!S$1)</f>
        <v/>
      </c>
      <c r="T354">
        <f>COUNTIFS(INDIRECT("Tabela6[QRCode]"),CUMPRIMENTO!$C354,INDIRECT("Tabela6[Data]"),CUMPRIMENTO!T$1)+COUNTIFS(INDIRECT("Tabela6[QRCode]"),CUMPRIMENTO!$D354,INDIRECT("Tabela6[Data]"),CUMPRIMENTO!T$1)</f>
        <v/>
      </c>
      <c r="U354">
        <f>COUNTIFS(INDIRECT("Tabela6[QRCode]"),CUMPRIMENTO!$C354,INDIRECT("Tabela6[Data]"),CUMPRIMENTO!U$1)+COUNTIFS(INDIRECT("Tabela6[QRCode]"),CUMPRIMENTO!$D354,INDIRECT("Tabela6[Data]"),CUMPRIMENTO!U$1)</f>
        <v/>
      </c>
      <c r="V354">
        <f>COUNTIFS(INDIRECT("Tabela6[QRCode]"),CUMPRIMENTO!$C354,INDIRECT("Tabela6[Data]"),CUMPRIMENTO!V$1)+COUNTIFS(INDIRECT("Tabela6[QRCode]"),CUMPRIMENTO!$D354,INDIRECT("Tabela6[Data]"),CUMPRIMENTO!V$1)</f>
        <v/>
      </c>
      <c r="Y354" s="33">
        <f>SUM(R354:X354)/(IF(G354=1,COUNTA(R354:X354)*3,IF(G354=2,COUNTA(R354:X354)*2,IF(G354=3,COUNTA(R354:X354),IF(G354=4,COUNTA(R354:X354)/2,IF(G354=5,COUNTA(R354:X354)/7,IF(G354=6,1,"")))))))</f>
        <v/>
      </c>
      <c r="Z354">
        <f>COUNTIFS(INDIRECT("Tabela6[QRCode]"),CUMPRIMENTO!$C354,INDIRECT("Tabela6[Data]"),CUMPRIMENTO!Z$1)+COUNTIFS(INDIRECT("Tabela6[QRCode]"),CUMPRIMENTO!$D354,INDIRECT("Tabela6[Data]"),CUMPRIMENTO!Z$1)</f>
        <v/>
      </c>
      <c r="AA354">
        <f>COUNTIFS(INDIRECT("Tabela6[QRCode]"),CUMPRIMENTO!$C354,INDIRECT("Tabela6[Data]"),CUMPRIMENTO!AA$1)+COUNTIFS(INDIRECT("Tabela6[QRCode]"),CUMPRIMENTO!$D354,INDIRECT("Tabela6[Data]"),CUMPRIMENTO!AA$1)</f>
        <v/>
      </c>
      <c r="AB354">
        <f>COUNTIFS(INDIRECT("Tabela6[QRCode]"),CUMPRIMENTO!$C354,INDIRECT("Tabela6[Data]"),CUMPRIMENTO!AB$1)+COUNTIFS(INDIRECT("Tabela6[QRCode]"),CUMPRIMENTO!$D354,INDIRECT("Tabela6[Data]"),CUMPRIMENTO!AB$1)</f>
        <v/>
      </c>
      <c r="AC354">
        <f>COUNTIFS(INDIRECT("Tabela6[QRCode]"),CUMPRIMENTO!$C354,INDIRECT("Tabela6[Data]"),CUMPRIMENTO!AC$1)+COUNTIFS(INDIRECT("Tabela6[QRCode]"),CUMPRIMENTO!$D354,INDIRECT("Tabela6[Data]"),CUMPRIMENTO!AC$1)</f>
        <v/>
      </c>
      <c r="AD354">
        <f>COUNTIFS(INDIRECT("Tabela6[QRCode]"),CUMPRIMENTO!$C354,INDIRECT("Tabela6[Data]"),CUMPRIMENTO!AD$1)+COUNTIFS(INDIRECT("Tabela6[QRCode]"),CUMPRIMENTO!$D354,INDIRECT("Tabela6[Data]"),CUMPRIMENTO!AD$1)</f>
        <v/>
      </c>
      <c r="AG354" s="33">
        <f>SUM(Z354:AD354)/(IF(G354=1,COUNTA(Z354:AD354)*3,IF(G354=2,COUNTA(Z354:AD354)*2,IF(G354=3,COUNTA(Z354:AD354),IF(G354=4,COUNTA(Z354:AD354)/2,IF(G354=5,COUNTA(Z354:AD354)/7,IF(G354=6,1,"")))))))</f>
        <v/>
      </c>
      <c r="AH354">
        <f>COUNTIFS(INDIRECT("Tabela6[QRCode]"),CUMPRIMENTO!$C354,INDIRECT("Tabela6[Data]"),CUMPRIMENTO!AH$1)+COUNTIFS(INDIRECT("Tabela6[QRCode]"),CUMPRIMENTO!$D354,INDIRECT("Tabela6[Data]"),CUMPRIMENTO!AH$1)</f>
        <v/>
      </c>
      <c r="AI354">
        <f>COUNTIFS(INDIRECT("Tabela6[QRCode]"),CUMPRIMENTO!$C354,INDIRECT("Tabela6[Data]"),CUMPRIMENTO!AI$1)+COUNTIFS(INDIRECT("Tabela6[QRCode]"),CUMPRIMENTO!$D354,INDIRECT("Tabela6[Data]"),CUMPRIMENTO!AI$1)</f>
        <v/>
      </c>
      <c r="AJ354">
        <f>COUNTIFS(INDIRECT("Tabela6[QRCode]"),CUMPRIMENTO!$C354,INDIRECT("Tabela6[Data]"),CUMPRIMENTO!AJ$1)+COUNTIFS(INDIRECT("Tabela6[QRCode]"),CUMPRIMENTO!$D354,INDIRECT("Tabela6[Data]"),CUMPRIMENTO!AJ$1)</f>
        <v/>
      </c>
      <c r="AK354">
        <f>COUNTIFS(INDIRECT("Tabela6[QRCode]"),CUMPRIMENTO!$C354,INDIRECT("Tabela6[Data]"),CUMPRIMENTO!AK$1)+COUNTIFS(INDIRECT("Tabela6[QRCode]"),CUMPRIMENTO!$D354,INDIRECT("Tabela6[Data]"),CUMPRIMENTO!AK$1)</f>
        <v/>
      </c>
      <c r="AL354">
        <f>COUNTIFS(INDIRECT("Tabela6[QRCode]"),CUMPRIMENTO!$C354,INDIRECT("Tabela6[Data]"),CUMPRIMENTO!AL$1)+COUNTIFS(INDIRECT("Tabela6[QRCode]"),CUMPRIMENTO!$D354,INDIRECT("Tabela6[Data]"),CUMPRIMENTO!AL$1)</f>
        <v/>
      </c>
      <c r="AO354" s="33">
        <f>SUM(AH354:AL354)/(IF(G354=1,COUNTA(AH354:AL354)*3,IF(G354=2,COUNTA(AH354:AL354)*2,IF(G354=3,COUNTA(AH354:AL354),IF(G354=4,COUNTA(AH354:AL354)/2,IF(G354=5,COUNTA(AH354:AL354)/7,IF(G354=6,1,"")))))))</f>
        <v/>
      </c>
      <c r="AP354">
        <f>COUNTIFS(INDIRECT("Tabela6[QRCode]"),CUMPRIMENTO!$C354,INDIRECT("Tabela6[Data]"),CUMPRIMENTO!AP$1)+COUNTIFS(INDIRECT("Tabela6[QRCode]"),CUMPRIMENTO!$D354,INDIRECT("Tabela6[Data]"),CUMPRIMENTO!AP$1)</f>
        <v/>
      </c>
      <c r="AQ354">
        <f>COUNTIFS(INDIRECT("Tabela6[QRCode]"),CUMPRIMENTO!$C354,INDIRECT("Tabela6[Data]"),CUMPRIMENTO!AQ$1)+COUNTIFS(INDIRECT("Tabela6[QRCode]"),CUMPRIMENTO!$D354,INDIRECT("Tabela6[Data]"),CUMPRIMENTO!AQ$1)</f>
        <v/>
      </c>
      <c r="AW354" s="33">
        <f>SUM(AP354:AS354)/(IF(G354=1,COUNTA(AP354:AS354)*3,IF(G354=2,COUNTA(AP354:AS354)*2,IF(G354=3,COUNTA(AP354:AS354),IF(G354=4,COUNTA(AP354:AS354)/2,IF(G354=5,COUNTA(AP354:AS354)/7,IF(G354=6,1,"")))))))</f>
        <v/>
      </c>
    </row>
    <row r="355">
      <c r="B355" t="inlineStr">
        <is>
          <t>BR01-IES-P49</t>
        </is>
      </c>
      <c r="C355" t="inlineStr">
        <is>
          <t>BR01-IES-P49-SALA30</t>
        </is>
      </c>
      <c r="D355" t="inlineStr">
        <is>
          <t>RS-ST01-49-02P-SLA01</t>
        </is>
      </c>
      <c r="E355" t="inlineStr">
        <is>
          <t>2o ANDAR - HALL DE ENTRADA</t>
        </is>
      </c>
      <c r="G355" t="n">
        <v>3</v>
      </c>
      <c r="H355" t="inlineStr">
        <is>
          <t>T2E</t>
        </is>
      </c>
      <c r="I355" s="34">
        <f>IF(H355="SOB DEMANDA",100%,IF(AVERAGE(Y355,AG355,AO355,AW355)&gt;100%,100%,AVERAGE(Y355,AG355,AO355,AW355)))</f>
        <v/>
      </c>
      <c r="J355">
        <f>COUNTIFS(INDIRECT("Tabela6[QRCode]"),CUMPRIMENTO!$C355,INDIRECT("Tabela6[Data]"),CUMPRIMENTO!J$1)+COUNTIFS(INDIRECT("Tabela6[QRCode]"),CUMPRIMENTO!$D355,INDIRECT("Tabela6[Data]"),CUMPRIMENTO!J$1)</f>
        <v/>
      </c>
      <c r="K355">
        <f>COUNTIFS(INDIRECT("Tabela6[QRCode]"),CUMPRIMENTO!$C355,INDIRECT("Tabela6[Data]"),CUMPRIMENTO!K$1)+COUNTIFS(INDIRECT("Tabela6[QRCode]"),CUMPRIMENTO!$D355,INDIRECT("Tabela6[Data]"),CUMPRIMENTO!K$1)</f>
        <v/>
      </c>
      <c r="L355">
        <f>COUNTIFS(INDIRECT("Tabela6[QRCode]"),CUMPRIMENTO!$C355,INDIRECT("Tabela6[Data]"),CUMPRIMENTO!L$1)+COUNTIFS(INDIRECT("Tabela6[QRCode]"),CUMPRIMENTO!$D355,INDIRECT("Tabela6[Data]"),CUMPRIMENTO!L$1)</f>
        <v/>
      </c>
      <c r="M355">
        <f>COUNTIFS(INDIRECT("Tabela6[QRCode]"),CUMPRIMENTO!$C355,INDIRECT("Tabela6[Data]"),CUMPRIMENTO!M$1)+COUNTIFS(INDIRECT("Tabela6[QRCode]"),CUMPRIMENTO!$D355,INDIRECT("Tabela6[Data]"),CUMPRIMENTO!M$1)</f>
        <v/>
      </c>
      <c r="N355">
        <f>COUNTIFS(INDIRECT("Tabela6[QRCode]"),CUMPRIMENTO!$C355,INDIRECT("Tabela6[Data]"),CUMPRIMENTO!N$1)+COUNTIFS(INDIRECT("Tabela6[QRCode]"),CUMPRIMENTO!$D355,INDIRECT("Tabela6[Data]"),CUMPRIMENTO!N$1)</f>
        <v/>
      </c>
      <c r="Q355" s="33">
        <f>SUM(J355:P355)/(IF(G355=1,COUNTA(J355:P355)*3,IF(G355=2,COUNTA(J355:P355)*2,IF(G355=3,COUNTA(J355:P355),IF(G355=4,COUNTA(J355:P355)/2,IF(G355=5,COUNTA(J355:P355)/7,IF(G355=6,1,"")))))))</f>
        <v/>
      </c>
      <c r="R355">
        <f>COUNTIFS(INDIRECT("Tabela6[QRCode]"),CUMPRIMENTO!$C355,INDIRECT("Tabela6[Data]"),CUMPRIMENTO!R$1)+COUNTIFS(INDIRECT("Tabela6[QRCode]"),CUMPRIMENTO!$D355,INDIRECT("Tabela6[Data]"),CUMPRIMENTO!R$1)</f>
        <v/>
      </c>
      <c r="S355">
        <f>COUNTIFS(INDIRECT("Tabela6[QRCode]"),CUMPRIMENTO!$C355,INDIRECT("Tabela6[Data]"),CUMPRIMENTO!S$1)+COUNTIFS(INDIRECT("Tabela6[QRCode]"),CUMPRIMENTO!$D355,INDIRECT("Tabela6[Data]"),CUMPRIMENTO!S$1)</f>
        <v/>
      </c>
      <c r="T355">
        <f>COUNTIFS(INDIRECT("Tabela6[QRCode]"),CUMPRIMENTO!$C355,INDIRECT("Tabela6[Data]"),CUMPRIMENTO!T$1)+COUNTIFS(INDIRECT("Tabela6[QRCode]"),CUMPRIMENTO!$D355,INDIRECT("Tabela6[Data]"),CUMPRIMENTO!T$1)</f>
        <v/>
      </c>
      <c r="U355">
        <f>COUNTIFS(INDIRECT("Tabela6[QRCode]"),CUMPRIMENTO!$C355,INDIRECT("Tabela6[Data]"),CUMPRIMENTO!U$1)+COUNTIFS(INDIRECT("Tabela6[QRCode]"),CUMPRIMENTO!$D355,INDIRECT("Tabela6[Data]"),CUMPRIMENTO!U$1)</f>
        <v/>
      </c>
      <c r="V355">
        <f>COUNTIFS(INDIRECT("Tabela6[QRCode]"),CUMPRIMENTO!$C355,INDIRECT("Tabela6[Data]"),CUMPRIMENTO!V$1)+COUNTIFS(INDIRECT("Tabela6[QRCode]"),CUMPRIMENTO!$D355,INDIRECT("Tabela6[Data]"),CUMPRIMENTO!V$1)</f>
        <v/>
      </c>
      <c r="Y355" s="33">
        <f>SUM(R355:X355)/(IF(G355=1,COUNTA(R355:X355)*3,IF(G355=2,COUNTA(R355:X355)*2,IF(G355=3,COUNTA(R355:X355),IF(G355=4,COUNTA(R355:X355)/2,IF(G355=5,COUNTA(R355:X355)/7,IF(G355=6,1,"")))))))</f>
        <v/>
      </c>
      <c r="Z355">
        <f>COUNTIFS(INDIRECT("Tabela6[QRCode]"),CUMPRIMENTO!$C355,INDIRECT("Tabela6[Data]"),CUMPRIMENTO!Z$1)+COUNTIFS(INDIRECT("Tabela6[QRCode]"),CUMPRIMENTO!$D355,INDIRECT("Tabela6[Data]"),CUMPRIMENTO!Z$1)</f>
        <v/>
      </c>
      <c r="AA355">
        <f>COUNTIFS(INDIRECT("Tabela6[QRCode]"),CUMPRIMENTO!$C355,INDIRECT("Tabela6[Data]"),CUMPRIMENTO!AA$1)+COUNTIFS(INDIRECT("Tabela6[QRCode]"),CUMPRIMENTO!$D355,INDIRECT("Tabela6[Data]"),CUMPRIMENTO!AA$1)</f>
        <v/>
      </c>
      <c r="AB355">
        <f>COUNTIFS(INDIRECT("Tabela6[QRCode]"),CUMPRIMENTO!$C355,INDIRECT("Tabela6[Data]"),CUMPRIMENTO!AB$1)+COUNTIFS(INDIRECT("Tabela6[QRCode]"),CUMPRIMENTO!$D355,INDIRECT("Tabela6[Data]"),CUMPRIMENTO!AB$1)</f>
        <v/>
      </c>
      <c r="AC355">
        <f>COUNTIFS(INDIRECT("Tabela6[QRCode]"),CUMPRIMENTO!$C355,INDIRECT("Tabela6[Data]"),CUMPRIMENTO!AC$1)+COUNTIFS(INDIRECT("Tabela6[QRCode]"),CUMPRIMENTO!$D355,INDIRECT("Tabela6[Data]"),CUMPRIMENTO!AC$1)</f>
        <v/>
      </c>
      <c r="AD355">
        <f>COUNTIFS(INDIRECT("Tabela6[QRCode]"),CUMPRIMENTO!$C355,INDIRECT("Tabela6[Data]"),CUMPRIMENTO!AD$1)+COUNTIFS(INDIRECT("Tabela6[QRCode]"),CUMPRIMENTO!$D355,INDIRECT("Tabela6[Data]"),CUMPRIMENTO!AD$1)</f>
        <v/>
      </c>
      <c r="AG355" s="33">
        <f>SUM(Z355:AD355)/(IF(G355=1,COUNTA(Z355:AD355)*3,IF(G355=2,COUNTA(Z355:AD355)*2,IF(G355=3,COUNTA(Z355:AD355),IF(G355=4,COUNTA(Z355:AD355)/2,IF(G355=5,COUNTA(Z355:AD355)/7,IF(G355=6,1,"")))))))</f>
        <v/>
      </c>
      <c r="AH355">
        <f>COUNTIFS(INDIRECT("Tabela6[QRCode]"),CUMPRIMENTO!$C355,INDIRECT("Tabela6[Data]"),CUMPRIMENTO!AH$1)+COUNTIFS(INDIRECT("Tabela6[QRCode]"),CUMPRIMENTO!$D355,INDIRECT("Tabela6[Data]"),CUMPRIMENTO!AH$1)</f>
        <v/>
      </c>
      <c r="AI355">
        <f>COUNTIFS(INDIRECT("Tabela6[QRCode]"),CUMPRIMENTO!$C355,INDIRECT("Tabela6[Data]"),CUMPRIMENTO!AI$1)+COUNTIFS(INDIRECT("Tabela6[QRCode]"),CUMPRIMENTO!$D355,INDIRECT("Tabela6[Data]"),CUMPRIMENTO!AI$1)</f>
        <v/>
      </c>
      <c r="AJ355">
        <f>COUNTIFS(INDIRECT("Tabela6[QRCode]"),CUMPRIMENTO!$C355,INDIRECT("Tabela6[Data]"),CUMPRIMENTO!AJ$1)+COUNTIFS(INDIRECT("Tabela6[QRCode]"),CUMPRIMENTO!$D355,INDIRECT("Tabela6[Data]"),CUMPRIMENTO!AJ$1)</f>
        <v/>
      </c>
      <c r="AK355">
        <f>COUNTIFS(INDIRECT("Tabela6[QRCode]"),CUMPRIMENTO!$C355,INDIRECT("Tabela6[Data]"),CUMPRIMENTO!AK$1)+COUNTIFS(INDIRECT("Tabela6[QRCode]"),CUMPRIMENTO!$D355,INDIRECT("Tabela6[Data]"),CUMPRIMENTO!AK$1)</f>
        <v/>
      </c>
      <c r="AL355">
        <f>COUNTIFS(INDIRECT("Tabela6[QRCode]"),CUMPRIMENTO!$C355,INDIRECT("Tabela6[Data]"),CUMPRIMENTO!AL$1)+COUNTIFS(INDIRECT("Tabela6[QRCode]"),CUMPRIMENTO!$D355,INDIRECT("Tabela6[Data]"),CUMPRIMENTO!AL$1)</f>
        <v/>
      </c>
      <c r="AO355" s="33">
        <f>SUM(AH355:AL355)/(IF(G355=1,COUNTA(AH355:AL355)*3,IF(G355=2,COUNTA(AH355:AL355)*2,IF(G355=3,COUNTA(AH355:AL355),IF(G355=4,COUNTA(AH355:AL355)/2,IF(G355=5,COUNTA(AH355:AL355)/7,IF(G355=6,1,"")))))))</f>
        <v/>
      </c>
      <c r="AP355">
        <f>COUNTIFS(INDIRECT("Tabela6[QRCode]"),CUMPRIMENTO!$C355,INDIRECT("Tabela6[Data]"),CUMPRIMENTO!AP$1)+COUNTIFS(INDIRECT("Tabela6[QRCode]"),CUMPRIMENTO!$D355,INDIRECT("Tabela6[Data]"),CUMPRIMENTO!AP$1)</f>
        <v/>
      </c>
      <c r="AQ355">
        <f>COUNTIFS(INDIRECT("Tabela6[QRCode]"),CUMPRIMENTO!$C355,INDIRECT("Tabela6[Data]"),CUMPRIMENTO!AQ$1)+COUNTIFS(INDIRECT("Tabela6[QRCode]"),CUMPRIMENTO!$D355,INDIRECT("Tabela6[Data]"),CUMPRIMENTO!AQ$1)</f>
        <v/>
      </c>
      <c r="AW355" s="33">
        <f>SUM(AP355:AS355)/(IF(G355=1,COUNTA(AP355:AS355)*3,IF(G355=2,COUNTA(AP355:AS355)*2,IF(G355=3,COUNTA(AP355:AS355),IF(G355=4,COUNTA(AP355:AS355)/2,IF(G355=5,COUNTA(AP355:AS355)/7,IF(G355=6,1,"")))))))</f>
        <v/>
      </c>
    </row>
    <row r="356">
      <c r="B356" t="inlineStr">
        <is>
          <t>BR01-IES-P49</t>
        </is>
      </c>
      <c r="C356" t="inlineStr">
        <is>
          <t>BR01-IES-P49-SALA32</t>
        </is>
      </c>
      <c r="D356" t="inlineStr">
        <is>
          <t>RS-ST01-49-02P-SLA03</t>
        </is>
      </c>
      <c r="E356" t="inlineStr">
        <is>
          <t>2o ANDAR - OFICINA DURABILIDADE E FUNCAO</t>
        </is>
      </c>
      <c r="F356" t="inlineStr">
        <is>
          <t>Sem QR Code</t>
        </is>
      </c>
      <c r="G356" t="n">
        <v>3</v>
      </c>
      <c r="H356" t="inlineStr">
        <is>
          <t>T2E</t>
        </is>
      </c>
      <c r="I356" s="34">
        <f>IF(H356="SOB DEMANDA",100%,IF(AVERAGE(Y356,AG356,AO356,AW356)&gt;100%,100%,AVERAGE(Y356,AG356,AO356,AW356)))</f>
        <v/>
      </c>
      <c r="J356">
        <f>COUNTIFS(INDIRECT("Tabela6[QRCode]"),CUMPRIMENTO!$C356,INDIRECT("Tabela6[Data]"),CUMPRIMENTO!J$1)+COUNTIFS(INDIRECT("Tabela6[QRCode]"),CUMPRIMENTO!$D356,INDIRECT("Tabela6[Data]"),CUMPRIMENTO!J$1)</f>
        <v/>
      </c>
      <c r="K356">
        <f>COUNTIFS(INDIRECT("Tabela6[QRCode]"),CUMPRIMENTO!$C356,INDIRECT("Tabela6[Data]"),CUMPRIMENTO!K$1)+COUNTIFS(INDIRECT("Tabela6[QRCode]"),CUMPRIMENTO!$D356,INDIRECT("Tabela6[Data]"),CUMPRIMENTO!K$1)</f>
        <v/>
      </c>
      <c r="L356">
        <f>COUNTIFS(INDIRECT("Tabela6[QRCode]"),CUMPRIMENTO!$C356,INDIRECT("Tabela6[Data]"),CUMPRIMENTO!L$1)+COUNTIFS(INDIRECT("Tabela6[QRCode]"),CUMPRIMENTO!$D356,INDIRECT("Tabela6[Data]"),CUMPRIMENTO!L$1)</f>
        <v/>
      </c>
      <c r="M356">
        <f>COUNTIFS(INDIRECT("Tabela6[QRCode]"),CUMPRIMENTO!$C356,INDIRECT("Tabela6[Data]"),CUMPRIMENTO!M$1)+COUNTIFS(INDIRECT("Tabela6[QRCode]"),CUMPRIMENTO!$D356,INDIRECT("Tabela6[Data]"),CUMPRIMENTO!M$1)</f>
        <v/>
      </c>
      <c r="N356">
        <f>COUNTIFS(INDIRECT("Tabela6[QRCode]"),CUMPRIMENTO!$C356,INDIRECT("Tabela6[Data]"),CUMPRIMENTO!N$1)+COUNTIFS(INDIRECT("Tabela6[QRCode]"),CUMPRIMENTO!$D356,INDIRECT("Tabela6[Data]"),CUMPRIMENTO!N$1)</f>
        <v/>
      </c>
      <c r="Q356" s="33">
        <f>SUM(J356:P356)/(IF(G356=1,COUNTA(J356:P356)*3,IF(G356=2,COUNTA(J356:P356)*2,IF(G356=3,COUNTA(J356:P356),IF(G356=4,COUNTA(J356:P356)/2,IF(G356=5,COUNTA(J356:P356)/7,IF(G356=6,1,"")))))))</f>
        <v/>
      </c>
      <c r="R356">
        <f>COUNTIFS(INDIRECT("Tabela6[QRCode]"),CUMPRIMENTO!$C356,INDIRECT("Tabela6[Data]"),CUMPRIMENTO!R$1)+COUNTIFS(INDIRECT("Tabela6[QRCode]"),CUMPRIMENTO!$D356,INDIRECT("Tabela6[Data]"),CUMPRIMENTO!R$1)</f>
        <v/>
      </c>
      <c r="S356">
        <f>COUNTIFS(INDIRECT("Tabela6[QRCode]"),CUMPRIMENTO!$C356,INDIRECT("Tabela6[Data]"),CUMPRIMENTO!S$1)+COUNTIFS(INDIRECT("Tabela6[QRCode]"),CUMPRIMENTO!$D356,INDIRECT("Tabela6[Data]"),CUMPRIMENTO!S$1)</f>
        <v/>
      </c>
      <c r="T356">
        <f>COUNTIFS(INDIRECT("Tabela6[QRCode]"),CUMPRIMENTO!$C356,INDIRECT("Tabela6[Data]"),CUMPRIMENTO!T$1)+COUNTIFS(INDIRECT("Tabela6[QRCode]"),CUMPRIMENTO!$D356,INDIRECT("Tabela6[Data]"),CUMPRIMENTO!T$1)</f>
        <v/>
      </c>
      <c r="U356">
        <f>COUNTIFS(INDIRECT("Tabela6[QRCode]"),CUMPRIMENTO!$C356,INDIRECT("Tabela6[Data]"),CUMPRIMENTO!U$1)+COUNTIFS(INDIRECT("Tabela6[QRCode]"),CUMPRIMENTO!$D356,INDIRECT("Tabela6[Data]"),CUMPRIMENTO!U$1)</f>
        <v/>
      </c>
      <c r="V356">
        <f>COUNTIFS(INDIRECT("Tabela6[QRCode]"),CUMPRIMENTO!$C356,INDIRECT("Tabela6[Data]"),CUMPRIMENTO!V$1)+COUNTIFS(INDIRECT("Tabela6[QRCode]"),CUMPRIMENTO!$D356,INDIRECT("Tabela6[Data]"),CUMPRIMENTO!V$1)</f>
        <v/>
      </c>
      <c r="Y356" s="33">
        <f>SUM(R356:X356)/(IF(G356=1,COUNTA(R356:X356)*3,IF(G356=2,COUNTA(R356:X356)*2,IF(G356=3,COUNTA(R356:X356),IF(G356=4,COUNTA(R356:X356)/2,IF(G356=5,COUNTA(R356:X356)/7,IF(G356=6,1,"")))))))</f>
        <v/>
      </c>
      <c r="Z356">
        <f>COUNTIFS(INDIRECT("Tabela6[QRCode]"),CUMPRIMENTO!$C356,INDIRECT("Tabela6[Data]"),CUMPRIMENTO!Z$1)+COUNTIFS(INDIRECT("Tabela6[QRCode]"),CUMPRIMENTO!$D356,INDIRECT("Tabela6[Data]"),CUMPRIMENTO!Z$1)</f>
        <v/>
      </c>
      <c r="AA356">
        <f>COUNTIFS(INDIRECT("Tabela6[QRCode]"),CUMPRIMENTO!$C356,INDIRECT("Tabela6[Data]"),CUMPRIMENTO!AA$1)+COUNTIFS(INDIRECT("Tabela6[QRCode]"),CUMPRIMENTO!$D356,INDIRECT("Tabela6[Data]"),CUMPRIMENTO!AA$1)</f>
        <v/>
      </c>
      <c r="AB356">
        <f>COUNTIFS(INDIRECT("Tabela6[QRCode]"),CUMPRIMENTO!$C356,INDIRECT("Tabela6[Data]"),CUMPRIMENTO!AB$1)+COUNTIFS(INDIRECT("Tabela6[QRCode]"),CUMPRIMENTO!$D356,INDIRECT("Tabela6[Data]"),CUMPRIMENTO!AB$1)</f>
        <v/>
      </c>
      <c r="AC356">
        <f>COUNTIFS(INDIRECT("Tabela6[QRCode]"),CUMPRIMENTO!$C356,INDIRECT("Tabela6[Data]"),CUMPRIMENTO!AC$1)+COUNTIFS(INDIRECT("Tabela6[QRCode]"),CUMPRIMENTO!$D356,INDIRECT("Tabela6[Data]"),CUMPRIMENTO!AC$1)</f>
        <v/>
      </c>
      <c r="AD356">
        <f>COUNTIFS(INDIRECT("Tabela6[QRCode]"),CUMPRIMENTO!$C356,INDIRECT("Tabela6[Data]"),CUMPRIMENTO!AD$1)+COUNTIFS(INDIRECT("Tabela6[QRCode]"),CUMPRIMENTO!$D356,INDIRECT("Tabela6[Data]"),CUMPRIMENTO!AD$1)</f>
        <v/>
      </c>
      <c r="AG356" s="33">
        <f>SUM(Z356:AD356)/(IF(G356=1,COUNTA(Z356:AD356)*3,IF(G356=2,COUNTA(Z356:AD356)*2,IF(G356=3,COUNTA(Z356:AD356),IF(G356=4,COUNTA(Z356:AD356)/2,IF(G356=5,COUNTA(Z356:AD356)/7,IF(G356=6,1,"")))))))</f>
        <v/>
      </c>
      <c r="AH356">
        <f>COUNTIFS(INDIRECT("Tabela6[QRCode]"),CUMPRIMENTO!$C356,INDIRECT("Tabela6[Data]"),CUMPRIMENTO!AH$1)+COUNTIFS(INDIRECT("Tabela6[QRCode]"),CUMPRIMENTO!$D356,INDIRECT("Tabela6[Data]"),CUMPRIMENTO!AH$1)</f>
        <v/>
      </c>
      <c r="AI356">
        <f>COUNTIFS(INDIRECT("Tabela6[QRCode]"),CUMPRIMENTO!$C356,INDIRECT("Tabela6[Data]"),CUMPRIMENTO!AI$1)+COUNTIFS(INDIRECT("Tabela6[QRCode]"),CUMPRIMENTO!$D356,INDIRECT("Tabela6[Data]"),CUMPRIMENTO!AI$1)</f>
        <v/>
      </c>
      <c r="AJ356">
        <f>COUNTIFS(INDIRECT("Tabela6[QRCode]"),CUMPRIMENTO!$C356,INDIRECT("Tabela6[Data]"),CUMPRIMENTO!AJ$1)+COUNTIFS(INDIRECT("Tabela6[QRCode]"),CUMPRIMENTO!$D356,INDIRECT("Tabela6[Data]"),CUMPRIMENTO!AJ$1)</f>
        <v/>
      </c>
      <c r="AK356">
        <f>COUNTIFS(INDIRECT("Tabela6[QRCode]"),CUMPRIMENTO!$C356,INDIRECT("Tabela6[Data]"),CUMPRIMENTO!AK$1)+COUNTIFS(INDIRECT("Tabela6[QRCode]"),CUMPRIMENTO!$D356,INDIRECT("Tabela6[Data]"),CUMPRIMENTO!AK$1)</f>
        <v/>
      </c>
      <c r="AL356">
        <f>COUNTIFS(INDIRECT("Tabela6[QRCode]"),CUMPRIMENTO!$C356,INDIRECT("Tabela6[Data]"),CUMPRIMENTO!AL$1)+COUNTIFS(INDIRECT("Tabela6[QRCode]"),CUMPRIMENTO!$D356,INDIRECT("Tabela6[Data]"),CUMPRIMENTO!AL$1)</f>
        <v/>
      </c>
      <c r="AO356" s="33">
        <f>SUM(AH356:AL356)/(IF(G356=1,COUNTA(AH356:AL356)*3,IF(G356=2,COUNTA(AH356:AL356)*2,IF(G356=3,COUNTA(AH356:AL356),IF(G356=4,COUNTA(AH356:AL356)/2,IF(G356=5,COUNTA(AH356:AL356)/7,IF(G356=6,1,"")))))))</f>
        <v/>
      </c>
      <c r="AP356">
        <f>COUNTIFS(INDIRECT("Tabela6[QRCode]"),CUMPRIMENTO!$C356,INDIRECT("Tabela6[Data]"),CUMPRIMENTO!AP$1)+COUNTIFS(INDIRECT("Tabela6[QRCode]"),CUMPRIMENTO!$D356,INDIRECT("Tabela6[Data]"),CUMPRIMENTO!AP$1)</f>
        <v/>
      </c>
      <c r="AQ356">
        <f>COUNTIFS(INDIRECT("Tabela6[QRCode]"),CUMPRIMENTO!$C356,INDIRECT("Tabela6[Data]"),CUMPRIMENTO!AQ$1)+COUNTIFS(INDIRECT("Tabela6[QRCode]"),CUMPRIMENTO!$D356,INDIRECT("Tabela6[Data]"),CUMPRIMENTO!AQ$1)</f>
        <v/>
      </c>
      <c r="AW356" s="33">
        <f>SUM(AP356:AS356)/(IF(G356=1,COUNTA(AP356:AS356)*3,IF(G356=2,COUNTA(AP356:AS356)*2,IF(G356=3,COUNTA(AP356:AS356),IF(G356=4,COUNTA(AP356:AS356)/2,IF(G356=5,COUNTA(AP356:AS356)/7,IF(G356=6,1,"")))))))</f>
        <v/>
      </c>
    </row>
    <row r="357">
      <c r="B357" t="inlineStr">
        <is>
          <t>BR01-IES-P49</t>
        </is>
      </c>
      <c r="C357" t="inlineStr">
        <is>
          <t>BR01-IES-P49-SALA33</t>
        </is>
      </c>
      <c r="D357" t="inlineStr">
        <is>
          <t>RS-ST01-49-02P-SLA04</t>
        </is>
      </c>
      <c r="E357" t="inlineStr">
        <is>
          <t>2o ANDAR - SALA REUNIAO 02.01</t>
        </is>
      </c>
      <c r="F357" t="inlineStr">
        <is>
          <t>Sem QR Code</t>
        </is>
      </c>
      <c r="G357" t="n">
        <v>4</v>
      </c>
      <c r="H357" t="inlineStr">
        <is>
          <t>T2E</t>
        </is>
      </c>
      <c r="I357" s="34">
        <f>IF(H357="SOB DEMANDA",100%,IF(AVERAGE(Y357,AG357,AO357,AW357)&gt;100%,100%,AVERAGE(Y357,AG357,AO357,AW357)))</f>
        <v/>
      </c>
      <c r="J357">
        <f>COUNTIFS(INDIRECT("Tabela6[QRCode]"),CUMPRIMENTO!$C357,INDIRECT("Tabela6[Data]"),CUMPRIMENTO!J$1)+COUNTIFS(INDIRECT("Tabela6[QRCode]"),CUMPRIMENTO!$D357,INDIRECT("Tabela6[Data]"),CUMPRIMENTO!J$1)</f>
        <v/>
      </c>
      <c r="K357">
        <f>COUNTIFS(INDIRECT("Tabela6[QRCode]"),CUMPRIMENTO!$C357,INDIRECT("Tabela6[Data]"),CUMPRIMENTO!K$1)+COUNTIFS(INDIRECT("Tabela6[QRCode]"),CUMPRIMENTO!$D357,INDIRECT("Tabela6[Data]"),CUMPRIMENTO!K$1)</f>
        <v/>
      </c>
      <c r="L357">
        <f>COUNTIFS(INDIRECT("Tabela6[QRCode]"),CUMPRIMENTO!$C357,INDIRECT("Tabela6[Data]"),CUMPRIMENTO!L$1)+COUNTIFS(INDIRECT("Tabela6[QRCode]"),CUMPRIMENTO!$D357,INDIRECT("Tabela6[Data]"),CUMPRIMENTO!L$1)</f>
        <v/>
      </c>
      <c r="M357">
        <f>COUNTIFS(INDIRECT("Tabela6[QRCode]"),CUMPRIMENTO!$C357,INDIRECT("Tabela6[Data]"),CUMPRIMENTO!M$1)+COUNTIFS(INDIRECT("Tabela6[QRCode]"),CUMPRIMENTO!$D357,INDIRECT("Tabela6[Data]"),CUMPRIMENTO!M$1)</f>
        <v/>
      </c>
      <c r="N357">
        <f>COUNTIFS(INDIRECT("Tabela6[QRCode]"),CUMPRIMENTO!$C357,INDIRECT("Tabela6[Data]"),CUMPRIMENTO!N$1)+COUNTIFS(INDIRECT("Tabela6[QRCode]"),CUMPRIMENTO!$D357,INDIRECT("Tabela6[Data]"),CUMPRIMENTO!N$1)</f>
        <v/>
      </c>
      <c r="Q357" s="33">
        <f>SUM(J357:P357)/(IF(G357=1,COUNTA(J357:P357)*3,IF(G357=2,COUNTA(J357:P357)*2,IF(G357=3,COUNTA(J357:P357),IF(G357=4,COUNTA(J357:P357)/2,IF(G357=5,COUNTA(J357:P357)/7,IF(G357=6,1,"")))))))</f>
        <v/>
      </c>
      <c r="R357">
        <f>COUNTIFS(INDIRECT("Tabela6[QRCode]"),CUMPRIMENTO!$C357,INDIRECT("Tabela6[Data]"),CUMPRIMENTO!R$1)+COUNTIFS(INDIRECT("Tabela6[QRCode]"),CUMPRIMENTO!$D357,INDIRECT("Tabela6[Data]"),CUMPRIMENTO!R$1)</f>
        <v/>
      </c>
      <c r="S357">
        <f>COUNTIFS(INDIRECT("Tabela6[QRCode]"),CUMPRIMENTO!$C357,INDIRECT("Tabela6[Data]"),CUMPRIMENTO!S$1)+COUNTIFS(INDIRECT("Tabela6[QRCode]"),CUMPRIMENTO!$D357,INDIRECT("Tabela6[Data]"),CUMPRIMENTO!S$1)</f>
        <v/>
      </c>
      <c r="T357">
        <f>COUNTIFS(INDIRECT("Tabela6[QRCode]"),CUMPRIMENTO!$C357,INDIRECT("Tabela6[Data]"),CUMPRIMENTO!T$1)+COUNTIFS(INDIRECT("Tabela6[QRCode]"),CUMPRIMENTO!$D357,INDIRECT("Tabela6[Data]"),CUMPRIMENTO!T$1)</f>
        <v/>
      </c>
      <c r="U357">
        <f>COUNTIFS(INDIRECT("Tabela6[QRCode]"),CUMPRIMENTO!$C357,INDIRECT("Tabela6[Data]"),CUMPRIMENTO!U$1)+COUNTIFS(INDIRECT("Tabela6[QRCode]"),CUMPRIMENTO!$D357,INDIRECT("Tabela6[Data]"),CUMPRIMENTO!U$1)</f>
        <v/>
      </c>
      <c r="V357">
        <f>COUNTIFS(INDIRECT("Tabela6[QRCode]"),CUMPRIMENTO!$C357,INDIRECT("Tabela6[Data]"),CUMPRIMENTO!V$1)+COUNTIFS(INDIRECT("Tabela6[QRCode]"),CUMPRIMENTO!$D357,INDIRECT("Tabela6[Data]"),CUMPRIMENTO!V$1)</f>
        <v/>
      </c>
      <c r="Y357" s="33">
        <f>SUM(R357:X357)/(IF(G357=1,COUNTA(R357:X357)*3,IF(G357=2,COUNTA(R357:X357)*2,IF(G357=3,COUNTA(R357:X357),IF(G357=4,COUNTA(R357:X357)/2,IF(G357=5,COUNTA(R357:X357)/7,IF(G357=6,1,"")))))))</f>
        <v/>
      </c>
      <c r="Z357">
        <f>COUNTIFS(INDIRECT("Tabela6[QRCode]"),CUMPRIMENTO!$C357,INDIRECT("Tabela6[Data]"),CUMPRIMENTO!Z$1)+COUNTIFS(INDIRECT("Tabela6[QRCode]"),CUMPRIMENTO!$D357,INDIRECT("Tabela6[Data]"),CUMPRIMENTO!Z$1)</f>
        <v/>
      </c>
      <c r="AA357">
        <f>COUNTIFS(INDIRECT("Tabela6[QRCode]"),CUMPRIMENTO!$C357,INDIRECT("Tabela6[Data]"),CUMPRIMENTO!AA$1)+COUNTIFS(INDIRECT("Tabela6[QRCode]"),CUMPRIMENTO!$D357,INDIRECT("Tabela6[Data]"),CUMPRIMENTO!AA$1)</f>
        <v/>
      </c>
      <c r="AB357">
        <f>COUNTIFS(INDIRECT("Tabela6[QRCode]"),CUMPRIMENTO!$C357,INDIRECT("Tabela6[Data]"),CUMPRIMENTO!AB$1)+COUNTIFS(INDIRECT("Tabela6[QRCode]"),CUMPRIMENTO!$D357,INDIRECT("Tabela6[Data]"),CUMPRIMENTO!AB$1)</f>
        <v/>
      </c>
      <c r="AC357">
        <f>COUNTIFS(INDIRECT("Tabela6[QRCode]"),CUMPRIMENTO!$C357,INDIRECT("Tabela6[Data]"),CUMPRIMENTO!AC$1)+COUNTIFS(INDIRECT("Tabela6[QRCode]"),CUMPRIMENTO!$D357,INDIRECT("Tabela6[Data]"),CUMPRIMENTO!AC$1)</f>
        <v/>
      </c>
      <c r="AD357">
        <f>COUNTIFS(INDIRECT("Tabela6[QRCode]"),CUMPRIMENTO!$C357,INDIRECT("Tabela6[Data]"),CUMPRIMENTO!AD$1)+COUNTIFS(INDIRECT("Tabela6[QRCode]"),CUMPRIMENTO!$D357,INDIRECT("Tabela6[Data]"),CUMPRIMENTO!AD$1)</f>
        <v/>
      </c>
      <c r="AG357" s="33">
        <f>SUM(Z357:AD357)/(IF(G357=1,COUNTA(Z357:AD357)*3,IF(G357=2,COUNTA(Z357:AD357)*2,IF(G357=3,COUNTA(Z357:AD357),IF(G357=4,COUNTA(Z357:AD357)/2,IF(G357=5,COUNTA(Z357:AD357)/7,IF(G357=6,1,"")))))))</f>
        <v/>
      </c>
      <c r="AH357">
        <f>COUNTIFS(INDIRECT("Tabela6[QRCode]"),CUMPRIMENTO!$C357,INDIRECT("Tabela6[Data]"),CUMPRIMENTO!AH$1)+COUNTIFS(INDIRECT("Tabela6[QRCode]"),CUMPRIMENTO!$D357,INDIRECT("Tabela6[Data]"),CUMPRIMENTO!AH$1)</f>
        <v/>
      </c>
      <c r="AI357">
        <f>COUNTIFS(INDIRECT("Tabela6[QRCode]"),CUMPRIMENTO!$C357,INDIRECT("Tabela6[Data]"),CUMPRIMENTO!AI$1)+COUNTIFS(INDIRECT("Tabela6[QRCode]"),CUMPRIMENTO!$D357,INDIRECT("Tabela6[Data]"),CUMPRIMENTO!AI$1)</f>
        <v/>
      </c>
      <c r="AJ357">
        <f>COUNTIFS(INDIRECT("Tabela6[QRCode]"),CUMPRIMENTO!$C357,INDIRECT("Tabela6[Data]"),CUMPRIMENTO!AJ$1)+COUNTIFS(INDIRECT("Tabela6[QRCode]"),CUMPRIMENTO!$D357,INDIRECT("Tabela6[Data]"),CUMPRIMENTO!AJ$1)</f>
        <v/>
      </c>
      <c r="AK357">
        <f>COUNTIFS(INDIRECT("Tabela6[QRCode]"),CUMPRIMENTO!$C357,INDIRECT("Tabela6[Data]"),CUMPRIMENTO!AK$1)+COUNTIFS(INDIRECT("Tabela6[QRCode]"),CUMPRIMENTO!$D357,INDIRECT("Tabela6[Data]"),CUMPRIMENTO!AK$1)</f>
        <v/>
      </c>
      <c r="AL357">
        <f>COUNTIFS(INDIRECT("Tabela6[QRCode]"),CUMPRIMENTO!$C357,INDIRECT("Tabela6[Data]"),CUMPRIMENTO!AL$1)+COUNTIFS(INDIRECT("Tabela6[QRCode]"),CUMPRIMENTO!$D357,INDIRECT("Tabela6[Data]"),CUMPRIMENTO!AL$1)</f>
        <v/>
      </c>
      <c r="AO357" s="33">
        <f>SUM(AH357:AL357)/(IF(G357=1,COUNTA(AH357:AL357)*3,IF(G357=2,COUNTA(AH357:AL357)*2,IF(G357=3,COUNTA(AH357:AL357),IF(G357=4,COUNTA(AH357:AL357)/2,IF(G357=5,COUNTA(AH357:AL357)/7,IF(G357=6,1,"")))))))</f>
        <v/>
      </c>
      <c r="AP357">
        <f>COUNTIFS(INDIRECT("Tabela6[QRCode]"),CUMPRIMENTO!$C357,INDIRECT("Tabela6[Data]"),CUMPRIMENTO!AP$1)+COUNTIFS(INDIRECT("Tabela6[QRCode]"),CUMPRIMENTO!$D357,INDIRECT("Tabela6[Data]"),CUMPRIMENTO!AP$1)</f>
        <v/>
      </c>
      <c r="AQ357">
        <f>COUNTIFS(INDIRECT("Tabela6[QRCode]"),CUMPRIMENTO!$C357,INDIRECT("Tabela6[Data]"),CUMPRIMENTO!AQ$1)+COUNTIFS(INDIRECT("Tabela6[QRCode]"),CUMPRIMENTO!$D357,INDIRECT("Tabela6[Data]"),CUMPRIMENTO!AQ$1)</f>
        <v/>
      </c>
      <c r="AW357" s="33">
        <f>SUM(AP357:AS357)/(IF(G357=1,COUNTA(AP357:AS357)*3,IF(G357=2,COUNTA(AP357:AS357)*2,IF(G357=3,COUNTA(AP357:AS357),IF(G357=4,COUNTA(AP357:AS357)/2,IF(G357=5,COUNTA(AP357:AS357)/7,IF(G357=6,1,"")))))))</f>
        <v/>
      </c>
    </row>
    <row r="358">
      <c r="B358" t="inlineStr">
        <is>
          <t>BR01-IES-P49</t>
        </is>
      </c>
      <c r="C358" t="inlineStr">
        <is>
          <t>BR01-IES-P49-SALA34</t>
        </is>
      </c>
      <c r="D358" t="inlineStr">
        <is>
          <t>RS-ST01-49-02P-SLA05</t>
        </is>
      </c>
      <c r="E358" t="inlineStr">
        <is>
          <t>2o ANDAR - SALA REUNIAO 02.02</t>
        </is>
      </c>
      <c r="F358" t="inlineStr">
        <is>
          <t>Sem QR Code</t>
        </is>
      </c>
      <c r="G358" t="n">
        <v>4</v>
      </c>
      <c r="H358" t="inlineStr">
        <is>
          <t>T2E</t>
        </is>
      </c>
      <c r="I358" s="34">
        <f>IF(H358="SOB DEMANDA",100%,IF(AVERAGE(Y358,AG358,AO358,AW358)&gt;100%,100%,AVERAGE(Y358,AG358,AO358,AW358)))</f>
        <v/>
      </c>
      <c r="J358">
        <f>COUNTIFS(INDIRECT("Tabela6[QRCode]"),CUMPRIMENTO!$C358,INDIRECT("Tabela6[Data]"),CUMPRIMENTO!J$1)+COUNTIFS(INDIRECT("Tabela6[QRCode]"),CUMPRIMENTO!$D358,INDIRECT("Tabela6[Data]"),CUMPRIMENTO!J$1)</f>
        <v/>
      </c>
      <c r="K358">
        <f>COUNTIFS(INDIRECT("Tabela6[QRCode]"),CUMPRIMENTO!$C358,INDIRECT("Tabela6[Data]"),CUMPRIMENTO!K$1)+COUNTIFS(INDIRECT("Tabela6[QRCode]"),CUMPRIMENTO!$D358,INDIRECT("Tabela6[Data]"),CUMPRIMENTO!K$1)</f>
        <v/>
      </c>
      <c r="L358">
        <f>COUNTIFS(INDIRECT("Tabela6[QRCode]"),CUMPRIMENTO!$C358,INDIRECT("Tabela6[Data]"),CUMPRIMENTO!L$1)+COUNTIFS(INDIRECT("Tabela6[QRCode]"),CUMPRIMENTO!$D358,INDIRECT("Tabela6[Data]"),CUMPRIMENTO!L$1)</f>
        <v/>
      </c>
      <c r="M358">
        <f>COUNTIFS(INDIRECT("Tabela6[QRCode]"),CUMPRIMENTO!$C358,INDIRECT("Tabela6[Data]"),CUMPRIMENTO!M$1)+COUNTIFS(INDIRECT("Tabela6[QRCode]"),CUMPRIMENTO!$D358,INDIRECT("Tabela6[Data]"),CUMPRIMENTO!M$1)</f>
        <v/>
      </c>
      <c r="N358">
        <f>COUNTIFS(INDIRECT("Tabela6[QRCode]"),CUMPRIMENTO!$C358,INDIRECT("Tabela6[Data]"),CUMPRIMENTO!N$1)+COUNTIFS(INDIRECT("Tabela6[QRCode]"),CUMPRIMENTO!$D358,INDIRECT("Tabela6[Data]"),CUMPRIMENTO!N$1)</f>
        <v/>
      </c>
      <c r="Q358" s="33">
        <f>SUM(J358:P358)/(IF(G358=1,COUNTA(J358:P358)*3,IF(G358=2,COUNTA(J358:P358)*2,IF(G358=3,COUNTA(J358:P358),IF(G358=4,COUNTA(J358:P358)/2,IF(G358=5,COUNTA(J358:P358)/7,IF(G358=6,1,"")))))))</f>
        <v/>
      </c>
      <c r="R358">
        <f>COUNTIFS(INDIRECT("Tabela6[QRCode]"),CUMPRIMENTO!$C358,INDIRECT("Tabela6[Data]"),CUMPRIMENTO!R$1)+COUNTIFS(INDIRECT("Tabela6[QRCode]"),CUMPRIMENTO!$D358,INDIRECT("Tabela6[Data]"),CUMPRIMENTO!R$1)</f>
        <v/>
      </c>
      <c r="S358">
        <f>COUNTIFS(INDIRECT("Tabela6[QRCode]"),CUMPRIMENTO!$C358,INDIRECT("Tabela6[Data]"),CUMPRIMENTO!S$1)+COUNTIFS(INDIRECT("Tabela6[QRCode]"),CUMPRIMENTO!$D358,INDIRECT("Tabela6[Data]"),CUMPRIMENTO!S$1)</f>
        <v/>
      </c>
      <c r="T358">
        <f>COUNTIFS(INDIRECT("Tabela6[QRCode]"),CUMPRIMENTO!$C358,INDIRECT("Tabela6[Data]"),CUMPRIMENTO!T$1)+COUNTIFS(INDIRECT("Tabela6[QRCode]"),CUMPRIMENTO!$D358,INDIRECT("Tabela6[Data]"),CUMPRIMENTO!T$1)</f>
        <v/>
      </c>
      <c r="U358">
        <f>COUNTIFS(INDIRECT("Tabela6[QRCode]"),CUMPRIMENTO!$C358,INDIRECT("Tabela6[Data]"),CUMPRIMENTO!U$1)+COUNTIFS(INDIRECT("Tabela6[QRCode]"),CUMPRIMENTO!$D358,INDIRECT("Tabela6[Data]"),CUMPRIMENTO!U$1)</f>
        <v/>
      </c>
      <c r="V358">
        <f>COUNTIFS(INDIRECT("Tabela6[QRCode]"),CUMPRIMENTO!$C358,INDIRECT("Tabela6[Data]"),CUMPRIMENTO!V$1)+COUNTIFS(INDIRECT("Tabela6[QRCode]"),CUMPRIMENTO!$D358,INDIRECT("Tabela6[Data]"),CUMPRIMENTO!V$1)</f>
        <v/>
      </c>
      <c r="Y358" s="33">
        <f>SUM(R358:X358)/(IF(G358=1,COUNTA(R358:X358)*3,IF(G358=2,COUNTA(R358:X358)*2,IF(G358=3,COUNTA(R358:X358),IF(G358=4,COUNTA(R358:X358)/2,IF(G358=5,COUNTA(R358:X358)/7,IF(G358=6,1,"")))))))</f>
        <v/>
      </c>
      <c r="Z358">
        <f>COUNTIFS(INDIRECT("Tabela6[QRCode]"),CUMPRIMENTO!$C358,INDIRECT("Tabela6[Data]"),CUMPRIMENTO!Z$1)+COUNTIFS(INDIRECT("Tabela6[QRCode]"),CUMPRIMENTO!$D358,INDIRECT("Tabela6[Data]"),CUMPRIMENTO!Z$1)</f>
        <v/>
      </c>
      <c r="AA358">
        <f>COUNTIFS(INDIRECT("Tabela6[QRCode]"),CUMPRIMENTO!$C358,INDIRECT("Tabela6[Data]"),CUMPRIMENTO!AA$1)+COUNTIFS(INDIRECT("Tabela6[QRCode]"),CUMPRIMENTO!$D358,INDIRECT("Tabela6[Data]"),CUMPRIMENTO!AA$1)</f>
        <v/>
      </c>
      <c r="AB358">
        <f>COUNTIFS(INDIRECT("Tabela6[QRCode]"),CUMPRIMENTO!$C358,INDIRECT("Tabela6[Data]"),CUMPRIMENTO!AB$1)+COUNTIFS(INDIRECT("Tabela6[QRCode]"),CUMPRIMENTO!$D358,INDIRECT("Tabela6[Data]"),CUMPRIMENTO!AB$1)</f>
        <v/>
      </c>
      <c r="AC358">
        <f>COUNTIFS(INDIRECT("Tabela6[QRCode]"),CUMPRIMENTO!$C358,INDIRECT("Tabela6[Data]"),CUMPRIMENTO!AC$1)+COUNTIFS(INDIRECT("Tabela6[QRCode]"),CUMPRIMENTO!$D358,INDIRECT("Tabela6[Data]"),CUMPRIMENTO!AC$1)</f>
        <v/>
      </c>
      <c r="AD358">
        <f>COUNTIFS(INDIRECT("Tabela6[QRCode]"),CUMPRIMENTO!$C358,INDIRECT("Tabela6[Data]"),CUMPRIMENTO!AD$1)+COUNTIFS(INDIRECT("Tabela6[QRCode]"),CUMPRIMENTO!$D358,INDIRECT("Tabela6[Data]"),CUMPRIMENTO!AD$1)</f>
        <v/>
      </c>
      <c r="AG358" s="33">
        <f>SUM(Z358:AD358)/(IF(G358=1,COUNTA(Z358:AD358)*3,IF(G358=2,COUNTA(Z358:AD358)*2,IF(G358=3,COUNTA(Z358:AD358),IF(G358=4,COUNTA(Z358:AD358)/2,IF(G358=5,COUNTA(Z358:AD358)/7,IF(G358=6,1,"")))))))</f>
        <v/>
      </c>
      <c r="AH358">
        <f>COUNTIFS(INDIRECT("Tabela6[QRCode]"),CUMPRIMENTO!$C358,INDIRECT("Tabela6[Data]"),CUMPRIMENTO!AH$1)+COUNTIFS(INDIRECT("Tabela6[QRCode]"),CUMPRIMENTO!$D358,INDIRECT("Tabela6[Data]"),CUMPRIMENTO!AH$1)</f>
        <v/>
      </c>
      <c r="AI358">
        <f>COUNTIFS(INDIRECT("Tabela6[QRCode]"),CUMPRIMENTO!$C358,INDIRECT("Tabela6[Data]"),CUMPRIMENTO!AI$1)+COUNTIFS(INDIRECT("Tabela6[QRCode]"),CUMPRIMENTO!$D358,INDIRECT("Tabela6[Data]"),CUMPRIMENTO!AI$1)</f>
        <v/>
      </c>
      <c r="AJ358">
        <f>COUNTIFS(INDIRECT("Tabela6[QRCode]"),CUMPRIMENTO!$C358,INDIRECT("Tabela6[Data]"),CUMPRIMENTO!AJ$1)+COUNTIFS(INDIRECT("Tabela6[QRCode]"),CUMPRIMENTO!$D358,INDIRECT("Tabela6[Data]"),CUMPRIMENTO!AJ$1)</f>
        <v/>
      </c>
      <c r="AK358">
        <f>COUNTIFS(INDIRECT("Tabela6[QRCode]"),CUMPRIMENTO!$C358,INDIRECT("Tabela6[Data]"),CUMPRIMENTO!AK$1)+COUNTIFS(INDIRECT("Tabela6[QRCode]"),CUMPRIMENTO!$D358,INDIRECT("Tabela6[Data]"),CUMPRIMENTO!AK$1)</f>
        <v/>
      </c>
      <c r="AL358">
        <f>COUNTIFS(INDIRECT("Tabela6[QRCode]"),CUMPRIMENTO!$C358,INDIRECT("Tabela6[Data]"),CUMPRIMENTO!AL$1)+COUNTIFS(INDIRECT("Tabela6[QRCode]"),CUMPRIMENTO!$D358,INDIRECT("Tabela6[Data]"),CUMPRIMENTO!AL$1)</f>
        <v/>
      </c>
      <c r="AO358" s="33">
        <f>SUM(AH358:AL358)/(IF(G358=1,COUNTA(AH358:AL358)*3,IF(G358=2,COUNTA(AH358:AL358)*2,IF(G358=3,COUNTA(AH358:AL358),IF(G358=4,COUNTA(AH358:AL358)/2,IF(G358=5,COUNTA(AH358:AL358)/7,IF(G358=6,1,"")))))))</f>
        <v/>
      </c>
      <c r="AP358">
        <f>COUNTIFS(INDIRECT("Tabela6[QRCode]"),CUMPRIMENTO!$C358,INDIRECT("Tabela6[Data]"),CUMPRIMENTO!AP$1)+COUNTIFS(INDIRECT("Tabela6[QRCode]"),CUMPRIMENTO!$D358,INDIRECT("Tabela6[Data]"),CUMPRIMENTO!AP$1)</f>
        <v/>
      </c>
      <c r="AQ358">
        <f>COUNTIFS(INDIRECT("Tabela6[QRCode]"),CUMPRIMENTO!$C358,INDIRECT("Tabela6[Data]"),CUMPRIMENTO!AQ$1)+COUNTIFS(INDIRECT("Tabela6[QRCode]"),CUMPRIMENTO!$D358,INDIRECT("Tabela6[Data]"),CUMPRIMENTO!AQ$1)</f>
        <v/>
      </c>
      <c r="AW358" s="33">
        <f>SUM(AP358:AS358)/(IF(G358=1,COUNTA(AP358:AS358)*3,IF(G358=2,COUNTA(AP358:AS358)*2,IF(G358=3,COUNTA(AP358:AS358),IF(G358=4,COUNTA(AP358:AS358)/2,IF(G358=5,COUNTA(AP358:AS358)/7,IF(G358=6,1,"")))))))</f>
        <v/>
      </c>
    </row>
    <row r="359">
      <c r="B359" t="inlineStr">
        <is>
          <t>BR01-IES-P49</t>
        </is>
      </c>
      <c r="C359" t="inlineStr">
        <is>
          <t>BR01-IES-P49-SALA35</t>
        </is>
      </c>
      <c r="D359" t="inlineStr">
        <is>
          <t>RS-ST01-49-02P-SLA06</t>
        </is>
      </c>
      <c r="E359" t="inlineStr">
        <is>
          <t>2o ANDAR - COPA</t>
        </is>
      </c>
      <c r="F359" t="inlineStr">
        <is>
          <t>Sem QR Code</t>
        </is>
      </c>
      <c r="G359" t="n">
        <v>3</v>
      </c>
      <c r="H359" t="inlineStr">
        <is>
          <t>T2E</t>
        </is>
      </c>
      <c r="I359" s="34">
        <f>IF(H359="SOB DEMANDA",100%,IF(AVERAGE(Y359,AG359,AO359,AW359)&gt;100%,100%,AVERAGE(Y359,AG359,AO359,AW359)))</f>
        <v/>
      </c>
      <c r="J359">
        <f>COUNTIFS(INDIRECT("Tabela6[QRCode]"),CUMPRIMENTO!$C359,INDIRECT("Tabela6[Data]"),CUMPRIMENTO!J$1)+COUNTIFS(INDIRECT("Tabela6[QRCode]"),CUMPRIMENTO!$D359,INDIRECT("Tabela6[Data]"),CUMPRIMENTO!J$1)</f>
        <v/>
      </c>
      <c r="K359">
        <f>COUNTIFS(INDIRECT("Tabela6[QRCode]"),CUMPRIMENTO!$C359,INDIRECT("Tabela6[Data]"),CUMPRIMENTO!K$1)+COUNTIFS(INDIRECT("Tabela6[QRCode]"),CUMPRIMENTO!$D359,INDIRECT("Tabela6[Data]"),CUMPRIMENTO!K$1)</f>
        <v/>
      </c>
      <c r="L359">
        <f>COUNTIFS(INDIRECT("Tabela6[QRCode]"),CUMPRIMENTO!$C359,INDIRECT("Tabela6[Data]"),CUMPRIMENTO!L$1)+COUNTIFS(INDIRECT("Tabela6[QRCode]"),CUMPRIMENTO!$D359,INDIRECT("Tabela6[Data]"),CUMPRIMENTO!L$1)</f>
        <v/>
      </c>
      <c r="M359">
        <f>COUNTIFS(INDIRECT("Tabela6[QRCode]"),CUMPRIMENTO!$C359,INDIRECT("Tabela6[Data]"),CUMPRIMENTO!M$1)+COUNTIFS(INDIRECT("Tabela6[QRCode]"),CUMPRIMENTO!$D359,INDIRECT("Tabela6[Data]"),CUMPRIMENTO!M$1)</f>
        <v/>
      </c>
      <c r="N359">
        <f>COUNTIFS(INDIRECT("Tabela6[QRCode]"),CUMPRIMENTO!$C359,INDIRECT("Tabela6[Data]"),CUMPRIMENTO!N$1)+COUNTIFS(INDIRECT("Tabela6[QRCode]"),CUMPRIMENTO!$D359,INDIRECT("Tabela6[Data]"),CUMPRIMENTO!N$1)</f>
        <v/>
      </c>
      <c r="Q359" s="33">
        <f>SUM(J359:P359)/(IF(G359=1,COUNTA(J359:P359)*3,IF(G359=2,COUNTA(J359:P359)*2,IF(G359=3,COUNTA(J359:P359),IF(G359=4,COUNTA(J359:P359)/2,IF(G359=5,COUNTA(J359:P359)/7,IF(G359=6,1,"")))))))</f>
        <v/>
      </c>
      <c r="R359">
        <f>COUNTIFS(INDIRECT("Tabela6[QRCode]"),CUMPRIMENTO!$C359,INDIRECT("Tabela6[Data]"),CUMPRIMENTO!R$1)+COUNTIFS(INDIRECT("Tabela6[QRCode]"),CUMPRIMENTO!$D359,INDIRECT("Tabela6[Data]"),CUMPRIMENTO!R$1)</f>
        <v/>
      </c>
      <c r="S359">
        <f>COUNTIFS(INDIRECT("Tabela6[QRCode]"),CUMPRIMENTO!$C359,INDIRECT("Tabela6[Data]"),CUMPRIMENTO!S$1)+COUNTIFS(INDIRECT("Tabela6[QRCode]"),CUMPRIMENTO!$D359,INDIRECT("Tabela6[Data]"),CUMPRIMENTO!S$1)</f>
        <v/>
      </c>
      <c r="T359">
        <f>COUNTIFS(INDIRECT("Tabela6[QRCode]"),CUMPRIMENTO!$C359,INDIRECT("Tabela6[Data]"),CUMPRIMENTO!T$1)+COUNTIFS(INDIRECT("Tabela6[QRCode]"),CUMPRIMENTO!$D359,INDIRECT("Tabela6[Data]"),CUMPRIMENTO!T$1)</f>
        <v/>
      </c>
      <c r="U359">
        <f>COUNTIFS(INDIRECT("Tabela6[QRCode]"),CUMPRIMENTO!$C359,INDIRECT("Tabela6[Data]"),CUMPRIMENTO!U$1)+COUNTIFS(INDIRECT("Tabela6[QRCode]"),CUMPRIMENTO!$D359,INDIRECT("Tabela6[Data]"),CUMPRIMENTO!U$1)</f>
        <v/>
      </c>
      <c r="V359">
        <f>COUNTIFS(INDIRECT("Tabela6[QRCode]"),CUMPRIMENTO!$C359,INDIRECT("Tabela6[Data]"),CUMPRIMENTO!V$1)+COUNTIFS(INDIRECT("Tabela6[QRCode]"),CUMPRIMENTO!$D359,INDIRECT("Tabela6[Data]"),CUMPRIMENTO!V$1)</f>
        <v/>
      </c>
      <c r="Y359" s="33">
        <f>SUM(R359:X359)/(IF(G359=1,COUNTA(R359:X359)*3,IF(G359=2,COUNTA(R359:X359)*2,IF(G359=3,COUNTA(R359:X359),IF(G359=4,COUNTA(R359:X359)/2,IF(G359=5,COUNTA(R359:X359)/7,IF(G359=6,1,"")))))))</f>
        <v/>
      </c>
      <c r="Z359">
        <f>COUNTIFS(INDIRECT("Tabela6[QRCode]"),CUMPRIMENTO!$C359,INDIRECT("Tabela6[Data]"),CUMPRIMENTO!Z$1)+COUNTIFS(INDIRECT("Tabela6[QRCode]"),CUMPRIMENTO!$D359,INDIRECT("Tabela6[Data]"),CUMPRIMENTO!Z$1)</f>
        <v/>
      </c>
      <c r="AA359">
        <f>COUNTIFS(INDIRECT("Tabela6[QRCode]"),CUMPRIMENTO!$C359,INDIRECT("Tabela6[Data]"),CUMPRIMENTO!AA$1)+COUNTIFS(INDIRECT("Tabela6[QRCode]"),CUMPRIMENTO!$D359,INDIRECT("Tabela6[Data]"),CUMPRIMENTO!AA$1)</f>
        <v/>
      </c>
      <c r="AB359">
        <f>COUNTIFS(INDIRECT("Tabela6[QRCode]"),CUMPRIMENTO!$C359,INDIRECT("Tabela6[Data]"),CUMPRIMENTO!AB$1)+COUNTIFS(INDIRECT("Tabela6[QRCode]"),CUMPRIMENTO!$D359,INDIRECT("Tabela6[Data]"),CUMPRIMENTO!AB$1)</f>
        <v/>
      </c>
      <c r="AC359">
        <f>COUNTIFS(INDIRECT("Tabela6[QRCode]"),CUMPRIMENTO!$C359,INDIRECT("Tabela6[Data]"),CUMPRIMENTO!AC$1)+COUNTIFS(INDIRECT("Tabela6[QRCode]"),CUMPRIMENTO!$D359,INDIRECT("Tabela6[Data]"),CUMPRIMENTO!AC$1)</f>
        <v/>
      </c>
      <c r="AD359">
        <f>COUNTIFS(INDIRECT("Tabela6[QRCode]"),CUMPRIMENTO!$C359,INDIRECT("Tabela6[Data]"),CUMPRIMENTO!AD$1)+COUNTIFS(INDIRECT("Tabela6[QRCode]"),CUMPRIMENTO!$D359,INDIRECT("Tabela6[Data]"),CUMPRIMENTO!AD$1)</f>
        <v/>
      </c>
      <c r="AG359" s="33">
        <f>SUM(Z359:AD359)/(IF(G359=1,COUNTA(Z359:AD359)*3,IF(G359=2,COUNTA(Z359:AD359)*2,IF(G359=3,COUNTA(Z359:AD359),IF(G359=4,COUNTA(Z359:AD359)/2,IF(G359=5,COUNTA(Z359:AD359)/7,IF(G359=6,1,"")))))))</f>
        <v/>
      </c>
      <c r="AH359">
        <f>COUNTIFS(INDIRECT("Tabela6[QRCode]"),CUMPRIMENTO!$C359,INDIRECT("Tabela6[Data]"),CUMPRIMENTO!AH$1)+COUNTIFS(INDIRECT("Tabela6[QRCode]"),CUMPRIMENTO!$D359,INDIRECT("Tabela6[Data]"),CUMPRIMENTO!AH$1)</f>
        <v/>
      </c>
      <c r="AI359">
        <f>COUNTIFS(INDIRECT("Tabela6[QRCode]"),CUMPRIMENTO!$C359,INDIRECT("Tabela6[Data]"),CUMPRIMENTO!AI$1)+COUNTIFS(INDIRECT("Tabela6[QRCode]"),CUMPRIMENTO!$D359,INDIRECT("Tabela6[Data]"),CUMPRIMENTO!AI$1)</f>
        <v/>
      </c>
      <c r="AJ359">
        <f>COUNTIFS(INDIRECT("Tabela6[QRCode]"),CUMPRIMENTO!$C359,INDIRECT("Tabela6[Data]"),CUMPRIMENTO!AJ$1)+COUNTIFS(INDIRECT("Tabela6[QRCode]"),CUMPRIMENTO!$D359,INDIRECT("Tabela6[Data]"),CUMPRIMENTO!AJ$1)</f>
        <v/>
      </c>
      <c r="AK359">
        <f>COUNTIFS(INDIRECT("Tabela6[QRCode]"),CUMPRIMENTO!$C359,INDIRECT("Tabela6[Data]"),CUMPRIMENTO!AK$1)+COUNTIFS(INDIRECT("Tabela6[QRCode]"),CUMPRIMENTO!$D359,INDIRECT("Tabela6[Data]"),CUMPRIMENTO!AK$1)</f>
        <v/>
      </c>
      <c r="AL359">
        <f>COUNTIFS(INDIRECT("Tabela6[QRCode]"),CUMPRIMENTO!$C359,INDIRECT("Tabela6[Data]"),CUMPRIMENTO!AL$1)+COUNTIFS(INDIRECT("Tabela6[QRCode]"),CUMPRIMENTO!$D359,INDIRECT("Tabela6[Data]"),CUMPRIMENTO!AL$1)</f>
        <v/>
      </c>
      <c r="AO359" s="33">
        <f>SUM(AH359:AL359)/(IF(G359=1,COUNTA(AH359:AL359)*3,IF(G359=2,COUNTA(AH359:AL359)*2,IF(G359=3,COUNTA(AH359:AL359),IF(G359=4,COUNTA(AH359:AL359)/2,IF(G359=5,COUNTA(AH359:AL359)/7,IF(G359=6,1,"")))))))</f>
        <v/>
      </c>
      <c r="AP359">
        <f>COUNTIFS(INDIRECT("Tabela6[QRCode]"),CUMPRIMENTO!$C359,INDIRECT("Tabela6[Data]"),CUMPRIMENTO!AP$1)+COUNTIFS(INDIRECT("Tabela6[QRCode]"),CUMPRIMENTO!$D359,INDIRECT("Tabela6[Data]"),CUMPRIMENTO!AP$1)</f>
        <v/>
      </c>
      <c r="AQ359">
        <f>COUNTIFS(INDIRECT("Tabela6[QRCode]"),CUMPRIMENTO!$C359,INDIRECT("Tabela6[Data]"),CUMPRIMENTO!AQ$1)+COUNTIFS(INDIRECT("Tabela6[QRCode]"),CUMPRIMENTO!$D359,INDIRECT("Tabela6[Data]"),CUMPRIMENTO!AQ$1)</f>
        <v/>
      </c>
      <c r="AW359" s="33">
        <f>SUM(AP359:AS359)/(IF(G359=1,COUNTA(AP359:AS359)*3,IF(G359=2,COUNTA(AP359:AS359)*2,IF(G359=3,COUNTA(AP359:AS359),IF(G359=4,COUNTA(AP359:AS359)/2,IF(G359=5,COUNTA(AP359:AS359)/7,IF(G359=6,1,"")))))))</f>
        <v/>
      </c>
    </row>
    <row r="360">
      <c r="B360" t="inlineStr">
        <is>
          <t>BR01-IES-P49</t>
        </is>
      </c>
      <c r="C360" t="inlineStr">
        <is>
          <t>BR01-IES-P49-SALA64</t>
        </is>
      </c>
      <c r="D360" t="inlineStr">
        <is>
          <t>RS-ST01-49-03P-SLA01</t>
        </is>
      </c>
      <c r="E360" t="inlineStr">
        <is>
          <t>3o ANDAR - HALL DE ENTRADA</t>
        </is>
      </c>
      <c r="G360" t="n">
        <v>3</v>
      </c>
      <c r="H360" t="inlineStr">
        <is>
          <t>T2E</t>
        </is>
      </c>
      <c r="I360" s="34">
        <f>IF(H360="SOB DEMANDA",100%,IF(AVERAGE(Y360,AG360,AO360,AW360)&gt;100%,100%,AVERAGE(Y360,AG360,AO360,AW360)))</f>
        <v/>
      </c>
      <c r="J360">
        <f>COUNTIFS(INDIRECT("Tabela6[QRCode]"),CUMPRIMENTO!$C360,INDIRECT("Tabela6[Data]"),CUMPRIMENTO!J$1)+COUNTIFS(INDIRECT("Tabela6[QRCode]"),CUMPRIMENTO!$D360,INDIRECT("Tabela6[Data]"),CUMPRIMENTO!J$1)</f>
        <v/>
      </c>
      <c r="K360">
        <f>COUNTIFS(INDIRECT("Tabela6[QRCode]"),CUMPRIMENTO!$C360,INDIRECT("Tabela6[Data]"),CUMPRIMENTO!K$1)+COUNTIFS(INDIRECT("Tabela6[QRCode]"),CUMPRIMENTO!$D360,INDIRECT("Tabela6[Data]"),CUMPRIMENTO!K$1)</f>
        <v/>
      </c>
      <c r="L360">
        <f>COUNTIFS(INDIRECT("Tabela6[QRCode]"),CUMPRIMENTO!$C360,INDIRECT("Tabela6[Data]"),CUMPRIMENTO!L$1)+COUNTIFS(INDIRECT("Tabela6[QRCode]"),CUMPRIMENTO!$D360,INDIRECT("Tabela6[Data]"),CUMPRIMENTO!L$1)</f>
        <v/>
      </c>
      <c r="M360">
        <f>COUNTIFS(INDIRECT("Tabela6[QRCode]"),CUMPRIMENTO!$C360,INDIRECT("Tabela6[Data]"),CUMPRIMENTO!M$1)+COUNTIFS(INDIRECT("Tabela6[QRCode]"),CUMPRIMENTO!$D360,INDIRECT("Tabela6[Data]"),CUMPRIMENTO!M$1)</f>
        <v/>
      </c>
      <c r="N360">
        <f>COUNTIFS(INDIRECT("Tabela6[QRCode]"),CUMPRIMENTO!$C360,INDIRECT("Tabela6[Data]"),CUMPRIMENTO!N$1)+COUNTIFS(INDIRECT("Tabela6[QRCode]"),CUMPRIMENTO!$D360,INDIRECT("Tabela6[Data]"),CUMPRIMENTO!N$1)</f>
        <v/>
      </c>
      <c r="Q360" s="33">
        <f>SUM(J360:P360)/(IF(G360=1,COUNTA(J360:P360)*3,IF(G360=2,COUNTA(J360:P360)*2,IF(G360=3,COUNTA(J360:P360),IF(G360=4,COUNTA(J360:P360)/2,IF(G360=5,COUNTA(J360:P360)/7,IF(G360=6,1,"")))))))</f>
        <v/>
      </c>
      <c r="R360">
        <f>COUNTIFS(INDIRECT("Tabela6[QRCode]"),CUMPRIMENTO!$C360,INDIRECT("Tabela6[Data]"),CUMPRIMENTO!R$1)+COUNTIFS(INDIRECT("Tabela6[QRCode]"),CUMPRIMENTO!$D360,INDIRECT("Tabela6[Data]"),CUMPRIMENTO!R$1)</f>
        <v/>
      </c>
      <c r="S360">
        <f>COUNTIFS(INDIRECT("Tabela6[QRCode]"),CUMPRIMENTO!$C360,INDIRECT("Tabela6[Data]"),CUMPRIMENTO!S$1)+COUNTIFS(INDIRECT("Tabela6[QRCode]"),CUMPRIMENTO!$D360,INDIRECT("Tabela6[Data]"),CUMPRIMENTO!S$1)</f>
        <v/>
      </c>
      <c r="T360">
        <f>COUNTIFS(INDIRECT("Tabela6[QRCode]"),CUMPRIMENTO!$C360,INDIRECT("Tabela6[Data]"),CUMPRIMENTO!T$1)+COUNTIFS(INDIRECT("Tabela6[QRCode]"),CUMPRIMENTO!$D360,INDIRECT("Tabela6[Data]"),CUMPRIMENTO!T$1)</f>
        <v/>
      </c>
      <c r="U360">
        <f>COUNTIFS(INDIRECT("Tabela6[QRCode]"),CUMPRIMENTO!$C360,INDIRECT("Tabela6[Data]"),CUMPRIMENTO!U$1)+COUNTIFS(INDIRECT("Tabela6[QRCode]"),CUMPRIMENTO!$D360,INDIRECT("Tabela6[Data]"),CUMPRIMENTO!U$1)</f>
        <v/>
      </c>
      <c r="V360">
        <f>COUNTIFS(INDIRECT("Tabela6[QRCode]"),CUMPRIMENTO!$C360,INDIRECT("Tabela6[Data]"),CUMPRIMENTO!V$1)+COUNTIFS(INDIRECT("Tabela6[QRCode]"),CUMPRIMENTO!$D360,INDIRECT("Tabela6[Data]"),CUMPRIMENTO!V$1)</f>
        <v/>
      </c>
      <c r="Y360" s="33">
        <f>SUM(R360:X360)/(IF(G360=1,COUNTA(R360:X360)*3,IF(G360=2,COUNTA(R360:X360)*2,IF(G360=3,COUNTA(R360:X360),IF(G360=4,COUNTA(R360:X360)/2,IF(G360=5,COUNTA(R360:X360)/7,IF(G360=6,1,"")))))))</f>
        <v/>
      </c>
      <c r="Z360">
        <f>COUNTIFS(INDIRECT("Tabela6[QRCode]"),CUMPRIMENTO!$C360,INDIRECT("Tabela6[Data]"),CUMPRIMENTO!Z$1)+COUNTIFS(INDIRECT("Tabela6[QRCode]"),CUMPRIMENTO!$D360,INDIRECT("Tabela6[Data]"),CUMPRIMENTO!Z$1)</f>
        <v/>
      </c>
      <c r="AA360">
        <f>COUNTIFS(INDIRECT("Tabela6[QRCode]"),CUMPRIMENTO!$C360,INDIRECT("Tabela6[Data]"),CUMPRIMENTO!AA$1)+COUNTIFS(INDIRECT("Tabela6[QRCode]"),CUMPRIMENTO!$D360,INDIRECT("Tabela6[Data]"),CUMPRIMENTO!AA$1)</f>
        <v/>
      </c>
      <c r="AB360">
        <f>COUNTIFS(INDIRECT("Tabela6[QRCode]"),CUMPRIMENTO!$C360,INDIRECT("Tabela6[Data]"),CUMPRIMENTO!AB$1)+COUNTIFS(INDIRECT("Tabela6[QRCode]"),CUMPRIMENTO!$D360,INDIRECT("Tabela6[Data]"),CUMPRIMENTO!AB$1)</f>
        <v/>
      </c>
      <c r="AC360">
        <f>COUNTIFS(INDIRECT("Tabela6[QRCode]"),CUMPRIMENTO!$C360,INDIRECT("Tabela6[Data]"),CUMPRIMENTO!AC$1)+COUNTIFS(INDIRECT("Tabela6[QRCode]"),CUMPRIMENTO!$D360,INDIRECT("Tabela6[Data]"),CUMPRIMENTO!AC$1)</f>
        <v/>
      </c>
      <c r="AD360">
        <f>COUNTIFS(INDIRECT("Tabela6[QRCode]"),CUMPRIMENTO!$C360,INDIRECT("Tabela6[Data]"),CUMPRIMENTO!AD$1)+COUNTIFS(INDIRECT("Tabela6[QRCode]"),CUMPRIMENTO!$D360,INDIRECT("Tabela6[Data]"),CUMPRIMENTO!AD$1)</f>
        <v/>
      </c>
      <c r="AG360" s="33">
        <f>SUM(Z360:AD360)/(IF(G360=1,COUNTA(Z360:AD360)*3,IF(G360=2,COUNTA(Z360:AD360)*2,IF(G360=3,COUNTA(Z360:AD360),IF(G360=4,COUNTA(Z360:AD360)/2,IF(G360=5,COUNTA(Z360:AD360)/7,IF(G360=6,1,"")))))))</f>
        <v/>
      </c>
      <c r="AH360">
        <f>COUNTIFS(INDIRECT("Tabela6[QRCode]"),CUMPRIMENTO!$C360,INDIRECT("Tabela6[Data]"),CUMPRIMENTO!AH$1)+COUNTIFS(INDIRECT("Tabela6[QRCode]"),CUMPRIMENTO!$D360,INDIRECT("Tabela6[Data]"),CUMPRIMENTO!AH$1)</f>
        <v/>
      </c>
      <c r="AI360">
        <f>COUNTIFS(INDIRECT("Tabela6[QRCode]"),CUMPRIMENTO!$C360,INDIRECT("Tabela6[Data]"),CUMPRIMENTO!AI$1)+COUNTIFS(INDIRECT("Tabela6[QRCode]"),CUMPRIMENTO!$D360,INDIRECT("Tabela6[Data]"),CUMPRIMENTO!AI$1)</f>
        <v/>
      </c>
      <c r="AJ360">
        <f>COUNTIFS(INDIRECT("Tabela6[QRCode]"),CUMPRIMENTO!$C360,INDIRECT("Tabela6[Data]"),CUMPRIMENTO!AJ$1)+COUNTIFS(INDIRECT("Tabela6[QRCode]"),CUMPRIMENTO!$D360,INDIRECT("Tabela6[Data]"),CUMPRIMENTO!AJ$1)</f>
        <v/>
      </c>
      <c r="AK360">
        <f>COUNTIFS(INDIRECT("Tabela6[QRCode]"),CUMPRIMENTO!$C360,INDIRECT("Tabela6[Data]"),CUMPRIMENTO!AK$1)+COUNTIFS(INDIRECT("Tabela6[QRCode]"),CUMPRIMENTO!$D360,INDIRECT("Tabela6[Data]"),CUMPRIMENTO!AK$1)</f>
        <v/>
      </c>
      <c r="AL360">
        <f>COUNTIFS(INDIRECT("Tabela6[QRCode]"),CUMPRIMENTO!$C360,INDIRECT("Tabela6[Data]"),CUMPRIMENTO!AL$1)+COUNTIFS(INDIRECT("Tabela6[QRCode]"),CUMPRIMENTO!$D360,INDIRECT("Tabela6[Data]"),CUMPRIMENTO!AL$1)</f>
        <v/>
      </c>
      <c r="AO360" s="33">
        <f>SUM(AH360:AL360)/(IF(G360=1,COUNTA(AH360:AL360)*3,IF(G360=2,COUNTA(AH360:AL360)*2,IF(G360=3,COUNTA(AH360:AL360),IF(G360=4,COUNTA(AH360:AL360)/2,IF(G360=5,COUNTA(AH360:AL360)/7,IF(G360=6,1,"")))))))</f>
        <v/>
      </c>
      <c r="AP360">
        <f>COUNTIFS(INDIRECT("Tabela6[QRCode]"),CUMPRIMENTO!$C360,INDIRECT("Tabela6[Data]"),CUMPRIMENTO!AP$1)+COUNTIFS(INDIRECT("Tabela6[QRCode]"),CUMPRIMENTO!$D360,INDIRECT("Tabela6[Data]"),CUMPRIMENTO!AP$1)</f>
        <v/>
      </c>
      <c r="AQ360">
        <f>COUNTIFS(INDIRECT("Tabela6[QRCode]"),CUMPRIMENTO!$C360,INDIRECT("Tabela6[Data]"),CUMPRIMENTO!AQ$1)+COUNTIFS(INDIRECT("Tabela6[QRCode]"),CUMPRIMENTO!$D360,INDIRECT("Tabela6[Data]"),CUMPRIMENTO!AQ$1)</f>
        <v/>
      </c>
      <c r="AW360" s="33">
        <f>SUM(AP360:AS360)/(IF(G360=1,COUNTA(AP360:AS360)*3,IF(G360=2,COUNTA(AP360:AS360)*2,IF(G360=3,COUNTA(AP360:AS360),IF(G360=4,COUNTA(AP360:AS360)/2,IF(G360=5,COUNTA(AP360:AS360)/7,IF(G360=6,1,"")))))))</f>
        <v/>
      </c>
    </row>
    <row r="361">
      <c r="B361" t="inlineStr">
        <is>
          <t>BR01-IES-P49</t>
        </is>
      </c>
      <c r="C361" t="inlineStr">
        <is>
          <t>BR01-IES-P49-SALA65</t>
        </is>
      </c>
      <c r="D361" t="inlineStr">
        <is>
          <t>RS-ST01-49-03P-SLA02</t>
        </is>
      </c>
      <c r="E361" t="inlineStr">
        <is>
          <t>3o ANDAR - SALA ADM DTD/DSS</t>
        </is>
      </c>
      <c r="G361" t="n">
        <v>3</v>
      </c>
      <c r="H361" t="inlineStr">
        <is>
          <t>T2E</t>
        </is>
      </c>
      <c r="I361" s="34">
        <f>IF(H361="SOB DEMANDA",100%,IF(AVERAGE(Y361,AG361,AO361,AW361)&gt;100%,100%,AVERAGE(Y361,AG361,AO361,AW361)))</f>
        <v/>
      </c>
      <c r="J361">
        <f>COUNTIFS(INDIRECT("Tabela6[QRCode]"),CUMPRIMENTO!$C361,INDIRECT("Tabela6[Data]"),CUMPRIMENTO!J$1)+COUNTIFS(INDIRECT("Tabela6[QRCode]"),CUMPRIMENTO!$D361,INDIRECT("Tabela6[Data]"),CUMPRIMENTO!J$1)</f>
        <v/>
      </c>
      <c r="K361">
        <f>COUNTIFS(INDIRECT("Tabela6[QRCode]"),CUMPRIMENTO!$C361,INDIRECT("Tabela6[Data]"),CUMPRIMENTO!K$1)+COUNTIFS(INDIRECT("Tabela6[QRCode]"),CUMPRIMENTO!$D361,INDIRECT("Tabela6[Data]"),CUMPRIMENTO!K$1)</f>
        <v/>
      </c>
      <c r="L361">
        <f>COUNTIFS(INDIRECT("Tabela6[QRCode]"),CUMPRIMENTO!$C361,INDIRECT("Tabela6[Data]"),CUMPRIMENTO!L$1)+COUNTIFS(INDIRECT("Tabela6[QRCode]"),CUMPRIMENTO!$D361,INDIRECT("Tabela6[Data]"),CUMPRIMENTO!L$1)</f>
        <v/>
      </c>
      <c r="M361">
        <f>COUNTIFS(INDIRECT("Tabela6[QRCode]"),CUMPRIMENTO!$C361,INDIRECT("Tabela6[Data]"),CUMPRIMENTO!M$1)+COUNTIFS(INDIRECT("Tabela6[QRCode]"),CUMPRIMENTO!$D361,INDIRECT("Tabela6[Data]"),CUMPRIMENTO!M$1)</f>
        <v/>
      </c>
      <c r="N361">
        <f>COUNTIFS(INDIRECT("Tabela6[QRCode]"),CUMPRIMENTO!$C361,INDIRECT("Tabela6[Data]"),CUMPRIMENTO!N$1)+COUNTIFS(INDIRECT("Tabela6[QRCode]"),CUMPRIMENTO!$D361,INDIRECT("Tabela6[Data]"),CUMPRIMENTO!N$1)</f>
        <v/>
      </c>
      <c r="Q361" s="33">
        <f>SUM(J361:P361)/(IF(G361=1,COUNTA(J361:P361)*3,IF(G361=2,COUNTA(J361:P361)*2,IF(G361=3,COUNTA(J361:P361),IF(G361=4,COUNTA(J361:P361)/2,IF(G361=5,COUNTA(J361:P361)/7,IF(G361=6,1,"")))))))</f>
        <v/>
      </c>
      <c r="R361">
        <f>COUNTIFS(INDIRECT("Tabela6[QRCode]"),CUMPRIMENTO!$C361,INDIRECT("Tabela6[Data]"),CUMPRIMENTO!R$1)+COUNTIFS(INDIRECT("Tabela6[QRCode]"),CUMPRIMENTO!$D361,INDIRECT("Tabela6[Data]"),CUMPRIMENTO!R$1)</f>
        <v/>
      </c>
      <c r="S361">
        <f>COUNTIFS(INDIRECT("Tabela6[QRCode]"),CUMPRIMENTO!$C361,INDIRECT("Tabela6[Data]"),CUMPRIMENTO!S$1)+COUNTIFS(INDIRECT("Tabela6[QRCode]"),CUMPRIMENTO!$D361,INDIRECT("Tabela6[Data]"),CUMPRIMENTO!S$1)</f>
        <v/>
      </c>
      <c r="T361">
        <f>COUNTIFS(INDIRECT("Tabela6[QRCode]"),CUMPRIMENTO!$C361,INDIRECT("Tabela6[Data]"),CUMPRIMENTO!T$1)+COUNTIFS(INDIRECT("Tabela6[QRCode]"),CUMPRIMENTO!$D361,INDIRECT("Tabela6[Data]"),CUMPRIMENTO!T$1)</f>
        <v/>
      </c>
      <c r="U361">
        <f>COUNTIFS(INDIRECT("Tabela6[QRCode]"),CUMPRIMENTO!$C361,INDIRECT("Tabela6[Data]"),CUMPRIMENTO!U$1)+COUNTIFS(INDIRECT("Tabela6[QRCode]"),CUMPRIMENTO!$D361,INDIRECT("Tabela6[Data]"),CUMPRIMENTO!U$1)</f>
        <v/>
      </c>
      <c r="V361">
        <f>COUNTIFS(INDIRECT("Tabela6[QRCode]"),CUMPRIMENTO!$C361,INDIRECT("Tabela6[Data]"),CUMPRIMENTO!V$1)+COUNTIFS(INDIRECT("Tabela6[QRCode]"),CUMPRIMENTO!$D361,INDIRECT("Tabela6[Data]"),CUMPRIMENTO!V$1)</f>
        <v/>
      </c>
      <c r="Y361" s="33">
        <f>SUM(R361:X361)/(IF(G361=1,COUNTA(R361:X361)*3,IF(G361=2,COUNTA(R361:X361)*2,IF(G361=3,COUNTA(R361:X361),IF(G361=4,COUNTA(R361:X361)/2,IF(G361=5,COUNTA(R361:X361)/7,IF(G361=6,1,"")))))))</f>
        <v/>
      </c>
      <c r="Z361">
        <f>COUNTIFS(INDIRECT("Tabela6[QRCode]"),CUMPRIMENTO!$C361,INDIRECT("Tabela6[Data]"),CUMPRIMENTO!Z$1)+COUNTIFS(INDIRECT("Tabela6[QRCode]"),CUMPRIMENTO!$D361,INDIRECT("Tabela6[Data]"),CUMPRIMENTO!Z$1)</f>
        <v/>
      </c>
      <c r="AA361">
        <f>COUNTIFS(INDIRECT("Tabela6[QRCode]"),CUMPRIMENTO!$C361,INDIRECT("Tabela6[Data]"),CUMPRIMENTO!AA$1)+COUNTIFS(INDIRECT("Tabela6[QRCode]"),CUMPRIMENTO!$D361,INDIRECT("Tabela6[Data]"),CUMPRIMENTO!AA$1)</f>
        <v/>
      </c>
      <c r="AB361">
        <f>COUNTIFS(INDIRECT("Tabela6[QRCode]"),CUMPRIMENTO!$C361,INDIRECT("Tabela6[Data]"),CUMPRIMENTO!AB$1)+COUNTIFS(INDIRECT("Tabela6[QRCode]"),CUMPRIMENTO!$D361,INDIRECT("Tabela6[Data]"),CUMPRIMENTO!AB$1)</f>
        <v/>
      </c>
      <c r="AC361">
        <f>COUNTIFS(INDIRECT("Tabela6[QRCode]"),CUMPRIMENTO!$C361,INDIRECT("Tabela6[Data]"),CUMPRIMENTO!AC$1)+COUNTIFS(INDIRECT("Tabela6[QRCode]"),CUMPRIMENTO!$D361,INDIRECT("Tabela6[Data]"),CUMPRIMENTO!AC$1)</f>
        <v/>
      </c>
      <c r="AD361">
        <f>COUNTIFS(INDIRECT("Tabela6[QRCode]"),CUMPRIMENTO!$C361,INDIRECT("Tabela6[Data]"),CUMPRIMENTO!AD$1)+COUNTIFS(INDIRECT("Tabela6[QRCode]"),CUMPRIMENTO!$D361,INDIRECT("Tabela6[Data]"),CUMPRIMENTO!AD$1)</f>
        <v/>
      </c>
      <c r="AG361" s="33">
        <f>SUM(Z361:AD361)/(IF(G361=1,COUNTA(Z361:AD361)*3,IF(G361=2,COUNTA(Z361:AD361)*2,IF(G361=3,COUNTA(Z361:AD361),IF(G361=4,COUNTA(Z361:AD361)/2,IF(G361=5,COUNTA(Z361:AD361)/7,IF(G361=6,1,"")))))))</f>
        <v/>
      </c>
      <c r="AH361">
        <f>COUNTIFS(INDIRECT("Tabela6[QRCode]"),CUMPRIMENTO!$C361,INDIRECT("Tabela6[Data]"),CUMPRIMENTO!AH$1)+COUNTIFS(INDIRECT("Tabela6[QRCode]"),CUMPRIMENTO!$D361,INDIRECT("Tabela6[Data]"),CUMPRIMENTO!AH$1)</f>
        <v/>
      </c>
      <c r="AI361">
        <f>COUNTIFS(INDIRECT("Tabela6[QRCode]"),CUMPRIMENTO!$C361,INDIRECT("Tabela6[Data]"),CUMPRIMENTO!AI$1)+COUNTIFS(INDIRECT("Tabela6[QRCode]"),CUMPRIMENTO!$D361,INDIRECT("Tabela6[Data]"),CUMPRIMENTO!AI$1)</f>
        <v/>
      </c>
      <c r="AJ361">
        <f>COUNTIFS(INDIRECT("Tabela6[QRCode]"),CUMPRIMENTO!$C361,INDIRECT("Tabela6[Data]"),CUMPRIMENTO!AJ$1)+COUNTIFS(INDIRECT("Tabela6[QRCode]"),CUMPRIMENTO!$D361,INDIRECT("Tabela6[Data]"),CUMPRIMENTO!AJ$1)</f>
        <v/>
      </c>
      <c r="AK361">
        <f>COUNTIFS(INDIRECT("Tabela6[QRCode]"),CUMPRIMENTO!$C361,INDIRECT("Tabela6[Data]"),CUMPRIMENTO!AK$1)+COUNTIFS(INDIRECT("Tabela6[QRCode]"),CUMPRIMENTO!$D361,INDIRECT("Tabela6[Data]"),CUMPRIMENTO!AK$1)</f>
        <v/>
      </c>
      <c r="AL361">
        <f>COUNTIFS(INDIRECT("Tabela6[QRCode]"),CUMPRIMENTO!$C361,INDIRECT("Tabela6[Data]"),CUMPRIMENTO!AL$1)+COUNTIFS(INDIRECT("Tabela6[QRCode]"),CUMPRIMENTO!$D361,INDIRECT("Tabela6[Data]"),CUMPRIMENTO!AL$1)</f>
        <v/>
      </c>
      <c r="AO361" s="33">
        <f>SUM(AH361:AL361)/(IF(G361=1,COUNTA(AH361:AL361)*3,IF(G361=2,COUNTA(AH361:AL361)*2,IF(G361=3,COUNTA(AH361:AL361),IF(G361=4,COUNTA(AH361:AL361)/2,IF(G361=5,COUNTA(AH361:AL361)/7,IF(G361=6,1,"")))))))</f>
        <v/>
      </c>
      <c r="AP361">
        <f>COUNTIFS(INDIRECT("Tabela6[QRCode]"),CUMPRIMENTO!$C361,INDIRECT("Tabela6[Data]"),CUMPRIMENTO!AP$1)+COUNTIFS(INDIRECT("Tabela6[QRCode]"),CUMPRIMENTO!$D361,INDIRECT("Tabela6[Data]"),CUMPRIMENTO!AP$1)</f>
        <v/>
      </c>
      <c r="AQ361">
        <f>COUNTIFS(INDIRECT("Tabela6[QRCode]"),CUMPRIMENTO!$C361,INDIRECT("Tabela6[Data]"),CUMPRIMENTO!AQ$1)+COUNTIFS(INDIRECT("Tabela6[QRCode]"),CUMPRIMENTO!$D361,INDIRECT("Tabela6[Data]"),CUMPRIMENTO!AQ$1)</f>
        <v/>
      </c>
      <c r="AW361" s="33">
        <f>SUM(AP361:AS361)/(IF(G361=1,COUNTA(AP361:AS361)*3,IF(G361=2,COUNTA(AP361:AS361)*2,IF(G361=3,COUNTA(AP361:AS361),IF(G361=4,COUNTA(AP361:AS361)/2,IF(G361=5,COUNTA(AP361:AS361)/7,IF(G361=6,1,"")))))))</f>
        <v/>
      </c>
    </row>
    <row r="362">
      <c r="B362" t="inlineStr">
        <is>
          <t>BR01-IES-P49</t>
        </is>
      </c>
      <c r="C362" t="inlineStr">
        <is>
          <t>BR01-IES-P49-SALA66</t>
        </is>
      </c>
      <c r="D362" t="inlineStr">
        <is>
          <t>RS-ST01-49-04P-SLA06</t>
        </is>
      </c>
      <c r="E362" t="inlineStr">
        <is>
          <t>4o ANDAR - HALL DE ENTRADA</t>
        </is>
      </c>
      <c r="G362" t="n">
        <v>3</v>
      </c>
      <c r="H362" t="inlineStr">
        <is>
          <t>T2E</t>
        </is>
      </c>
      <c r="I362" s="34">
        <f>IF(H362="SOB DEMANDA",100%,IF(AVERAGE(Y362,AG362,AO362,AW362)&gt;100%,100%,AVERAGE(Y362,AG362,AO362,AW362)))</f>
        <v/>
      </c>
      <c r="J362">
        <f>COUNTIFS(INDIRECT("Tabela6[QRCode]"),CUMPRIMENTO!$C362,INDIRECT("Tabela6[Data]"),CUMPRIMENTO!J$1)+COUNTIFS(INDIRECT("Tabela6[QRCode]"),CUMPRIMENTO!$D362,INDIRECT("Tabela6[Data]"),CUMPRIMENTO!J$1)</f>
        <v/>
      </c>
      <c r="K362">
        <f>COUNTIFS(INDIRECT("Tabela6[QRCode]"),CUMPRIMENTO!$C362,INDIRECT("Tabela6[Data]"),CUMPRIMENTO!K$1)+COUNTIFS(INDIRECT("Tabela6[QRCode]"),CUMPRIMENTO!$D362,INDIRECT("Tabela6[Data]"),CUMPRIMENTO!K$1)</f>
        <v/>
      </c>
      <c r="L362">
        <f>COUNTIFS(INDIRECT("Tabela6[QRCode]"),CUMPRIMENTO!$C362,INDIRECT("Tabela6[Data]"),CUMPRIMENTO!L$1)+COUNTIFS(INDIRECT("Tabela6[QRCode]"),CUMPRIMENTO!$D362,INDIRECT("Tabela6[Data]"),CUMPRIMENTO!L$1)</f>
        <v/>
      </c>
      <c r="M362">
        <f>COUNTIFS(INDIRECT("Tabela6[QRCode]"),CUMPRIMENTO!$C362,INDIRECT("Tabela6[Data]"),CUMPRIMENTO!M$1)+COUNTIFS(INDIRECT("Tabela6[QRCode]"),CUMPRIMENTO!$D362,INDIRECT("Tabela6[Data]"),CUMPRIMENTO!M$1)</f>
        <v/>
      </c>
      <c r="N362">
        <f>COUNTIFS(INDIRECT("Tabela6[QRCode]"),CUMPRIMENTO!$C362,INDIRECT("Tabela6[Data]"),CUMPRIMENTO!N$1)+COUNTIFS(INDIRECT("Tabela6[QRCode]"),CUMPRIMENTO!$D362,INDIRECT("Tabela6[Data]"),CUMPRIMENTO!N$1)</f>
        <v/>
      </c>
      <c r="Q362" s="33">
        <f>SUM(J362:P362)/(IF(G362=1,COUNTA(J362:P362)*3,IF(G362=2,COUNTA(J362:P362)*2,IF(G362=3,COUNTA(J362:P362),IF(G362=4,COUNTA(J362:P362)/2,IF(G362=5,COUNTA(J362:P362)/7,IF(G362=6,1,"")))))))</f>
        <v/>
      </c>
      <c r="R362">
        <f>COUNTIFS(INDIRECT("Tabela6[QRCode]"),CUMPRIMENTO!$C362,INDIRECT("Tabela6[Data]"),CUMPRIMENTO!R$1)+COUNTIFS(INDIRECT("Tabela6[QRCode]"),CUMPRIMENTO!$D362,INDIRECT("Tabela6[Data]"),CUMPRIMENTO!R$1)</f>
        <v/>
      </c>
      <c r="S362">
        <f>COUNTIFS(INDIRECT("Tabela6[QRCode]"),CUMPRIMENTO!$C362,INDIRECT("Tabela6[Data]"),CUMPRIMENTO!S$1)+COUNTIFS(INDIRECT("Tabela6[QRCode]"),CUMPRIMENTO!$D362,INDIRECT("Tabela6[Data]"),CUMPRIMENTO!S$1)</f>
        <v/>
      </c>
      <c r="T362">
        <f>COUNTIFS(INDIRECT("Tabela6[QRCode]"),CUMPRIMENTO!$C362,INDIRECT("Tabela6[Data]"),CUMPRIMENTO!T$1)+COUNTIFS(INDIRECT("Tabela6[QRCode]"),CUMPRIMENTO!$D362,INDIRECT("Tabela6[Data]"),CUMPRIMENTO!T$1)</f>
        <v/>
      </c>
      <c r="U362">
        <f>COUNTIFS(INDIRECT("Tabela6[QRCode]"),CUMPRIMENTO!$C362,INDIRECT("Tabela6[Data]"),CUMPRIMENTO!U$1)+COUNTIFS(INDIRECT("Tabela6[QRCode]"),CUMPRIMENTO!$D362,INDIRECT("Tabela6[Data]"),CUMPRIMENTO!U$1)</f>
        <v/>
      </c>
      <c r="V362">
        <f>COUNTIFS(INDIRECT("Tabela6[QRCode]"),CUMPRIMENTO!$C362,INDIRECT("Tabela6[Data]"),CUMPRIMENTO!V$1)+COUNTIFS(INDIRECT("Tabela6[QRCode]"),CUMPRIMENTO!$D362,INDIRECT("Tabela6[Data]"),CUMPRIMENTO!V$1)</f>
        <v/>
      </c>
      <c r="Y362" s="33">
        <f>SUM(R362:X362)/(IF(G362=1,COUNTA(R362:X362)*3,IF(G362=2,COUNTA(R362:X362)*2,IF(G362=3,COUNTA(R362:X362),IF(G362=4,COUNTA(R362:X362)/2,IF(G362=5,COUNTA(R362:X362)/7,IF(G362=6,1,"")))))))</f>
        <v/>
      </c>
      <c r="Z362">
        <f>COUNTIFS(INDIRECT("Tabela6[QRCode]"),CUMPRIMENTO!$C362,INDIRECT("Tabela6[Data]"),CUMPRIMENTO!Z$1)+COUNTIFS(INDIRECT("Tabela6[QRCode]"),CUMPRIMENTO!$D362,INDIRECT("Tabela6[Data]"),CUMPRIMENTO!Z$1)</f>
        <v/>
      </c>
      <c r="AA362">
        <f>COUNTIFS(INDIRECT("Tabela6[QRCode]"),CUMPRIMENTO!$C362,INDIRECT("Tabela6[Data]"),CUMPRIMENTO!AA$1)+COUNTIFS(INDIRECT("Tabela6[QRCode]"),CUMPRIMENTO!$D362,INDIRECT("Tabela6[Data]"),CUMPRIMENTO!AA$1)</f>
        <v/>
      </c>
      <c r="AB362">
        <f>COUNTIFS(INDIRECT("Tabela6[QRCode]"),CUMPRIMENTO!$C362,INDIRECT("Tabela6[Data]"),CUMPRIMENTO!AB$1)+COUNTIFS(INDIRECT("Tabela6[QRCode]"),CUMPRIMENTO!$D362,INDIRECT("Tabela6[Data]"),CUMPRIMENTO!AB$1)</f>
        <v/>
      </c>
      <c r="AC362">
        <f>COUNTIFS(INDIRECT("Tabela6[QRCode]"),CUMPRIMENTO!$C362,INDIRECT("Tabela6[Data]"),CUMPRIMENTO!AC$1)+COUNTIFS(INDIRECT("Tabela6[QRCode]"),CUMPRIMENTO!$D362,INDIRECT("Tabela6[Data]"),CUMPRIMENTO!AC$1)</f>
        <v/>
      </c>
      <c r="AD362">
        <f>COUNTIFS(INDIRECT("Tabela6[QRCode]"),CUMPRIMENTO!$C362,INDIRECT("Tabela6[Data]"),CUMPRIMENTO!AD$1)+COUNTIFS(INDIRECT("Tabela6[QRCode]"),CUMPRIMENTO!$D362,INDIRECT("Tabela6[Data]"),CUMPRIMENTO!AD$1)</f>
        <v/>
      </c>
      <c r="AG362" s="33">
        <f>SUM(Z362:AD362)/(IF(G362=1,COUNTA(Z362:AD362)*3,IF(G362=2,COUNTA(Z362:AD362)*2,IF(G362=3,COUNTA(Z362:AD362),IF(G362=4,COUNTA(Z362:AD362)/2,IF(G362=5,COUNTA(Z362:AD362)/7,IF(G362=6,1,"")))))))</f>
        <v/>
      </c>
      <c r="AH362">
        <f>COUNTIFS(INDIRECT("Tabela6[QRCode]"),CUMPRIMENTO!$C362,INDIRECT("Tabela6[Data]"),CUMPRIMENTO!AH$1)+COUNTIFS(INDIRECT("Tabela6[QRCode]"),CUMPRIMENTO!$D362,INDIRECT("Tabela6[Data]"),CUMPRIMENTO!AH$1)</f>
        <v/>
      </c>
      <c r="AI362">
        <f>COUNTIFS(INDIRECT("Tabela6[QRCode]"),CUMPRIMENTO!$C362,INDIRECT("Tabela6[Data]"),CUMPRIMENTO!AI$1)+COUNTIFS(INDIRECT("Tabela6[QRCode]"),CUMPRIMENTO!$D362,INDIRECT("Tabela6[Data]"),CUMPRIMENTO!AI$1)</f>
        <v/>
      </c>
      <c r="AJ362">
        <f>COUNTIFS(INDIRECT("Tabela6[QRCode]"),CUMPRIMENTO!$C362,INDIRECT("Tabela6[Data]"),CUMPRIMENTO!AJ$1)+COUNTIFS(INDIRECT("Tabela6[QRCode]"),CUMPRIMENTO!$D362,INDIRECT("Tabela6[Data]"),CUMPRIMENTO!AJ$1)</f>
        <v/>
      </c>
      <c r="AK362">
        <f>COUNTIFS(INDIRECT("Tabela6[QRCode]"),CUMPRIMENTO!$C362,INDIRECT("Tabela6[Data]"),CUMPRIMENTO!AK$1)+COUNTIFS(INDIRECT("Tabela6[QRCode]"),CUMPRIMENTO!$D362,INDIRECT("Tabela6[Data]"),CUMPRIMENTO!AK$1)</f>
        <v/>
      </c>
      <c r="AL362">
        <f>COUNTIFS(INDIRECT("Tabela6[QRCode]"),CUMPRIMENTO!$C362,INDIRECT("Tabela6[Data]"),CUMPRIMENTO!AL$1)+COUNTIFS(INDIRECT("Tabela6[QRCode]"),CUMPRIMENTO!$D362,INDIRECT("Tabela6[Data]"),CUMPRIMENTO!AL$1)</f>
        <v/>
      </c>
      <c r="AO362" s="33">
        <f>SUM(AH362:AL362)/(IF(G362=1,COUNTA(AH362:AL362)*3,IF(G362=2,COUNTA(AH362:AL362)*2,IF(G362=3,COUNTA(AH362:AL362),IF(G362=4,COUNTA(AH362:AL362)/2,IF(G362=5,COUNTA(AH362:AL362)/7,IF(G362=6,1,"")))))))</f>
        <v/>
      </c>
      <c r="AP362">
        <f>COUNTIFS(INDIRECT("Tabela6[QRCode]"),CUMPRIMENTO!$C362,INDIRECT("Tabela6[Data]"),CUMPRIMENTO!AP$1)+COUNTIFS(INDIRECT("Tabela6[QRCode]"),CUMPRIMENTO!$D362,INDIRECT("Tabela6[Data]"),CUMPRIMENTO!AP$1)</f>
        <v/>
      </c>
      <c r="AQ362">
        <f>COUNTIFS(INDIRECT("Tabela6[QRCode]"),CUMPRIMENTO!$C362,INDIRECT("Tabela6[Data]"),CUMPRIMENTO!AQ$1)+COUNTIFS(INDIRECT("Tabela6[QRCode]"),CUMPRIMENTO!$D362,INDIRECT("Tabela6[Data]"),CUMPRIMENTO!AQ$1)</f>
        <v/>
      </c>
      <c r="AW362" s="33">
        <f>SUM(AP362:AS362)/(IF(G362=1,COUNTA(AP362:AS362)*3,IF(G362=2,COUNTA(AP362:AS362)*2,IF(G362=3,COUNTA(AP362:AS362),IF(G362=4,COUNTA(AP362:AS362)/2,IF(G362=5,COUNTA(AP362:AS362)/7,IF(G362=6,1,"")))))))</f>
        <v/>
      </c>
    </row>
    <row r="363">
      <c r="B363" t="inlineStr">
        <is>
          <t>BR01-IES-P49</t>
        </is>
      </c>
      <c r="C363" t="inlineStr">
        <is>
          <t>BR01-IES-P49-SALA67</t>
        </is>
      </c>
      <c r="D363" t="inlineStr">
        <is>
          <t>RS-ST01-49-04P-SLA03</t>
        </is>
      </c>
      <c r="E363" t="inlineStr">
        <is>
          <t>4o ANDAR - SALA REUNIAO 04.01</t>
        </is>
      </c>
      <c r="G363" t="n">
        <v>4</v>
      </c>
      <c r="H363" t="inlineStr">
        <is>
          <t>T2E</t>
        </is>
      </c>
      <c r="I363" s="34">
        <f>IF(H363="SOB DEMANDA",100%,IF(AVERAGE(Y363,AG363,AO363,AW363)&gt;100%,100%,AVERAGE(Y363,AG363,AO363,AW363)))</f>
        <v/>
      </c>
      <c r="J363">
        <f>COUNTIFS(INDIRECT("Tabela6[QRCode]"),CUMPRIMENTO!$C363,INDIRECT("Tabela6[Data]"),CUMPRIMENTO!J$1)+COUNTIFS(INDIRECT("Tabela6[QRCode]"),CUMPRIMENTO!$D363,INDIRECT("Tabela6[Data]"),CUMPRIMENTO!J$1)</f>
        <v/>
      </c>
      <c r="K363">
        <f>COUNTIFS(INDIRECT("Tabela6[QRCode]"),CUMPRIMENTO!$C363,INDIRECT("Tabela6[Data]"),CUMPRIMENTO!K$1)+COUNTIFS(INDIRECT("Tabela6[QRCode]"),CUMPRIMENTO!$D363,INDIRECT("Tabela6[Data]"),CUMPRIMENTO!K$1)</f>
        <v/>
      </c>
      <c r="L363">
        <f>COUNTIFS(INDIRECT("Tabela6[QRCode]"),CUMPRIMENTO!$C363,INDIRECT("Tabela6[Data]"),CUMPRIMENTO!L$1)+COUNTIFS(INDIRECT("Tabela6[QRCode]"),CUMPRIMENTO!$D363,INDIRECT("Tabela6[Data]"),CUMPRIMENTO!L$1)</f>
        <v/>
      </c>
      <c r="M363">
        <f>COUNTIFS(INDIRECT("Tabela6[QRCode]"),CUMPRIMENTO!$C363,INDIRECT("Tabela6[Data]"),CUMPRIMENTO!M$1)+COUNTIFS(INDIRECT("Tabela6[QRCode]"),CUMPRIMENTO!$D363,INDIRECT("Tabela6[Data]"),CUMPRIMENTO!M$1)</f>
        <v/>
      </c>
      <c r="N363">
        <f>COUNTIFS(INDIRECT("Tabela6[QRCode]"),CUMPRIMENTO!$C363,INDIRECT("Tabela6[Data]"),CUMPRIMENTO!N$1)+COUNTIFS(INDIRECT("Tabela6[QRCode]"),CUMPRIMENTO!$D363,INDIRECT("Tabela6[Data]"),CUMPRIMENTO!N$1)</f>
        <v/>
      </c>
      <c r="Q363" s="33">
        <f>SUM(J363:P363)/(IF(G363=1,COUNTA(J363:P363)*3,IF(G363=2,COUNTA(J363:P363)*2,IF(G363=3,COUNTA(J363:P363),IF(G363=4,COUNTA(J363:P363)/2,IF(G363=5,COUNTA(J363:P363)/7,IF(G363=6,1,"")))))))</f>
        <v/>
      </c>
      <c r="R363">
        <f>COUNTIFS(INDIRECT("Tabela6[QRCode]"),CUMPRIMENTO!$C363,INDIRECT("Tabela6[Data]"),CUMPRIMENTO!R$1)+COUNTIFS(INDIRECT("Tabela6[QRCode]"),CUMPRIMENTO!$D363,INDIRECT("Tabela6[Data]"),CUMPRIMENTO!R$1)</f>
        <v/>
      </c>
      <c r="S363">
        <f>COUNTIFS(INDIRECT("Tabela6[QRCode]"),CUMPRIMENTO!$C363,INDIRECT("Tabela6[Data]"),CUMPRIMENTO!S$1)+COUNTIFS(INDIRECT("Tabela6[QRCode]"),CUMPRIMENTO!$D363,INDIRECT("Tabela6[Data]"),CUMPRIMENTO!S$1)</f>
        <v/>
      </c>
      <c r="T363">
        <f>COUNTIFS(INDIRECT("Tabela6[QRCode]"),CUMPRIMENTO!$C363,INDIRECT("Tabela6[Data]"),CUMPRIMENTO!T$1)+COUNTIFS(INDIRECT("Tabela6[QRCode]"),CUMPRIMENTO!$D363,INDIRECT("Tabela6[Data]"),CUMPRIMENTO!T$1)</f>
        <v/>
      </c>
      <c r="U363">
        <f>COUNTIFS(INDIRECT("Tabela6[QRCode]"),CUMPRIMENTO!$C363,INDIRECT("Tabela6[Data]"),CUMPRIMENTO!U$1)+COUNTIFS(INDIRECT("Tabela6[QRCode]"),CUMPRIMENTO!$D363,INDIRECT("Tabela6[Data]"),CUMPRIMENTO!U$1)</f>
        <v/>
      </c>
      <c r="V363">
        <f>COUNTIFS(INDIRECT("Tabela6[QRCode]"),CUMPRIMENTO!$C363,INDIRECT("Tabela6[Data]"),CUMPRIMENTO!V$1)+COUNTIFS(INDIRECT("Tabela6[QRCode]"),CUMPRIMENTO!$D363,INDIRECT("Tabela6[Data]"),CUMPRIMENTO!V$1)</f>
        <v/>
      </c>
      <c r="Y363" s="33">
        <f>SUM(R363:X363)/(IF(G363=1,COUNTA(R363:X363)*3,IF(G363=2,COUNTA(R363:X363)*2,IF(G363=3,COUNTA(R363:X363),IF(G363=4,COUNTA(R363:X363)/2,IF(G363=5,COUNTA(R363:X363)/7,IF(G363=6,1,"")))))))</f>
        <v/>
      </c>
      <c r="Z363">
        <f>COUNTIFS(INDIRECT("Tabela6[QRCode]"),CUMPRIMENTO!$C363,INDIRECT("Tabela6[Data]"),CUMPRIMENTO!Z$1)+COUNTIFS(INDIRECT("Tabela6[QRCode]"),CUMPRIMENTO!$D363,INDIRECT("Tabela6[Data]"),CUMPRIMENTO!Z$1)</f>
        <v/>
      </c>
      <c r="AA363">
        <f>COUNTIFS(INDIRECT("Tabela6[QRCode]"),CUMPRIMENTO!$C363,INDIRECT("Tabela6[Data]"),CUMPRIMENTO!AA$1)+COUNTIFS(INDIRECT("Tabela6[QRCode]"),CUMPRIMENTO!$D363,INDIRECT("Tabela6[Data]"),CUMPRIMENTO!AA$1)</f>
        <v/>
      </c>
      <c r="AB363">
        <f>COUNTIFS(INDIRECT("Tabela6[QRCode]"),CUMPRIMENTO!$C363,INDIRECT("Tabela6[Data]"),CUMPRIMENTO!AB$1)+COUNTIFS(INDIRECT("Tabela6[QRCode]"),CUMPRIMENTO!$D363,INDIRECT("Tabela6[Data]"),CUMPRIMENTO!AB$1)</f>
        <v/>
      </c>
      <c r="AC363">
        <f>COUNTIFS(INDIRECT("Tabela6[QRCode]"),CUMPRIMENTO!$C363,INDIRECT("Tabela6[Data]"),CUMPRIMENTO!AC$1)+COUNTIFS(INDIRECT("Tabela6[QRCode]"),CUMPRIMENTO!$D363,INDIRECT("Tabela6[Data]"),CUMPRIMENTO!AC$1)</f>
        <v/>
      </c>
      <c r="AD363">
        <f>COUNTIFS(INDIRECT("Tabela6[QRCode]"),CUMPRIMENTO!$C363,INDIRECT("Tabela6[Data]"),CUMPRIMENTO!AD$1)+COUNTIFS(INDIRECT("Tabela6[QRCode]"),CUMPRIMENTO!$D363,INDIRECT("Tabela6[Data]"),CUMPRIMENTO!AD$1)</f>
        <v/>
      </c>
      <c r="AG363" s="33">
        <f>SUM(Z363:AD363)/(IF(G363=1,COUNTA(Z363:AD363)*3,IF(G363=2,COUNTA(Z363:AD363)*2,IF(G363=3,COUNTA(Z363:AD363),IF(G363=4,COUNTA(Z363:AD363)/2,IF(G363=5,COUNTA(Z363:AD363)/7,IF(G363=6,1,"")))))))</f>
        <v/>
      </c>
      <c r="AH363">
        <f>COUNTIFS(INDIRECT("Tabela6[QRCode]"),CUMPRIMENTO!$C363,INDIRECT("Tabela6[Data]"),CUMPRIMENTO!AH$1)+COUNTIFS(INDIRECT("Tabela6[QRCode]"),CUMPRIMENTO!$D363,INDIRECT("Tabela6[Data]"),CUMPRIMENTO!AH$1)</f>
        <v/>
      </c>
      <c r="AI363">
        <f>COUNTIFS(INDIRECT("Tabela6[QRCode]"),CUMPRIMENTO!$C363,INDIRECT("Tabela6[Data]"),CUMPRIMENTO!AI$1)+COUNTIFS(INDIRECT("Tabela6[QRCode]"),CUMPRIMENTO!$D363,INDIRECT("Tabela6[Data]"),CUMPRIMENTO!AI$1)</f>
        <v/>
      </c>
      <c r="AJ363">
        <f>COUNTIFS(INDIRECT("Tabela6[QRCode]"),CUMPRIMENTO!$C363,INDIRECT("Tabela6[Data]"),CUMPRIMENTO!AJ$1)+COUNTIFS(INDIRECT("Tabela6[QRCode]"),CUMPRIMENTO!$D363,INDIRECT("Tabela6[Data]"),CUMPRIMENTO!AJ$1)</f>
        <v/>
      </c>
      <c r="AK363">
        <f>COUNTIFS(INDIRECT("Tabela6[QRCode]"),CUMPRIMENTO!$C363,INDIRECT("Tabela6[Data]"),CUMPRIMENTO!AK$1)+COUNTIFS(INDIRECT("Tabela6[QRCode]"),CUMPRIMENTO!$D363,INDIRECT("Tabela6[Data]"),CUMPRIMENTO!AK$1)</f>
        <v/>
      </c>
      <c r="AL363">
        <f>COUNTIFS(INDIRECT("Tabela6[QRCode]"),CUMPRIMENTO!$C363,INDIRECT("Tabela6[Data]"),CUMPRIMENTO!AL$1)+COUNTIFS(INDIRECT("Tabela6[QRCode]"),CUMPRIMENTO!$D363,INDIRECT("Tabela6[Data]"),CUMPRIMENTO!AL$1)</f>
        <v/>
      </c>
      <c r="AO363" s="33">
        <f>SUM(AH363:AL363)/(IF(G363=1,COUNTA(AH363:AL363)*3,IF(G363=2,COUNTA(AH363:AL363)*2,IF(G363=3,COUNTA(AH363:AL363),IF(G363=4,COUNTA(AH363:AL363)/2,IF(G363=5,COUNTA(AH363:AL363)/7,IF(G363=6,1,"")))))))</f>
        <v/>
      </c>
      <c r="AP363">
        <f>COUNTIFS(INDIRECT("Tabela6[QRCode]"),CUMPRIMENTO!$C363,INDIRECT("Tabela6[Data]"),CUMPRIMENTO!AP$1)+COUNTIFS(INDIRECT("Tabela6[QRCode]"),CUMPRIMENTO!$D363,INDIRECT("Tabela6[Data]"),CUMPRIMENTO!AP$1)</f>
        <v/>
      </c>
      <c r="AQ363">
        <f>COUNTIFS(INDIRECT("Tabela6[QRCode]"),CUMPRIMENTO!$C363,INDIRECT("Tabela6[Data]"),CUMPRIMENTO!AQ$1)+COUNTIFS(INDIRECT("Tabela6[QRCode]"),CUMPRIMENTO!$D363,INDIRECT("Tabela6[Data]"),CUMPRIMENTO!AQ$1)</f>
        <v/>
      </c>
      <c r="AW363" s="33">
        <f>SUM(AP363:AS363)/(IF(G363=1,COUNTA(AP363:AS363)*3,IF(G363=2,COUNTA(AP363:AS363)*2,IF(G363=3,COUNTA(AP363:AS363),IF(G363=4,COUNTA(AP363:AS363)/2,IF(G363=5,COUNTA(AP363:AS363)/7,IF(G363=6,1,"")))))))</f>
        <v/>
      </c>
    </row>
    <row r="364">
      <c r="B364" t="inlineStr">
        <is>
          <t>BR01-IES-P49</t>
        </is>
      </c>
      <c r="C364" t="inlineStr">
        <is>
          <t>BR01-IES-P49-SALA68</t>
        </is>
      </c>
      <c r="D364" t="inlineStr">
        <is>
          <t>RS-ST01-49-04P-SLA04</t>
        </is>
      </c>
      <c r="E364" t="inlineStr">
        <is>
          <t>4o ANDAR - SALA REUNIAO 04.02 VIDEOCONF</t>
        </is>
      </c>
      <c r="G364" t="n">
        <v>4</v>
      </c>
      <c r="H364" t="inlineStr">
        <is>
          <t>T2E</t>
        </is>
      </c>
      <c r="I364" s="34">
        <f>IF(H364="SOB DEMANDA",100%,IF(AVERAGE(Y364,AG364,AO364,AW364)&gt;100%,100%,AVERAGE(Y364,AG364,AO364,AW364)))</f>
        <v/>
      </c>
      <c r="J364">
        <f>COUNTIFS(INDIRECT("Tabela6[QRCode]"),CUMPRIMENTO!$C364,INDIRECT("Tabela6[Data]"),CUMPRIMENTO!J$1)+COUNTIFS(INDIRECT("Tabela6[QRCode]"),CUMPRIMENTO!$D364,INDIRECT("Tabela6[Data]"),CUMPRIMENTO!J$1)</f>
        <v/>
      </c>
      <c r="K364">
        <f>COUNTIFS(INDIRECT("Tabela6[QRCode]"),CUMPRIMENTO!$C364,INDIRECT("Tabela6[Data]"),CUMPRIMENTO!K$1)+COUNTIFS(INDIRECT("Tabela6[QRCode]"),CUMPRIMENTO!$D364,INDIRECT("Tabela6[Data]"),CUMPRIMENTO!K$1)</f>
        <v/>
      </c>
      <c r="L364">
        <f>COUNTIFS(INDIRECT("Tabela6[QRCode]"),CUMPRIMENTO!$C364,INDIRECT("Tabela6[Data]"),CUMPRIMENTO!L$1)+COUNTIFS(INDIRECT("Tabela6[QRCode]"),CUMPRIMENTO!$D364,INDIRECT("Tabela6[Data]"),CUMPRIMENTO!L$1)</f>
        <v/>
      </c>
      <c r="M364">
        <f>COUNTIFS(INDIRECT("Tabela6[QRCode]"),CUMPRIMENTO!$C364,INDIRECT("Tabela6[Data]"),CUMPRIMENTO!M$1)+COUNTIFS(INDIRECT("Tabela6[QRCode]"),CUMPRIMENTO!$D364,INDIRECT("Tabela6[Data]"),CUMPRIMENTO!M$1)</f>
        <v/>
      </c>
      <c r="N364">
        <f>COUNTIFS(INDIRECT("Tabela6[QRCode]"),CUMPRIMENTO!$C364,INDIRECT("Tabela6[Data]"),CUMPRIMENTO!N$1)+COUNTIFS(INDIRECT("Tabela6[QRCode]"),CUMPRIMENTO!$D364,INDIRECT("Tabela6[Data]"),CUMPRIMENTO!N$1)</f>
        <v/>
      </c>
      <c r="Q364" s="33">
        <f>SUM(J364:P364)/(IF(G364=1,COUNTA(J364:P364)*3,IF(G364=2,COUNTA(J364:P364)*2,IF(G364=3,COUNTA(J364:P364),IF(G364=4,COUNTA(J364:P364)/2,IF(G364=5,COUNTA(J364:P364)/7,IF(G364=6,1,"")))))))</f>
        <v/>
      </c>
      <c r="R364">
        <f>COUNTIFS(INDIRECT("Tabela6[QRCode]"),CUMPRIMENTO!$C364,INDIRECT("Tabela6[Data]"),CUMPRIMENTO!R$1)+COUNTIFS(INDIRECT("Tabela6[QRCode]"),CUMPRIMENTO!$D364,INDIRECT("Tabela6[Data]"),CUMPRIMENTO!R$1)</f>
        <v/>
      </c>
      <c r="S364">
        <f>COUNTIFS(INDIRECT("Tabela6[QRCode]"),CUMPRIMENTO!$C364,INDIRECT("Tabela6[Data]"),CUMPRIMENTO!S$1)+COUNTIFS(INDIRECT("Tabela6[QRCode]"),CUMPRIMENTO!$D364,INDIRECT("Tabela6[Data]"),CUMPRIMENTO!S$1)</f>
        <v/>
      </c>
      <c r="T364">
        <f>COUNTIFS(INDIRECT("Tabela6[QRCode]"),CUMPRIMENTO!$C364,INDIRECT("Tabela6[Data]"),CUMPRIMENTO!T$1)+COUNTIFS(INDIRECT("Tabela6[QRCode]"),CUMPRIMENTO!$D364,INDIRECT("Tabela6[Data]"),CUMPRIMENTO!T$1)</f>
        <v/>
      </c>
      <c r="U364">
        <f>COUNTIFS(INDIRECT("Tabela6[QRCode]"),CUMPRIMENTO!$C364,INDIRECT("Tabela6[Data]"),CUMPRIMENTO!U$1)+COUNTIFS(INDIRECT("Tabela6[QRCode]"),CUMPRIMENTO!$D364,INDIRECT("Tabela6[Data]"),CUMPRIMENTO!U$1)</f>
        <v/>
      </c>
      <c r="V364">
        <f>COUNTIFS(INDIRECT("Tabela6[QRCode]"),CUMPRIMENTO!$C364,INDIRECT("Tabela6[Data]"),CUMPRIMENTO!V$1)+COUNTIFS(INDIRECT("Tabela6[QRCode]"),CUMPRIMENTO!$D364,INDIRECT("Tabela6[Data]"),CUMPRIMENTO!V$1)</f>
        <v/>
      </c>
      <c r="Y364" s="33">
        <f>SUM(R364:X364)/(IF(G364=1,COUNTA(R364:X364)*3,IF(G364=2,COUNTA(R364:X364)*2,IF(G364=3,COUNTA(R364:X364),IF(G364=4,COUNTA(R364:X364)/2,IF(G364=5,COUNTA(R364:X364)/7,IF(G364=6,1,"")))))))</f>
        <v/>
      </c>
      <c r="Z364">
        <f>COUNTIFS(INDIRECT("Tabela6[QRCode]"),CUMPRIMENTO!$C364,INDIRECT("Tabela6[Data]"),CUMPRIMENTO!Z$1)+COUNTIFS(INDIRECT("Tabela6[QRCode]"),CUMPRIMENTO!$D364,INDIRECT("Tabela6[Data]"),CUMPRIMENTO!Z$1)</f>
        <v/>
      </c>
      <c r="AA364">
        <f>COUNTIFS(INDIRECT("Tabela6[QRCode]"),CUMPRIMENTO!$C364,INDIRECT("Tabela6[Data]"),CUMPRIMENTO!AA$1)+COUNTIFS(INDIRECT("Tabela6[QRCode]"),CUMPRIMENTO!$D364,INDIRECT("Tabela6[Data]"),CUMPRIMENTO!AA$1)</f>
        <v/>
      </c>
      <c r="AB364">
        <f>COUNTIFS(INDIRECT("Tabela6[QRCode]"),CUMPRIMENTO!$C364,INDIRECT("Tabela6[Data]"),CUMPRIMENTO!AB$1)+COUNTIFS(INDIRECT("Tabela6[QRCode]"),CUMPRIMENTO!$D364,INDIRECT("Tabela6[Data]"),CUMPRIMENTO!AB$1)</f>
        <v/>
      </c>
      <c r="AC364">
        <f>COUNTIFS(INDIRECT("Tabela6[QRCode]"),CUMPRIMENTO!$C364,INDIRECT("Tabela6[Data]"),CUMPRIMENTO!AC$1)+COUNTIFS(INDIRECT("Tabela6[QRCode]"),CUMPRIMENTO!$D364,INDIRECT("Tabela6[Data]"),CUMPRIMENTO!AC$1)</f>
        <v/>
      </c>
      <c r="AD364">
        <f>COUNTIFS(INDIRECT("Tabela6[QRCode]"),CUMPRIMENTO!$C364,INDIRECT("Tabela6[Data]"),CUMPRIMENTO!AD$1)+COUNTIFS(INDIRECT("Tabela6[QRCode]"),CUMPRIMENTO!$D364,INDIRECT("Tabela6[Data]"),CUMPRIMENTO!AD$1)</f>
        <v/>
      </c>
      <c r="AG364" s="33">
        <f>SUM(Z364:AD364)/(IF(G364=1,COUNTA(Z364:AD364)*3,IF(G364=2,COUNTA(Z364:AD364)*2,IF(G364=3,COUNTA(Z364:AD364),IF(G364=4,COUNTA(Z364:AD364)/2,IF(G364=5,COUNTA(Z364:AD364)/7,IF(G364=6,1,"")))))))</f>
        <v/>
      </c>
      <c r="AH364">
        <f>COUNTIFS(INDIRECT("Tabela6[QRCode]"),CUMPRIMENTO!$C364,INDIRECT("Tabela6[Data]"),CUMPRIMENTO!AH$1)+COUNTIFS(INDIRECT("Tabela6[QRCode]"),CUMPRIMENTO!$D364,INDIRECT("Tabela6[Data]"),CUMPRIMENTO!AH$1)</f>
        <v/>
      </c>
      <c r="AI364">
        <f>COUNTIFS(INDIRECT("Tabela6[QRCode]"),CUMPRIMENTO!$C364,INDIRECT("Tabela6[Data]"),CUMPRIMENTO!AI$1)+COUNTIFS(INDIRECT("Tabela6[QRCode]"),CUMPRIMENTO!$D364,INDIRECT("Tabela6[Data]"),CUMPRIMENTO!AI$1)</f>
        <v/>
      </c>
      <c r="AJ364">
        <f>COUNTIFS(INDIRECT("Tabela6[QRCode]"),CUMPRIMENTO!$C364,INDIRECT("Tabela6[Data]"),CUMPRIMENTO!AJ$1)+COUNTIFS(INDIRECT("Tabela6[QRCode]"),CUMPRIMENTO!$D364,INDIRECT("Tabela6[Data]"),CUMPRIMENTO!AJ$1)</f>
        <v/>
      </c>
      <c r="AK364">
        <f>COUNTIFS(INDIRECT("Tabela6[QRCode]"),CUMPRIMENTO!$C364,INDIRECT("Tabela6[Data]"),CUMPRIMENTO!AK$1)+COUNTIFS(INDIRECT("Tabela6[QRCode]"),CUMPRIMENTO!$D364,INDIRECT("Tabela6[Data]"),CUMPRIMENTO!AK$1)</f>
        <v/>
      </c>
      <c r="AL364">
        <f>COUNTIFS(INDIRECT("Tabela6[QRCode]"),CUMPRIMENTO!$C364,INDIRECT("Tabela6[Data]"),CUMPRIMENTO!AL$1)+COUNTIFS(INDIRECT("Tabela6[QRCode]"),CUMPRIMENTO!$D364,INDIRECT("Tabela6[Data]"),CUMPRIMENTO!AL$1)</f>
        <v/>
      </c>
      <c r="AO364" s="33">
        <f>SUM(AH364:AL364)/(IF(G364=1,COUNTA(AH364:AL364)*3,IF(G364=2,COUNTA(AH364:AL364)*2,IF(G364=3,COUNTA(AH364:AL364),IF(G364=4,COUNTA(AH364:AL364)/2,IF(G364=5,COUNTA(AH364:AL364)/7,IF(G364=6,1,"")))))))</f>
        <v/>
      </c>
      <c r="AP364">
        <f>COUNTIFS(INDIRECT("Tabela6[QRCode]"),CUMPRIMENTO!$C364,INDIRECT("Tabela6[Data]"),CUMPRIMENTO!AP$1)+COUNTIFS(INDIRECT("Tabela6[QRCode]"),CUMPRIMENTO!$D364,INDIRECT("Tabela6[Data]"),CUMPRIMENTO!AP$1)</f>
        <v/>
      </c>
      <c r="AQ364">
        <f>COUNTIFS(INDIRECT("Tabela6[QRCode]"),CUMPRIMENTO!$C364,INDIRECT("Tabela6[Data]"),CUMPRIMENTO!AQ$1)+COUNTIFS(INDIRECT("Tabela6[QRCode]"),CUMPRIMENTO!$D364,INDIRECT("Tabela6[Data]"),CUMPRIMENTO!AQ$1)</f>
        <v/>
      </c>
      <c r="AW364" s="33">
        <f>SUM(AP364:AS364)/(IF(G364=1,COUNTA(AP364:AS364)*3,IF(G364=2,COUNTA(AP364:AS364)*2,IF(G364=3,COUNTA(AP364:AS364),IF(G364=4,COUNTA(AP364:AS364)/2,IF(G364=5,COUNTA(AP364:AS364)/7,IF(G364=6,1,"")))))))</f>
        <v/>
      </c>
    </row>
    <row r="365">
      <c r="B365" t="inlineStr">
        <is>
          <t>BR01-IES-P49</t>
        </is>
      </c>
      <c r="C365" t="inlineStr">
        <is>
          <t>BR01-IES-P49-SALA69</t>
        </is>
      </c>
      <c r="D365" t="inlineStr">
        <is>
          <t>RS-ST01-49-04P-SLA05</t>
        </is>
      </c>
      <c r="E365" t="inlineStr">
        <is>
          <t>4o ANDAR - SALA REUNIAO 04.03</t>
        </is>
      </c>
      <c r="F365" t="inlineStr">
        <is>
          <t>Sem QR Code</t>
        </is>
      </c>
      <c r="G365" t="n">
        <v>4</v>
      </c>
      <c r="H365" t="inlineStr">
        <is>
          <t>T2E</t>
        </is>
      </c>
      <c r="I365" s="34">
        <f>IF(H365="SOB DEMANDA",100%,IF(AVERAGE(Y365,AG365,AO365,AW365)&gt;100%,100%,AVERAGE(Y365,AG365,AO365,AW365)))</f>
        <v/>
      </c>
      <c r="J365">
        <f>COUNTIFS(INDIRECT("Tabela6[QRCode]"),CUMPRIMENTO!$C365,INDIRECT("Tabela6[Data]"),CUMPRIMENTO!J$1)+COUNTIFS(INDIRECT("Tabela6[QRCode]"),CUMPRIMENTO!$D365,INDIRECT("Tabela6[Data]"),CUMPRIMENTO!J$1)</f>
        <v/>
      </c>
      <c r="K365">
        <f>COUNTIFS(INDIRECT("Tabela6[QRCode]"),CUMPRIMENTO!$C365,INDIRECT("Tabela6[Data]"),CUMPRIMENTO!K$1)+COUNTIFS(INDIRECT("Tabela6[QRCode]"),CUMPRIMENTO!$D365,INDIRECT("Tabela6[Data]"),CUMPRIMENTO!K$1)</f>
        <v/>
      </c>
      <c r="L365">
        <f>COUNTIFS(INDIRECT("Tabela6[QRCode]"),CUMPRIMENTO!$C365,INDIRECT("Tabela6[Data]"),CUMPRIMENTO!L$1)+COUNTIFS(INDIRECT("Tabela6[QRCode]"),CUMPRIMENTO!$D365,INDIRECT("Tabela6[Data]"),CUMPRIMENTO!L$1)</f>
        <v/>
      </c>
      <c r="M365">
        <f>COUNTIFS(INDIRECT("Tabela6[QRCode]"),CUMPRIMENTO!$C365,INDIRECT("Tabela6[Data]"),CUMPRIMENTO!M$1)+COUNTIFS(INDIRECT("Tabela6[QRCode]"),CUMPRIMENTO!$D365,INDIRECT("Tabela6[Data]"),CUMPRIMENTO!M$1)</f>
        <v/>
      </c>
      <c r="N365">
        <f>COUNTIFS(INDIRECT("Tabela6[QRCode]"),CUMPRIMENTO!$C365,INDIRECT("Tabela6[Data]"),CUMPRIMENTO!N$1)+COUNTIFS(INDIRECT("Tabela6[QRCode]"),CUMPRIMENTO!$D365,INDIRECT("Tabela6[Data]"),CUMPRIMENTO!N$1)</f>
        <v/>
      </c>
      <c r="Q365" s="33">
        <f>SUM(J365:P365)/(IF(G365=1,COUNTA(J365:P365)*3,IF(G365=2,COUNTA(J365:P365)*2,IF(G365=3,COUNTA(J365:P365),IF(G365=4,COUNTA(J365:P365)/2,IF(G365=5,COUNTA(J365:P365)/7,IF(G365=6,1,"")))))))</f>
        <v/>
      </c>
      <c r="R365">
        <f>COUNTIFS(INDIRECT("Tabela6[QRCode]"),CUMPRIMENTO!$C365,INDIRECT("Tabela6[Data]"),CUMPRIMENTO!R$1)+COUNTIFS(INDIRECT("Tabela6[QRCode]"),CUMPRIMENTO!$D365,INDIRECT("Tabela6[Data]"),CUMPRIMENTO!R$1)</f>
        <v/>
      </c>
      <c r="S365">
        <f>COUNTIFS(INDIRECT("Tabela6[QRCode]"),CUMPRIMENTO!$C365,INDIRECT("Tabela6[Data]"),CUMPRIMENTO!S$1)+COUNTIFS(INDIRECT("Tabela6[QRCode]"),CUMPRIMENTO!$D365,INDIRECT("Tabela6[Data]"),CUMPRIMENTO!S$1)</f>
        <v/>
      </c>
      <c r="T365">
        <f>COUNTIFS(INDIRECT("Tabela6[QRCode]"),CUMPRIMENTO!$C365,INDIRECT("Tabela6[Data]"),CUMPRIMENTO!T$1)+COUNTIFS(INDIRECT("Tabela6[QRCode]"),CUMPRIMENTO!$D365,INDIRECT("Tabela6[Data]"),CUMPRIMENTO!T$1)</f>
        <v/>
      </c>
      <c r="U365">
        <f>COUNTIFS(INDIRECT("Tabela6[QRCode]"),CUMPRIMENTO!$C365,INDIRECT("Tabela6[Data]"),CUMPRIMENTO!U$1)+COUNTIFS(INDIRECT("Tabela6[QRCode]"),CUMPRIMENTO!$D365,INDIRECT("Tabela6[Data]"),CUMPRIMENTO!U$1)</f>
        <v/>
      </c>
      <c r="V365">
        <f>COUNTIFS(INDIRECT("Tabela6[QRCode]"),CUMPRIMENTO!$C365,INDIRECT("Tabela6[Data]"),CUMPRIMENTO!V$1)+COUNTIFS(INDIRECT("Tabela6[QRCode]"),CUMPRIMENTO!$D365,INDIRECT("Tabela6[Data]"),CUMPRIMENTO!V$1)</f>
        <v/>
      </c>
      <c r="Y365" s="33">
        <f>SUM(R365:X365)/(IF(G365=1,COUNTA(R365:X365)*3,IF(G365=2,COUNTA(R365:X365)*2,IF(G365=3,COUNTA(R365:X365),IF(G365=4,COUNTA(R365:X365)/2,IF(G365=5,COUNTA(R365:X365)/7,IF(G365=6,1,"")))))))</f>
        <v/>
      </c>
      <c r="Z365">
        <f>COUNTIFS(INDIRECT("Tabela6[QRCode]"),CUMPRIMENTO!$C365,INDIRECT("Tabela6[Data]"),CUMPRIMENTO!Z$1)+COUNTIFS(INDIRECT("Tabela6[QRCode]"),CUMPRIMENTO!$D365,INDIRECT("Tabela6[Data]"),CUMPRIMENTO!Z$1)</f>
        <v/>
      </c>
      <c r="AA365">
        <f>COUNTIFS(INDIRECT("Tabela6[QRCode]"),CUMPRIMENTO!$C365,INDIRECT("Tabela6[Data]"),CUMPRIMENTO!AA$1)+COUNTIFS(INDIRECT("Tabela6[QRCode]"),CUMPRIMENTO!$D365,INDIRECT("Tabela6[Data]"),CUMPRIMENTO!AA$1)</f>
        <v/>
      </c>
      <c r="AB365">
        <f>COUNTIFS(INDIRECT("Tabela6[QRCode]"),CUMPRIMENTO!$C365,INDIRECT("Tabela6[Data]"),CUMPRIMENTO!AB$1)+COUNTIFS(INDIRECT("Tabela6[QRCode]"),CUMPRIMENTO!$D365,INDIRECT("Tabela6[Data]"),CUMPRIMENTO!AB$1)</f>
        <v/>
      </c>
      <c r="AC365">
        <f>COUNTIFS(INDIRECT("Tabela6[QRCode]"),CUMPRIMENTO!$C365,INDIRECT("Tabela6[Data]"),CUMPRIMENTO!AC$1)+COUNTIFS(INDIRECT("Tabela6[QRCode]"),CUMPRIMENTO!$D365,INDIRECT("Tabela6[Data]"),CUMPRIMENTO!AC$1)</f>
        <v/>
      </c>
      <c r="AD365">
        <f>COUNTIFS(INDIRECT("Tabela6[QRCode]"),CUMPRIMENTO!$C365,INDIRECT("Tabela6[Data]"),CUMPRIMENTO!AD$1)+COUNTIFS(INDIRECT("Tabela6[QRCode]"),CUMPRIMENTO!$D365,INDIRECT("Tabela6[Data]"),CUMPRIMENTO!AD$1)</f>
        <v/>
      </c>
      <c r="AG365" s="33">
        <f>SUM(Z365:AD365)/(IF(G365=1,COUNTA(Z365:AD365)*3,IF(G365=2,COUNTA(Z365:AD365)*2,IF(G365=3,COUNTA(Z365:AD365),IF(G365=4,COUNTA(Z365:AD365)/2,IF(G365=5,COUNTA(Z365:AD365)/7,IF(G365=6,1,"")))))))</f>
        <v/>
      </c>
      <c r="AH365">
        <f>COUNTIFS(INDIRECT("Tabela6[QRCode]"),CUMPRIMENTO!$C365,INDIRECT("Tabela6[Data]"),CUMPRIMENTO!AH$1)+COUNTIFS(INDIRECT("Tabela6[QRCode]"),CUMPRIMENTO!$D365,INDIRECT("Tabela6[Data]"),CUMPRIMENTO!AH$1)</f>
        <v/>
      </c>
      <c r="AI365">
        <f>COUNTIFS(INDIRECT("Tabela6[QRCode]"),CUMPRIMENTO!$C365,INDIRECT("Tabela6[Data]"),CUMPRIMENTO!AI$1)+COUNTIFS(INDIRECT("Tabela6[QRCode]"),CUMPRIMENTO!$D365,INDIRECT("Tabela6[Data]"),CUMPRIMENTO!AI$1)</f>
        <v/>
      </c>
      <c r="AJ365">
        <f>COUNTIFS(INDIRECT("Tabela6[QRCode]"),CUMPRIMENTO!$C365,INDIRECT("Tabela6[Data]"),CUMPRIMENTO!AJ$1)+COUNTIFS(INDIRECT("Tabela6[QRCode]"),CUMPRIMENTO!$D365,INDIRECT("Tabela6[Data]"),CUMPRIMENTO!AJ$1)</f>
        <v/>
      </c>
      <c r="AK365">
        <f>COUNTIFS(INDIRECT("Tabela6[QRCode]"),CUMPRIMENTO!$C365,INDIRECT("Tabela6[Data]"),CUMPRIMENTO!AK$1)+COUNTIFS(INDIRECT("Tabela6[QRCode]"),CUMPRIMENTO!$D365,INDIRECT("Tabela6[Data]"),CUMPRIMENTO!AK$1)</f>
        <v/>
      </c>
      <c r="AL365">
        <f>COUNTIFS(INDIRECT("Tabela6[QRCode]"),CUMPRIMENTO!$C365,INDIRECT("Tabela6[Data]"),CUMPRIMENTO!AL$1)+COUNTIFS(INDIRECT("Tabela6[QRCode]"),CUMPRIMENTO!$D365,INDIRECT("Tabela6[Data]"),CUMPRIMENTO!AL$1)</f>
        <v/>
      </c>
      <c r="AO365" s="33">
        <f>SUM(AH365:AL365)/(IF(G365=1,COUNTA(AH365:AL365)*3,IF(G365=2,COUNTA(AH365:AL365)*2,IF(G365=3,COUNTA(AH365:AL365),IF(G365=4,COUNTA(AH365:AL365)/2,IF(G365=5,COUNTA(AH365:AL365)/7,IF(G365=6,1,"")))))))</f>
        <v/>
      </c>
      <c r="AP365">
        <f>COUNTIFS(INDIRECT("Tabela6[QRCode]"),CUMPRIMENTO!$C365,INDIRECT("Tabela6[Data]"),CUMPRIMENTO!AP$1)+COUNTIFS(INDIRECT("Tabela6[QRCode]"),CUMPRIMENTO!$D365,INDIRECT("Tabela6[Data]"),CUMPRIMENTO!AP$1)</f>
        <v/>
      </c>
      <c r="AQ365">
        <f>COUNTIFS(INDIRECT("Tabela6[QRCode]"),CUMPRIMENTO!$C365,INDIRECT("Tabela6[Data]"),CUMPRIMENTO!AQ$1)+COUNTIFS(INDIRECT("Tabela6[QRCode]"),CUMPRIMENTO!$D365,INDIRECT("Tabela6[Data]"),CUMPRIMENTO!AQ$1)</f>
        <v/>
      </c>
      <c r="AW365" s="33">
        <f>SUM(AP365:AS365)/(IF(G365=1,COUNTA(AP365:AS365)*3,IF(G365=2,COUNTA(AP365:AS365)*2,IF(G365=3,COUNTA(AP365:AS365),IF(G365=4,COUNTA(AP365:AS365)/2,IF(G365=5,COUNTA(AP365:AS365)/7,IF(G365=6,1,"")))))))</f>
        <v/>
      </c>
    </row>
    <row r="366">
      <c r="B366" t="inlineStr">
        <is>
          <t>BR01-IES-P49</t>
        </is>
      </c>
      <c r="C366" t="inlineStr">
        <is>
          <t>BR01-IES-P49-SALA70</t>
        </is>
      </c>
      <c r="D366" t="inlineStr">
        <is>
          <t>RS-ST01-49-04P-SLA07</t>
        </is>
      </c>
      <c r="E366" t="inlineStr">
        <is>
          <t>4o ANDAR - COPA</t>
        </is>
      </c>
      <c r="G366" t="n">
        <v>3</v>
      </c>
      <c r="H366" t="inlineStr">
        <is>
          <t>T2E</t>
        </is>
      </c>
      <c r="I366" s="34">
        <f>IF(H366="SOB DEMANDA",100%,IF(AVERAGE(Y366,AG366,AO366,AW366)&gt;100%,100%,AVERAGE(Y366,AG366,AO366,AW366)))</f>
        <v/>
      </c>
      <c r="J366">
        <f>COUNTIFS(INDIRECT("Tabela6[QRCode]"),CUMPRIMENTO!$C366,INDIRECT("Tabela6[Data]"),CUMPRIMENTO!J$1)+COUNTIFS(INDIRECT("Tabela6[QRCode]"),CUMPRIMENTO!$D366,INDIRECT("Tabela6[Data]"),CUMPRIMENTO!J$1)</f>
        <v/>
      </c>
      <c r="K366">
        <f>COUNTIFS(INDIRECT("Tabela6[QRCode]"),CUMPRIMENTO!$C366,INDIRECT("Tabela6[Data]"),CUMPRIMENTO!K$1)+COUNTIFS(INDIRECT("Tabela6[QRCode]"),CUMPRIMENTO!$D366,INDIRECT("Tabela6[Data]"),CUMPRIMENTO!K$1)</f>
        <v/>
      </c>
      <c r="L366">
        <f>COUNTIFS(INDIRECT("Tabela6[QRCode]"),CUMPRIMENTO!$C366,INDIRECT("Tabela6[Data]"),CUMPRIMENTO!L$1)+COUNTIFS(INDIRECT("Tabela6[QRCode]"),CUMPRIMENTO!$D366,INDIRECT("Tabela6[Data]"),CUMPRIMENTO!L$1)</f>
        <v/>
      </c>
      <c r="M366">
        <f>COUNTIFS(INDIRECT("Tabela6[QRCode]"),CUMPRIMENTO!$C366,INDIRECT("Tabela6[Data]"),CUMPRIMENTO!M$1)+COUNTIFS(INDIRECT("Tabela6[QRCode]"),CUMPRIMENTO!$D366,INDIRECT("Tabela6[Data]"),CUMPRIMENTO!M$1)</f>
        <v/>
      </c>
      <c r="N366">
        <f>COUNTIFS(INDIRECT("Tabela6[QRCode]"),CUMPRIMENTO!$C366,INDIRECT("Tabela6[Data]"),CUMPRIMENTO!N$1)+COUNTIFS(INDIRECT("Tabela6[QRCode]"),CUMPRIMENTO!$D366,INDIRECT("Tabela6[Data]"),CUMPRIMENTO!N$1)</f>
        <v/>
      </c>
      <c r="Q366" s="33">
        <f>SUM(J366:P366)/(IF(G366=1,COUNTA(J366:P366)*3,IF(G366=2,COUNTA(J366:P366)*2,IF(G366=3,COUNTA(J366:P366),IF(G366=4,COUNTA(J366:P366)/2,IF(G366=5,COUNTA(J366:P366)/7,IF(G366=6,1,"")))))))</f>
        <v/>
      </c>
      <c r="R366">
        <f>COUNTIFS(INDIRECT("Tabela6[QRCode]"),CUMPRIMENTO!$C366,INDIRECT("Tabela6[Data]"),CUMPRIMENTO!R$1)+COUNTIFS(INDIRECT("Tabela6[QRCode]"),CUMPRIMENTO!$D366,INDIRECT("Tabela6[Data]"),CUMPRIMENTO!R$1)</f>
        <v/>
      </c>
      <c r="S366">
        <f>COUNTIFS(INDIRECT("Tabela6[QRCode]"),CUMPRIMENTO!$C366,INDIRECT("Tabela6[Data]"),CUMPRIMENTO!S$1)+COUNTIFS(INDIRECT("Tabela6[QRCode]"),CUMPRIMENTO!$D366,INDIRECT("Tabela6[Data]"),CUMPRIMENTO!S$1)</f>
        <v/>
      </c>
      <c r="T366">
        <f>COUNTIFS(INDIRECT("Tabela6[QRCode]"),CUMPRIMENTO!$C366,INDIRECT("Tabela6[Data]"),CUMPRIMENTO!T$1)+COUNTIFS(INDIRECT("Tabela6[QRCode]"),CUMPRIMENTO!$D366,INDIRECT("Tabela6[Data]"),CUMPRIMENTO!T$1)</f>
        <v/>
      </c>
      <c r="U366">
        <f>COUNTIFS(INDIRECT("Tabela6[QRCode]"),CUMPRIMENTO!$C366,INDIRECT("Tabela6[Data]"),CUMPRIMENTO!U$1)+COUNTIFS(INDIRECT("Tabela6[QRCode]"),CUMPRIMENTO!$D366,INDIRECT("Tabela6[Data]"),CUMPRIMENTO!U$1)</f>
        <v/>
      </c>
      <c r="V366">
        <f>COUNTIFS(INDIRECT("Tabela6[QRCode]"),CUMPRIMENTO!$C366,INDIRECT("Tabela6[Data]"),CUMPRIMENTO!V$1)+COUNTIFS(INDIRECT("Tabela6[QRCode]"),CUMPRIMENTO!$D366,INDIRECT("Tabela6[Data]"),CUMPRIMENTO!V$1)</f>
        <v/>
      </c>
      <c r="Y366" s="33">
        <f>SUM(R366:X366)/(IF(G366=1,COUNTA(R366:X366)*3,IF(G366=2,COUNTA(R366:X366)*2,IF(G366=3,COUNTA(R366:X366),IF(G366=4,COUNTA(R366:X366)/2,IF(G366=5,COUNTA(R366:X366)/7,IF(G366=6,1,"")))))))</f>
        <v/>
      </c>
      <c r="Z366">
        <f>COUNTIFS(INDIRECT("Tabela6[QRCode]"),CUMPRIMENTO!$C366,INDIRECT("Tabela6[Data]"),CUMPRIMENTO!Z$1)+COUNTIFS(INDIRECT("Tabela6[QRCode]"),CUMPRIMENTO!$D366,INDIRECT("Tabela6[Data]"),CUMPRIMENTO!Z$1)</f>
        <v/>
      </c>
      <c r="AA366">
        <f>COUNTIFS(INDIRECT("Tabela6[QRCode]"),CUMPRIMENTO!$C366,INDIRECT("Tabela6[Data]"),CUMPRIMENTO!AA$1)+COUNTIFS(INDIRECT("Tabela6[QRCode]"),CUMPRIMENTO!$D366,INDIRECT("Tabela6[Data]"),CUMPRIMENTO!AA$1)</f>
        <v/>
      </c>
      <c r="AB366">
        <f>COUNTIFS(INDIRECT("Tabela6[QRCode]"),CUMPRIMENTO!$C366,INDIRECT("Tabela6[Data]"),CUMPRIMENTO!AB$1)+COUNTIFS(INDIRECT("Tabela6[QRCode]"),CUMPRIMENTO!$D366,INDIRECT("Tabela6[Data]"),CUMPRIMENTO!AB$1)</f>
        <v/>
      </c>
      <c r="AC366">
        <f>COUNTIFS(INDIRECT("Tabela6[QRCode]"),CUMPRIMENTO!$C366,INDIRECT("Tabela6[Data]"),CUMPRIMENTO!AC$1)+COUNTIFS(INDIRECT("Tabela6[QRCode]"),CUMPRIMENTO!$D366,INDIRECT("Tabela6[Data]"),CUMPRIMENTO!AC$1)</f>
        <v/>
      </c>
      <c r="AD366">
        <f>COUNTIFS(INDIRECT("Tabela6[QRCode]"),CUMPRIMENTO!$C366,INDIRECT("Tabela6[Data]"),CUMPRIMENTO!AD$1)+COUNTIFS(INDIRECT("Tabela6[QRCode]"),CUMPRIMENTO!$D366,INDIRECT("Tabela6[Data]"),CUMPRIMENTO!AD$1)</f>
        <v/>
      </c>
      <c r="AG366" s="33">
        <f>SUM(Z366:AD366)/(IF(G366=1,COUNTA(Z366:AD366)*3,IF(G366=2,COUNTA(Z366:AD366)*2,IF(G366=3,COUNTA(Z366:AD366),IF(G366=4,COUNTA(Z366:AD366)/2,IF(G366=5,COUNTA(Z366:AD366)/7,IF(G366=6,1,"")))))))</f>
        <v/>
      </c>
      <c r="AH366">
        <f>COUNTIFS(INDIRECT("Tabela6[QRCode]"),CUMPRIMENTO!$C366,INDIRECT("Tabela6[Data]"),CUMPRIMENTO!AH$1)+COUNTIFS(INDIRECT("Tabela6[QRCode]"),CUMPRIMENTO!$D366,INDIRECT("Tabela6[Data]"),CUMPRIMENTO!AH$1)</f>
        <v/>
      </c>
      <c r="AI366">
        <f>COUNTIFS(INDIRECT("Tabela6[QRCode]"),CUMPRIMENTO!$C366,INDIRECT("Tabela6[Data]"),CUMPRIMENTO!AI$1)+COUNTIFS(INDIRECT("Tabela6[QRCode]"),CUMPRIMENTO!$D366,INDIRECT("Tabela6[Data]"),CUMPRIMENTO!AI$1)</f>
        <v/>
      </c>
      <c r="AJ366">
        <f>COUNTIFS(INDIRECT("Tabela6[QRCode]"),CUMPRIMENTO!$C366,INDIRECT("Tabela6[Data]"),CUMPRIMENTO!AJ$1)+COUNTIFS(INDIRECT("Tabela6[QRCode]"),CUMPRIMENTO!$D366,INDIRECT("Tabela6[Data]"),CUMPRIMENTO!AJ$1)</f>
        <v/>
      </c>
      <c r="AK366">
        <f>COUNTIFS(INDIRECT("Tabela6[QRCode]"),CUMPRIMENTO!$C366,INDIRECT("Tabela6[Data]"),CUMPRIMENTO!AK$1)+COUNTIFS(INDIRECT("Tabela6[QRCode]"),CUMPRIMENTO!$D366,INDIRECT("Tabela6[Data]"),CUMPRIMENTO!AK$1)</f>
        <v/>
      </c>
      <c r="AL366">
        <f>COUNTIFS(INDIRECT("Tabela6[QRCode]"),CUMPRIMENTO!$C366,INDIRECT("Tabela6[Data]"),CUMPRIMENTO!AL$1)+COUNTIFS(INDIRECT("Tabela6[QRCode]"),CUMPRIMENTO!$D366,INDIRECT("Tabela6[Data]"),CUMPRIMENTO!AL$1)</f>
        <v/>
      </c>
      <c r="AO366" s="33">
        <f>SUM(AH366:AL366)/(IF(G366=1,COUNTA(AH366:AL366)*3,IF(G366=2,COUNTA(AH366:AL366)*2,IF(G366=3,COUNTA(AH366:AL366),IF(G366=4,COUNTA(AH366:AL366)/2,IF(G366=5,COUNTA(AH366:AL366)/7,IF(G366=6,1,"")))))))</f>
        <v/>
      </c>
      <c r="AP366">
        <f>COUNTIFS(INDIRECT("Tabela6[QRCode]"),CUMPRIMENTO!$C366,INDIRECT("Tabela6[Data]"),CUMPRIMENTO!AP$1)+COUNTIFS(INDIRECT("Tabela6[QRCode]"),CUMPRIMENTO!$D366,INDIRECT("Tabela6[Data]"),CUMPRIMENTO!AP$1)</f>
        <v/>
      </c>
      <c r="AQ366">
        <f>COUNTIFS(INDIRECT("Tabela6[QRCode]"),CUMPRIMENTO!$C366,INDIRECT("Tabela6[Data]"),CUMPRIMENTO!AQ$1)+COUNTIFS(INDIRECT("Tabela6[QRCode]"),CUMPRIMENTO!$D366,INDIRECT("Tabela6[Data]"),CUMPRIMENTO!AQ$1)</f>
        <v/>
      </c>
      <c r="AW366" s="33">
        <f>SUM(AP366:AS366)/(IF(G366=1,COUNTA(AP366:AS366)*3,IF(G366=2,COUNTA(AP366:AS366)*2,IF(G366=3,COUNTA(AP366:AS366),IF(G366=4,COUNTA(AP366:AS366)/2,IF(G366=5,COUNTA(AP366:AS366)/7,IF(G366=6,1,"")))))))</f>
        <v/>
      </c>
    </row>
    <row r="367">
      <c r="B367" t="inlineStr">
        <is>
          <t>BR01-IES-P49</t>
        </is>
      </c>
      <c r="C367" t="inlineStr">
        <is>
          <t>BR01-IES-P49-SALA71</t>
        </is>
      </c>
      <c r="D367" t="inlineStr">
        <is>
          <t>RS-ST01-49-04P-SLA02</t>
        </is>
      </c>
      <c r="E367" t="inlineStr">
        <is>
          <t>4o ANDAR - ENG PRODUTO - SALA ADM</t>
        </is>
      </c>
      <c r="F367" t="inlineStr">
        <is>
          <t>Sem QR Code</t>
        </is>
      </c>
      <c r="G367" t="n">
        <v>3</v>
      </c>
      <c r="H367" t="inlineStr">
        <is>
          <t>T2E</t>
        </is>
      </c>
      <c r="I367" s="34">
        <f>IF(H367="SOB DEMANDA",100%,IF(AVERAGE(Y367,AG367,AO367,AW367)&gt;100%,100%,AVERAGE(Y367,AG367,AO367,AW367)))</f>
        <v/>
      </c>
      <c r="J367">
        <f>COUNTIFS(INDIRECT("Tabela6[QRCode]"),CUMPRIMENTO!$C367,INDIRECT("Tabela6[Data]"),CUMPRIMENTO!J$1)+COUNTIFS(INDIRECT("Tabela6[QRCode]"),CUMPRIMENTO!$D367,INDIRECT("Tabela6[Data]"),CUMPRIMENTO!J$1)</f>
        <v/>
      </c>
      <c r="K367">
        <f>COUNTIFS(INDIRECT("Tabela6[QRCode]"),CUMPRIMENTO!$C367,INDIRECT("Tabela6[Data]"),CUMPRIMENTO!K$1)+COUNTIFS(INDIRECT("Tabela6[QRCode]"),CUMPRIMENTO!$D367,INDIRECT("Tabela6[Data]"),CUMPRIMENTO!K$1)</f>
        <v/>
      </c>
      <c r="L367">
        <f>COUNTIFS(INDIRECT("Tabela6[QRCode]"),CUMPRIMENTO!$C367,INDIRECT("Tabela6[Data]"),CUMPRIMENTO!L$1)+COUNTIFS(INDIRECT("Tabela6[QRCode]"),CUMPRIMENTO!$D367,INDIRECT("Tabela6[Data]"),CUMPRIMENTO!L$1)</f>
        <v/>
      </c>
      <c r="M367">
        <f>COUNTIFS(INDIRECT("Tabela6[QRCode]"),CUMPRIMENTO!$C367,INDIRECT("Tabela6[Data]"),CUMPRIMENTO!M$1)+COUNTIFS(INDIRECT("Tabela6[QRCode]"),CUMPRIMENTO!$D367,INDIRECT("Tabela6[Data]"),CUMPRIMENTO!M$1)</f>
        <v/>
      </c>
      <c r="N367">
        <f>COUNTIFS(INDIRECT("Tabela6[QRCode]"),CUMPRIMENTO!$C367,INDIRECT("Tabela6[Data]"),CUMPRIMENTO!N$1)+COUNTIFS(INDIRECT("Tabela6[QRCode]"),CUMPRIMENTO!$D367,INDIRECT("Tabela6[Data]"),CUMPRIMENTO!N$1)</f>
        <v/>
      </c>
      <c r="Q367" s="33">
        <f>SUM(J367:P367)/(IF(G367=1,COUNTA(J367:P367)*3,IF(G367=2,COUNTA(J367:P367)*2,IF(G367=3,COUNTA(J367:P367),IF(G367=4,COUNTA(J367:P367)/2,IF(G367=5,COUNTA(J367:P367)/7,IF(G367=6,1,"")))))))</f>
        <v/>
      </c>
      <c r="R367">
        <f>COUNTIFS(INDIRECT("Tabela6[QRCode]"),CUMPRIMENTO!$C367,INDIRECT("Tabela6[Data]"),CUMPRIMENTO!R$1)+COUNTIFS(INDIRECT("Tabela6[QRCode]"),CUMPRIMENTO!$D367,INDIRECT("Tabela6[Data]"),CUMPRIMENTO!R$1)</f>
        <v/>
      </c>
      <c r="S367">
        <f>COUNTIFS(INDIRECT("Tabela6[QRCode]"),CUMPRIMENTO!$C367,INDIRECT("Tabela6[Data]"),CUMPRIMENTO!S$1)+COUNTIFS(INDIRECT("Tabela6[QRCode]"),CUMPRIMENTO!$D367,INDIRECT("Tabela6[Data]"),CUMPRIMENTO!S$1)</f>
        <v/>
      </c>
      <c r="T367">
        <f>COUNTIFS(INDIRECT("Tabela6[QRCode]"),CUMPRIMENTO!$C367,INDIRECT("Tabela6[Data]"),CUMPRIMENTO!T$1)+COUNTIFS(INDIRECT("Tabela6[QRCode]"),CUMPRIMENTO!$D367,INDIRECT("Tabela6[Data]"),CUMPRIMENTO!T$1)</f>
        <v/>
      </c>
      <c r="U367">
        <f>COUNTIFS(INDIRECT("Tabela6[QRCode]"),CUMPRIMENTO!$C367,INDIRECT("Tabela6[Data]"),CUMPRIMENTO!U$1)+COUNTIFS(INDIRECT("Tabela6[QRCode]"),CUMPRIMENTO!$D367,INDIRECT("Tabela6[Data]"),CUMPRIMENTO!U$1)</f>
        <v/>
      </c>
      <c r="V367">
        <f>COUNTIFS(INDIRECT("Tabela6[QRCode]"),CUMPRIMENTO!$C367,INDIRECT("Tabela6[Data]"),CUMPRIMENTO!V$1)+COUNTIFS(INDIRECT("Tabela6[QRCode]"),CUMPRIMENTO!$D367,INDIRECT("Tabela6[Data]"),CUMPRIMENTO!V$1)</f>
        <v/>
      </c>
      <c r="Y367" s="33">
        <f>SUM(R367:X367)/(IF(G367=1,COUNTA(R367:X367)*3,IF(G367=2,COUNTA(R367:X367)*2,IF(G367=3,COUNTA(R367:X367),IF(G367=4,COUNTA(R367:X367)/2,IF(G367=5,COUNTA(R367:X367)/7,IF(G367=6,1,"")))))))</f>
        <v/>
      </c>
      <c r="Z367">
        <f>COUNTIFS(INDIRECT("Tabela6[QRCode]"),CUMPRIMENTO!$C367,INDIRECT("Tabela6[Data]"),CUMPRIMENTO!Z$1)+COUNTIFS(INDIRECT("Tabela6[QRCode]"),CUMPRIMENTO!$D367,INDIRECT("Tabela6[Data]"),CUMPRIMENTO!Z$1)</f>
        <v/>
      </c>
      <c r="AA367">
        <f>COUNTIFS(INDIRECT("Tabela6[QRCode]"),CUMPRIMENTO!$C367,INDIRECT("Tabela6[Data]"),CUMPRIMENTO!AA$1)+COUNTIFS(INDIRECT("Tabela6[QRCode]"),CUMPRIMENTO!$D367,INDIRECT("Tabela6[Data]"),CUMPRIMENTO!AA$1)</f>
        <v/>
      </c>
      <c r="AB367">
        <f>COUNTIFS(INDIRECT("Tabela6[QRCode]"),CUMPRIMENTO!$C367,INDIRECT("Tabela6[Data]"),CUMPRIMENTO!AB$1)+COUNTIFS(INDIRECT("Tabela6[QRCode]"),CUMPRIMENTO!$D367,INDIRECT("Tabela6[Data]"),CUMPRIMENTO!AB$1)</f>
        <v/>
      </c>
      <c r="AC367">
        <f>COUNTIFS(INDIRECT("Tabela6[QRCode]"),CUMPRIMENTO!$C367,INDIRECT("Tabela6[Data]"),CUMPRIMENTO!AC$1)+COUNTIFS(INDIRECT("Tabela6[QRCode]"),CUMPRIMENTO!$D367,INDIRECT("Tabela6[Data]"),CUMPRIMENTO!AC$1)</f>
        <v/>
      </c>
      <c r="AD367">
        <f>COUNTIFS(INDIRECT("Tabela6[QRCode]"),CUMPRIMENTO!$C367,INDIRECT("Tabela6[Data]"),CUMPRIMENTO!AD$1)+COUNTIFS(INDIRECT("Tabela6[QRCode]"),CUMPRIMENTO!$D367,INDIRECT("Tabela6[Data]"),CUMPRIMENTO!AD$1)</f>
        <v/>
      </c>
      <c r="AG367" s="33">
        <f>SUM(Z367:AD367)/(IF(G367=1,COUNTA(Z367:AD367)*3,IF(G367=2,COUNTA(Z367:AD367)*2,IF(G367=3,COUNTA(Z367:AD367),IF(G367=4,COUNTA(Z367:AD367)/2,IF(G367=5,COUNTA(Z367:AD367)/7,IF(G367=6,1,"")))))))</f>
        <v/>
      </c>
      <c r="AH367">
        <f>COUNTIFS(INDIRECT("Tabela6[QRCode]"),CUMPRIMENTO!$C367,INDIRECT("Tabela6[Data]"),CUMPRIMENTO!AH$1)+COUNTIFS(INDIRECT("Tabela6[QRCode]"),CUMPRIMENTO!$D367,INDIRECT("Tabela6[Data]"),CUMPRIMENTO!AH$1)</f>
        <v/>
      </c>
      <c r="AI367">
        <f>COUNTIFS(INDIRECT("Tabela6[QRCode]"),CUMPRIMENTO!$C367,INDIRECT("Tabela6[Data]"),CUMPRIMENTO!AI$1)+COUNTIFS(INDIRECT("Tabela6[QRCode]"),CUMPRIMENTO!$D367,INDIRECT("Tabela6[Data]"),CUMPRIMENTO!AI$1)</f>
        <v/>
      </c>
      <c r="AJ367">
        <f>COUNTIFS(INDIRECT("Tabela6[QRCode]"),CUMPRIMENTO!$C367,INDIRECT("Tabela6[Data]"),CUMPRIMENTO!AJ$1)+COUNTIFS(INDIRECT("Tabela6[QRCode]"),CUMPRIMENTO!$D367,INDIRECT("Tabela6[Data]"),CUMPRIMENTO!AJ$1)</f>
        <v/>
      </c>
      <c r="AK367">
        <f>COUNTIFS(INDIRECT("Tabela6[QRCode]"),CUMPRIMENTO!$C367,INDIRECT("Tabela6[Data]"),CUMPRIMENTO!AK$1)+COUNTIFS(INDIRECT("Tabela6[QRCode]"),CUMPRIMENTO!$D367,INDIRECT("Tabela6[Data]"),CUMPRIMENTO!AK$1)</f>
        <v/>
      </c>
      <c r="AL367">
        <f>COUNTIFS(INDIRECT("Tabela6[QRCode]"),CUMPRIMENTO!$C367,INDIRECT("Tabela6[Data]"),CUMPRIMENTO!AL$1)+COUNTIFS(INDIRECT("Tabela6[QRCode]"),CUMPRIMENTO!$D367,INDIRECT("Tabela6[Data]"),CUMPRIMENTO!AL$1)</f>
        <v/>
      </c>
      <c r="AO367" s="33">
        <f>SUM(AH367:AL367)/(IF(G367=1,COUNTA(AH367:AL367)*3,IF(G367=2,COUNTA(AH367:AL367)*2,IF(G367=3,COUNTA(AH367:AL367),IF(G367=4,COUNTA(AH367:AL367)/2,IF(G367=5,COUNTA(AH367:AL367)/7,IF(G367=6,1,"")))))))</f>
        <v/>
      </c>
      <c r="AP367">
        <f>COUNTIFS(INDIRECT("Tabela6[QRCode]"),CUMPRIMENTO!$C367,INDIRECT("Tabela6[Data]"),CUMPRIMENTO!AP$1)+COUNTIFS(INDIRECT("Tabela6[QRCode]"),CUMPRIMENTO!$D367,INDIRECT("Tabela6[Data]"),CUMPRIMENTO!AP$1)</f>
        <v/>
      </c>
      <c r="AQ367">
        <f>COUNTIFS(INDIRECT("Tabela6[QRCode]"),CUMPRIMENTO!$C367,INDIRECT("Tabela6[Data]"),CUMPRIMENTO!AQ$1)+COUNTIFS(INDIRECT("Tabela6[QRCode]"),CUMPRIMENTO!$D367,INDIRECT("Tabela6[Data]"),CUMPRIMENTO!AQ$1)</f>
        <v/>
      </c>
      <c r="AW367" s="33">
        <f>SUM(AP367:AS367)/(IF(G367=1,COUNTA(AP367:AS367)*3,IF(G367=2,COUNTA(AP367:AS367)*2,IF(G367=3,COUNTA(AP367:AS367),IF(G367=4,COUNTA(AP367:AS367)/2,IF(G367=5,COUNTA(AP367:AS367)/7,IF(G367=6,1,"")))))))</f>
        <v/>
      </c>
    </row>
    <row r="368">
      <c r="B368" t="inlineStr">
        <is>
          <t>BR01-IES-P49</t>
        </is>
      </c>
      <c r="C368" t="inlineStr">
        <is>
          <t>BR01-IES-P49-SALA72</t>
        </is>
      </c>
      <c r="D368" t="inlineStr">
        <is>
          <t>RS-ST01-49-04P-SLA01</t>
        </is>
      </c>
      <c r="E368" t="inlineStr">
        <is>
          <t>4o ANDAR - ENG PRODUTO - SALA GERENCIA</t>
        </is>
      </c>
      <c r="G368" t="n">
        <v>4</v>
      </c>
      <c r="H368" t="inlineStr">
        <is>
          <t>T2E</t>
        </is>
      </c>
      <c r="I368" s="34">
        <f>IF(H368="SOB DEMANDA",100%,IF(AVERAGE(Y368,AG368,AO368,AW368)&gt;100%,100%,AVERAGE(Y368,AG368,AO368,AW368)))</f>
        <v/>
      </c>
      <c r="J368">
        <f>COUNTIFS(INDIRECT("Tabela6[QRCode]"),CUMPRIMENTO!$C368,INDIRECT("Tabela6[Data]"),CUMPRIMENTO!J$1)+COUNTIFS(INDIRECT("Tabela6[QRCode]"),CUMPRIMENTO!$D368,INDIRECT("Tabela6[Data]"),CUMPRIMENTO!J$1)</f>
        <v/>
      </c>
      <c r="K368">
        <f>COUNTIFS(INDIRECT("Tabela6[QRCode]"),CUMPRIMENTO!$C368,INDIRECT("Tabela6[Data]"),CUMPRIMENTO!K$1)+COUNTIFS(INDIRECT("Tabela6[QRCode]"),CUMPRIMENTO!$D368,INDIRECT("Tabela6[Data]"),CUMPRIMENTO!K$1)</f>
        <v/>
      </c>
      <c r="L368">
        <f>COUNTIFS(INDIRECT("Tabela6[QRCode]"),CUMPRIMENTO!$C368,INDIRECT("Tabela6[Data]"),CUMPRIMENTO!L$1)+COUNTIFS(INDIRECT("Tabela6[QRCode]"),CUMPRIMENTO!$D368,INDIRECT("Tabela6[Data]"),CUMPRIMENTO!L$1)</f>
        <v/>
      </c>
      <c r="M368">
        <f>COUNTIFS(INDIRECT("Tabela6[QRCode]"),CUMPRIMENTO!$C368,INDIRECT("Tabela6[Data]"),CUMPRIMENTO!M$1)+COUNTIFS(INDIRECT("Tabela6[QRCode]"),CUMPRIMENTO!$D368,INDIRECT("Tabela6[Data]"),CUMPRIMENTO!M$1)</f>
        <v/>
      </c>
      <c r="N368">
        <f>COUNTIFS(INDIRECT("Tabela6[QRCode]"),CUMPRIMENTO!$C368,INDIRECT("Tabela6[Data]"),CUMPRIMENTO!N$1)+COUNTIFS(INDIRECT("Tabela6[QRCode]"),CUMPRIMENTO!$D368,INDIRECT("Tabela6[Data]"),CUMPRIMENTO!N$1)</f>
        <v/>
      </c>
      <c r="Q368" s="33">
        <f>SUM(J368:P368)/(IF(G368=1,COUNTA(J368:P368)*3,IF(G368=2,COUNTA(J368:P368)*2,IF(G368=3,COUNTA(J368:P368),IF(G368=4,COUNTA(J368:P368)/2,IF(G368=5,COUNTA(J368:P368)/7,IF(G368=6,1,"")))))))</f>
        <v/>
      </c>
      <c r="R368">
        <f>COUNTIFS(INDIRECT("Tabela6[QRCode]"),CUMPRIMENTO!$C368,INDIRECT("Tabela6[Data]"),CUMPRIMENTO!R$1)+COUNTIFS(INDIRECT("Tabela6[QRCode]"),CUMPRIMENTO!$D368,INDIRECT("Tabela6[Data]"),CUMPRIMENTO!R$1)</f>
        <v/>
      </c>
      <c r="S368">
        <f>COUNTIFS(INDIRECT("Tabela6[QRCode]"),CUMPRIMENTO!$C368,INDIRECT("Tabela6[Data]"),CUMPRIMENTO!S$1)+COUNTIFS(INDIRECT("Tabela6[QRCode]"),CUMPRIMENTO!$D368,INDIRECT("Tabela6[Data]"),CUMPRIMENTO!S$1)</f>
        <v/>
      </c>
      <c r="T368">
        <f>COUNTIFS(INDIRECT("Tabela6[QRCode]"),CUMPRIMENTO!$C368,INDIRECT("Tabela6[Data]"),CUMPRIMENTO!T$1)+COUNTIFS(INDIRECT("Tabela6[QRCode]"),CUMPRIMENTO!$D368,INDIRECT("Tabela6[Data]"),CUMPRIMENTO!T$1)</f>
        <v/>
      </c>
      <c r="U368">
        <f>COUNTIFS(INDIRECT("Tabela6[QRCode]"),CUMPRIMENTO!$C368,INDIRECT("Tabela6[Data]"),CUMPRIMENTO!U$1)+COUNTIFS(INDIRECT("Tabela6[QRCode]"),CUMPRIMENTO!$D368,INDIRECT("Tabela6[Data]"),CUMPRIMENTO!U$1)</f>
        <v/>
      </c>
      <c r="V368">
        <f>COUNTIFS(INDIRECT("Tabela6[QRCode]"),CUMPRIMENTO!$C368,INDIRECT("Tabela6[Data]"),CUMPRIMENTO!V$1)+COUNTIFS(INDIRECT("Tabela6[QRCode]"),CUMPRIMENTO!$D368,INDIRECT("Tabela6[Data]"),CUMPRIMENTO!V$1)</f>
        <v/>
      </c>
      <c r="Y368" s="33">
        <f>SUM(R368:X368)/(IF(G368=1,COUNTA(R368:X368)*3,IF(G368=2,COUNTA(R368:X368)*2,IF(G368=3,COUNTA(R368:X368),IF(G368=4,COUNTA(R368:X368)/2,IF(G368=5,COUNTA(R368:X368)/7,IF(G368=6,1,"")))))))</f>
        <v/>
      </c>
      <c r="Z368">
        <f>COUNTIFS(INDIRECT("Tabela6[QRCode]"),CUMPRIMENTO!$C368,INDIRECT("Tabela6[Data]"),CUMPRIMENTO!Z$1)+COUNTIFS(INDIRECT("Tabela6[QRCode]"),CUMPRIMENTO!$D368,INDIRECT("Tabela6[Data]"),CUMPRIMENTO!Z$1)</f>
        <v/>
      </c>
      <c r="AA368">
        <f>COUNTIFS(INDIRECT("Tabela6[QRCode]"),CUMPRIMENTO!$C368,INDIRECT("Tabela6[Data]"),CUMPRIMENTO!AA$1)+COUNTIFS(INDIRECT("Tabela6[QRCode]"),CUMPRIMENTO!$D368,INDIRECT("Tabela6[Data]"),CUMPRIMENTO!AA$1)</f>
        <v/>
      </c>
      <c r="AB368">
        <f>COUNTIFS(INDIRECT("Tabela6[QRCode]"),CUMPRIMENTO!$C368,INDIRECT("Tabela6[Data]"),CUMPRIMENTO!AB$1)+COUNTIFS(INDIRECT("Tabela6[QRCode]"),CUMPRIMENTO!$D368,INDIRECT("Tabela6[Data]"),CUMPRIMENTO!AB$1)</f>
        <v/>
      </c>
      <c r="AC368">
        <f>COUNTIFS(INDIRECT("Tabela6[QRCode]"),CUMPRIMENTO!$C368,INDIRECT("Tabela6[Data]"),CUMPRIMENTO!AC$1)+COUNTIFS(INDIRECT("Tabela6[QRCode]"),CUMPRIMENTO!$D368,INDIRECT("Tabela6[Data]"),CUMPRIMENTO!AC$1)</f>
        <v/>
      </c>
      <c r="AD368">
        <f>COUNTIFS(INDIRECT("Tabela6[QRCode]"),CUMPRIMENTO!$C368,INDIRECT("Tabela6[Data]"),CUMPRIMENTO!AD$1)+COUNTIFS(INDIRECT("Tabela6[QRCode]"),CUMPRIMENTO!$D368,INDIRECT("Tabela6[Data]"),CUMPRIMENTO!AD$1)</f>
        <v/>
      </c>
      <c r="AG368" s="33">
        <f>SUM(Z368:AD368)/(IF(G368=1,COUNTA(Z368:AD368)*3,IF(G368=2,COUNTA(Z368:AD368)*2,IF(G368=3,COUNTA(Z368:AD368),IF(G368=4,COUNTA(Z368:AD368)/2,IF(G368=5,COUNTA(Z368:AD368)/7,IF(G368=6,1,"")))))))</f>
        <v/>
      </c>
      <c r="AH368">
        <f>COUNTIFS(INDIRECT("Tabela6[QRCode]"),CUMPRIMENTO!$C368,INDIRECT("Tabela6[Data]"),CUMPRIMENTO!AH$1)+COUNTIFS(INDIRECT("Tabela6[QRCode]"),CUMPRIMENTO!$D368,INDIRECT("Tabela6[Data]"),CUMPRIMENTO!AH$1)</f>
        <v/>
      </c>
      <c r="AI368">
        <f>COUNTIFS(INDIRECT("Tabela6[QRCode]"),CUMPRIMENTO!$C368,INDIRECT("Tabela6[Data]"),CUMPRIMENTO!AI$1)+COUNTIFS(INDIRECT("Tabela6[QRCode]"),CUMPRIMENTO!$D368,INDIRECT("Tabela6[Data]"),CUMPRIMENTO!AI$1)</f>
        <v/>
      </c>
      <c r="AJ368">
        <f>COUNTIFS(INDIRECT("Tabela6[QRCode]"),CUMPRIMENTO!$C368,INDIRECT("Tabela6[Data]"),CUMPRIMENTO!AJ$1)+COUNTIFS(INDIRECT("Tabela6[QRCode]"),CUMPRIMENTO!$D368,INDIRECT("Tabela6[Data]"),CUMPRIMENTO!AJ$1)</f>
        <v/>
      </c>
      <c r="AK368">
        <f>COUNTIFS(INDIRECT("Tabela6[QRCode]"),CUMPRIMENTO!$C368,INDIRECT("Tabela6[Data]"),CUMPRIMENTO!AK$1)+COUNTIFS(INDIRECT("Tabela6[QRCode]"),CUMPRIMENTO!$D368,INDIRECT("Tabela6[Data]"),CUMPRIMENTO!AK$1)</f>
        <v/>
      </c>
      <c r="AL368">
        <f>COUNTIFS(INDIRECT("Tabela6[QRCode]"),CUMPRIMENTO!$C368,INDIRECT("Tabela6[Data]"),CUMPRIMENTO!AL$1)+COUNTIFS(INDIRECT("Tabela6[QRCode]"),CUMPRIMENTO!$D368,INDIRECT("Tabela6[Data]"),CUMPRIMENTO!AL$1)</f>
        <v/>
      </c>
      <c r="AO368" s="33">
        <f>SUM(AH368:AL368)/(IF(G368=1,COUNTA(AH368:AL368)*3,IF(G368=2,COUNTA(AH368:AL368)*2,IF(G368=3,COUNTA(AH368:AL368),IF(G368=4,COUNTA(AH368:AL368)/2,IF(G368=5,COUNTA(AH368:AL368)/7,IF(G368=6,1,"")))))))</f>
        <v/>
      </c>
      <c r="AP368">
        <f>COUNTIFS(INDIRECT("Tabela6[QRCode]"),CUMPRIMENTO!$C368,INDIRECT("Tabela6[Data]"),CUMPRIMENTO!AP$1)+COUNTIFS(INDIRECT("Tabela6[QRCode]"),CUMPRIMENTO!$D368,INDIRECT("Tabela6[Data]"),CUMPRIMENTO!AP$1)</f>
        <v/>
      </c>
      <c r="AQ368">
        <f>COUNTIFS(INDIRECT("Tabela6[QRCode]"),CUMPRIMENTO!$C368,INDIRECT("Tabela6[Data]"),CUMPRIMENTO!AQ$1)+COUNTIFS(INDIRECT("Tabela6[QRCode]"),CUMPRIMENTO!$D368,INDIRECT("Tabela6[Data]"),CUMPRIMENTO!AQ$1)</f>
        <v/>
      </c>
      <c r="AW368" s="33">
        <f>SUM(AP368:AS368)/(IF(G368=1,COUNTA(AP368:AS368)*3,IF(G368=2,COUNTA(AP368:AS368)*2,IF(G368=3,COUNTA(AP368:AS368),IF(G368=4,COUNTA(AP368:AS368)/2,IF(G368=5,COUNTA(AP368:AS368)/7,IF(G368=6,1,"")))))))</f>
        <v/>
      </c>
    </row>
    <row r="369">
      <c r="B369" t="inlineStr">
        <is>
          <t>BR01-IES-P49</t>
        </is>
      </c>
      <c r="C369" t="inlineStr">
        <is>
          <t>BR01-IES-P49-SALA73</t>
        </is>
      </c>
      <c r="D369" t="inlineStr">
        <is>
          <t>RS-ST01-49-05P-SLA01</t>
        </is>
      </c>
      <c r="E369" t="inlineStr">
        <is>
          <t>5o ANDAR - HALL DE ENTRADA</t>
        </is>
      </c>
      <c r="G369" t="n">
        <v>3</v>
      </c>
      <c r="H369" t="inlineStr">
        <is>
          <t>T2E</t>
        </is>
      </c>
      <c r="I369" s="34">
        <f>IF(H369="SOB DEMANDA",100%,IF(AVERAGE(Y369,AG369,AO369,AW369)&gt;100%,100%,AVERAGE(Y369,AG369,AO369,AW369)))</f>
        <v/>
      </c>
      <c r="J369">
        <f>COUNTIFS(INDIRECT("Tabela6[QRCode]"),CUMPRIMENTO!$C369,INDIRECT("Tabela6[Data]"),CUMPRIMENTO!J$1)+COUNTIFS(INDIRECT("Tabela6[QRCode]"),CUMPRIMENTO!$D369,INDIRECT("Tabela6[Data]"),CUMPRIMENTO!J$1)</f>
        <v/>
      </c>
      <c r="K369">
        <f>COUNTIFS(INDIRECT("Tabela6[QRCode]"),CUMPRIMENTO!$C369,INDIRECT("Tabela6[Data]"),CUMPRIMENTO!K$1)+COUNTIFS(INDIRECT("Tabela6[QRCode]"),CUMPRIMENTO!$D369,INDIRECT("Tabela6[Data]"),CUMPRIMENTO!K$1)</f>
        <v/>
      </c>
      <c r="L369">
        <f>COUNTIFS(INDIRECT("Tabela6[QRCode]"),CUMPRIMENTO!$C369,INDIRECT("Tabela6[Data]"),CUMPRIMENTO!L$1)+COUNTIFS(INDIRECT("Tabela6[QRCode]"),CUMPRIMENTO!$D369,INDIRECT("Tabela6[Data]"),CUMPRIMENTO!L$1)</f>
        <v/>
      </c>
      <c r="M369">
        <f>COUNTIFS(INDIRECT("Tabela6[QRCode]"),CUMPRIMENTO!$C369,INDIRECT("Tabela6[Data]"),CUMPRIMENTO!M$1)+COUNTIFS(INDIRECT("Tabela6[QRCode]"),CUMPRIMENTO!$D369,INDIRECT("Tabela6[Data]"),CUMPRIMENTO!M$1)</f>
        <v/>
      </c>
      <c r="N369">
        <f>COUNTIFS(INDIRECT("Tabela6[QRCode]"),CUMPRIMENTO!$C369,INDIRECT("Tabela6[Data]"),CUMPRIMENTO!N$1)+COUNTIFS(INDIRECT("Tabela6[QRCode]"),CUMPRIMENTO!$D369,INDIRECT("Tabela6[Data]"),CUMPRIMENTO!N$1)</f>
        <v/>
      </c>
      <c r="Q369" s="33">
        <f>SUM(J369:P369)/(IF(G369=1,COUNTA(J369:P369)*3,IF(G369=2,COUNTA(J369:P369)*2,IF(G369=3,COUNTA(J369:P369),IF(G369=4,COUNTA(J369:P369)/2,IF(G369=5,COUNTA(J369:P369)/7,IF(G369=6,1,"")))))))</f>
        <v/>
      </c>
      <c r="R369">
        <f>COUNTIFS(INDIRECT("Tabela6[QRCode]"),CUMPRIMENTO!$C369,INDIRECT("Tabela6[Data]"),CUMPRIMENTO!R$1)+COUNTIFS(INDIRECT("Tabela6[QRCode]"),CUMPRIMENTO!$D369,INDIRECT("Tabela6[Data]"),CUMPRIMENTO!R$1)</f>
        <v/>
      </c>
      <c r="S369">
        <f>COUNTIFS(INDIRECT("Tabela6[QRCode]"),CUMPRIMENTO!$C369,INDIRECT("Tabela6[Data]"),CUMPRIMENTO!S$1)+COUNTIFS(INDIRECT("Tabela6[QRCode]"),CUMPRIMENTO!$D369,INDIRECT("Tabela6[Data]"),CUMPRIMENTO!S$1)</f>
        <v/>
      </c>
      <c r="T369">
        <f>COUNTIFS(INDIRECT("Tabela6[QRCode]"),CUMPRIMENTO!$C369,INDIRECT("Tabela6[Data]"),CUMPRIMENTO!T$1)+COUNTIFS(INDIRECT("Tabela6[QRCode]"),CUMPRIMENTO!$D369,INDIRECT("Tabela6[Data]"),CUMPRIMENTO!T$1)</f>
        <v/>
      </c>
      <c r="U369">
        <f>COUNTIFS(INDIRECT("Tabela6[QRCode]"),CUMPRIMENTO!$C369,INDIRECT("Tabela6[Data]"),CUMPRIMENTO!U$1)+COUNTIFS(INDIRECT("Tabela6[QRCode]"),CUMPRIMENTO!$D369,INDIRECT("Tabela6[Data]"),CUMPRIMENTO!U$1)</f>
        <v/>
      </c>
      <c r="V369">
        <f>COUNTIFS(INDIRECT("Tabela6[QRCode]"),CUMPRIMENTO!$C369,INDIRECT("Tabela6[Data]"),CUMPRIMENTO!V$1)+COUNTIFS(INDIRECT("Tabela6[QRCode]"),CUMPRIMENTO!$D369,INDIRECT("Tabela6[Data]"),CUMPRIMENTO!V$1)</f>
        <v/>
      </c>
      <c r="Y369" s="33">
        <f>SUM(R369:X369)/(IF(G369=1,COUNTA(R369:X369)*3,IF(G369=2,COUNTA(R369:X369)*2,IF(G369=3,COUNTA(R369:X369),IF(G369=4,COUNTA(R369:X369)/2,IF(G369=5,COUNTA(R369:X369)/7,IF(G369=6,1,"")))))))</f>
        <v/>
      </c>
      <c r="Z369">
        <f>COUNTIFS(INDIRECT("Tabela6[QRCode]"),CUMPRIMENTO!$C369,INDIRECT("Tabela6[Data]"),CUMPRIMENTO!Z$1)+COUNTIFS(INDIRECT("Tabela6[QRCode]"),CUMPRIMENTO!$D369,INDIRECT("Tabela6[Data]"),CUMPRIMENTO!Z$1)</f>
        <v/>
      </c>
      <c r="AA369">
        <f>COUNTIFS(INDIRECT("Tabela6[QRCode]"),CUMPRIMENTO!$C369,INDIRECT("Tabela6[Data]"),CUMPRIMENTO!AA$1)+COUNTIFS(INDIRECT("Tabela6[QRCode]"),CUMPRIMENTO!$D369,INDIRECT("Tabela6[Data]"),CUMPRIMENTO!AA$1)</f>
        <v/>
      </c>
      <c r="AB369">
        <f>COUNTIFS(INDIRECT("Tabela6[QRCode]"),CUMPRIMENTO!$C369,INDIRECT("Tabela6[Data]"),CUMPRIMENTO!AB$1)+COUNTIFS(INDIRECT("Tabela6[QRCode]"),CUMPRIMENTO!$D369,INDIRECT("Tabela6[Data]"),CUMPRIMENTO!AB$1)</f>
        <v/>
      </c>
      <c r="AC369">
        <f>COUNTIFS(INDIRECT("Tabela6[QRCode]"),CUMPRIMENTO!$C369,INDIRECT("Tabela6[Data]"),CUMPRIMENTO!AC$1)+COUNTIFS(INDIRECT("Tabela6[QRCode]"),CUMPRIMENTO!$D369,INDIRECT("Tabela6[Data]"),CUMPRIMENTO!AC$1)</f>
        <v/>
      </c>
      <c r="AD369">
        <f>COUNTIFS(INDIRECT("Tabela6[QRCode]"),CUMPRIMENTO!$C369,INDIRECT("Tabela6[Data]"),CUMPRIMENTO!AD$1)+COUNTIFS(INDIRECT("Tabela6[QRCode]"),CUMPRIMENTO!$D369,INDIRECT("Tabela6[Data]"),CUMPRIMENTO!AD$1)</f>
        <v/>
      </c>
      <c r="AG369" s="33">
        <f>SUM(Z369:AD369)/(IF(G369=1,COUNTA(Z369:AD369)*3,IF(G369=2,COUNTA(Z369:AD369)*2,IF(G369=3,COUNTA(Z369:AD369),IF(G369=4,COUNTA(Z369:AD369)/2,IF(G369=5,COUNTA(Z369:AD369)/7,IF(G369=6,1,"")))))))</f>
        <v/>
      </c>
      <c r="AH369">
        <f>COUNTIFS(INDIRECT("Tabela6[QRCode]"),CUMPRIMENTO!$C369,INDIRECT("Tabela6[Data]"),CUMPRIMENTO!AH$1)+COUNTIFS(INDIRECT("Tabela6[QRCode]"),CUMPRIMENTO!$D369,INDIRECT("Tabela6[Data]"),CUMPRIMENTO!AH$1)</f>
        <v/>
      </c>
      <c r="AI369">
        <f>COUNTIFS(INDIRECT("Tabela6[QRCode]"),CUMPRIMENTO!$C369,INDIRECT("Tabela6[Data]"),CUMPRIMENTO!AI$1)+COUNTIFS(INDIRECT("Tabela6[QRCode]"),CUMPRIMENTO!$D369,INDIRECT("Tabela6[Data]"),CUMPRIMENTO!AI$1)</f>
        <v/>
      </c>
      <c r="AJ369">
        <f>COUNTIFS(INDIRECT("Tabela6[QRCode]"),CUMPRIMENTO!$C369,INDIRECT("Tabela6[Data]"),CUMPRIMENTO!AJ$1)+COUNTIFS(INDIRECT("Tabela6[QRCode]"),CUMPRIMENTO!$D369,INDIRECT("Tabela6[Data]"),CUMPRIMENTO!AJ$1)</f>
        <v/>
      </c>
      <c r="AK369">
        <f>COUNTIFS(INDIRECT("Tabela6[QRCode]"),CUMPRIMENTO!$C369,INDIRECT("Tabela6[Data]"),CUMPRIMENTO!AK$1)+COUNTIFS(INDIRECT("Tabela6[QRCode]"),CUMPRIMENTO!$D369,INDIRECT("Tabela6[Data]"),CUMPRIMENTO!AK$1)</f>
        <v/>
      </c>
      <c r="AL369">
        <f>COUNTIFS(INDIRECT("Tabela6[QRCode]"),CUMPRIMENTO!$C369,INDIRECT("Tabela6[Data]"),CUMPRIMENTO!AL$1)+COUNTIFS(INDIRECT("Tabela6[QRCode]"),CUMPRIMENTO!$D369,INDIRECT("Tabela6[Data]"),CUMPRIMENTO!AL$1)</f>
        <v/>
      </c>
      <c r="AO369" s="33">
        <f>SUM(AH369:AL369)/(IF(G369=1,COUNTA(AH369:AL369)*3,IF(G369=2,COUNTA(AH369:AL369)*2,IF(G369=3,COUNTA(AH369:AL369),IF(G369=4,COUNTA(AH369:AL369)/2,IF(G369=5,COUNTA(AH369:AL369)/7,IF(G369=6,1,"")))))))</f>
        <v/>
      </c>
      <c r="AP369">
        <f>COUNTIFS(INDIRECT("Tabela6[QRCode]"),CUMPRIMENTO!$C369,INDIRECT("Tabela6[Data]"),CUMPRIMENTO!AP$1)+COUNTIFS(INDIRECT("Tabela6[QRCode]"),CUMPRIMENTO!$D369,INDIRECT("Tabela6[Data]"),CUMPRIMENTO!AP$1)</f>
        <v/>
      </c>
      <c r="AQ369">
        <f>COUNTIFS(INDIRECT("Tabela6[QRCode]"),CUMPRIMENTO!$C369,INDIRECT("Tabela6[Data]"),CUMPRIMENTO!AQ$1)+COUNTIFS(INDIRECT("Tabela6[QRCode]"),CUMPRIMENTO!$D369,INDIRECT("Tabela6[Data]"),CUMPRIMENTO!AQ$1)</f>
        <v/>
      </c>
      <c r="AW369" s="33">
        <f>SUM(AP369:AS369)/(IF(G369=1,COUNTA(AP369:AS369)*3,IF(G369=2,COUNTA(AP369:AS369)*2,IF(G369=3,COUNTA(AP369:AS369),IF(G369=4,COUNTA(AP369:AS369)/2,IF(G369=5,COUNTA(AP369:AS369)/7,IF(G369=6,1,"")))))))</f>
        <v/>
      </c>
    </row>
    <row r="370">
      <c r="B370" t="inlineStr">
        <is>
          <t>BR01-IES-P49</t>
        </is>
      </c>
      <c r="C370" t="inlineStr">
        <is>
          <t>BR01-IES-P49-SALA74</t>
        </is>
      </c>
      <c r="D370" t="inlineStr">
        <is>
          <t>RS-ST01-49-05P-SLA03</t>
        </is>
      </c>
      <c r="E370" t="inlineStr">
        <is>
          <t>5o ANDAR - SALA GERENCIA</t>
        </is>
      </c>
      <c r="G370" t="n">
        <v>4</v>
      </c>
      <c r="H370" t="inlineStr">
        <is>
          <t>T2E</t>
        </is>
      </c>
      <c r="I370" s="34">
        <f>IF(H370="SOB DEMANDA",100%,IF(AVERAGE(Y370,AG370,AO370,AW370)&gt;100%,100%,AVERAGE(Y370,AG370,AO370,AW370)))</f>
        <v/>
      </c>
      <c r="J370">
        <f>COUNTIFS(INDIRECT("Tabela6[QRCode]"),CUMPRIMENTO!$C370,INDIRECT("Tabela6[Data]"),CUMPRIMENTO!J$1)+COUNTIFS(INDIRECT("Tabela6[QRCode]"),CUMPRIMENTO!$D370,INDIRECT("Tabela6[Data]"),CUMPRIMENTO!J$1)</f>
        <v/>
      </c>
      <c r="K370">
        <f>COUNTIFS(INDIRECT("Tabela6[QRCode]"),CUMPRIMENTO!$C370,INDIRECT("Tabela6[Data]"),CUMPRIMENTO!K$1)+COUNTIFS(INDIRECT("Tabela6[QRCode]"),CUMPRIMENTO!$D370,INDIRECT("Tabela6[Data]"),CUMPRIMENTO!K$1)</f>
        <v/>
      </c>
      <c r="L370">
        <f>COUNTIFS(INDIRECT("Tabela6[QRCode]"),CUMPRIMENTO!$C370,INDIRECT("Tabela6[Data]"),CUMPRIMENTO!L$1)+COUNTIFS(INDIRECT("Tabela6[QRCode]"),CUMPRIMENTO!$D370,INDIRECT("Tabela6[Data]"),CUMPRIMENTO!L$1)</f>
        <v/>
      </c>
      <c r="M370">
        <f>COUNTIFS(INDIRECT("Tabela6[QRCode]"),CUMPRIMENTO!$C370,INDIRECT("Tabela6[Data]"),CUMPRIMENTO!M$1)+COUNTIFS(INDIRECT("Tabela6[QRCode]"),CUMPRIMENTO!$D370,INDIRECT("Tabela6[Data]"),CUMPRIMENTO!M$1)</f>
        <v/>
      </c>
      <c r="N370">
        <f>COUNTIFS(INDIRECT("Tabela6[QRCode]"),CUMPRIMENTO!$C370,INDIRECT("Tabela6[Data]"),CUMPRIMENTO!N$1)+COUNTIFS(INDIRECT("Tabela6[QRCode]"),CUMPRIMENTO!$D370,INDIRECT("Tabela6[Data]"),CUMPRIMENTO!N$1)</f>
        <v/>
      </c>
      <c r="Q370" s="33">
        <f>SUM(J370:P370)/(IF(G370=1,COUNTA(J370:P370)*3,IF(G370=2,COUNTA(J370:P370)*2,IF(G370=3,COUNTA(J370:P370),IF(G370=4,COUNTA(J370:P370)/2,IF(G370=5,COUNTA(J370:P370)/7,IF(G370=6,1,"")))))))</f>
        <v/>
      </c>
      <c r="R370">
        <f>COUNTIFS(INDIRECT("Tabela6[QRCode]"),CUMPRIMENTO!$C370,INDIRECT("Tabela6[Data]"),CUMPRIMENTO!R$1)+COUNTIFS(INDIRECT("Tabela6[QRCode]"),CUMPRIMENTO!$D370,INDIRECT("Tabela6[Data]"),CUMPRIMENTO!R$1)</f>
        <v/>
      </c>
      <c r="S370">
        <f>COUNTIFS(INDIRECT("Tabela6[QRCode]"),CUMPRIMENTO!$C370,INDIRECT("Tabela6[Data]"),CUMPRIMENTO!S$1)+COUNTIFS(INDIRECT("Tabela6[QRCode]"),CUMPRIMENTO!$D370,INDIRECT("Tabela6[Data]"),CUMPRIMENTO!S$1)</f>
        <v/>
      </c>
      <c r="T370">
        <f>COUNTIFS(INDIRECT("Tabela6[QRCode]"),CUMPRIMENTO!$C370,INDIRECT("Tabela6[Data]"),CUMPRIMENTO!T$1)+COUNTIFS(INDIRECT("Tabela6[QRCode]"),CUMPRIMENTO!$D370,INDIRECT("Tabela6[Data]"),CUMPRIMENTO!T$1)</f>
        <v/>
      </c>
      <c r="U370">
        <f>COUNTIFS(INDIRECT("Tabela6[QRCode]"),CUMPRIMENTO!$C370,INDIRECT("Tabela6[Data]"),CUMPRIMENTO!U$1)+COUNTIFS(INDIRECT("Tabela6[QRCode]"),CUMPRIMENTO!$D370,INDIRECT("Tabela6[Data]"),CUMPRIMENTO!U$1)</f>
        <v/>
      </c>
      <c r="V370">
        <f>COUNTIFS(INDIRECT("Tabela6[QRCode]"),CUMPRIMENTO!$C370,INDIRECT("Tabela6[Data]"),CUMPRIMENTO!V$1)+COUNTIFS(INDIRECT("Tabela6[QRCode]"),CUMPRIMENTO!$D370,INDIRECT("Tabela6[Data]"),CUMPRIMENTO!V$1)</f>
        <v/>
      </c>
      <c r="Y370" s="33">
        <f>SUM(R370:X370)/(IF(G370=1,COUNTA(R370:X370)*3,IF(G370=2,COUNTA(R370:X370)*2,IF(G370=3,COUNTA(R370:X370),IF(G370=4,COUNTA(R370:X370)/2,IF(G370=5,COUNTA(R370:X370)/7,IF(G370=6,1,"")))))))</f>
        <v/>
      </c>
      <c r="Z370">
        <f>COUNTIFS(INDIRECT("Tabela6[QRCode]"),CUMPRIMENTO!$C370,INDIRECT("Tabela6[Data]"),CUMPRIMENTO!Z$1)+COUNTIFS(INDIRECT("Tabela6[QRCode]"),CUMPRIMENTO!$D370,INDIRECT("Tabela6[Data]"),CUMPRIMENTO!Z$1)</f>
        <v/>
      </c>
      <c r="AA370">
        <f>COUNTIFS(INDIRECT("Tabela6[QRCode]"),CUMPRIMENTO!$C370,INDIRECT("Tabela6[Data]"),CUMPRIMENTO!AA$1)+COUNTIFS(INDIRECT("Tabela6[QRCode]"),CUMPRIMENTO!$D370,INDIRECT("Tabela6[Data]"),CUMPRIMENTO!AA$1)</f>
        <v/>
      </c>
      <c r="AB370">
        <f>COUNTIFS(INDIRECT("Tabela6[QRCode]"),CUMPRIMENTO!$C370,INDIRECT("Tabela6[Data]"),CUMPRIMENTO!AB$1)+COUNTIFS(INDIRECT("Tabela6[QRCode]"),CUMPRIMENTO!$D370,INDIRECT("Tabela6[Data]"),CUMPRIMENTO!AB$1)</f>
        <v/>
      </c>
      <c r="AC370">
        <f>COUNTIFS(INDIRECT("Tabela6[QRCode]"),CUMPRIMENTO!$C370,INDIRECT("Tabela6[Data]"),CUMPRIMENTO!AC$1)+COUNTIFS(INDIRECT("Tabela6[QRCode]"),CUMPRIMENTO!$D370,INDIRECT("Tabela6[Data]"),CUMPRIMENTO!AC$1)</f>
        <v/>
      </c>
      <c r="AD370">
        <f>COUNTIFS(INDIRECT("Tabela6[QRCode]"),CUMPRIMENTO!$C370,INDIRECT("Tabela6[Data]"),CUMPRIMENTO!AD$1)+COUNTIFS(INDIRECT("Tabela6[QRCode]"),CUMPRIMENTO!$D370,INDIRECT("Tabela6[Data]"),CUMPRIMENTO!AD$1)</f>
        <v/>
      </c>
      <c r="AG370" s="33">
        <f>SUM(Z370:AD370)/(IF(G370=1,COUNTA(Z370:AD370)*3,IF(G370=2,COUNTA(Z370:AD370)*2,IF(G370=3,COUNTA(Z370:AD370),IF(G370=4,COUNTA(Z370:AD370)/2,IF(G370=5,COUNTA(Z370:AD370)/7,IF(G370=6,1,"")))))))</f>
        <v/>
      </c>
      <c r="AH370">
        <f>COUNTIFS(INDIRECT("Tabela6[QRCode]"),CUMPRIMENTO!$C370,INDIRECT("Tabela6[Data]"),CUMPRIMENTO!AH$1)+COUNTIFS(INDIRECT("Tabela6[QRCode]"),CUMPRIMENTO!$D370,INDIRECT("Tabela6[Data]"),CUMPRIMENTO!AH$1)</f>
        <v/>
      </c>
      <c r="AI370">
        <f>COUNTIFS(INDIRECT("Tabela6[QRCode]"),CUMPRIMENTO!$C370,INDIRECT("Tabela6[Data]"),CUMPRIMENTO!AI$1)+COUNTIFS(INDIRECT("Tabela6[QRCode]"),CUMPRIMENTO!$D370,INDIRECT("Tabela6[Data]"),CUMPRIMENTO!AI$1)</f>
        <v/>
      </c>
      <c r="AJ370">
        <f>COUNTIFS(INDIRECT("Tabela6[QRCode]"),CUMPRIMENTO!$C370,INDIRECT("Tabela6[Data]"),CUMPRIMENTO!AJ$1)+COUNTIFS(INDIRECT("Tabela6[QRCode]"),CUMPRIMENTO!$D370,INDIRECT("Tabela6[Data]"),CUMPRIMENTO!AJ$1)</f>
        <v/>
      </c>
      <c r="AK370">
        <f>COUNTIFS(INDIRECT("Tabela6[QRCode]"),CUMPRIMENTO!$C370,INDIRECT("Tabela6[Data]"),CUMPRIMENTO!AK$1)+COUNTIFS(INDIRECT("Tabela6[QRCode]"),CUMPRIMENTO!$D370,INDIRECT("Tabela6[Data]"),CUMPRIMENTO!AK$1)</f>
        <v/>
      </c>
      <c r="AL370">
        <f>COUNTIFS(INDIRECT("Tabela6[QRCode]"),CUMPRIMENTO!$C370,INDIRECT("Tabela6[Data]"),CUMPRIMENTO!AL$1)+COUNTIFS(INDIRECT("Tabela6[QRCode]"),CUMPRIMENTO!$D370,INDIRECT("Tabela6[Data]"),CUMPRIMENTO!AL$1)</f>
        <v/>
      </c>
      <c r="AO370" s="33">
        <f>SUM(AH370:AL370)/(IF(G370=1,COUNTA(AH370:AL370)*3,IF(G370=2,COUNTA(AH370:AL370)*2,IF(G370=3,COUNTA(AH370:AL370),IF(G370=4,COUNTA(AH370:AL370)/2,IF(G370=5,COUNTA(AH370:AL370)/7,IF(G370=6,1,"")))))))</f>
        <v/>
      </c>
      <c r="AP370">
        <f>COUNTIFS(INDIRECT("Tabela6[QRCode]"),CUMPRIMENTO!$C370,INDIRECT("Tabela6[Data]"),CUMPRIMENTO!AP$1)+COUNTIFS(INDIRECT("Tabela6[QRCode]"),CUMPRIMENTO!$D370,INDIRECT("Tabela6[Data]"),CUMPRIMENTO!AP$1)</f>
        <v/>
      </c>
      <c r="AQ370">
        <f>COUNTIFS(INDIRECT("Tabela6[QRCode]"),CUMPRIMENTO!$C370,INDIRECT("Tabela6[Data]"),CUMPRIMENTO!AQ$1)+COUNTIFS(INDIRECT("Tabela6[QRCode]"),CUMPRIMENTO!$D370,INDIRECT("Tabela6[Data]"),CUMPRIMENTO!AQ$1)</f>
        <v/>
      </c>
      <c r="AW370" s="33">
        <f>SUM(AP370:AS370)/(IF(G370=1,COUNTA(AP370:AS370)*3,IF(G370=2,COUNTA(AP370:AS370)*2,IF(G370=3,COUNTA(AP370:AS370),IF(G370=4,COUNTA(AP370:AS370)/2,IF(G370=5,COUNTA(AP370:AS370)/7,IF(G370=6,1,"")))))))</f>
        <v/>
      </c>
    </row>
    <row r="371">
      <c r="B371" t="inlineStr">
        <is>
          <t>BR01-IES-P49</t>
        </is>
      </c>
      <c r="C371" t="inlineStr">
        <is>
          <t>BR01-IES-P49-SALA75</t>
        </is>
      </c>
      <c r="D371" t="inlineStr">
        <is>
          <t>RS-ST01-49-05P-SLA02</t>
        </is>
      </c>
      <c r="E371" t="inlineStr">
        <is>
          <t>5o ANDAR - SALA ADM</t>
        </is>
      </c>
      <c r="G371" t="n">
        <v>3</v>
      </c>
      <c r="H371" t="inlineStr">
        <is>
          <t>T2E</t>
        </is>
      </c>
      <c r="I371" s="34">
        <f>IF(H371="SOB DEMANDA",100%,IF(AVERAGE(Y371,AG371,AO371,AW371)&gt;100%,100%,AVERAGE(Y371,AG371,AO371,AW371)))</f>
        <v/>
      </c>
      <c r="J371">
        <f>COUNTIFS(INDIRECT("Tabela6[QRCode]"),CUMPRIMENTO!$C371,INDIRECT("Tabela6[Data]"),CUMPRIMENTO!J$1)+COUNTIFS(INDIRECT("Tabela6[QRCode]"),CUMPRIMENTO!$D371,INDIRECT("Tabela6[Data]"),CUMPRIMENTO!J$1)</f>
        <v/>
      </c>
      <c r="K371">
        <f>COUNTIFS(INDIRECT("Tabela6[QRCode]"),CUMPRIMENTO!$C371,INDIRECT("Tabela6[Data]"),CUMPRIMENTO!K$1)+COUNTIFS(INDIRECT("Tabela6[QRCode]"),CUMPRIMENTO!$D371,INDIRECT("Tabela6[Data]"),CUMPRIMENTO!K$1)</f>
        <v/>
      </c>
      <c r="L371">
        <f>COUNTIFS(INDIRECT("Tabela6[QRCode]"),CUMPRIMENTO!$C371,INDIRECT("Tabela6[Data]"),CUMPRIMENTO!L$1)+COUNTIFS(INDIRECT("Tabela6[QRCode]"),CUMPRIMENTO!$D371,INDIRECT("Tabela6[Data]"),CUMPRIMENTO!L$1)</f>
        <v/>
      </c>
      <c r="M371">
        <f>COUNTIFS(INDIRECT("Tabela6[QRCode]"),CUMPRIMENTO!$C371,INDIRECT("Tabela6[Data]"),CUMPRIMENTO!M$1)+COUNTIFS(INDIRECT("Tabela6[QRCode]"),CUMPRIMENTO!$D371,INDIRECT("Tabela6[Data]"),CUMPRIMENTO!M$1)</f>
        <v/>
      </c>
      <c r="N371">
        <f>COUNTIFS(INDIRECT("Tabela6[QRCode]"),CUMPRIMENTO!$C371,INDIRECT("Tabela6[Data]"),CUMPRIMENTO!N$1)+COUNTIFS(INDIRECT("Tabela6[QRCode]"),CUMPRIMENTO!$D371,INDIRECT("Tabela6[Data]"),CUMPRIMENTO!N$1)</f>
        <v/>
      </c>
      <c r="Q371" s="33">
        <f>SUM(J371:P371)/(IF(G371=1,COUNTA(J371:P371)*3,IF(G371=2,COUNTA(J371:P371)*2,IF(G371=3,COUNTA(J371:P371),IF(G371=4,COUNTA(J371:P371)/2,IF(G371=5,COUNTA(J371:P371)/7,IF(G371=6,1,"")))))))</f>
        <v/>
      </c>
      <c r="R371">
        <f>COUNTIFS(INDIRECT("Tabela6[QRCode]"),CUMPRIMENTO!$C371,INDIRECT("Tabela6[Data]"),CUMPRIMENTO!R$1)+COUNTIFS(INDIRECT("Tabela6[QRCode]"),CUMPRIMENTO!$D371,INDIRECT("Tabela6[Data]"),CUMPRIMENTO!R$1)</f>
        <v/>
      </c>
      <c r="S371">
        <f>COUNTIFS(INDIRECT("Tabela6[QRCode]"),CUMPRIMENTO!$C371,INDIRECT("Tabela6[Data]"),CUMPRIMENTO!S$1)+COUNTIFS(INDIRECT("Tabela6[QRCode]"),CUMPRIMENTO!$D371,INDIRECT("Tabela6[Data]"),CUMPRIMENTO!S$1)</f>
        <v/>
      </c>
      <c r="T371">
        <f>COUNTIFS(INDIRECT("Tabela6[QRCode]"),CUMPRIMENTO!$C371,INDIRECT("Tabela6[Data]"),CUMPRIMENTO!T$1)+COUNTIFS(INDIRECT("Tabela6[QRCode]"),CUMPRIMENTO!$D371,INDIRECT("Tabela6[Data]"),CUMPRIMENTO!T$1)</f>
        <v/>
      </c>
      <c r="U371">
        <f>COUNTIFS(INDIRECT("Tabela6[QRCode]"),CUMPRIMENTO!$C371,INDIRECT("Tabela6[Data]"),CUMPRIMENTO!U$1)+COUNTIFS(INDIRECT("Tabela6[QRCode]"),CUMPRIMENTO!$D371,INDIRECT("Tabela6[Data]"),CUMPRIMENTO!U$1)</f>
        <v/>
      </c>
      <c r="V371">
        <f>COUNTIFS(INDIRECT("Tabela6[QRCode]"),CUMPRIMENTO!$C371,INDIRECT("Tabela6[Data]"),CUMPRIMENTO!V$1)+COUNTIFS(INDIRECT("Tabela6[QRCode]"),CUMPRIMENTO!$D371,INDIRECT("Tabela6[Data]"),CUMPRIMENTO!V$1)</f>
        <v/>
      </c>
      <c r="Y371" s="33">
        <f>SUM(R371:X371)/(IF(G371=1,COUNTA(R371:X371)*3,IF(G371=2,COUNTA(R371:X371)*2,IF(G371=3,COUNTA(R371:X371),IF(G371=4,COUNTA(R371:X371)/2,IF(G371=5,COUNTA(R371:X371)/7,IF(G371=6,1,"")))))))</f>
        <v/>
      </c>
      <c r="Z371">
        <f>COUNTIFS(INDIRECT("Tabela6[QRCode]"),CUMPRIMENTO!$C371,INDIRECT("Tabela6[Data]"),CUMPRIMENTO!Z$1)+COUNTIFS(INDIRECT("Tabela6[QRCode]"),CUMPRIMENTO!$D371,INDIRECT("Tabela6[Data]"),CUMPRIMENTO!Z$1)</f>
        <v/>
      </c>
      <c r="AA371">
        <f>COUNTIFS(INDIRECT("Tabela6[QRCode]"),CUMPRIMENTO!$C371,INDIRECT("Tabela6[Data]"),CUMPRIMENTO!AA$1)+COUNTIFS(INDIRECT("Tabela6[QRCode]"),CUMPRIMENTO!$D371,INDIRECT("Tabela6[Data]"),CUMPRIMENTO!AA$1)</f>
        <v/>
      </c>
      <c r="AB371">
        <f>COUNTIFS(INDIRECT("Tabela6[QRCode]"),CUMPRIMENTO!$C371,INDIRECT("Tabela6[Data]"),CUMPRIMENTO!AB$1)+COUNTIFS(INDIRECT("Tabela6[QRCode]"),CUMPRIMENTO!$D371,INDIRECT("Tabela6[Data]"),CUMPRIMENTO!AB$1)</f>
        <v/>
      </c>
      <c r="AC371">
        <f>COUNTIFS(INDIRECT("Tabela6[QRCode]"),CUMPRIMENTO!$C371,INDIRECT("Tabela6[Data]"),CUMPRIMENTO!AC$1)+COUNTIFS(INDIRECT("Tabela6[QRCode]"),CUMPRIMENTO!$D371,INDIRECT("Tabela6[Data]"),CUMPRIMENTO!AC$1)</f>
        <v/>
      </c>
      <c r="AD371">
        <f>COUNTIFS(INDIRECT("Tabela6[QRCode]"),CUMPRIMENTO!$C371,INDIRECT("Tabela6[Data]"),CUMPRIMENTO!AD$1)+COUNTIFS(INDIRECT("Tabela6[QRCode]"),CUMPRIMENTO!$D371,INDIRECT("Tabela6[Data]"),CUMPRIMENTO!AD$1)</f>
        <v/>
      </c>
      <c r="AG371" s="33">
        <f>SUM(Z371:AD371)/(IF(G371=1,COUNTA(Z371:AD371)*3,IF(G371=2,COUNTA(Z371:AD371)*2,IF(G371=3,COUNTA(Z371:AD371),IF(G371=4,COUNTA(Z371:AD371)/2,IF(G371=5,COUNTA(Z371:AD371)/7,IF(G371=6,1,"")))))))</f>
        <v/>
      </c>
      <c r="AH371">
        <f>COUNTIFS(INDIRECT("Tabela6[QRCode]"),CUMPRIMENTO!$C371,INDIRECT("Tabela6[Data]"),CUMPRIMENTO!AH$1)+COUNTIFS(INDIRECT("Tabela6[QRCode]"),CUMPRIMENTO!$D371,INDIRECT("Tabela6[Data]"),CUMPRIMENTO!AH$1)</f>
        <v/>
      </c>
      <c r="AI371">
        <f>COUNTIFS(INDIRECT("Tabela6[QRCode]"),CUMPRIMENTO!$C371,INDIRECT("Tabela6[Data]"),CUMPRIMENTO!AI$1)+COUNTIFS(INDIRECT("Tabela6[QRCode]"),CUMPRIMENTO!$D371,INDIRECT("Tabela6[Data]"),CUMPRIMENTO!AI$1)</f>
        <v/>
      </c>
      <c r="AJ371">
        <f>COUNTIFS(INDIRECT("Tabela6[QRCode]"),CUMPRIMENTO!$C371,INDIRECT("Tabela6[Data]"),CUMPRIMENTO!AJ$1)+COUNTIFS(INDIRECT("Tabela6[QRCode]"),CUMPRIMENTO!$D371,INDIRECT("Tabela6[Data]"),CUMPRIMENTO!AJ$1)</f>
        <v/>
      </c>
      <c r="AK371">
        <f>COUNTIFS(INDIRECT("Tabela6[QRCode]"),CUMPRIMENTO!$C371,INDIRECT("Tabela6[Data]"),CUMPRIMENTO!AK$1)+COUNTIFS(INDIRECT("Tabela6[QRCode]"),CUMPRIMENTO!$D371,INDIRECT("Tabela6[Data]"),CUMPRIMENTO!AK$1)</f>
        <v/>
      </c>
      <c r="AL371">
        <f>COUNTIFS(INDIRECT("Tabela6[QRCode]"),CUMPRIMENTO!$C371,INDIRECT("Tabela6[Data]"),CUMPRIMENTO!AL$1)+COUNTIFS(INDIRECT("Tabela6[QRCode]"),CUMPRIMENTO!$D371,INDIRECT("Tabela6[Data]"),CUMPRIMENTO!AL$1)</f>
        <v/>
      </c>
      <c r="AO371" s="33">
        <f>SUM(AH371:AL371)/(IF(G371=1,COUNTA(AH371:AL371)*3,IF(G371=2,COUNTA(AH371:AL371)*2,IF(G371=3,COUNTA(AH371:AL371),IF(G371=4,COUNTA(AH371:AL371)/2,IF(G371=5,COUNTA(AH371:AL371)/7,IF(G371=6,1,"")))))))</f>
        <v/>
      </c>
      <c r="AP371">
        <f>COUNTIFS(INDIRECT("Tabela6[QRCode]"),CUMPRIMENTO!$C371,INDIRECT("Tabela6[Data]"),CUMPRIMENTO!AP$1)+COUNTIFS(INDIRECT("Tabela6[QRCode]"),CUMPRIMENTO!$D371,INDIRECT("Tabela6[Data]"),CUMPRIMENTO!AP$1)</f>
        <v/>
      </c>
      <c r="AQ371">
        <f>COUNTIFS(INDIRECT("Tabela6[QRCode]"),CUMPRIMENTO!$C371,INDIRECT("Tabela6[Data]"),CUMPRIMENTO!AQ$1)+COUNTIFS(INDIRECT("Tabela6[QRCode]"),CUMPRIMENTO!$D371,INDIRECT("Tabela6[Data]"),CUMPRIMENTO!AQ$1)</f>
        <v/>
      </c>
      <c r="AW371" s="33">
        <f>SUM(AP371:AS371)/(IF(G371=1,COUNTA(AP371:AS371)*3,IF(G371=2,COUNTA(AP371:AS371)*2,IF(G371=3,COUNTA(AP371:AS371),IF(G371=4,COUNTA(AP371:AS371)/2,IF(G371=5,COUNTA(AP371:AS371)/7,IF(G371=6,1,"")))))))</f>
        <v/>
      </c>
    </row>
    <row r="372">
      <c r="B372" t="inlineStr">
        <is>
          <t>BR01-IES-P49</t>
        </is>
      </c>
      <c r="C372" t="inlineStr">
        <is>
          <t>BR01-IES-P49-SALA80</t>
        </is>
      </c>
      <c r="E372" t="inlineStr">
        <is>
          <t>4o ANDAR - SALA VP OPERACOES</t>
        </is>
      </c>
      <c r="G372" t="n">
        <v>4</v>
      </c>
      <c r="H372" t="inlineStr">
        <is>
          <t>T2E</t>
        </is>
      </c>
      <c r="I372" s="34">
        <f>IF(H372="SOB DEMANDA",100%,IF(AVERAGE(Y372,AG372,AO372,AW372)&gt;100%,100%,AVERAGE(Y372,AG372,AO372,AW372)))</f>
        <v/>
      </c>
      <c r="J372">
        <f>COUNTIFS(INDIRECT("Tabela6[QRCode]"),CUMPRIMENTO!$C372,INDIRECT("Tabela6[Data]"),CUMPRIMENTO!J$1)+COUNTIFS(INDIRECT("Tabela6[QRCode]"),CUMPRIMENTO!$D372,INDIRECT("Tabela6[Data]"),CUMPRIMENTO!J$1)</f>
        <v/>
      </c>
      <c r="K372">
        <f>COUNTIFS(INDIRECT("Tabela6[QRCode]"),CUMPRIMENTO!$C372,INDIRECT("Tabela6[Data]"),CUMPRIMENTO!K$1)+COUNTIFS(INDIRECT("Tabela6[QRCode]"),CUMPRIMENTO!$D372,INDIRECT("Tabela6[Data]"),CUMPRIMENTO!K$1)</f>
        <v/>
      </c>
      <c r="L372">
        <f>COUNTIFS(INDIRECT("Tabela6[QRCode]"),CUMPRIMENTO!$C372,INDIRECT("Tabela6[Data]"),CUMPRIMENTO!L$1)+COUNTIFS(INDIRECT("Tabela6[QRCode]"),CUMPRIMENTO!$D372,INDIRECT("Tabela6[Data]"),CUMPRIMENTO!L$1)</f>
        <v/>
      </c>
      <c r="M372">
        <f>COUNTIFS(INDIRECT("Tabela6[QRCode]"),CUMPRIMENTO!$C372,INDIRECT("Tabela6[Data]"),CUMPRIMENTO!M$1)+COUNTIFS(INDIRECT("Tabela6[QRCode]"),CUMPRIMENTO!$D372,INDIRECT("Tabela6[Data]"),CUMPRIMENTO!M$1)</f>
        <v/>
      </c>
      <c r="N372">
        <f>COUNTIFS(INDIRECT("Tabela6[QRCode]"),CUMPRIMENTO!$C372,INDIRECT("Tabela6[Data]"),CUMPRIMENTO!N$1)+COUNTIFS(INDIRECT("Tabela6[QRCode]"),CUMPRIMENTO!$D372,INDIRECT("Tabela6[Data]"),CUMPRIMENTO!N$1)</f>
        <v/>
      </c>
      <c r="Q372" s="33">
        <f>SUM(J372:P372)/(IF(G372=1,COUNTA(J372:P372)*3,IF(G372=2,COUNTA(J372:P372)*2,IF(G372=3,COUNTA(J372:P372),IF(G372=4,COUNTA(J372:P372)/2,IF(G372=5,COUNTA(J372:P372)/7,IF(G372=6,1,"")))))))</f>
        <v/>
      </c>
      <c r="R372">
        <f>COUNTIFS(INDIRECT("Tabela6[QRCode]"),CUMPRIMENTO!$C372,INDIRECT("Tabela6[Data]"),CUMPRIMENTO!R$1)+COUNTIFS(INDIRECT("Tabela6[QRCode]"),CUMPRIMENTO!$D372,INDIRECT("Tabela6[Data]"),CUMPRIMENTO!R$1)</f>
        <v/>
      </c>
      <c r="S372">
        <f>COUNTIFS(INDIRECT("Tabela6[QRCode]"),CUMPRIMENTO!$C372,INDIRECT("Tabela6[Data]"),CUMPRIMENTO!S$1)+COUNTIFS(INDIRECT("Tabela6[QRCode]"),CUMPRIMENTO!$D372,INDIRECT("Tabela6[Data]"),CUMPRIMENTO!S$1)</f>
        <v/>
      </c>
      <c r="T372">
        <f>COUNTIFS(INDIRECT("Tabela6[QRCode]"),CUMPRIMENTO!$C372,INDIRECT("Tabela6[Data]"),CUMPRIMENTO!T$1)+COUNTIFS(INDIRECT("Tabela6[QRCode]"),CUMPRIMENTO!$D372,INDIRECT("Tabela6[Data]"),CUMPRIMENTO!T$1)</f>
        <v/>
      </c>
      <c r="U372">
        <f>COUNTIFS(INDIRECT("Tabela6[QRCode]"),CUMPRIMENTO!$C372,INDIRECT("Tabela6[Data]"),CUMPRIMENTO!U$1)+COUNTIFS(INDIRECT("Tabela6[QRCode]"),CUMPRIMENTO!$D372,INDIRECT("Tabela6[Data]"),CUMPRIMENTO!U$1)</f>
        <v/>
      </c>
      <c r="V372">
        <f>COUNTIFS(INDIRECT("Tabela6[QRCode]"),CUMPRIMENTO!$C372,INDIRECT("Tabela6[Data]"),CUMPRIMENTO!V$1)+COUNTIFS(INDIRECT("Tabela6[QRCode]"),CUMPRIMENTO!$D372,INDIRECT("Tabela6[Data]"),CUMPRIMENTO!V$1)</f>
        <v/>
      </c>
      <c r="Y372" s="33">
        <f>SUM(R372:X372)/(IF(G372=1,COUNTA(R372:X372)*3,IF(G372=2,COUNTA(R372:X372)*2,IF(G372=3,COUNTA(R372:X372),IF(G372=4,COUNTA(R372:X372)/2,IF(G372=5,COUNTA(R372:X372)/7,IF(G372=6,1,"")))))))</f>
        <v/>
      </c>
      <c r="Z372">
        <f>COUNTIFS(INDIRECT("Tabela6[QRCode]"),CUMPRIMENTO!$C372,INDIRECT("Tabela6[Data]"),CUMPRIMENTO!Z$1)+COUNTIFS(INDIRECT("Tabela6[QRCode]"),CUMPRIMENTO!$D372,INDIRECT("Tabela6[Data]"),CUMPRIMENTO!Z$1)</f>
        <v/>
      </c>
      <c r="AA372">
        <f>COUNTIFS(INDIRECT("Tabela6[QRCode]"),CUMPRIMENTO!$C372,INDIRECT("Tabela6[Data]"),CUMPRIMENTO!AA$1)+COUNTIFS(INDIRECT("Tabela6[QRCode]"),CUMPRIMENTO!$D372,INDIRECT("Tabela6[Data]"),CUMPRIMENTO!AA$1)</f>
        <v/>
      </c>
      <c r="AB372">
        <f>COUNTIFS(INDIRECT("Tabela6[QRCode]"),CUMPRIMENTO!$C372,INDIRECT("Tabela6[Data]"),CUMPRIMENTO!AB$1)+COUNTIFS(INDIRECT("Tabela6[QRCode]"),CUMPRIMENTO!$D372,INDIRECT("Tabela6[Data]"),CUMPRIMENTO!AB$1)</f>
        <v/>
      </c>
      <c r="AC372">
        <f>COUNTIFS(INDIRECT("Tabela6[QRCode]"),CUMPRIMENTO!$C372,INDIRECT("Tabela6[Data]"),CUMPRIMENTO!AC$1)+COUNTIFS(INDIRECT("Tabela6[QRCode]"),CUMPRIMENTO!$D372,INDIRECT("Tabela6[Data]"),CUMPRIMENTO!AC$1)</f>
        <v/>
      </c>
      <c r="AD372">
        <f>COUNTIFS(INDIRECT("Tabela6[QRCode]"),CUMPRIMENTO!$C372,INDIRECT("Tabela6[Data]"),CUMPRIMENTO!AD$1)+COUNTIFS(INDIRECT("Tabela6[QRCode]"),CUMPRIMENTO!$D372,INDIRECT("Tabela6[Data]"),CUMPRIMENTO!AD$1)</f>
        <v/>
      </c>
      <c r="AG372" s="33">
        <f>SUM(Z372:AD372)/(IF(G372=1,COUNTA(Z372:AD372)*3,IF(G372=2,COUNTA(Z372:AD372)*2,IF(G372=3,COUNTA(Z372:AD372),IF(G372=4,COUNTA(Z372:AD372)/2,IF(G372=5,COUNTA(Z372:AD372)/7,IF(G372=6,1,"")))))))</f>
        <v/>
      </c>
      <c r="AH372">
        <f>COUNTIFS(INDIRECT("Tabela6[QRCode]"),CUMPRIMENTO!$C372,INDIRECT("Tabela6[Data]"),CUMPRIMENTO!AH$1)+COUNTIFS(INDIRECT("Tabela6[QRCode]"),CUMPRIMENTO!$D372,INDIRECT("Tabela6[Data]"),CUMPRIMENTO!AH$1)</f>
        <v/>
      </c>
      <c r="AI372">
        <f>COUNTIFS(INDIRECT("Tabela6[QRCode]"),CUMPRIMENTO!$C372,INDIRECT("Tabela6[Data]"),CUMPRIMENTO!AI$1)+COUNTIFS(INDIRECT("Tabela6[QRCode]"),CUMPRIMENTO!$D372,INDIRECT("Tabela6[Data]"),CUMPRIMENTO!AI$1)</f>
        <v/>
      </c>
      <c r="AJ372">
        <f>COUNTIFS(INDIRECT("Tabela6[QRCode]"),CUMPRIMENTO!$C372,INDIRECT("Tabela6[Data]"),CUMPRIMENTO!AJ$1)+COUNTIFS(INDIRECT("Tabela6[QRCode]"),CUMPRIMENTO!$D372,INDIRECT("Tabela6[Data]"),CUMPRIMENTO!AJ$1)</f>
        <v/>
      </c>
      <c r="AK372">
        <f>COUNTIFS(INDIRECT("Tabela6[QRCode]"),CUMPRIMENTO!$C372,INDIRECT("Tabela6[Data]"),CUMPRIMENTO!AK$1)+COUNTIFS(INDIRECT("Tabela6[QRCode]"),CUMPRIMENTO!$D372,INDIRECT("Tabela6[Data]"),CUMPRIMENTO!AK$1)</f>
        <v/>
      </c>
      <c r="AL372">
        <f>COUNTIFS(INDIRECT("Tabela6[QRCode]"),CUMPRIMENTO!$C372,INDIRECT("Tabela6[Data]"),CUMPRIMENTO!AL$1)+COUNTIFS(INDIRECT("Tabela6[QRCode]"),CUMPRIMENTO!$D372,INDIRECT("Tabela6[Data]"),CUMPRIMENTO!AL$1)</f>
        <v/>
      </c>
      <c r="AO372" s="33">
        <f>SUM(AH372:AL372)/(IF(G372=1,COUNTA(AH372:AL372)*3,IF(G372=2,COUNTA(AH372:AL372)*2,IF(G372=3,COUNTA(AH372:AL372),IF(G372=4,COUNTA(AH372:AL372)/2,IF(G372=5,COUNTA(AH372:AL372)/7,IF(G372=6,1,"")))))))</f>
        <v/>
      </c>
      <c r="AP372">
        <f>COUNTIFS(INDIRECT("Tabela6[QRCode]"),CUMPRIMENTO!$C372,INDIRECT("Tabela6[Data]"),CUMPRIMENTO!AP$1)+COUNTIFS(INDIRECT("Tabela6[QRCode]"),CUMPRIMENTO!$D372,INDIRECT("Tabela6[Data]"),CUMPRIMENTO!AP$1)</f>
        <v/>
      </c>
      <c r="AQ372">
        <f>COUNTIFS(INDIRECT("Tabela6[QRCode]"),CUMPRIMENTO!$C372,INDIRECT("Tabela6[Data]"),CUMPRIMENTO!AQ$1)+COUNTIFS(INDIRECT("Tabela6[QRCode]"),CUMPRIMENTO!$D372,INDIRECT("Tabela6[Data]"),CUMPRIMENTO!AQ$1)</f>
        <v/>
      </c>
      <c r="AW372" s="33">
        <f>SUM(AP372:AS372)/(IF(G372=1,COUNTA(AP372:AS372)*3,IF(G372=2,COUNTA(AP372:AS372)*2,IF(G372=3,COUNTA(AP372:AS372),IF(G372=4,COUNTA(AP372:AS372)/2,IF(G372=5,COUNTA(AP372:AS372)/7,IF(G372=6,1,"")))))))</f>
        <v/>
      </c>
    </row>
    <row r="373">
      <c r="B373" t="inlineStr">
        <is>
          <t>BR01-IES-P50</t>
        </is>
      </c>
      <c r="C373" t="inlineStr">
        <is>
          <t>BR01-IES-P50-BAN106</t>
        </is>
      </c>
      <c r="D373" t="inlineStr">
        <is>
          <t>RS-ST01-50-00T-WCM02</t>
        </is>
      </c>
      <c r="E373" t="inlineStr">
        <is>
          <t>BANHEIRO MONTAGEM - M</t>
        </is>
      </c>
      <c r="G373" t="n">
        <v>1</v>
      </c>
      <c r="H373" t="inlineStr">
        <is>
          <t>T1, T2, T3</t>
        </is>
      </c>
      <c r="I373" s="34">
        <f>IF(H373="SOB DEMANDA",100%,IF(AVERAGE(Y373,AG373,AO373,AW373)&gt;100%,100%,AVERAGE(Y373,AG373,AO373,AW373)))</f>
        <v/>
      </c>
      <c r="J373">
        <f>COUNTIFS(INDIRECT("Tabela6[QRCode]"),CUMPRIMENTO!$C373,INDIRECT("Tabela6[Data]"),CUMPRIMENTO!J$1)+COUNTIFS(INDIRECT("Tabela6[QRCode]"),CUMPRIMENTO!$D373,INDIRECT("Tabela6[Data]"),CUMPRIMENTO!J$1)</f>
        <v/>
      </c>
      <c r="K373">
        <f>COUNTIFS(INDIRECT("Tabela6[QRCode]"),CUMPRIMENTO!$C373,INDIRECT("Tabela6[Data]"),CUMPRIMENTO!K$1)+COUNTIFS(INDIRECT("Tabela6[QRCode]"),CUMPRIMENTO!$D373,INDIRECT("Tabela6[Data]"),CUMPRIMENTO!K$1)</f>
        <v/>
      </c>
      <c r="L373">
        <f>COUNTIFS(INDIRECT("Tabela6[QRCode]"),CUMPRIMENTO!$C373,INDIRECT("Tabela6[Data]"),CUMPRIMENTO!L$1)+COUNTIFS(INDIRECT("Tabela6[QRCode]"),CUMPRIMENTO!$D373,INDIRECT("Tabela6[Data]"),CUMPRIMENTO!L$1)</f>
        <v/>
      </c>
      <c r="M373">
        <f>COUNTIFS(INDIRECT("Tabela6[QRCode]"),CUMPRIMENTO!$C373,INDIRECT("Tabela6[Data]"),CUMPRIMENTO!M$1)+COUNTIFS(INDIRECT("Tabela6[QRCode]"),CUMPRIMENTO!$D373,INDIRECT("Tabela6[Data]"),CUMPRIMENTO!M$1)</f>
        <v/>
      </c>
      <c r="N373">
        <f>COUNTIFS(INDIRECT("Tabela6[QRCode]"),CUMPRIMENTO!$C373,INDIRECT("Tabela6[Data]"),CUMPRIMENTO!N$1)+COUNTIFS(INDIRECT("Tabela6[QRCode]"),CUMPRIMENTO!$D373,INDIRECT("Tabela6[Data]"),CUMPRIMENTO!N$1)</f>
        <v/>
      </c>
      <c r="O373">
        <f>COUNTIFS(INDIRECT("Tabela6[QRCode]"),CUMPRIMENTO!$C373,INDIRECT("Tabela6[Data]"),CUMPRIMENTO!O$1)+COUNTIFS(INDIRECT("Tabela6[QRCode]"),CUMPRIMENTO!$D373,INDIRECT("Tabela6[Data]"),CUMPRIMENTO!O$1)</f>
        <v/>
      </c>
      <c r="Q373" s="33">
        <f>SUM(J373:P373)/(IF(G373=1,COUNTA(J373:P373)*3,IF(G373=2,COUNTA(J373:P373)*2,IF(G373=3,COUNTA(J373:P373),IF(G373=4,COUNTA(J373:P373)/2,IF(G373=5,COUNTA(J373:P373)/7,IF(G373=6,1,"")))))))</f>
        <v/>
      </c>
      <c r="R373">
        <f>COUNTIFS(INDIRECT("Tabela6[QRCode]"),CUMPRIMENTO!$C373,INDIRECT("Tabela6[Data]"),CUMPRIMENTO!R$1)+COUNTIFS(INDIRECT("Tabela6[QRCode]"),CUMPRIMENTO!$D373,INDIRECT("Tabela6[Data]"),CUMPRIMENTO!R$1)</f>
        <v/>
      </c>
      <c r="S373">
        <f>COUNTIFS(INDIRECT("Tabela6[QRCode]"),CUMPRIMENTO!$C373,INDIRECT("Tabela6[Data]"),CUMPRIMENTO!S$1)+COUNTIFS(INDIRECT("Tabela6[QRCode]"),CUMPRIMENTO!$D373,INDIRECT("Tabela6[Data]"),CUMPRIMENTO!S$1)</f>
        <v/>
      </c>
      <c r="T373">
        <f>COUNTIFS(INDIRECT("Tabela6[QRCode]"),CUMPRIMENTO!$C373,INDIRECT("Tabela6[Data]"),CUMPRIMENTO!T$1)+COUNTIFS(INDIRECT("Tabela6[QRCode]"),CUMPRIMENTO!$D373,INDIRECT("Tabela6[Data]"),CUMPRIMENTO!T$1)</f>
        <v/>
      </c>
      <c r="U373">
        <f>COUNTIFS(INDIRECT("Tabela6[QRCode]"),CUMPRIMENTO!$C373,INDIRECT("Tabela6[Data]"),CUMPRIMENTO!U$1)+COUNTIFS(INDIRECT("Tabela6[QRCode]"),CUMPRIMENTO!$D373,INDIRECT("Tabela6[Data]"),CUMPRIMENTO!U$1)</f>
        <v/>
      </c>
      <c r="V373">
        <f>COUNTIFS(INDIRECT("Tabela6[QRCode]"),CUMPRIMENTO!$C373,INDIRECT("Tabela6[Data]"),CUMPRIMENTO!V$1)+COUNTIFS(INDIRECT("Tabela6[QRCode]"),CUMPRIMENTO!$D373,INDIRECT("Tabela6[Data]"),CUMPRIMENTO!V$1)</f>
        <v/>
      </c>
      <c r="W373">
        <f>COUNTIFS(INDIRECT("Tabela6[QRCode]"),CUMPRIMENTO!$C373,INDIRECT("Tabela6[Data]"),CUMPRIMENTO!W$1)+COUNTIFS(INDIRECT("Tabela6[QRCode]"),CUMPRIMENTO!$D373,INDIRECT("Tabela6[Data]"),CUMPRIMENTO!W$1)</f>
        <v/>
      </c>
      <c r="Y373" s="33">
        <f>SUM(R373:X373)/(IF(G373=1,COUNTA(R373:X373)*3,IF(G373=2,COUNTA(R373:X373)*2,IF(G373=3,COUNTA(R373:X373),IF(G373=4,COUNTA(R373:X373)/2,IF(G373=5,COUNTA(R373:X373)/7,IF(G373=6,1,"")))))))</f>
        <v/>
      </c>
      <c r="Z373">
        <f>COUNTIFS(INDIRECT("Tabela6[QRCode]"),CUMPRIMENTO!$C373,INDIRECT("Tabela6[Data]"),CUMPRIMENTO!Z$1)+COUNTIFS(INDIRECT("Tabela6[QRCode]"),CUMPRIMENTO!$D373,INDIRECT("Tabela6[Data]"),CUMPRIMENTO!Z$1)</f>
        <v/>
      </c>
      <c r="AA373">
        <f>COUNTIFS(INDIRECT("Tabela6[QRCode]"),CUMPRIMENTO!$C373,INDIRECT("Tabela6[Data]"),CUMPRIMENTO!AA$1)+COUNTIFS(INDIRECT("Tabela6[QRCode]"),CUMPRIMENTO!$D373,INDIRECT("Tabela6[Data]"),CUMPRIMENTO!AA$1)</f>
        <v/>
      </c>
      <c r="AB373">
        <f>COUNTIFS(INDIRECT("Tabela6[QRCode]"),CUMPRIMENTO!$C373,INDIRECT("Tabela6[Data]"),CUMPRIMENTO!AB$1)+COUNTIFS(INDIRECT("Tabela6[QRCode]"),CUMPRIMENTO!$D373,INDIRECT("Tabela6[Data]"),CUMPRIMENTO!AB$1)</f>
        <v/>
      </c>
      <c r="AC373">
        <f>COUNTIFS(INDIRECT("Tabela6[QRCode]"),CUMPRIMENTO!$C373,INDIRECT("Tabela6[Data]"),CUMPRIMENTO!AC$1)+COUNTIFS(INDIRECT("Tabela6[QRCode]"),CUMPRIMENTO!$D373,INDIRECT("Tabela6[Data]"),CUMPRIMENTO!AC$1)</f>
        <v/>
      </c>
      <c r="AD373">
        <f>COUNTIFS(INDIRECT("Tabela6[QRCode]"),CUMPRIMENTO!$C373,INDIRECT("Tabela6[Data]"),CUMPRIMENTO!AD$1)+COUNTIFS(INDIRECT("Tabela6[QRCode]"),CUMPRIMENTO!$D373,INDIRECT("Tabela6[Data]"),CUMPRIMENTO!AD$1)</f>
        <v/>
      </c>
      <c r="AE373">
        <f>COUNTIFS(INDIRECT("Tabela6[QRCode]"),CUMPRIMENTO!$C373,INDIRECT("Tabela6[Data]"),CUMPRIMENTO!AE$1)+COUNTIFS(INDIRECT("Tabela6[QRCode]"),CUMPRIMENTO!$D373,INDIRECT("Tabela6[Data]"),CUMPRIMENTO!AE$1)</f>
        <v/>
      </c>
      <c r="AG373" s="33">
        <f>SUM(Z373:AD373)/(IF(G373=1,COUNTA(Z373:AD373)*3,IF(G373=2,COUNTA(Z373:AD373)*2,IF(G373=3,COUNTA(Z373:AD373),IF(G373=4,COUNTA(Z373:AD373)/2,IF(G373=5,COUNTA(Z373:AD373)/7,IF(G373=6,1,"")))))))</f>
        <v/>
      </c>
      <c r="AH373">
        <f>COUNTIFS(INDIRECT("Tabela6[QRCode]"),CUMPRIMENTO!$C373,INDIRECT("Tabela6[Data]"),CUMPRIMENTO!AH$1)+COUNTIFS(INDIRECT("Tabela6[QRCode]"),CUMPRIMENTO!$D373,INDIRECT("Tabela6[Data]"),CUMPRIMENTO!AH$1)</f>
        <v/>
      </c>
      <c r="AI373">
        <f>COUNTIFS(INDIRECT("Tabela6[QRCode]"),CUMPRIMENTO!$C373,INDIRECT("Tabela6[Data]"),CUMPRIMENTO!AI$1)+COUNTIFS(INDIRECT("Tabela6[QRCode]"),CUMPRIMENTO!$D373,INDIRECT("Tabela6[Data]"),CUMPRIMENTO!AI$1)</f>
        <v/>
      </c>
      <c r="AJ373">
        <f>COUNTIFS(INDIRECT("Tabela6[QRCode]"),CUMPRIMENTO!$C373,INDIRECT("Tabela6[Data]"),CUMPRIMENTO!AJ$1)+COUNTIFS(INDIRECT("Tabela6[QRCode]"),CUMPRIMENTO!$D373,INDIRECT("Tabela6[Data]"),CUMPRIMENTO!AJ$1)</f>
        <v/>
      </c>
      <c r="AK373">
        <f>COUNTIFS(INDIRECT("Tabela6[QRCode]"),CUMPRIMENTO!$C373,INDIRECT("Tabela6[Data]"),CUMPRIMENTO!AK$1)+COUNTIFS(INDIRECT("Tabela6[QRCode]"),CUMPRIMENTO!$D373,INDIRECT("Tabela6[Data]"),CUMPRIMENTO!AK$1)</f>
        <v/>
      </c>
      <c r="AL373">
        <f>COUNTIFS(INDIRECT("Tabela6[QRCode]"),CUMPRIMENTO!$C373,INDIRECT("Tabela6[Data]"),CUMPRIMENTO!AL$1)+COUNTIFS(INDIRECT("Tabela6[QRCode]"),CUMPRIMENTO!$D373,INDIRECT("Tabela6[Data]"),CUMPRIMENTO!AL$1)</f>
        <v/>
      </c>
      <c r="AM373">
        <f>COUNTIFS(INDIRECT("Tabela6[QRCode]"),CUMPRIMENTO!$C373,INDIRECT("Tabela6[Data]"),CUMPRIMENTO!AM$1)+COUNTIFS(INDIRECT("Tabela6[QRCode]"),CUMPRIMENTO!$D373,INDIRECT("Tabela6[Data]"),CUMPRIMENTO!AM$1)</f>
        <v/>
      </c>
      <c r="AO373" s="33">
        <f>SUM(AH373:AL373)/(IF(G373=1,COUNTA(AH373:AL373)*3,IF(G373=2,COUNTA(AH373:AL373)*2,IF(G373=3,COUNTA(AH373:AL373),IF(G373=4,COUNTA(AH373:AL373)/2,IF(G373=5,COUNTA(AH373:AL373)/7,IF(G373=6,1,"")))))))</f>
        <v/>
      </c>
      <c r="AP373">
        <f>COUNTIFS(INDIRECT("Tabela6[QRCode]"),CUMPRIMENTO!$C373,INDIRECT("Tabela6[Data]"),CUMPRIMENTO!AP$1)+COUNTIFS(INDIRECT("Tabela6[QRCode]"),CUMPRIMENTO!$D373,INDIRECT("Tabela6[Data]"),CUMPRIMENTO!AP$1)</f>
        <v/>
      </c>
      <c r="AQ373">
        <f>COUNTIFS(INDIRECT("Tabela6[QRCode]"),CUMPRIMENTO!$C373,INDIRECT("Tabela6[Data]"),CUMPRIMENTO!AQ$1)+COUNTIFS(INDIRECT("Tabela6[QRCode]"),CUMPRIMENTO!$D373,INDIRECT("Tabela6[Data]"),CUMPRIMENTO!AQ$1)</f>
        <v/>
      </c>
      <c r="AW373" s="33">
        <f>SUM(AP373:AS373)/(IF(G373=1,COUNTA(AP373:AS373)*3,IF(G373=2,COUNTA(AP373:AS373)*2,IF(G373=3,COUNTA(AP373:AS373),IF(G373=4,COUNTA(AP373:AS373)/2,IF(G373=5,COUNTA(AP373:AS373)/7,IF(G373=6,1,"")))))))</f>
        <v/>
      </c>
    </row>
    <row r="374">
      <c r="B374" t="inlineStr">
        <is>
          <t>BR01-IES-P50</t>
        </is>
      </c>
      <c r="C374" t="inlineStr">
        <is>
          <t>BR01-IES-P50-BAN107</t>
        </is>
      </c>
      <c r="D374" t="inlineStr">
        <is>
          <t>RS-ST01-50-00T-WCF02</t>
        </is>
      </c>
      <c r="E374" t="inlineStr">
        <is>
          <t>BANHEIRO MONTAGEM - F</t>
        </is>
      </c>
      <c r="G374" t="n">
        <v>1</v>
      </c>
      <c r="H374" t="inlineStr">
        <is>
          <t>T1, T2, T3</t>
        </is>
      </c>
      <c r="I374" s="34">
        <f>IF(H374="SOB DEMANDA",100%,IF(AVERAGE(Y374,AG374,AO374,AW374)&gt;100%,100%,AVERAGE(Y374,AG374,AO374,AW374)))</f>
        <v/>
      </c>
      <c r="J374">
        <f>COUNTIFS(INDIRECT("Tabela6[QRCode]"),CUMPRIMENTO!$C374,INDIRECT("Tabela6[Data]"),CUMPRIMENTO!J$1)+COUNTIFS(INDIRECT("Tabela6[QRCode]"),CUMPRIMENTO!$D374,INDIRECT("Tabela6[Data]"),CUMPRIMENTO!J$1)</f>
        <v/>
      </c>
      <c r="K374">
        <f>COUNTIFS(INDIRECT("Tabela6[QRCode]"),CUMPRIMENTO!$C374,INDIRECT("Tabela6[Data]"),CUMPRIMENTO!K$1)+COUNTIFS(INDIRECT("Tabela6[QRCode]"),CUMPRIMENTO!$D374,INDIRECT("Tabela6[Data]"),CUMPRIMENTO!K$1)</f>
        <v/>
      </c>
      <c r="L374">
        <f>COUNTIFS(INDIRECT("Tabela6[QRCode]"),CUMPRIMENTO!$C374,INDIRECT("Tabela6[Data]"),CUMPRIMENTO!L$1)+COUNTIFS(INDIRECT("Tabela6[QRCode]"),CUMPRIMENTO!$D374,INDIRECT("Tabela6[Data]"),CUMPRIMENTO!L$1)</f>
        <v/>
      </c>
      <c r="M374">
        <f>COUNTIFS(INDIRECT("Tabela6[QRCode]"),CUMPRIMENTO!$C374,INDIRECT("Tabela6[Data]"),CUMPRIMENTO!M$1)+COUNTIFS(INDIRECT("Tabela6[QRCode]"),CUMPRIMENTO!$D374,INDIRECT("Tabela6[Data]"),CUMPRIMENTO!M$1)</f>
        <v/>
      </c>
      <c r="N374">
        <f>COUNTIFS(INDIRECT("Tabela6[QRCode]"),CUMPRIMENTO!$C374,INDIRECT("Tabela6[Data]"),CUMPRIMENTO!N$1)+COUNTIFS(INDIRECT("Tabela6[QRCode]"),CUMPRIMENTO!$D374,INDIRECT("Tabela6[Data]"),CUMPRIMENTO!N$1)</f>
        <v/>
      </c>
      <c r="O374">
        <f>COUNTIFS(INDIRECT("Tabela6[QRCode]"),CUMPRIMENTO!$C374,INDIRECT("Tabela6[Data]"),CUMPRIMENTO!O$1)+COUNTIFS(INDIRECT("Tabela6[QRCode]"),CUMPRIMENTO!$D374,INDIRECT("Tabela6[Data]"),CUMPRIMENTO!O$1)</f>
        <v/>
      </c>
      <c r="Q374" s="33">
        <f>SUM(J374:P374)/(IF(G374=1,COUNTA(J374:P374)*3,IF(G374=2,COUNTA(J374:P374)*2,IF(G374=3,COUNTA(J374:P374),IF(G374=4,COUNTA(J374:P374)/2,IF(G374=5,COUNTA(J374:P374)/7,IF(G374=6,1,"")))))))</f>
        <v/>
      </c>
      <c r="R374">
        <f>COUNTIFS(INDIRECT("Tabela6[QRCode]"),CUMPRIMENTO!$C374,INDIRECT("Tabela6[Data]"),CUMPRIMENTO!R$1)+COUNTIFS(INDIRECT("Tabela6[QRCode]"),CUMPRIMENTO!$D374,INDIRECT("Tabela6[Data]"),CUMPRIMENTO!R$1)</f>
        <v/>
      </c>
      <c r="S374">
        <f>COUNTIFS(INDIRECT("Tabela6[QRCode]"),CUMPRIMENTO!$C374,INDIRECT("Tabela6[Data]"),CUMPRIMENTO!S$1)+COUNTIFS(INDIRECT("Tabela6[QRCode]"),CUMPRIMENTO!$D374,INDIRECT("Tabela6[Data]"),CUMPRIMENTO!S$1)</f>
        <v/>
      </c>
      <c r="T374">
        <f>COUNTIFS(INDIRECT("Tabela6[QRCode]"),CUMPRIMENTO!$C374,INDIRECT("Tabela6[Data]"),CUMPRIMENTO!T$1)+COUNTIFS(INDIRECT("Tabela6[QRCode]"),CUMPRIMENTO!$D374,INDIRECT("Tabela6[Data]"),CUMPRIMENTO!T$1)</f>
        <v/>
      </c>
      <c r="U374">
        <f>COUNTIFS(INDIRECT("Tabela6[QRCode]"),CUMPRIMENTO!$C374,INDIRECT("Tabela6[Data]"),CUMPRIMENTO!U$1)+COUNTIFS(INDIRECT("Tabela6[QRCode]"),CUMPRIMENTO!$D374,INDIRECT("Tabela6[Data]"),CUMPRIMENTO!U$1)</f>
        <v/>
      </c>
      <c r="V374">
        <f>COUNTIFS(INDIRECT("Tabela6[QRCode]"),CUMPRIMENTO!$C374,INDIRECT("Tabela6[Data]"),CUMPRIMENTO!V$1)+COUNTIFS(INDIRECT("Tabela6[QRCode]"),CUMPRIMENTO!$D374,INDIRECT("Tabela6[Data]"),CUMPRIMENTO!V$1)</f>
        <v/>
      </c>
      <c r="W374">
        <f>COUNTIFS(INDIRECT("Tabela6[QRCode]"),CUMPRIMENTO!$C374,INDIRECT("Tabela6[Data]"),CUMPRIMENTO!W$1)+COUNTIFS(INDIRECT("Tabela6[QRCode]"),CUMPRIMENTO!$D374,INDIRECT("Tabela6[Data]"),CUMPRIMENTO!W$1)</f>
        <v/>
      </c>
      <c r="Y374" s="33">
        <f>SUM(R374:X374)/(IF(G374=1,COUNTA(R374:X374)*3,IF(G374=2,COUNTA(R374:X374)*2,IF(G374=3,COUNTA(R374:X374),IF(G374=4,COUNTA(R374:X374)/2,IF(G374=5,COUNTA(R374:X374)/7,IF(G374=6,1,"")))))))</f>
        <v/>
      </c>
      <c r="Z374">
        <f>COUNTIFS(INDIRECT("Tabela6[QRCode]"),CUMPRIMENTO!$C374,INDIRECT("Tabela6[Data]"),CUMPRIMENTO!Z$1)+COUNTIFS(INDIRECT("Tabela6[QRCode]"),CUMPRIMENTO!$D374,INDIRECT("Tabela6[Data]"),CUMPRIMENTO!Z$1)</f>
        <v/>
      </c>
      <c r="AA374">
        <f>COUNTIFS(INDIRECT("Tabela6[QRCode]"),CUMPRIMENTO!$C374,INDIRECT("Tabela6[Data]"),CUMPRIMENTO!AA$1)+COUNTIFS(INDIRECT("Tabela6[QRCode]"),CUMPRIMENTO!$D374,INDIRECT("Tabela6[Data]"),CUMPRIMENTO!AA$1)</f>
        <v/>
      </c>
      <c r="AB374">
        <f>COUNTIFS(INDIRECT("Tabela6[QRCode]"),CUMPRIMENTO!$C374,INDIRECT("Tabela6[Data]"),CUMPRIMENTO!AB$1)+COUNTIFS(INDIRECT("Tabela6[QRCode]"),CUMPRIMENTO!$D374,INDIRECT("Tabela6[Data]"),CUMPRIMENTO!AB$1)</f>
        <v/>
      </c>
      <c r="AC374">
        <f>COUNTIFS(INDIRECT("Tabela6[QRCode]"),CUMPRIMENTO!$C374,INDIRECT("Tabela6[Data]"),CUMPRIMENTO!AC$1)+COUNTIFS(INDIRECT("Tabela6[QRCode]"),CUMPRIMENTO!$D374,INDIRECT("Tabela6[Data]"),CUMPRIMENTO!AC$1)</f>
        <v/>
      </c>
      <c r="AD374">
        <f>COUNTIFS(INDIRECT("Tabela6[QRCode]"),CUMPRIMENTO!$C374,INDIRECT("Tabela6[Data]"),CUMPRIMENTO!AD$1)+COUNTIFS(INDIRECT("Tabela6[QRCode]"),CUMPRIMENTO!$D374,INDIRECT("Tabela6[Data]"),CUMPRIMENTO!AD$1)</f>
        <v/>
      </c>
      <c r="AE374">
        <f>COUNTIFS(INDIRECT("Tabela6[QRCode]"),CUMPRIMENTO!$C374,INDIRECT("Tabela6[Data]"),CUMPRIMENTO!AE$1)+COUNTIFS(INDIRECT("Tabela6[QRCode]"),CUMPRIMENTO!$D374,INDIRECT("Tabela6[Data]"),CUMPRIMENTO!AE$1)</f>
        <v/>
      </c>
      <c r="AG374" s="33">
        <f>SUM(Z374:AD374)/(IF(G374=1,COUNTA(Z374:AD374)*3,IF(G374=2,COUNTA(Z374:AD374)*2,IF(G374=3,COUNTA(Z374:AD374),IF(G374=4,COUNTA(Z374:AD374)/2,IF(G374=5,COUNTA(Z374:AD374)/7,IF(G374=6,1,"")))))))</f>
        <v/>
      </c>
      <c r="AH374">
        <f>COUNTIFS(INDIRECT("Tabela6[QRCode]"),CUMPRIMENTO!$C374,INDIRECT("Tabela6[Data]"),CUMPRIMENTO!AH$1)+COUNTIFS(INDIRECT("Tabela6[QRCode]"),CUMPRIMENTO!$D374,INDIRECT("Tabela6[Data]"),CUMPRIMENTO!AH$1)</f>
        <v/>
      </c>
      <c r="AI374">
        <f>COUNTIFS(INDIRECT("Tabela6[QRCode]"),CUMPRIMENTO!$C374,INDIRECT("Tabela6[Data]"),CUMPRIMENTO!AI$1)+COUNTIFS(INDIRECT("Tabela6[QRCode]"),CUMPRIMENTO!$D374,INDIRECT("Tabela6[Data]"),CUMPRIMENTO!AI$1)</f>
        <v/>
      </c>
      <c r="AJ374">
        <f>COUNTIFS(INDIRECT("Tabela6[QRCode]"),CUMPRIMENTO!$C374,INDIRECT("Tabela6[Data]"),CUMPRIMENTO!AJ$1)+COUNTIFS(INDIRECT("Tabela6[QRCode]"),CUMPRIMENTO!$D374,INDIRECT("Tabela6[Data]"),CUMPRIMENTO!AJ$1)</f>
        <v/>
      </c>
      <c r="AK374">
        <f>COUNTIFS(INDIRECT("Tabela6[QRCode]"),CUMPRIMENTO!$C374,INDIRECT("Tabela6[Data]"),CUMPRIMENTO!AK$1)+COUNTIFS(INDIRECT("Tabela6[QRCode]"),CUMPRIMENTO!$D374,INDIRECT("Tabela6[Data]"),CUMPRIMENTO!AK$1)</f>
        <v/>
      </c>
      <c r="AL374">
        <f>COUNTIFS(INDIRECT("Tabela6[QRCode]"),CUMPRIMENTO!$C374,INDIRECT("Tabela6[Data]"),CUMPRIMENTO!AL$1)+COUNTIFS(INDIRECT("Tabela6[QRCode]"),CUMPRIMENTO!$D374,INDIRECT("Tabela6[Data]"),CUMPRIMENTO!AL$1)</f>
        <v/>
      </c>
      <c r="AM374">
        <f>COUNTIFS(INDIRECT("Tabela6[QRCode]"),CUMPRIMENTO!$C374,INDIRECT("Tabela6[Data]"),CUMPRIMENTO!AM$1)+COUNTIFS(INDIRECT("Tabela6[QRCode]"),CUMPRIMENTO!$D374,INDIRECT("Tabela6[Data]"),CUMPRIMENTO!AM$1)</f>
        <v/>
      </c>
      <c r="AO374" s="33">
        <f>SUM(AH374:AL374)/(IF(G374=1,COUNTA(AH374:AL374)*3,IF(G374=2,COUNTA(AH374:AL374)*2,IF(G374=3,COUNTA(AH374:AL374),IF(G374=4,COUNTA(AH374:AL374)/2,IF(G374=5,COUNTA(AH374:AL374)/7,IF(G374=6,1,"")))))))</f>
        <v/>
      </c>
      <c r="AP374">
        <f>COUNTIFS(INDIRECT("Tabela6[QRCode]"),CUMPRIMENTO!$C374,INDIRECT("Tabela6[Data]"),CUMPRIMENTO!AP$1)+COUNTIFS(INDIRECT("Tabela6[QRCode]"),CUMPRIMENTO!$D374,INDIRECT("Tabela6[Data]"),CUMPRIMENTO!AP$1)</f>
        <v/>
      </c>
      <c r="AQ374">
        <f>COUNTIFS(INDIRECT("Tabela6[QRCode]"),CUMPRIMENTO!$C374,INDIRECT("Tabela6[Data]"),CUMPRIMENTO!AQ$1)+COUNTIFS(INDIRECT("Tabela6[QRCode]"),CUMPRIMENTO!$D374,INDIRECT("Tabela6[Data]"),CUMPRIMENTO!AQ$1)</f>
        <v/>
      </c>
      <c r="AW374" s="33">
        <f>SUM(AP374:AS374)/(IF(G374=1,COUNTA(AP374:AS374)*3,IF(G374=2,COUNTA(AP374:AS374)*2,IF(G374=3,COUNTA(AP374:AS374),IF(G374=4,COUNTA(AP374:AS374)/2,IF(G374=5,COUNTA(AP374:AS374)/7,IF(G374=6,1,"")))))))</f>
        <v/>
      </c>
    </row>
    <row r="375">
      <c r="B375" t="inlineStr">
        <is>
          <t>BR01-IES-P50</t>
        </is>
      </c>
      <c r="C375" t="inlineStr">
        <is>
          <t>BR01-IES-P50-BAN108</t>
        </is>
      </c>
      <c r="D375" t="inlineStr">
        <is>
          <t>RS-ST01-50-00T-WPU01</t>
        </is>
      </c>
      <c r="E375" t="inlineStr">
        <is>
          <t>BANHEIRO MONTAGEM - C</t>
        </is>
      </c>
      <c r="G375" t="n">
        <v>6</v>
      </c>
      <c r="H375" t="inlineStr">
        <is>
          <t>SOB DEMANDA</t>
        </is>
      </c>
      <c r="I375" s="34">
        <f>IF(H375="SOB DEMANDA",100%,IF(AVERAGE(Y375,AG375,AO375,AW375)&gt;100%,100%,AVERAGE(Y375,AG375,AO375,AW375)))</f>
        <v/>
      </c>
      <c r="J375">
        <f>COUNTIFS(INDIRECT("Tabela6[QRCode]"),CUMPRIMENTO!$C375,INDIRECT("Tabela6[Data]"),CUMPRIMENTO!J$1)+COUNTIFS(INDIRECT("Tabela6[QRCode]"),CUMPRIMENTO!$D375,INDIRECT("Tabela6[Data]"),CUMPRIMENTO!J$1)</f>
        <v/>
      </c>
      <c r="K375">
        <f>COUNTIFS(INDIRECT("Tabela6[QRCode]"),CUMPRIMENTO!$C375,INDIRECT("Tabela6[Data]"),CUMPRIMENTO!K$1)+COUNTIFS(INDIRECT("Tabela6[QRCode]"),CUMPRIMENTO!$D375,INDIRECT("Tabela6[Data]"),CUMPRIMENTO!K$1)</f>
        <v/>
      </c>
      <c r="L375">
        <f>COUNTIFS(INDIRECT("Tabela6[QRCode]"),CUMPRIMENTO!$C375,INDIRECT("Tabela6[Data]"),CUMPRIMENTO!L$1)+COUNTIFS(INDIRECT("Tabela6[QRCode]"),CUMPRIMENTO!$D375,INDIRECT("Tabela6[Data]"),CUMPRIMENTO!L$1)</f>
        <v/>
      </c>
      <c r="M375">
        <f>COUNTIFS(INDIRECT("Tabela6[QRCode]"),CUMPRIMENTO!$C375,INDIRECT("Tabela6[Data]"),CUMPRIMENTO!M$1)+COUNTIFS(INDIRECT("Tabela6[QRCode]"),CUMPRIMENTO!$D375,INDIRECT("Tabela6[Data]"),CUMPRIMENTO!M$1)</f>
        <v/>
      </c>
      <c r="N375">
        <f>COUNTIFS(INDIRECT("Tabela6[QRCode]"),CUMPRIMENTO!$C375,INDIRECT("Tabela6[Data]"),CUMPRIMENTO!N$1)+COUNTIFS(INDIRECT("Tabela6[QRCode]"),CUMPRIMENTO!$D375,INDIRECT("Tabela6[Data]"),CUMPRIMENTO!N$1)</f>
        <v/>
      </c>
      <c r="Q375" s="33">
        <f>SUM(J375:P375)/(IF(G375=1,COUNTA(J375:P375)*3,IF(G375=2,COUNTA(J375:P375)*2,IF(G375=3,COUNTA(J375:P375),IF(G375=4,COUNTA(J375:P375)/2,IF(G375=5,COUNTA(J375:P375)/7,IF(G375=6,1,"")))))))</f>
        <v/>
      </c>
      <c r="R375">
        <f>COUNTIFS(INDIRECT("Tabela6[QRCode]"),CUMPRIMENTO!$C375,INDIRECT("Tabela6[Data]"),CUMPRIMENTO!R$1)+COUNTIFS(INDIRECT("Tabela6[QRCode]"),CUMPRIMENTO!$D375,INDIRECT("Tabela6[Data]"),CUMPRIMENTO!R$1)</f>
        <v/>
      </c>
      <c r="S375">
        <f>COUNTIFS(INDIRECT("Tabela6[QRCode]"),CUMPRIMENTO!$C375,INDIRECT("Tabela6[Data]"),CUMPRIMENTO!S$1)+COUNTIFS(INDIRECT("Tabela6[QRCode]"),CUMPRIMENTO!$D375,INDIRECT("Tabela6[Data]"),CUMPRIMENTO!S$1)</f>
        <v/>
      </c>
      <c r="T375">
        <f>COUNTIFS(INDIRECT("Tabela6[QRCode]"),CUMPRIMENTO!$C375,INDIRECT("Tabela6[Data]"),CUMPRIMENTO!T$1)+COUNTIFS(INDIRECT("Tabela6[QRCode]"),CUMPRIMENTO!$D375,INDIRECT("Tabela6[Data]"),CUMPRIMENTO!T$1)</f>
        <v/>
      </c>
      <c r="U375">
        <f>COUNTIFS(INDIRECT("Tabela6[QRCode]"),CUMPRIMENTO!$C375,INDIRECT("Tabela6[Data]"),CUMPRIMENTO!U$1)+COUNTIFS(INDIRECT("Tabela6[QRCode]"),CUMPRIMENTO!$D375,INDIRECT("Tabela6[Data]"),CUMPRIMENTO!U$1)</f>
        <v/>
      </c>
      <c r="V375">
        <f>COUNTIFS(INDIRECT("Tabela6[QRCode]"),CUMPRIMENTO!$C375,INDIRECT("Tabela6[Data]"),CUMPRIMENTO!V$1)+COUNTIFS(INDIRECT("Tabela6[QRCode]"),CUMPRIMENTO!$D375,INDIRECT("Tabela6[Data]"),CUMPRIMENTO!V$1)</f>
        <v/>
      </c>
      <c r="Y375" s="33">
        <f>SUM(R375:X375)/(IF(G375=1,COUNTA(R375:X375)*3,IF(G375=2,COUNTA(R375:X375)*2,IF(G375=3,COUNTA(R375:X375),IF(G375=4,COUNTA(R375:X375)/2,IF(G375=5,COUNTA(R375:X375)/7,IF(G375=6,1,"")))))))</f>
        <v/>
      </c>
      <c r="Z375">
        <f>COUNTIFS(INDIRECT("Tabela6[QRCode]"),CUMPRIMENTO!$C375,INDIRECT("Tabela6[Data]"),CUMPRIMENTO!Z$1)+COUNTIFS(INDIRECT("Tabela6[QRCode]"),CUMPRIMENTO!$D375,INDIRECT("Tabela6[Data]"),CUMPRIMENTO!Z$1)</f>
        <v/>
      </c>
      <c r="AA375">
        <f>COUNTIFS(INDIRECT("Tabela6[QRCode]"),CUMPRIMENTO!$C375,INDIRECT("Tabela6[Data]"),CUMPRIMENTO!AA$1)+COUNTIFS(INDIRECT("Tabela6[QRCode]"),CUMPRIMENTO!$D375,INDIRECT("Tabela6[Data]"),CUMPRIMENTO!AA$1)</f>
        <v/>
      </c>
      <c r="AB375">
        <f>COUNTIFS(INDIRECT("Tabela6[QRCode]"),CUMPRIMENTO!$C375,INDIRECT("Tabela6[Data]"),CUMPRIMENTO!AB$1)+COUNTIFS(INDIRECT("Tabela6[QRCode]"),CUMPRIMENTO!$D375,INDIRECT("Tabela6[Data]"),CUMPRIMENTO!AB$1)</f>
        <v/>
      </c>
      <c r="AC375">
        <f>COUNTIFS(INDIRECT("Tabela6[QRCode]"),CUMPRIMENTO!$C375,INDIRECT("Tabela6[Data]"),CUMPRIMENTO!AC$1)+COUNTIFS(INDIRECT("Tabela6[QRCode]"),CUMPRIMENTO!$D375,INDIRECT("Tabela6[Data]"),CUMPRIMENTO!AC$1)</f>
        <v/>
      </c>
      <c r="AD375">
        <f>COUNTIFS(INDIRECT("Tabela6[QRCode]"),CUMPRIMENTO!$C375,INDIRECT("Tabela6[Data]"),CUMPRIMENTO!AD$1)+COUNTIFS(INDIRECT("Tabela6[QRCode]"),CUMPRIMENTO!$D375,INDIRECT("Tabela6[Data]"),CUMPRIMENTO!AD$1)</f>
        <v/>
      </c>
      <c r="AG375" s="33">
        <f>SUM(Z375:AD375)/(IF(G375=1,COUNTA(Z375:AD375)*3,IF(G375=2,COUNTA(Z375:AD375)*2,IF(G375=3,COUNTA(Z375:AD375),IF(G375=4,COUNTA(Z375:AD375)/2,IF(G375=5,COUNTA(Z375:AD375)/7,IF(G375=6,1,"")))))))</f>
        <v/>
      </c>
      <c r="AH375">
        <f>COUNTIFS(INDIRECT("Tabela6[QRCode]"),CUMPRIMENTO!$C375,INDIRECT("Tabela6[Data]"),CUMPRIMENTO!AH$1)+COUNTIFS(INDIRECT("Tabela6[QRCode]"),CUMPRIMENTO!$D375,INDIRECT("Tabela6[Data]"),CUMPRIMENTO!AH$1)</f>
        <v/>
      </c>
      <c r="AI375">
        <f>COUNTIFS(INDIRECT("Tabela6[QRCode]"),CUMPRIMENTO!$C375,INDIRECT("Tabela6[Data]"),CUMPRIMENTO!AI$1)+COUNTIFS(INDIRECT("Tabela6[QRCode]"),CUMPRIMENTO!$D375,INDIRECT("Tabela6[Data]"),CUMPRIMENTO!AI$1)</f>
        <v/>
      </c>
      <c r="AJ375">
        <f>COUNTIFS(INDIRECT("Tabela6[QRCode]"),CUMPRIMENTO!$C375,INDIRECT("Tabela6[Data]"),CUMPRIMENTO!AJ$1)+COUNTIFS(INDIRECT("Tabela6[QRCode]"),CUMPRIMENTO!$D375,INDIRECT("Tabela6[Data]"),CUMPRIMENTO!AJ$1)</f>
        <v/>
      </c>
      <c r="AK375">
        <f>COUNTIFS(INDIRECT("Tabela6[QRCode]"),CUMPRIMENTO!$C375,INDIRECT("Tabela6[Data]"),CUMPRIMENTO!AK$1)+COUNTIFS(INDIRECT("Tabela6[QRCode]"),CUMPRIMENTO!$D375,INDIRECT("Tabela6[Data]"),CUMPRIMENTO!AK$1)</f>
        <v/>
      </c>
      <c r="AL375">
        <f>COUNTIFS(INDIRECT("Tabela6[QRCode]"),CUMPRIMENTO!$C375,INDIRECT("Tabela6[Data]"),CUMPRIMENTO!AL$1)+COUNTIFS(INDIRECT("Tabela6[QRCode]"),CUMPRIMENTO!$D375,INDIRECT("Tabela6[Data]"),CUMPRIMENTO!AL$1)</f>
        <v/>
      </c>
      <c r="AO375" s="33">
        <f>SUM(AH375:AL375)/(IF(G375=1,COUNTA(AH375:AL375)*3,IF(G375=2,COUNTA(AH375:AL375)*2,IF(G375=3,COUNTA(AH375:AL375),IF(G375=4,COUNTA(AH375:AL375)/2,IF(G375=5,COUNTA(AH375:AL375)/7,IF(G375=6,1,"")))))))</f>
        <v/>
      </c>
      <c r="AP375">
        <f>COUNTIFS(INDIRECT("Tabela6[QRCode]"),CUMPRIMENTO!$C375,INDIRECT("Tabela6[Data]"),CUMPRIMENTO!AP$1)+COUNTIFS(INDIRECT("Tabela6[QRCode]"),CUMPRIMENTO!$D375,INDIRECT("Tabela6[Data]"),CUMPRIMENTO!AP$1)</f>
        <v/>
      </c>
      <c r="AQ375">
        <f>COUNTIFS(INDIRECT("Tabela6[QRCode]"),CUMPRIMENTO!$C375,INDIRECT("Tabela6[Data]"),CUMPRIMENTO!AQ$1)+COUNTIFS(INDIRECT("Tabela6[QRCode]"),CUMPRIMENTO!$D375,INDIRECT("Tabela6[Data]"),CUMPRIMENTO!AQ$1)</f>
        <v/>
      </c>
      <c r="AW375" s="33">
        <f>SUM(AP375:AS375)/(IF(G375=1,COUNTA(AP375:AS375)*3,IF(G375=2,COUNTA(AP375:AS375)*2,IF(G375=3,COUNTA(AP375:AS375),IF(G375=4,COUNTA(AP375:AS375)/2,IF(G375=5,COUNTA(AP375:AS375)/7,IF(G375=6,1,"")))))))</f>
        <v/>
      </c>
    </row>
    <row r="376">
      <c r="B376" t="inlineStr">
        <is>
          <t>BR01-IES-P50</t>
        </is>
      </c>
      <c r="C376" t="inlineStr">
        <is>
          <t>BR01-IES-P50-BAN109</t>
        </is>
      </c>
      <c r="D376" t="inlineStr">
        <is>
          <t>RS-ST01-50-00T-WCM01</t>
        </is>
      </c>
      <c r="E376" t="inlineStr">
        <is>
          <t>BANHEIRO PINTURA - M</t>
        </is>
      </c>
      <c r="G376" t="n">
        <v>1</v>
      </c>
      <c r="H376" t="inlineStr">
        <is>
          <t>T1, T2, T3</t>
        </is>
      </c>
      <c r="I376" s="34">
        <f>IF(H376="SOB DEMANDA",100%,IF(AVERAGE(Y376,AG376,AO376,AW376)&gt;100%,100%,AVERAGE(Y376,AG376,AO376,AW376)))</f>
        <v/>
      </c>
      <c r="J376">
        <f>COUNTIFS(INDIRECT("Tabela6[QRCode]"),CUMPRIMENTO!$C376,INDIRECT("Tabela6[Data]"),CUMPRIMENTO!J$1)+COUNTIFS(INDIRECT("Tabela6[QRCode]"),CUMPRIMENTO!$D376,INDIRECT("Tabela6[Data]"),CUMPRIMENTO!J$1)</f>
        <v/>
      </c>
      <c r="K376">
        <f>COUNTIFS(INDIRECT("Tabela6[QRCode]"),CUMPRIMENTO!$C376,INDIRECT("Tabela6[Data]"),CUMPRIMENTO!K$1)+COUNTIFS(INDIRECT("Tabela6[QRCode]"),CUMPRIMENTO!$D376,INDIRECT("Tabela6[Data]"),CUMPRIMENTO!K$1)</f>
        <v/>
      </c>
      <c r="L376">
        <f>COUNTIFS(INDIRECT("Tabela6[QRCode]"),CUMPRIMENTO!$C376,INDIRECT("Tabela6[Data]"),CUMPRIMENTO!L$1)+COUNTIFS(INDIRECT("Tabela6[QRCode]"),CUMPRIMENTO!$D376,INDIRECT("Tabela6[Data]"),CUMPRIMENTO!L$1)</f>
        <v/>
      </c>
      <c r="M376">
        <f>COUNTIFS(INDIRECT("Tabela6[QRCode]"),CUMPRIMENTO!$C376,INDIRECT("Tabela6[Data]"),CUMPRIMENTO!M$1)+COUNTIFS(INDIRECT("Tabela6[QRCode]"),CUMPRIMENTO!$D376,INDIRECT("Tabela6[Data]"),CUMPRIMENTO!M$1)</f>
        <v/>
      </c>
      <c r="N376">
        <f>COUNTIFS(INDIRECT("Tabela6[QRCode]"),CUMPRIMENTO!$C376,INDIRECT("Tabela6[Data]"),CUMPRIMENTO!N$1)+COUNTIFS(INDIRECT("Tabela6[QRCode]"),CUMPRIMENTO!$D376,INDIRECT("Tabela6[Data]"),CUMPRIMENTO!N$1)</f>
        <v/>
      </c>
      <c r="O376">
        <f>COUNTIFS(INDIRECT("Tabela6[QRCode]"),CUMPRIMENTO!$C376,INDIRECT("Tabela6[Data]"),CUMPRIMENTO!O$1)+COUNTIFS(INDIRECT("Tabela6[QRCode]"),CUMPRIMENTO!$D376,INDIRECT("Tabela6[Data]"),CUMPRIMENTO!O$1)</f>
        <v/>
      </c>
      <c r="Q376" s="33">
        <f>SUM(J376:P376)/(IF(G376=1,COUNTA(J376:P376)*3,IF(G376=2,COUNTA(J376:P376)*2,IF(G376=3,COUNTA(J376:P376),IF(G376=4,COUNTA(J376:P376)/2,IF(G376=5,COUNTA(J376:P376)/7,IF(G376=6,1,"")))))))</f>
        <v/>
      </c>
      <c r="R376">
        <f>COUNTIFS(INDIRECT("Tabela6[QRCode]"),CUMPRIMENTO!$C376,INDIRECT("Tabela6[Data]"),CUMPRIMENTO!R$1)+COUNTIFS(INDIRECT("Tabela6[QRCode]"),CUMPRIMENTO!$D376,INDIRECT("Tabela6[Data]"),CUMPRIMENTO!R$1)</f>
        <v/>
      </c>
      <c r="S376">
        <f>COUNTIFS(INDIRECT("Tabela6[QRCode]"),CUMPRIMENTO!$C376,INDIRECT("Tabela6[Data]"),CUMPRIMENTO!S$1)+COUNTIFS(INDIRECT("Tabela6[QRCode]"),CUMPRIMENTO!$D376,INDIRECT("Tabela6[Data]"),CUMPRIMENTO!S$1)</f>
        <v/>
      </c>
      <c r="T376">
        <f>COUNTIFS(INDIRECT("Tabela6[QRCode]"),CUMPRIMENTO!$C376,INDIRECT("Tabela6[Data]"),CUMPRIMENTO!T$1)+COUNTIFS(INDIRECT("Tabela6[QRCode]"),CUMPRIMENTO!$D376,INDIRECT("Tabela6[Data]"),CUMPRIMENTO!T$1)</f>
        <v/>
      </c>
      <c r="U376">
        <f>COUNTIFS(INDIRECT("Tabela6[QRCode]"),CUMPRIMENTO!$C376,INDIRECT("Tabela6[Data]"),CUMPRIMENTO!U$1)+COUNTIFS(INDIRECT("Tabela6[QRCode]"),CUMPRIMENTO!$D376,INDIRECT("Tabela6[Data]"),CUMPRIMENTO!U$1)</f>
        <v/>
      </c>
      <c r="V376">
        <f>COUNTIFS(INDIRECT("Tabela6[QRCode]"),CUMPRIMENTO!$C376,INDIRECT("Tabela6[Data]"),CUMPRIMENTO!V$1)+COUNTIFS(INDIRECT("Tabela6[QRCode]"),CUMPRIMENTO!$D376,INDIRECT("Tabela6[Data]"),CUMPRIMENTO!V$1)</f>
        <v/>
      </c>
      <c r="W376">
        <f>COUNTIFS(INDIRECT("Tabela6[QRCode]"),CUMPRIMENTO!$C376,INDIRECT("Tabela6[Data]"),CUMPRIMENTO!W$1)+COUNTIFS(INDIRECT("Tabela6[QRCode]"),CUMPRIMENTO!$D376,INDIRECT("Tabela6[Data]"),CUMPRIMENTO!W$1)</f>
        <v/>
      </c>
      <c r="Y376" s="33">
        <f>SUM(R376:X376)/(IF(G376=1,COUNTA(R376:X376)*3,IF(G376=2,COUNTA(R376:X376)*2,IF(G376=3,COUNTA(R376:X376),IF(G376=4,COUNTA(R376:X376)/2,IF(G376=5,COUNTA(R376:X376)/7,IF(G376=6,1,"")))))))</f>
        <v/>
      </c>
      <c r="Z376">
        <f>COUNTIFS(INDIRECT("Tabela6[QRCode]"),CUMPRIMENTO!$C376,INDIRECT("Tabela6[Data]"),CUMPRIMENTO!Z$1)+COUNTIFS(INDIRECT("Tabela6[QRCode]"),CUMPRIMENTO!$D376,INDIRECT("Tabela6[Data]"),CUMPRIMENTO!Z$1)</f>
        <v/>
      </c>
      <c r="AA376">
        <f>COUNTIFS(INDIRECT("Tabela6[QRCode]"),CUMPRIMENTO!$C376,INDIRECT("Tabela6[Data]"),CUMPRIMENTO!AA$1)+COUNTIFS(INDIRECT("Tabela6[QRCode]"),CUMPRIMENTO!$D376,INDIRECT("Tabela6[Data]"),CUMPRIMENTO!AA$1)</f>
        <v/>
      </c>
      <c r="AB376">
        <f>COUNTIFS(INDIRECT("Tabela6[QRCode]"),CUMPRIMENTO!$C376,INDIRECT("Tabela6[Data]"),CUMPRIMENTO!AB$1)+COUNTIFS(INDIRECT("Tabela6[QRCode]"),CUMPRIMENTO!$D376,INDIRECT("Tabela6[Data]"),CUMPRIMENTO!AB$1)</f>
        <v/>
      </c>
      <c r="AC376">
        <f>COUNTIFS(INDIRECT("Tabela6[QRCode]"),CUMPRIMENTO!$C376,INDIRECT("Tabela6[Data]"),CUMPRIMENTO!AC$1)+COUNTIFS(INDIRECT("Tabela6[QRCode]"),CUMPRIMENTO!$D376,INDIRECT("Tabela6[Data]"),CUMPRIMENTO!AC$1)</f>
        <v/>
      </c>
      <c r="AD376">
        <f>COUNTIFS(INDIRECT("Tabela6[QRCode]"),CUMPRIMENTO!$C376,INDIRECT("Tabela6[Data]"),CUMPRIMENTO!AD$1)+COUNTIFS(INDIRECT("Tabela6[QRCode]"),CUMPRIMENTO!$D376,INDIRECT("Tabela6[Data]"),CUMPRIMENTO!AD$1)</f>
        <v/>
      </c>
      <c r="AE376">
        <f>COUNTIFS(INDIRECT("Tabela6[QRCode]"),CUMPRIMENTO!$C376,INDIRECT("Tabela6[Data]"),CUMPRIMENTO!AE$1)+COUNTIFS(INDIRECT("Tabela6[QRCode]"),CUMPRIMENTO!$D376,INDIRECT("Tabela6[Data]"),CUMPRIMENTO!AE$1)</f>
        <v/>
      </c>
      <c r="AG376" s="33">
        <f>SUM(Z376:AD376)/(IF(G376=1,COUNTA(Z376:AD376)*3,IF(G376=2,COUNTA(Z376:AD376)*2,IF(G376=3,COUNTA(Z376:AD376),IF(G376=4,COUNTA(Z376:AD376)/2,IF(G376=5,COUNTA(Z376:AD376)/7,IF(G376=6,1,"")))))))</f>
        <v/>
      </c>
      <c r="AH376">
        <f>COUNTIFS(INDIRECT("Tabela6[QRCode]"),CUMPRIMENTO!$C376,INDIRECT("Tabela6[Data]"),CUMPRIMENTO!AH$1)+COUNTIFS(INDIRECT("Tabela6[QRCode]"),CUMPRIMENTO!$D376,INDIRECT("Tabela6[Data]"),CUMPRIMENTO!AH$1)</f>
        <v/>
      </c>
      <c r="AI376">
        <f>COUNTIFS(INDIRECT("Tabela6[QRCode]"),CUMPRIMENTO!$C376,INDIRECT("Tabela6[Data]"),CUMPRIMENTO!AI$1)+COUNTIFS(INDIRECT("Tabela6[QRCode]"),CUMPRIMENTO!$D376,INDIRECT("Tabela6[Data]"),CUMPRIMENTO!AI$1)</f>
        <v/>
      </c>
      <c r="AJ376">
        <f>COUNTIFS(INDIRECT("Tabela6[QRCode]"),CUMPRIMENTO!$C376,INDIRECT("Tabela6[Data]"),CUMPRIMENTO!AJ$1)+COUNTIFS(INDIRECT("Tabela6[QRCode]"),CUMPRIMENTO!$D376,INDIRECT("Tabela6[Data]"),CUMPRIMENTO!AJ$1)</f>
        <v/>
      </c>
      <c r="AK376">
        <f>COUNTIFS(INDIRECT("Tabela6[QRCode]"),CUMPRIMENTO!$C376,INDIRECT("Tabela6[Data]"),CUMPRIMENTO!AK$1)+COUNTIFS(INDIRECT("Tabela6[QRCode]"),CUMPRIMENTO!$D376,INDIRECT("Tabela6[Data]"),CUMPRIMENTO!AK$1)</f>
        <v/>
      </c>
      <c r="AL376">
        <f>COUNTIFS(INDIRECT("Tabela6[QRCode]"),CUMPRIMENTO!$C376,INDIRECT("Tabela6[Data]"),CUMPRIMENTO!AL$1)+COUNTIFS(INDIRECT("Tabela6[QRCode]"),CUMPRIMENTO!$D376,INDIRECT("Tabela6[Data]"),CUMPRIMENTO!AL$1)</f>
        <v/>
      </c>
      <c r="AM376">
        <f>COUNTIFS(INDIRECT("Tabela6[QRCode]"),CUMPRIMENTO!$C376,INDIRECT("Tabela6[Data]"),CUMPRIMENTO!AM$1)+COUNTIFS(INDIRECT("Tabela6[QRCode]"),CUMPRIMENTO!$D376,INDIRECT("Tabela6[Data]"),CUMPRIMENTO!AM$1)</f>
        <v/>
      </c>
      <c r="AO376" s="33">
        <f>SUM(AH376:AL376)/(IF(G376=1,COUNTA(AH376:AL376)*3,IF(G376=2,COUNTA(AH376:AL376)*2,IF(G376=3,COUNTA(AH376:AL376),IF(G376=4,COUNTA(AH376:AL376)/2,IF(G376=5,COUNTA(AH376:AL376)/7,IF(G376=6,1,"")))))))</f>
        <v/>
      </c>
      <c r="AP376">
        <f>COUNTIFS(INDIRECT("Tabela6[QRCode]"),CUMPRIMENTO!$C376,INDIRECT("Tabela6[Data]"),CUMPRIMENTO!AP$1)+COUNTIFS(INDIRECT("Tabela6[QRCode]"),CUMPRIMENTO!$D376,INDIRECT("Tabela6[Data]"),CUMPRIMENTO!AP$1)</f>
        <v/>
      </c>
      <c r="AQ376">
        <f>COUNTIFS(INDIRECT("Tabela6[QRCode]"),CUMPRIMENTO!$C376,INDIRECT("Tabela6[Data]"),CUMPRIMENTO!AQ$1)+COUNTIFS(INDIRECT("Tabela6[QRCode]"),CUMPRIMENTO!$D376,INDIRECT("Tabela6[Data]"),CUMPRIMENTO!AQ$1)</f>
        <v/>
      </c>
      <c r="AW376" s="33">
        <f>SUM(AP376:AS376)/(IF(G376=1,COUNTA(AP376:AS376)*3,IF(G376=2,COUNTA(AP376:AS376)*2,IF(G376=3,COUNTA(AP376:AS376),IF(G376=4,COUNTA(AP376:AS376)/2,IF(G376=5,COUNTA(AP376:AS376)/7,IF(G376=6,1,"")))))))</f>
        <v/>
      </c>
    </row>
    <row r="377">
      <c r="B377" t="inlineStr">
        <is>
          <t>BR01-IES-P50</t>
        </is>
      </c>
      <c r="C377" t="inlineStr">
        <is>
          <t>BR01-IES-P50-BAN110</t>
        </is>
      </c>
      <c r="D377" t="inlineStr">
        <is>
          <t>RS-ST01-50-00T-WCF01</t>
        </is>
      </c>
      <c r="E377" t="inlineStr">
        <is>
          <t>BANHEIRO PINTURA - F</t>
        </is>
      </c>
      <c r="G377" t="n">
        <v>1</v>
      </c>
      <c r="H377" t="inlineStr">
        <is>
          <t>T1, T2, T3</t>
        </is>
      </c>
      <c r="I377" s="34">
        <f>IF(H377="SOB DEMANDA",100%,IF(AVERAGE(Y377,AG377,AO377,AW377)&gt;100%,100%,AVERAGE(Y377,AG377,AO377,AW377)))</f>
        <v/>
      </c>
      <c r="J377">
        <f>COUNTIFS(INDIRECT("Tabela6[QRCode]"),CUMPRIMENTO!$C377,INDIRECT("Tabela6[Data]"),CUMPRIMENTO!J$1)+COUNTIFS(INDIRECT("Tabela6[QRCode]"),CUMPRIMENTO!$D377,INDIRECT("Tabela6[Data]"),CUMPRIMENTO!J$1)</f>
        <v/>
      </c>
      <c r="K377">
        <f>COUNTIFS(INDIRECT("Tabela6[QRCode]"),CUMPRIMENTO!$C377,INDIRECT("Tabela6[Data]"),CUMPRIMENTO!K$1)+COUNTIFS(INDIRECT("Tabela6[QRCode]"),CUMPRIMENTO!$D377,INDIRECT("Tabela6[Data]"),CUMPRIMENTO!K$1)</f>
        <v/>
      </c>
      <c r="L377">
        <f>COUNTIFS(INDIRECT("Tabela6[QRCode]"),CUMPRIMENTO!$C377,INDIRECT("Tabela6[Data]"),CUMPRIMENTO!L$1)+COUNTIFS(INDIRECT("Tabela6[QRCode]"),CUMPRIMENTO!$D377,INDIRECT("Tabela6[Data]"),CUMPRIMENTO!L$1)</f>
        <v/>
      </c>
      <c r="M377">
        <f>COUNTIFS(INDIRECT("Tabela6[QRCode]"),CUMPRIMENTO!$C377,INDIRECT("Tabela6[Data]"),CUMPRIMENTO!M$1)+COUNTIFS(INDIRECT("Tabela6[QRCode]"),CUMPRIMENTO!$D377,INDIRECT("Tabela6[Data]"),CUMPRIMENTO!M$1)</f>
        <v/>
      </c>
      <c r="N377">
        <f>COUNTIFS(INDIRECT("Tabela6[QRCode]"),CUMPRIMENTO!$C377,INDIRECT("Tabela6[Data]"),CUMPRIMENTO!N$1)+COUNTIFS(INDIRECT("Tabela6[QRCode]"),CUMPRIMENTO!$D377,INDIRECT("Tabela6[Data]"),CUMPRIMENTO!N$1)</f>
        <v/>
      </c>
      <c r="O377">
        <f>COUNTIFS(INDIRECT("Tabela6[QRCode]"),CUMPRIMENTO!$C377,INDIRECT("Tabela6[Data]"),CUMPRIMENTO!O$1)+COUNTIFS(INDIRECT("Tabela6[QRCode]"),CUMPRIMENTO!$D377,INDIRECT("Tabela6[Data]"),CUMPRIMENTO!O$1)</f>
        <v/>
      </c>
      <c r="Q377" s="33">
        <f>SUM(J377:P377)/(IF(G377=1,COUNTA(J377:P377)*3,IF(G377=2,COUNTA(J377:P377)*2,IF(G377=3,COUNTA(J377:P377),IF(G377=4,COUNTA(J377:P377)/2,IF(G377=5,COUNTA(J377:P377)/7,IF(G377=6,1,"")))))))</f>
        <v/>
      </c>
      <c r="R377">
        <f>COUNTIFS(INDIRECT("Tabela6[QRCode]"),CUMPRIMENTO!$C377,INDIRECT("Tabela6[Data]"),CUMPRIMENTO!R$1)+COUNTIFS(INDIRECT("Tabela6[QRCode]"),CUMPRIMENTO!$D377,INDIRECT("Tabela6[Data]"),CUMPRIMENTO!R$1)</f>
        <v/>
      </c>
      <c r="S377">
        <f>COUNTIFS(INDIRECT("Tabela6[QRCode]"),CUMPRIMENTO!$C377,INDIRECT("Tabela6[Data]"),CUMPRIMENTO!S$1)+COUNTIFS(INDIRECT("Tabela6[QRCode]"),CUMPRIMENTO!$D377,INDIRECT("Tabela6[Data]"),CUMPRIMENTO!S$1)</f>
        <v/>
      </c>
      <c r="T377">
        <f>COUNTIFS(INDIRECT("Tabela6[QRCode]"),CUMPRIMENTO!$C377,INDIRECT("Tabela6[Data]"),CUMPRIMENTO!T$1)+COUNTIFS(INDIRECT("Tabela6[QRCode]"),CUMPRIMENTO!$D377,INDIRECT("Tabela6[Data]"),CUMPRIMENTO!T$1)</f>
        <v/>
      </c>
      <c r="U377">
        <f>COUNTIFS(INDIRECT("Tabela6[QRCode]"),CUMPRIMENTO!$C377,INDIRECT("Tabela6[Data]"),CUMPRIMENTO!U$1)+COUNTIFS(INDIRECT("Tabela6[QRCode]"),CUMPRIMENTO!$D377,INDIRECT("Tabela6[Data]"),CUMPRIMENTO!U$1)</f>
        <v/>
      </c>
      <c r="V377">
        <f>COUNTIFS(INDIRECT("Tabela6[QRCode]"),CUMPRIMENTO!$C377,INDIRECT("Tabela6[Data]"),CUMPRIMENTO!V$1)+COUNTIFS(INDIRECT("Tabela6[QRCode]"),CUMPRIMENTO!$D377,INDIRECT("Tabela6[Data]"),CUMPRIMENTO!V$1)</f>
        <v/>
      </c>
      <c r="W377">
        <f>COUNTIFS(INDIRECT("Tabela6[QRCode]"),CUMPRIMENTO!$C377,INDIRECT("Tabela6[Data]"),CUMPRIMENTO!W$1)+COUNTIFS(INDIRECT("Tabela6[QRCode]"),CUMPRIMENTO!$D377,INDIRECT("Tabela6[Data]"),CUMPRIMENTO!W$1)</f>
        <v/>
      </c>
      <c r="Y377" s="33">
        <f>SUM(R377:X377)/(IF(G377=1,COUNTA(R377:X377)*3,IF(G377=2,COUNTA(R377:X377)*2,IF(G377=3,COUNTA(R377:X377),IF(G377=4,COUNTA(R377:X377)/2,IF(G377=5,COUNTA(R377:X377)/7,IF(G377=6,1,"")))))))</f>
        <v/>
      </c>
      <c r="Z377">
        <f>COUNTIFS(INDIRECT("Tabela6[QRCode]"),CUMPRIMENTO!$C377,INDIRECT("Tabela6[Data]"),CUMPRIMENTO!Z$1)+COUNTIFS(INDIRECT("Tabela6[QRCode]"),CUMPRIMENTO!$D377,INDIRECT("Tabela6[Data]"),CUMPRIMENTO!Z$1)</f>
        <v/>
      </c>
      <c r="AA377">
        <f>COUNTIFS(INDIRECT("Tabela6[QRCode]"),CUMPRIMENTO!$C377,INDIRECT("Tabela6[Data]"),CUMPRIMENTO!AA$1)+COUNTIFS(INDIRECT("Tabela6[QRCode]"),CUMPRIMENTO!$D377,INDIRECT("Tabela6[Data]"),CUMPRIMENTO!AA$1)</f>
        <v/>
      </c>
      <c r="AB377">
        <f>COUNTIFS(INDIRECT("Tabela6[QRCode]"),CUMPRIMENTO!$C377,INDIRECT("Tabela6[Data]"),CUMPRIMENTO!AB$1)+COUNTIFS(INDIRECT("Tabela6[QRCode]"),CUMPRIMENTO!$D377,INDIRECT("Tabela6[Data]"),CUMPRIMENTO!AB$1)</f>
        <v/>
      </c>
      <c r="AC377">
        <f>COUNTIFS(INDIRECT("Tabela6[QRCode]"),CUMPRIMENTO!$C377,INDIRECT("Tabela6[Data]"),CUMPRIMENTO!AC$1)+COUNTIFS(INDIRECT("Tabela6[QRCode]"),CUMPRIMENTO!$D377,INDIRECT("Tabela6[Data]"),CUMPRIMENTO!AC$1)</f>
        <v/>
      </c>
      <c r="AD377">
        <f>COUNTIFS(INDIRECT("Tabela6[QRCode]"),CUMPRIMENTO!$C377,INDIRECT("Tabela6[Data]"),CUMPRIMENTO!AD$1)+COUNTIFS(INDIRECT("Tabela6[QRCode]"),CUMPRIMENTO!$D377,INDIRECT("Tabela6[Data]"),CUMPRIMENTO!AD$1)</f>
        <v/>
      </c>
      <c r="AE377">
        <f>COUNTIFS(INDIRECT("Tabela6[QRCode]"),CUMPRIMENTO!$C377,INDIRECT("Tabela6[Data]"),CUMPRIMENTO!AE$1)+COUNTIFS(INDIRECT("Tabela6[QRCode]"),CUMPRIMENTO!$D377,INDIRECT("Tabela6[Data]"),CUMPRIMENTO!AE$1)</f>
        <v/>
      </c>
      <c r="AG377" s="33">
        <f>SUM(Z377:AD377)/(IF(G377=1,COUNTA(Z377:AD377)*3,IF(G377=2,COUNTA(Z377:AD377)*2,IF(G377=3,COUNTA(Z377:AD377),IF(G377=4,COUNTA(Z377:AD377)/2,IF(G377=5,COUNTA(Z377:AD377)/7,IF(G377=6,1,"")))))))</f>
        <v/>
      </c>
      <c r="AH377">
        <f>COUNTIFS(INDIRECT("Tabela6[QRCode]"),CUMPRIMENTO!$C377,INDIRECT("Tabela6[Data]"),CUMPRIMENTO!AH$1)+COUNTIFS(INDIRECT("Tabela6[QRCode]"),CUMPRIMENTO!$D377,INDIRECT("Tabela6[Data]"),CUMPRIMENTO!AH$1)</f>
        <v/>
      </c>
      <c r="AI377">
        <f>COUNTIFS(INDIRECT("Tabela6[QRCode]"),CUMPRIMENTO!$C377,INDIRECT("Tabela6[Data]"),CUMPRIMENTO!AI$1)+COUNTIFS(INDIRECT("Tabela6[QRCode]"),CUMPRIMENTO!$D377,INDIRECT("Tabela6[Data]"),CUMPRIMENTO!AI$1)</f>
        <v/>
      </c>
      <c r="AJ377">
        <f>COUNTIFS(INDIRECT("Tabela6[QRCode]"),CUMPRIMENTO!$C377,INDIRECT("Tabela6[Data]"),CUMPRIMENTO!AJ$1)+COUNTIFS(INDIRECT("Tabela6[QRCode]"),CUMPRIMENTO!$D377,INDIRECT("Tabela6[Data]"),CUMPRIMENTO!AJ$1)</f>
        <v/>
      </c>
      <c r="AK377">
        <f>COUNTIFS(INDIRECT("Tabela6[QRCode]"),CUMPRIMENTO!$C377,INDIRECT("Tabela6[Data]"),CUMPRIMENTO!AK$1)+COUNTIFS(INDIRECT("Tabela6[QRCode]"),CUMPRIMENTO!$D377,INDIRECT("Tabela6[Data]"),CUMPRIMENTO!AK$1)</f>
        <v/>
      </c>
      <c r="AL377">
        <f>COUNTIFS(INDIRECT("Tabela6[QRCode]"),CUMPRIMENTO!$C377,INDIRECT("Tabela6[Data]"),CUMPRIMENTO!AL$1)+COUNTIFS(INDIRECT("Tabela6[QRCode]"),CUMPRIMENTO!$D377,INDIRECT("Tabela6[Data]"),CUMPRIMENTO!AL$1)</f>
        <v/>
      </c>
      <c r="AM377">
        <f>COUNTIFS(INDIRECT("Tabela6[QRCode]"),CUMPRIMENTO!$C377,INDIRECT("Tabela6[Data]"),CUMPRIMENTO!AM$1)+COUNTIFS(INDIRECT("Tabela6[QRCode]"),CUMPRIMENTO!$D377,INDIRECT("Tabela6[Data]"),CUMPRIMENTO!AM$1)</f>
        <v/>
      </c>
      <c r="AO377" s="33">
        <f>SUM(AH377:AL377)/(IF(G377=1,COUNTA(AH377:AL377)*3,IF(G377=2,COUNTA(AH377:AL377)*2,IF(G377=3,COUNTA(AH377:AL377),IF(G377=4,COUNTA(AH377:AL377)/2,IF(G377=5,COUNTA(AH377:AL377)/7,IF(G377=6,1,"")))))))</f>
        <v/>
      </c>
      <c r="AP377">
        <f>COUNTIFS(INDIRECT("Tabela6[QRCode]"),CUMPRIMENTO!$C377,INDIRECT("Tabela6[Data]"),CUMPRIMENTO!AP$1)+COUNTIFS(INDIRECT("Tabela6[QRCode]"),CUMPRIMENTO!$D377,INDIRECT("Tabela6[Data]"),CUMPRIMENTO!AP$1)</f>
        <v/>
      </c>
      <c r="AQ377">
        <f>COUNTIFS(INDIRECT("Tabela6[QRCode]"),CUMPRIMENTO!$C377,INDIRECT("Tabela6[Data]"),CUMPRIMENTO!AQ$1)+COUNTIFS(INDIRECT("Tabela6[QRCode]"),CUMPRIMENTO!$D377,INDIRECT("Tabela6[Data]"),CUMPRIMENTO!AQ$1)</f>
        <v/>
      </c>
      <c r="AW377" s="33">
        <f>SUM(AP377:AS377)/(IF(G377=1,COUNTA(AP377:AS377)*3,IF(G377=2,COUNTA(AP377:AS377)*2,IF(G377=3,COUNTA(AP377:AS377),IF(G377=4,COUNTA(AP377:AS377)/2,IF(G377=5,COUNTA(AP377:AS377)/7,IF(G377=6,1,"")))))))</f>
        <v/>
      </c>
    </row>
    <row r="378">
      <c r="B378" t="inlineStr">
        <is>
          <t>BR01-IES-P50</t>
        </is>
      </c>
      <c r="C378" t="inlineStr">
        <is>
          <t>BR01-IES-P50-BAN111</t>
        </is>
      </c>
      <c r="D378" t="inlineStr">
        <is>
          <t>RS-ST01-50-01P-WCM02</t>
        </is>
      </c>
      <c r="E378" t="inlineStr">
        <is>
          <t>BANHEIRO MEZANINO OESTE - M</t>
        </is>
      </c>
      <c r="G378" t="n">
        <v>3</v>
      </c>
      <c r="H378" t="inlineStr">
        <is>
          <t>T3E</t>
        </is>
      </c>
      <c r="I378" s="34">
        <f>IF(H378="SOB DEMANDA",100%,IF(AVERAGE(Y378,AG378,AO378,AW378)&gt;100%,100%,AVERAGE(Y378,AG378,AO378,AW378)))</f>
        <v/>
      </c>
      <c r="J378">
        <f>COUNTIFS(INDIRECT("Tabela6[QRCode]"),CUMPRIMENTO!$C378,INDIRECT("Tabela6[Data]"),CUMPRIMENTO!J$1)+COUNTIFS(INDIRECT("Tabela6[QRCode]"),CUMPRIMENTO!$D378,INDIRECT("Tabela6[Data]"),CUMPRIMENTO!J$1)</f>
        <v/>
      </c>
      <c r="K378">
        <f>COUNTIFS(INDIRECT("Tabela6[QRCode]"),CUMPRIMENTO!$C378,INDIRECT("Tabela6[Data]"),CUMPRIMENTO!K$1)+COUNTIFS(INDIRECT("Tabela6[QRCode]"),CUMPRIMENTO!$D378,INDIRECT("Tabela6[Data]"),CUMPRIMENTO!K$1)</f>
        <v/>
      </c>
      <c r="L378">
        <f>COUNTIFS(INDIRECT("Tabela6[QRCode]"),CUMPRIMENTO!$C378,INDIRECT("Tabela6[Data]"),CUMPRIMENTO!L$1)+COUNTIFS(INDIRECT("Tabela6[QRCode]"),CUMPRIMENTO!$D378,INDIRECT("Tabela6[Data]"),CUMPRIMENTO!L$1)</f>
        <v/>
      </c>
      <c r="M378">
        <f>COUNTIFS(INDIRECT("Tabela6[QRCode]"),CUMPRIMENTO!$C378,INDIRECT("Tabela6[Data]"),CUMPRIMENTO!M$1)+COUNTIFS(INDIRECT("Tabela6[QRCode]"),CUMPRIMENTO!$D378,INDIRECT("Tabela6[Data]"),CUMPRIMENTO!M$1)</f>
        <v/>
      </c>
      <c r="N378">
        <f>COUNTIFS(INDIRECT("Tabela6[QRCode]"),CUMPRIMENTO!$C378,INDIRECT("Tabela6[Data]"),CUMPRIMENTO!N$1)+COUNTIFS(INDIRECT("Tabela6[QRCode]"),CUMPRIMENTO!$D378,INDIRECT("Tabela6[Data]"),CUMPRIMENTO!N$1)</f>
        <v/>
      </c>
      <c r="Q378" s="33">
        <f>SUM(J378:P378)/(IF(G378=1,COUNTA(J378:P378)*3,IF(G378=2,COUNTA(J378:P378)*2,IF(G378=3,COUNTA(J378:P378),IF(G378=4,COUNTA(J378:P378)/2,IF(G378=5,COUNTA(J378:P378)/7,IF(G378=6,1,"")))))))</f>
        <v/>
      </c>
      <c r="R378">
        <f>COUNTIFS(INDIRECT("Tabela6[QRCode]"),CUMPRIMENTO!$C378,INDIRECT("Tabela6[Data]"),CUMPRIMENTO!R$1)+COUNTIFS(INDIRECT("Tabela6[QRCode]"),CUMPRIMENTO!$D378,INDIRECT("Tabela6[Data]"),CUMPRIMENTO!R$1)</f>
        <v/>
      </c>
      <c r="S378">
        <f>COUNTIFS(INDIRECT("Tabela6[QRCode]"),CUMPRIMENTO!$C378,INDIRECT("Tabela6[Data]"),CUMPRIMENTO!S$1)+COUNTIFS(INDIRECT("Tabela6[QRCode]"),CUMPRIMENTO!$D378,INDIRECT("Tabela6[Data]"),CUMPRIMENTO!S$1)</f>
        <v/>
      </c>
      <c r="T378">
        <f>COUNTIFS(INDIRECT("Tabela6[QRCode]"),CUMPRIMENTO!$C378,INDIRECT("Tabela6[Data]"),CUMPRIMENTO!T$1)+COUNTIFS(INDIRECT("Tabela6[QRCode]"),CUMPRIMENTO!$D378,INDIRECT("Tabela6[Data]"),CUMPRIMENTO!T$1)</f>
        <v/>
      </c>
      <c r="U378">
        <f>COUNTIFS(INDIRECT("Tabela6[QRCode]"),CUMPRIMENTO!$C378,INDIRECT("Tabela6[Data]"),CUMPRIMENTO!U$1)+COUNTIFS(INDIRECT("Tabela6[QRCode]"),CUMPRIMENTO!$D378,INDIRECT("Tabela6[Data]"),CUMPRIMENTO!U$1)</f>
        <v/>
      </c>
      <c r="V378">
        <f>COUNTIFS(INDIRECT("Tabela6[QRCode]"),CUMPRIMENTO!$C378,INDIRECT("Tabela6[Data]"),CUMPRIMENTO!V$1)+COUNTIFS(INDIRECT("Tabela6[QRCode]"),CUMPRIMENTO!$D378,INDIRECT("Tabela6[Data]"),CUMPRIMENTO!V$1)</f>
        <v/>
      </c>
      <c r="Y378" s="33">
        <f>SUM(R378:X378)/(IF(G378=1,COUNTA(R378:X378)*3,IF(G378=2,COUNTA(R378:X378)*2,IF(G378=3,COUNTA(R378:X378),IF(G378=4,COUNTA(R378:X378)/2,IF(G378=5,COUNTA(R378:X378)/7,IF(G378=6,1,"")))))))</f>
        <v/>
      </c>
      <c r="Z378">
        <f>COUNTIFS(INDIRECT("Tabela6[QRCode]"),CUMPRIMENTO!$C378,INDIRECT("Tabela6[Data]"),CUMPRIMENTO!Z$1)+COUNTIFS(INDIRECT("Tabela6[QRCode]"),CUMPRIMENTO!$D378,INDIRECT("Tabela6[Data]"),CUMPRIMENTO!Z$1)</f>
        <v/>
      </c>
      <c r="AA378">
        <f>COUNTIFS(INDIRECT("Tabela6[QRCode]"),CUMPRIMENTO!$C378,INDIRECT("Tabela6[Data]"),CUMPRIMENTO!AA$1)+COUNTIFS(INDIRECT("Tabela6[QRCode]"),CUMPRIMENTO!$D378,INDIRECT("Tabela6[Data]"),CUMPRIMENTO!AA$1)</f>
        <v/>
      </c>
      <c r="AB378">
        <f>COUNTIFS(INDIRECT("Tabela6[QRCode]"),CUMPRIMENTO!$C378,INDIRECT("Tabela6[Data]"),CUMPRIMENTO!AB$1)+COUNTIFS(INDIRECT("Tabela6[QRCode]"),CUMPRIMENTO!$D378,INDIRECT("Tabela6[Data]"),CUMPRIMENTO!AB$1)</f>
        <v/>
      </c>
      <c r="AC378">
        <f>COUNTIFS(INDIRECT("Tabela6[QRCode]"),CUMPRIMENTO!$C378,INDIRECT("Tabela6[Data]"),CUMPRIMENTO!AC$1)+COUNTIFS(INDIRECT("Tabela6[QRCode]"),CUMPRIMENTO!$D378,INDIRECT("Tabela6[Data]"),CUMPRIMENTO!AC$1)</f>
        <v/>
      </c>
      <c r="AD378">
        <f>COUNTIFS(INDIRECT("Tabela6[QRCode]"),CUMPRIMENTO!$C378,INDIRECT("Tabela6[Data]"),CUMPRIMENTO!AD$1)+COUNTIFS(INDIRECT("Tabela6[QRCode]"),CUMPRIMENTO!$D378,INDIRECT("Tabela6[Data]"),CUMPRIMENTO!AD$1)</f>
        <v/>
      </c>
      <c r="AG378" s="33">
        <f>SUM(Z378:AD378)/(IF(G378=1,COUNTA(Z378:AD378)*3,IF(G378=2,COUNTA(Z378:AD378)*2,IF(G378=3,COUNTA(Z378:AD378),IF(G378=4,COUNTA(Z378:AD378)/2,IF(G378=5,COUNTA(Z378:AD378)/7,IF(G378=6,1,"")))))))</f>
        <v/>
      </c>
      <c r="AH378">
        <f>COUNTIFS(INDIRECT("Tabela6[QRCode]"),CUMPRIMENTO!$C378,INDIRECT("Tabela6[Data]"),CUMPRIMENTO!AH$1)+COUNTIFS(INDIRECT("Tabela6[QRCode]"),CUMPRIMENTO!$D378,INDIRECT("Tabela6[Data]"),CUMPRIMENTO!AH$1)</f>
        <v/>
      </c>
      <c r="AI378">
        <f>COUNTIFS(INDIRECT("Tabela6[QRCode]"),CUMPRIMENTO!$C378,INDIRECT("Tabela6[Data]"),CUMPRIMENTO!AI$1)+COUNTIFS(INDIRECT("Tabela6[QRCode]"),CUMPRIMENTO!$D378,INDIRECT("Tabela6[Data]"),CUMPRIMENTO!AI$1)</f>
        <v/>
      </c>
      <c r="AJ378">
        <f>COUNTIFS(INDIRECT("Tabela6[QRCode]"),CUMPRIMENTO!$C378,INDIRECT("Tabela6[Data]"),CUMPRIMENTO!AJ$1)+COUNTIFS(INDIRECT("Tabela6[QRCode]"),CUMPRIMENTO!$D378,INDIRECT("Tabela6[Data]"),CUMPRIMENTO!AJ$1)</f>
        <v/>
      </c>
      <c r="AK378">
        <f>COUNTIFS(INDIRECT("Tabela6[QRCode]"),CUMPRIMENTO!$C378,INDIRECT("Tabela6[Data]"),CUMPRIMENTO!AK$1)+COUNTIFS(INDIRECT("Tabela6[QRCode]"),CUMPRIMENTO!$D378,INDIRECT("Tabela6[Data]"),CUMPRIMENTO!AK$1)</f>
        <v/>
      </c>
      <c r="AL378">
        <f>COUNTIFS(INDIRECT("Tabela6[QRCode]"),CUMPRIMENTO!$C378,INDIRECT("Tabela6[Data]"),CUMPRIMENTO!AL$1)+COUNTIFS(INDIRECT("Tabela6[QRCode]"),CUMPRIMENTO!$D378,INDIRECT("Tabela6[Data]"),CUMPRIMENTO!AL$1)</f>
        <v/>
      </c>
      <c r="AO378" s="33">
        <f>SUM(AH378:AL378)/(IF(G378=1,COUNTA(AH378:AL378)*3,IF(G378=2,COUNTA(AH378:AL378)*2,IF(G378=3,COUNTA(AH378:AL378),IF(G378=4,COUNTA(AH378:AL378)/2,IF(G378=5,COUNTA(AH378:AL378)/7,IF(G378=6,1,"")))))))</f>
        <v/>
      </c>
      <c r="AP378">
        <f>COUNTIFS(INDIRECT("Tabela6[QRCode]"),CUMPRIMENTO!$C378,INDIRECT("Tabela6[Data]"),CUMPRIMENTO!AP$1)+COUNTIFS(INDIRECT("Tabela6[QRCode]"),CUMPRIMENTO!$D378,INDIRECT("Tabela6[Data]"),CUMPRIMENTO!AP$1)</f>
        <v/>
      </c>
      <c r="AQ378">
        <f>COUNTIFS(INDIRECT("Tabela6[QRCode]"),CUMPRIMENTO!$C378,INDIRECT("Tabela6[Data]"),CUMPRIMENTO!AQ$1)+COUNTIFS(INDIRECT("Tabela6[QRCode]"),CUMPRIMENTO!$D378,INDIRECT("Tabela6[Data]"),CUMPRIMENTO!AQ$1)</f>
        <v/>
      </c>
      <c r="AW378" s="33">
        <f>SUM(AP378:AS378)/(IF(G378=1,COUNTA(AP378:AS378)*3,IF(G378=2,COUNTA(AP378:AS378)*2,IF(G378=3,COUNTA(AP378:AS378),IF(G378=4,COUNTA(AP378:AS378)/2,IF(G378=5,COUNTA(AP378:AS378)/7,IF(G378=6,1,"")))))))</f>
        <v/>
      </c>
    </row>
    <row r="379">
      <c r="B379" t="inlineStr">
        <is>
          <t>BR01-IES-P50</t>
        </is>
      </c>
      <c r="C379" t="inlineStr">
        <is>
          <t>BR01-IES-P50-BAN112</t>
        </is>
      </c>
      <c r="D379" t="inlineStr">
        <is>
          <t>RS-ST01-50-01P-WCF02</t>
        </is>
      </c>
      <c r="E379" t="inlineStr">
        <is>
          <t>BANHEIRO MEZANINO OESTE - F</t>
        </is>
      </c>
      <c r="G379" t="n">
        <v>3</v>
      </c>
      <c r="H379" t="inlineStr">
        <is>
          <t>T3E</t>
        </is>
      </c>
      <c r="I379" s="34">
        <f>IF(H379="SOB DEMANDA",100%,IF(AVERAGE(Y379,AG379,AO379,AW379)&gt;100%,100%,AVERAGE(Y379,AG379,AO379,AW379)))</f>
        <v/>
      </c>
      <c r="J379">
        <f>COUNTIFS(INDIRECT("Tabela6[QRCode]"),CUMPRIMENTO!$C379,INDIRECT("Tabela6[Data]"),CUMPRIMENTO!J$1)+COUNTIFS(INDIRECT("Tabela6[QRCode]"),CUMPRIMENTO!$D379,INDIRECT("Tabela6[Data]"),CUMPRIMENTO!J$1)</f>
        <v/>
      </c>
      <c r="K379">
        <f>COUNTIFS(INDIRECT("Tabela6[QRCode]"),CUMPRIMENTO!$C379,INDIRECT("Tabela6[Data]"),CUMPRIMENTO!K$1)+COUNTIFS(INDIRECT("Tabela6[QRCode]"),CUMPRIMENTO!$D379,INDIRECT("Tabela6[Data]"),CUMPRIMENTO!K$1)</f>
        <v/>
      </c>
      <c r="L379">
        <f>COUNTIFS(INDIRECT("Tabela6[QRCode]"),CUMPRIMENTO!$C379,INDIRECT("Tabela6[Data]"),CUMPRIMENTO!L$1)+COUNTIFS(INDIRECT("Tabela6[QRCode]"),CUMPRIMENTO!$D379,INDIRECT("Tabela6[Data]"),CUMPRIMENTO!L$1)</f>
        <v/>
      </c>
      <c r="M379">
        <f>COUNTIFS(INDIRECT("Tabela6[QRCode]"),CUMPRIMENTO!$C379,INDIRECT("Tabela6[Data]"),CUMPRIMENTO!M$1)+COUNTIFS(INDIRECT("Tabela6[QRCode]"),CUMPRIMENTO!$D379,INDIRECT("Tabela6[Data]"),CUMPRIMENTO!M$1)</f>
        <v/>
      </c>
      <c r="N379">
        <f>COUNTIFS(INDIRECT("Tabela6[QRCode]"),CUMPRIMENTO!$C379,INDIRECT("Tabela6[Data]"),CUMPRIMENTO!N$1)+COUNTIFS(INDIRECT("Tabela6[QRCode]"),CUMPRIMENTO!$D379,INDIRECT("Tabela6[Data]"),CUMPRIMENTO!N$1)</f>
        <v/>
      </c>
      <c r="Q379" s="33">
        <f>SUM(J379:P379)/(IF(G379=1,COUNTA(J379:P379)*3,IF(G379=2,COUNTA(J379:P379)*2,IF(G379=3,COUNTA(J379:P379),IF(G379=4,COUNTA(J379:P379)/2,IF(G379=5,COUNTA(J379:P379)/7,IF(G379=6,1,"")))))))</f>
        <v/>
      </c>
      <c r="R379">
        <f>COUNTIFS(INDIRECT("Tabela6[QRCode]"),CUMPRIMENTO!$C379,INDIRECT("Tabela6[Data]"),CUMPRIMENTO!R$1)+COUNTIFS(INDIRECT("Tabela6[QRCode]"),CUMPRIMENTO!$D379,INDIRECT("Tabela6[Data]"),CUMPRIMENTO!R$1)</f>
        <v/>
      </c>
      <c r="S379">
        <f>COUNTIFS(INDIRECT("Tabela6[QRCode]"),CUMPRIMENTO!$C379,INDIRECT("Tabela6[Data]"),CUMPRIMENTO!S$1)+COUNTIFS(INDIRECT("Tabela6[QRCode]"),CUMPRIMENTO!$D379,INDIRECT("Tabela6[Data]"),CUMPRIMENTO!S$1)</f>
        <v/>
      </c>
      <c r="T379">
        <f>COUNTIFS(INDIRECT("Tabela6[QRCode]"),CUMPRIMENTO!$C379,INDIRECT("Tabela6[Data]"),CUMPRIMENTO!T$1)+COUNTIFS(INDIRECT("Tabela6[QRCode]"),CUMPRIMENTO!$D379,INDIRECT("Tabela6[Data]"),CUMPRIMENTO!T$1)</f>
        <v/>
      </c>
      <c r="U379">
        <f>COUNTIFS(INDIRECT("Tabela6[QRCode]"),CUMPRIMENTO!$C379,INDIRECT("Tabela6[Data]"),CUMPRIMENTO!U$1)+COUNTIFS(INDIRECT("Tabela6[QRCode]"),CUMPRIMENTO!$D379,INDIRECT("Tabela6[Data]"),CUMPRIMENTO!U$1)</f>
        <v/>
      </c>
      <c r="V379">
        <f>COUNTIFS(INDIRECT("Tabela6[QRCode]"),CUMPRIMENTO!$C379,INDIRECT("Tabela6[Data]"),CUMPRIMENTO!V$1)+COUNTIFS(INDIRECT("Tabela6[QRCode]"),CUMPRIMENTO!$D379,INDIRECT("Tabela6[Data]"),CUMPRIMENTO!V$1)</f>
        <v/>
      </c>
      <c r="Y379" s="33">
        <f>SUM(R379:X379)/(IF(G379=1,COUNTA(R379:X379)*3,IF(G379=2,COUNTA(R379:X379)*2,IF(G379=3,COUNTA(R379:X379),IF(G379=4,COUNTA(R379:X379)/2,IF(G379=5,COUNTA(R379:X379)/7,IF(G379=6,1,"")))))))</f>
        <v/>
      </c>
      <c r="Z379">
        <f>COUNTIFS(INDIRECT("Tabela6[QRCode]"),CUMPRIMENTO!$C379,INDIRECT("Tabela6[Data]"),CUMPRIMENTO!Z$1)+COUNTIFS(INDIRECT("Tabela6[QRCode]"),CUMPRIMENTO!$D379,INDIRECT("Tabela6[Data]"),CUMPRIMENTO!Z$1)</f>
        <v/>
      </c>
      <c r="AA379">
        <f>COUNTIFS(INDIRECT("Tabela6[QRCode]"),CUMPRIMENTO!$C379,INDIRECT("Tabela6[Data]"),CUMPRIMENTO!AA$1)+COUNTIFS(INDIRECT("Tabela6[QRCode]"),CUMPRIMENTO!$D379,INDIRECT("Tabela6[Data]"),CUMPRIMENTO!AA$1)</f>
        <v/>
      </c>
      <c r="AB379">
        <f>COUNTIFS(INDIRECT("Tabela6[QRCode]"),CUMPRIMENTO!$C379,INDIRECT("Tabela6[Data]"),CUMPRIMENTO!AB$1)+COUNTIFS(INDIRECT("Tabela6[QRCode]"),CUMPRIMENTO!$D379,INDIRECT("Tabela6[Data]"),CUMPRIMENTO!AB$1)</f>
        <v/>
      </c>
      <c r="AC379">
        <f>COUNTIFS(INDIRECT("Tabela6[QRCode]"),CUMPRIMENTO!$C379,INDIRECT("Tabela6[Data]"),CUMPRIMENTO!AC$1)+COUNTIFS(INDIRECT("Tabela6[QRCode]"),CUMPRIMENTO!$D379,INDIRECT("Tabela6[Data]"),CUMPRIMENTO!AC$1)</f>
        <v/>
      </c>
      <c r="AD379">
        <f>COUNTIFS(INDIRECT("Tabela6[QRCode]"),CUMPRIMENTO!$C379,INDIRECT("Tabela6[Data]"),CUMPRIMENTO!AD$1)+COUNTIFS(INDIRECT("Tabela6[QRCode]"),CUMPRIMENTO!$D379,INDIRECT("Tabela6[Data]"),CUMPRIMENTO!AD$1)</f>
        <v/>
      </c>
      <c r="AG379" s="33">
        <f>SUM(Z379:AD379)/(IF(G379=1,COUNTA(Z379:AD379)*3,IF(G379=2,COUNTA(Z379:AD379)*2,IF(G379=3,COUNTA(Z379:AD379),IF(G379=4,COUNTA(Z379:AD379)/2,IF(G379=5,COUNTA(Z379:AD379)/7,IF(G379=6,1,"")))))))</f>
        <v/>
      </c>
      <c r="AH379">
        <f>COUNTIFS(INDIRECT("Tabela6[QRCode]"),CUMPRIMENTO!$C379,INDIRECT("Tabela6[Data]"),CUMPRIMENTO!AH$1)+COUNTIFS(INDIRECT("Tabela6[QRCode]"),CUMPRIMENTO!$D379,INDIRECT("Tabela6[Data]"),CUMPRIMENTO!AH$1)</f>
        <v/>
      </c>
      <c r="AI379">
        <f>COUNTIFS(INDIRECT("Tabela6[QRCode]"),CUMPRIMENTO!$C379,INDIRECT("Tabela6[Data]"),CUMPRIMENTO!AI$1)+COUNTIFS(INDIRECT("Tabela6[QRCode]"),CUMPRIMENTO!$D379,INDIRECT("Tabela6[Data]"),CUMPRIMENTO!AI$1)</f>
        <v/>
      </c>
      <c r="AJ379">
        <f>COUNTIFS(INDIRECT("Tabela6[QRCode]"),CUMPRIMENTO!$C379,INDIRECT("Tabela6[Data]"),CUMPRIMENTO!AJ$1)+COUNTIFS(INDIRECT("Tabela6[QRCode]"),CUMPRIMENTO!$D379,INDIRECT("Tabela6[Data]"),CUMPRIMENTO!AJ$1)</f>
        <v/>
      </c>
      <c r="AK379">
        <f>COUNTIFS(INDIRECT("Tabela6[QRCode]"),CUMPRIMENTO!$C379,INDIRECT("Tabela6[Data]"),CUMPRIMENTO!AK$1)+COUNTIFS(INDIRECT("Tabela6[QRCode]"),CUMPRIMENTO!$D379,INDIRECT("Tabela6[Data]"),CUMPRIMENTO!AK$1)</f>
        <v/>
      </c>
      <c r="AL379">
        <f>COUNTIFS(INDIRECT("Tabela6[QRCode]"),CUMPRIMENTO!$C379,INDIRECT("Tabela6[Data]"),CUMPRIMENTO!AL$1)+COUNTIFS(INDIRECT("Tabela6[QRCode]"),CUMPRIMENTO!$D379,INDIRECT("Tabela6[Data]"),CUMPRIMENTO!AL$1)</f>
        <v/>
      </c>
      <c r="AO379" s="33">
        <f>SUM(AH379:AL379)/(IF(G379=1,COUNTA(AH379:AL379)*3,IF(G379=2,COUNTA(AH379:AL379)*2,IF(G379=3,COUNTA(AH379:AL379),IF(G379=4,COUNTA(AH379:AL379)/2,IF(G379=5,COUNTA(AH379:AL379)/7,IF(G379=6,1,"")))))))</f>
        <v/>
      </c>
      <c r="AP379">
        <f>COUNTIFS(INDIRECT("Tabela6[QRCode]"),CUMPRIMENTO!$C379,INDIRECT("Tabela6[Data]"),CUMPRIMENTO!AP$1)+COUNTIFS(INDIRECT("Tabela6[QRCode]"),CUMPRIMENTO!$D379,INDIRECT("Tabela6[Data]"),CUMPRIMENTO!AP$1)</f>
        <v/>
      </c>
      <c r="AQ379">
        <f>COUNTIFS(INDIRECT("Tabela6[QRCode]"),CUMPRIMENTO!$C379,INDIRECT("Tabela6[Data]"),CUMPRIMENTO!AQ$1)+COUNTIFS(INDIRECT("Tabela6[QRCode]"),CUMPRIMENTO!$D379,INDIRECT("Tabela6[Data]"),CUMPRIMENTO!AQ$1)</f>
        <v/>
      </c>
      <c r="AW379" s="33">
        <f>SUM(AP379:AS379)/(IF(G379=1,COUNTA(AP379:AS379)*3,IF(G379=2,COUNTA(AP379:AS379)*2,IF(G379=3,COUNTA(AP379:AS379),IF(G379=4,COUNTA(AP379:AS379)/2,IF(G379=5,COUNTA(AP379:AS379)/7,IF(G379=6,1,"")))))))</f>
        <v/>
      </c>
    </row>
    <row r="380">
      <c r="B380" t="inlineStr">
        <is>
          <t>BR01-IES-P50</t>
        </is>
      </c>
      <c r="C380" t="inlineStr">
        <is>
          <t>BR01-IES-P50-BAN113</t>
        </is>
      </c>
      <c r="D380" t="inlineStr">
        <is>
          <t>RS-ST01-50-01P-WPU01</t>
        </is>
      </c>
      <c r="E380" t="inlineStr">
        <is>
          <t>BANHEIRO MEZANINO OESTE - C</t>
        </is>
      </c>
      <c r="G380" t="n">
        <v>3</v>
      </c>
      <c r="H380" t="inlineStr">
        <is>
          <t>T3E</t>
        </is>
      </c>
      <c r="I380" s="34">
        <f>IF(H380="SOB DEMANDA",100%,IF(AVERAGE(Y380,AG380,AO380,AW380)&gt;100%,100%,AVERAGE(Y380,AG380,AO380,AW380)))</f>
        <v/>
      </c>
      <c r="J380">
        <f>COUNTIFS(INDIRECT("Tabela6[QRCode]"),CUMPRIMENTO!$C380,INDIRECT("Tabela6[Data]"),CUMPRIMENTO!J$1)+COUNTIFS(INDIRECT("Tabela6[QRCode]"),CUMPRIMENTO!$D380,INDIRECT("Tabela6[Data]"),CUMPRIMENTO!J$1)</f>
        <v/>
      </c>
      <c r="K380">
        <f>COUNTIFS(INDIRECT("Tabela6[QRCode]"),CUMPRIMENTO!$C380,INDIRECT("Tabela6[Data]"),CUMPRIMENTO!K$1)+COUNTIFS(INDIRECT("Tabela6[QRCode]"),CUMPRIMENTO!$D380,INDIRECT("Tabela6[Data]"),CUMPRIMENTO!K$1)</f>
        <v/>
      </c>
      <c r="L380">
        <f>COUNTIFS(INDIRECT("Tabela6[QRCode]"),CUMPRIMENTO!$C380,INDIRECT("Tabela6[Data]"),CUMPRIMENTO!L$1)+COUNTIFS(INDIRECT("Tabela6[QRCode]"),CUMPRIMENTO!$D380,INDIRECT("Tabela6[Data]"),CUMPRIMENTO!L$1)</f>
        <v/>
      </c>
      <c r="M380">
        <f>COUNTIFS(INDIRECT("Tabela6[QRCode]"),CUMPRIMENTO!$C380,INDIRECT("Tabela6[Data]"),CUMPRIMENTO!M$1)+COUNTIFS(INDIRECT("Tabela6[QRCode]"),CUMPRIMENTO!$D380,INDIRECT("Tabela6[Data]"),CUMPRIMENTO!M$1)</f>
        <v/>
      </c>
      <c r="N380">
        <f>COUNTIFS(INDIRECT("Tabela6[QRCode]"),CUMPRIMENTO!$C380,INDIRECT("Tabela6[Data]"),CUMPRIMENTO!N$1)+COUNTIFS(INDIRECT("Tabela6[QRCode]"),CUMPRIMENTO!$D380,INDIRECT("Tabela6[Data]"),CUMPRIMENTO!N$1)</f>
        <v/>
      </c>
      <c r="Q380" s="33">
        <f>SUM(J380:P380)/(IF(G380=1,COUNTA(J380:P380)*3,IF(G380=2,COUNTA(J380:P380)*2,IF(G380=3,COUNTA(J380:P380),IF(G380=4,COUNTA(J380:P380)/2,IF(G380=5,COUNTA(J380:P380)/7,IF(G380=6,1,"")))))))</f>
        <v/>
      </c>
      <c r="R380">
        <f>COUNTIFS(INDIRECT("Tabela6[QRCode]"),CUMPRIMENTO!$C380,INDIRECT("Tabela6[Data]"),CUMPRIMENTO!R$1)+COUNTIFS(INDIRECT("Tabela6[QRCode]"),CUMPRIMENTO!$D380,INDIRECT("Tabela6[Data]"),CUMPRIMENTO!R$1)</f>
        <v/>
      </c>
      <c r="S380">
        <f>COUNTIFS(INDIRECT("Tabela6[QRCode]"),CUMPRIMENTO!$C380,INDIRECT("Tabela6[Data]"),CUMPRIMENTO!S$1)+COUNTIFS(INDIRECT("Tabela6[QRCode]"),CUMPRIMENTO!$D380,INDIRECT("Tabela6[Data]"),CUMPRIMENTO!S$1)</f>
        <v/>
      </c>
      <c r="T380">
        <f>COUNTIFS(INDIRECT("Tabela6[QRCode]"),CUMPRIMENTO!$C380,INDIRECT("Tabela6[Data]"),CUMPRIMENTO!T$1)+COUNTIFS(INDIRECT("Tabela6[QRCode]"),CUMPRIMENTO!$D380,INDIRECT("Tabela6[Data]"),CUMPRIMENTO!T$1)</f>
        <v/>
      </c>
      <c r="U380">
        <f>COUNTIFS(INDIRECT("Tabela6[QRCode]"),CUMPRIMENTO!$C380,INDIRECT("Tabela6[Data]"),CUMPRIMENTO!U$1)+COUNTIFS(INDIRECT("Tabela6[QRCode]"),CUMPRIMENTO!$D380,INDIRECT("Tabela6[Data]"),CUMPRIMENTO!U$1)</f>
        <v/>
      </c>
      <c r="V380">
        <f>COUNTIFS(INDIRECT("Tabela6[QRCode]"),CUMPRIMENTO!$C380,INDIRECT("Tabela6[Data]"),CUMPRIMENTO!V$1)+COUNTIFS(INDIRECT("Tabela6[QRCode]"),CUMPRIMENTO!$D380,INDIRECT("Tabela6[Data]"),CUMPRIMENTO!V$1)</f>
        <v/>
      </c>
      <c r="Y380" s="33">
        <f>SUM(R380:X380)/(IF(G380=1,COUNTA(R380:X380)*3,IF(G380=2,COUNTA(R380:X380)*2,IF(G380=3,COUNTA(R380:X380),IF(G380=4,COUNTA(R380:X380)/2,IF(G380=5,COUNTA(R380:X380)/7,IF(G380=6,1,"")))))))</f>
        <v/>
      </c>
      <c r="Z380">
        <f>COUNTIFS(INDIRECT("Tabela6[QRCode]"),CUMPRIMENTO!$C380,INDIRECT("Tabela6[Data]"),CUMPRIMENTO!Z$1)+COUNTIFS(INDIRECT("Tabela6[QRCode]"),CUMPRIMENTO!$D380,INDIRECT("Tabela6[Data]"),CUMPRIMENTO!Z$1)</f>
        <v/>
      </c>
      <c r="AA380">
        <f>COUNTIFS(INDIRECT("Tabela6[QRCode]"),CUMPRIMENTO!$C380,INDIRECT("Tabela6[Data]"),CUMPRIMENTO!AA$1)+COUNTIFS(INDIRECT("Tabela6[QRCode]"),CUMPRIMENTO!$D380,INDIRECT("Tabela6[Data]"),CUMPRIMENTO!AA$1)</f>
        <v/>
      </c>
      <c r="AB380">
        <f>COUNTIFS(INDIRECT("Tabela6[QRCode]"),CUMPRIMENTO!$C380,INDIRECT("Tabela6[Data]"),CUMPRIMENTO!AB$1)+COUNTIFS(INDIRECT("Tabela6[QRCode]"),CUMPRIMENTO!$D380,INDIRECT("Tabela6[Data]"),CUMPRIMENTO!AB$1)</f>
        <v/>
      </c>
      <c r="AC380">
        <f>COUNTIFS(INDIRECT("Tabela6[QRCode]"),CUMPRIMENTO!$C380,INDIRECT("Tabela6[Data]"),CUMPRIMENTO!AC$1)+COUNTIFS(INDIRECT("Tabela6[QRCode]"),CUMPRIMENTO!$D380,INDIRECT("Tabela6[Data]"),CUMPRIMENTO!AC$1)</f>
        <v/>
      </c>
      <c r="AD380">
        <f>COUNTIFS(INDIRECT("Tabela6[QRCode]"),CUMPRIMENTO!$C380,INDIRECT("Tabela6[Data]"),CUMPRIMENTO!AD$1)+COUNTIFS(INDIRECT("Tabela6[QRCode]"),CUMPRIMENTO!$D380,INDIRECT("Tabela6[Data]"),CUMPRIMENTO!AD$1)</f>
        <v/>
      </c>
      <c r="AG380" s="33">
        <f>SUM(Z380:AD380)/(IF(G380=1,COUNTA(Z380:AD380)*3,IF(G380=2,COUNTA(Z380:AD380)*2,IF(G380=3,COUNTA(Z380:AD380),IF(G380=4,COUNTA(Z380:AD380)/2,IF(G380=5,COUNTA(Z380:AD380)/7,IF(G380=6,1,"")))))))</f>
        <v/>
      </c>
      <c r="AH380">
        <f>COUNTIFS(INDIRECT("Tabela6[QRCode]"),CUMPRIMENTO!$C380,INDIRECT("Tabela6[Data]"),CUMPRIMENTO!AH$1)+COUNTIFS(INDIRECT("Tabela6[QRCode]"),CUMPRIMENTO!$D380,INDIRECT("Tabela6[Data]"),CUMPRIMENTO!AH$1)</f>
        <v/>
      </c>
      <c r="AI380">
        <f>COUNTIFS(INDIRECT("Tabela6[QRCode]"),CUMPRIMENTO!$C380,INDIRECT("Tabela6[Data]"),CUMPRIMENTO!AI$1)+COUNTIFS(INDIRECT("Tabela6[QRCode]"),CUMPRIMENTO!$D380,INDIRECT("Tabela6[Data]"),CUMPRIMENTO!AI$1)</f>
        <v/>
      </c>
      <c r="AJ380">
        <f>COUNTIFS(INDIRECT("Tabela6[QRCode]"),CUMPRIMENTO!$C380,INDIRECT("Tabela6[Data]"),CUMPRIMENTO!AJ$1)+COUNTIFS(INDIRECT("Tabela6[QRCode]"),CUMPRIMENTO!$D380,INDIRECT("Tabela6[Data]"),CUMPRIMENTO!AJ$1)</f>
        <v/>
      </c>
      <c r="AK380">
        <f>COUNTIFS(INDIRECT("Tabela6[QRCode]"),CUMPRIMENTO!$C380,INDIRECT("Tabela6[Data]"),CUMPRIMENTO!AK$1)+COUNTIFS(INDIRECT("Tabela6[QRCode]"),CUMPRIMENTO!$D380,INDIRECT("Tabela6[Data]"),CUMPRIMENTO!AK$1)</f>
        <v/>
      </c>
      <c r="AL380">
        <f>COUNTIFS(INDIRECT("Tabela6[QRCode]"),CUMPRIMENTO!$C380,INDIRECT("Tabela6[Data]"),CUMPRIMENTO!AL$1)+COUNTIFS(INDIRECT("Tabela6[QRCode]"),CUMPRIMENTO!$D380,INDIRECT("Tabela6[Data]"),CUMPRIMENTO!AL$1)</f>
        <v/>
      </c>
      <c r="AO380" s="33">
        <f>SUM(AH380:AL380)/(IF(G380=1,COUNTA(AH380:AL380)*3,IF(G380=2,COUNTA(AH380:AL380)*2,IF(G380=3,COUNTA(AH380:AL380),IF(G380=4,COUNTA(AH380:AL380)/2,IF(G380=5,COUNTA(AH380:AL380)/7,IF(G380=6,1,"")))))))</f>
        <v/>
      </c>
      <c r="AP380">
        <f>COUNTIFS(INDIRECT("Tabela6[QRCode]"),CUMPRIMENTO!$C380,INDIRECT("Tabela6[Data]"),CUMPRIMENTO!AP$1)+COUNTIFS(INDIRECT("Tabela6[QRCode]"),CUMPRIMENTO!$D380,INDIRECT("Tabela6[Data]"),CUMPRIMENTO!AP$1)</f>
        <v/>
      </c>
      <c r="AQ380">
        <f>COUNTIFS(INDIRECT("Tabela6[QRCode]"),CUMPRIMENTO!$C380,INDIRECT("Tabela6[Data]"),CUMPRIMENTO!AQ$1)+COUNTIFS(INDIRECT("Tabela6[QRCode]"),CUMPRIMENTO!$D380,INDIRECT("Tabela6[Data]"),CUMPRIMENTO!AQ$1)</f>
        <v/>
      </c>
      <c r="AW380" s="33">
        <f>SUM(AP380:AS380)/(IF(G380=1,COUNTA(AP380:AS380)*3,IF(G380=2,COUNTA(AP380:AS380)*2,IF(G380=3,COUNTA(AP380:AS380),IF(G380=4,COUNTA(AP380:AS380)/2,IF(G380=5,COUNTA(AP380:AS380)/7,IF(G380=6,1,"")))))))</f>
        <v/>
      </c>
    </row>
    <row r="381">
      <c r="B381" t="inlineStr">
        <is>
          <t>BR01-IES-P50</t>
        </is>
      </c>
      <c r="C381" t="inlineStr">
        <is>
          <t>BR01-IES-P50-BAN114</t>
        </is>
      </c>
      <c r="D381" t="inlineStr">
        <is>
          <t>RS-ST01-50-01P-WCM01</t>
        </is>
      </c>
      <c r="E381" t="inlineStr">
        <is>
          <t>BANHEIRO MEZANINO LESTE - M</t>
        </is>
      </c>
      <c r="G381" t="n">
        <v>3</v>
      </c>
      <c r="H381" t="inlineStr">
        <is>
          <t>T3E</t>
        </is>
      </c>
      <c r="I381" s="34">
        <f>IF(H381="SOB DEMANDA",100%,IF(AVERAGE(Y381,AG381,AO381,AW381)&gt;100%,100%,AVERAGE(Y381,AG381,AO381,AW381)))</f>
        <v/>
      </c>
      <c r="J381">
        <f>COUNTIFS(INDIRECT("Tabela6[QRCode]"),CUMPRIMENTO!$C381,INDIRECT("Tabela6[Data]"),CUMPRIMENTO!J$1)+COUNTIFS(INDIRECT("Tabela6[QRCode]"),CUMPRIMENTO!$D381,INDIRECT("Tabela6[Data]"),CUMPRIMENTO!J$1)</f>
        <v/>
      </c>
      <c r="K381">
        <f>COUNTIFS(INDIRECT("Tabela6[QRCode]"),CUMPRIMENTO!$C381,INDIRECT("Tabela6[Data]"),CUMPRIMENTO!K$1)+COUNTIFS(INDIRECT("Tabela6[QRCode]"),CUMPRIMENTO!$D381,INDIRECT("Tabela6[Data]"),CUMPRIMENTO!K$1)</f>
        <v/>
      </c>
      <c r="L381">
        <f>COUNTIFS(INDIRECT("Tabela6[QRCode]"),CUMPRIMENTO!$C381,INDIRECT("Tabela6[Data]"),CUMPRIMENTO!L$1)+COUNTIFS(INDIRECT("Tabela6[QRCode]"),CUMPRIMENTO!$D381,INDIRECT("Tabela6[Data]"),CUMPRIMENTO!L$1)</f>
        <v/>
      </c>
      <c r="M381">
        <f>COUNTIFS(INDIRECT("Tabela6[QRCode]"),CUMPRIMENTO!$C381,INDIRECT("Tabela6[Data]"),CUMPRIMENTO!M$1)+COUNTIFS(INDIRECT("Tabela6[QRCode]"),CUMPRIMENTO!$D381,INDIRECT("Tabela6[Data]"),CUMPRIMENTO!M$1)</f>
        <v/>
      </c>
      <c r="N381">
        <f>COUNTIFS(INDIRECT("Tabela6[QRCode]"),CUMPRIMENTO!$C381,INDIRECT("Tabela6[Data]"),CUMPRIMENTO!N$1)+COUNTIFS(INDIRECT("Tabela6[QRCode]"),CUMPRIMENTO!$D381,INDIRECT("Tabela6[Data]"),CUMPRIMENTO!N$1)</f>
        <v/>
      </c>
      <c r="Q381" s="33">
        <f>SUM(J381:P381)/(IF(G381=1,COUNTA(J381:P381)*3,IF(G381=2,COUNTA(J381:P381)*2,IF(G381=3,COUNTA(J381:P381),IF(G381=4,COUNTA(J381:P381)/2,IF(G381=5,COUNTA(J381:P381)/7,IF(G381=6,1,"")))))))</f>
        <v/>
      </c>
      <c r="R381">
        <f>COUNTIFS(INDIRECT("Tabela6[QRCode]"),CUMPRIMENTO!$C381,INDIRECT("Tabela6[Data]"),CUMPRIMENTO!R$1)+COUNTIFS(INDIRECT("Tabela6[QRCode]"),CUMPRIMENTO!$D381,INDIRECT("Tabela6[Data]"),CUMPRIMENTO!R$1)</f>
        <v/>
      </c>
      <c r="S381">
        <f>COUNTIFS(INDIRECT("Tabela6[QRCode]"),CUMPRIMENTO!$C381,INDIRECT("Tabela6[Data]"),CUMPRIMENTO!S$1)+COUNTIFS(INDIRECT("Tabela6[QRCode]"),CUMPRIMENTO!$D381,INDIRECT("Tabela6[Data]"),CUMPRIMENTO!S$1)</f>
        <v/>
      </c>
      <c r="T381">
        <f>COUNTIFS(INDIRECT("Tabela6[QRCode]"),CUMPRIMENTO!$C381,INDIRECT("Tabela6[Data]"),CUMPRIMENTO!T$1)+COUNTIFS(INDIRECT("Tabela6[QRCode]"),CUMPRIMENTO!$D381,INDIRECT("Tabela6[Data]"),CUMPRIMENTO!T$1)</f>
        <v/>
      </c>
      <c r="U381">
        <f>COUNTIFS(INDIRECT("Tabela6[QRCode]"),CUMPRIMENTO!$C381,INDIRECT("Tabela6[Data]"),CUMPRIMENTO!U$1)+COUNTIFS(INDIRECT("Tabela6[QRCode]"),CUMPRIMENTO!$D381,INDIRECT("Tabela6[Data]"),CUMPRIMENTO!U$1)</f>
        <v/>
      </c>
      <c r="V381">
        <f>COUNTIFS(INDIRECT("Tabela6[QRCode]"),CUMPRIMENTO!$C381,INDIRECT("Tabela6[Data]"),CUMPRIMENTO!V$1)+COUNTIFS(INDIRECT("Tabela6[QRCode]"),CUMPRIMENTO!$D381,INDIRECT("Tabela6[Data]"),CUMPRIMENTO!V$1)</f>
        <v/>
      </c>
      <c r="Y381" s="33">
        <f>SUM(R381:X381)/(IF(G381=1,COUNTA(R381:X381)*3,IF(G381=2,COUNTA(R381:X381)*2,IF(G381=3,COUNTA(R381:X381),IF(G381=4,COUNTA(R381:X381)/2,IF(G381=5,COUNTA(R381:X381)/7,IF(G381=6,1,"")))))))</f>
        <v/>
      </c>
      <c r="Z381">
        <f>COUNTIFS(INDIRECT("Tabela6[QRCode]"),CUMPRIMENTO!$C381,INDIRECT("Tabela6[Data]"),CUMPRIMENTO!Z$1)+COUNTIFS(INDIRECT("Tabela6[QRCode]"),CUMPRIMENTO!$D381,INDIRECT("Tabela6[Data]"),CUMPRIMENTO!Z$1)</f>
        <v/>
      </c>
      <c r="AA381">
        <f>COUNTIFS(INDIRECT("Tabela6[QRCode]"),CUMPRIMENTO!$C381,INDIRECT("Tabela6[Data]"),CUMPRIMENTO!AA$1)+COUNTIFS(INDIRECT("Tabela6[QRCode]"),CUMPRIMENTO!$D381,INDIRECT("Tabela6[Data]"),CUMPRIMENTO!AA$1)</f>
        <v/>
      </c>
      <c r="AB381">
        <f>COUNTIFS(INDIRECT("Tabela6[QRCode]"),CUMPRIMENTO!$C381,INDIRECT("Tabela6[Data]"),CUMPRIMENTO!AB$1)+COUNTIFS(INDIRECT("Tabela6[QRCode]"),CUMPRIMENTO!$D381,INDIRECT("Tabela6[Data]"),CUMPRIMENTO!AB$1)</f>
        <v/>
      </c>
      <c r="AC381">
        <f>COUNTIFS(INDIRECT("Tabela6[QRCode]"),CUMPRIMENTO!$C381,INDIRECT("Tabela6[Data]"),CUMPRIMENTO!AC$1)+COUNTIFS(INDIRECT("Tabela6[QRCode]"),CUMPRIMENTO!$D381,INDIRECT("Tabela6[Data]"),CUMPRIMENTO!AC$1)</f>
        <v/>
      </c>
      <c r="AD381">
        <f>COUNTIFS(INDIRECT("Tabela6[QRCode]"),CUMPRIMENTO!$C381,INDIRECT("Tabela6[Data]"),CUMPRIMENTO!AD$1)+COUNTIFS(INDIRECT("Tabela6[QRCode]"),CUMPRIMENTO!$D381,INDIRECT("Tabela6[Data]"),CUMPRIMENTO!AD$1)</f>
        <v/>
      </c>
      <c r="AG381" s="33">
        <f>SUM(Z381:AD381)/(IF(G381=1,COUNTA(Z381:AD381)*3,IF(G381=2,COUNTA(Z381:AD381)*2,IF(G381=3,COUNTA(Z381:AD381),IF(G381=4,COUNTA(Z381:AD381)/2,IF(G381=5,COUNTA(Z381:AD381)/7,IF(G381=6,1,"")))))))</f>
        <v/>
      </c>
      <c r="AH381">
        <f>COUNTIFS(INDIRECT("Tabela6[QRCode]"),CUMPRIMENTO!$C381,INDIRECT("Tabela6[Data]"),CUMPRIMENTO!AH$1)+COUNTIFS(INDIRECT("Tabela6[QRCode]"),CUMPRIMENTO!$D381,INDIRECT("Tabela6[Data]"),CUMPRIMENTO!AH$1)</f>
        <v/>
      </c>
      <c r="AI381">
        <f>COUNTIFS(INDIRECT("Tabela6[QRCode]"),CUMPRIMENTO!$C381,INDIRECT("Tabela6[Data]"),CUMPRIMENTO!AI$1)+COUNTIFS(INDIRECT("Tabela6[QRCode]"),CUMPRIMENTO!$D381,INDIRECT("Tabela6[Data]"),CUMPRIMENTO!AI$1)</f>
        <v/>
      </c>
      <c r="AJ381">
        <f>COUNTIFS(INDIRECT("Tabela6[QRCode]"),CUMPRIMENTO!$C381,INDIRECT("Tabela6[Data]"),CUMPRIMENTO!AJ$1)+COUNTIFS(INDIRECT("Tabela6[QRCode]"),CUMPRIMENTO!$D381,INDIRECT("Tabela6[Data]"),CUMPRIMENTO!AJ$1)</f>
        <v/>
      </c>
      <c r="AK381">
        <f>COUNTIFS(INDIRECT("Tabela6[QRCode]"),CUMPRIMENTO!$C381,INDIRECT("Tabela6[Data]"),CUMPRIMENTO!AK$1)+COUNTIFS(INDIRECT("Tabela6[QRCode]"),CUMPRIMENTO!$D381,INDIRECT("Tabela6[Data]"),CUMPRIMENTO!AK$1)</f>
        <v/>
      </c>
      <c r="AL381">
        <f>COUNTIFS(INDIRECT("Tabela6[QRCode]"),CUMPRIMENTO!$C381,INDIRECT("Tabela6[Data]"),CUMPRIMENTO!AL$1)+COUNTIFS(INDIRECT("Tabela6[QRCode]"),CUMPRIMENTO!$D381,INDIRECT("Tabela6[Data]"),CUMPRIMENTO!AL$1)</f>
        <v/>
      </c>
      <c r="AO381" s="33">
        <f>SUM(AH381:AL381)/(IF(G381=1,COUNTA(AH381:AL381)*3,IF(G381=2,COUNTA(AH381:AL381)*2,IF(G381=3,COUNTA(AH381:AL381),IF(G381=4,COUNTA(AH381:AL381)/2,IF(G381=5,COUNTA(AH381:AL381)/7,IF(G381=6,1,"")))))))</f>
        <v/>
      </c>
      <c r="AP381">
        <f>COUNTIFS(INDIRECT("Tabela6[QRCode]"),CUMPRIMENTO!$C381,INDIRECT("Tabela6[Data]"),CUMPRIMENTO!AP$1)+COUNTIFS(INDIRECT("Tabela6[QRCode]"),CUMPRIMENTO!$D381,INDIRECT("Tabela6[Data]"),CUMPRIMENTO!AP$1)</f>
        <v/>
      </c>
      <c r="AQ381">
        <f>COUNTIFS(INDIRECT("Tabela6[QRCode]"),CUMPRIMENTO!$C381,INDIRECT("Tabela6[Data]"),CUMPRIMENTO!AQ$1)+COUNTIFS(INDIRECT("Tabela6[QRCode]"),CUMPRIMENTO!$D381,INDIRECT("Tabela6[Data]"),CUMPRIMENTO!AQ$1)</f>
        <v/>
      </c>
      <c r="AW381" s="33">
        <f>SUM(AP381:AS381)/(IF(G381=1,COUNTA(AP381:AS381)*3,IF(G381=2,COUNTA(AP381:AS381)*2,IF(G381=3,COUNTA(AP381:AS381),IF(G381=4,COUNTA(AP381:AS381)/2,IF(G381=5,COUNTA(AP381:AS381)/7,IF(G381=6,1,"")))))))</f>
        <v/>
      </c>
    </row>
    <row r="382">
      <c r="B382" t="inlineStr">
        <is>
          <t>BR01-IES-P50</t>
        </is>
      </c>
      <c r="C382" t="inlineStr">
        <is>
          <t>BR01-IES-P50-BAN115</t>
        </is>
      </c>
      <c r="D382" t="inlineStr">
        <is>
          <t>RS-ST01-50-01P-WCF01</t>
        </is>
      </c>
      <c r="E382" t="inlineStr">
        <is>
          <t>BANHEIRO MEZANINO LESTE - F</t>
        </is>
      </c>
      <c r="G382" t="n">
        <v>3</v>
      </c>
      <c r="H382" t="inlineStr">
        <is>
          <t>T3E</t>
        </is>
      </c>
      <c r="I382" s="34">
        <f>IF(H382="SOB DEMANDA",100%,IF(AVERAGE(Y382,AG382,AO382,AW382)&gt;100%,100%,AVERAGE(Y382,AG382,AO382,AW382)))</f>
        <v/>
      </c>
      <c r="J382">
        <f>COUNTIFS(INDIRECT("Tabela6[QRCode]"),CUMPRIMENTO!$C382,INDIRECT("Tabela6[Data]"),CUMPRIMENTO!J$1)+COUNTIFS(INDIRECT("Tabela6[QRCode]"),CUMPRIMENTO!$D382,INDIRECT("Tabela6[Data]"),CUMPRIMENTO!J$1)</f>
        <v/>
      </c>
      <c r="K382">
        <f>COUNTIFS(INDIRECT("Tabela6[QRCode]"),CUMPRIMENTO!$C382,INDIRECT("Tabela6[Data]"),CUMPRIMENTO!K$1)+COUNTIFS(INDIRECT("Tabela6[QRCode]"),CUMPRIMENTO!$D382,INDIRECT("Tabela6[Data]"),CUMPRIMENTO!K$1)</f>
        <v/>
      </c>
      <c r="L382">
        <f>COUNTIFS(INDIRECT("Tabela6[QRCode]"),CUMPRIMENTO!$C382,INDIRECT("Tabela6[Data]"),CUMPRIMENTO!L$1)+COUNTIFS(INDIRECT("Tabela6[QRCode]"),CUMPRIMENTO!$D382,INDIRECT("Tabela6[Data]"),CUMPRIMENTO!L$1)</f>
        <v/>
      </c>
      <c r="M382">
        <f>COUNTIFS(INDIRECT("Tabela6[QRCode]"),CUMPRIMENTO!$C382,INDIRECT("Tabela6[Data]"),CUMPRIMENTO!M$1)+COUNTIFS(INDIRECT("Tabela6[QRCode]"),CUMPRIMENTO!$D382,INDIRECT("Tabela6[Data]"),CUMPRIMENTO!M$1)</f>
        <v/>
      </c>
      <c r="N382">
        <f>COUNTIFS(INDIRECT("Tabela6[QRCode]"),CUMPRIMENTO!$C382,INDIRECT("Tabela6[Data]"),CUMPRIMENTO!N$1)+COUNTIFS(INDIRECT("Tabela6[QRCode]"),CUMPRIMENTO!$D382,INDIRECT("Tabela6[Data]"),CUMPRIMENTO!N$1)</f>
        <v/>
      </c>
      <c r="Q382" s="33">
        <f>SUM(J382:P382)/(IF(G382=1,COUNTA(J382:P382)*3,IF(G382=2,COUNTA(J382:P382)*2,IF(G382=3,COUNTA(J382:P382),IF(G382=4,COUNTA(J382:P382)/2,IF(G382=5,COUNTA(J382:P382)/7,IF(G382=6,1,"")))))))</f>
        <v/>
      </c>
      <c r="R382">
        <f>COUNTIFS(INDIRECT("Tabela6[QRCode]"),CUMPRIMENTO!$C382,INDIRECT("Tabela6[Data]"),CUMPRIMENTO!R$1)+COUNTIFS(INDIRECT("Tabela6[QRCode]"),CUMPRIMENTO!$D382,INDIRECT("Tabela6[Data]"),CUMPRIMENTO!R$1)</f>
        <v/>
      </c>
      <c r="S382">
        <f>COUNTIFS(INDIRECT("Tabela6[QRCode]"),CUMPRIMENTO!$C382,INDIRECT("Tabela6[Data]"),CUMPRIMENTO!S$1)+COUNTIFS(INDIRECT("Tabela6[QRCode]"),CUMPRIMENTO!$D382,INDIRECT("Tabela6[Data]"),CUMPRIMENTO!S$1)</f>
        <v/>
      </c>
      <c r="T382">
        <f>COUNTIFS(INDIRECT("Tabela6[QRCode]"),CUMPRIMENTO!$C382,INDIRECT("Tabela6[Data]"),CUMPRIMENTO!T$1)+COUNTIFS(INDIRECT("Tabela6[QRCode]"),CUMPRIMENTO!$D382,INDIRECT("Tabela6[Data]"),CUMPRIMENTO!T$1)</f>
        <v/>
      </c>
      <c r="U382">
        <f>COUNTIFS(INDIRECT("Tabela6[QRCode]"),CUMPRIMENTO!$C382,INDIRECT("Tabela6[Data]"),CUMPRIMENTO!U$1)+COUNTIFS(INDIRECT("Tabela6[QRCode]"),CUMPRIMENTO!$D382,INDIRECT("Tabela6[Data]"),CUMPRIMENTO!U$1)</f>
        <v/>
      </c>
      <c r="V382">
        <f>COUNTIFS(INDIRECT("Tabela6[QRCode]"),CUMPRIMENTO!$C382,INDIRECT("Tabela6[Data]"),CUMPRIMENTO!V$1)+COUNTIFS(INDIRECT("Tabela6[QRCode]"),CUMPRIMENTO!$D382,INDIRECT("Tabela6[Data]"),CUMPRIMENTO!V$1)</f>
        <v/>
      </c>
      <c r="Y382" s="33">
        <f>SUM(R382:X382)/(IF(G382=1,COUNTA(R382:X382)*3,IF(G382=2,COUNTA(R382:X382)*2,IF(G382=3,COUNTA(R382:X382),IF(G382=4,COUNTA(R382:X382)/2,IF(G382=5,COUNTA(R382:X382)/7,IF(G382=6,1,"")))))))</f>
        <v/>
      </c>
      <c r="Z382">
        <f>COUNTIFS(INDIRECT("Tabela6[QRCode]"),CUMPRIMENTO!$C382,INDIRECT("Tabela6[Data]"),CUMPRIMENTO!Z$1)+COUNTIFS(INDIRECT("Tabela6[QRCode]"),CUMPRIMENTO!$D382,INDIRECT("Tabela6[Data]"),CUMPRIMENTO!Z$1)</f>
        <v/>
      </c>
      <c r="AA382">
        <f>COUNTIFS(INDIRECT("Tabela6[QRCode]"),CUMPRIMENTO!$C382,INDIRECT("Tabela6[Data]"),CUMPRIMENTO!AA$1)+COUNTIFS(INDIRECT("Tabela6[QRCode]"),CUMPRIMENTO!$D382,INDIRECT("Tabela6[Data]"),CUMPRIMENTO!AA$1)</f>
        <v/>
      </c>
      <c r="AB382">
        <f>COUNTIFS(INDIRECT("Tabela6[QRCode]"),CUMPRIMENTO!$C382,INDIRECT("Tabela6[Data]"),CUMPRIMENTO!AB$1)+COUNTIFS(INDIRECT("Tabela6[QRCode]"),CUMPRIMENTO!$D382,INDIRECT("Tabela6[Data]"),CUMPRIMENTO!AB$1)</f>
        <v/>
      </c>
      <c r="AC382">
        <f>COUNTIFS(INDIRECT("Tabela6[QRCode]"),CUMPRIMENTO!$C382,INDIRECT("Tabela6[Data]"),CUMPRIMENTO!AC$1)+COUNTIFS(INDIRECT("Tabela6[QRCode]"),CUMPRIMENTO!$D382,INDIRECT("Tabela6[Data]"),CUMPRIMENTO!AC$1)</f>
        <v/>
      </c>
      <c r="AD382">
        <f>COUNTIFS(INDIRECT("Tabela6[QRCode]"),CUMPRIMENTO!$C382,INDIRECT("Tabela6[Data]"),CUMPRIMENTO!AD$1)+COUNTIFS(INDIRECT("Tabela6[QRCode]"),CUMPRIMENTO!$D382,INDIRECT("Tabela6[Data]"),CUMPRIMENTO!AD$1)</f>
        <v/>
      </c>
      <c r="AG382" s="33">
        <f>SUM(Z382:AD382)/(IF(G382=1,COUNTA(Z382:AD382)*3,IF(G382=2,COUNTA(Z382:AD382)*2,IF(G382=3,COUNTA(Z382:AD382),IF(G382=4,COUNTA(Z382:AD382)/2,IF(G382=5,COUNTA(Z382:AD382)/7,IF(G382=6,1,"")))))))</f>
        <v/>
      </c>
      <c r="AH382">
        <f>COUNTIFS(INDIRECT("Tabela6[QRCode]"),CUMPRIMENTO!$C382,INDIRECT("Tabela6[Data]"),CUMPRIMENTO!AH$1)+COUNTIFS(INDIRECT("Tabela6[QRCode]"),CUMPRIMENTO!$D382,INDIRECT("Tabela6[Data]"),CUMPRIMENTO!AH$1)</f>
        <v/>
      </c>
      <c r="AI382">
        <f>COUNTIFS(INDIRECT("Tabela6[QRCode]"),CUMPRIMENTO!$C382,INDIRECT("Tabela6[Data]"),CUMPRIMENTO!AI$1)+COUNTIFS(INDIRECT("Tabela6[QRCode]"),CUMPRIMENTO!$D382,INDIRECT("Tabela6[Data]"),CUMPRIMENTO!AI$1)</f>
        <v/>
      </c>
      <c r="AJ382">
        <f>COUNTIFS(INDIRECT("Tabela6[QRCode]"),CUMPRIMENTO!$C382,INDIRECT("Tabela6[Data]"),CUMPRIMENTO!AJ$1)+COUNTIFS(INDIRECT("Tabela6[QRCode]"),CUMPRIMENTO!$D382,INDIRECT("Tabela6[Data]"),CUMPRIMENTO!AJ$1)</f>
        <v/>
      </c>
      <c r="AK382">
        <f>COUNTIFS(INDIRECT("Tabela6[QRCode]"),CUMPRIMENTO!$C382,INDIRECT("Tabela6[Data]"),CUMPRIMENTO!AK$1)+COUNTIFS(INDIRECT("Tabela6[QRCode]"),CUMPRIMENTO!$D382,INDIRECT("Tabela6[Data]"),CUMPRIMENTO!AK$1)</f>
        <v/>
      </c>
      <c r="AL382">
        <f>COUNTIFS(INDIRECT("Tabela6[QRCode]"),CUMPRIMENTO!$C382,INDIRECT("Tabela6[Data]"),CUMPRIMENTO!AL$1)+COUNTIFS(INDIRECT("Tabela6[QRCode]"),CUMPRIMENTO!$D382,INDIRECT("Tabela6[Data]"),CUMPRIMENTO!AL$1)</f>
        <v/>
      </c>
      <c r="AO382" s="33">
        <f>SUM(AH382:AL382)/(IF(G382=1,COUNTA(AH382:AL382)*3,IF(G382=2,COUNTA(AH382:AL382)*2,IF(G382=3,COUNTA(AH382:AL382),IF(G382=4,COUNTA(AH382:AL382)/2,IF(G382=5,COUNTA(AH382:AL382)/7,IF(G382=6,1,"")))))))</f>
        <v/>
      </c>
      <c r="AP382">
        <f>COUNTIFS(INDIRECT("Tabela6[QRCode]"),CUMPRIMENTO!$C382,INDIRECT("Tabela6[Data]"),CUMPRIMENTO!AP$1)+COUNTIFS(INDIRECT("Tabela6[QRCode]"),CUMPRIMENTO!$D382,INDIRECT("Tabela6[Data]"),CUMPRIMENTO!AP$1)</f>
        <v/>
      </c>
      <c r="AQ382">
        <f>COUNTIFS(INDIRECT("Tabela6[QRCode]"),CUMPRIMENTO!$C382,INDIRECT("Tabela6[Data]"),CUMPRIMENTO!AQ$1)+COUNTIFS(INDIRECT("Tabela6[QRCode]"),CUMPRIMENTO!$D382,INDIRECT("Tabela6[Data]"),CUMPRIMENTO!AQ$1)</f>
        <v/>
      </c>
      <c r="AW382" s="33">
        <f>SUM(AP382:AS382)/(IF(G382=1,COUNTA(AP382:AS382)*3,IF(G382=2,COUNTA(AP382:AS382)*2,IF(G382=3,COUNTA(AP382:AS382),IF(G382=4,COUNTA(AP382:AS382)/2,IF(G382=5,COUNTA(AP382:AS382)/7,IF(G382=6,1,"")))))))</f>
        <v/>
      </c>
    </row>
    <row r="383">
      <c r="B383" t="inlineStr">
        <is>
          <t>BR01-IES-P50</t>
        </is>
      </c>
      <c r="C383" t="inlineStr">
        <is>
          <t>BR01-IES-P50-ELEV01</t>
        </is>
      </c>
      <c r="D383" t="inlineStr">
        <is>
          <t>RS-ST01-50-00T-ELV01</t>
        </is>
      </c>
      <c r="E383" t="inlineStr">
        <is>
          <t>ELEVADOR</t>
        </is>
      </c>
      <c r="G383" t="n">
        <v>4</v>
      </c>
      <c r="H383" t="inlineStr">
        <is>
          <t>T3E</t>
        </is>
      </c>
      <c r="I383" s="34">
        <f>IF(H383="SOB DEMANDA",100%,IF(AVERAGE(Y383,AG383,AO383,AW383)&gt;100%,100%,AVERAGE(Y383,AG383,AO383,AW383)))</f>
        <v/>
      </c>
      <c r="J383">
        <f>COUNTIFS(INDIRECT("Tabela6[QRCode]"),CUMPRIMENTO!$C383,INDIRECT("Tabela6[Data]"),CUMPRIMENTO!J$1)+COUNTIFS(INDIRECT("Tabela6[QRCode]"),CUMPRIMENTO!$D383,INDIRECT("Tabela6[Data]"),CUMPRIMENTO!J$1)</f>
        <v/>
      </c>
      <c r="K383">
        <f>COUNTIFS(INDIRECT("Tabela6[QRCode]"),CUMPRIMENTO!$C383,INDIRECT("Tabela6[Data]"),CUMPRIMENTO!K$1)+COUNTIFS(INDIRECT("Tabela6[QRCode]"),CUMPRIMENTO!$D383,INDIRECT("Tabela6[Data]"),CUMPRIMENTO!K$1)</f>
        <v/>
      </c>
      <c r="L383">
        <f>COUNTIFS(INDIRECT("Tabela6[QRCode]"),CUMPRIMENTO!$C383,INDIRECT("Tabela6[Data]"),CUMPRIMENTO!L$1)+COUNTIFS(INDIRECT("Tabela6[QRCode]"),CUMPRIMENTO!$D383,INDIRECT("Tabela6[Data]"),CUMPRIMENTO!L$1)</f>
        <v/>
      </c>
      <c r="M383">
        <f>COUNTIFS(INDIRECT("Tabela6[QRCode]"),CUMPRIMENTO!$C383,INDIRECT("Tabela6[Data]"),CUMPRIMENTO!M$1)+COUNTIFS(INDIRECT("Tabela6[QRCode]"),CUMPRIMENTO!$D383,INDIRECT("Tabela6[Data]"),CUMPRIMENTO!M$1)</f>
        <v/>
      </c>
      <c r="N383">
        <f>COUNTIFS(INDIRECT("Tabela6[QRCode]"),CUMPRIMENTO!$C383,INDIRECT("Tabela6[Data]"),CUMPRIMENTO!N$1)+COUNTIFS(INDIRECT("Tabela6[QRCode]"),CUMPRIMENTO!$D383,INDIRECT("Tabela6[Data]"),CUMPRIMENTO!N$1)</f>
        <v/>
      </c>
      <c r="Q383" s="33">
        <f>SUM(J383:P383)/(IF(G383=1,COUNTA(J383:P383)*3,IF(G383=2,COUNTA(J383:P383)*2,IF(G383=3,COUNTA(J383:P383),IF(G383=4,COUNTA(J383:P383)/2,IF(G383=5,COUNTA(J383:P383)/7,IF(G383=6,1,"")))))))</f>
        <v/>
      </c>
      <c r="R383">
        <f>COUNTIFS(INDIRECT("Tabela6[QRCode]"),CUMPRIMENTO!$C383,INDIRECT("Tabela6[Data]"),CUMPRIMENTO!R$1)+COUNTIFS(INDIRECT("Tabela6[QRCode]"),CUMPRIMENTO!$D383,INDIRECT("Tabela6[Data]"),CUMPRIMENTO!R$1)</f>
        <v/>
      </c>
      <c r="S383">
        <f>COUNTIFS(INDIRECT("Tabela6[QRCode]"),CUMPRIMENTO!$C383,INDIRECT("Tabela6[Data]"),CUMPRIMENTO!S$1)+COUNTIFS(INDIRECT("Tabela6[QRCode]"),CUMPRIMENTO!$D383,INDIRECT("Tabela6[Data]"),CUMPRIMENTO!S$1)</f>
        <v/>
      </c>
      <c r="T383">
        <f>COUNTIFS(INDIRECT("Tabela6[QRCode]"),CUMPRIMENTO!$C383,INDIRECT("Tabela6[Data]"),CUMPRIMENTO!T$1)+COUNTIFS(INDIRECT("Tabela6[QRCode]"),CUMPRIMENTO!$D383,INDIRECT("Tabela6[Data]"),CUMPRIMENTO!T$1)</f>
        <v/>
      </c>
      <c r="U383">
        <f>COUNTIFS(INDIRECT("Tabela6[QRCode]"),CUMPRIMENTO!$C383,INDIRECT("Tabela6[Data]"),CUMPRIMENTO!U$1)+COUNTIFS(INDIRECT("Tabela6[QRCode]"),CUMPRIMENTO!$D383,INDIRECT("Tabela6[Data]"),CUMPRIMENTO!U$1)</f>
        <v/>
      </c>
      <c r="V383">
        <f>COUNTIFS(INDIRECT("Tabela6[QRCode]"),CUMPRIMENTO!$C383,INDIRECT("Tabela6[Data]"),CUMPRIMENTO!V$1)+COUNTIFS(INDIRECT("Tabela6[QRCode]"),CUMPRIMENTO!$D383,INDIRECT("Tabela6[Data]"),CUMPRIMENTO!V$1)</f>
        <v/>
      </c>
      <c r="Y383" s="33">
        <f>SUM(R383:X383)/(IF(G383=1,COUNTA(R383:X383)*3,IF(G383=2,COUNTA(R383:X383)*2,IF(G383=3,COUNTA(R383:X383),IF(G383=4,COUNTA(R383:X383)/2,IF(G383=5,COUNTA(R383:X383)/7,IF(G383=6,1,"")))))))</f>
        <v/>
      </c>
      <c r="Z383">
        <f>COUNTIFS(INDIRECT("Tabela6[QRCode]"),CUMPRIMENTO!$C383,INDIRECT("Tabela6[Data]"),CUMPRIMENTO!Z$1)+COUNTIFS(INDIRECT("Tabela6[QRCode]"),CUMPRIMENTO!$D383,INDIRECT("Tabela6[Data]"),CUMPRIMENTO!Z$1)</f>
        <v/>
      </c>
      <c r="AA383">
        <f>COUNTIFS(INDIRECT("Tabela6[QRCode]"),CUMPRIMENTO!$C383,INDIRECT("Tabela6[Data]"),CUMPRIMENTO!AA$1)+COUNTIFS(INDIRECT("Tabela6[QRCode]"),CUMPRIMENTO!$D383,INDIRECT("Tabela6[Data]"),CUMPRIMENTO!AA$1)</f>
        <v/>
      </c>
      <c r="AB383">
        <f>COUNTIFS(INDIRECT("Tabela6[QRCode]"),CUMPRIMENTO!$C383,INDIRECT("Tabela6[Data]"),CUMPRIMENTO!AB$1)+COUNTIFS(INDIRECT("Tabela6[QRCode]"),CUMPRIMENTO!$D383,INDIRECT("Tabela6[Data]"),CUMPRIMENTO!AB$1)</f>
        <v/>
      </c>
      <c r="AC383">
        <f>COUNTIFS(INDIRECT("Tabela6[QRCode]"),CUMPRIMENTO!$C383,INDIRECT("Tabela6[Data]"),CUMPRIMENTO!AC$1)+COUNTIFS(INDIRECT("Tabela6[QRCode]"),CUMPRIMENTO!$D383,INDIRECT("Tabela6[Data]"),CUMPRIMENTO!AC$1)</f>
        <v/>
      </c>
      <c r="AD383">
        <f>COUNTIFS(INDIRECT("Tabela6[QRCode]"),CUMPRIMENTO!$C383,INDIRECT("Tabela6[Data]"),CUMPRIMENTO!AD$1)+COUNTIFS(INDIRECT("Tabela6[QRCode]"),CUMPRIMENTO!$D383,INDIRECT("Tabela6[Data]"),CUMPRIMENTO!AD$1)</f>
        <v/>
      </c>
      <c r="AG383" s="33">
        <f>SUM(Z383:AD383)/(IF(G383=1,COUNTA(Z383:AD383)*3,IF(G383=2,COUNTA(Z383:AD383)*2,IF(G383=3,COUNTA(Z383:AD383),IF(G383=4,COUNTA(Z383:AD383)/2,IF(G383=5,COUNTA(Z383:AD383)/7,IF(G383=6,1,"")))))))</f>
        <v/>
      </c>
      <c r="AH383">
        <f>COUNTIFS(INDIRECT("Tabela6[QRCode]"),CUMPRIMENTO!$C383,INDIRECT("Tabela6[Data]"),CUMPRIMENTO!AH$1)+COUNTIFS(INDIRECT("Tabela6[QRCode]"),CUMPRIMENTO!$D383,INDIRECT("Tabela6[Data]"),CUMPRIMENTO!AH$1)</f>
        <v/>
      </c>
      <c r="AI383">
        <f>COUNTIFS(INDIRECT("Tabela6[QRCode]"),CUMPRIMENTO!$C383,INDIRECT("Tabela6[Data]"),CUMPRIMENTO!AI$1)+COUNTIFS(INDIRECT("Tabela6[QRCode]"),CUMPRIMENTO!$D383,INDIRECT("Tabela6[Data]"),CUMPRIMENTO!AI$1)</f>
        <v/>
      </c>
      <c r="AJ383">
        <f>COUNTIFS(INDIRECT("Tabela6[QRCode]"),CUMPRIMENTO!$C383,INDIRECT("Tabela6[Data]"),CUMPRIMENTO!AJ$1)+COUNTIFS(INDIRECT("Tabela6[QRCode]"),CUMPRIMENTO!$D383,INDIRECT("Tabela6[Data]"),CUMPRIMENTO!AJ$1)</f>
        <v/>
      </c>
      <c r="AK383">
        <f>COUNTIFS(INDIRECT("Tabela6[QRCode]"),CUMPRIMENTO!$C383,INDIRECT("Tabela6[Data]"),CUMPRIMENTO!AK$1)+COUNTIFS(INDIRECT("Tabela6[QRCode]"),CUMPRIMENTO!$D383,INDIRECT("Tabela6[Data]"),CUMPRIMENTO!AK$1)</f>
        <v/>
      </c>
      <c r="AL383">
        <f>COUNTIFS(INDIRECT("Tabela6[QRCode]"),CUMPRIMENTO!$C383,INDIRECT("Tabela6[Data]"),CUMPRIMENTO!AL$1)+COUNTIFS(INDIRECT("Tabela6[QRCode]"),CUMPRIMENTO!$D383,INDIRECT("Tabela6[Data]"),CUMPRIMENTO!AL$1)</f>
        <v/>
      </c>
      <c r="AO383" s="33">
        <f>SUM(AH383:AL383)/(IF(G383=1,COUNTA(AH383:AL383)*3,IF(G383=2,COUNTA(AH383:AL383)*2,IF(G383=3,COUNTA(AH383:AL383),IF(G383=4,COUNTA(AH383:AL383)/2,IF(G383=5,COUNTA(AH383:AL383)/7,IF(G383=6,1,"")))))))</f>
        <v/>
      </c>
      <c r="AP383">
        <f>COUNTIFS(INDIRECT("Tabela6[QRCode]"),CUMPRIMENTO!$C383,INDIRECT("Tabela6[Data]"),CUMPRIMENTO!AP$1)+COUNTIFS(INDIRECT("Tabela6[QRCode]"),CUMPRIMENTO!$D383,INDIRECT("Tabela6[Data]"),CUMPRIMENTO!AP$1)</f>
        <v/>
      </c>
      <c r="AQ383">
        <f>COUNTIFS(INDIRECT("Tabela6[QRCode]"),CUMPRIMENTO!$C383,INDIRECT("Tabela6[Data]"),CUMPRIMENTO!AQ$1)+COUNTIFS(INDIRECT("Tabela6[QRCode]"),CUMPRIMENTO!$D383,INDIRECT("Tabela6[Data]"),CUMPRIMENTO!AQ$1)</f>
        <v/>
      </c>
      <c r="AW383" s="33">
        <f>SUM(AP383:AS383)/(IF(G383=1,COUNTA(AP383:AS383)*3,IF(G383=2,COUNTA(AP383:AS383)*2,IF(G383=3,COUNTA(AP383:AS383),IF(G383=4,COUNTA(AP383:AS383)/2,IF(G383=5,COUNTA(AP383:AS383)/7,IF(G383=6,1,"")))))))</f>
        <v/>
      </c>
    </row>
    <row r="384">
      <c r="B384" t="inlineStr">
        <is>
          <t>BR01-IES-P50</t>
        </is>
      </c>
      <c r="C384" t="inlineStr">
        <is>
          <t>BR01-IES-P50-ESCD01</t>
        </is>
      </c>
      <c r="D384" t="inlineStr">
        <is>
          <t>RS-ST01-50-00T-ESD01</t>
        </is>
      </c>
      <c r="E384" t="inlineStr">
        <is>
          <t>ESCADARIA 01</t>
        </is>
      </c>
      <c r="G384" t="n">
        <v>5</v>
      </c>
      <c r="H384" t="inlineStr">
        <is>
          <t>T3E</t>
        </is>
      </c>
      <c r="I384" s="34">
        <f>IF(H384="SOB DEMANDA",100%,IF(AVERAGE(Y384,AG384,AO384,AW384)&gt;100%,100%,AVERAGE(Y384,AG384,AO384,AW384)))</f>
        <v/>
      </c>
      <c r="J384">
        <f>COUNTIFS(INDIRECT("Tabela6[QRCode]"),CUMPRIMENTO!$C384,INDIRECT("Tabela6[Data]"),CUMPRIMENTO!J$1)+COUNTIFS(INDIRECT("Tabela6[QRCode]"),CUMPRIMENTO!$D384,INDIRECT("Tabela6[Data]"),CUMPRIMENTO!J$1)</f>
        <v/>
      </c>
      <c r="K384">
        <f>COUNTIFS(INDIRECT("Tabela6[QRCode]"),CUMPRIMENTO!$C384,INDIRECT("Tabela6[Data]"),CUMPRIMENTO!K$1)+COUNTIFS(INDIRECT("Tabela6[QRCode]"),CUMPRIMENTO!$D384,INDIRECT("Tabela6[Data]"),CUMPRIMENTO!K$1)</f>
        <v/>
      </c>
      <c r="L384">
        <f>COUNTIFS(INDIRECT("Tabela6[QRCode]"),CUMPRIMENTO!$C384,INDIRECT("Tabela6[Data]"),CUMPRIMENTO!L$1)+COUNTIFS(INDIRECT("Tabela6[QRCode]"),CUMPRIMENTO!$D384,INDIRECT("Tabela6[Data]"),CUMPRIMENTO!L$1)</f>
        <v/>
      </c>
      <c r="M384">
        <f>COUNTIFS(INDIRECT("Tabela6[QRCode]"),CUMPRIMENTO!$C384,INDIRECT("Tabela6[Data]"),CUMPRIMENTO!M$1)+COUNTIFS(INDIRECT("Tabela6[QRCode]"),CUMPRIMENTO!$D384,INDIRECT("Tabela6[Data]"),CUMPRIMENTO!M$1)</f>
        <v/>
      </c>
      <c r="N384">
        <f>COUNTIFS(INDIRECT("Tabela6[QRCode]"),CUMPRIMENTO!$C384,INDIRECT("Tabela6[Data]"),CUMPRIMENTO!N$1)+COUNTIFS(INDIRECT("Tabela6[QRCode]"),CUMPRIMENTO!$D384,INDIRECT("Tabela6[Data]"),CUMPRIMENTO!N$1)</f>
        <v/>
      </c>
      <c r="Q384" s="33">
        <f>SUM(J384:P384)/(IF(G384=1,COUNTA(J384:P384)*3,IF(G384=2,COUNTA(J384:P384)*2,IF(G384=3,COUNTA(J384:P384),IF(G384=4,COUNTA(J384:P384)/2,IF(G384=5,COUNTA(J384:P384)/7,IF(G384=6,1,"")))))))</f>
        <v/>
      </c>
      <c r="R384">
        <f>COUNTIFS(INDIRECT("Tabela6[QRCode]"),CUMPRIMENTO!$C384,INDIRECT("Tabela6[Data]"),CUMPRIMENTO!R$1)+COUNTIFS(INDIRECT("Tabela6[QRCode]"),CUMPRIMENTO!$D384,INDIRECT("Tabela6[Data]"),CUMPRIMENTO!R$1)</f>
        <v/>
      </c>
      <c r="S384">
        <f>COUNTIFS(INDIRECT("Tabela6[QRCode]"),CUMPRIMENTO!$C384,INDIRECT("Tabela6[Data]"),CUMPRIMENTO!S$1)+COUNTIFS(INDIRECT("Tabela6[QRCode]"),CUMPRIMENTO!$D384,INDIRECT("Tabela6[Data]"),CUMPRIMENTO!S$1)</f>
        <v/>
      </c>
      <c r="T384">
        <f>COUNTIFS(INDIRECT("Tabela6[QRCode]"),CUMPRIMENTO!$C384,INDIRECT("Tabela6[Data]"),CUMPRIMENTO!T$1)+COUNTIFS(INDIRECT("Tabela6[QRCode]"),CUMPRIMENTO!$D384,INDIRECT("Tabela6[Data]"),CUMPRIMENTO!T$1)</f>
        <v/>
      </c>
      <c r="U384">
        <f>COUNTIFS(INDIRECT("Tabela6[QRCode]"),CUMPRIMENTO!$C384,INDIRECT("Tabela6[Data]"),CUMPRIMENTO!U$1)+COUNTIFS(INDIRECT("Tabela6[QRCode]"),CUMPRIMENTO!$D384,INDIRECT("Tabela6[Data]"),CUMPRIMENTO!U$1)</f>
        <v/>
      </c>
      <c r="V384">
        <f>COUNTIFS(INDIRECT("Tabela6[QRCode]"),CUMPRIMENTO!$C384,INDIRECT("Tabela6[Data]"),CUMPRIMENTO!V$1)+COUNTIFS(INDIRECT("Tabela6[QRCode]"),CUMPRIMENTO!$D384,INDIRECT("Tabela6[Data]"),CUMPRIMENTO!V$1)</f>
        <v/>
      </c>
      <c r="Y384" s="33">
        <f>SUM(R384:X384)/(IF(G384=1,COUNTA(R384:X384)*3,IF(G384=2,COUNTA(R384:X384)*2,IF(G384=3,COUNTA(R384:X384),IF(G384=4,COUNTA(R384:X384)/2,IF(G384=5,COUNTA(R384:X384)/7,IF(G384=6,1,"")))))))</f>
        <v/>
      </c>
      <c r="Z384">
        <f>COUNTIFS(INDIRECT("Tabela6[QRCode]"),CUMPRIMENTO!$C384,INDIRECT("Tabela6[Data]"),CUMPRIMENTO!Z$1)+COUNTIFS(INDIRECT("Tabela6[QRCode]"),CUMPRIMENTO!$D384,INDIRECT("Tabela6[Data]"),CUMPRIMENTO!Z$1)</f>
        <v/>
      </c>
      <c r="AA384">
        <f>COUNTIFS(INDIRECT("Tabela6[QRCode]"),CUMPRIMENTO!$C384,INDIRECT("Tabela6[Data]"),CUMPRIMENTO!AA$1)+COUNTIFS(INDIRECT("Tabela6[QRCode]"),CUMPRIMENTO!$D384,INDIRECT("Tabela6[Data]"),CUMPRIMENTO!AA$1)</f>
        <v/>
      </c>
      <c r="AB384">
        <f>COUNTIFS(INDIRECT("Tabela6[QRCode]"),CUMPRIMENTO!$C384,INDIRECT("Tabela6[Data]"),CUMPRIMENTO!AB$1)+COUNTIFS(INDIRECT("Tabela6[QRCode]"),CUMPRIMENTO!$D384,INDIRECT("Tabela6[Data]"),CUMPRIMENTO!AB$1)</f>
        <v/>
      </c>
      <c r="AC384">
        <f>COUNTIFS(INDIRECT("Tabela6[QRCode]"),CUMPRIMENTO!$C384,INDIRECT("Tabela6[Data]"),CUMPRIMENTO!AC$1)+COUNTIFS(INDIRECT("Tabela6[QRCode]"),CUMPRIMENTO!$D384,INDIRECT("Tabela6[Data]"),CUMPRIMENTO!AC$1)</f>
        <v/>
      </c>
      <c r="AD384">
        <f>COUNTIFS(INDIRECT("Tabela6[QRCode]"),CUMPRIMENTO!$C384,INDIRECT("Tabela6[Data]"),CUMPRIMENTO!AD$1)+COUNTIFS(INDIRECT("Tabela6[QRCode]"),CUMPRIMENTO!$D384,INDIRECT("Tabela6[Data]"),CUMPRIMENTO!AD$1)</f>
        <v/>
      </c>
      <c r="AG384" s="33">
        <f>SUM(Z384:AD384)/(IF(G384=1,COUNTA(Z384:AD384)*3,IF(G384=2,COUNTA(Z384:AD384)*2,IF(G384=3,COUNTA(Z384:AD384),IF(G384=4,COUNTA(Z384:AD384)/2,IF(G384=5,COUNTA(Z384:AD384)/7,IF(G384=6,1,"")))))))</f>
        <v/>
      </c>
      <c r="AH384">
        <f>COUNTIFS(INDIRECT("Tabela6[QRCode]"),CUMPRIMENTO!$C384,INDIRECT("Tabela6[Data]"),CUMPRIMENTO!AH$1)+COUNTIFS(INDIRECT("Tabela6[QRCode]"),CUMPRIMENTO!$D384,INDIRECT("Tabela6[Data]"),CUMPRIMENTO!AH$1)</f>
        <v/>
      </c>
      <c r="AI384">
        <f>COUNTIFS(INDIRECT("Tabela6[QRCode]"),CUMPRIMENTO!$C384,INDIRECT("Tabela6[Data]"),CUMPRIMENTO!AI$1)+COUNTIFS(INDIRECT("Tabela6[QRCode]"),CUMPRIMENTO!$D384,INDIRECT("Tabela6[Data]"),CUMPRIMENTO!AI$1)</f>
        <v/>
      </c>
      <c r="AJ384">
        <f>COUNTIFS(INDIRECT("Tabela6[QRCode]"),CUMPRIMENTO!$C384,INDIRECT("Tabela6[Data]"),CUMPRIMENTO!AJ$1)+COUNTIFS(INDIRECT("Tabela6[QRCode]"),CUMPRIMENTO!$D384,INDIRECT("Tabela6[Data]"),CUMPRIMENTO!AJ$1)</f>
        <v/>
      </c>
      <c r="AK384">
        <f>COUNTIFS(INDIRECT("Tabela6[QRCode]"),CUMPRIMENTO!$C384,INDIRECT("Tabela6[Data]"),CUMPRIMENTO!AK$1)+COUNTIFS(INDIRECT("Tabela6[QRCode]"),CUMPRIMENTO!$D384,INDIRECT("Tabela6[Data]"),CUMPRIMENTO!AK$1)</f>
        <v/>
      </c>
      <c r="AL384">
        <f>COUNTIFS(INDIRECT("Tabela6[QRCode]"),CUMPRIMENTO!$C384,INDIRECT("Tabela6[Data]"),CUMPRIMENTO!AL$1)+COUNTIFS(INDIRECT("Tabela6[QRCode]"),CUMPRIMENTO!$D384,INDIRECT("Tabela6[Data]"),CUMPRIMENTO!AL$1)</f>
        <v/>
      </c>
      <c r="AO384" s="33">
        <f>SUM(AH384:AL384)/(IF(G384=1,COUNTA(AH384:AL384)*3,IF(G384=2,COUNTA(AH384:AL384)*2,IF(G384=3,COUNTA(AH384:AL384),IF(G384=4,COUNTA(AH384:AL384)/2,IF(G384=5,COUNTA(AH384:AL384)/7,IF(G384=6,1,"")))))))</f>
        <v/>
      </c>
      <c r="AP384">
        <f>COUNTIFS(INDIRECT("Tabela6[QRCode]"),CUMPRIMENTO!$C384,INDIRECT("Tabela6[Data]"),CUMPRIMENTO!AP$1)+COUNTIFS(INDIRECT("Tabela6[QRCode]"),CUMPRIMENTO!$D384,INDIRECT("Tabela6[Data]"),CUMPRIMENTO!AP$1)</f>
        <v/>
      </c>
      <c r="AQ384">
        <f>COUNTIFS(INDIRECT("Tabela6[QRCode]"),CUMPRIMENTO!$C384,INDIRECT("Tabela6[Data]"),CUMPRIMENTO!AQ$1)+COUNTIFS(INDIRECT("Tabela6[QRCode]"),CUMPRIMENTO!$D384,INDIRECT("Tabela6[Data]"),CUMPRIMENTO!AQ$1)</f>
        <v/>
      </c>
      <c r="AW384" s="33">
        <f>SUM(AP384:AS384)/(IF(G384=1,COUNTA(AP384:AS384)*3,IF(G384=2,COUNTA(AP384:AS384)*2,IF(G384=3,COUNTA(AP384:AS384),IF(G384=4,COUNTA(AP384:AS384)/2,IF(G384=5,COUNTA(AP384:AS384)/7,IF(G384=6,1,"")))))))</f>
        <v/>
      </c>
    </row>
    <row r="385">
      <c r="B385" t="inlineStr">
        <is>
          <t>BR01-IES-P50</t>
        </is>
      </c>
      <c r="C385" t="inlineStr">
        <is>
          <t>BR01-IES-P50-ESCD02</t>
        </is>
      </c>
      <c r="D385" t="inlineStr">
        <is>
          <t>RS-ST01-50-00T-ESD02</t>
        </is>
      </c>
      <c r="E385" t="inlineStr">
        <is>
          <t>ESCADARIA 02</t>
        </is>
      </c>
      <c r="G385" t="n">
        <v>5</v>
      </c>
      <c r="H385" t="inlineStr">
        <is>
          <t>T3E</t>
        </is>
      </c>
      <c r="I385" s="34">
        <f>IF(H385="SOB DEMANDA",100%,IF(AVERAGE(Y385,AG385,AO385,AW385)&gt;100%,100%,AVERAGE(Y385,AG385,AO385,AW385)))</f>
        <v/>
      </c>
      <c r="J385">
        <f>COUNTIFS(INDIRECT("Tabela6[QRCode]"),CUMPRIMENTO!$C385,INDIRECT("Tabela6[Data]"),CUMPRIMENTO!J$1)+COUNTIFS(INDIRECT("Tabela6[QRCode]"),CUMPRIMENTO!$D385,INDIRECT("Tabela6[Data]"),CUMPRIMENTO!J$1)</f>
        <v/>
      </c>
      <c r="K385">
        <f>COUNTIFS(INDIRECT("Tabela6[QRCode]"),CUMPRIMENTO!$C385,INDIRECT("Tabela6[Data]"),CUMPRIMENTO!K$1)+COUNTIFS(INDIRECT("Tabela6[QRCode]"),CUMPRIMENTO!$D385,INDIRECT("Tabela6[Data]"),CUMPRIMENTO!K$1)</f>
        <v/>
      </c>
      <c r="L385">
        <f>COUNTIFS(INDIRECT("Tabela6[QRCode]"),CUMPRIMENTO!$C385,INDIRECT("Tabela6[Data]"),CUMPRIMENTO!L$1)+COUNTIFS(INDIRECT("Tabela6[QRCode]"),CUMPRIMENTO!$D385,INDIRECT("Tabela6[Data]"),CUMPRIMENTO!L$1)</f>
        <v/>
      </c>
      <c r="M385">
        <f>COUNTIFS(INDIRECT("Tabela6[QRCode]"),CUMPRIMENTO!$C385,INDIRECT("Tabela6[Data]"),CUMPRIMENTO!M$1)+COUNTIFS(INDIRECT("Tabela6[QRCode]"),CUMPRIMENTO!$D385,INDIRECT("Tabela6[Data]"),CUMPRIMENTO!M$1)</f>
        <v/>
      </c>
      <c r="N385">
        <f>COUNTIFS(INDIRECT("Tabela6[QRCode]"),CUMPRIMENTO!$C385,INDIRECT("Tabela6[Data]"),CUMPRIMENTO!N$1)+COUNTIFS(INDIRECT("Tabela6[QRCode]"),CUMPRIMENTO!$D385,INDIRECT("Tabela6[Data]"),CUMPRIMENTO!N$1)</f>
        <v/>
      </c>
      <c r="Q385" s="33">
        <f>SUM(J385:P385)/(IF(G385=1,COUNTA(J385:P385)*3,IF(G385=2,COUNTA(J385:P385)*2,IF(G385=3,COUNTA(J385:P385),IF(G385=4,COUNTA(J385:P385)/2,IF(G385=5,COUNTA(J385:P385)/7,IF(G385=6,1,"")))))))</f>
        <v/>
      </c>
      <c r="R385">
        <f>COUNTIFS(INDIRECT("Tabela6[QRCode]"),CUMPRIMENTO!$C385,INDIRECT("Tabela6[Data]"),CUMPRIMENTO!R$1)+COUNTIFS(INDIRECT("Tabela6[QRCode]"),CUMPRIMENTO!$D385,INDIRECT("Tabela6[Data]"),CUMPRIMENTO!R$1)</f>
        <v/>
      </c>
      <c r="S385">
        <f>COUNTIFS(INDIRECT("Tabela6[QRCode]"),CUMPRIMENTO!$C385,INDIRECT("Tabela6[Data]"),CUMPRIMENTO!S$1)+COUNTIFS(INDIRECT("Tabela6[QRCode]"),CUMPRIMENTO!$D385,INDIRECT("Tabela6[Data]"),CUMPRIMENTO!S$1)</f>
        <v/>
      </c>
      <c r="T385">
        <f>COUNTIFS(INDIRECT("Tabela6[QRCode]"),CUMPRIMENTO!$C385,INDIRECT("Tabela6[Data]"),CUMPRIMENTO!T$1)+COUNTIFS(INDIRECT("Tabela6[QRCode]"),CUMPRIMENTO!$D385,INDIRECT("Tabela6[Data]"),CUMPRIMENTO!T$1)</f>
        <v/>
      </c>
      <c r="U385">
        <f>COUNTIFS(INDIRECT("Tabela6[QRCode]"),CUMPRIMENTO!$C385,INDIRECT("Tabela6[Data]"),CUMPRIMENTO!U$1)+COUNTIFS(INDIRECT("Tabela6[QRCode]"),CUMPRIMENTO!$D385,INDIRECT("Tabela6[Data]"),CUMPRIMENTO!U$1)</f>
        <v/>
      </c>
      <c r="V385">
        <f>COUNTIFS(INDIRECT("Tabela6[QRCode]"),CUMPRIMENTO!$C385,INDIRECT("Tabela6[Data]"),CUMPRIMENTO!V$1)+COUNTIFS(INDIRECT("Tabela6[QRCode]"),CUMPRIMENTO!$D385,INDIRECT("Tabela6[Data]"),CUMPRIMENTO!V$1)</f>
        <v/>
      </c>
      <c r="Y385" s="33">
        <f>SUM(R385:X385)/(IF(G385=1,COUNTA(R385:X385)*3,IF(G385=2,COUNTA(R385:X385)*2,IF(G385=3,COUNTA(R385:X385),IF(G385=4,COUNTA(R385:X385)/2,IF(G385=5,COUNTA(R385:X385)/7,IF(G385=6,1,"")))))))</f>
        <v/>
      </c>
      <c r="Z385">
        <f>COUNTIFS(INDIRECT("Tabela6[QRCode]"),CUMPRIMENTO!$C385,INDIRECT("Tabela6[Data]"),CUMPRIMENTO!Z$1)+COUNTIFS(INDIRECT("Tabela6[QRCode]"),CUMPRIMENTO!$D385,INDIRECT("Tabela6[Data]"),CUMPRIMENTO!Z$1)</f>
        <v/>
      </c>
      <c r="AA385">
        <f>COUNTIFS(INDIRECT("Tabela6[QRCode]"),CUMPRIMENTO!$C385,INDIRECT("Tabela6[Data]"),CUMPRIMENTO!AA$1)+COUNTIFS(INDIRECT("Tabela6[QRCode]"),CUMPRIMENTO!$D385,INDIRECT("Tabela6[Data]"),CUMPRIMENTO!AA$1)</f>
        <v/>
      </c>
      <c r="AB385">
        <f>COUNTIFS(INDIRECT("Tabela6[QRCode]"),CUMPRIMENTO!$C385,INDIRECT("Tabela6[Data]"),CUMPRIMENTO!AB$1)+COUNTIFS(INDIRECT("Tabela6[QRCode]"),CUMPRIMENTO!$D385,INDIRECT("Tabela6[Data]"),CUMPRIMENTO!AB$1)</f>
        <v/>
      </c>
      <c r="AC385">
        <f>COUNTIFS(INDIRECT("Tabela6[QRCode]"),CUMPRIMENTO!$C385,INDIRECT("Tabela6[Data]"),CUMPRIMENTO!AC$1)+COUNTIFS(INDIRECT("Tabela6[QRCode]"),CUMPRIMENTO!$D385,INDIRECT("Tabela6[Data]"),CUMPRIMENTO!AC$1)</f>
        <v/>
      </c>
      <c r="AD385">
        <f>COUNTIFS(INDIRECT("Tabela6[QRCode]"),CUMPRIMENTO!$C385,INDIRECT("Tabela6[Data]"),CUMPRIMENTO!AD$1)+COUNTIFS(INDIRECT("Tabela6[QRCode]"),CUMPRIMENTO!$D385,INDIRECT("Tabela6[Data]"),CUMPRIMENTO!AD$1)</f>
        <v/>
      </c>
      <c r="AG385" s="33">
        <f>SUM(Z385:AD385)/(IF(G385=1,COUNTA(Z385:AD385)*3,IF(G385=2,COUNTA(Z385:AD385)*2,IF(G385=3,COUNTA(Z385:AD385),IF(G385=4,COUNTA(Z385:AD385)/2,IF(G385=5,COUNTA(Z385:AD385)/7,IF(G385=6,1,"")))))))</f>
        <v/>
      </c>
      <c r="AH385">
        <f>COUNTIFS(INDIRECT("Tabela6[QRCode]"),CUMPRIMENTO!$C385,INDIRECT("Tabela6[Data]"),CUMPRIMENTO!AH$1)+COUNTIFS(INDIRECT("Tabela6[QRCode]"),CUMPRIMENTO!$D385,INDIRECT("Tabela6[Data]"),CUMPRIMENTO!AH$1)</f>
        <v/>
      </c>
      <c r="AI385">
        <f>COUNTIFS(INDIRECT("Tabela6[QRCode]"),CUMPRIMENTO!$C385,INDIRECT("Tabela6[Data]"),CUMPRIMENTO!AI$1)+COUNTIFS(INDIRECT("Tabela6[QRCode]"),CUMPRIMENTO!$D385,INDIRECT("Tabela6[Data]"),CUMPRIMENTO!AI$1)</f>
        <v/>
      </c>
      <c r="AJ385">
        <f>COUNTIFS(INDIRECT("Tabela6[QRCode]"),CUMPRIMENTO!$C385,INDIRECT("Tabela6[Data]"),CUMPRIMENTO!AJ$1)+COUNTIFS(INDIRECT("Tabela6[QRCode]"),CUMPRIMENTO!$D385,INDIRECT("Tabela6[Data]"),CUMPRIMENTO!AJ$1)</f>
        <v/>
      </c>
      <c r="AK385">
        <f>COUNTIFS(INDIRECT("Tabela6[QRCode]"),CUMPRIMENTO!$C385,INDIRECT("Tabela6[Data]"),CUMPRIMENTO!AK$1)+COUNTIFS(INDIRECT("Tabela6[QRCode]"),CUMPRIMENTO!$D385,INDIRECT("Tabela6[Data]"),CUMPRIMENTO!AK$1)</f>
        <v/>
      </c>
      <c r="AL385">
        <f>COUNTIFS(INDIRECT("Tabela6[QRCode]"),CUMPRIMENTO!$C385,INDIRECT("Tabela6[Data]"),CUMPRIMENTO!AL$1)+COUNTIFS(INDIRECT("Tabela6[QRCode]"),CUMPRIMENTO!$D385,INDIRECT("Tabela6[Data]"),CUMPRIMENTO!AL$1)</f>
        <v/>
      </c>
      <c r="AO385" s="33">
        <f>SUM(AH385:AL385)/(IF(G385=1,COUNTA(AH385:AL385)*3,IF(G385=2,COUNTA(AH385:AL385)*2,IF(G385=3,COUNTA(AH385:AL385),IF(G385=4,COUNTA(AH385:AL385)/2,IF(G385=5,COUNTA(AH385:AL385)/7,IF(G385=6,1,"")))))))</f>
        <v/>
      </c>
      <c r="AP385">
        <f>COUNTIFS(INDIRECT("Tabela6[QRCode]"),CUMPRIMENTO!$C385,INDIRECT("Tabela6[Data]"),CUMPRIMENTO!AP$1)+COUNTIFS(INDIRECT("Tabela6[QRCode]"),CUMPRIMENTO!$D385,INDIRECT("Tabela6[Data]"),CUMPRIMENTO!AP$1)</f>
        <v/>
      </c>
      <c r="AQ385">
        <f>COUNTIFS(INDIRECT("Tabela6[QRCode]"),CUMPRIMENTO!$C385,INDIRECT("Tabela6[Data]"),CUMPRIMENTO!AQ$1)+COUNTIFS(INDIRECT("Tabela6[QRCode]"),CUMPRIMENTO!$D385,INDIRECT("Tabela6[Data]"),CUMPRIMENTO!AQ$1)</f>
        <v/>
      </c>
      <c r="AW385" s="33">
        <f>SUM(AP385:AS385)/(IF(G385=1,COUNTA(AP385:AS385)*3,IF(G385=2,COUNTA(AP385:AS385)*2,IF(G385=3,COUNTA(AP385:AS385),IF(G385=4,COUNTA(AP385:AS385)/2,IF(G385=5,COUNTA(AP385:AS385)/7,IF(G385=6,1,"")))))))</f>
        <v/>
      </c>
    </row>
    <row r="386">
      <c r="B386" t="inlineStr">
        <is>
          <t>BR01-IES-P50</t>
        </is>
      </c>
      <c r="C386" t="inlineStr">
        <is>
          <t>BR01-IES-P50-SALA01</t>
        </is>
      </c>
      <c r="D386" t="inlineStr">
        <is>
          <t>RS-ST01-50-00T-SLA01</t>
        </is>
      </c>
      <c r="E386" t="inlineStr">
        <is>
          <t>ENTRADA PRINCIPAL</t>
        </is>
      </c>
      <c r="G386" t="n">
        <v>4</v>
      </c>
      <c r="H386" t="inlineStr">
        <is>
          <t>T3E</t>
        </is>
      </c>
      <c r="I386" s="34">
        <f>IF(H386="SOB DEMANDA",100%,IF(AVERAGE(Y386,AG386,AO386,AW386)&gt;100%,100%,AVERAGE(Y386,AG386,AO386,AW386)))</f>
        <v/>
      </c>
      <c r="J386">
        <f>COUNTIFS(INDIRECT("Tabela6[QRCode]"),CUMPRIMENTO!$C386,INDIRECT("Tabela6[Data]"),CUMPRIMENTO!J$1)+COUNTIFS(INDIRECT("Tabela6[QRCode]"),CUMPRIMENTO!$D386,INDIRECT("Tabela6[Data]"),CUMPRIMENTO!J$1)</f>
        <v/>
      </c>
      <c r="K386">
        <f>COUNTIFS(INDIRECT("Tabela6[QRCode]"),CUMPRIMENTO!$C386,INDIRECT("Tabela6[Data]"),CUMPRIMENTO!K$1)+COUNTIFS(INDIRECT("Tabela6[QRCode]"),CUMPRIMENTO!$D386,INDIRECT("Tabela6[Data]"),CUMPRIMENTO!K$1)</f>
        <v/>
      </c>
      <c r="L386">
        <f>COUNTIFS(INDIRECT("Tabela6[QRCode]"),CUMPRIMENTO!$C386,INDIRECT("Tabela6[Data]"),CUMPRIMENTO!L$1)+COUNTIFS(INDIRECT("Tabela6[QRCode]"),CUMPRIMENTO!$D386,INDIRECT("Tabela6[Data]"),CUMPRIMENTO!L$1)</f>
        <v/>
      </c>
      <c r="M386">
        <f>COUNTIFS(INDIRECT("Tabela6[QRCode]"),CUMPRIMENTO!$C386,INDIRECT("Tabela6[Data]"),CUMPRIMENTO!M$1)+COUNTIFS(INDIRECT("Tabela6[QRCode]"),CUMPRIMENTO!$D386,INDIRECT("Tabela6[Data]"),CUMPRIMENTO!M$1)</f>
        <v/>
      </c>
      <c r="N386">
        <f>COUNTIFS(INDIRECT("Tabela6[QRCode]"),CUMPRIMENTO!$C386,INDIRECT("Tabela6[Data]"),CUMPRIMENTO!N$1)+COUNTIFS(INDIRECT("Tabela6[QRCode]"),CUMPRIMENTO!$D386,INDIRECT("Tabela6[Data]"),CUMPRIMENTO!N$1)</f>
        <v/>
      </c>
      <c r="Q386" s="33">
        <f>SUM(J386:P386)/(IF(G386=1,COUNTA(J386:P386)*3,IF(G386=2,COUNTA(J386:P386)*2,IF(G386=3,COUNTA(J386:P386),IF(G386=4,COUNTA(J386:P386)/2,IF(G386=5,COUNTA(J386:P386)/7,IF(G386=6,1,"")))))))</f>
        <v/>
      </c>
      <c r="R386">
        <f>COUNTIFS(INDIRECT("Tabela6[QRCode]"),CUMPRIMENTO!$C386,INDIRECT("Tabela6[Data]"),CUMPRIMENTO!R$1)+COUNTIFS(INDIRECT("Tabela6[QRCode]"),CUMPRIMENTO!$D386,INDIRECT("Tabela6[Data]"),CUMPRIMENTO!R$1)</f>
        <v/>
      </c>
      <c r="S386">
        <f>COUNTIFS(INDIRECT("Tabela6[QRCode]"),CUMPRIMENTO!$C386,INDIRECT("Tabela6[Data]"),CUMPRIMENTO!S$1)+COUNTIFS(INDIRECT("Tabela6[QRCode]"),CUMPRIMENTO!$D386,INDIRECT("Tabela6[Data]"),CUMPRIMENTO!S$1)</f>
        <v/>
      </c>
      <c r="T386">
        <f>COUNTIFS(INDIRECT("Tabela6[QRCode]"),CUMPRIMENTO!$C386,INDIRECT("Tabela6[Data]"),CUMPRIMENTO!T$1)+COUNTIFS(INDIRECT("Tabela6[QRCode]"),CUMPRIMENTO!$D386,INDIRECT("Tabela6[Data]"),CUMPRIMENTO!T$1)</f>
        <v/>
      </c>
      <c r="U386">
        <f>COUNTIFS(INDIRECT("Tabela6[QRCode]"),CUMPRIMENTO!$C386,INDIRECT("Tabela6[Data]"),CUMPRIMENTO!U$1)+COUNTIFS(INDIRECT("Tabela6[QRCode]"),CUMPRIMENTO!$D386,INDIRECT("Tabela6[Data]"),CUMPRIMENTO!U$1)</f>
        <v/>
      </c>
      <c r="V386">
        <f>COUNTIFS(INDIRECT("Tabela6[QRCode]"),CUMPRIMENTO!$C386,INDIRECT("Tabela6[Data]"),CUMPRIMENTO!V$1)+COUNTIFS(INDIRECT("Tabela6[QRCode]"),CUMPRIMENTO!$D386,INDIRECT("Tabela6[Data]"),CUMPRIMENTO!V$1)</f>
        <v/>
      </c>
      <c r="Y386" s="33">
        <f>SUM(R386:X386)/(IF(G386=1,COUNTA(R386:X386)*3,IF(G386=2,COUNTA(R386:X386)*2,IF(G386=3,COUNTA(R386:X386),IF(G386=4,COUNTA(R386:X386)/2,IF(G386=5,COUNTA(R386:X386)/7,IF(G386=6,1,"")))))))</f>
        <v/>
      </c>
      <c r="Z386">
        <f>COUNTIFS(INDIRECT("Tabela6[QRCode]"),CUMPRIMENTO!$C386,INDIRECT("Tabela6[Data]"),CUMPRIMENTO!Z$1)+COUNTIFS(INDIRECT("Tabela6[QRCode]"),CUMPRIMENTO!$D386,INDIRECT("Tabela6[Data]"),CUMPRIMENTO!Z$1)</f>
        <v/>
      </c>
      <c r="AA386">
        <f>COUNTIFS(INDIRECT("Tabela6[QRCode]"),CUMPRIMENTO!$C386,INDIRECT("Tabela6[Data]"),CUMPRIMENTO!AA$1)+COUNTIFS(INDIRECT("Tabela6[QRCode]"),CUMPRIMENTO!$D386,INDIRECT("Tabela6[Data]"),CUMPRIMENTO!AA$1)</f>
        <v/>
      </c>
      <c r="AB386">
        <f>COUNTIFS(INDIRECT("Tabela6[QRCode]"),CUMPRIMENTO!$C386,INDIRECT("Tabela6[Data]"),CUMPRIMENTO!AB$1)+COUNTIFS(INDIRECT("Tabela6[QRCode]"),CUMPRIMENTO!$D386,INDIRECT("Tabela6[Data]"),CUMPRIMENTO!AB$1)</f>
        <v/>
      </c>
      <c r="AC386">
        <f>COUNTIFS(INDIRECT("Tabela6[QRCode]"),CUMPRIMENTO!$C386,INDIRECT("Tabela6[Data]"),CUMPRIMENTO!AC$1)+COUNTIFS(INDIRECT("Tabela6[QRCode]"),CUMPRIMENTO!$D386,INDIRECT("Tabela6[Data]"),CUMPRIMENTO!AC$1)</f>
        <v/>
      </c>
      <c r="AD386">
        <f>COUNTIFS(INDIRECT("Tabela6[QRCode]"),CUMPRIMENTO!$C386,INDIRECT("Tabela6[Data]"),CUMPRIMENTO!AD$1)+COUNTIFS(INDIRECT("Tabela6[QRCode]"),CUMPRIMENTO!$D386,INDIRECT("Tabela6[Data]"),CUMPRIMENTO!AD$1)</f>
        <v/>
      </c>
      <c r="AG386" s="33">
        <f>SUM(Z386:AD386)/(IF(G386=1,COUNTA(Z386:AD386)*3,IF(G386=2,COUNTA(Z386:AD386)*2,IF(G386=3,COUNTA(Z386:AD386),IF(G386=4,COUNTA(Z386:AD386)/2,IF(G386=5,COUNTA(Z386:AD386)/7,IF(G386=6,1,"")))))))</f>
        <v/>
      </c>
      <c r="AH386">
        <f>COUNTIFS(INDIRECT("Tabela6[QRCode]"),CUMPRIMENTO!$C386,INDIRECT("Tabela6[Data]"),CUMPRIMENTO!AH$1)+COUNTIFS(INDIRECT("Tabela6[QRCode]"),CUMPRIMENTO!$D386,INDIRECT("Tabela6[Data]"),CUMPRIMENTO!AH$1)</f>
        <v/>
      </c>
      <c r="AI386">
        <f>COUNTIFS(INDIRECT("Tabela6[QRCode]"),CUMPRIMENTO!$C386,INDIRECT("Tabela6[Data]"),CUMPRIMENTO!AI$1)+COUNTIFS(INDIRECT("Tabela6[QRCode]"),CUMPRIMENTO!$D386,INDIRECT("Tabela6[Data]"),CUMPRIMENTO!AI$1)</f>
        <v/>
      </c>
      <c r="AJ386">
        <f>COUNTIFS(INDIRECT("Tabela6[QRCode]"),CUMPRIMENTO!$C386,INDIRECT("Tabela6[Data]"),CUMPRIMENTO!AJ$1)+COUNTIFS(INDIRECT("Tabela6[QRCode]"),CUMPRIMENTO!$D386,INDIRECT("Tabela6[Data]"),CUMPRIMENTO!AJ$1)</f>
        <v/>
      </c>
      <c r="AK386">
        <f>COUNTIFS(INDIRECT("Tabela6[QRCode]"),CUMPRIMENTO!$C386,INDIRECT("Tabela6[Data]"),CUMPRIMENTO!AK$1)+COUNTIFS(INDIRECT("Tabela6[QRCode]"),CUMPRIMENTO!$D386,INDIRECT("Tabela6[Data]"),CUMPRIMENTO!AK$1)</f>
        <v/>
      </c>
      <c r="AL386">
        <f>COUNTIFS(INDIRECT("Tabela6[QRCode]"),CUMPRIMENTO!$C386,INDIRECT("Tabela6[Data]"),CUMPRIMENTO!AL$1)+COUNTIFS(INDIRECT("Tabela6[QRCode]"),CUMPRIMENTO!$D386,INDIRECT("Tabela6[Data]"),CUMPRIMENTO!AL$1)</f>
        <v/>
      </c>
      <c r="AO386" s="33">
        <f>SUM(AH386:AL386)/(IF(G386=1,COUNTA(AH386:AL386)*3,IF(G386=2,COUNTA(AH386:AL386)*2,IF(G386=3,COUNTA(AH386:AL386),IF(G386=4,COUNTA(AH386:AL386)/2,IF(G386=5,COUNTA(AH386:AL386)/7,IF(G386=6,1,"")))))))</f>
        <v/>
      </c>
      <c r="AP386">
        <f>COUNTIFS(INDIRECT("Tabela6[QRCode]"),CUMPRIMENTO!$C386,INDIRECT("Tabela6[Data]"),CUMPRIMENTO!AP$1)+COUNTIFS(INDIRECT("Tabela6[QRCode]"),CUMPRIMENTO!$D386,INDIRECT("Tabela6[Data]"),CUMPRIMENTO!AP$1)</f>
        <v/>
      </c>
      <c r="AQ386">
        <f>COUNTIFS(INDIRECT("Tabela6[QRCode]"),CUMPRIMENTO!$C386,INDIRECT("Tabela6[Data]"),CUMPRIMENTO!AQ$1)+COUNTIFS(INDIRECT("Tabela6[QRCode]"),CUMPRIMENTO!$D386,INDIRECT("Tabela6[Data]"),CUMPRIMENTO!AQ$1)</f>
        <v/>
      </c>
      <c r="AW386" s="33">
        <f>SUM(AP386:AS386)/(IF(G386=1,COUNTA(AP386:AS386)*3,IF(G386=2,COUNTA(AP386:AS386)*2,IF(G386=3,COUNTA(AP386:AS386),IF(G386=4,COUNTA(AP386:AS386)/2,IF(G386=5,COUNTA(AP386:AS386)/7,IF(G386=6,1,"")))))))</f>
        <v/>
      </c>
    </row>
    <row r="387">
      <c r="B387" t="inlineStr">
        <is>
          <t>BR01-IES-P50</t>
        </is>
      </c>
      <c r="C387" t="inlineStr">
        <is>
          <t>BR01-IES-P50-SALA05</t>
        </is>
      </c>
      <c r="D387" t="inlineStr">
        <is>
          <t>RS-ST01-50-00T-SLA03</t>
        </is>
      </c>
      <c r="E387" t="inlineStr">
        <is>
          <t>AUDITORIA DE PRODUTO</t>
        </is>
      </c>
      <c r="G387" t="n">
        <v>4</v>
      </c>
      <c r="H387" t="inlineStr">
        <is>
          <t>T3E</t>
        </is>
      </c>
      <c r="I387" s="34">
        <f>IF(H387="SOB DEMANDA",100%,IF(AVERAGE(Y387,AG387,AO387,AW387)&gt;100%,100%,AVERAGE(Y387,AG387,AO387,AW387)))</f>
        <v/>
      </c>
      <c r="J387">
        <f>COUNTIFS(INDIRECT("Tabela6[QRCode]"),CUMPRIMENTO!$C387,INDIRECT("Tabela6[Data]"),CUMPRIMENTO!J$1)+COUNTIFS(INDIRECT("Tabela6[QRCode]"),CUMPRIMENTO!$D387,INDIRECT("Tabela6[Data]"),CUMPRIMENTO!J$1)</f>
        <v/>
      </c>
      <c r="K387">
        <f>COUNTIFS(INDIRECT("Tabela6[QRCode]"),CUMPRIMENTO!$C387,INDIRECT("Tabela6[Data]"),CUMPRIMENTO!K$1)+COUNTIFS(INDIRECT("Tabela6[QRCode]"),CUMPRIMENTO!$D387,INDIRECT("Tabela6[Data]"),CUMPRIMENTO!K$1)</f>
        <v/>
      </c>
      <c r="L387">
        <f>COUNTIFS(INDIRECT("Tabela6[QRCode]"),CUMPRIMENTO!$C387,INDIRECT("Tabela6[Data]"),CUMPRIMENTO!L$1)+COUNTIFS(INDIRECT("Tabela6[QRCode]"),CUMPRIMENTO!$D387,INDIRECT("Tabela6[Data]"),CUMPRIMENTO!L$1)</f>
        <v/>
      </c>
      <c r="M387">
        <f>COUNTIFS(INDIRECT("Tabela6[QRCode]"),CUMPRIMENTO!$C387,INDIRECT("Tabela6[Data]"),CUMPRIMENTO!M$1)+COUNTIFS(INDIRECT("Tabela6[QRCode]"),CUMPRIMENTO!$D387,INDIRECT("Tabela6[Data]"),CUMPRIMENTO!M$1)</f>
        <v/>
      </c>
      <c r="N387">
        <f>COUNTIFS(INDIRECT("Tabela6[QRCode]"),CUMPRIMENTO!$C387,INDIRECT("Tabela6[Data]"),CUMPRIMENTO!N$1)+COUNTIFS(INDIRECT("Tabela6[QRCode]"),CUMPRIMENTO!$D387,INDIRECT("Tabela6[Data]"),CUMPRIMENTO!N$1)</f>
        <v/>
      </c>
      <c r="Q387" s="33">
        <f>SUM(J387:P387)/(IF(G387=1,COUNTA(J387:P387)*3,IF(G387=2,COUNTA(J387:P387)*2,IF(G387=3,COUNTA(J387:P387),IF(G387=4,COUNTA(J387:P387)/2,IF(G387=5,COUNTA(J387:P387)/7,IF(G387=6,1,"")))))))</f>
        <v/>
      </c>
      <c r="R387">
        <f>COUNTIFS(INDIRECT("Tabela6[QRCode]"),CUMPRIMENTO!$C387,INDIRECT("Tabela6[Data]"),CUMPRIMENTO!R$1)+COUNTIFS(INDIRECT("Tabela6[QRCode]"),CUMPRIMENTO!$D387,INDIRECT("Tabela6[Data]"),CUMPRIMENTO!R$1)</f>
        <v/>
      </c>
      <c r="S387">
        <f>COUNTIFS(INDIRECT("Tabela6[QRCode]"),CUMPRIMENTO!$C387,INDIRECT("Tabela6[Data]"),CUMPRIMENTO!S$1)+COUNTIFS(INDIRECT("Tabela6[QRCode]"),CUMPRIMENTO!$D387,INDIRECT("Tabela6[Data]"),CUMPRIMENTO!S$1)</f>
        <v/>
      </c>
      <c r="T387">
        <f>COUNTIFS(INDIRECT("Tabela6[QRCode]"),CUMPRIMENTO!$C387,INDIRECT("Tabela6[Data]"),CUMPRIMENTO!T$1)+COUNTIFS(INDIRECT("Tabela6[QRCode]"),CUMPRIMENTO!$D387,INDIRECT("Tabela6[Data]"),CUMPRIMENTO!T$1)</f>
        <v/>
      </c>
      <c r="U387">
        <f>COUNTIFS(INDIRECT("Tabela6[QRCode]"),CUMPRIMENTO!$C387,INDIRECT("Tabela6[Data]"),CUMPRIMENTO!U$1)+COUNTIFS(INDIRECT("Tabela6[QRCode]"),CUMPRIMENTO!$D387,INDIRECT("Tabela6[Data]"),CUMPRIMENTO!U$1)</f>
        <v/>
      </c>
      <c r="V387">
        <f>COUNTIFS(INDIRECT("Tabela6[QRCode]"),CUMPRIMENTO!$C387,INDIRECT("Tabela6[Data]"),CUMPRIMENTO!V$1)+COUNTIFS(INDIRECT("Tabela6[QRCode]"),CUMPRIMENTO!$D387,INDIRECT("Tabela6[Data]"),CUMPRIMENTO!V$1)</f>
        <v/>
      </c>
      <c r="Y387" s="33">
        <f>SUM(R387:X387)/(IF(G387=1,COUNTA(R387:X387)*3,IF(G387=2,COUNTA(R387:X387)*2,IF(G387=3,COUNTA(R387:X387),IF(G387=4,COUNTA(R387:X387)/2,IF(G387=5,COUNTA(R387:X387)/7,IF(G387=6,1,"")))))))</f>
        <v/>
      </c>
      <c r="Z387">
        <f>COUNTIFS(INDIRECT("Tabela6[QRCode]"),CUMPRIMENTO!$C387,INDIRECT("Tabela6[Data]"),CUMPRIMENTO!Z$1)+COUNTIFS(INDIRECT("Tabela6[QRCode]"),CUMPRIMENTO!$D387,INDIRECT("Tabela6[Data]"),CUMPRIMENTO!Z$1)</f>
        <v/>
      </c>
      <c r="AA387">
        <f>COUNTIFS(INDIRECT("Tabela6[QRCode]"),CUMPRIMENTO!$C387,INDIRECT("Tabela6[Data]"),CUMPRIMENTO!AA$1)+COUNTIFS(INDIRECT("Tabela6[QRCode]"),CUMPRIMENTO!$D387,INDIRECT("Tabela6[Data]"),CUMPRIMENTO!AA$1)</f>
        <v/>
      </c>
      <c r="AB387">
        <f>COUNTIFS(INDIRECT("Tabela6[QRCode]"),CUMPRIMENTO!$C387,INDIRECT("Tabela6[Data]"),CUMPRIMENTO!AB$1)+COUNTIFS(INDIRECT("Tabela6[QRCode]"),CUMPRIMENTO!$D387,INDIRECT("Tabela6[Data]"),CUMPRIMENTO!AB$1)</f>
        <v/>
      </c>
      <c r="AC387">
        <f>COUNTIFS(INDIRECT("Tabela6[QRCode]"),CUMPRIMENTO!$C387,INDIRECT("Tabela6[Data]"),CUMPRIMENTO!AC$1)+COUNTIFS(INDIRECT("Tabela6[QRCode]"),CUMPRIMENTO!$D387,INDIRECT("Tabela6[Data]"),CUMPRIMENTO!AC$1)</f>
        <v/>
      </c>
      <c r="AD387">
        <f>COUNTIFS(INDIRECT("Tabela6[QRCode]"),CUMPRIMENTO!$C387,INDIRECT("Tabela6[Data]"),CUMPRIMENTO!AD$1)+COUNTIFS(INDIRECT("Tabela6[QRCode]"),CUMPRIMENTO!$D387,INDIRECT("Tabela6[Data]"),CUMPRIMENTO!AD$1)</f>
        <v/>
      </c>
      <c r="AG387" s="33">
        <f>SUM(Z387:AD387)/(IF(G387=1,COUNTA(Z387:AD387)*3,IF(G387=2,COUNTA(Z387:AD387)*2,IF(G387=3,COUNTA(Z387:AD387),IF(G387=4,COUNTA(Z387:AD387)/2,IF(G387=5,COUNTA(Z387:AD387)/7,IF(G387=6,1,"")))))))</f>
        <v/>
      </c>
      <c r="AH387">
        <f>COUNTIFS(INDIRECT("Tabela6[QRCode]"),CUMPRIMENTO!$C387,INDIRECT("Tabela6[Data]"),CUMPRIMENTO!AH$1)+COUNTIFS(INDIRECT("Tabela6[QRCode]"),CUMPRIMENTO!$D387,INDIRECT("Tabela6[Data]"),CUMPRIMENTO!AH$1)</f>
        <v/>
      </c>
      <c r="AI387">
        <f>COUNTIFS(INDIRECT("Tabela6[QRCode]"),CUMPRIMENTO!$C387,INDIRECT("Tabela6[Data]"),CUMPRIMENTO!AI$1)+COUNTIFS(INDIRECT("Tabela6[QRCode]"),CUMPRIMENTO!$D387,INDIRECT("Tabela6[Data]"),CUMPRIMENTO!AI$1)</f>
        <v/>
      </c>
      <c r="AJ387">
        <f>COUNTIFS(INDIRECT("Tabela6[QRCode]"),CUMPRIMENTO!$C387,INDIRECT("Tabela6[Data]"),CUMPRIMENTO!AJ$1)+COUNTIFS(INDIRECT("Tabela6[QRCode]"),CUMPRIMENTO!$D387,INDIRECT("Tabela6[Data]"),CUMPRIMENTO!AJ$1)</f>
        <v/>
      </c>
      <c r="AK387">
        <f>COUNTIFS(INDIRECT("Tabela6[QRCode]"),CUMPRIMENTO!$C387,INDIRECT("Tabela6[Data]"),CUMPRIMENTO!AK$1)+COUNTIFS(INDIRECT("Tabela6[QRCode]"),CUMPRIMENTO!$D387,INDIRECT("Tabela6[Data]"),CUMPRIMENTO!AK$1)</f>
        <v/>
      </c>
      <c r="AL387">
        <f>COUNTIFS(INDIRECT("Tabela6[QRCode]"),CUMPRIMENTO!$C387,INDIRECT("Tabela6[Data]"),CUMPRIMENTO!AL$1)+COUNTIFS(INDIRECT("Tabela6[QRCode]"),CUMPRIMENTO!$D387,INDIRECT("Tabela6[Data]"),CUMPRIMENTO!AL$1)</f>
        <v/>
      </c>
      <c r="AO387" s="33">
        <f>SUM(AH387:AL387)/(IF(G387=1,COUNTA(AH387:AL387)*3,IF(G387=2,COUNTA(AH387:AL387)*2,IF(G387=3,COUNTA(AH387:AL387),IF(G387=4,COUNTA(AH387:AL387)/2,IF(G387=5,COUNTA(AH387:AL387)/7,IF(G387=6,1,"")))))))</f>
        <v/>
      </c>
      <c r="AP387">
        <f>COUNTIFS(INDIRECT("Tabela6[QRCode]"),CUMPRIMENTO!$C387,INDIRECT("Tabela6[Data]"),CUMPRIMENTO!AP$1)+COUNTIFS(INDIRECT("Tabela6[QRCode]"),CUMPRIMENTO!$D387,INDIRECT("Tabela6[Data]"),CUMPRIMENTO!AP$1)</f>
        <v/>
      </c>
      <c r="AQ387">
        <f>COUNTIFS(INDIRECT("Tabela6[QRCode]"),CUMPRIMENTO!$C387,INDIRECT("Tabela6[Data]"),CUMPRIMENTO!AQ$1)+COUNTIFS(INDIRECT("Tabela6[QRCode]"),CUMPRIMENTO!$D387,INDIRECT("Tabela6[Data]"),CUMPRIMENTO!AQ$1)</f>
        <v/>
      </c>
      <c r="AW387" s="33">
        <f>SUM(AP387:AS387)/(IF(G387=1,COUNTA(AP387:AS387)*3,IF(G387=2,COUNTA(AP387:AS387)*2,IF(G387=3,COUNTA(AP387:AS387),IF(G387=4,COUNTA(AP387:AS387)/2,IF(G387=5,COUNTA(AP387:AS387)/7,IF(G387=6,1,"")))))))</f>
        <v/>
      </c>
    </row>
    <row r="388">
      <c r="B388" t="inlineStr">
        <is>
          <t>BR01-IES-P50</t>
        </is>
      </c>
      <c r="C388" t="inlineStr">
        <is>
          <t>BR01-IES-P50-SALA07</t>
        </is>
      </c>
      <c r="D388" t="inlineStr">
        <is>
          <t>RS-ST01-50-00T-SLA04</t>
        </is>
      </c>
      <c r="E388" t="inlineStr">
        <is>
          <t>SALA DOS TECNICOS</t>
        </is>
      </c>
      <c r="G388" t="n">
        <v>4</v>
      </c>
      <c r="H388" t="inlineStr">
        <is>
          <t>T3E</t>
        </is>
      </c>
      <c r="I388" s="34">
        <f>IF(H388="SOB DEMANDA",100%,IF(AVERAGE(Y388,AG388,AO388,AW388)&gt;100%,100%,AVERAGE(Y388,AG388,AO388,AW388)))</f>
        <v/>
      </c>
      <c r="J388">
        <f>COUNTIFS(INDIRECT("Tabela6[QRCode]"),CUMPRIMENTO!$C388,INDIRECT("Tabela6[Data]"),CUMPRIMENTO!J$1)+COUNTIFS(INDIRECT("Tabela6[QRCode]"),CUMPRIMENTO!$D388,INDIRECT("Tabela6[Data]"),CUMPRIMENTO!J$1)</f>
        <v/>
      </c>
      <c r="K388">
        <f>COUNTIFS(INDIRECT("Tabela6[QRCode]"),CUMPRIMENTO!$C388,INDIRECT("Tabela6[Data]"),CUMPRIMENTO!K$1)+COUNTIFS(INDIRECT("Tabela6[QRCode]"),CUMPRIMENTO!$D388,INDIRECT("Tabela6[Data]"),CUMPRIMENTO!K$1)</f>
        <v/>
      </c>
      <c r="L388">
        <f>COUNTIFS(INDIRECT("Tabela6[QRCode]"),CUMPRIMENTO!$C388,INDIRECT("Tabela6[Data]"),CUMPRIMENTO!L$1)+COUNTIFS(INDIRECT("Tabela6[QRCode]"),CUMPRIMENTO!$D388,INDIRECT("Tabela6[Data]"),CUMPRIMENTO!L$1)</f>
        <v/>
      </c>
      <c r="M388">
        <f>COUNTIFS(INDIRECT("Tabela6[QRCode]"),CUMPRIMENTO!$C388,INDIRECT("Tabela6[Data]"),CUMPRIMENTO!M$1)+COUNTIFS(INDIRECT("Tabela6[QRCode]"),CUMPRIMENTO!$D388,INDIRECT("Tabela6[Data]"),CUMPRIMENTO!M$1)</f>
        <v/>
      </c>
      <c r="N388">
        <f>COUNTIFS(INDIRECT("Tabela6[QRCode]"),CUMPRIMENTO!$C388,INDIRECT("Tabela6[Data]"),CUMPRIMENTO!N$1)+COUNTIFS(INDIRECT("Tabela6[QRCode]"),CUMPRIMENTO!$D388,INDIRECT("Tabela6[Data]"),CUMPRIMENTO!N$1)</f>
        <v/>
      </c>
      <c r="Q388" s="33">
        <f>SUM(J388:P388)/(IF(G388=1,COUNTA(J388:P388)*3,IF(G388=2,COUNTA(J388:P388)*2,IF(G388=3,COUNTA(J388:P388),IF(G388=4,COUNTA(J388:P388)/2,IF(G388=5,COUNTA(J388:P388)/7,IF(G388=6,1,"")))))))</f>
        <v/>
      </c>
      <c r="R388">
        <f>COUNTIFS(INDIRECT("Tabela6[QRCode]"),CUMPRIMENTO!$C388,INDIRECT("Tabela6[Data]"),CUMPRIMENTO!R$1)+COUNTIFS(INDIRECT("Tabela6[QRCode]"),CUMPRIMENTO!$D388,INDIRECT("Tabela6[Data]"),CUMPRIMENTO!R$1)</f>
        <v/>
      </c>
      <c r="S388">
        <f>COUNTIFS(INDIRECT("Tabela6[QRCode]"),CUMPRIMENTO!$C388,INDIRECT("Tabela6[Data]"),CUMPRIMENTO!S$1)+COUNTIFS(INDIRECT("Tabela6[QRCode]"),CUMPRIMENTO!$D388,INDIRECT("Tabela6[Data]"),CUMPRIMENTO!S$1)</f>
        <v/>
      </c>
      <c r="T388">
        <f>COUNTIFS(INDIRECT("Tabela6[QRCode]"),CUMPRIMENTO!$C388,INDIRECT("Tabela6[Data]"),CUMPRIMENTO!T$1)+COUNTIFS(INDIRECT("Tabela6[QRCode]"),CUMPRIMENTO!$D388,INDIRECT("Tabela6[Data]"),CUMPRIMENTO!T$1)</f>
        <v/>
      </c>
      <c r="U388">
        <f>COUNTIFS(INDIRECT("Tabela6[QRCode]"),CUMPRIMENTO!$C388,INDIRECT("Tabela6[Data]"),CUMPRIMENTO!U$1)+COUNTIFS(INDIRECT("Tabela6[QRCode]"),CUMPRIMENTO!$D388,INDIRECT("Tabela6[Data]"),CUMPRIMENTO!U$1)</f>
        <v/>
      </c>
      <c r="V388">
        <f>COUNTIFS(INDIRECT("Tabela6[QRCode]"),CUMPRIMENTO!$C388,INDIRECT("Tabela6[Data]"),CUMPRIMENTO!V$1)+COUNTIFS(INDIRECT("Tabela6[QRCode]"),CUMPRIMENTO!$D388,INDIRECT("Tabela6[Data]"),CUMPRIMENTO!V$1)</f>
        <v/>
      </c>
      <c r="Y388" s="33">
        <f>SUM(R388:X388)/(IF(G388=1,COUNTA(R388:X388)*3,IF(G388=2,COUNTA(R388:X388)*2,IF(G388=3,COUNTA(R388:X388),IF(G388=4,COUNTA(R388:X388)/2,IF(G388=5,COUNTA(R388:X388)/7,IF(G388=6,1,"")))))))</f>
        <v/>
      </c>
      <c r="Z388">
        <f>COUNTIFS(INDIRECT("Tabela6[QRCode]"),CUMPRIMENTO!$C388,INDIRECT("Tabela6[Data]"),CUMPRIMENTO!Z$1)+COUNTIFS(INDIRECT("Tabela6[QRCode]"),CUMPRIMENTO!$D388,INDIRECT("Tabela6[Data]"),CUMPRIMENTO!Z$1)</f>
        <v/>
      </c>
      <c r="AA388">
        <f>COUNTIFS(INDIRECT("Tabela6[QRCode]"),CUMPRIMENTO!$C388,INDIRECT("Tabela6[Data]"),CUMPRIMENTO!AA$1)+COUNTIFS(INDIRECT("Tabela6[QRCode]"),CUMPRIMENTO!$D388,INDIRECT("Tabela6[Data]"),CUMPRIMENTO!AA$1)</f>
        <v/>
      </c>
      <c r="AB388">
        <f>COUNTIFS(INDIRECT("Tabela6[QRCode]"),CUMPRIMENTO!$C388,INDIRECT("Tabela6[Data]"),CUMPRIMENTO!AB$1)+COUNTIFS(INDIRECT("Tabela6[QRCode]"),CUMPRIMENTO!$D388,INDIRECT("Tabela6[Data]"),CUMPRIMENTO!AB$1)</f>
        <v/>
      </c>
      <c r="AC388">
        <f>COUNTIFS(INDIRECT("Tabela6[QRCode]"),CUMPRIMENTO!$C388,INDIRECT("Tabela6[Data]"),CUMPRIMENTO!AC$1)+COUNTIFS(INDIRECT("Tabela6[QRCode]"),CUMPRIMENTO!$D388,INDIRECT("Tabela6[Data]"),CUMPRIMENTO!AC$1)</f>
        <v/>
      </c>
      <c r="AD388">
        <f>COUNTIFS(INDIRECT("Tabela6[QRCode]"),CUMPRIMENTO!$C388,INDIRECT("Tabela6[Data]"),CUMPRIMENTO!AD$1)+COUNTIFS(INDIRECT("Tabela6[QRCode]"),CUMPRIMENTO!$D388,INDIRECT("Tabela6[Data]"),CUMPRIMENTO!AD$1)</f>
        <v/>
      </c>
      <c r="AG388" s="33">
        <f>SUM(Z388:AD388)/(IF(G388=1,COUNTA(Z388:AD388)*3,IF(G388=2,COUNTA(Z388:AD388)*2,IF(G388=3,COUNTA(Z388:AD388),IF(G388=4,COUNTA(Z388:AD388)/2,IF(G388=5,COUNTA(Z388:AD388)/7,IF(G388=6,1,"")))))))</f>
        <v/>
      </c>
      <c r="AH388">
        <f>COUNTIFS(INDIRECT("Tabela6[QRCode]"),CUMPRIMENTO!$C388,INDIRECT("Tabela6[Data]"),CUMPRIMENTO!AH$1)+COUNTIFS(INDIRECT("Tabela6[QRCode]"),CUMPRIMENTO!$D388,INDIRECT("Tabela6[Data]"),CUMPRIMENTO!AH$1)</f>
        <v/>
      </c>
      <c r="AI388">
        <f>COUNTIFS(INDIRECT("Tabela6[QRCode]"),CUMPRIMENTO!$C388,INDIRECT("Tabela6[Data]"),CUMPRIMENTO!AI$1)+COUNTIFS(INDIRECT("Tabela6[QRCode]"),CUMPRIMENTO!$D388,INDIRECT("Tabela6[Data]"),CUMPRIMENTO!AI$1)</f>
        <v/>
      </c>
      <c r="AJ388">
        <f>COUNTIFS(INDIRECT("Tabela6[QRCode]"),CUMPRIMENTO!$C388,INDIRECT("Tabela6[Data]"),CUMPRIMENTO!AJ$1)+COUNTIFS(INDIRECT("Tabela6[QRCode]"),CUMPRIMENTO!$D388,INDIRECT("Tabela6[Data]"),CUMPRIMENTO!AJ$1)</f>
        <v/>
      </c>
      <c r="AK388">
        <f>COUNTIFS(INDIRECT("Tabela6[QRCode]"),CUMPRIMENTO!$C388,INDIRECT("Tabela6[Data]"),CUMPRIMENTO!AK$1)+COUNTIFS(INDIRECT("Tabela6[QRCode]"),CUMPRIMENTO!$D388,INDIRECT("Tabela6[Data]"),CUMPRIMENTO!AK$1)</f>
        <v/>
      </c>
      <c r="AL388">
        <f>COUNTIFS(INDIRECT("Tabela6[QRCode]"),CUMPRIMENTO!$C388,INDIRECT("Tabela6[Data]"),CUMPRIMENTO!AL$1)+COUNTIFS(INDIRECT("Tabela6[QRCode]"),CUMPRIMENTO!$D388,INDIRECT("Tabela6[Data]"),CUMPRIMENTO!AL$1)</f>
        <v/>
      </c>
      <c r="AO388" s="33">
        <f>SUM(AH388:AL388)/(IF(G388=1,COUNTA(AH388:AL388)*3,IF(G388=2,COUNTA(AH388:AL388)*2,IF(G388=3,COUNTA(AH388:AL388),IF(G388=4,COUNTA(AH388:AL388)/2,IF(G388=5,COUNTA(AH388:AL388)/7,IF(G388=6,1,"")))))))</f>
        <v/>
      </c>
      <c r="AP388">
        <f>COUNTIFS(INDIRECT("Tabela6[QRCode]"),CUMPRIMENTO!$C388,INDIRECT("Tabela6[Data]"),CUMPRIMENTO!AP$1)+COUNTIFS(INDIRECT("Tabela6[QRCode]"),CUMPRIMENTO!$D388,INDIRECT("Tabela6[Data]"),CUMPRIMENTO!AP$1)</f>
        <v/>
      </c>
      <c r="AQ388">
        <f>COUNTIFS(INDIRECT("Tabela6[QRCode]"),CUMPRIMENTO!$C388,INDIRECT("Tabela6[Data]"),CUMPRIMENTO!AQ$1)+COUNTIFS(INDIRECT("Tabela6[QRCode]"),CUMPRIMENTO!$D388,INDIRECT("Tabela6[Data]"),CUMPRIMENTO!AQ$1)</f>
        <v/>
      </c>
      <c r="AW388" s="33">
        <f>SUM(AP388:AS388)/(IF(G388=1,COUNTA(AP388:AS388)*3,IF(G388=2,COUNTA(AP388:AS388)*2,IF(G388=3,COUNTA(AP388:AS388),IF(G388=4,COUNTA(AP388:AS388)/2,IF(G388=5,COUNTA(AP388:AS388)/7,IF(G388=6,1,"")))))))</f>
        <v/>
      </c>
    </row>
    <row r="389">
      <c r="B389" t="inlineStr">
        <is>
          <t>BR01-IES-P50</t>
        </is>
      </c>
      <c r="C389" t="inlineStr">
        <is>
          <t>BR01-IES-P50-SALA08</t>
        </is>
      </c>
      <c r="D389" t="inlineStr">
        <is>
          <t>RS-ST01-50-00T-COP02</t>
        </is>
      </c>
      <c r="E389" t="inlineStr">
        <is>
          <t>SALA DOS TECNICOS - COPA</t>
        </is>
      </c>
      <c r="G389" t="n">
        <v>3</v>
      </c>
      <c r="H389" t="inlineStr">
        <is>
          <t>T3E</t>
        </is>
      </c>
      <c r="I389" s="34">
        <f>IF(H389="SOB DEMANDA",100%,IF(AVERAGE(Y389,AG389,AO389,AW389)&gt;100%,100%,AVERAGE(Y389,AG389,AO389,AW389)))</f>
        <v/>
      </c>
      <c r="J389">
        <f>COUNTIFS(INDIRECT("Tabela6[QRCode]"),CUMPRIMENTO!$C389,INDIRECT("Tabela6[Data]"),CUMPRIMENTO!J$1)+COUNTIFS(INDIRECT("Tabela6[QRCode]"),CUMPRIMENTO!$D389,INDIRECT("Tabela6[Data]"),CUMPRIMENTO!J$1)</f>
        <v/>
      </c>
      <c r="K389">
        <f>COUNTIFS(INDIRECT("Tabela6[QRCode]"),CUMPRIMENTO!$C389,INDIRECT("Tabela6[Data]"),CUMPRIMENTO!K$1)+COUNTIFS(INDIRECT("Tabela6[QRCode]"),CUMPRIMENTO!$D389,INDIRECT("Tabela6[Data]"),CUMPRIMENTO!K$1)</f>
        <v/>
      </c>
      <c r="L389">
        <f>COUNTIFS(INDIRECT("Tabela6[QRCode]"),CUMPRIMENTO!$C389,INDIRECT("Tabela6[Data]"),CUMPRIMENTO!L$1)+COUNTIFS(INDIRECT("Tabela6[QRCode]"),CUMPRIMENTO!$D389,INDIRECT("Tabela6[Data]"),CUMPRIMENTO!L$1)</f>
        <v/>
      </c>
      <c r="M389">
        <f>COUNTIFS(INDIRECT("Tabela6[QRCode]"),CUMPRIMENTO!$C389,INDIRECT("Tabela6[Data]"),CUMPRIMENTO!M$1)+COUNTIFS(INDIRECT("Tabela6[QRCode]"),CUMPRIMENTO!$D389,INDIRECT("Tabela6[Data]"),CUMPRIMENTO!M$1)</f>
        <v/>
      </c>
      <c r="N389">
        <f>COUNTIFS(INDIRECT("Tabela6[QRCode]"),CUMPRIMENTO!$C389,INDIRECT("Tabela6[Data]"),CUMPRIMENTO!N$1)+COUNTIFS(INDIRECT("Tabela6[QRCode]"),CUMPRIMENTO!$D389,INDIRECT("Tabela6[Data]"),CUMPRIMENTO!N$1)</f>
        <v/>
      </c>
      <c r="Q389" s="33">
        <f>SUM(J389:P389)/(IF(G389=1,COUNTA(J389:P389)*3,IF(G389=2,COUNTA(J389:P389)*2,IF(G389=3,COUNTA(J389:P389),IF(G389=4,COUNTA(J389:P389)/2,IF(G389=5,COUNTA(J389:P389)/7,IF(G389=6,1,"")))))))</f>
        <v/>
      </c>
      <c r="R389">
        <f>COUNTIFS(INDIRECT("Tabela6[QRCode]"),CUMPRIMENTO!$C389,INDIRECT("Tabela6[Data]"),CUMPRIMENTO!R$1)+COUNTIFS(INDIRECT("Tabela6[QRCode]"),CUMPRIMENTO!$D389,INDIRECT("Tabela6[Data]"),CUMPRIMENTO!R$1)</f>
        <v/>
      </c>
      <c r="S389">
        <f>COUNTIFS(INDIRECT("Tabela6[QRCode]"),CUMPRIMENTO!$C389,INDIRECT("Tabela6[Data]"),CUMPRIMENTO!S$1)+COUNTIFS(INDIRECT("Tabela6[QRCode]"),CUMPRIMENTO!$D389,INDIRECT("Tabela6[Data]"),CUMPRIMENTO!S$1)</f>
        <v/>
      </c>
      <c r="T389">
        <f>COUNTIFS(INDIRECT("Tabela6[QRCode]"),CUMPRIMENTO!$C389,INDIRECT("Tabela6[Data]"),CUMPRIMENTO!T$1)+COUNTIFS(INDIRECT("Tabela6[QRCode]"),CUMPRIMENTO!$D389,INDIRECT("Tabela6[Data]"),CUMPRIMENTO!T$1)</f>
        <v/>
      </c>
      <c r="U389">
        <f>COUNTIFS(INDIRECT("Tabela6[QRCode]"),CUMPRIMENTO!$C389,INDIRECT("Tabela6[Data]"),CUMPRIMENTO!U$1)+COUNTIFS(INDIRECT("Tabela6[QRCode]"),CUMPRIMENTO!$D389,INDIRECT("Tabela6[Data]"),CUMPRIMENTO!U$1)</f>
        <v/>
      </c>
      <c r="V389">
        <f>COUNTIFS(INDIRECT("Tabela6[QRCode]"),CUMPRIMENTO!$C389,INDIRECT("Tabela6[Data]"),CUMPRIMENTO!V$1)+COUNTIFS(INDIRECT("Tabela6[QRCode]"),CUMPRIMENTO!$D389,INDIRECT("Tabela6[Data]"),CUMPRIMENTO!V$1)</f>
        <v/>
      </c>
      <c r="Y389" s="33">
        <f>SUM(R389:X389)/(IF(G389=1,COUNTA(R389:X389)*3,IF(G389=2,COUNTA(R389:X389)*2,IF(G389=3,COUNTA(R389:X389),IF(G389=4,COUNTA(R389:X389)/2,IF(G389=5,COUNTA(R389:X389)/7,IF(G389=6,1,"")))))))</f>
        <v/>
      </c>
      <c r="Z389">
        <f>COUNTIFS(INDIRECT("Tabela6[QRCode]"),CUMPRIMENTO!$C389,INDIRECT("Tabela6[Data]"),CUMPRIMENTO!Z$1)+COUNTIFS(INDIRECT("Tabela6[QRCode]"),CUMPRIMENTO!$D389,INDIRECT("Tabela6[Data]"),CUMPRIMENTO!Z$1)</f>
        <v/>
      </c>
      <c r="AA389">
        <f>COUNTIFS(INDIRECT("Tabela6[QRCode]"),CUMPRIMENTO!$C389,INDIRECT("Tabela6[Data]"),CUMPRIMENTO!AA$1)+COUNTIFS(INDIRECT("Tabela6[QRCode]"),CUMPRIMENTO!$D389,INDIRECT("Tabela6[Data]"),CUMPRIMENTO!AA$1)</f>
        <v/>
      </c>
      <c r="AB389">
        <f>COUNTIFS(INDIRECT("Tabela6[QRCode]"),CUMPRIMENTO!$C389,INDIRECT("Tabela6[Data]"),CUMPRIMENTO!AB$1)+COUNTIFS(INDIRECT("Tabela6[QRCode]"),CUMPRIMENTO!$D389,INDIRECT("Tabela6[Data]"),CUMPRIMENTO!AB$1)</f>
        <v/>
      </c>
      <c r="AC389">
        <f>COUNTIFS(INDIRECT("Tabela6[QRCode]"),CUMPRIMENTO!$C389,INDIRECT("Tabela6[Data]"),CUMPRIMENTO!AC$1)+COUNTIFS(INDIRECT("Tabela6[QRCode]"),CUMPRIMENTO!$D389,INDIRECT("Tabela6[Data]"),CUMPRIMENTO!AC$1)</f>
        <v/>
      </c>
      <c r="AD389">
        <f>COUNTIFS(INDIRECT("Tabela6[QRCode]"),CUMPRIMENTO!$C389,INDIRECT("Tabela6[Data]"),CUMPRIMENTO!AD$1)+COUNTIFS(INDIRECT("Tabela6[QRCode]"),CUMPRIMENTO!$D389,INDIRECT("Tabela6[Data]"),CUMPRIMENTO!AD$1)</f>
        <v/>
      </c>
      <c r="AG389" s="33">
        <f>SUM(Z389:AD389)/(IF(G389=1,COUNTA(Z389:AD389)*3,IF(G389=2,COUNTA(Z389:AD389)*2,IF(G389=3,COUNTA(Z389:AD389),IF(G389=4,COUNTA(Z389:AD389)/2,IF(G389=5,COUNTA(Z389:AD389)/7,IF(G389=6,1,"")))))))</f>
        <v/>
      </c>
      <c r="AH389">
        <f>COUNTIFS(INDIRECT("Tabela6[QRCode]"),CUMPRIMENTO!$C389,INDIRECT("Tabela6[Data]"),CUMPRIMENTO!AH$1)+COUNTIFS(INDIRECT("Tabela6[QRCode]"),CUMPRIMENTO!$D389,INDIRECT("Tabela6[Data]"),CUMPRIMENTO!AH$1)</f>
        <v/>
      </c>
      <c r="AI389">
        <f>COUNTIFS(INDIRECT("Tabela6[QRCode]"),CUMPRIMENTO!$C389,INDIRECT("Tabela6[Data]"),CUMPRIMENTO!AI$1)+COUNTIFS(INDIRECT("Tabela6[QRCode]"),CUMPRIMENTO!$D389,INDIRECT("Tabela6[Data]"),CUMPRIMENTO!AI$1)</f>
        <v/>
      </c>
      <c r="AJ389">
        <f>COUNTIFS(INDIRECT("Tabela6[QRCode]"),CUMPRIMENTO!$C389,INDIRECT("Tabela6[Data]"),CUMPRIMENTO!AJ$1)+COUNTIFS(INDIRECT("Tabela6[QRCode]"),CUMPRIMENTO!$D389,INDIRECT("Tabela6[Data]"),CUMPRIMENTO!AJ$1)</f>
        <v/>
      </c>
      <c r="AK389">
        <f>COUNTIFS(INDIRECT("Tabela6[QRCode]"),CUMPRIMENTO!$C389,INDIRECT("Tabela6[Data]"),CUMPRIMENTO!AK$1)+COUNTIFS(INDIRECT("Tabela6[QRCode]"),CUMPRIMENTO!$D389,INDIRECT("Tabela6[Data]"),CUMPRIMENTO!AK$1)</f>
        <v/>
      </c>
      <c r="AL389">
        <f>COUNTIFS(INDIRECT("Tabela6[QRCode]"),CUMPRIMENTO!$C389,INDIRECT("Tabela6[Data]"),CUMPRIMENTO!AL$1)+COUNTIFS(INDIRECT("Tabela6[QRCode]"),CUMPRIMENTO!$D389,INDIRECT("Tabela6[Data]"),CUMPRIMENTO!AL$1)</f>
        <v/>
      </c>
      <c r="AO389" s="33">
        <f>SUM(AH389:AL389)/(IF(G389=1,COUNTA(AH389:AL389)*3,IF(G389=2,COUNTA(AH389:AL389)*2,IF(G389=3,COUNTA(AH389:AL389),IF(G389=4,COUNTA(AH389:AL389)/2,IF(G389=5,COUNTA(AH389:AL389)/7,IF(G389=6,1,"")))))))</f>
        <v/>
      </c>
      <c r="AP389">
        <f>COUNTIFS(INDIRECT("Tabela6[QRCode]"),CUMPRIMENTO!$C389,INDIRECT("Tabela6[Data]"),CUMPRIMENTO!AP$1)+COUNTIFS(INDIRECT("Tabela6[QRCode]"),CUMPRIMENTO!$D389,INDIRECT("Tabela6[Data]"),CUMPRIMENTO!AP$1)</f>
        <v/>
      </c>
      <c r="AQ389">
        <f>COUNTIFS(INDIRECT("Tabela6[QRCode]"),CUMPRIMENTO!$C389,INDIRECT("Tabela6[Data]"),CUMPRIMENTO!AQ$1)+COUNTIFS(INDIRECT("Tabela6[QRCode]"),CUMPRIMENTO!$D389,INDIRECT("Tabela6[Data]"),CUMPRIMENTO!AQ$1)</f>
        <v/>
      </c>
      <c r="AW389" s="33">
        <f>SUM(AP389:AS389)/(IF(G389=1,COUNTA(AP389:AS389)*3,IF(G389=2,COUNTA(AP389:AS389)*2,IF(G389=3,COUNTA(AP389:AS389),IF(G389=4,COUNTA(AP389:AS389)/2,IF(G389=5,COUNTA(AP389:AS389)/7,IF(G389=6,1,"")))))))</f>
        <v/>
      </c>
    </row>
    <row r="390">
      <c r="B390" t="inlineStr">
        <is>
          <t>BR01-IES-P50</t>
        </is>
      </c>
      <c r="C390" t="inlineStr">
        <is>
          <t>BR01-IES-P50-SALA11</t>
        </is>
      </c>
      <c r="D390" t="inlineStr">
        <is>
          <t>RS-ST01-50-00T-SLA07</t>
        </is>
      </c>
      <c r="E390" t="inlineStr">
        <is>
          <t>TRF</t>
        </is>
      </c>
      <c r="G390" t="n">
        <v>4</v>
      </c>
      <c r="H390" t="inlineStr">
        <is>
          <t>T3E</t>
        </is>
      </c>
      <c r="I390" s="34">
        <f>IF(H390="SOB DEMANDA",100%,IF(AVERAGE(Y390,AG390,AO390,AW390)&gt;100%,100%,AVERAGE(Y390,AG390,AO390,AW390)))</f>
        <v/>
      </c>
      <c r="J390">
        <f>COUNTIFS(INDIRECT("Tabela6[QRCode]"),CUMPRIMENTO!$C390,INDIRECT("Tabela6[Data]"),CUMPRIMENTO!J$1)+COUNTIFS(INDIRECT("Tabela6[QRCode]"),CUMPRIMENTO!$D390,INDIRECT("Tabela6[Data]"),CUMPRIMENTO!J$1)</f>
        <v/>
      </c>
      <c r="K390">
        <f>COUNTIFS(INDIRECT("Tabela6[QRCode]"),CUMPRIMENTO!$C390,INDIRECT("Tabela6[Data]"),CUMPRIMENTO!K$1)+COUNTIFS(INDIRECT("Tabela6[QRCode]"),CUMPRIMENTO!$D390,INDIRECT("Tabela6[Data]"),CUMPRIMENTO!K$1)</f>
        <v/>
      </c>
      <c r="L390">
        <f>COUNTIFS(INDIRECT("Tabela6[QRCode]"),CUMPRIMENTO!$C390,INDIRECT("Tabela6[Data]"),CUMPRIMENTO!L$1)+COUNTIFS(INDIRECT("Tabela6[QRCode]"),CUMPRIMENTO!$D390,INDIRECT("Tabela6[Data]"),CUMPRIMENTO!L$1)</f>
        <v/>
      </c>
      <c r="M390">
        <f>COUNTIFS(INDIRECT("Tabela6[QRCode]"),CUMPRIMENTO!$C390,INDIRECT("Tabela6[Data]"),CUMPRIMENTO!M$1)+COUNTIFS(INDIRECT("Tabela6[QRCode]"),CUMPRIMENTO!$D390,INDIRECT("Tabela6[Data]"),CUMPRIMENTO!M$1)</f>
        <v/>
      </c>
      <c r="N390">
        <f>COUNTIFS(INDIRECT("Tabela6[QRCode]"),CUMPRIMENTO!$C390,INDIRECT("Tabela6[Data]"),CUMPRIMENTO!N$1)+COUNTIFS(INDIRECT("Tabela6[QRCode]"),CUMPRIMENTO!$D390,INDIRECT("Tabela6[Data]"),CUMPRIMENTO!N$1)</f>
        <v/>
      </c>
      <c r="Q390" s="33">
        <f>SUM(J390:P390)/(IF(G390=1,COUNTA(J390:P390)*3,IF(G390=2,COUNTA(J390:P390)*2,IF(G390=3,COUNTA(J390:P390),IF(G390=4,COUNTA(J390:P390)/2,IF(G390=5,COUNTA(J390:P390)/7,IF(G390=6,1,"")))))))</f>
        <v/>
      </c>
      <c r="R390">
        <f>COUNTIFS(INDIRECT("Tabela6[QRCode]"),CUMPRIMENTO!$C390,INDIRECT("Tabela6[Data]"),CUMPRIMENTO!R$1)+COUNTIFS(INDIRECT("Tabela6[QRCode]"),CUMPRIMENTO!$D390,INDIRECT("Tabela6[Data]"),CUMPRIMENTO!R$1)</f>
        <v/>
      </c>
      <c r="S390">
        <f>COUNTIFS(INDIRECT("Tabela6[QRCode]"),CUMPRIMENTO!$C390,INDIRECT("Tabela6[Data]"),CUMPRIMENTO!S$1)+COUNTIFS(INDIRECT("Tabela6[QRCode]"),CUMPRIMENTO!$D390,INDIRECT("Tabela6[Data]"),CUMPRIMENTO!S$1)</f>
        <v/>
      </c>
      <c r="T390">
        <f>COUNTIFS(INDIRECT("Tabela6[QRCode]"),CUMPRIMENTO!$C390,INDIRECT("Tabela6[Data]"),CUMPRIMENTO!T$1)+COUNTIFS(INDIRECT("Tabela6[QRCode]"),CUMPRIMENTO!$D390,INDIRECT("Tabela6[Data]"),CUMPRIMENTO!T$1)</f>
        <v/>
      </c>
      <c r="U390">
        <f>COUNTIFS(INDIRECT("Tabela6[QRCode]"),CUMPRIMENTO!$C390,INDIRECT("Tabela6[Data]"),CUMPRIMENTO!U$1)+COUNTIFS(INDIRECT("Tabela6[QRCode]"),CUMPRIMENTO!$D390,INDIRECT("Tabela6[Data]"),CUMPRIMENTO!U$1)</f>
        <v/>
      </c>
      <c r="V390">
        <f>COUNTIFS(INDIRECT("Tabela6[QRCode]"),CUMPRIMENTO!$C390,INDIRECT("Tabela6[Data]"),CUMPRIMENTO!V$1)+COUNTIFS(INDIRECT("Tabela6[QRCode]"),CUMPRIMENTO!$D390,INDIRECT("Tabela6[Data]"),CUMPRIMENTO!V$1)</f>
        <v/>
      </c>
      <c r="Y390" s="33">
        <f>SUM(R390:X390)/(IF(G390=1,COUNTA(R390:X390)*3,IF(G390=2,COUNTA(R390:X390)*2,IF(G390=3,COUNTA(R390:X390),IF(G390=4,COUNTA(R390:X390)/2,IF(G390=5,COUNTA(R390:X390)/7,IF(G390=6,1,"")))))))</f>
        <v/>
      </c>
      <c r="Z390">
        <f>COUNTIFS(INDIRECT("Tabela6[QRCode]"),CUMPRIMENTO!$C390,INDIRECT("Tabela6[Data]"),CUMPRIMENTO!Z$1)+COUNTIFS(INDIRECT("Tabela6[QRCode]"),CUMPRIMENTO!$D390,INDIRECT("Tabela6[Data]"),CUMPRIMENTO!Z$1)</f>
        <v/>
      </c>
      <c r="AA390">
        <f>COUNTIFS(INDIRECT("Tabela6[QRCode]"),CUMPRIMENTO!$C390,INDIRECT("Tabela6[Data]"),CUMPRIMENTO!AA$1)+COUNTIFS(INDIRECT("Tabela6[QRCode]"),CUMPRIMENTO!$D390,INDIRECT("Tabela6[Data]"),CUMPRIMENTO!AA$1)</f>
        <v/>
      </c>
      <c r="AB390">
        <f>COUNTIFS(INDIRECT("Tabela6[QRCode]"),CUMPRIMENTO!$C390,INDIRECT("Tabela6[Data]"),CUMPRIMENTO!AB$1)+COUNTIFS(INDIRECT("Tabela6[QRCode]"),CUMPRIMENTO!$D390,INDIRECT("Tabela6[Data]"),CUMPRIMENTO!AB$1)</f>
        <v/>
      </c>
      <c r="AC390">
        <f>COUNTIFS(INDIRECT("Tabela6[QRCode]"),CUMPRIMENTO!$C390,INDIRECT("Tabela6[Data]"),CUMPRIMENTO!AC$1)+COUNTIFS(INDIRECT("Tabela6[QRCode]"),CUMPRIMENTO!$D390,INDIRECT("Tabela6[Data]"),CUMPRIMENTO!AC$1)</f>
        <v/>
      </c>
      <c r="AD390">
        <f>COUNTIFS(INDIRECT("Tabela6[QRCode]"),CUMPRIMENTO!$C390,INDIRECT("Tabela6[Data]"),CUMPRIMENTO!AD$1)+COUNTIFS(INDIRECT("Tabela6[QRCode]"),CUMPRIMENTO!$D390,INDIRECT("Tabela6[Data]"),CUMPRIMENTO!AD$1)</f>
        <v/>
      </c>
      <c r="AG390" s="33">
        <f>SUM(Z390:AD390)/(IF(G390=1,COUNTA(Z390:AD390)*3,IF(G390=2,COUNTA(Z390:AD390)*2,IF(G390=3,COUNTA(Z390:AD390),IF(G390=4,COUNTA(Z390:AD390)/2,IF(G390=5,COUNTA(Z390:AD390)/7,IF(G390=6,1,"")))))))</f>
        <v/>
      </c>
      <c r="AH390">
        <f>COUNTIFS(INDIRECT("Tabela6[QRCode]"),CUMPRIMENTO!$C390,INDIRECT("Tabela6[Data]"),CUMPRIMENTO!AH$1)+COUNTIFS(INDIRECT("Tabela6[QRCode]"),CUMPRIMENTO!$D390,INDIRECT("Tabela6[Data]"),CUMPRIMENTO!AH$1)</f>
        <v/>
      </c>
      <c r="AI390">
        <f>COUNTIFS(INDIRECT("Tabela6[QRCode]"),CUMPRIMENTO!$C390,INDIRECT("Tabela6[Data]"),CUMPRIMENTO!AI$1)+COUNTIFS(INDIRECT("Tabela6[QRCode]"),CUMPRIMENTO!$D390,INDIRECT("Tabela6[Data]"),CUMPRIMENTO!AI$1)</f>
        <v/>
      </c>
      <c r="AJ390">
        <f>COUNTIFS(INDIRECT("Tabela6[QRCode]"),CUMPRIMENTO!$C390,INDIRECT("Tabela6[Data]"),CUMPRIMENTO!AJ$1)+COUNTIFS(INDIRECT("Tabela6[QRCode]"),CUMPRIMENTO!$D390,INDIRECT("Tabela6[Data]"),CUMPRIMENTO!AJ$1)</f>
        <v/>
      </c>
      <c r="AK390">
        <f>COUNTIFS(INDIRECT("Tabela6[QRCode]"),CUMPRIMENTO!$C390,INDIRECT("Tabela6[Data]"),CUMPRIMENTO!AK$1)+COUNTIFS(INDIRECT("Tabela6[QRCode]"),CUMPRIMENTO!$D390,INDIRECT("Tabela6[Data]"),CUMPRIMENTO!AK$1)</f>
        <v/>
      </c>
      <c r="AL390">
        <f>COUNTIFS(INDIRECT("Tabela6[QRCode]"),CUMPRIMENTO!$C390,INDIRECT("Tabela6[Data]"),CUMPRIMENTO!AL$1)+COUNTIFS(INDIRECT("Tabela6[QRCode]"),CUMPRIMENTO!$D390,INDIRECT("Tabela6[Data]"),CUMPRIMENTO!AL$1)</f>
        <v/>
      </c>
      <c r="AO390" s="33">
        <f>SUM(AH390:AL390)/(IF(G390=1,COUNTA(AH390:AL390)*3,IF(G390=2,COUNTA(AH390:AL390)*2,IF(G390=3,COUNTA(AH390:AL390),IF(G390=4,COUNTA(AH390:AL390)/2,IF(G390=5,COUNTA(AH390:AL390)/7,IF(G390=6,1,"")))))))</f>
        <v/>
      </c>
      <c r="AP390">
        <f>COUNTIFS(INDIRECT("Tabela6[QRCode]"),CUMPRIMENTO!$C390,INDIRECT("Tabela6[Data]"),CUMPRIMENTO!AP$1)+COUNTIFS(INDIRECT("Tabela6[QRCode]"),CUMPRIMENTO!$D390,INDIRECT("Tabela6[Data]"),CUMPRIMENTO!AP$1)</f>
        <v/>
      </c>
      <c r="AQ390">
        <f>COUNTIFS(INDIRECT("Tabela6[QRCode]"),CUMPRIMENTO!$C390,INDIRECT("Tabela6[Data]"),CUMPRIMENTO!AQ$1)+COUNTIFS(INDIRECT("Tabela6[QRCode]"),CUMPRIMENTO!$D390,INDIRECT("Tabela6[Data]"),CUMPRIMENTO!AQ$1)</f>
        <v/>
      </c>
      <c r="AW390" s="33">
        <f>SUM(AP390:AS390)/(IF(G390=1,COUNTA(AP390:AS390)*3,IF(G390=2,COUNTA(AP390:AS390)*2,IF(G390=3,COUNTA(AP390:AS390),IF(G390=4,COUNTA(AP390:AS390)/2,IF(G390=5,COUNTA(AP390:AS390)/7,IF(G390=6,1,"")))))))</f>
        <v/>
      </c>
    </row>
    <row r="391">
      <c r="B391" t="inlineStr">
        <is>
          <t>BR01-IES-P50</t>
        </is>
      </c>
      <c r="C391" t="inlineStr">
        <is>
          <t>BR01-IES-P50-SALA12</t>
        </is>
      </c>
      <c r="D391" t="inlineStr">
        <is>
          <t>RS-ST01-50-00T-SLA08</t>
        </is>
      </c>
      <c r="E391" t="inlineStr">
        <is>
          <t>SALA DE ETIQUETAS</t>
        </is>
      </c>
      <c r="G391" t="n">
        <v>6</v>
      </c>
      <c r="H391" t="inlineStr">
        <is>
          <t>SOB DEMANDA</t>
        </is>
      </c>
      <c r="I391" s="34">
        <f>IF(H391="SOB DEMANDA",100%,IF(AVERAGE(Y391,AG391,AO391,AW391)&gt;100%,100%,AVERAGE(Y391,AG391,AO391,AW391)))</f>
        <v/>
      </c>
      <c r="J391">
        <f>COUNTIFS(INDIRECT("Tabela6[QRCode]"),CUMPRIMENTO!$C391,INDIRECT("Tabela6[Data]"),CUMPRIMENTO!J$1)+COUNTIFS(INDIRECT("Tabela6[QRCode]"),CUMPRIMENTO!$D391,INDIRECT("Tabela6[Data]"),CUMPRIMENTO!J$1)</f>
        <v/>
      </c>
      <c r="K391">
        <f>COUNTIFS(INDIRECT("Tabela6[QRCode]"),CUMPRIMENTO!$C391,INDIRECT("Tabela6[Data]"),CUMPRIMENTO!K$1)+COUNTIFS(INDIRECT("Tabela6[QRCode]"),CUMPRIMENTO!$D391,INDIRECT("Tabela6[Data]"),CUMPRIMENTO!K$1)</f>
        <v/>
      </c>
      <c r="L391">
        <f>COUNTIFS(INDIRECT("Tabela6[QRCode]"),CUMPRIMENTO!$C391,INDIRECT("Tabela6[Data]"),CUMPRIMENTO!L$1)+COUNTIFS(INDIRECT("Tabela6[QRCode]"),CUMPRIMENTO!$D391,INDIRECT("Tabela6[Data]"),CUMPRIMENTO!L$1)</f>
        <v/>
      </c>
      <c r="M391">
        <f>COUNTIFS(INDIRECT("Tabela6[QRCode]"),CUMPRIMENTO!$C391,INDIRECT("Tabela6[Data]"),CUMPRIMENTO!M$1)+COUNTIFS(INDIRECT("Tabela6[QRCode]"),CUMPRIMENTO!$D391,INDIRECT("Tabela6[Data]"),CUMPRIMENTO!M$1)</f>
        <v/>
      </c>
      <c r="N391">
        <f>COUNTIFS(INDIRECT("Tabela6[QRCode]"),CUMPRIMENTO!$C391,INDIRECT("Tabela6[Data]"),CUMPRIMENTO!N$1)+COUNTIFS(INDIRECT("Tabela6[QRCode]"),CUMPRIMENTO!$D391,INDIRECT("Tabela6[Data]"),CUMPRIMENTO!N$1)</f>
        <v/>
      </c>
      <c r="Q391" s="33">
        <f>SUM(J391:P391)/(IF(G391=1,COUNTA(J391:P391)*3,IF(G391=2,COUNTA(J391:P391)*2,IF(G391=3,COUNTA(J391:P391),IF(G391=4,COUNTA(J391:P391)/2,IF(G391=5,COUNTA(J391:P391)/7,IF(G391=6,1,"")))))))</f>
        <v/>
      </c>
      <c r="R391">
        <f>COUNTIFS(INDIRECT("Tabela6[QRCode]"),CUMPRIMENTO!$C391,INDIRECT("Tabela6[Data]"),CUMPRIMENTO!R$1)+COUNTIFS(INDIRECT("Tabela6[QRCode]"),CUMPRIMENTO!$D391,INDIRECT("Tabela6[Data]"),CUMPRIMENTO!R$1)</f>
        <v/>
      </c>
      <c r="S391">
        <f>COUNTIFS(INDIRECT("Tabela6[QRCode]"),CUMPRIMENTO!$C391,INDIRECT("Tabela6[Data]"),CUMPRIMENTO!S$1)+COUNTIFS(INDIRECT("Tabela6[QRCode]"),CUMPRIMENTO!$D391,INDIRECT("Tabela6[Data]"),CUMPRIMENTO!S$1)</f>
        <v/>
      </c>
      <c r="T391">
        <f>COUNTIFS(INDIRECT("Tabela6[QRCode]"),CUMPRIMENTO!$C391,INDIRECT("Tabela6[Data]"),CUMPRIMENTO!T$1)+COUNTIFS(INDIRECT("Tabela6[QRCode]"),CUMPRIMENTO!$D391,INDIRECT("Tabela6[Data]"),CUMPRIMENTO!T$1)</f>
        <v/>
      </c>
      <c r="U391">
        <f>COUNTIFS(INDIRECT("Tabela6[QRCode]"),CUMPRIMENTO!$C391,INDIRECT("Tabela6[Data]"),CUMPRIMENTO!U$1)+COUNTIFS(INDIRECT("Tabela6[QRCode]"),CUMPRIMENTO!$D391,INDIRECT("Tabela6[Data]"),CUMPRIMENTO!U$1)</f>
        <v/>
      </c>
      <c r="V391">
        <f>COUNTIFS(INDIRECT("Tabela6[QRCode]"),CUMPRIMENTO!$C391,INDIRECT("Tabela6[Data]"),CUMPRIMENTO!V$1)+COUNTIFS(INDIRECT("Tabela6[QRCode]"),CUMPRIMENTO!$D391,INDIRECT("Tabela6[Data]"),CUMPRIMENTO!V$1)</f>
        <v/>
      </c>
      <c r="Y391" s="33">
        <f>SUM(R391:X391)/(IF(G391=1,COUNTA(R391:X391)*3,IF(G391=2,COUNTA(R391:X391)*2,IF(G391=3,COUNTA(R391:X391),IF(G391=4,COUNTA(R391:X391)/2,IF(G391=5,COUNTA(R391:X391)/7,IF(G391=6,1,"")))))))</f>
        <v/>
      </c>
      <c r="Z391">
        <f>COUNTIFS(INDIRECT("Tabela6[QRCode]"),CUMPRIMENTO!$C391,INDIRECT("Tabela6[Data]"),CUMPRIMENTO!Z$1)+COUNTIFS(INDIRECT("Tabela6[QRCode]"),CUMPRIMENTO!$D391,INDIRECT("Tabela6[Data]"),CUMPRIMENTO!Z$1)</f>
        <v/>
      </c>
      <c r="AA391">
        <f>COUNTIFS(INDIRECT("Tabela6[QRCode]"),CUMPRIMENTO!$C391,INDIRECT("Tabela6[Data]"),CUMPRIMENTO!AA$1)+COUNTIFS(INDIRECT("Tabela6[QRCode]"),CUMPRIMENTO!$D391,INDIRECT("Tabela6[Data]"),CUMPRIMENTO!AA$1)</f>
        <v/>
      </c>
      <c r="AB391">
        <f>COUNTIFS(INDIRECT("Tabela6[QRCode]"),CUMPRIMENTO!$C391,INDIRECT("Tabela6[Data]"),CUMPRIMENTO!AB$1)+COUNTIFS(INDIRECT("Tabela6[QRCode]"),CUMPRIMENTO!$D391,INDIRECT("Tabela6[Data]"),CUMPRIMENTO!AB$1)</f>
        <v/>
      </c>
      <c r="AC391">
        <f>COUNTIFS(INDIRECT("Tabela6[QRCode]"),CUMPRIMENTO!$C391,INDIRECT("Tabela6[Data]"),CUMPRIMENTO!AC$1)+COUNTIFS(INDIRECT("Tabela6[QRCode]"),CUMPRIMENTO!$D391,INDIRECT("Tabela6[Data]"),CUMPRIMENTO!AC$1)</f>
        <v/>
      </c>
      <c r="AD391">
        <f>COUNTIFS(INDIRECT("Tabela6[QRCode]"),CUMPRIMENTO!$C391,INDIRECT("Tabela6[Data]"),CUMPRIMENTO!AD$1)+COUNTIFS(INDIRECT("Tabela6[QRCode]"),CUMPRIMENTO!$D391,INDIRECT("Tabela6[Data]"),CUMPRIMENTO!AD$1)</f>
        <v/>
      </c>
      <c r="AG391" s="33">
        <f>SUM(Z391:AD391)/(IF(G391=1,COUNTA(Z391:AD391)*3,IF(G391=2,COUNTA(Z391:AD391)*2,IF(G391=3,COUNTA(Z391:AD391),IF(G391=4,COUNTA(Z391:AD391)/2,IF(G391=5,COUNTA(Z391:AD391)/7,IF(G391=6,1,"")))))))</f>
        <v/>
      </c>
      <c r="AH391">
        <f>COUNTIFS(INDIRECT("Tabela6[QRCode]"),CUMPRIMENTO!$C391,INDIRECT("Tabela6[Data]"),CUMPRIMENTO!AH$1)+COUNTIFS(INDIRECT("Tabela6[QRCode]"),CUMPRIMENTO!$D391,INDIRECT("Tabela6[Data]"),CUMPRIMENTO!AH$1)</f>
        <v/>
      </c>
      <c r="AI391">
        <f>COUNTIFS(INDIRECT("Tabela6[QRCode]"),CUMPRIMENTO!$C391,INDIRECT("Tabela6[Data]"),CUMPRIMENTO!AI$1)+COUNTIFS(INDIRECT("Tabela6[QRCode]"),CUMPRIMENTO!$D391,INDIRECT("Tabela6[Data]"),CUMPRIMENTO!AI$1)</f>
        <v/>
      </c>
      <c r="AJ391">
        <f>COUNTIFS(INDIRECT("Tabela6[QRCode]"),CUMPRIMENTO!$C391,INDIRECT("Tabela6[Data]"),CUMPRIMENTO!AJ$1)+COUNTIFS(INDIRECT("Tabela6[QRCode]"),CUMPRIMENTO!$D391,INDIRECT("Tabela6[Data]"),CUMPRIMENTO!AJ$1)</f>
        <v/>
      </c>
      <c r="AK391">
        <f>COUNTIFS(INDIRECT("Tabela6[QRCode]"),CUMPRIMENTO!$C391,INDIRECT("Tabela6[Data]"),CUMPRIMENTO!AK$1)+COUNTIFS(INDIRECT("Tabela6[QRCode]"),CUMPRIMENTO!$D391,INDIRECT("Tabela6[Data]"),CUMPRIMENTO!AK$1)</f>
        <v/>
      </c>
      <c r="AL391">
        <f>COUNTIFS(INDIRECT("Tabela6[QRCode]"),CUMPRIMENTO!$C391,INDIRECT("Tabela6[Data]"),CUMPRIMENTO!AL$1)+COUNTIFS(INDIRECT("Tabela6[QRCode]"),CUMPRIMENTO!$D391,INDIRECT("Tabela6[Data]"),CUMPRIMENTO!AL$1)</f>
        <v/>
      </c>
      <c r="AO391" s="33">
        <f>SUM(AH391:AL391)/(IF(G391=1,COUNTA(AH391:AL391)*3,IF(G391=2,COUNTA(AH391:AL391)*2,IF(G391=3,COUNTA(AH391:AL391),IF(G391=4,COUNTA(AH391:AL391)/2,IF(G391=5,COUNTA(AH391:AL391)/7,IF(G391=6,1,"")))))))</f>
        <v/>
      </c>
      <c r="AP391">
        <f>COUNTIFS(INDIRECT("Tabela6[QRCode]"),CUMPRIMENTO!$C391,INDIRECT("Tabela6[Data]"),CUMPRIMENTO!AP$1)+COUNTIFS(INDIRECT("Tabela6[QRCode]"),CUMPRIMENTO!$D391,INDIRECT("Tabela6[Data]"),CUMPRIMENTO!AP$1)</f>
        <v/>
      </c>
      <c r="AQ391">
        <f>COUNTIFS(INDIRECT("Tabela6[QRCode]"),CUMPRIMENTO!$C391,INDIRECT("Tabela6[Data]"),CUMPRIMENTO!AQ$1)+COUNTIFS(INDIRECT("Tabela6[QRCode]"),CUMPRIMENTO!$D391,INDIRECT("Tabela6[Data]"),CUMPRIMENTO!AQ$1)</f>
        <v/>
      </c>
      <c r="AW391" s="33">
        <f>SUM(AP391:AS391)/(IF(G391=1,COUNTA(AP391:AS391)*3,IF(G391=2,COUNTA(AP391:AS391)*2,IF(G391=3,COUNTA(AP391:AS391),IF(G391=4,COUNTA(AP391:AS391)/2,IF(G391=5,COUNTA(AP391:AS391)/7,IF(G391=6,1,"")))))))</f>
        <v/>
      </c>
    </row>
    <row r="392">
      <c r="B392" t="inlineStr">
        <is>
          <t>BR01-IES-P50</t>
        </is>
      </c>
      <c r="C392" t="inlineStr">
        <is>
          <t>BR01-IES-P50-SALA15</t>
        </is>
      </c>
      <c r="D392" t="inlineStr">
        <is>
          <t>RS-ST01-50-00T-SLA11</t>
        </is>
      </c>
      <c r="E392" t="inlineStr">
        <is>
          <t>SALA DE TREINAMENTO</t>
        </is>
      </c>
      <c r="G392" t="n">
        <v>4</v>
      </c>
      <c r="H392" t="inlineStr">
        <is>
          <t>T3E</t>
        </is>
      </c>
      <c r="I392" s="34">
        <f>IF(H392="SOB DEMANDA",100%,IF(AVERAGE(Y392,AG392,AO392,AW392)&gt;100%,100%,AVERAGE(Y392,AG392,AO392,AW392)))</f>
        <v/>
      </c>
      <c r="J392">
        <f>COUNTIFS(INDIRECT("Tabela6[QRCode]"),CUMPRIMENTO!$C392,INDIRECT("Tabela6[Data]"),CUMPRIMENTO!J$1)+COUNTIFS(INDIRECT("Tabela6[QRCode]"),CUMPRIMENTO!$D392,INDIRECT("Tabela6[Data]"),CUMPRIMENTO!J$1)</f>
        <v/>
      </c>
      <c r="K392">
        <f>COUNTIFS(INDIRECT("Tabela6[QRCode]"),CUMPRIMENTO!$C392,INDIRECT("Tabela6[Data]"),CUMPRIMENTO!K$1)+COUNTIFS(INDIRECT("Tabela6[QRCode]"),CUMPRIMENTO!$D392,INDIRECT("Tabela6[Data]"),CUMPRIMENTO!K$1)</f>
        <v/>
      </c>
      <c r="L392">
        <f>COUNTIFS(INDIRECT("Tabela6[QRCode]"),CUMPRIMENTO!$C392,INDIRECT("Tabela6[Data]"),CUMPRIMENTO!L$1)+COUNTIFS(INDIRECT("Tabela6[QRCode]"),CUMPRIMENTO!$D392,INDIRECT("Tabela6[Data]"),CUMPRIMENTO!L$1)</f>
        <v/>
      </c>
      <c r="M392">
        <f>COUNTIFS(INDIRECT("Tabela6[QRCode]"),CUMPRIMENTO!$C392,INDIRECT("Tabela6[Data]"),CUMPRIMENTO!M$1)+COUNTIFS(INDIRECT("Tabela6[QRCode]"),CUMPRIMENTO!$D392,INDIRECT("Tabela6[Data]"),CUMPRIMENTO!M$1)</f>
        <v/>
      </c>
      <c r="N392">
        <f>COUNTIFS(INDIRECT("Tabela6[QRCode]"),CUMPRIMENTO!$C392,INDIRECT("Tabela6[Data]"),CUMPRIMENTO!N$1)+COUNTIFS(INDIRECT("Tabela6[QRCode]"),CUMPRIMENTO!$D392,INDIRECT("Tabela6[Data]"),CUMPRIMENTO!N$1)</f>
        <v/>
      </c>
      <c r="Q392" s="33">
        <f>SUM(J392:P392)/(IF(G392=1,COUNTA(J392:P392)*3,IF(G392=2,COUNTA(J392:P392)*2,IF(G392=3,COUNTA(J392:P392),IF(G392=4,COUNTA(J392:P392)/2,IF(G392=5,COUNTA(J392:P392)/7,IF(G392=6,1,"")))))))</f>
        <v/>
      </c>
      <c r="R392">
        <f>COUNTIFS(INDIRECT("Tabela6[QRCode]"),CUMPRIMENTO!$C392,INDIRECT("Tabela6[Data]"),CUMPRIMENTO!R$1)+COUNTIFS(INDIRECT("Tabela6[QRCode]"),CUMPRIMENTO!$D392,INDIRECT("Tabela6[Data]"),CUMPRIMENTO!R$1)</f>
        <v/>
      </c>
      <c r="S392">
        <f>COUNTIFS(INDIRECT("Tabela6[QRCode]"),CUMPRIMENTO!$C392,INDIRECT("Tabela6[Data]"),CUMPRIMENTO!S$1)+COUNTIFS(INDIRECT("Tabela6[QRCode]"),CUMPRIMENTO!$D392,INDIRECT("Tabela6[Data]"),CUMPRIMENTO!S$1)</f>
        <v/>
      </c>
      <c r="T392">
        <f>COUNTIFS(INDIRECT("Tabela6[QRCode]"),CUMPRIMENTO!$C392,INDIRECT("Tabela6[Data]"),CUMPRIMENTO!T$1)+COUNTIFS(INDIRECT("Tabela6[QRCode]"),CUMPRIMENTO!$D392,INDIRECT("Tabela6[Data]"),CUMPRIMENTO!T$1)</f>
        <v/>
      </c>
      <c r="U392">
        <f>COUNTIFS(INDIRECT("Tabela6[QRCode]"),CUMPRIMENTO!$C392,INDIRECT("Tabela6[Data]"),CUMPRIMENTO!U$1)+COUNTIFS(INDIRECT("Tabela6[QRCode]"),CUMPRIMENTO!$D392,INDIRECT("Tabela6[Data]"),CUMPRIMENTO!U$1)</f>
        <v/>
      </c>
      <c r="V392">
        <f>COUNTIFS(INDIRECT("Tabela6[QRCode]"),CUMPRIMENTO!$C392,INDIRECT("Tabela6[Data]"),CUMPRIMENTO!V$1)+COUNTIFS(INDIRECT("Tabela6[QRCode]"),CUMPRIMENTO!$D392,INDIRECT("Tabela6[Data]"),CUMPRIMENTO!V$1)</f>
        <v/>
      </c>
      <c r="Y392" s="33">
        <f>SUM(R392:X392)/(IF(G392=1,COUNTA(R392:X392)*3,IF(G392=2,COUNTA(R392:X392)*2,IF(G392=3,COUNTA(R392:X392),IF(G392=4,COUNTA(R392:X392)/2,IF(G392=5,COUNTA(R392:X392)/7,IF(G392=6,1,"")))))))</f>
        <v/>
      </c>
      <c r="Z392">
        <f>COUNTIFS(INDIRECT("Tabela6[QRCode]"),CUMPRIMENTO!$C392,INDIRECT("Tabela6[Data]"),CUMPRIMENTO!Z$1)+COUNTIFS(INDIRECT("Tabela6[QRCode]"),CUMPRIMENTO!$D392,INDIRECT("Tabela6[Data]"),CUMPRIMENTO!Z$1)</f>
        <v/>
      </c>
      <c r="AA392">
        <f>COUNTIFS(INDIRECT("Tabela6[QRCode]"),CUMPRIMENTO!$C392,INDIRECT("Tabela6[Data]"),CUMPRIMENTO!AA$1)+COUNTIFS(INDIRECT("Tabela6[QRCode]"),CUMPRIMENTO!$D392,INDIRECT("Tabela6[Data]"),CUMPRIMENTO!AA$1)</f>
        <v/>
      </c>
      <c r="AB392">
        <f>COUNTIFS(INDIRECT("Tabela6[QRCode]"),CUMPRIMENTO!$C392,INDIRECT("Tabela6[Data]"),CUMPRIMENTO!AB$1)+COUNTIFS(INDIRECT("Tabela6[QRCode]"),CUMPRIMENTO!$D392,INDIRECT("Tabela6[Data]"),CUMPRIMENTO!AB$1)</f>
        <v/>
      </c>
      <c r="AC392">
        <f>COUNTIFS(INDIRECT("Tabela6[QRCode]"),CUMPRIMENTO!$C392,INDIRECT("Tabela6[Data]"),CUMPRIMENTO!AC$1)+COUNTIFS(INDIRECT("Tabela6[QRCode]"),CUMPRIMENTO!$D392,INDIRECT("Tabela6[Data]"),CUMPRIMENTO!AC$1)</f>
        <v/>
      </c>
      <c r="AD392">
        <f>COUNTIFS(INDIRECT("Tabela6[QRCode]"),CUMPRIMENTO!$C392,INDIRECT("Tabela6[Data]"),CUMPRIMENTO!AD$1)+COUNTIFS(INDIRECT("Tabela6[QRCode]"),CUMPRIMENTO!$D392,INDIRECT("Tabela6[Data]"),CUMPRIMENTO!AD$1)</f>
        <v/>
      </c>
      <c r="AG392" s="33">
        <f>SUM(Z392:AD392)/(IF(G392=1,COUNTA(Z392:AD392)*3,IF(G392=2,COUNTA(Z392:AD392)*2,IF(G392=3,COUNTA(Z392:AD392),IF(G392=4,COUNTA(Z392:AD392)/2,IF(G392=5,COUNTA(Z392:AD392)/7,IF(G392=6,1,"")))))))</f>
        <v/>
      </c>
      <c r="AH392">
        <f>COUNTIFS(INDIRECT("Tabela6[QRCode]"),CUMPRIMENTO!$C392,INDIRECT("Tabela6[Data]"),CUMPRIMENTO!AH$1)+COUNTIFS(INDIRECT("Tabela6[QRCode]"),CUMPRIMENTO!$D392,INDIRECT("Tabela6[Data]"),CUMPRIMENTO!AH$1)</f>
        <v/>
      </c>
      <c r="AI392">
        <f>COUNTIFS(INDIRECT("Tabela6[QRCode]"),CUMPRIMENTO!$C392,INDIRECT("Tabela6[Data]"),CUMPRIMENTO!AI$1)+COUNTIFS(INDIRECT("Tabela6[QRCode]"),CUMPRIMENTO!$D392,INDIRECT("Tabela6[Data]"),CUMPRIMENTO!AI$1)</f>
        <v/>
      </c>
      <c r="AJ392">
        <f>COUNTIFS(INDIRECT("Tabela6[QRCode]"),CUMPRIMENTO!$C392,INDIRECT("Tabela6[Data]"),CUMPRIMENTO!AJ$1)+COUNTIFS(INDIRECT("Tabela6[QRCode]"),CUMPRIMENTO!$D392,INDIRECT("Tabela6[Data]"),CUMPRIMENTO!AJ$1)</f>
        <v/>
      </c>
      <c r="AK392">
        <f>COUNTIFS(INDIRECT("Tabela6[QRCode]"),CUMPRIMENTO!$C392,INDIRECT("Tabela6[Data]"),CUMPRIMENTO!AK$1)+COUNTIFS(INDIRECT("Tabela6[QRCode]"),CUMPRIMENTO!$D392,INDIRECT("Tabela6[Data]"),CUMPRIMENTO!AK$1)</f>
        <v/>
      </c>
      <c r="AL392">
        <f>COUNTIFS(INDIRECT("Tabela6[QRCode]"),CUMPRIMENTO!$C392,INDIRECT("Tabela6[Data]"),CUMPRIMENTO!AL$1)+COUNTIFS(INDIRECT("Tabela6[QRCode]"),CUMPRIMENTO!$D392,INDIRECT("Tabela6[Data]"),CUMPRIMENTO!AL$1)</f>
        <v/>
      </c>
      <c r="AO392" s="33">
        <f>SUM(AH392:AL392)/(IF(G392=1,COUNTA(AH392:AL392)*3,IF(G392=2,COUNTA(AH392:AL392)*2,IF(G392=3,COUNTA(AH392:AL392),IF(G392=4,COUNTA(AH392:AL392)/2,IF(G392=5,COUNTA(AH392:AL392)/7,IF(G392=6,1,"")))))))</f>
        <v/>
      </c>
      <c r="AP392">
        <f>COUNTIFS(INDIRECT("Tabela6[QRCode]"),CUMPRIMENTO!$C392,INDIRECT("Tabela6[Data]"),CUMPRIMENTO!AP$1)+COUNTIFS(INDIRECT("Tabela6[QRCode]"),CUMPRIMENTO!$D392,INDIRECT("Tabela6[Data]"),CUMPRIMENTO!AP$1)</f>
        <v/>
      </c>
      <c r="AQ392">
        <f>COUNTIFS(INDIRECT("Tabela6[QRCode]"),CUMPRIMENTO!$C392,INDIRECT("Tabela6[Data]"),CUMPRIMENTO!AQ$1)+COUNTIFS(INDIRECT("Tabela6[QRCode]"),CUMPRIMENTO!$D392,INDIRECT("Tabela6[Data]"),CUMPRIMENTO!AQ$1)</f>
        <v/>
      </c>
      <c r="AW392" s="33">
        <f>SUM(AP392:AS392)/(IF(G392=1,COUNTA(AP392:AS392)*3,IF(G392=2,COUNTA(AP392:AS392)*2,IF(G392=3,COUNTA(AP392:AS392),IF(G392=4,COUNTA(AP392:AS392)/2,IF(G392=5,COUNTA(AP392:AS392)/7,IF(G392=6,1,"")))))))</f>
        <v/>
      </c>
    </row>
    <row r="393">
      <c r="B393" t="inlineStr">
        <is>
          <t>BR01-IES-P50</t>
        </is>
      </c>
      <c r="C393" t="inlineStr">
        <is>
          <t>BR01-IES-P50-SALA16</t>
        </is>
      </c>
      <c r="D393" t="inlineStr">
        <is>
          <t>RS-ST01-50-00T-LAB01</t>
        </is>
      </c>
      <c r="E393" t="inlineStr">
        <is>
          <t>METROLOGIA</t>
        </is>
      </c>
      <c r="G393" t="n">
        <v>4</v>
      </c>
      <c r="H393" t="inlineStr">
        <is>
          <t>T3E</t>
        </is>
      </c>
      <c r="I393" s="34">
        <f>IF(H393="SOB DEMANDA",100%,IF(AVERAGE(Y393,AG393,AO393,AW393)&gt;100%,100%,AVERAGE(Y393,AG393,AO393,AW393)))</f>
        <v/>
      </c>
      <c r="J393">
        <f>COUNTIFS(INDIRECT("Tabela6[QRCode]"),CUMPRIMENTO!$C393,INDIRECT("Tabela6[Data]"),CUMPRIMENTO!J$1)+COUNTIFS(INDIRECT("Tabela6[QRCode]"),CUMPRIMENTO!$D393,INDIRECT("Tabela6[Data]"),CUMPRIMENTO!J$1)</f>
        <v/>
      </c>
      <c r="K393">
        <f>COUNTIFS(INDIRECT("Tabela6[QRCode]"),CUMPRIMENTO!$C393,INDIRECT("Tabela6[Data]"),CUMPRIMENTO!K$1)+COUNTIFS(INDIRECT("Tabela6[QRCode]"),CUMPRIMENTO!$D393,INDIRECT("Tabela6[Data]"),CUMPRIMENTO!K$1)</f>
        <v/>
      </c>
      <c r="L393">
        <f>COUNTIFS(INDIRECT("Tabela6[QRCode]"),CUMPRIMENTO!$C393,INDIRECT("Tabela6[Data]"),CUMPRIMENTO!L$1)+COUNTIFS(INDIRECT("Tabela6[QRCode]"),CUMPRIMENTO!$D393,INDIRECT("Tabela6[Data]"),CUMPRIMENTO!L$1)</f>
        <v/>
      </c>
      <c r="M393">
        <f>COUNTIFS(INDIRECT("Tabela6[QRCode]"),CUMPRIMENTO!$C393,INDIRECT("Tabela6[Data]"),CUMPRIMENTO!M$1)+COUNTIFS(INDIRECT("Tabela6[QRCode]"),CUMPRIMENTO!$D393,INDIRECT("Tabela6[Data]"),CUMPRIMENTO!M$1)</f>
        <v/>
      </c>
      <c r="N393">
        <f>COUNTIFS(INDIRECT("Tabela6[QRCode]"),CUMPRIMENTO!$C393,INDIRECT("Tabela6[Data]"),CUMPRIMENTO!N$1)+COUNTIFS(INDIRECT("Tabela6[QRCode]"),CUMPRIMENTO!$D393,INDIRECT("Tabela6[Data]"),CUMPRIMENTO!N$1)</f>
        <v/>
      </c>
      <c r="Q393" s="33">
        <f>SUM(J393:P393)/(IF(G393=1,COUNTA(J393:P393)*3,IF(G393=2,COUNTA(J393:P393)*2,IF(G393=3,COUNTA(J393:P393),IF(G393=4,COUNTA(J393:P393)/2,IF(G393=5,COUNTA(J393:P393)/7,IF(G393=6,1,"")))))))</f>
        <v/>
      </c>
      <c r="R393">
        <f>COUNTIFS(INDIRECT("Tabela6[QRCode]"),CUMPRIMENTO!$C393,INDIRECT("Tabela6[Data]"),CUMPRIMENTO!R$1)+COUNTIFS(INDIRECT("Tabela6[QRCode]"),CUMPRIMENTO!$D393,INDIRECT("Tabela6[Data]"),CUMPRIMENTO!R$1)</f>
        <v/>
      </c>
      <c r="S393">
        <f>COUNTIFS(INDIRECT("Tabela6[QRCode]"),CUMPRIMENTO!$C393,INDIRECT("Tabela6[Data]"),CUMPRIMENTO!S$1)+COUNTIFS(INDIRECT("Tabela6[QRCode]"),CUMPRIMENTO!$D393,INDIRECT("Tabela6[Data]"),CUMPRIMENTO!S$1)</f>
        <v/>
      </c>
      <c r="T393">
        <f>COUNTIFS(INDIRECT("Tabela6[QRCode]"),CUMPRIMENTO!$C393,INDIRECT("Tabela6[Data]"),CUMPRIMENTO!T$1)+COUNTIFS(INDIRECT("Tabela6[QRCode]"),CUMPRIMENTO!$D393,INDIRECT("Tabela6[Data]"),CUMPRIMENTO!T$1)</f>
        <v/>
      </c>
      <c r="U393">
        <f>COUNTIFS(INDIRECT("Tabela6[QRCode]"),CUMPRIMENTO!$C393,INDIRECT("Tabela6[Data]"),CUMPRIMENTO!U$1)+COUNTIFS(INDIRECT("Tabela6[QRCode]"),CUMPRIMENTO!$D393,INDIRECT("Tabela6[Data]"),CUMPRIMENTO!U$1)</f>
        <v/>
      </c>
      <c r="V393">
        <f>COUNTIFS(INDIRECT("Tabela6[QRCode]"),CUMPRIMENTO!$C393,INDIRECT("Tabela6[Data]"),CUMPRIMENTO!V$1)+COUNTIFS(INDIRECT("Tabela6[QRCode]"),CUMPRIMENTO!$D393,INDIRECT("Tabela6[Data]"),CUMPRIMENTO!V$1)</f>
        <v/>
      </c>
      <c r="Y393" s="33">
        <f>SUM(R393:X393)/(IF(G393=1,COUNTA(R393:X393)*3,IF(G393=2,COUNTA(R393:X393)*2,IF(G393=3,COUNTA(R393:X393),IF(G393=4,COUNTA(R393:X393)/2,IF(G393=5,COUNTA(R393:X393)/7,IF(G393=6,1,"")))))))</f>
        <v/>
      </c>
      <c r="Z393">
        <f>COUNTIFS(INDIRECT("Tabela6[QRCode]"),CUMPRIMENTO!$C393,INDIRECT("Tabela6[Data]"),CUMPRIMENTO!Z$1)+COUNTIFS(INDIRECT("Tabela6[QRCode]"),CUMPRIMENTO!$D393,INDIRECT("Tabela6[Data]"),CUMPRIMENTO!Z$1)</f>
        <v/>
      </c>
      <c r="AA393">
        <f>COUNTIFS(INDIRECT("Tabela6[QRCode]"),CUMPRIMENTO!$C393,INDIRECT("Tabela6[Data]"),CUMPRIMENTO!AA$1)+COUNTIFS(INDIRECT("Tabela6[QRCode]"),CUMPRIMENTO!$D393,INDIRECT("Tabela6[Data]"),CUMPRIMENTO!AA$1)</f>
        <v/>
      </c>
      <c r="AB393">
        <f>COUNTIFS(INDIRECT("Tabela6[QRCode]"),CUMPRIMENTO!$C393,INDIRECT("Tabela6[Data]"),CUMPRIMENTO!AB$1)+COUNTIFS(INDIRECT("Tabela6[QRCode]"),CUMPRIMENTO!$D393,INDIRECT("Tabela6[Data]"),CUMPRIMENTO!AB$1)</f>
        <v/>
      </c>
      <c r="AC393">
        <f>COUNTIFS(INDIRECT("Tabela6[QRCode]"),CUMPRIMENTO!$C393,INDIRECT("Tabela6[Data]"),CUMPRIMENTO!AC$1)+COUNTIFS(INDIRECT("Tabela6[QRCode]"),CUMPRIMENTO!$D393,INDIRECT("Tabela6[Data]"),CUMPRIMENTO!AC$1)</f>
        <v/>
      </c>
      <c r="AD393">
        <f>COUNTIFS(INDIRECT("Tabela6[QRCode]"),CUMPRIMENTO!$C393,INDIRECT("Tabela6[Data]"),CUMPRIMENTO!AD$1)+COUNTIFS(INDIRECT("Tabela6[QRCode]"),CUMPRIMENTO!$D393,INDIRECT("Tabela6[Data]"),CUMPRIMENTO!AD$1)</f>
        <v/>
      </c>
      <c r="AG393" s="33">
        <f>SUM(Z393:AD393)/(IF(G393=1,COUNTA(Z393:AD393)*3,IF(G393=2,COUNTA(Z393:AD393)*2,IF(G393=3,COUNTA(Z393:AD393),IF(G393=4,COUNTA(Z393:AD393)/2,IF(G393=5,COUNTA(Z393:AD393)/7,IF(G393=6,1,"")))))))</f>
        <v/>
      </c>
      <c r="AH393">
        <f>COUNTIFS(INDIRECT("Tabela6[QRCode]"),CUMPRIMENTO!$C393,INDIRECT("Tabela6[Data]"),CUMPRIMENTO!AH$1)+COUNTIFS(INDIRECT("Tabela6[QRCode]"),CUMPRIMENTO!$D393,INDIRECT("Tabela6[Data]"),CUMPRIMENTO!AH$1)</f>
        <v/>
      </c>
      <c r="AI393">
        <f>COUNTIFS(INDIRECT("Tabela6[QRCode]"),CUMPRIMENTO!$C393,INDIRECT("Tabela6[Data]"),CUMPRIMENTO!AI$1)+COUNTIFS(INDIRECT("Tabela6[QRCode]"),CUMPRIMENTO!$D393,INDIRECT("Tabela6[Data]"),CUMPRIMENTO!AI$1)</f>
        <v/>
      </c>
      <c r="AJ393">
        <f>COUNTIFS(INDIRECT("Tabela6[QRCode]"),CUMPRIMENTO!$C393,INDIRECT("Tabela6[Data]"),CUMPRIMENTO!AJ$1)+COUNTIFS(INDIRECT("Tabela6[QRCode]"),CUMPRIMENTO!$D393,INDIRECT("Tabela6[Data]"),CUMPRIMENTO!AJ$1)</f>
        <v/>
      </c>
      <c r="AK393">
        <f>COUNTIFS(INDIRECT("Tabela6[QRCode]"),CUMPRIMENTO!$C393,INDIRECT("Tabela6[Data]"),CUMPRIMENTO!AK$1)+COUNTIFS(INDIRECT("Tabela6[QRCode]"),CUMPRIMENTO!$D393,INDIRECT("Tabela6[Data]"),CUMPRIMENTO!AK$1)</f>
        <v/>
      </c>
      <c r="AL393">
        <f>COUNTIFS(INDIRECT("Tabela6[QRCode]"),CUMPRIMENTO!$C393,INDIRECT("Tabela6[Data]"),CUMPRIMENTO!AL$1)+COUNTIFS(INDIRECT("Tabela6[QRCode]"),CUMPRIMENTO!$D393,INDIRECT("Tabela6[Data]"),CUMPRIMENTO!AL$1)</f>
        <v/>
      </c>
      <c r="AO393" s="33">
        <f>SUM(AH393:AL393)/(IF(G393=1,COUNTA(AH393:AL393)*3,IF(G393=2,COUNTA(AH393:AL393)*2,IF(G393=3,COUNTA(AH393:AL393),IF(G393=4,COUNTA(AH393:AL393)/2,IF(G393=5,COUNTA(AH393:AL393)/7,IF(G393=6,1,"")))))))</f>
        <v/>
      </c>
      <c r="AP393">
        <f>COUNTIFS(INDIRECT("Tabela6[QRCode]"),CUMPRIMENTO!$C393,INDIRECT("Tabela6[Data]"),CUMPRIMENTO!AP$1)+COUNTIFS(INDIRECT("Tabela6[QRCode]"),CUMPRIMENTO!$D393,INDIRECT("Tabela6[Data]"),CUMPRIMENTO!AP$1)</f>
        <v/>
      </c>
      <c r="AQ393">
        <f>COUNTIFS(INDIRECT("Tabela6[QRCode]"),CUMPRIMENTO!$C393,INDIRECT("Tabela6[Data]"),CUMPRIMENTO!AQ$1)+COUNTIFS(INDIRECT("Tabela6[QRCode]"),CUMPRIMENTO!$D393,INDIRECT("Tabela6[Data]"),CUMPRIMENTO!AQ$1)</f>
        <v/>
      </c>
      <c r="AW393" s="33">
        <f>SUM(AP393:AS393)/(IF(G393=1,COUNTA(AP393:AS393)*3,IF(G393=2,COUNTA(AP393:AS393)*2,IF(G393=3,COUNTA(AP393:AS393),IF(G393=4,COUNTA(AP393:AS393)/2,IF(G393=5,COUNTA(AP393:AS393)/7,IF(G393=6,1,"")))))))</f>
        <v/>
      </c>
    </row>
    <row r="394">
      <c r="B394" t="inlineStr">
        <is>
          <t>BR01-IES-P50</t>
        </is>
      </c>
      <c r="C394" t="inlineStr">
        <is>
          <t>BR01-IES-P50-SALA18</t>
        </is>
      </c>
      <c r="D394" t="inlineStr">
        <is>
          <t>RS-ST01-50-00T-SLA13</t>
        </is>
      </c>
      <c r="E394" t="inlineStr">
        <is>
          <t>SUPERVISAO</t>
        </is>
      </c>
      <c r="G394" t="n">
        <v>4</v>
      </c>
      <c r="H394" t="inlineStr">
        <is>
          <t>T3E</t>
        </is>
      </c>
      <c r="I394" s="34">
        <f>IF(H394="SOB DEMANDA",100%,IF(AVERAGE(Y394,AG394,AO394,AW394)&gt;100%,100%,AVERAGE(Y394,AG394,AO394,AW394)))</f>
        <v/>
      </c>
      <c r="J394">
        <f>COUNTIFS(INDIRECT("Tabela6[QRCode]"),CUMPRIMENTO!$C394,INDIRECT("Tabela6[Data]"),CUMPRIMENTO!J$1)+COUNTIFS(INDIRECT("Tabela6[QRCode]"),CUMPRIMENTO!$D394,INDIRECT("Tabela6[Data]"),CUMPRIMENTO!J$1)</f>
        <v/>
      </c>
      <c r="K394">
        <f>COUNTIFS(INDIRECT("Tabela6[QRCode]"),CUMPRIMENTO!$C394,INDIRECT("Tabela6[Data]"),CUMPRIMENTO!K$1)+COUNTIFS(INDIRECT("Tabela6[QRCode]"),CUMPRIMENTO!$D394,INDIRECT("Tabela6[Data]"),CUMPRIMENTO!K$1)</f>
        <v/>
      </c>
      <c r="L394">
        <f>COUNTIFS(INDIRECT("Tabela6[QRCode]"),CUMPRIMENTO!$C394,INDIRECT("Tabela6[Data]"),CUMPRIMENTO!L$1)+COUNTIFS(INDIRECT("Tabela6[QRCode]"),CUMPRIMENTO!$D394,INDIRECT("Tabela6[Data]"),CUMPRIMENTO!L$1)</f>
        <v/>
      </c>
      <c r="M394">
        <f>COUNTIFS(INDIRECT("Tabela6[QRCode]"),CUMPRIMENTO!$C394,INDIRECT("Tabela6[Data]"),CUMPRIMENTO!M$1)+COUNTIFS(INDIRECT("Tabela6[QRCode]"),CUMPRIMENTO!$D394,INDIRECT("Tabela6[Data]"),CUMPRIMENTO!M$1)</f>
        <v/>
      </c>
      <c r="N394">
        <f>COUNTIFS(INDIRECT("Tabela6[QRCode]"),CUMPRIMENTO!$C394,INDIRECT("Tabela6[Data]"),CUMPRIMENTO!N$1)+COUNTIFS(INDIRECT("Tabela6[QRCode]"),CUMPRIMENTO!$D394,INDIRECT("Tabela6[Data]"),CUMPRIMENTO!N$1)</f>
        <v/>
      </c>
      <c r="Q394" s="33">
        <f>SUM(J394:P394)/(IF(G394=1,COUNTA(J394:P394)*3,IF(G394=2,COUNTA(J394:P394)*2,IF(G394=3,COUNTA(J394:P394),IF(G394=4,COUNTA(J394:P394)/2,IF(G394=5,COUNTA(J394:P394)/7,IF(G394=6,1,"")))))))</f>
        <v/>
      </c>
      <c r="R394">
        <f>COUNTIFS(INDIRECT("Tabela6[QRCode]"),CUMPRIMENTO!$C394,INDIRECT("Tabela6[Data]"),CUMPRIMENTO!R$1)+COUNTIFS(INDIRECT("Tabela6[QRCode]"),CUMPRIMENTO!$D394,INDIRECT("Tabela6[Data]"),CUMPRIMENTO!R$1)</f>
        <v/>
      </c>
      <c r="S394">
        <f>COUNTIFS(INDIRECT("Tabela6[QRCode]"),CUMPRIMENTO!$C394,INDIRECT("Tabela6[Data]"),CUMPRIMENTO!S$1)+COUNTIFS(INDIRECT("Tabela6[QRCode]"),CUMPRIMENTO!$D394,INDIRECT("Tabela6[Data]"),CUMPRIMENTO!S$1)</f>
        <v/>
      </c>
      <c r="T394">
        <f>COUNTIFS(INDIRECT("Tabela6[QRCode]"),CUMPRIMENTO!$C394,INDIRECT("Tabela6[Data]"),CUMPRIMENTO!T$1)+COUNTIFS(INDIRECT("Tabela6[QRCode]"),CUMPRIMENTO!$D394,INDIRECT("Tabela6[Data]"),CUMPRIMENTO!T$1)</f>
        <v/>
      </c>
      <c r="U394">
        <f>COUNTIFS(INDIRECT("Tabela6[QRCode]"),CUMPRIMENTO!$C394,INDIRECT("Tabela6[Data]"),CUMPRIMENTO!U$1)+COUNTIFS(INDIRECT("Tabela6[QRCode]"),CUMPRIMENTO!$D394,INDIRECT("Tabela6[Data]"),CUMPRIMENTO!U$1)</f>
        <v/>
      </c>
      <c r="V394">
        <f>COUNTIFS(INDIRECT("Tabela6[QRCode]"),CUMPRIMENTO!$C394,INDIRECT("Tabela6[Data]"),CUMPRIMENTO!V$1)+COUNTIFS(INDIRECT("Tabela6[QRCode]"),CUMPRIMENTO!$D394,INDIRECT("Tabela6[Data]"),CUMPRIMENTO!V$1)</f>
        <v/>
      </c>
      <c r="Y394" s="33">
        <f>SUM(R394:X394)/(IF(G394=1,COUNTA(R394:X394)*3,IF(G394=2,COUNTA(R394:X394)*2,IF(G394=3,COUNTA(R394:X394),IF(G394=4,COUNTA(R394:X394)/2,IF(G394=5,COUNTA(R394:X394)/7,IF(G394=6,1,"")))))))</f>
        <v/>
      </c>
      <c r="Z394">
        <f>COUNTIFS(INDIRECT("Tabela6[QRCode]"),CUMPRIMENTO!$C394,INDIRECT("Tabela6[Data]"),CUMPRIMENTO!Z$1)+COUNTIFS(INDIRECT("Tabela6[QRCode]"),CUMPRIMENTO!$D394,INDIRECT("Tabela6[Data]"),CUMPRIMENTO!Z$1)</f>
        <v/>
      </c>
      <c r="AA394">
        <f>COUNTIFS(INDIRECT("Tabela6[QRCode]"),CUMPRIMENTO!$C394,INDIRECT("Tabela6[Data]"),CUMPRIMENTO!AA$1)+COUNTIFS(INDIRECT("Tabela6[QRCode]"),CUMPRIMENTO!$D394,INDIRECT("Tabela6[Data]"),CUMPRIMENTO!AA$1)</f>
        <v/>
      </c>
      <c r="AB394">
        <f>COUNTIFS(INDIRECT("Tabela6[QRCode]"),CUMPRIMENTO!$C394,INDIRECT("Tabela6[Data]"),CUMPRIMENTO!AB$1)+COUNTIFS(INDIRECT("Tabela6[QRCode]"),CUMPRIMENTO!$D394,INDIRECT("Tabela6[Data]"),CUMPRIMENTO!AB$1)</f>
        <v/>
      </c>
      <c r="AC394">
        <f>COUNTIFS(INDIRECT("Tabela6[QRCode]"),CUMPRIMENTO!$C394,INDIRECT("Tabela6[Data]"),CUMPRIMENTO!AC$1)+COUNTIFS(INDIRECT("Tabela6[QRCode]"),CUMPRIMENTO!$D394,INDIRECT("Tabela6[Data]"),CUMPRIMENTO!AC$1)</f>
        <v/>
      </c>
      <c r="AD394">
        <f>COUNTIFS(INDIRECT("Tabela6[QRCode]"),CUMPRIMENTO!$C394,INDIRECT("Tabela6[Data]"),CUMPRIMENTO!AD$1)+COUNTIFS(INDIRECT("Tabela6[QRCode]"),CUMPRIMENTO!$D394,INDIRECT("Tabela6[Data]"),CUMPRIMENTO!AD$1)</f>
        <v/>
      </c>
      <c r="AG394" s="33">
        <f>SUM(Z394:AD394)/(IF(G394=1,COUNTA(Z394:AD394)*3,IF(G394=2,COUNTA(Z394:AD394)*2,IF(G394=3,COUNTA(Z394:AD394),IF(G394=4,COUNTA(Z394:AD394)/2,IF(G394=5,COUNTA(Z394:AD394)/7,IF(G394=6,1,"")))))))</f>
        <v/>
      </c>
      <c r="AH394">
        <f>COUNTIFS(INDIRECT("Tabela6[QRCode]"),CUMPRIMENTO!$C394,INDIRECT("Tabela6[Data]"),CUMPRIMENTO!AH$1)+COUNTIFS(INDIRECT("Tabela6[QRCode]"),CUMPRIMENTO!$D394,INDIRECT("Tabela6[Data]"),CUMPRIMENTO!AH$1)</f>
        <v/>
      </c>
      <c r="AI394">
        <f>COUNTIFS(INDIRECT("Tabela6[QRCode]"),CUMPRIMENTO!$C394,INDIRECT("Tabela6[Data]"),CUMPRIMENTO!AI$1)+COUNTIFS(INDIRECT("Tabela6[QRCode]"),CUMPRIMENTO!$D394,INDIRECT("Tabela6[Data]"),CUMPRIMENTO!AI$1)</f>
        <v/>
      </c>
      <c r="AJ394">
        <f>COUNTIFS(INDIRECT("Tabela6[QRCode]"),CUMPRIMENTO!$C394,INDIRECT("Tabela6[Data]"),CUMPRIMENTO!AJ$1)+COUNTIFS(INDIRECT("Tabela6[QRCode]"),CUMPRIMENTO!$D394,INDIRECT("Tabela6[Data]"),CUMPRIMENTO!AJ$1)</f>
        <v/>
      </c>
      <c r="AK394">
        <f>COUNTIFS(INDIRECT("Tabela6[QRCode]"),CUMPRIMENTO!$C394,INDIRECT("Tabela6[Data]"),CUMPRIMENTO!AK$1)+COUNTIFS(INDIRECT("Tabela6[QRCode]"),CUMPRIMENTO!$D394,INDIRECT("Tabela6[Data]"),CUMPRIMENTO!AK$1)</f>
        <v/>
      </c>
      <c r="AL394">
        <f>COUNTIFS(INDIRECT("Tabela6[QRCode]"),CUMPRIMENTO!$C394,INDIRECT("Tabela6[Data]"),CUMPRIMENTO!AL$1)+COUNTIFS(INDIRECT("Tabela6[QRCode]"),CUMPRIMENTO!$D394,INDIRECT("Tabela6[Data]"),CUMPRIMENTO!AL$1)</f>
        <v/>
      </c>
      <c r="AO394" s="33">
        <f>SUM(AH394:AL394)/(IF(G394=1,COUNTA(AH394:AL394)*3,IF(G394=2,COUNTA(AH394:AL394)*2,IF(G394=3,COUNTA(AH394:AL394),IF(G394=4,COUNTA(AH394:AL394)/2,IF(G394=5,COUNTA(AH394:AL394)/7,IF(G394=6,1,"")))))))</f>
        <v/>
      </c>
      <c r="AP394">
        <f>COUNTIFS(INDIRECT("Tabela6[QRCode]"),CUMPRIMENTO!$C394,INDIRECT("Tabela6[Data]"),CUMPRIMENTO!AP$1)+COUNTIFS(INDIRECT("Tabela6[QRCode]"),CUMPRIMENTO!$D394,INDIRECT("Tabela6[Data]"),CUMPRIMENTO!AP$1)</f>
        <v/>
      </c>
      <c r="AQ394">
        <f>COUNTIFS(INDIRECT("Tabela6[QRCode]"),CUMPRIMENTO!$C394,INDIRECT("Tabela6[Data]"),CUMPRIMENTO!AQ$1)+COUNTIFS(INDIRECT("Tabela6[QRCode]"),CUMPRIMENTO!$D394,INDIRECT("Tabela6[Data]"),CUMPRIMENTO!AQ$1)</f>
        <v/>
      </c>
      <c r="AW394" s="33">
        <f>SUM(AP394:AS394)/(IF(G394=1,COUNTA(AP394:AS394)*3,IF(G394=2,COUNTA(AP394:AS394)*2,IF(G394=3,COUNTA(AP394:AS394),IF(G394=4,COUNTA(AP394:AS394)/2,IF(G394=5,COUNTA(AP394:AS394)/7,IF(G394=6,1,"")))))))</f>
        <v/>
      </c>
    </row>
    <row r="395">
      <c r="B395" t="inlineStr">
        <is>
          <t>BR01-IES-P50</t>
        </is>
      </c>
      <c r="C395" t="inlineStr">
        <is>
          <t>BR01-IES-P50-SALA19</t>
        </is>
      </c>
      <c r="D395" t="inlineStr">
        <is>
          <t>RS-ST01-50-00T-COP03</t>
        </is>
      </c>
      <c r="E395" t="inlineStr">
        <is>
          <t>SUPERVISAO - COPA</t>
        </is>
      </c>
      <c r="G395" t="n">
        <v>3</v>
      </c>
      <c r="H395" t="inlineStr">
        <is>
          <t>T3E</t>
        </is>
      </c>
      <c r="I395" s="34">
        <f>IF(H395="SOB DEMANDA",100%,IF(AVERAGE(Y395,AG395,AO395,AW395)&gt;100%,100%,AVERAGE(Y395,AG395,AO395,AW395)))</f>
        <v/>
      </c>
      <c r="J395">
        <f>COUNTIFS(INDIRECT("Tabela6[QRCode]"),CUMPRIMENTO!$C395,INDIRECT("Tabela6[Data]"),CUMPRIMENTO!J$1)+COUNTIFS(INDIRECT("Tabela6[QRCode]"),CUMPRIMENTO!$D395,INDIRECT("Tabela6[Data]"),CUMPRIMENTO!J$1)</f>
        <v/>
      </c>
      <c r="K395">
        <f>COUNTIFS(INDIRECT("Tabela6[QRCode]"),CUMPRIMENTO!$C395,INDIRECT("Tabela6[Data]"),CUMPRIMENTO!K$1)+COUNTIFS(INDIRECT("Tabela6[QRCode]"),CUMPRIMENTO!$D395,INDIRECT("Tabela6[Data]"),CUMPRIMENTO!K$1)</f>
        <v/>
      </c>
      <c r="L395">
        <f>COUNTIFS(INDIRECT("Tabela6[QRCode]"),CUMPRIMENTO!$C395,INDIRECT("Tabela6[Data]"),CUMPRIMENTO!L$1)+COUNTIFS(INDIRECT("Tabela6[QRCode]"),CUMPRIMENTO!$D395,INDIRECT("Tabela6[Data]"),CUMPRIMENTO!L$1)</f>
        <v/>
      </c>
      <c r="M395">
        <f>COUNTIFS(INDIRECT("Tabela6[QRCode]"),CUMPRIMENTO!$C395,INDIRECT("Tabela6[Data]"),CUMPRIMENTO!M$1)+COUNTIFS(INDIRECT("Tabela6[QRCode]"),CUMPRIMENTO!$D395,INDIRECT("Tabela6[Data]"),CUMPRIMENTO!M$1)</f>
        <v/>
      </c>
      <c r="N395">
        <f>COUNTIFS(INDIRECT("Tabela6[QRCode]"),CUMPRIMENTO!$C395,INDIRECT("Tabela6[Data]"),CUMPRIMENTO!N$1)+COUNTIFS(INDIRECT("Tabela6[QRCode]"),CUMPRIMENTO!$D395,INDIRECT("Tabela6[Data]"),CUMPRIMENTO!N$1)</f>
        <v/>
      </c>
      <c r="Q395" s="33">
        <f>SUM(J395:P395)/(IF(G395=1,COUNTA(J395:P395)*3,IF(G395=2,COUNTA(J395:P395)*2,IF(G395=3,COUNTA(J395:P395),IF(G395=4,COUNTA(J395:P395)/2,IF(G395=5,COUNTA(J395:P395)/7,IF(G395=6,1,"")))))))</f>
        <v/>
      </c>
      <c r="R395">
        <f>COUNTIFS(INDIRECT("Tabela6[QRCode]"),CUMPRIMENTO!$C395,INDIRECT("Tabela6[Data]"),CUMPRIMENTO!R$1)+COUNTIFS(INDIRECT("Tabela6[QRCode]"),CUMPRIMENTO!$D395,INDIRECT("Tabela6[Data]"),CUMPRIMENTO!R$1)</f>
        <v/>
      </c>
      <c r="S395">
        <f>COUNTIFS(INDIRECT("Tabela6[QRCode]"),CUMPRIMENTO!$C395,INDIRECT("Tabela6[Data]"),CUMPRIMENTO!S$1)+COUNTIFS(INDIRECT("Tabela6[QRCode]"),CUMPRIMENTO!$D395,INDIRECT("Tabela6[Data]"),CUMPRIMENTO!S$1)</f>
        <v/>
      </c>
      <c r="T395">
        <f>COUNTIFS(INDIRECT("Tabela6[QRCode]"),CUMPRIMENTO!$C395,INDIRECT("Tabela6[Data]"),CUMPRIMENTO!T$1)+COUNTIFS(INDIRECT("Tabela6[QRCode]"),CUMPRIMENTO!$D395,INDIRECT("Tabela6[Data]"),CUMPRIMENTO!T$1)</f>
        <v/>
      </c>
      <c r="U395">
        <f>COUNTIFS(INDIRECT("Tabela6[QRCode]"),CUMPRIMENTO!$C395,INDIRECT("Tabela6[Data]"),CUMPRIMENTO!U$1)+COUNTIFS(INDIRECT("Tabela6[QRCode]"),CUMPRIMENTO!$D395,INDIRECT("Tabela6[Data]"),CUMPRIMENTO!U$1)</f>
        <v/>
      </c>
      <c r="V395">
        <f>COUNTIFS(INDIRECT("Tabela6[QRCode]"),CUMPRIMENTO!$C395,INDIRECT("Tabela6[Data]"),CUMPRIMENTO!V$1)+COUNTIFS(INDIRECT("Tabela6[QRCode]"),CUMPRIMENTO!$D395,INDIRECT("Tabela6[Data]"),CUMPRIMENTO!V$1)</f>
        <v/>
      </c>
      <c r="Y395" s="33">
        <f>SUM(R395:X395)/(IF(G395=1,COUNTA(R395:X395)*3,IF(G395=2,COUNTA(R395:X395)*2,IF(G395=3,COUNTA(R395:X395),IF(G395=4,COUNTA(R395:X395)/2,IF(G395=5,COUNTA(R395:X395)/7,IF(G395=6,1,"")))))))</f>
        <v/>
      </c>
      <c r="Z395">
        <f>COUNTIFS(INDIRECT("Tabela6[QRCode]"),CUMPRIMENTO!$C395,INDIRECT("Tabela6[Data]"),CUMPRIMENTO!Z$1)+COUNTIFS(INDIRECT("Tabela6[QRCode]"),CUMPRIMENTO!$D395,INDIRECT("Tabela6[Data]"),CUMPRIMENTO!Z$1)</f>
        <v/>
      </c>
      <c r="AA395">
        <f>COUNTIFS(INDIRECT("Tabela6[QRCode]"),CUMPRIMENTO!$C395,INDIRECT("Tabela6[Data]"),CUMPRIMENTO!AA$1)+COUNTIFS(INDIRECT("Tabela6[QRCode]"),CUMPRIMENTO!$D395,INDIRECT("Tabela6[Data]"),CUMPRIMENTO!AA$1)</f>
        <v/>
      </c>
      <c r="AB395">
        <f>COUNTIFS(INDIRECT("Tabela6[QRCode]"),CUMPRIMENTO!$C395,INDIRECT("Tabela6[Data]"),CUMPRIMENTO!AB$1)+COUNTIFS(INDIRECT("Tabela6[QRCode]"),CUMPRIMENTO!$D395,INDIRECT("Tabela6[Data]"),CUMPRIMENTO!AB$1)</f>
        <v/>
      </c>
      <c r="AC395">
        <f>COUNTIFS(INDIRECT("Tabela6[QRCode]"),CUMPRIMENTO!$C395,INDIRECT("Tabela6[Data]"),CUMPRIMENTO!AC$1)+COUNTIFS(INDIRECT("Tabela6[QRCode]"),CUMPRIMENTO!$D395,INDIRECT("Tabela6[Data]"),CUMPRIMENTO!AC$1)</f>
        <v/>
      </c>
      <c r="AD395">
        <f>COUNTIFS(INDIRECT("Tabela6[QRCode]"),CUMPRIMENTO!$C395,INDIRECT("Tabela6[Data]"),CUMPRIMENTO!AD$1)+COUNTIFS(INDIRECT("Tabela6[QRCode]"),CUMPRIMENTO!$D395,INDIRECT("Tabela6[Data]"),CUMPRIMENTO!AD$1)</f>
        <v/>
      </c>
      <c r="AG395" s="33">
        <f>SUM(Z395:AD395)/(IF(G395=1,COUNTA(Z395:AD395)*3,IF(G395=2,COUNTA(Z395:AD395)*2,IF(G395=3,COUNTA(Z395:AD395),IF(G395=4,COUNTA(Z395:AD395)/2,IF(G395=5,COUNTA(Z395:AD395)/7,IF(G395=6,1,"")))))))</f>
        <v/>
      </c>
      <c r="AH395">
        <f>COUNTIFS(INDIRECT("Tabela6[QRCode]"),CUMPRIMENTO!$C395,INDIRECT("Tabela6[Data]"),CUMPRIMENTO!AH$1)+COUNTIFS(INDIRECT("Tabela6[QRCode]"),CUMPRIMENTO!$D395,INDIRECT("Tabela6[Data]"),CUMPRIMENTO!AH$1)</f>
        <v/>
      </c>
      <c r="AI395">
        <f>COUNTIFS(INDIRECT("Tabela6[QRCode]"),CUMPRIMENTO!$C395,INDIRECT("Tabela6[Data]"),CUMPRIMENTO!AI$1)+COUNTIFS(INDIRECT("Tabela6[QRCode]"),CUMPRIMENTO!$D395,INDIRECT("Tabela6[Data]"),CUMPRIMENTO!AI$1)</f>
        <v/>
      </c>
      <c r="AJ395">
        <f>COUNTIFS(INDIRECT("Tabela6[QRCode]"),CUMPRIMENTO!$C395,INDIRECT("Tabela6[Data]"),CUMPRIMENTO!AJ$1)+COUNTIFS(INDIRECT("Tabela6[QRCode]"),CUMPRIMENTO!$D395,INDIRECT("Tabela6[Data]"),CUMPRIMENTO!AJ$1)</f>
        <v/>
      </c>
      <c r="AK395">
        <f>COUNTIFS(INDIRECT("Tabela6[QRCode]"),CUMPRIMENTO!$C395,INDIRECT("Tabela6[Data]"),CUMPRIMENTO!AK$1)+COUNTIFS(INDIRECT("Tabela6[QRCode]"),CUMPRIMENTO!$D395,INDIRECT("Tabela6[Data]"),CUMPRIMENTO!AK$1)</f>
        <v/>
      </c>
      <c r="AL395">
        <f>COUNTIFS(INDIRECT("Tabela6[QRCode]"),CUMPRIMENTO!$C395,INDIRECT("Tabela6[Data]"),CUMPRIMENTO!AL$1)+COUNTIFS(INDIRECT("Tabela6[QRCode]"),CUMPRIMENTO!$D395,INDIRECT("Tabela6[Data]"),CUMPRIMENTO!AL$1)</f>
        <v/>
      </c>
      <c r="AO395" s="33">
        <f>SUM(AH395:AL395)/(IF(G395=1,COUNTA(AH395:AL395)*3,IF(G395=2,COUNTA(AH395:AL395)*2,IF(G395=3,COUNTA(AH395:AL395),IF(G395=4,COUNTA(AH395:AL395)/2,IF(G395=5,COUNTA(AH395:AL395)/7,IF(G395=6,1,"")))))))</f>
        <v/>
      </c>
      <c r="AP395">
        <f>COUNTIFS(INDIRECT("Tabela6[QRCode]"),CUMPRIMENTO!$C395,INDIRECT("Tabela6[Data]"),CUMPRIMENTO!AP$1)+COUNTIFS(INDIRECT("Tabela6[QRCode]"),CUMPRIMENTO!$D395,INDIRECT("Tabela6[Data]"),CUMPRIMENTO!AP$1)</f>
        <v/>
      </c>
      <c r="AQ395">
        <f>COUNTIFS(INDIRECT("Tabela6[QRCode]"),CUMPRIMENTO!$C395,INDIRECT("Tabela6[Data]"),CUMPRIMENTO!AQ$1)+COUNTIFS(INDIRECT("Tabela6[QRCode]"),CUMPRIMENTO!$D395,INDIRECT("Tabela6[Data]"),CUMPRIMENTO!AQ$1)</f>
        <v/>
      </c>
      <c r="AW395" s="33">
        <f>SUM(AP395:AS395)/(IF(G395=1,COUNTA(AP395:AS395)*3,IF(G395=2,COUNTA(AP395:AS395)*2,IF(G395=3,COUNTA(AP395:AS395),IF(G395=4,COUNTA(AP395:AS395)/2,IF(G395=5,COUNTA(AP395:AS395)/7,IF(G395=6,1,"")))))))</f>
        <v/>
      </c>
    </row>
    <row r="396">
      <c r="B396" t="inlineStr">
        <is>
          <t>BR01-IES-P50</t>
        </is>
      </c>
      <c r="C396" t="inlineStr">
        <is>
          <t>BR01-IES-P50-SALA22</t>
        </is>
      </c>
      <c r="D396" t="inlineStr">
        <is>
          <t>RS-ST01-50-00T-LAB02</t>
        </is>
      </c>
      <c r="E396" t="inlineStr">
        <is>
          <t>LABORATORIO VIRABREQUIM</t>
        </is>
      </c>
      <c r="G396" t="n">
        <v>4</v>
      </c>
      <c r="H396" t="inlineStr">
        <is>
          <t>T3E</t>
        </is>
      </c>
      <c r="I396" s="34">
        <f>IF(H396="SOB DEMANDA",100%,IF(AVERAGE(Y396,AG396,AO396,AW396)&gt;100%,100%,AVERAGE(Y396,AG396,AO396,AW396)))</f>
        <v/>
      </c>
      <c r="J396">
        <f>COUNTIFS(INDIRECT("Tabela6[QRCode]"),CUMPRIMENTO!$C396,INDIRECT("Tabela6[Data]"),CUMPRIMENTO!J$1)+COUNTIFS(INDIRECT("Tabela6[QRCode]"),CUMPRIMENTO!$D396,INDIRECT("Tabela6[Data]"),CUMPRIMENTO!J$1)</f>
        <v/>
      </c>
      <c r="K396">
        <f>COUNTIFS(INDIRECT("Tabela6[QRCode]"),CUMPRIMENTO!$C396,INDIRECT("Tabela6[Data]"),CUMPRIMENTO!K$1)+COUNTIFS(INDIRECT("Tabela6[QRCode]"),CUMPRIMENTO!$D396,INDIRECT("Tabela6[Data]"),CUMPRIMENTO!K$1)</f>
        <v/>
      </c>
      <c r="L396">
        <f>COUNTIFS(INDIRECT("Tabela6[QRCode]"),CUMPRIMENTO!$C396,INDIRECT("Tabela6[Data]"),CUMPRIMENTO!L$1)+COUNTIFS(INDIRECT("Tabela6[QRCode]"),CUMPRIMENTO!$D396,INDIRECT("Tabela6[Data]"),CUMPRIMENTO!L$1)</f>
        <v/>
      </c>
      <c r="M396">
        <f>COUNTIFS(INDIRECT("Tabela6[QRCode]"),CUMPRIMENTO!$C396,INDIRECT("Tabela6[Data]"),CUMPRIMENTO!M$1)+COUNTIFS(INDIRECT("Tabela6[QRCode]"),CUMPRIMENTO!$D396,INDIRECT("Tabela6[Data]"),CUMPRIMENTO!M$1)</f>
        <v/>
      </c>
      <c r="N396">
        <f>COUNTIFS(INDIRECT("Tabela6[QRCode]"),CUMPRIMENTO!$C396,INDIRECT("Tabela6[Data]"),CUMPRIMENTO!N$1)+COUNTIFS(INDIRECT("Tabela6[QRCode]"),CUMPRIMENTO!$D396,INDIRECT("Tabela6[Data]"),CUMPRIMENTO!N$1)</f>
        <v/>
      </c>
      <c r="Q396" s="33">
        <f>SUM(J396:P396)/(IF(G396=1,COUNTA(J396:P396)*3,IF(G396=2,COUNTA(J396:P396)*2,IF(G396=3,COUNTA(J396:P396),IF(G396=4,COUNTA(J396:P396)/2,IF(G396=5,COUNTA(J396:P396)/7,IF(G396=6,1,"")))))))</f>
        <v/>
      </c>
      <c r="R396">
        <f>COUNTIFS(INDIRECT("Tabela6[QRCode]"),CUMPRIMENTO!$C396,INDIRECT("Tabela6[Data]"),CUMPRIMENTO!R$1)+COUNTIFS(INDIRECT("Tabela6[QRCode]"),CUMPRIMENTO!$D396,INDIRECT("Tabela6[Data]"),CUMPRIMENTO!R$1)</f>
        <v/>
      </c>
      <c r="S396">
        <f>COUNTIFS(INDIRECT("Tabela6[QRCode]"),CUMPRIMENTO!$C396,INDIRECT("Tabela6[Data]"),CUMPRIMENTO!S$1)+COUNTIFS(INDIRECT("Tabela6[QRCode]"),CUMPRIMENTO!$D396,INDIRECT("Tabela6[Data]"),CUMPRIMENTO!S$1)</f>
        <v/>
      </c>
      <c r="T396">
        <f>COUNTIFS(INDIRECT("Tabela6[QRCode]"),CUMPRIMENTO!$C396,INDIRECT("Tabela6[Data]"),CUMPRIMENTO!T$1)+COUNTIFS(INDIRECT("Tabela6[QRCode]"),CUMPRIMENTO!$D396,INDIRECT("Tabela6[Data]"),CUMPRIMENTO!T$1)</f>
        <v/>
      </c>
      <c r="U396">
        <f>COUNTIFS(INDIRECT("Tabela6[QRCode]"),CUMPRIMENTO!$C396,INDIRECT("Tabela6[Data]"),CUMPRIMENTO!U$1)+COUNTIFS(INDIRECT("Tabela6[QRCode]"),CUMPRIMENTO!$D396,INDIRECT("Tabela6[Data]"),CUMPRIMENTO!U$1)</f>
        <v/>
      </c>
      <c r="V396">
        <f>COUNTIFS(INDIRECT("Tabela6[QRCode]"),CUMPRIMENTO!$C396,INDIRECT("Tabela6[Data]"),CUMPRIMENTO!V$1)+COUNTIFS(INDIRECT("Tabela6[QRCode]"),CUMPRIMENTO!$D396,INDIRECT("Tabela6[Data]"),CUMPRIMENTO!V$1)</f>
        <v/>
      </c>
      <c r="Y396" s="33">
        <f>SUM(R396:X396)/(IF(G396=1,COUNTA(R396:X396)*3,IF(G396=2,COUNTA(R396:X396)*2,IF(G396=3,COUNTA(R396:X396),IF(G396=4,COUNTA(R396:X396)/2,IF(G396=5,COUNTA(R396:X396)/7,IF(G396=6,1,"")))))))</f>
        <v/>
      </c>
      <c r="Z396">
        <f>COUNTIFS(INDIRECT("Tabela6[QRCode]"),CUMPRIMENTO!$C396,INDIRECT("Tabela6[Data]"),CUMPRIMENTO!Z$1)+COUNTIFS(INDIRECT("Tabela6[QRCode]"),CUMPRIMENTO!$D396,INDIRECT("Tabela6[Data]"),CUMPRIMENTO!Z$1)</f>
        <v/>
      </c>
      <c r="AA396">
        <f>COUNTIFS(INDIRECT("Tabela6[QRCode]"),CUMPRIMENTO!$C396,INDIRECT("Tabela6[Data]"),CUMPRIMENTO!AA$1)+COUNTIFS(INDIRECT("Tabela6[QRCode]"),CUMPRIMENTO!$D396,INDIRECT("Tabela6[Data]"),CUMPRIMENTO!AA$1)</f>
        <v/>
      </c>
      <c r="AB396">
        <f>COUNTIFS(INDIRECT("Tabela6[QRCode]"),CUMPRIMENTO!$C396,INDIRECT("Tabela6[Data]"),CUMPRIMENTO!AB$1)+COUNTIFS(INDIRECT("Tabela6[QRCode]"),CUMPRIMENTO!$D396,INDIRECT("Tabela6[Data]"),CUMPRIMENTO!AB$1)</f>
        <v/>
      </c>
      <c r="AC396">
        <f>COUNTIFS(INDIRECT("Tabela6[QRCode]"),CUMPRIMENTO!$C396,INDIRECT("Tabela6[Data]"),CUMPRIMENTO!AC$1)+COUNTIFS(INDIRECT("Tabela6[QRCode]"),CUMPRIMENTO!$D396,INDIRECT("Tabela6[Data]"),CUMPRIMENTO!AC$1)</f>
        <v/>
      </c>
      <c r="AD396">
        <f>COUNTIFS(INDIRECT("Tabela6[QRCode]"),CUMPRIMENTO!$C396,INDIRECT("Tabela6[Data]"),CUMPRIMENTO!AD$1)+COUNTIFS(INDIRECT("Tabela6[QRCode]"),CUMPRIMENTO!$D396,INDIRECT("Tabela6[Data]"),CUMPRIMENTO!AD$1)</f>
        <v/>
      </c>
      <c r="AG396" s="33">
        <f>SUM(Z396:AD396)/(IF(G396=1,COUNTA(Z396:AD396)*3,IF(G396=2,COUNTA(Z396:AD396)*2,IF(G396=3,COUNTA(Z396:AD396),IF(G396=4,COUNTA(Z396:AD396)/2,IF(G396=5,COUNTA(Z396:AD396)/7,IF(G396=6,1,"")))))))</f>
        <v/>
      </c>
      <c r="AH396">
        <f>COUNTIFS(INDIRECT("Tabela6[QRCode]"),CUMPRIMENTO!$C396,INDIRECT("Tabela6[Data]"),CUMPRIMENTO!AH$1)+COUNTIFS(INDIRECT("Tabela6[QRCode]"),CUMPRIMENTO!$D396,INDIRECT("Tabela6[Data]"),CUMPRIMENTO!AH$1)</f>
        <v/>
      </c>
      <c r="AI396">
        <f>COUNTIFS(INDIRECT("Tabela6[QRCode]"),CUMPRIMENTO!$C396,INDIRECT("Tabela6[Data]"),CUMPRIMENTO!AI$1)+COUNTIFS(INDIRECT("Tabela6[QRCode]"),CUMPRIMENTO!$D396,INDIRECT("Tabela6[Data]"),CUMPRIMENTO!AI$1)</f>
        <v/>
      </c>
      <c r="AJ396">
        <f>COUNTIFS(INDIRECT("Tabela6[QRCode]"),CUMPRIMENTO!$C396,INDIRECT("Tabela6[Data]"),CUMPRIMENTO!AJ$1)+COUNTIFS(INDIRECT("Tabela6[QRCode]"),CUMPRIMENTO!$D396,INDIRECT("Tabela6[Data]"),CUMPRIMENTO!AJ$1)</f>
        <v/>
      </c>
      <c r="AK396">
        <f>COUNTIFS(INDIRECT("Tabela6[QRCode]"),CUMPRIMENTO!$C396,INDIRECT("Tabela6[Data]"),CUMPRIMENTO!AK$1)+COUNTIFS(INDIRECT("Tabela6[QRCode]"),CUMPRIMENTO!$D396,INDIRECT("Tabela6[Data]"),CUMPRIMENTO!AK$1)</f>
        <v/>
      </c>
      <c r="AL396">
        <f>COUNTIFS(INDIRECT("Tabela6[QRCode]"),CUMPRIMENTO!$C396,INDIRECT("Tabela6[Data]"),CUMPRIMENTO!AL$1)+COUNTIFS(INDIRECT("Tabela6[QRCode]"),CUMPRIMENTO!$D396,INDIRECT("Tabela6[Data]"),CUMPRIMENTO!AL$1)</f>
        <v/>
      </c>
      <c r="AO396" s="33">
        <f>SUM(AH396:AL396)/(IF(G396=1,COUNTA(AH396:AL396)*3,IF(G396=2,COUNTA(AH396:AL396)*2,IF(G396=3,COUNTA(AH396:AL396),IF(G396=4,COUNTA(AH396:AL396)/2,IF(G396=5,COUNTA(AH396:AL396)/7,IF(G396=6,1,"")))))))</f>
        <v/>
      </c>
      <c r="AP396">
        <f>COUNTIFS(INDIRECT("Tabela6[QRCode]"),CUMPRIMENTO!$C396,INDIRECT("Tabela6[Data]"),CUMPRIMENTO!AP$1)+COUNTIFS(INDIRECT("Tabela6[QRCode]"),CUMPRIMENTO!$D396,INDIRECT("Tabela6[Data]"),CUMPRIMENTO!AP$1)</f>
        <v/>
      </c>
      <c r="AQ396">
        <f>COUNTIFS(INDIRECT("Tabela6[QRCode]"),CUMPRIMENTO!$C396,INDIRECT("Tabela6[Data]"),CUMPRIMENTO!AQ$1)+COUNTIFS(INDIRECT("Tabela6[QRCode]"),CUMPRIMENTO!$D396,INDIRECT("Tabela6[Data]"),CUMPRIMENTO!AQ$1)</f>
        <v/>
      </c>
      <c r="AW396" s="33">
        <f>SUM(AP396:AS396)/(IF(G396=1,COUNTA(AP396:AS396)*3,IF(G396=2,COUNTA(AP396:AS396)*2,IF(G396=3,COUNTA(AP396:AS396),IF(G396=4,COUNTA(AP396:AS396)/2,IF(G396=5,COUNTA(AP396:AS396)/7,IF(G396=6,1,"")))))))</f>
        <v/>
      </c>
    </row>
    <row r="397">
      <c r="B397" t="inlineStr">
        <is>
          <t>BR01-IES-P50</t>
        </is>
      </c>
      <c r="C397" t="inlineStr">
        <is>
          <t>BR01-IES-P50-SALA23</t>
        </is>
      </c>
      <c r="D397" t="inlineStr">
        <is>
          <t>RS-ST01-50-00T-LAB03</t>
        </is>
      </c>
      <c r="E397" t="inlineStr">
        <is>
          <t>LABORATORIO POLIMEROS</t>
        </is>
      </c>
      <c r="G397" t="n">
        <v>4</v>
      </c>
      <c r="H397" t="inlineStr">
        <is>
          <t>T3E</t>
        </is>
      </c>
      <c r="I397" s="34">
        <f>IF(H397="SOB DEMANDA",100%,IF(AVERAGE(Y397,AG397,AO397,AW397)&gt;100%,100%,AVERAGE(Y397,AG397,AO397,AW397)))</f>
        <v/>
      </c>
      <c r="J397">
        <f>COUNTIFS(INDIRECT("Tabela6[QRCode]"),CUMPRIMENTO!$C397,INDIRECT("Tabela6[Data]"),CUMPRIMENTO!J$1)+COUNTIFS(INDIRECT("Tabela6[QRCode]"),CUMPRIMENTO!$D397,INDIRECT("Tabela6[Data]"),CUMPRIMENTO!J$1)</f>
        <v/>
      </c>
      <c r="K397">
        <f>COUNTIFS(INDIRECT("Tabela6[QRCode]"),CUMPRIMENTO!$C397,INDIRECT("Tabela6[Data]"),CUMPRIMENTO!K$1)+COUNTIFS(INDIRECT("Tabela6[QRCode]"),CUMPRIMENTO!$D397,INDIRECT("Tabela6[Data]"),CUMPRIMENTO!K$1)</f>
        <v/>
      </c>
      <c r="L397">
        <f>COUNTIFS(INDIRECT("Tabela6[QRCode]"),CUMPRIMENTO!$C397,INDIRECT("Tabela6[Data]"),CUMPRIMENTO!L$1)+COUNTIFS(INDIRECT("Tabela6[QRCode]"),CUMPRIMENTO!$D397,INDIRECT("Tabela6[Data]"),CUMPRIMENTO!L$1)</f>
        <v/>
      </c>
      <c r="M397">
        <f>COUNTIFS(INDIRECT("Tabela6[QRCode]"),CUMPRIMENTO!$C397,INDIRECT("Tabela6[Data]"),CUMPRIMENTO!M$1)+COUNTIFS(INDIRECT("Tabela6[QRCode]"),CUMPRIMENTO!$D397,INDIRECT("Tabela6[Data]"),CUMPRIMENTO!M$1)</f>
        <v/>
      </c>
      <c r="N397">
        <f>COUNTIFS(INDIRECT("Tabela6[QRCode]"),CUMPRIMENTO!$C397,INDIRECT("Tabela6[Data]"),CUMPRIMENTO!N$1)+COUNTIFS(INDIRECT("Tabela6[QRCode]"),CUMPRIMENTO!$D397,INDIRECT("Tabela6[Data]"),CUMPRIMENTO!N$1)</f>
        <v/>
      </c>
      <c r="Q397" s="33">
        <f>SUM(J397:P397)/(IF(G397=1,COUNTA(J397:P397)*3,IF(G397=2,COUNTA(J397:P397)*2,IF(G397=3,COUNTA(J397:P397),IF(G397=4,COUNTA(J397:P397)/2,IF(G397=5,COUNTA(J397:P397)/7,IF(G397=6,1,"")))))))</f>
        <v/>
      </c>
      <c r="R397">
        <f>COUNTIFS(INDIRECT("Tabela6[QRCode]"),CUMPRIMENTO!$C397,INDIRECT("Tabela6[Data]"),CUMPRIMENTO!R$1)+COUNTIFS(INDIRECT("Tabela6[QRCode]"),CUMPRIMENTO!$D397,INDIRECT("Tabela6[Data]"),CUMPRIMENTO!R$1)</f>
        <v/>
      </c>
      <c r="S397">
        <f>COUNTIFS(INDIRECT("Tabela6[QRCode]"),CUMPRIMENTO!$C397,INDIRECT("Tabela6[Data]"),CUMPRIMENTO!S$1)+COUNTIFS(INDIRECT("Tabela6[QRCode]"),CUMPRIMENTO!$D397,INDIRECT("Tabela6[Data]"),CUMPRIMENTO!S$1)</f>
        <v/>
      </c>
      <c r="T397">
        <f>COUNTIFS(INDIRECT("Tabela6[QRCode]"),CUMPRIMENTO!$C397,INDIRECT("Tabela6[Data]"),CUMPRIMENTO!T$1)+COUNTIFS(INDIRECT("Tabela6[QRCode]"),CUMPRIMENTO!$D397,INDIRECT("Tabela6[Data]"),CUMPRIMENTO!T$1)</f>
        <v/>
      </c>
      <c r="U397">
        <f>COUNTIFS(INDIRECT("Tabela6[QRCode]"),CUMPRIMENTO!$C397,INDIRECT("Tabela6[Data]"),CUMPRIMENTO!U$1)+COUNTIFS(INDIRECT("Tabela6[QRCode]"),CUMPRIMENTO!$D397,INDIRECT("Tabela6[Data]"),CUMPRIMENTO!U$1)</f>
        <v/>
      </c>
      <c r="V397">
        <f>COUNTIFS(INDIRECT("Tabela6[QRCode]"),CUMPRIMENTO!$C397,INDIRECT("Tabela6[Data]"),CUMPRIMENTO!V$1)+COUNTIFS(INDIRECT("Tabela6[QRCode]"),CUMPRIMENTO!$D397,INDIRECT("Tabela6[Data]"),CUMPRIMENTO!V$1)</f>
        <v/>
      </c>
      <c r="Y397" s="33">
        <f>SUM(R397:X397)/(IF(G397=1,COUNTA(R397:X397)*3,IF(G397=2,COUNTA(R397:X397)*2,IF(G397=3,COUNTA(R397:X397),IF(G397=4,COUNTA(R397:X397)/2,IF(G397=5,COUNTA(R397:X397)/7,IF(G397=6,1,"")))))))</f>
        <v/>
      </c>
      <c r="Z397">
        <f>COUNTIFS(INDIRECT("Tabela6[QRCode]"),CUMPRIMENTO!$C397,INDIRECT("Tabela6[Data]"),CUMPRIMENTO!Z$1)+COUNTIFS(INDIRECT("Tabela6[QRCode]"),CUMPRIMENTO!$D397,INDIRECT("Tabela6[Data]"),CUMPRIMENTO!Z$1)</f>
        <v/>
      </c>
      <c r="AA397">
        <f>COUNTIFS(INDIRECT("Tabela6[QRCode]"),CUMPRIMENTO!$C397,INDIRECT("Tabela6[Data]"),CUMPRIMENTO!AA$1)+COUNTIFS(INDIRECT("Tabela6[QRCode]"),CUMPRIMENTO!$D397,INDIRECT("Tabela6[Data]"),CUMPRIMENTO!AA$1)</f>
        <v/>
      </c>
      <c r="AB397">
        <f>COUNTIFS(INDIRECT("Tabela6[QRCode]"),CUMPRIMENTO!$C397,INDIRECT("Tabela6[Data]"),CUMPRIMENTO!AB$1)+COUNTIFS(INDIRECT("Tabela6[QRCode]"),CUMPRIMENTO!$D397,INDIRECT("Tabela6[Data]"),CUMPRIMENTO!AB$1)</f>
        <v/>
      </c>
      <c r="AC397">
        <f>COUNTIFS(INDIRECT("Tabela6[QRCode]"),CUMPRIMENTO!$C397,INDIRECT("Tabela6[Data]"),CUMPRIMENTO!AC$1)+COUNTIFS(INDIRECT("Tabela6[QRCode]"),CUMPRIMENTO!$D397,INDIRECT("Tabela6[Data]"),CUMPRIMENTO!AC$1)</f>
        <v/>
      </c>
      <c r="AD397">
        <f>COUNTIFS(INDIRECT("Tabela6[QRCode]"),CUMPRIMENTO!$C397,INDIRECT("Tabela6[Data]"),CUMPRIMENTO!AD$1)+COUNTIFS(INDIRECT("Tabela6[QRCode]"),CUMPRIMENTO!$D397,INDIRECT("Tabela6[Data]"),CUMPRIMENTO!AD$1)</f>
        <v/>
      </c>
      <c r="AG397" s="33">
        <f>SUM(Z397:AD397)/(IF(G397=1,COUNTA(Z397:AD397)*3,IF(G397=2,COUNTA(Z397:AD397)*2,IF(G397=3,COUNTA(Z397:AD397),IF(G397=4,COUNTA(Z397:AD397)/2,IF(G397=5,COUNTA(Z397:AD397)/7,IF(G397=6,1,"")))))))</f>
        <v/>
      </c>
      <c r="AH397">
        <f>COUNTIFS(INDIRECT("Tabela6[QRCode]"),CUMPRIMENTO!$C397,INDIRECT("Tabela6[Data]"),CUMPRIMENTO!AH$1)+COUNTIFS(INDIRECT("Tabela6[QRCode]"),CUMPRIMENTO!$D397,INDIRECT("Tabela6[Data]"),CUMPRIMENTO!AH$1)</f>
        <v/>
      </c>
      <c r="AI397">
        <f>COUNTIFS(INDIRECT("Tabela6[QRCode]"),CUMPRIMENTO!$C397,INDIRECT("Tabela6[Data]"),CUMPRIMENTO!AI$1)+COUNTIFS(INDIRECT("Tabela6[QRCode]"),CUMPRIMENTO!$D397,INDIRECT("Tabela6[Data]"),CUMPRIMENTO!AI$1)</f>
        <v/>
      </c>
      <c r="AJ397">
        <f>COUNTIFS(INDIRECT("Tabela6[QRCode]"),CUMPRIMENTO!$C397,INDIRECT("Tabela6[Data]"),CUMPRIMENTO!AJ$1)+COUNTIFS(INDIRECT("Tabela6[QRCode]"),CUMPRIMENTO!$D397,INDIRECT("Tabela6[Data]"),CUMPRIMENTO!AJ$1)</f>
        <v/>
      </c>
      <c r="AK397">
        <f>COUNTIFS(INDIRECT("Tabela6[QRCode]"),CUMPRIMENTO!$C397,INDIRECT("Tabela6[Data]"),CUMPRIMENTO!AK$1)+COUNTIFS(INDIRECT("Tabela6[QRCode]"),CUMPRIMENTO!$D397,INDIRECT("Tabela6[Data]"),CUMPRIMENTO!AK$1)</f>
        <v/>
      </c>
      <c r="AL397">
        <f>COUNTIFS(INDIRECT("Tabela6[QRCode]"),CUMPRIMENTO!$C397,INDIRECT("Tabela6[Data]"),CUMPRIMENTO!AL$1)+COUNTIFS(INDIRECT("Tabela6[QRCode]"),CUMPRIMENTO!$D397,INDIRECT("Tabela6[Data]"),CUMPRIMENTO!AL$1)</f>
        <v/>
      </c>
      <c r="AO397" s="33">
        <f>SUM(AH397:AL397)/(IF(G397=1,COUNTA(AH397:AL397)*3,IF(G397=2,COUNTA(AH397:AL397)*2,IF(G397=3,COUNTA(AH397:AL397),IF(G397=4,COUNTA(AH397:AL397)/2,IF(G397=5,COUNTA(AH397:AL397)/7,IF(G397=6,1,"")))))))</f>
        <v/>
      </c>
      <c r="AP397">
        <f>COUNTIFS(INDIRECT("Tabela6[QRCode]"),CUMPRIMENTO!$C397,INDIRECT("Tabela6[Data]"),CUMPRIMENTO!AP$1)+COUNTIFS(INDIRECT("Tabela6[QRCode]"),CUMPRIMENTO!$D397,INDIRECT("Tabela6[Data]"),CUMPRIMENTO!AP$1)</f>
        <v/>
      </c>
      <c r="AQ397">
        <f>COUNTIFS(INDIRECT("Tabela6[QRCode]"),CUMPRIMENTO!$C397,INDIRECT("Tabela6[Data]"),CUMPRIMENTO!AQ$1)+COUNTIFS(INDIRECT("Tabela6[QRCode]"),CUMPRIMENTO!$D397,INDIRECT("Tabela6[Data]"),CUMPRIMENTO!AQ$1)</f>
        <v/>
      </c>
      <c r="AW397" s="33">
        <f>SUM(AP397:AS397)/(IF(G397=1,COUNTA(AP397:AS397)*3,IF(G397=2,COUNTA(AP397:AS397)*2,IF(G397=3,COUNTA(AP397:AS397),IF(G397=4,COUNTA(AP397:AS397)/2,IF(G397=5,COUNTA(AP397:AS397)/7,IF(G397=6,1,"")))))))</f>
        <v/>
      </c>
    </row>
    <row r="398">
      <c r="B398" t="inlineStr">
        <is>
          <t>BR01-IES-P50</t>
        </is>
      </c>
      <c r="C398" t="inlineStr">
        <is>
          <t>BR01-IES-P50-SALA24</t>
        </is>
      </c>
      <c r="E398" t="inlineStr">
        <is>
          <t>HALL MEZANINO</t>
        </is>
      </c>
      <c r="G398" t="n">
        <v>4</v>
      </c>
      <c r="H398" t="inlineStr">
        <is>
          <t>T3E</t>
        </is>
      </c>
      <c r="I398" s="34">
        <f>IF(H398="SOB DEMANDA",100%,IF(AVERAGE(Y398,AG398,AO398,AW398)&gt;100%,100%,AVERAGE(Y398,AG398,AO398,AW398)))</f>
        <v/>
      </c>
      <c r="J398">
        <f>COUNTIFS(INDIRECT("Tabela6[QRCode]"),CUMPRIMENTO!$C398,INDIRECT("Tabela6[Data]"),CUMPRIMENTO!J$1)+COUNTIFS(INDIRECT("Tabela6[QRCode]"),CUMPRIMENTO!$D398,INDIRECT("Tabela6[Data]"),CUMPRIMENTO!J$1)</f>
        <v/>
      </c>
      <c r="K398">
        <f>COUNTIFS(INDIRECT("Tabela6[QRCode]"),CUMPRIMENTO!$C398,INDIRECT("Tabela6[Data]"),CUMPRIMENTO!K$1)+COUNTIFS(INDIRECT("Tabela6[QRCode]"),CUMPRIMENTO!$D398,INDIRECT("Tabela6[Data]"),CUMPRIMENTO!K$1)</f>
        <v/>
      </c>
      <c r="L398">
        <f>COUNTIFS(INDIRECT("Tabela6[QRCode]"),CUMPRIMENTO!$C398,INDIRECT("Tabela6[Data]"),CUMPRIMENTO!L$1)+COUNTIFS(INDIRECT("Tabela6[QRCode]"),CUMPRIMENTO!$D398,INDIRECT("Tabela6[Data]"),CUMPRIMENTO!L$1)</f>
        <v/>
      </c>
      <c r="M398">
        <f>COUNTIFS(INDIRECT("Tabela6[QRCode]"),CUMPRIMENTO!$C398,INDIRECT("Tabela6[Data]"),CUMPRIMENTO!M$1)+COUNTIFS(INDIRECT("Tabela6[QRCode]"),CUMPRIMENTO!$D398,INDIRECT("Tabela6[Data]"),CUMPRIMENTO!M$1)</f>
        <v/>
      </c>
      <c r="N398">
        <f>COUNTIFS(INDIRECT("Tabela6[QRCode]"),CUMPRIMENTO!$C398,INDIRECT("Tabela6[Data]"),CUMPRIMENTO!N$1)+COUNTIFS(INDIRECT("Tabela6[QRCode]"),CUMPRIMENTO!$D398,INDIRECT("Tabela6[Data]"),CUMPRIMENTO!N$1)</f>
        <v/>
      </c>
      <c r="Q398" s="33">
        <f>SUM(J398:P398)/(IF(G398=1,COUNTA(J398:P398)*3,IF(G398=2,COUNTA(J398:P398)*2,IF(G398=3,COUNTA(J398:P398),IF(G398=4,COUNTA(J398:P398)/2,IF(G398=5,COUNTA(J398:P398)/7,IF(G398=6,1,"")))))))</f>
        <v/>
      </c>
      <c r="R398">
        <f>COUNTIFS(INDIRECT("Tabela6[QRCode]"),CUMPRIMENTO!$C398,INDIRECT("Tabela6[Data]"),CUMPRIMENTO!R$1)+COUNTIFS(INDIRECT("Tabela6[QRCode]"),CUMPRIMENTO!$D398,INDIRECT("Tabela6[Data]"),CUMPRIMENTO!R$1)</f>
        <v/>
      </c>
      <c r="S398">
        <f>COUNTIFS(INDIRECT("Tabela6[QRCode]"),CUMPRIMENTO!$C398,INDIRECT("Tabela6[Data]"),CUMPRIMENTO!S$1)+COUNTIFS(INDIRECT("Tabela6[QRCode]"),CUMPRIMENTO!$D398,INDIRECT("Tabela6[Data]"),CUMPRIMENTO!S$1)</f>
        <v/>
      </c>
      <c r="T398">
        <f>COUNTIFS(INDIRECT("Tabela6[QRCode]"),CUMPRIMENTO!$C398,INDIRECT("Tabela6[Data]"),CUMPRIMENTO!T$1)+COUNTIFS(INDIRECT("Tabela6[QRCode]"),CUMPRIMENTO!$D398,INDIRECT("Tabela6[Data]"),CUMPRIMENTO!T$1)</f>
        <v/>
      </c>
      <c r="U398">
        <f>COUNTIFS(INDIRECT("Tabela6[QRCode]"),CUMPRIMENTO!$C398,INDIRECT("Tabela6[Data]"),CUMPRIMENTO!U$1)+COUNTIFS(INDIRECT("Tabela6[QRCode]"),CUMPRIMENTO!$D398,INDIRECT("Tabela6[Data]"),CUMPRIMENTO!U$1)</f>
        <v/>
      </c>
      <c r="V398">
        <f>COUNTIFS(INDIRECT("Tabela6[QRCode]"),CUMPRIMENTO!$C398,INDIRECT("Tabela6[Data]"),CUMPRIMENTO!V$1)+COUNTIFS(INDIRECT("Tabela6[QRCode]"),CUMPRIMENTO!$D398,INDIRECT("Tabela6[Data]"),CUMPRIMENTO!V$1)</f>
        <v/>
      </c>
      <c r="Y398" s="33">
        <f>SUM(R398:X398)/(IF(G398=1,COUNTA(R398:X398)*3,IF(G398=2,COUNTA(R398:X398)*2,IF(G398=3,COUNTA(R398:X398),IF(G398=4,COUNTA(R398:X398)/2,IF(G398=5,COUNTA(R398:X398)/7,IF(G398=6,1,"")))))))</f>
        <v/>
      </c>
      <c r="Z398">
        <f>COUNTIFS(INDIRECT("Tabela6[QRCode]"),CUMPRIMENTO!$C398,INDIRECT("Tabela6[Data]"),CUMPRIMENTO!Z$1)+COUNTIFS(INDIRECT("Tabela6[QRCode]"),CUMPRIMENTO!$D398,INDIRECT("Tabela6[Data]"),CUMPRIMENTO!Z$1)</f>
        <v/>
      </c>
      <c r="AA398">
        <f>COUNTIFS(INDIRECT("Tabela6[QRCode]"),CUMPRIMENTO!$C398,INDIRECT("Tabela6[Data]"),CUMPRIMENTO!AA$1)+COUNTIFS(INDIRECT("Tabela6[QRCode]"),CUMPRIMENTO!$D398,INDIRECT("Tabela6[Data]"),CUMPRIMENTO!AA$1)</f>
        <v/>
      </c>
      <c r="AB398">
        <f>COUNTIFS(INDIRECT("Tabela6[QRCode]"),CUMPRIMENTO!$C398,INDIRECT("Tabela6[Data]"),CUMPRIMENTO!AB$1)+COUNTIFS(INDIRECT("Tabela6[QRCode]"),CUMPRIMENTO!$D398,INDIRECT("Tabela6[Data]"),CUMPRIMENTO!AB$1)</f>
        <v/>
      </c>
      <c r="AC398">
        <f>COUNTIFS(INDIRECT("Tabela6[QRCode]"),CUMPRIMENTO!$C398,INDIRECT("Tabela6[Data]"),CUMPRIMENTO!AC$1)+COUNTIFS(INDIRECT("Tabela6[QRCode]"),CUMPRIMENTO!$D398,INDIRECT("Tabela6[Data]"),CUMPRIMENTO!AC$1)</f>
        <v/>
      </c>
      <c r="AD398">
        <f>COUNTIFS(INDIRECT("Tabela6[QRCode]"),CUMPRIMENTO!$C398,INDIRECT("Tabela6[Data]"),CUMPRIMENTO!AD$1)+COUNTIFS(INDIRECT("Tabela6[QRCode]"),CUMPRIMENTO!$D398,INDIRECT("Tabela6[Data]"),CUMPRIMENTO!AD$1)</f>
        <v/>
      </c>
      <c r="AG398" s="33">
        <f>SUM(Z398:AD398)/(IF(G398=1,COUNTA(Z398:AD398)*3,IF(G398=2,COUNTA(Z398:AD398)*2,IF(G398=3,COUNTA(Z398:AD398),IF(G398=4,COUNTA(Z398:AD398)/2,IF(G398=5,COUNTA(Z398:AD398)/7,IF(G398=6,1,"")))))))</f>
        <v/>
      </c>
      <c r="AH398">
        <f>COUNTIFS(INDIRECT("Tabela6[QRCode]"),CUMPRIMENTO!$C398,INDIRECT("Tabela6[Data]"),CUMPRIMENTO!AH$1)+COUNTIFS(INDIRECT("Tabela6[QRCode]"),CUMPRIMENTO!$D398,INDIRECT("Tabela6[Data]"),CUMPRIMENTO!AH$1)</f>
        <v/>
      </c>
      <c r="AI398">
        <f>COUNTIFS(INDIRECT("Tabela6[QRCode]"),CUMPRIMENTO!$C398,INDIRECT("Tabela6[Data]"),CUMPRIMENTO!AI$1)+COUNTIFS(INDIRECT("Tabela6[QRCode]"),CUMPRIMENTO!$D398,INDIRECT("Tabela6[Data]"),CUMPRIMENTO!AI$1)</f>
        <v/>
      </c>
      <c r="AJ398">
        <f>COUNTIFS(INDIRECT("Tabela6[QRCode]"),CUMPRIMENTO!$C398,INDIRECT("Tabela6[Data]"),CUMPRIMENTO!AJ$1)+COUNTIFS(INDIRECT("Tabela6[QRCode]"),CUMPRIMENTO!$D398,INDIRECT("Tabela6[Data]"),CUMPRIMENTO!AJ$1)</f>
        <v/>
      </c>
      <c r="AK398">
        <f>COUNTIFS(INDIRECT("Tabela6[QRCode]"),CUMPRIMENTO!$C398,INDIRECT("Tabela6[Data]"),CUMPRIMENTO!AK$1)+COUNTIFS(INDIRECT("Tabela6[QRCode]"),CUMPRIMENTO!$D398,INDIRECT("Tabela6[Data]"),CUMPRIMENTO!AK$1)</f>
        <v/>
      </c>
      <c r="AL398">
        <f>COUNTIFS(INDIRECT("Tabela6[QRCode]"),CUMPRIMENTO!$C398,INDIRECT("Tabela6[Data]"),CUMPRIMENTO!AL$1)+COUNTIFS(INDIRECT("Tabela6[QRCode]"),CUMPRIMENTO!$D398,INDIRECT("Tabela6[Data]"),CUMPRIMENTO!AL$1)</f>
        <v/>
      </c>
      <c r="AO398" s="33">
        <f>SUM(AH398:AL398)/(IF(G398=1,COUNTA(AH398:AL398)*3,IF(G398=2,COUNTA(AH398:AL398)*2,IF(G398=3,COUNTA(AH398:AL398),IF(G398=4,COUNTA(AH398:AL398)/2,IF(G398=5,COUNTA(AH398:AL398)/7,IF(G398=6,1,"")))))))</f>
        <v/>
      </c>
      <c r="AP398">
        <f>COUNTIFS(INDIRECT("Tabela6[QRCode]"),CUMPRIMENTO!$C398,INDIRECT("Tabela6[Data]"),CUMPRIMENTO!AP$1)+COUNTIFS(INDIRECT("Tabela6[QRCode]"),CUMPRIMENTO!$D398,INDIRECT("Tabela6[Data]"),CUMPRIMENTO!AP$1)</f>
        <v/>
      </c>
      <c r="AQ398">
        <f>COUNTIFS(INDIRECT("Tabela6[QRCode]"),CUMPRIMENTO!$C398,INDIRECT("Tabela6[Data]"),CUMPRIMENTO!AQ$1)+COUNTIFS(INDIRECT("Tabela6[QRCode]"),CUMPRIMENTO!$D398,INDIRECT("Tabela6[Data]"),CUMPRIMENTO!AQ$1)</f>
        <v/>
      </c>
      <c r="AW398" s="33">
        <f>SUM(AP398:AS398)/(IF(G398=1,COUNTA(AP398:AS398)*3,IF(G398=2,COUNTA(AP398:AS398)*2,IF(G398=3,COUNTA(AP398:AS398),IF(G398=4,COUNTA(AP398:AS398)/2,IF(G398=5,COUNTA(AP398:AS398)/7,IF(G398=6,1,"")))))))</f>
        <v/>
      </c>
    </row>
    <row r="399">
      <c r="B399" t="inlineStr">
        <is>
          <t>BR01-IES-P50</t>
        </is>
      </c>
      <c r="C399" t="inlineStr">
        <is>
          <t>BR01-IES-P50-SALA29</t>
        </is>
      </c>
      <c r="D399" t="inlineStr">
        <is>
          <t>RS-ST01-50-01P-SLA02</t>
        </is>
      </c>
      <c r="E399" t="inlineStr">
        <is>
          <t>AREA DE ESTAR 01</t>
        </is>
      </c>
      <c r="G399" t="n">
        <v>4</v>
      </c>
      <c r="H399" t="inlineStr">
        <is>
          <t>T3E</t>
        </is>
      </c>
      <c r="I399" s="34">
        <f>IF(H399="SOB DEMANDA",100%,IF(AVERAGE(Y399,AG399,AO399,AW399)&gt;100%,100%,AVERAGE(Y399,AG399,AO399,AW399)))</f>
        <v/>
      </c>
      <c r="J399">
        <f>COUNTIFS(INDIRECT("Tabela6[QRCode]"),CUMPRIMENTO!$C399,INDIRECT("Tabela6[Data]"),CUMPRIMENTO!J$1)+COUNTIFS(INDIRECT("Tabela6[QRCode]"),CUMPRIMENTO!$D399,INDIRECT("Tabela6[Data]"),CUMPRIMENTO!J$1)</f>
        <v/>
      </c>
      <c r="K399">
        <f>COUNTIFS(INDIRECT("Tabela6[QRCode]"),CUMPRIMENTO!$C399,INDIRECT("Tabela6[Data]"),CUMPRIMENTO!K$1)+COUNTIFS(INDIRECT("Tabela6[QRCode]"),CUMPRIMENTO!$D399,INDIRECT("Tabela6[Data]"),CUMPRIMENTO!K$1)</f>
        <v/>
      </c>
      <c r="L399">
        <f>COUNTIFS(INDIRECT("Tabela6[QRCode]"),CUMPRIMENTO!$C399,INDIRECT("Tabela6[Data]"),CUMPRIMENTO!L$1)+COUNTIFS(INDIRECT("Tabela6[QRCode]"),CUMPRIMENTO!$D399,INDIRECT("Tabela6[Data]"),CUMPRIMENTO!L$1)</f>
        <v/>
      </c>
      <c r="M399">
        <f>COUNTIFS(INDIRECT("Tabela6[QRCode]"),CUMPRIMENTO!$C399,INDIRECT("Tabela6[Data]"),CUMPRIMENTO!M$1)+COUNTIFS(INDIRECT("Tabela6[QRCode]"),CUMPRIMENTO!$D399,INDIRECT("Tabela6[Data]"),CUMPRIMENTO!M$1)</f>
        <v/>
      </c>
      <c r="N399">
        <f>COUNTIFS(INDIRECT("Tabela6[QRCode]"),CUMPRIMENTO!$C399,INDIRECT("Tabela6[Data]"),CUMPRIMENTO!N$1)+COUNTIFS(INDIRECT("Tabela6[QRCode]"),CUMPRIMENTO!$D399,INDIRECT("Tabela6[Data]"),CUMPRIMENTO!N$1)</f>
        <v/>
      </c>
      <c r="Q399" s="33">
        <f>SUM(J399:P399)/(IF(G399=1,COUNTA(J399:P399)*3,IF(G399=2,COUNTA(J399:P399)*2,IF(G399=3,COUNTA(J399:P399),IF(G399=4,COUNTA(J399:P399)/2,IF(G399=5,COUNTA(J399:P399)/7,IF(G399=6,1,"")))))))</f>
        <v/>
      </c>
      <c r="R399">
        <f>COUNTIFS(INDIRECT("Tabela6[QRCode]"),CUMPRIMENTO!$C399,INDIRECT("Tabela6[Data]"),CUMPRIMENTO!R$1)+COUNTIFS(INDIRECT("Tabela6[QRCode]"),CUMPRIMENTO!$D399,INDIRECT("Tabela6[Data]"),CUMPRIMENTO!R$1)</f>
        <v/>
      </c>
      <c r="S399">
        <f>COUNTIFS(INDIRECT("Tabela6[QRCode]"),CUMPRIMENTO!$C399,INDIRECT("Tabela6[Data]"),CUMPRIMENTO!S$1)+COUNTIFS(INDIRECT("Tabela6[QRCode]"),CUMPRIMENTO!$D399,INDIRECT("Tabela6[Data]"),CUMPRIMENTO!S$1)</f>
        <v/>
      </c>
      <c r="T399">
        <f>COUNTIFS(INDIRECT("Tabela6[QRCode]"),CUMPRIMENTO!$C399,INDIRECT("Tabela6[Data]"),CUMPRIMENTO!T$1)+COUNTIFS(INDIRECT("Tabela6[QRCode]"),CUMPRIMENTO!$D399,INDIRECT("Tabela6[Data]"),CUMPRIMENTO!T$1)</f>
        <v/>
      </c>
      <c r="U399">
        <f>COUNTIFS(INDIRECT("Tabela6[QRCode]"),CUMPRIMENTO!$C399,INDIRECT("Tabela6[Data]"),CUMPRIMENTO!U$1)+COUNTIFS(INDIRECT("Tabela6[QRCode]"),CUMPRIMENTO!$D399,INDIRECT("Tabela6[Data]"),CUMPRIMENTO!U$1)</f>
        <v/>
      </c>
      <c r="V399">
        <f>COUNTIFS(INDIRECT("Tabela6[QRCode]"),CUMPRIMENTO!$C399,INDIRECT("Tabela6[Data]"),CUMPRIMENTO!V$1)+COUNTIFS(INDIRECT("Tabela6[QRCode]"),CUMPRIMENTO!$D399,INDIRECT("Tabela6[Data]"),CUMPRIMENTO!V$1)</f>
        <v/>
      </c>
      <c r="Y399" s="33">
        <f>SUM(R399:X399)/(IF(G399=1,COUNTA(R399:X399)*3,IF(G399=2,COUNTA(R399:X399)*2,IF(G399=3,COUNTA(R399:X399),IF(G399=4,COUNTA(R399:X399)/2,IF(G399=5,COUNTA(R399:X399)/7,IF(G399=6,1,"")))))))</f>
        <v/>
      </c>
      <c r="Z399">
        <f>COUNTIFS(INDIRECT("Tabela6[QRCode]"),CUMPRIMENTO!$C399,INDIRECT("Tabela6[Data]"),CUMPRIMENTO!Z$1)+COUNTIFS(INDIRECT("Tabela6[QRCode]"),CUMPRIMENTO!$D399,INDIRECT("Tabela6[Data]"),CUMPRIMENTO!Z$1)</f>
        <v/>
      </c>
      <c r="AA399">
        <f>COUNTIFS(INDIRECT("Tabela6[QRCode]"),CUMPRIMENTO!$C399,INDIRECT("Tabela6[Data]"),CUMPRIMENTO!AA$1)+COUNTIFS(INDIRECT("Tabela6[QRCode]"),CUMPRIMENTO!$D399,INDIRECT("Tabela6[Data]"),CUMPRIMENTO!AA$1)</f>
        <v/>
      </c>
      <c r="AB399">
        <f>COUNTIFS(INDIRECT("Tabela6[QRCode]"),CUMPRIMENTO!$C399,INDIRECT("Tabela6[Data]"),CUMPRIMENTO!AB$1)+COUNTIFS(INDIRECT("Tabela6[QRCode]"),CUMPRIMENTO!$D399,INDIRECT("Tabela6[Data]"),CUMPRIMENTO!AB$1)</f>
        <v/>
      </c>
      <c r="AC399">
        <f>COUNTIFS(INDIRECT("Tabela6[QRCode]"),CUMPRIMENTO!$C399,INDIRECT("Tabela6[Data]"),CUMPRIMENTO!AC$1)+COUNTIFS(INDIRECT("Tabela6[QRCode]"),CUMPRIMENTO!$D399,INDIRECT("Tabela6[Data]"),CUMPRIMENTO!AC$1)</f>
        <v/>
      </c>
      <c r="AD399">
        <f>COUNTIFS(INDIRECT("Tabela6[QRCode]"),CUMPRIMENTO!$C399,INDIRECT("Tabela6[Data]"),CUMPRIMENTO!AD$1)+COUNTIFS(INDIRECT("Tabela6[QRCode]"),CUMPRIMENTO!$D399,INDIRECT("Tabela6[Data]"),CUMPRIMENTO!AD$1)</f>
        <v/>
      </c>
      <c r="AG399" s="33">
        <f>SUM(Z399:AD399)/(IF(G399=1,COUNTA(Z399:AD399)*3,IF(G399=2,COUNTA(Z399:AD399)*2,IF(G399=3,COUNTA(Z399:AD399),IF(G399=4,COUNTA(Z399:AD399)/2,IF(G399=5,COUNTA(Z399:AD399)/7,IF(G399=6,1,"")))))))</f>
        <v/>
      </c>
      <c r="AH399">
        <f>COUNTIFS(INDIRECT("Tabela6[QRCode]"),CUMPRIMENTO!$C399,INDIRECT("Tabela6[Data]"),CUMPRIMENTO!AH$1)+COUNTIFS(INDIRECT("Tabela6[QRCode]"),CUMPRIMENTO!$D399,INDIRECT("Tabela6[Data]"),CUMPRIMENTO!AH$1)</f>
        <v/>
      </c>
      <c r="AI399">
        <f>COUNTIFS(INDIRECT("Tabela6[QRCode]"),CUMPRIMENTO!$C399,INDIRECT("Tabela6[Data]"),CUMPRIMENTO!AI$1)+COUNTIFS(INDIRECT("Tabela6[QRCode]"),CUMPRIMENTO!$D399,INDIRECT("Tabela6[Data]"),CUMPRIMENTO!AI$1)</f>
        <v/>
      </c>
      <c r="AJ399">
        <f>COUNTIFS(INDIRECT("Tabela6[QRCode]"),CUMPRIMENTO!$C399,INDIRECT("Tabela6[Data]"),CUMPRIMENTO!AJ$1)+COUNTIFS(INDIRECT("Tabela6[QRCode]"),CUMPRIMENTO!$D399,INDIRECT("Tabela6[Data]"),CUMPRIMENTO!AJ$1)</f>
        <v/>
      </c>
      <c r="AK399">
        <f>COUNTIFS(INDIRECT("Tabela6[QRCode]"),CUMPRIMENTO!$C399,INDIRECT("Tabela6[Data]"),CUMPRIMENTO!AK$1)+COUNTIFS(INDIRECT("Tabela6[QRCode]"),CUMPRIMENTO!$D399,INDIRECT("Tabela6[Data]"),CUMPRIMENTO!AK$1)</f>
        <v/>
      </c>
      <c r="AL399">
        <f>COUNTIFS(INDIRECT("Tabela6[QRCode]"),CUMPRIMENTO!$C399,INDIRECT("Tabela6[Data]"),CUMPRIMENTO!AL$1)+COUNTIFS(INDIRECT("Tabela6[QRCode]"),CUMPRIMENTO!$D399,INDIRECT("Tabela6[Data]"),CUMPRIMENTO!AL$1)</f>
        <v/>
      </c>
      <c r="AO399" s="33">
        <f>SUM(AH399:AL399)/(IF(G399=1,COUNTA(AH399:AL399)*3,IF(G399=2,COUNTA(AH399:AL399)*2,IF(G399=3,COUNTA(AH399:AL399),IF(G399=4,COUNTA(AH399:AL399)/2,IF(G399=5,COUNTA(AH399:AL399)/7,IF(G399=6,1,"")))))))</f>
        <v/>
      </c>
      <c r="AP399">
        <f>COUNTIFS(INDIRECT("Tabela6[QRCode]"),CUMPRIMENTO!$C399,INDIRECT("Tabela6[Data]"),CUMPRIMENTO!AP$1)+COUNTIFS(INDIRECT("Tabela6[QRCode]"),CUMPRIMENTO!$D399,INDIRECT("Tabela6[Data]"),CUMPRIMENTO!AP$1)</f>
        <v/>
      </c>
      <c r="AQ399">
        <f>COUNTIFS(INDIRECT("Tabela6[QRCode]"),CUMPRIMENTO!$C399,INDIRECT("Tabela6[Data]"),CUMPRIMENTO!AQ$1)+COUNTIFS(INDIRECT("Tabela6[QRCode]"),CUMPRIMENTO!$D399,INDIRECT("Tabela6[Data]"),CUMPRIMENTO!AQ$1)</f>
        <v/>
      </c>
      <c r="AW399" s="33">
        <f>SUM(AP399:AS399)/(IF(G399=1,COUNTA(AP399:AS399)*3,IF(G399=2,COUNTA(AP399:AS399)*2,IF(G399=3,COUNTA(AP399:AS399),IF(G399=4,COUNTA(AP399:AS399)/2,IF(G399=5,COUNTA(AP399:AS399)/7,IF(G399=6,1,"")))))))</f>
        <v/>
      </c>
    </row>
    <row r="400">
      <c r="B400" t="inlineStr">
        <is>
          <t>BR01-IES-P50</t>
        </is>
      </c>
      <c r="C400" t="inlineStr">
        <is>
          <t>BR01-IES-P50-SALA30</t>
        </is>
      </c>
      <c r="D400" t="inlineStr">
        <is>
          <t>RS-ST01-50-01P-COP01</t>
        </is>
      </c>
      <c r="E400" t="inlineStr">
        <is>
          <t>COPA 01</t>
        </is>
      </c>
      <c r="G400" t="n">
        <v>3</v>
      </c>
      <c r="H400" t="inlineStr">
        <is>
          <t>T3E</t>
        </is>
      </c>
      <c r="I400" s="34">
        <f>IF(H400="SOB DEMANDA",100%,IF(AVERAGE(Y400,AG400,AO400,AW400)&gt;100%,100%,AVERAGE(Y400,AG400,AO400,AW400)))</f>
        <v/>
      </c>
      <c r="J400">
        <f>COUNTIFS(INDIRECT("Tabela6[QRCode]"),CUMPRIMENTO!$C400,INDIRECT("Tabela6[Data]"),CUMPRIMENTO!J$1)+COUNTIFS(INDIRECT("Tabela6[QRCode]"),CUMPRIMENTO!$D400,INDIRECT("Tabela6[Data]"),CUMPRIMENTO!J$1)</f>
        <v/>
      </c>
      <c r="K400">
        <f>COUNTIFS(INDIRECT("Tabela6[QRCode]"),CUMPRIMENTO!$C400,INDIRECT("Tabela6[Data]"),CUMPRIMENTO!K$1)+COUNTIFS(INDIRECT("Tabela6[QRCode]"),CUMPRIMENTO!$D400,INDIRECT("Tabela6[Data]"),CUMPRIMENTO!K$1)</f>
        <v/>
      </c>
      <c r="L400">
        <f>COUNTIFS(INDIRECT("Tabela6[QRCode]"),CUMPRIMENTO!$C400,INDIRECT("Tabela6[Data]"),CUMPRIMENTO!L$1)+COUNTIFS(INDIRECT("Tabela6[QRCode]"),CUMPRIMENTO!$D400,INDIRECT("Tabela6[Data]"),CUMPRIMENTO!L$1)</f>
        <v/>
      </c>
      <c r="M400">
        <f>COUNTIFS(INDIRECT("Tabela6[QRCode]"),CUMPRIMENTO!$C400,INDIRECT("Tabela6[Data]"),CUMPRIMENTO!M$1)+COUNTIFS(INDIRECT("Tabela6[QRCode]"),CUMPRIMENTO!$D400,INDIRECT("Tabela6[Data]"),CUMPRIMENTO!M$1)</f>
        <v/>
      </c>
      <c r="N400">
        <f>COUNTIFS(INDIRECT("Tabela6[QRCode]"),CUMPRIMENTO!$C400,INDIRECT("Tabela6[Data]"),CUMPRIMENTO!N$1)+COUNTIFS(INDIRECT("Tabela6[QRCode]"),CUMPRIMENTO!$D400,INDIRECT("Tabela6[Data]"),CUMPRIMENTO!N$1)</f>
        <v/>
      </c>
      <c r="Q400" s="33">
        <f>SUM(J400:P400)/(IF(G400=1,COUNTA(J400:P400)*3,IF(G400=2,COUNTA(J400:P400)*2,IF(G400=3,COUNTA(J400:P400),IF(G400=4,COUNTA(J400:P400)/2,IF(G400=5,COUNTA(J400:P400)/7,IF(G400=6,1,"")))))))</f>
        <v/>
      </c>
      <c r="R400">
        <f>COUNTIFS(INDIRECT("Tabela6[QRCode]"),CUMPRIMENTO!$C400,INDIRECT("Tabela6[Data]"),CUMPRIMENTO!R$1)+COUNTIFS(INDIRECT("Tabela6[QRCode]"),CUMPRIMENTO!$D400,INDIRECT("Tabela6[Data]"),CUMPRIMENTO!R$1)</f>
        <v/>
      </c>
      <c r="S400">
        <f>COUNTIFS(INDIRECT("Tabela6[QRCode]"),CUMPRIMENTO!$C400,INDIRECT("Tabela6[Data]"),CUMPRIMENTO!S$1)+COUNTIFS(INDIRECT("Tabela6[QRCode]"),CUMPRIMENTO!$D400,INDIRECT("Tabela6[Data]"),CUMPRIMENTO!S$1)</f>
        <v/>
      </c>
      <c r="T400">
        <f>COUNTIFS(INDIRECT("Tabela6[QRCode]"),CUMPRIMENTO!$C400,INDIRECT("Tabela6[Data]"),CUMPRIMENTO!T$1)+COUNTIFS(INDIRECT("Tabela6[QRCode]"),CUMPRIMENTO!$D400,INDIRECT("Tabela6[Data]"),CUMPRIMENTO!T$1)</f>
        <v/>
      </c>
      <c r="U400">
        <f>COUNTIFS(INDIRECT("Tabela6[QRCode]"),CUMPRIMENTO!$C400,INDIRECT("Tabela6[Data]"),CUMPRIMENTO!U$1)+COUNTIFS(INDIRECT("Tabela6[QRCode]"),CUMPRIMENTO!$D400,INDIRECT("Tabela6[Data]"),CUMPRIMENTO!U$1)</f>
        <v/>
      </c>
      <c r="V400">
        <f>COUNTIFS(INDIRECT("Tabela6[QRCode]"),CUMPRIMENTO!$C400,INDIRECT("Tabela6[Data]"),CUMPRIMENTO!V$1)+COUNTIFS(INDIRECT("Tabela6[QRCode]"),CUMPRIMENTO!$D400,INDIRECT("Tabela6[Data]"),CUMPRIMENTO!V$1)</f>
        <v/>
      </c>
      <c r="Y400" s="33">
        <f>SUM(R400:X400)/(IF(G400=1,COUNTA(R400:X400)*3,IF(G400=2,COUNTA(R400:X400)*2,IF(G400=3,COUNTA(R400:X400),IF(G400=4,COUNTA(R400:X400)/2,IF(G400=5,COUNTA(R400:X400)/7,IF(G400=6,1,"")))))))</f>
        <v/>
      </c>
      <c r="Z400">
        <f>COUNTIFS(INDIRECT("Tabela6[QRCode]"),CUMPRIMENTO!$C400,INDIRECT("Tabela6[Data]"),CUMPRIMENTO!Z$1)+COUNTIFS(INDIRECT("Tabela6[QRCode]"),CUMPRIMENTO!$D400,INDIRECT("Tabela6[Data]"),CUMPRIMENTO!Z$1)</f>
        <v/>
      </c>
      <c r="AA400">
        <f>COUNTIFS(INDIRECT("Tabela6[QRCode]"),CUMPRIMENTO!$C400,INDIRECT("Tabela6[Data]"),CUMPRIMENTO!AA$1)+COUNTIFS(INDIRECT("Tabela6[QRCode]"),CUMPRIMENTO!$D400,INDIRECT("Tabela6[Data]"),CUMPRIMENTO!AA$1)</f>
        <v/>
      </c>
      <c r="AB400">
        <f>COUNTIFS(INDIRECT("Tabela6[QRCode]"),CUMPRIMENTO!$C400,INDIRECT("Tabela6[Data]"),CUMPRIMENTO!AB$1)+COUNTIFS(INDIRECT("Tabela6[QRCode]"),CUMPRIMENTO!$D400,INDIRECT("Tabela6[Data]"),CUMPRIMENTO!AB$1)</f>
        <v/>
      </c>
      <c r="AC400">
        <f>COUNTIFS(INDIRECT("Tabela6[QRCode]"),CUMPRIMENTO!$C400,INDIRECT("Tabela6[Data]"),CUMPRIMENTO!AC$1)+COUNTIFS(INDIRECT("Tabela6[QRCode]"),CUMPRIMENTO!$D400,INDIRECT("Tabela6[Data]"),CUMPRIMENTO!AC$1)</f>
        <v/>
      </c>
      <c r="AD400">
        <f>COUNTIFS(INDIRECT("Tabela6[QRCode]"),CUMPRIMENTO!$C400,INDIRECT("Tabela6[Data]"),CUMPRIMENTO!AD$1)+COUNTIFS(INDIRECT("Tabela6[QRCode]"),CUMPRIMENTO!$D400,INDIRECT("Tabela6[Data]"),CUMPRIMENTO!AD$1)</f>
        <v/>
      </c>
      <c r="AG400" s="33">
        <f>SUM(Z400:AD400)/(IF(G400=1,COUNTA(Z400:AD400)*3,IF(G400=2,COUNTA(Z400:AD400)*2,IF(G400=3,COUNTA(Z400:AD400),IF(G400=4,COUNTA(Z400:AD400)/2,IF(G400=5,COUNTA(Z400:AD400)/7,IF(G400=6,1,"")))))))</f>
        <v/>
      </c>
      <c r="AH400">
        <f>COUNTIFS(INDIRECT("Tabela6[QRCode]"),CUMPRIMENTO!$C400,INDIRECT("Tabela6[Data]"),CUMPRIMENTO!AH$1)+COUNTIFS(INDIRECT("Tabela6[QRCode]"),CUMPRIMENTO!$D400,INDIRECT("Tabela6[Data]"),CUMPRIMENTO!AH$1)</f>
        <v/>
      </c>
      <c r="AI400">
        <f>COUNTIFS(INDIRECT("Tabela6[QRCode]"),CUMPRIMENTO!$C400,INDIRECT("Tabela6[Data]"),CUMPRIMENTO!AI$1)+COUNTIFS(INDIRECT("Tabela6[QRCode]"),CUMPRIMENTO!$D400,INDIRECT("Tabela6[Data]"),CUMPRIMENTO!AI$1)</f>
        <v/>
      </c>
      <c r="AJ400">
        <f>COUNTIFS(INDIRECT("Tabela6[QRCode]"),CUMPRIMENTO!$C400,INDIRECT("Tabela6[Data]"),CUMPRIMENTO!AJ$1)+COUNTIFS(INDIRECT("Tabela6[QRCode]"),CUMPRIMENTO!$D400,INDIRECT("Tabela6[Data]"),CUMPRIMENTO!AJ$1)</f>
        <v/>
      </c>
      <c r="AK400">
        <f>COUNTIFS(INDIRECT("Tabela6[QRCode]"),CUMPRIMENTO!$C400,INDIRECT("Tabela6[Data]"),CUMPRIMENTO!AK$1)+COUNTIFS(INDIRECT("Tabela6[QRCode]"),CUMPRIMENTO!$D400,INDIRECT("Tabela6[Data]"),CUMPRIMENTO!AK$1)</f>
        <v/>
      </c>
      <c r="AL400">
        <f>COUNTIFS(INDIRECT("Tabela6[QRCode]"),CUMPRIMENTO!$C400,INDIRECT("Tabela6[Data]"),CUMPRIMENTO!AL$1)+COUNTIFS(INDIRECT("Tabela6[QRCode]"),CUMPRIMENTO!$D400,INDIRECT("Tabela6[Data]"),CUMPRIMENTO!AL$1)</f>
        <v/>
      </c>
      <c r="AO400" s="33">
        <f>SUM(AH400:AL400)/(IF(G400=1,COUNTA(AH400:AL400)*3,IF(G400=2,COUNTA(AH400:AL400)*2,IF(G400=3,COUNTA(AH400:AL400),IF(G400=4,COUNTA(AH400:AL400)/2,IF(G400=5,COUNTA(AH400:AL400)/7,IF(G400=6,1,"")))))))</f>
        <v/>
      </c>
      <c r="AP400">
        <f>COUNTIFS(INDIRECT("Tabela6[QRCode]"),CUMPRIMENTO!$C400,INDIRECT("Tabela6[Data]"),CUMPRIMENTO!AP$1)+COUNTIFS(INDIRECT("Tabela6[QRCode]"),CUMPRIMENTO!$D400,INDIRECT("Tabela6[Data]"),CUMPRIMENTO!AP$1)</f>
        <v/>
      </c>
      <c r="AQ400">
        <f>COUNTIFS(INDIRECT("Tabela6[QRCode]"),CUMPRIMENTO!$C400,INDIRECT("Tabela6[Data]"),CUMPRIMENTO!AQ$1)+COUNTIFS(INDIRECT("Tabela6[QRCode]"),CUMPRIMENTO!$D400,INDIRECT("Tabela6[Data]"),CUMPRIMENTO!AQ$1)</f>
        <v/>
      </c>
      <c r="AW400" s="33">
        <f>SUM(AP400:AS400)/(IF(G400=1,COUNTA(AP400:AS400)*3,IF(G400=2,COUNTA(AP400:AS400)*2,IF(G400=3,COUNTA(AP400:AS400),IF(G400=4,COUNTA(AP400:AS400)/2,IF(G400=5,COUNTA(AP400:AS400)/7,IF(G400=6,1,"")))))))</f>
        <v/>
      </c>
    </row>
    <row r="401">
      <c r="B401" t="inlineStr">
        <is>
          <t>BR01-IES-P50</t>
        </is>
      </c>
      <c r="C401" t="inlineStr">
        <is>
          <t>BR01-IES-P50-SALA31</t>
        </is>
      </c>
      <c r="D401" t="inlineStr">
        <is>
          <t>RS-ST01-50-01P-SLA03</t>
        </is>
      </c>
      <c r="E401" t="inlineStr">
        <is>
          <t>SALA DE ENCONTRO 01</t>
        </is>
      </c>
      <c r="G401" t="n">
        <v>5</v>
      </c>
      <c r="H401" t="inlineStr">
        <is>
          <t>T3E</t>
        </is>
      </c>
      <c r="I401" s="34">
        <f>IF(H401="SOB DEMANDA",100%,IF(AVERAGE(Y401,AG401,AO401,AW401)&gt;100%,100%,AVERAGE(Y401,AG401,AO401,AW401)))</f>
        <v/>
      </c>
      <c r="J401">
        <f>COUNTIFS(INDIRECT("Tabela6[QRCode]"),CUMPRIMENTO!$C401,INDIRECT("Tabela6[Data]"),CUMPRIMENTO!J$1)+COUNTIFS(INDIRECT("Tabela6[QRCode]"),CUMPRIMENTO!$D401,INDIRECT("Tabela6[Data]"),CUMPRIMENTO!J$1)</f>
        <v/>
      </c>
      <c r="K401">
        <f>COUNTIFS(INDIRECT("Tabela6[QRCode]"),CUMPRIMENTO!$C401,INDIRECT("Tabela6[Data]"),CUMPRIMENTO!K$1)+COUNTIFS(INDIRECT("Tabela6[QRCode]"),CUMPRIMENTO!$D401,INDIRECT("Tabela6[Data]"),CUMPRIMENTO!K$1)</f>
        <v/>
      </c>
      <c r="L401">
        <f>COUNTIFS(INDIRECT("Tabela6[QRCode]"),CUMPRIMENTO!$C401,INDIRECT("Tabela6[Data]"),CUMPRIMENTO!L$1)+COUNTIFS(INDIRECT("Tabela6[QRCode]"),CUMPRIMENTO!$D401,INDIRECT("Tabela6[Data]"),CUMPRIMENTO!L$1)</f>
        <v/>
      </c>
      <c r="M401">
        <f>COUNTIFS(INDIRECT("Tabela6[QRCode]"),CUMPRIMENTO!$C401,INDIRECT("Tabela6[Data]"),CUMPRIMENTO!M$1)+COUNTIFS(INDIRECT("Tabela6[QRCode]"),CUMPRIMENTO!$D401,INDIRECT("Tabela6[Data]"),CUMPRIMENTO!M$1)</f>
        <v/>
      </c>
      <c r="N401">
        <f>COUNTIFS(INDIRECT("Tabela6[QRCode]"),CUMPRIMENTO!$C401,INDIRECT("Tabela6[Data]"),CUMPRIMENTO!N$1)+COUNTIFS(INDIRECT("Tabela6[QRCode]"),CUMPRIMENTO!$D401,INDIRECT("Tabela6[Data]"),CUMPRIMENTO!N$1)</f>
        <v/>
      </c>
      <c r="Q401" s="33">
        <f>SUM(J401:P401)/(IF(G401=1,COUNTA(J401:P401)*3,IF(G401=2,COUNTA(J401:P401)*2,IF(G401=3,COUNTA(J401:P401),IF(G401=4,COUNTA(J401:P401)/2,IF(G401=5,COUNTA(J401:P401)/7,IF(G401=6,1,"")))))))</f>
        <v/>
      </c>
      <c r="R401">
        <f>COUNTIFS(INDIRECT("Tabela6[QRCode]"),CUMPRIMENTO!$C401,INDIRECT("Tabela6[Data]"),CUMPRIMENTO!R$1)+COUNTIFS(INDIRECT("Tabela6[QRCode]"),CUMPRIMENTO!$D401,INDIRECT("Tabela6[Data]"),CUMPRIMENTO!R$1)</f>
        <v/>
      </c>
      <c r="S401">
        <f>COUNTIFS(INDIRECT("Tabela6[QRCode]"),CUMPRIMENTO!$C401,INDIRECT("Tabela6[Data]"),CUMPRIMENTO!S$1)+COUNTIFS(INDIRECT("Tabela6[QRCode]"),CUMPRIMENTO!$D401,INDIRECT("Tabela6[Data]"),CUMPRIMENTO!S$1)</f>
        <v/>
      </c>
      <c r="T401">
        <f>COUNTIFS(INDIRECT("Tabela6[QRCode]"),CUMPRIMENTO!$C401,INDIRECT("Tabela6[Data]"),CUMPRIMENTO!T$1)+COUNTIFS(INDIRECT("Tabela6[QRCode]"),CUMPRIMENTO!$D401,INDIRECT("Tabela6[Data]"),CUMPRIMENTO!T$1)</f>
        <v/>
      </c>
      <c r="U401">
        <f>COUNTIFS(INDIRECT("Tabela6[QRCode]"),CUMPRIMENTO!$C401,INDIRECT("Tabela6[Data]"),CUMPRIMENTO!U$1)+COUNTIFS(INDIRECT("Tabela6[QRCode]"),CUMPRIMENTO!$D401,INDIRECT("Tabela6[Data]"),CUMPRIMENTO!U$1)</f>
        <v/>
      </c>
      <c r="V401">
        <f>COUNTIFS(INDIRECT("Tabela6[QRCode]"),CUMPRIMENTO!$C401,INDIRECT("Tabela6[Data]"),CUMPRIMENTO!V$1)+COUNTIFS(INDIRECT("Tabela6[QRCode]"),CUMPRIMENTO!$D401,INDIRECT("Tabela6[Data]"),CUMPRIMENTO!V$1)</f>
        <v/>
      </c>
      <c r="Y401" s="33">
        <f>SUM(R401:X401)/(IF(G401=1,COUNTA(R401:X401)*3,IF(G401=2,COUNTA(R401:X401)*2,IF(G401=3,COUNTA(R401:X401),IF(G401=4,COUNTA(R401:X401)/2,IF(G401=5,COUNTA(R401:X401)/7,IF(G401=6,1,"")))))))</f>
        <v/>
      </c>
      <c r="Z401">
        <f>COUNTIFS(INDIRECT("Tabela6[QRCode]"),CUMPRIMENTO!$C401,INDIRECT("Tabela6[Data]"),CUMPRIMENTO!Z$1)+COUNTIFS(INDIRECT("Tabela6[QRCode]"),CUMPRIMENTO!$D401,INDIRECT("Tabela6[Data]"),CUMPRIMENTO!Z$1)</f>
        <v/>
      </c>
      <c r="AA401">
        <f>COUNTIFS(INDIRECT("Tabela6[QRCode]"),CUMPRIMENTO!$C401,INDIRECT("Tabela6[Data]"),CUMPRIMENTO!AA$1)+COUNTIFS(INDIRECT("Tabela6[QRCode]"),CUMPRIMENTO!$D401,INDIRECT("Tabela6[Data]"),CUMPRIMENTO!AA$1)</f>
        <v/>
      </c>
      <c r="AB401">
        <f>COUNTIFS(INDIRECT("Tabela6[QRCode]"),CUMPRIMENTO!$C401,INDIRECT("Tabela6[Data]"),CUMPRIMENTO!AB$1)+COUNTIFS(INDIRECT("Tabela6[QRCode]"),CUMPRIMENTO!$D401,INDIRECT("Tabela6[Data]"),CUMPRIMENTO!AB$1)</f>
        <v/>
      </c>
      <c r="AC401">
        <f>COUNTIFS(INDIRECT("Tabela6[QRCode]"),CUMPRIMENTO!$C401,INDIRECT("Tabela6[Data]"),CUMPRIMENTO!AC$1)+COUNTIFS(INDIRECT("Tabela6[QRCode]"),CUMPRIMENTO!$D401,INDIRECT("Tabela6[Data]"),CUMPRIMENTO!AC$1)</f>
        <v/>
      </c>
      <c r="AD401">
        <f>COUNTIFS(INDIRECT("Tabela6[QRCode]"),CUMPRIMENTO!$C401,INDIRECT("Tabela6[Data]"),CUMPRIMENTO!AD$1)+COUNTIFS(INDIRECT("Tabela6[QRCode]"),CUMPRIMENTO!$D401,INDIRECT("Tabela6[Data]"),CUMPRIMENTO!AD$1)</f>
        <v/>
      </c>
      <c r="AG401" s="33">
        <f>SUM(Z401:AD401)/(IF(G401=1,COUNTA(Z401:AD401)*3,IF(G401=2,COUNTA(Z401:AD401)*2,IF(G401=3,COUNTA(Z401:AD401),IF(G401=4,COUNTA(Z401:AD401)/2,IF(G401=5,COUNTA(Z401:AD401)/7,IF(G401=6,1,"")))))))</f>
        <v/>
      </c>
      <c r="AH401">
        <f>COUNTIFS(INDIRECT("Tabela6[QRCode]"),CUMPRIMENTO!$C401,INDIRECT("Tabela6[Data]"),CUMPRIMENTO!AH$1)+COUNTIFS(INDIRECT("Tabela6[QRCode]"),CUMPRIMENTO!$D401,INDIRECT("Tabela6[Data]"),CUMPRIMENTO!AH$1)</f>
        <v/>
      </c>
      <c r="AI401">
        <f>COUNTIFS(INDIRECT("Tabela6[QRCode]"),CUMPRIMENTO!$C401,INDIRECT("Tabela6[Data]"),CUMPRIMENTO!AI$1)+COUNTIFS(INDIRECT("Tabela6[QRCode]"),CUMPRIMENTO!$D401,INDIRECT("Tabela6[Data]"),CUMPRIMENTO!AI$1)</f>
        <v/>
      </c>
      <c r="AJ401">
        <f>COUNTIFS(INDIRECT("Tabela6[QRCode]"),CUMPRIMENTO!$C401,INDIRECT("Tabela6[Data]"),CUMPRIMENTO!AJ$1)+COUNTIFS(INDIRECT("Tabela6[QRCode]"),CUMPRIMENTO!$D401,INDIRECT("Tabela6[Data]"),CUMPRIMENTO!AJ$1)</f>
        <v/>
      </c>
      <c r="AK401">
        <f>COUNTIFS(INDIRECT("Tabela6[QRCode]"),CUMPRIMENTO!$C401,INDIRECT("Tabela6[Data]"),CUMPRIMENTO!AK$1)+COUNTIFS(INDIRECT("Tabela6[QRCode]"),CUMPRIMENTO!$D401,INDIRECT("Tabela6[Data]"),CUMPRIMENTO!AK$1)</f>
        <v/>
      </c>
      <c r="AL401">
        <f>COUNTIFS(INDIRECT("Tabela6[QRCode]"),CUMPRIMENTO!$C401,INDIRECT("Tabela6[Data]"),CUMPRIMENTO!AL$1)+COUNTIFS(INDIRECT("Tabela6[QRCode]"),CUMPRIMENTO!$D401,INDIRECT("Tabela6[Data]"),CUMPRIMENTO!AL$1)</f>
        <v/>
      </c>
      <c r="AO401" s="33">
        <f>SUM(AH401:AL401)/(IF(G401=1,COUNTA(AH401:AL401)*3,IF(G401=2,COUNTA(AH401:AL401)*2,IF(G401=3,COUNTA(AH401:AL401),IF(G401=4,COUNTA(AH401:AL401)/2,IF(G401=5,COUNTA(AH401:AL401)/7,IF(G401=6,1,"")))))))</f>
        <v/>
      </c>
      <c r="AP401">
        <f>COUNTIFS(INDIRECT("Tabela6[QRCode]"),CUMPRIMENTO!$C401,INDIRECT("Tabela6[Data]"),CUMPRIMENTO!AP$1)+COUNTIFS(INDIRECT("Tabela6[QRCode]"),CUMPRIMENTO!$D401,INDIRECT("Tabela6[Data]"),CUMPRIMENTO!AP$1)</f>
        <v/>
      </c>
      <c r="AQ401">
        <f>COUNTIFS(INDIRECT("Tabela6[QRCode]"),CUMPRIMENTO!$C401,INDIRECT("Tabela6[Data]"),CUMPRIMENTO!AQ$1)+COUNTIFS(INDIRECT("Tabela6[QRCode]"),CUMPRIMENTO!$D401,INDIRECT("Tabela6[Data]"),CUMPRIMENTO!AQ$1)</f>
        <v/>
      </c>
      <c r="AW401" s="33">
        <f>SUM(AP401:AS401)/(IF(G401=1,COUNTA(AP401:AS401)*3,IF(G401=2,COUNTA(AP401:AS401)*2,IF(G401=3,COUNTA(AP401:AS401),IF(G401=4,COUNTA(AP401:AS401)/2,IF(G401=5,COUNTA(AP401:AS401)/7,IF(G401=6,1,"")))))))</f>
        <v/>
      </c>
    </row>
    <row r="402">
      <c r="B402" t="inlineStr">
        <is>
          <t>BR01-IES-P50</t>
        </is>
      </c>
      <c r="C402" t="inlineStr">
        <is>
          <t>BR01-IES-P50-SALA32</t>
        </is>
      </c>
      <c r="D402" t="inlineStr">
        <is>
          <t>RS-ST01-50-01P-SLA04</t>
        </is>
      </c>
      <c r="E402" t="inlineStr">
        <is>
          <t>SALA DE ENCONTRO 02</t>
        </is>
      </c>
      <c r="G402" t="n">
        <v>5</v>
      </c>
      <c r="H402" t="inlineStr">
        <is>
          <t>T3E</t>
        </is>
      </c>
      <c r="I402" s="34">
        <f>IF(H402="SOB DEMANDA",100%,IF(AVERAGE(Y402,AG402,AO402,AW402)&gt;100%,100%,AVERAGE(Y402,AG402,AO402,AW402)))</f>
        <v/>
      </c>
      <c r="J402">
        <f>COUNTIFS(INDIRECT("Tabela6[QRCode]"),CUMPRIMENTO!$C402,INDIRECT("Tabela6[Data]"),CUMPRIMENTO!J$1)+COUNTIFS(INDIRECT("Tabela6[QRCode]"),CUMPRIMENTO!$D402,INDIRECT("Tabela6[Data]"),CUMPRIMENTO!J$1)</f>
        <v/>
      </c>
      <c r="K402">
        <f>COUNTIFS(INDIRECT("Tabela6[QRCode]"),CUMPRIMENTO!$C402,INDIRECT("Tabela6[Data]"),CUMPRIMENTO!K$1)+COUNTIFS(INDIRECT("Tabela6[QRCode]"),CUMPRIMENTO!$D402,INDIRECT("Tabela6[Data]"),CUMPRIMENTO!K$1)</f>
        <v/>
      </c>
      <c r="L402">
        <f>COUNTIFS(INDIRECT("Tabela6[QRCode]"),CUMPRIMENTO!$C402,INDIRECT("Tabela6[Data]"),CUMPRIMENTO!L$1)+COUNTIFS(INDIRECT("Tabela6[QRCode]"),CUMPRIMENTO!$D402,INDIRECT("Tabela6[Data]"),CUMPRIMENTO!L$1)</f>
        <v/>
      </c>
      <c r="M402">
        <f>COUNTIFS(INDIRECT("Tabela6[QRCode]"),CUMPRIMENTO!$C402,INDIRECT("Tabela6[Data]"),CUMPRIMENTO!M$1)+COUNTIFS(INDIRECT("Tabela6[QRCode]"),CUMPRIMENTO!$D402,INDIRECT("Tabela6[Data]"),CUMPRIMENTO!M$1)</f>
        <v/>
      </c>
      <c r="N402">
        <f>COUNTIFS(INDIRECT("Tabela6[QRCode]"),CUMPRIMENTO!$C402,INDIRECT("Tabela6[Data]"),CUMPRIMENTO!N$1)+COUNTIFS(INDIRECT("Tabela6[QRCode]"),CUMPRIMENTO!$D402,INDIRECT("Tabela6[Data]"),CUMPRIMENTO!N$1)</f>
        <v/>
      </c>
      <c r="Q402" s="33">
        <f>SUM(J402:P402)/(IF(G402=1,COUNTA(J402:P402)*3,IF(G402=2,COUNTA(J402:P402)*2,IF(G402=3,COUNTA(J402:P402),IF(G402=4,COUNTA(J402:P402)/2,IF(G402=5,COUNTA(J402:P402)/7,IF(G402=6,1,"")))))))</f>
        <v/>
      </c>
      <c r="R402">
        <f>COUNTIFS(INDIRECT("Tabela6[QRCode]"),CUMPRIMENTO!$C402,INDIRECT("Tabela6[Data]"),CUMPRIMENTO!R$1)+COUNTIFS(INDIRECT("Tabela6[QRCode]"),CUMPRIMENTO!$D402,INDIRECT("Tabela6[Data]"),CUMPRIMENTO!R$1)</f>
        <v/>
      </c>
      <c r="S402">
        <f>COUNTIFS(INDIRECT("Tabela6[QRCode]"),CUMPRIMENTO!$C402,INDIRECT("Tabela6[Data]"),CUMPRIMENTO!S$1)+COUNTIFS(INDIRECT("Tabela6[QRCode]"),CUMPRIMENTO!$D402,INDIRECT("Tabela6[Data]"),CUMPRIMENTO!S$1)</f>
        <v/>
      </c>
      <c r="T402">
        <f>COUNTIFS(INDIRECT("Tabela6[QRCode]"),CUMPRIMENTO!$C402,INDIRECT("Tabela6[Data]"),CUMPRIMENTO!T$1)+COUNTIFS(INDIRECT("Tabela6[QRCode]"),CUMPRIMENTO!$D402,INDIRECT("Tabela6[Data]"),CUMPRIMENTO!T$1)</f>
        <v/>
      </c>
      <c r="U402">
        <f>COUNTIFS(INDIRECT("Tabela6[QRCode]"),CUMPRIMENTO!$C402,INDIRECT("Tabela6[Data]"),CUMPRIMENTO!U$1)+COUNTIFS(INDIRECT("Tabela6[QRCode]"),CUMPRIMENTO!$D402,INDIRECT("Tabela6[Data]"),CUMPRIMENTO!U$1)</f>
        <v/>
      </c>
      <c r="V402">
        <f>COUNTIFS(INDIRECT("Tabela6[QRCode]"),CUMPRIMENTO!$C402,INDIRECT("Tabela6[Data]"),CUMPRIMENTO!V$1)+COUNTIFS(INDIRECT("Tabela6[QRCode]"),CUMPRIMENTO!$D402,INDIRECT("Tabela6[Data]"),CUMPRIMENTO!V$1)</f>
        <v/>
      </c>
      <c r="Y402" s="33">
        <f>SUM(R402:X402)/(IF(G402=1,COUNTA(R402:X402)*3,IF(G402=2,COUNTA(R402:X402)*2,IF(G402=3,COUNTA(R402:X402),IF(G402=4,COUNTA(R402:X402)/2,IF(G402=5,COUNTA(R402:X402)/7,IF(G402=6,1,"")))))))</f>
        <v/>
      </c>
      <c r="Z402">
        <f>COUNTIFS(INDIRECT("Tabela6[QRCode]"),CUMPRIMENTO!$C402,INDIRECT("Tabela6[Data]"),CUMPRIMENTO!Z$1)+COUNTIFS(INDIRECT("Tabela6[QRCode]"),CUMPRIMENTO!$D402,INDIRECT("Tabela6[Data]"),CUMPRIMENTO!Z$1)</f>
        <v/>
      </c>
      <c r="AA402">
        <f>COUNTIFS(INDIRECT("Tabela6[QRCode]"),CUMPRIMENTO!$C402,INDIRECT("Tabela6[Data]"),CUMPRIMENTO!AA$1)+COUNTIFS(INDIRECT("Tabela6[QRCode]"),CUMPRIMENTO!$D402,INDIRECT("Tabela6[Data]"),CUMPRIMENTO!AA$1)</f>
        <v/>
      </c>
      <c r="AB402">
        <f>COUNTIFS(INDIRECT("Tabela6[QRCode]"),CUMPRIMENTO!$C402,INDIRECT("Tabela6[Data]"),CUMPRIMENTO!AB$1)+COUNTIFS(INDIRECT("Tabela6[QRCode]"),CUMPRIMENTO!$D402,INDIRECT("Tabela6[Data]"),CUMPRIMENTO!AB$1)</f>
        <v/>
      </c>
      <c r="AC402">
        <f>COUNTIFS(INDIRECT("Tabela6[QRCode]"),CUMPRIMENTO!$C402,INDIRECT("Tabela6[Data]"),CUMPRIMENTO!AC$1)+COUNTIFS(INDIRECT("Tabela6[QRCode]"),CUMPRIMENTO!$D402,INDIRECT("Tabela6[Data]"),CUMPRIMENTO!AC$1)</f>
        <v/>
      </c>
      <c r="AD402">
        <f>COUNTIFS(INDIRECT("Tabela6[QRCode]"),CUMPRIMENTO!$C402,INDIRECT("Tabela6[Data]"),CUMPRIMENTO!AD$1)+COUNTIFS(INDIRECT("Tabela6[QRCode]"),CUMPRIMENTO!$D402,INDIRECT("Tabela6[Data]"),CUMPRIMENTO!AD$1)</f>
        <v/>
      </c>
      <c r="AG402" s="33">
        <f>SUM(Z402:AD402)/(IF(G402=1,COUNTA(Z402:AD402)*3,IF(G402=2,COUNTA(Z402:AD402)*2,IF(G402=3,COUNTA(Z402:AD402),IF(G402=4,COUNTA(Z402:AD402)/2,IF(G402=5,COUNTA(Z402:AD402)/7,IF(G402=6,1,"")))))))</f>
        <v/>
      </c>
      <c r="AH402">
        <f>COUNTIFS(INDIRECT("Tabela6[QRCode]"),CUMPRIMENTO!$C402,INDIRECT("Tabela6[Data]"),CUMPRIMENTO!AH$1)+COUNTIFS(INDIRECT("Tabela6[QRCode]"),CUMPRIMENTO!$D402,INDIRECT("Tabela6[Data]"),CUMPRIMENTO!AH$1)</f>
        <v/>
      </c>
      <c r="AI402">
        <f>COUNTIFS(INDIRECT("Tabela6[QRCode]"),CUMPRIMENTO!$C402,INDIRECT("Tabela6[Data]"),CUMPRIMENTO!AI$1)+COUNTIFS(INDIRECT("Tabela6[QRCode]"),CUMPRIMENTO!$D402,INDIRECT("Tabela6[Data]"),CUMPRIMENTO!AI$1)</f>
        <v/>
      </c>
      <c r="AJ402">
        <f>COUNTIFS(INDIRECT("Tabela6[QRCode]"),CUMPRIMENTO!$C402,INDIRECT("Tabela6[Data]"),CUMPRIMENTO!AJ$1)+COUNTIFS(INDIRECT("Tabela6[QRCode]"),CUMPRIMENTO!$D402,INDIRECT("Tabela6[Data]"),CUMPRIMENTO!AJ$1)</f>
        <v/>
      </c>
      <c r="AK402">
        <f>COUNTIFS(INDIRECT("Tabela6[QRCode]"),CUMPRIMENTO!$C402,INDIRECT("Tabela6[Data]"),CUMPRIMENTO!AK$1)+COUNTIFS(INDIRECT("Tabela6[QRCode]"),CUMPRIMENTO!$D402,INDIRECT("Tabela6[Data]"),CUMPRIMENTO!AK$1)</f>
        <v/>
      </c>
      <c r="AL402">
        <f>COUNTIFS(INDIRECT("Tabela6[QRCode]"),CUMPRIMENTO!$C402,INDIRECT("Tabela6[Data]"),CUMPRIMENTO!AL$1)+COUNTIFS(INDIRECT("Tabela6[QRCode]"),CUMPRIMENTO!$D402,INDIRECT("Tabela6[Data]"),CUMPRIMENTO!AL$1)</f>
        <v/>
      </c>
      <c r="AO402" s="33">
        <f>SUM(AH402:AL402)/(IF(G402=1,COUNTA(AH402:AL402)*3,IF(G402=2,COUNTA(AH402:AL402)*2,IF(G402=3,COUNTA(AH402:AL402),IF(G402=4,COUNTA(AH402:AL402)/2,IF(G402=5,COUNTA(AH402:AL402)/7,IF(G402=6,1,"")))))))</f>
        <v/>
      </c>
      <c r="AP402">
        <f>COUNTIFS(INDIRECT("Tabela6[QRCode]"),CUMPRIMENTO!$C402,INDIRECT("Tabela6[Data]"),CUMPRIMENTO!AP$1)+COUNTIFS(INDIRECT("Tabela6[QRCode]"),CUMPRIMENTO!$D402,INDIRECT("Tabela6[Data]"),CUMPRIMENTO!AP$1)</f>
        <v/>
      </c>
      <c r="AQ402">
        <f>COUNTIFS(INDIRECT("Tabela6[QRCode]"),CUMPRIMENTO!$C402,INDIRECT("Tabela6[Data]"),CUMPRIMENTO!AQ$1)+COUNTIFS(INDIRECT("Tabela6[QRCode]"),CUMPRIMENTO!$D402,INDIRECT("Tabela6[Data]"),CUMPRIMENTO!AQ$1)</f>
        <v/>
      </c>
      <c r="AW402" s="33">
        <f>SUM(AP402:AS402)/(IF(G402=1,COUNTA(AP402:AS402)*3,IF(G402=2,COUNTA(AP402:AS402)*2,IF(G402=3,COUNTA(AP402:AS402),IF(G402=4,COUNTA(AP402:AS402)/2,IF(G402=5,COUNTA(AP402:AS402)/7,IF(G402=6,1,"")))))))</f>
        <v/>
      </c>
    </row>
    <row r="403">
      <c r="B403" t="inlineStr">
        <is>
          <t>BR01-IES-P50</t>
        </is>
      </c>
      <c r="C403" t="inlineStr">
        <is>
          <t>BR01-IES-P50-SALA33</t>
        </is>
      </c>
      <c r="D403" t="inlineStr">
        <is>
          <t>RS-ST01-50-01P-SLA05</t>
        </is>
      </c>
      <c r="E403" t="inlineStr">
        <is>
          <t>SALA DE TREINAMENTO</t>
        </is>
      </c>
      <c r="G403" t="n">
        <v>4</v>
      </c>
      <c r="H403" t="inlineStr">
        <is>
          <t>T3E</t>
        </is>
      </c>
      <c r="I403" s="34">
        <f>IF(H403="SOB DEMANDA",100%,IF(AVERAGE(Y403,AG403,AO403,AW403)&gt;100%,100%,AVERAGE(Y403,AG403,AO403,AW403)))</f>
        <v/>
      </c>
      <c r="J403">
        <f>COUNTIFS(INDIRECT("Tabela6[QRCode]"),CUMPRIMENTO!$C403,INDIRECT("Tabela6[Data]"),CUMPRIMENTO!J$1)+COUNTIFS(INDIRECT("Tabela6[QRCode]"),CUMPRIMENTO!$D403,INDIRECT("Tabela6[Data]"),CUMPRIMENTO!J$1)</f>
        <v/>
      </c>
      <c r="K403">
        <f>COUNTIFS(INDIRECT("Tabela6[QRCode]"),CUMPRIMENTO!$C403,INDIRECT("Tabela6[Data]"),CUMPRIMENTO!K$1)+COUNTIFS(INDIRECT("Tabela6[QRCode]"),CUMPRIMENTO!$D403,INDIRECT("Tabela6[Data]"),CUMPRIMENTO!K$1)</f>
        <v/>
      </c>
      <c r="L403">
        <f>COUNTIFS(INDIRECT("Tabela6[QRCode]"),CUMPRIMENTO!$C403,INDIRECT("Tabela6[Data]"),CUMPRIMENTO!L$1)+COUNTIFS(INDIRECT("Tabela6[QRCode]"),CUMPRIMENTO!$D403,INDIRECT("Tabela6[Data]"),CUMPRIMENTO!L$1)</f>
        <v/>
      </c>
      <c r="M403">
        <f>COUNTIFS(INDIRECT("Tabela6[QRCode]"),CUMPRIMENTO!$C403,INDIRECT("Tabela6[Data]"),CUMPRIMENTO!M$1)+COUNTIFS(INDIRECT("Tabela6[QRCode]"),CUMPRIMENTO!$D403,INDIRECT("Tabela6[Data]"),CUMPRIMENTO!M$1)</f>
        <v/>
      </c>
      <c r="N403">
        <f>COUNTIFS(INDIRECT("Tabela6[QRCode]"),CUMPRIMENTO!$C403,INDIRECT("Tabela6[Data]"),CUMPRIMENTO!N$1)+COUNTIFS(INDIRECT("Tabela6[QRCode]"),CUMPRIMENTO!$D403,INDIRECT("Tabela6[Data]"),CUMPRIMENTO!N$1)</f>
        <v/>
      </c>
      <c r="Q403" s="33">
        <f>SUM(J403:P403)/(IF(G403=1,COUNTA(J403:P403)*3,IF(G403=2,COUNTA(J403:P403)*2,IF(G403=3,COUNTA(J403:P403),IF(G403=4,COUNTA(J403:P403)/2,IF(G403=5,COUNTA(J403:P403)/7,IF(G403=6,1,"")))))))</f>
        <v/>
      </c>
      <c r="R403">
        <f>COUNTIFS(INDIRECT("Tabela6[QRCode]"),CUMPRIMENTO!$C403,INDIRECT("Tabela6[Data]"),CUMPRIMENTO!R$1)+COUNTIFS(INDIRECT("Tabela6[QRCode]"),CUMPRIMENTO!$D403,INDIRECT("Tabela6[Data]"),CUMPRIMENTO!R$1)</f>
        <v/>
      </c>
      <c r="S403">
        <f>COUNTIFS(INDIRECT("Tabela6[QRCode]"),CUMPRIMENTO!$C403,INDIRECT("Tabela6[Data]"),CUMPRIMENTO!S$1)+COUNTIFS(INDIRECT("Tabela6[QRCode]"),CUMPRIMENTO!$D403,INDIRECT("Tabela6[Data]"),CUMPRIMENTO!S$1)</f>
        <v/>
      </c>
      <c r="T403">
        <f>COUNTIFS(INDIRECT("Tabela6[QRCode]"),CUMPRIMENTO!$C403,INDIRECT("Tabela6[Data]"),CUMPRIMENTO!T$1)+COUNTIFS(INDIRECT("Tabela6[QRCode]"),CUMPRIMENTO!$D403,INDIRECT("Tabela6[Data]"),CUMPRIMENTO!T$1)</f>
        <v/>
      </c>
      <c r="U403">
        <f>COUNTIFS(INDIRECT("Tabela6[QRCode]"),CUMPRIMENTO!$C403,INDIRECT("Tabela6[Data]"),CUMPRIMENTO!U$1)+COUNTIFS(INDIRECT("Tabela6[QRCode]"),CUMPRIMENTO!$D403,INDIRECT("Tabela6[Data]"),CUMPRIMENTO!U$1)</f>
        <v/>
      </c>
      <c r="V403">
        <f>COUNTIFS(INDIRECT("Tabela6[QRCode]"),CUMPRIMENTO!$C403,INDIRECT("Tabela6[Data]"),CUMPRIMENTO!V$1)+COUNTIFS(INDIRECT("Tabela6[QRCode]"),CUMPRIMENTO!$D403,INDIRECT("Tabela6[Data]"),CUMPRIMENTO!V$1)</f>
        <v/>
      </c>
      <c r="Y403" s="33">
        <f>SUM(R403:X403)/(IF(G403=1,COUNTA(R403:X403)*3,IF(G403=2,COUNTA(R403:X403)*2,IF(G403=3,COUNTA(R403:X403),IF(G403=4,COUNTA(R403:X403)/2,IF(G403=5,COUNTA(R403:X403)/7,IF(G403=6,1,"")))))))</f>
        <v/>
      </c>
      <c r="Z403">
        <f>COUNTIFS(INDIRECT("Tabela6[QRCode]"),CUMPRIMENTO!$C403,INDIRECT("Tabela6[Data]"),CUMPRIMENTO!Z$1)+COUNTIFS(INDIRECT("Tabela6[QRCode]"),CUMPRIMENTO!$D403,INDIRECT("Tabela6[Data]"),CUMPRIMENTO!Z$1)</f>
        <v/>
      </c>
      <c r="AA403">
        <f>COUNTIFS(INDIRECT("Tabela6[QRCode]"),CUMPRIMENTO!$C403,INDIRECT("Tabela6[Data]"),CUMPRIMENTO!AA$1)+COUNTIFS(INDIRECT("Tabela6[QRCode]"),CUMPRIMENTO!$D403,INDIRECT("Tabela6[Data]"),CUMPRIMENTO!AA$1)</f>
        <v/>
      </c>
      <c r="AB403">
        <f>COUNTIFS(INDIRECT("Tabela6[QRCode]"),CUMPRIMENTO!$C403,INDIRECT("Tabela6[Data]"),CUMPRIMENTO!AB$1)+COUNTIFS(INDIRECT("Tabela6[QRCode]"),CUMPRIMENTO!$D403,INDIRECT("Tabela6[Data]"),CUMPRIMENTO!AB$1)</f>
        <v/>
      </c>
      <c r="AC403">
        <f>COUNTIFS(INDIRECT("Tabela6[QRCode]"),CUMPRIMENTO!$C403,INDIRECT("Tabela6[Data]"),CUMPRIMENTO!AC$1)+COUNTIFS(INDIRECT("Tabela6[QRCode]"),CUMPRIMENTO!$D403,INDIRECT("Tabela6[Data]"),CUMPRIMENTO!AC$1)</f>
        <v/>
      </c>
      <c r="AD403">
        <f>COUNTIFS(INDIRECT("Tabela6[QRCode]"),CUMPRIMENTO!$C403,INDIRECT("Tabela6[Data]"),CUMPRIMENTO!AD$1)+COUNTIFS(INDIRECT("Tabela6[QRCode]"),CUMPRIMENTO!$D403,INDIRECT("Tabela6[Data]"),CUMPRIMENTO!AD$1)</f>
        <v/>
      </c>
      <c r="AG403" s="33">
        <f>SUM(Z403:AD403)/(IF(G403=1,COUNTA(Z403:AD403)*3,IF(G403=2,COUNTA(Z403:AD403)*2,IF(G403=3,COUNTA(Z403:AD403),IF(G403=4,COUNTA(Z403:AD403)/2,IF(G403=5,COUNTA(Z403:AD403)/7,IF(G403=6,1,"")))))))</f>
        <v/>
      </c>
      <c r="AH403">
        <f>COUNTIFS(INDIRECT("Tabela6[QRCode]"),CUMPRIMENTO!$C403,INDIRECT("Tabela6[Data]"),CUMPRIMENTO!AH$1)+COUNTIFS(INDIRECT("Tabela6[QRCode]"),CUMPRIMENTO!$D403,INDIRECT("Tabela6[Data]"),CUMPRIMENTO!AH$1)</f>
        <v/>
      </c>
      <c r="AI403">
        <f>COUNTIFS(INDIRECT("Tabela6[QRCode]"),CUMPRIMENTO!$C403,INDIRECT("Tabela6[Data]"),CUMPRIMENTO!AI$1)+COUNTIFS(INDIRECT("Tabela6[QRCode]"),CUMPRIMENTO!$D403,INDIRECT("Tabela6[Data]"),CUMPRIMENTO!AI$1)</f>
        <v/>
      </c>
      <c r="AJ403">
        <f>COUNTIFS(INDIRECT("Tabela6[QRCode]"),CUMPRIMENTO!$C403,INDIRECT("Tabela6[Data]"),CUMPRIMENTO!AJ$1)+COUNTIFS(INDIRECT("Tabela6[QRCode]"),CUMPRIMENTO!$D403,INDIRECT("Tabela6[Data]"),CUMPRIMENTO!AJ$1)</f>
        <v/>
      </c>
      <c r="AK403">
        <f>COUNTIFS(INDIRECT("Tabela6[QRCode]"),CUMPRIMENTO!$C403,INDIRECT("Tabela6[Data]"),CUMPRIMENTO!AK$1)+COUNTIFS(INDIRECT("Tabela6[QRCode]"),CUMPRIMENTO!$D403,INDIRECT("Tabela6[Data]"),CUMPRIMENTO!AK$1)</f>
        <v/>
      </c>
      <c r="AL403">
        <f>COUNTIFS(INDIRECT("Tabela6[QRCode]"),CUMPRIMENTO!$C403,INDIRECT("Tabela6[Data]"),CUMPRIMENTO!AL$1)+COUNTIFS(INDIRECT("Tabela6[QRCode]"),CUMPRIMENTO!$D403,INDIRECT("Tabela6[Data]"),CUMPRIMENTO!AL$1)</f>
        <v/>
      </c>
      <c r="AO403" s="33">
        <f>SUM(AH403:AL403)/(IF(G403=1,COUNTA(AH403:AL403)*3,IF(G403=2,COUNTA(AH403:AL403)*2,IF(G403=3,COUNTA(AH403:AL403),IF(G403=4,COUNTA(AH403:AL403)/2,IF(G403=5,COUNTA(AH403:AL403)/7,IF(G403=6,1,"")))))))</f>
        <v/>
      </c>
      <c r="AP403">
        <f>COUNTIFS(INDIRECT("Tabela6[QRCode]"),CUMPRIMENTO!$C403,INDIRECT("Tabela6[Data]"),CUMPRIMENTO!AP$1)+COUNTIFS(INDIRECT("Tabela6[QRCode]"),CUMPRIMENTO!$D403,INDIRECT("Tabela6[Data]"),CUMPRIMENTO!AP$1)</f>
        <v/>
      </c>
      <c r="AQ403">
        <f>COUNTIFS(INDIRECT("Tabela6[QRCode]"),CUMPRIMENTO!$C403,INDIRECT("Tabela6[Data]"),CUMPRIMENTO!AQ$1)+COUNTIFS(INDIRECT("Tabela6[QRCode]"),CUMPRIMENTO!$D403,INDIRECT("Tabela6[Data]"),CUMPRIMENTO!AQ$1)</f>
        <v/>
      </c>
      <c r="AW403" s="33">
        <f>SUM(AP403:AS403)/(IF(G403=1,COUNTA(AP403:AS403)*3,IF(G403=2,COUNTA(AP403:AS403)*2,IF(G403=3,COUNTA(AP403:AS403),IF(G403=4,COUNTA(AP403:AS403)/2,IF(G403=5,COUNTA(AP403:AS403)/7,IF(G403=6,1,"")))))))</f>
        <v/>
      </c>
    </row>
    <row r="404">
      <c r="B404" t="inlineStr">
        <is>
          <t>BR01-IES-P50</t>
        </is>
      </c>
      <c r="C404" t="inlineStr">
        <is>
          <t>BR01-IES-P50-SALA34</t>
        </is>
      </c>
      <c r="D404" t="inlineStr">
        <is>
          <t>RS-ST01-50-01P-SLA06</t>
        </is>
      </c>
      <c r="E404" t="inlineStr">
        <is>
          <t>SALA DE ARQUIVO 01</t>
        </is>
      </c>
      <c r="G404" t="n">
        <v>6</v>
      </c>
      <c r="H404" t="inlineStr">
        <is>
          <t>SOB DEMANDA</t>
        </is>
      </c>
      <c r="I404" s="34">
        <f>IF(H404="SOB DEMANDA",100%,IF(AVERAGE(Y404,AG404,AO404,AW404)&gt;100%,100%,AVERAGE(Y404,AG404,AO404,AW404)))</f>
        <v/>
      </c>
      <c r="J404">
        <f>COUNTIFS(INDIRECT("Tabela6[QRCode]"),CUMPRIMENTO!$C404,INDIRECT("Tabela6[Data]"),CUMPRIMENTO!J$1)+COUNTIFS(INDIRECT("Tabela6[QRCode]"),CUMPRIMENTO!$D404,INDIRECT("Tabela6[Data]"),CUMPRIMENTO!J$1)</f>
        <v/>
      </c>
      <c r="K404">
        <f>COUNTIFS(INDIRECT("Tabela6[QRCode]"),CUMPRIMENTO!$C404,INDIRECT("Tabela6[Data]"),CUMPRIMENTO!K$1)+COUNTIFS(INDIRECT("Tabela6[QRCode]"),CUMPRIMENTO!$D404,INDIRECT("Tabela6[Data]"),CUMPRIMENTO!K$1)</f>
        <v/>
      </c>
      <c r="L404">
        <f>COUNTIFS(INDIRECT("Tabela6[QRCode]"),CUMPRIMENTO!$C404,INDIRECT("Tabela6[Data]"),CUMPRIMENTO!L$1)+COUNTIFS(INDIRECT("Tabela6[QRCode]"),CUMPRIMENTO!$D404,INDIRECT("Tabela6[Data]"),CUMPRIMENTO!L$1)</f>
        <v/>
      </c>
      <c r="M404">
        <f>COUNTIFS(INDIRECT("Tabela6[QRCode]"),CUMPRIMENTO!$C404,INDIRECT("Tabela6[Data]"),CUMPRIMENTO!M$1)+COUNTIFS(INDIRECT("Tabela6[QRCode]"),CUMPRIMENTO!$D404,INDIRECT("Tabela6[Data]"),CUMPRIMENTO!M$1)</f>
        <v/>
      </c>
      <c r="N404">
        <f>COUNTIFS(INDIRECT("Tabela6[QRCode]"),CUMPRIMENTO!$C404,INDIRECT("Tabela6[Data]"),CUMPRIMENTO!N$1)+COUNTIFS(INDIRECT("Tabela6[QRCode]"),CUMPRIMENTO!$D404,INDIRECT("Tabela6[Data]"),CUMPRIMENTO!N$1)</f>
        <v/>
      </c>
      <c r="Q404" s="33">
        <f>SUM(J404:P404)/(IF(G404=1,COUNTA(J404:P404)*3,IF(G404=2,COUNTA(J404:P404)*2,IF(G404=3,COUNTA(J404:P404),IF(G404=4,COUNTA(J404:P404)/2,IF(G404=5,COUNTA(J404:P404)/7,IF(G404=6,1,"")))))))</f>
        <v/>
      </c>
      <c r="R404">
        <f>COUNTIFS(INDIRECT("Tabela6[QRCode]"),CUMPRIMENTO!$C404,INDIRECT("Tabela6[Data]"),CUMPRIMENTO!R$1)+COUNTIFS(INDIRECT("Tabela6[QRCode]"),CUMPRIMENTO!$D404,INDIRECT("Tabela6[Data]"),CUMPRIMENTO!R$1)</f>
        <v/>
      </c>
      <c r="S404">
        <f>COUNTIFS(INDIRECT("Tabela6[QRCode]"),CUMPRIMENTO!$C404,INDIRECT("Tabela6[Data]"),CUMPRIMENTO!S$1)+COUNTIFS(INDIRECT("Tabela6[QRCode]"),CUMPRIMENTO!$D404,INDIRECT("Tabela6[Data]"),CUMPRIMENTO!S$1)</f>
        <v/>
      </c>
      <c r="T404">
        <f>COUNTIFS(INDIRECT("Tabela6[QRCode]"),CUMPRIMENTO!$C404,INDIRECT("Tabela6[Data]"),CUMPRIMENTO!T$1)+COUNTIFS(INDIRECT("Tabela6[QRCode]"),CUMPRIMENTO!$D404,INDIRECT("Tabela6[Data]"),CUMPRIMENTO!T$1)</f>
        <v/>
      </c>
      <c r="U404">
        <f>COUNTIFS(INDIRECT("Tabela6[QRCode]"),CUMPRIMENTO!$C404,INDIRECT("Tabela6[Data]"),CUMPRIMENTO!U$1)+COUNTIFS(INDIRECT("Tabela6[QRCode]"),CUMPRIMENTO!$D404,INDIRECT("Tabela6[Data]"),CUMPRIMENTO!U$1)</f>
        <v/>
      </c>
      <c r="V404">
        <f>COUNTIFS(INDIRECT("Tabela6[QRCode]"),CUMPRIMENTO!$C404,INDIRECT("Tabela6[Data]"),CUMPRIMENTO!V$1)+COUNTIFS(INDIRECT("Tabela6[QRCode]"),CUMPRIMENTO!$D404,INDIRECT("Tabela6[Data]"),CUMPRIMENTO!V$1)</f>
        <v/>
      </c>
      <c r="Y404" s="33">
        <f>SUM(R404:X404)/(IF(G404=1,COUNTA(R404:X404)*3,IF(G404=2,COUNTA(R404:X404)*2,IF(G404=3,COUNTA(R404:X404),IF(G404=4,COUNTA(R404:X404)/2,IF(G404=5,COUNTA(R404:X404)/7,IF(G404=6,1,"")))))))</f>
        <v/>
      </c>
      <c r="Z404">
        <f>COUNTIFS(INDIRECT("Tabela6[QRCode]"),CUMPRIMENTO!$C404,INDIRECT("Tabela6[Data]"),CUMPRIMENTO!Z$1)+COUNTIFS(INDIRECT("Tabela6[QRCode]"),CUMPRIMENTO!$D404,INDIRECT("Tabela6[Data]"),CUMPRIMENTO!Z$1)</f>
        <v/>
      </c>
      <c r="AA404">
        <f>COUNTIFS(INDIRECT("Tabela6[QRCode]"),CUMPRIMENTO!$C404,INDIRECT("Tabela6[Data]"),CUMPRIMENTO!AA$1)+COUNTIFS(INDIRECT("Tabela6[QRCode]"),CUMPRIMENTO!$D404,INDIRECT("Tabela6[Data]"),CUMPRIMENTO!AA$1)</f>
        <v/>
      </c>
      <c r="AB404">
        <f>COUNTIFS(INDIRECT("Tabela6[QRCode]"),CUMPRIMENTO!$C404,INDIRECT("Tabela6[Data]"),CUMPRIMENTO!AB$1)+COUNTIFS(INDIRECT("Tabela6[QRCode]"),CUMPRIMENTO!$D404,INDIRECT("Tabela6[Data]"),CUMPRIMENTO!AB$1)</f>
        <v/>
      </c>
      <c r="AC404">
        <f>COUNTIFS(INDIRECT("Tabela6[QRCode]"),CUMPRIMENTO!$C404,INDIRECT("Tabela6[Data]"),CUMPRIMENTO!AC$1)+COUNTIFS(INDIRECT("Tabela6[QRCode]"),CUMPRIMENTO!$D404,INDIRECT("Tabela6[Data]"),CUMPRIMENTO!AC$1)</f>
        <v/>
      </c>
      <c r="AD404">
        <f>COUNTIFS(INDIRECT("Tabela6[QRCode]"),CUMPRIMENTO!$C404,INDIRECT("Tabela6[Data]"),CUMPRIMENTO!AD$1)+COUNTIFS(INDIRECT("Tabela6[QRCode]"),CUMPRIMENTO!$D404,INDIRECT("Tabela6[Data]"),CUMPRIMENTO!AD$1)</f>
        <v/>
      </c>
      <c r="AG404" s="33">
        <f>SUM(Z404:AD404)/(IF(G404=1,COUNTA(Z404:AD404)*3,IF(G404=2,COUNTA(Z404:AD404)*2,IF(G404=3,COUNTA(Z404:AD404),IF(G404=4,COUNTA(Z404:AD404)/2,IF(G404=5,COUNTA(Z404:AD404)/7,IF(G404=6,1,"")))))))</f>
        <v/>
      </c>
      <c r="AH404">
        <f>COUNTIFS(INDIRECT("Tabela6[QRCode]"),CUMPRIMENTO!$C404,INDIRECT("Tabela6[Data]"),CUMPRIMENTO!AH$1)+COUNTIFS(INDIRECT("Tabela6[QRCode]"),CUMPRIMENTO!$D404,INDIRECT("Tabela6[Data]"),CUMPRIMENTO!AH$1)</f>
        <v/>
      </c>
      <c r="AI404">
        <f>COUNTIFS(INDIRECT("Tabela6[QRCode]"),CUMPRIMENTO!$C404,INDIRECT("Tabela6[Data]"),CUMPRIMENTO!AI$1)+COUNTIFS(INDIRECT("Tabela6[QRCode]"),CUMPRIMENTO!$D404,INDIRECT("Tabela6[Data]"),CUMPRIMENTO!AI$1)</f>
        <v/>
      </c>
      <c r="AJ404">
        <f>COUNTIFS(INDIRECT("Tabela6[QRCode]"),CUMPRIMENTO!$C404,INDIRECT("Tabela6[Data]"),CUMPRIMENTO!AJ$1)+COUNTIFS(INDIRECT("Tabela6[QRCode]"),CUMPRIMENTO!$D404,INDIRECT("Tabela6[Data]"),CUMPRIMENTO!AJ$1)</f>
        <v/>
      </c>
      <c r="AK404">
        <f>COUNTIFS(INDIRECT("Tabela6[QRCode]"),CUMPRIMENTO!$C404,INDIRECT("Tabela6[Data]"),CUMPRIMENTO!AK$1)+COUNTIFS(INDIRECT("Tabela6[QRCode]"),CUMPRIMENTO!$D404,INDIRECT("Tabela6[Data]"),CUMPRIMENTO!AK$1)</f>
        <v/>
      </c>
      <c r="AL404">
        <f>COUNTIFS(INDIRECT("Tabela6[QRCode]"),CUMPRIMENTO!$C404,INDIRECT("Tabela6[Data]"),CUMPRIMENTO!AL$1)+COUNTIFS(INDIRECT("Tabela6[QRCode]"),CUMPRIMENTO!$D404,INDIRECT("Tabela6[Data]"),CUMPRIMENTO!AL$1)</f>
        <v/>
      </c>
      <c r="AO404" s="33">
        <f>SUM(AH404:AL404)/(IF(G404=1,COUNTA(AH404:AL404)*3,IF(G404=2,COUNTA(AH404:AL404)*2,IF(G404=3,COUNTA(AH404:AL404),IF(G404=4,COUNTA(AH404:AL404)/2,IF(G404=5,COUNTA(AH404:AL404)/7,IF(G404=6,1,"")))))))</f>
        <v/>
      </c>
      <c r="AP404">
        <f>COUNTIFS(INDIRECT("Tabela6[QRCode]"),CUMPRIMENTO!$C404,INDIRECT("Tabela6[Data]"),CUMPRIMENTO!AP$1)+COUNTIFS(INDIRECT("Tabela6[QRCode]"),CUMPRIMENTO!$D404,INDIRECT("Tabela6[Data]"),CUMPRIMENTO!AP$1)</f>
        <v/>
      </c>
      <c r="AQ404">
        <f>COUNTIFS(INDIRECT("Tabela6[QRCode]"),CUMPRIMENTO!$C404,INDIRECT("Tabela6[Data]"),CUMPRIMENTO!AQ$1)+COUNTIFS(INDIRECT("Tabela6[QRCode]"),CUMPRIMENTO!$D404,INDIRECT("Tabela6[Data]"),CUMPRIMENTO!AQ$1)</f>
        <v/>
      </c>
      <c r="AW404" s="33">
        <f>SUM(AP404:AS404)/(IF(G404=1,COUNTA(AP404:AS404)*3,IF(G404=2,COUNTA(AP404:AS404)*2,IF(G404=3,COUNTA(AP404:AS404),IF(G404=4,COUNTA(AP404:AS404)/2,IF(G404=5,COUNTA(AP404:AS404)/7,IF(G404=6,1,"")))))))</f>
        <v/>
      </c>
    </row>
    <row r="405">
      <c r="B405" t="inlineStr">
        <is>
          <t>BR01-IES-P50</t>
        </is>
      </c>
      <c r="C405" t="inlineStr">
        <is>
          <t>BR01-IES-P50-SALA35</t>
        </is>
      </c>
      <c r="D405" t="inlineStr">
        <is>
          <t>RS-ST01-50-01P-SLA07</t>
        </is>
      </c>
      <c r="E405" t="inlineStr">
        <is>
          <t>SALA GERENTE 01</t>
        </is>
      </c>
      <c r="G405" t="n">
        <v>5</v>
      </c>
      <c r="H405" t="inlineStr">
        <is>
          <t>T3E</t>
        </is>
      </c>
      <c r="I405" s="34">
        <f>IF(H405="SOB DEMANDA",100%,IF(AVERAGE(Y405,AG405,AO405,AW405)&gt;100%,100%,AVERAGE(Y405,AG405,AO405,AW405)))</f>
        <v/>
      </c>
      <c r="J405">
        <f>COUNTIFS(INDIRECT("Tabela6[QRCode]"),CUMPRIMENTO!$C405,INDIRECT("Tabela6[Data]"),CUMPRIMENTO!J$1)+COUNTIFS(INDIRECT("Tabela6[QRCode]"),CUMPRIMENTO!$D405,INDIRECT("Tabela6[Data]"),CUMPRIMENTO!J$1)</f>
        <v/>
      </c>
      <c r="K405">
        <f>COUNTIFS(INDIRECT("Tabela6[QRCode]"),CUMPRIMENTO!$C405,INDIRECT("Tabela6[Data]"),CUMPRIMENTO!K$1)+COUNTIFS(INDIRECT("Tabela6[QRCode]"),CUMPRIMENTO!$D405,INDIRECT("Tabela6[Data]"),CUMPRIMENTO!K$1)</f>
        <v/>
      </c>
      <c r="L405">
        <f>COUNTIFS(INDIRECT("Tabela6[QRCode]"),CUMPRIMENTO!$C405,INDIRECT("Tabela6[Data]"),CUMPRIMENTO!L$1)+COUNTIFS(INDIRECT("Tabela6[QRCode]"),CUMPRIMENTO!$D405,INDIRECT("Tabela6[Data]"),CUMPRIMENTO!L$1)</f>
        <v/>
      </c>
      <c r="M405">
        <f>COUNTIFS(INDIRECT("Tabela6[QRCode]"),CUMPRIMENTO!$C405,INDIRECT("Tabela6[Data]"),CUMPRIMENTO!M$1)+COUNTIFS(INDIRECT("Tabela6[QRCode]"),CUMPRIMENTO!$D405,INDIRECT("Tabela6[Data]"),CUMPRIMENTO!M$1)</f>
        <v/>
      </c>
      <c r="N405">
        <f>COUNTIFS(INDIRECT("Tabela6[QRCode]"),CUMPRIMENTO!$C405,INDIRECT("Tabela6[Data]"),CUMPRIMENTO!N$1)+COUNTIFS(INDIRECT("Tabela6[QRCode]"),CUMPRIMENTO!$D405,INDIRECT("Tabela6[Data]"),CUMPRIMENTO!N$1)</f>
        <v/>
      </c>
      <c r="Q405" s="33">
        <f>SUM(J405:P405)/(IF(G405=1,COUNTA(J405:P405)*3,IF(G405=2,COUNTA(J405:P405)*2,IF(G405=3,COUNTA(J405:P405),IF(G405=4,COUNTA(J405:P405)/2,IF(G405=5,COUNTA(J405:P405)/7,IF(G405=6,1,"")))))))</f>
        <v/>
      </c>
      <c r="R405">
        <f>COUNTIFS(INDIRECT("Tabela6[QRCode]"),CUMPRIMENTO!$C405,INDIRECT("Tabela6[Data]"),CUMPRIMENTO!R$1)+COUNTIFS(INDIRECT("Tabela6[QRCode]"),CUMPRIMENTO!$D405,INDIRECT("Tabela6[Data]"),CUMPRIMENTO!R$1)</f>
        <v/>
      </c>
      <c r="S405">
        <f>COUNTIFS(INDIRECT("Tabela6[QRCode]"),CUMPRIMENTO!$C405,INDIRECT("Tabela6[Data]"),CUMPRIMENTO!S$1)+COUNTIFS(INDIRECT("Tabela6[QRCode]"),CUMPRIMENTO!$D405,INDIRECT("Tabela6[Data]"),CUMPRIMENTO!S$1)</f>
        <v/>
      </c>
      <c r="T405">
        <f>COUNTIFS(INDIRECT("Tabela6[QRCode]"),CUMPRIMENTO!$C405,INDIRECT("Tabela6[Data]"),CUMPRIMENTO!T$1)+COUNTIFS(INDIRECT("Tabela6[QRCode]"),CUMPRIMENTO!$D405,INDIRECT("Tabela6[Data]"),CUMPRIMENTO!T$1)</f>
        <v/>
      </c>
      <c r="U405">
        <f>COUNTIFS(INDIRECT("Tabela6[QRCode]"),CUMPRIMENTO!$C405,INDIRECT("Tabela6[Data]"),CUMPRIMENTO!U$1)+COUNTIFS(INDIRECT("Tabela6[QRCode]"),CUMPRIMENTO!$D405,INDIRECT("Tabela6[Data]"),CUMPRIMENTO!U$1)</f>
        <v/>
      </c>
      <c r="V405">
        <f>COUNTIFS(INDIRECT("Tabela6[QRCode]"),CUMPRIMENTO!$C405,INDIRECT("Tabela6[Data]"),CUMPRIMENTO!V$1)+COUNTIFS(INDIRECT("Tabela6[QRCode]"),CUMPRIMENTO!$D405,INDIRECT("Tabela6[Data]"),CUMPRIMENTO!V$1)</f>
        <v/>
      </c>
      <c r="Y405" s="33">
        <f>SUM(R405:X405)/(IF(G405=1,COUNTA(R405:X405)*3,IF(G405=2,COUNTA(R405:X405)*2,IF(G405=3,COUNTA(R405:X405),IF(G405=4,COUNTA(R405:X405)/2,IF(G405=5,COUNTA(R405:X405)/7,IF(G405=6,1,"")))))))</f>
        <v/>
      </c>
      <c r="Z405">
        <f>COUNTIFS(INDIRECT("Tabela6[QRCode]"),CUMPRIMENTO!$C405,INDIRECT("Tabela6[Data]"),CUMPRIMENTO!Z$1)+COUNTIFS(INDIRECT("Tabela6[QRCode]"),CUMPRIMENTO!$D405,INDIRECT("Tabela6[Data]"),CUMPRIMENTO!Z$1)</f>
        <v/>
      </c>
      <c r="AA405">
        <f>COUNTIFS(INDIRECT("Tabela6[QRCode]"),CUMPRIMENTO!$C405,INDIRECT("Tabela6[Data]"),CUMPRIMENTO!AA$1)+COUNTIFS(INDIRECT("Tabela6[QRCode]"),CUMPRIMENTO!$D405,INDIRECT("Tabela6[Data]"),CUMPRIMENTO!AA$1)</f>
        <v/>
      </c>
      <c r="AB405">
        <f>COUNTIFS(INDIRECT("Tabela6[QRCode]"),CUMPRIMENTO!$C405,INDIRECT("Tabela6[Data]"),CUMPRIMENTO!AB$1)+COUNTIFS(INDIRECT("Tabela6[QRCode]"),CUMPRIMENTO!$D405,INDIRECT("Tabela6[Data]"),CUMPRIMENTO!AB$1)</f>
        <v/>
      </c>
      <c r="AC405">
        <f>COUNTIFS(INDIRECT("Tabela6[QRCode]"),CUMPRIMENTO!$C405,INDIRECT("Tabela6[Data]"),CUMPRIMENTO!AC$1)+COUNTIFS(INDIRECT("Tabela6[QRCode]"),CUMPRIMENTO!$D405,INDIRECT("Tabela6[Data]"),CUMPRIMENTO!AC$1)</f>
        <v/>
      </c>
      <c r="AD405">
        <f>COUNTIFS(INDIRECT("Tabela6[QRCode]"),CUMPRIMENTO!$C405,INDIRECT("Tabela6[Data]"),CUMPRIMENTO!AD$1)+COUNTIFS(INDIRECT("Tabela6[QRCode]"),CUMPRIMENTO!$D405,INDIRECT("Tabela6[Data]"),CUMPRIMENTO!AD$1)</f>
        <v/>
      </c>
      <c r="AG405" s="33">
        <f>SUM(Z405:AD405)/(IF(G405=1,COUNTA(Z405:AD405)*3,IF(G405=2,COUNTA(Z405:AD405)*2,IF(G405=3,COUNTA(Z405:AD405),IF(G405=4,COUNTA(Z405:AD405)/2,IF(G405=5,COUNTA(Z405:AD405)/7,IF(G405=6,1,"")))))))</f>
        <v/>
      </c>
      <c r="AH405">
        <f>COUNTIFS(INDIRECT("Tabela6[QRCode]"),CUMPRIMENTO!$C405,INDIRECT("Tabela6[Data]"),CUMPRIMENTO!AH$1)+COUNTIFS(INDIRECT("Tabela6[QRCode]"),CUMPRIMENTO!$D405,INDIRECT("Tabela6[Data]"),CUMPRIMENTO!AH$1)</f>
        <v/>
      </c>
      <c r="AI405">
        <f>COUNTIFS(INDIRECT("Tabela6[QRCode]"),CUMPRIMENTO!$C405,INDIRECT("Tabela6[Data]"),CUMPRIMENTO!AI$1)+COUNTIFS(INDIRECT("Tabela6[QRCode]"),CUMPRIMENTO!$D405,INDIRECT("Tabela6[Data]"),CUMPRIMENTO!AI$1)</f>
        <v/>
      </c>
      <c r="AJ405">
        <f>COUNTIFS(INDIRECT("Tabela6[QRCode]"),CUMPRIMENTO!$C405,INDIRECT("Tabela6[Data]"),CUMPRIMENTO!AJ$1)+COUNTIFS(INDIRECT("Tabela6[QRCode]"),CUMPRIMENTO!$D405,INDIRECT("Tabela6[Data]"),CUMPRIMENTO!AJ$1)</f>
        <v/>
      </c>
      <c r="AK405">
        <f>COUNTIFS(INDIRECT("Tabela6[QRCode]"),CUMPRIMENTO!$C405,INDIRECT("Tabela6[Data]"),CUMPRIMENTO!AK$1)+COUNTIFS(INDIRECT("Tabela6[QRCode]"),CUMPRIMENTO!$D405,INDIRECT("Tabela6[Data]"),CUMPRIMENTO!AK$1)</f>
        <v/>
      </c>
      <c r="AL405">
        <f>COUNTIFS(INDIRECT("Tabela6[QRCode]"),CUMPRIMENTO!$C405,INDIRECT("Tabela6[Data]"),CUMPRIMENTO!AL$1)+COUNTIFS(INDIRECT("Tabela6[QRCode]"),CUMPRIMENTO!$D405,INDIRECT("Tabela6[Data]"),CUMPRIMENTO!AL$1)</f>
        <v/>
      </c>
      <c r="AO405" s="33">
        <f>SUM(AH405:AL405)/(IF(G405=1,COUNTA(AH405:AL405)*3,IF(G405=2,COUNTA(AH405:AL405)*2,IF(G405=3,COUNTA(AH405:AL405),IF(G405=4,COUNTA(AH405:AL405)/2,IF(G405=5,COUNTA(AH405:AL405)/7,IF(G405=6,1,"")))))))</f>
        <v/>
      </c>
      <c r="AP405">
        <f>COUNTIFS(INDIRECT("Tabela6[QRCode]"),CUMPRIMENTO!$C405,INDIRECT("Tabela6[Data]"),CUMPRIMENTO!AP$1)+COUNTIFS(INDIRECT("Tabela6[QRCode]"),CUMPRIMENTO!$D405,INDIRECT("Tabela6[Data]"),CUMPRIMENTO!AP$1)</f>
        <v/>
      </c>
      <c r="AQ405">
        <f>COUNTIFS(INDIRECT("Tabela6[QRCode]"),CUMPRIMENTO!$C405,INDIRECT("Tabela6[Data]"),CUMPRIMENTO!AQ$1)+COUNTIFS(INDIRECT("Tabela6[QRCode]"),CUMPRIMENTO!$D405,INDIRECT("Tabela6[Data]"),CUMPRIMENTO!AQ$1)</f>
        <v/>
      </c>
      <c r="AW405" s="33">
        <f>SUM(AP405:AS405)/(IF(G405=1,COUNTA(AP405:AS405)*3,IF(G405=2,COUNTA(AP405:AS405)*2,IF(G405=3,COUNTA(AP405:AS405),IF(G405=4,COUNTA(AP405:AS405)/2,IF(G405=5,COUNTA(AP405:AS405)/7,IF(G405=6,1,"")))))))</f>
        <v/>
      </c>
    </row>
    <row r="406">
      <c r="B406" t="inlineStr">
        <is>
          <t>BR01-IES-P50</t>
        </is>
      </c>
      <c r="C406" t="inlineStr">
        <is>
          <t>BR01-IES-P50-SALA36</t>
        </is>
      </c>
      <c r="D406" t="inlineStr">
        <is>
          <t>RS-ST01-50-01P-SLA08</t>
        </is>
      </c>
      <c r="E406" t="inlineStr">
        <is>
          <t>SALA GERENTE 02</t>
        </is>
      </c>
      <c r="G406" t="n">
        <v>5</v>
      </c>
      <c r="H406" t="inlineStr">
        <is>
          <t>T3E</t>
        </is>
      </c>
      <c r="I406" s="34">
        <f>IF(H406="SOB DEMANDA",100%,IF(AVERAGE(Y406,AG406,AO406,AW406)&gt;100%,100%,AVERAGE(Y406,AG406,AO406,AW406)))</f>
        <v/>
      </c>
      <c r="J406">
        <f>COUNTIFS(INDIRECT("Tabela6[QRCode]"),CUMPRIMENTO!$C406,INDIRECT("Tabela6[Data]"),CUMPRIMENTO!J$1)+COUNTIFS(INDIRECT("Tabela6[QRCode]"),CUMPRIMENTO!$D406,INDIRECT("Tabela6[Data]"),CUMPRIMENTO!J$1)</f>
        <v/>
      </c>
      <c r="K406">
        <f>COUNTIFS(INDIRECT("Tabela6[QRCode]"),CUMPRIMENTO!$C406,INDIRECT("Tabela6[Data]"),CUMPRIMENTO!K$1)+COUNTIFS(INDIRECT("Tabela6[QRCode]"),CUMPRIMENTO!$D406,INDIRECT("Tabela6[Data]"),CUMPRIMENTO!K$1)</f>
        <v/>
      </c>
      <c r="L406">
        <f>COUNTIFS(INDIRECT("Tabela6[QRCode]"),CUMPRIMENTO!$C406,INDIRECT("Tabela6[Data]"),CUMPRIMENTO!L$1)+COUNTIFS(INDIRECT("Tabela6[QRCode]"),CUMPRIMENTO!$D406,INDIRECT("Tabela6[Data]"),CUMPRIMENTO!L$1)</f>
        <v/>
      </c>
      <c r="M406">
        <f>COUNTIFS(INDIRECT("Tabela6[QRCode]"),CUMPRIMENTO!$C406,INDIRECT("Tabela6[Data]"),CUMPRIMENTO!M$1)+COUNTIFS(INDIRECT("Tabela6[QRCode]"),CUMPRIMENTO!$D406,INDIRECT("Tabela6[Data]"),CUMPRIMENTO!M$1)</f>
        <v/>
      </c>
      <c r="N406">
        <f>COUNTIFS(INDIRECT("Tabela6[QRCode]"),CUMPRIMENTO!$C406,INDIRECT("Tabela6[Data]"),CUMPRIMENTO!N$1)+COUNTIFS(INDIRECT("Tabela6[QRCode]"),CUMPRIMENTO!$D406,INDIRECT("Tabela6[Data]"),CUMPRIMENTO!N$1)</f>
        <v/>
      </c>
      <c r="Q406" s="33">
        <f>SUM(J406:P406)/(IF(G406=1,COUNTA(J406:P406)*3,IF(G406=2,COUNTA(J406:P406)*2,IF(G406=3,COUNTA(J406:P406),IF(G406=4,COUNTA(J406:P406)/2,IF(G406=5,COUNTA(J406:P406)/7,IF(G406=6,1,"")))))))</f>
        <v/>
      </c>
      <c r="R406">
        <f>COUNTIFS(INDIRECT("Tabela6[QRCode]"),CUMPRIMENTO!$C406,INDIRECT("Tabela6[Data]"),CUMPRIMENTO!R$1)+COUNTIFS(INDIRECT("Tabela6[QRCode]"),CUMPRIMENTO!$D406,INDIRECT("Tabela6[Data]"),CUMPRIMENTO!R$1)</f>
        <v/>
      </c>
      <c r="S406">
        <f>COUNTIFS(INDIRECT("Tabela6[QRCode]"),CUMPRIMENTO!$C406,INDIRECT("Tabela6[Data]"),CUMPRIMENTO!S$1)+COUNTIFS(INDIRECT("Tabela6[QRCode]"),CUMPRIMENTO!$D406,INDIRECT("Tabela6[Data]"),CUMPRIMENTO!S$1)</f>
        <v/>
      </c>
      <c r="T406">
        <f>COUNTIFS(INDIRECT("Tabela6[QRCode]"),CUMPRIMENTO!$C406,INDIRECT("Tabela6[Data]"),CUMPRIMENTO!T$1)+COUNTIFS(INDIRECT("Tabela6[QRCode]"),CUMPRIMENTO!$D406,INDIRECT("Tabela6[Data]"),CUMPRIMENTO!T$1)</f>
        <v/>
      </c>
      <c r="U406">
        <f>COUNTIFS(INDIRECT("Tabela6[QRCode]"),CUMPRIMENTO!$C406,INDIRECT("Tabela6[Data]"),CUMPRIMENTO!U$1)+COUNTIFS(INDIRECT("Tabela6[QRCode]"),CUMPRIMENTO!$D406,INDIRECT("Tabela6[Data]"),CUMPRIMENTO!U$1)</f>
        <v/>
      </c>
      <c r="V406">
        <f>COUNTIFS(INDIRECT("Tabela6[QRCode]"),CUMPRIMENTO!$C406,INDIRECT("Tabela6[Data]"),CUMPRIMENTO!V$1)+COUNTIFS(INDIRECT("Tabela6[QRCode]"),CUMPRIMENTO!$D406,INDIRECT("Tabela6[Data]"),CUMPRIMENTO!V$1)</f>
        <v/>
      </c>
      <c r="Y406" s="33">
        <f>SUM(R406:X406)/(IF(G406=1,COUNTA(R406:X406)*3,IF(G406=2,COUNTA(R406:X406)*2,IF(G406=3,COUNTA(R406:X406),IF(G406=4,COUNTA(R406:X406)/2,IF(G406=5,COUNTA(R406:X406)/7,IF(G406=6,1,"")))))))</f>
        <v/>
      </c>
      <c r="Z406">
        <f>COUNTIFS(INDIRECT("Tabela6[QRCode]"),CUMPRIMENTO!$C406,INDIRECT("Tabela6[Data]"),CUMPRIMENTO!Z$1)+COUNTIFS(INDIRECT("Tabela6[QRCode]"),CUMPRIMENTO!$D406,INDIRECT("Tabela6[Data]"),CUMPRIMENTO!Z$1)</f>
        <v/>
      </c>
      <c r="AA406">
        <f>COUNTIFS(INDIRECT("Tabela6[QRCode]"),CUMPRIMENTO!$C406,INDIRECT("Tabela6[Data]"),CUMPRIMENTO!AA$1)+COUNTIFS(INDIRECT("Tabela6[QRCode]"),CUMPRIMENTO!$D406,INDIRECT("Tabela6[Data]"),CUMPRIMENTO!AA$1)</f>
        <v/>
      </c>
      <c r="AB406">
        <f>COUNTIFS(INDIRECT("Tabela6[QRCode]"),CUMPRIMENTO!$C406,INDIRECT("Tabela6[Data]"),CUMPRIMENTO!AB$1)+COUNTIFS(INDIRECT("Tabela6[QRCode]"),CUMPRIMENTO!$D406,INDIRECT("Tabela6[Data]"),CUMPRIMENTO!AB$1)</f>
        <v/>
      </c>
      <c r="AC406">
        <f>COUNTIFS(INDIRECT("Tabela6[QRCode]"),CUMPRIMENTO!$C406,INDIRECT("Tabela6[Data]"),CUMPRIMENTO!AC$1)+COUNTIFS(INDIRECT("Tabela6[QRCode]"),CUMPRIMENTO!$D406,INDIRECT("Tabela6[Data]"),CUMPRIMENTO!AC$1)</f>
        <v/>
      </c>
      <c r="AD406">
        <f>COUNTIFS(INDIRECT("Tabela6[QRCode]"),CUMPRIMENTO!$C406,INDIRECT("Tabela6[Data]"),CUMPRIMENTO!AD$1)+COUNTIFS(INDIRECT("Tabela6[QRCode]"),CUMPRIMENTO!$D406,INDIRECT("Tabela6[Data]"),CUMPRIMENTO!AD$1)</f>
        <v/>
      </c>
      <c r="AG406" s="33">
        <f>SUM(Z406:AD406)/(IF(G406=1,COUNTA(Z406:AD406)*3,IF(G406=2,COUNTA(Z406:AD406)*2,IF(G406=3,COUNTA(Z406:AD406),IF(G406=4,COUNTA(Z406:AD406)/2,IF(G406=5,COUNTA(Z406:AD406)/7,IF(G406=6,1,"")))))))</f>
        <v/>
      </c>
      <c r="AH406">
        <f>COUNTIFS(INDIRECT("Tabela6[QRCode]"),CUMPRIMENTO!$C406,INDIRECT("Tabela6[Data]"),CUMPRIMENTO!AH$1)+COUNTIFS(INDIRECT("Tabela6[QRCode]"),CUMPRIMENTO!$D406,INDIRECT("Tabela6[Data]"),CUMPRIMENTO!AH$1)</f>
        <v/>
      </c>
      <c r="AI406">
        <f>COUNTIFS(INDIRECT("Tabela6[QRCode]"),CUMPRIMENTO!$C406,INDIRECT("Tabela6[Data]"),CUMPRIMENTO!AI$1)+COUNTIFS(INDIRECT("Tabela6[QRCode]"),CUMPRIMENTO!$D406,INDIRECT("Tabela6[Data]"),CUMPRIMENTO!AI$1)</f>
        <v/>
      </c>
      <c r="AJ406">
        <f>COUNTIFS(INDIRECT("Tabela6[QRCode]"),CUMPRIMENTO!$C406,INDIRECT("Tabela6[Data]"),CUMPRIMENTO!AJ$1)+COUNTIFS(INDIRECT("Tabela6[QRCode]"),CUMPRIMENTO!$D406,INDIRECT("Tabela6[Data]"),CUMPRIMENTO!AJ$1)</f>
        <v/>
      </c>
      <c r="AK406">
        <f>COUNTIFS(INDIRECT("Tabela6[QRCode]"),CUMPRIMENTO!$C406,INDIRECT("Tabela6[Data]"),CUMPRIMENTO!AK$1)+COUNTIFS(INDIRECT("Tabela6[QRCode]"),CUMPRIMENTO!$D406,INDIRECT("Tabela6[Data]"),CUMPRIMENTO!AK$1)</f>
        <v/>
      </c>
      <c r="AL406">
        <f>COUNTIFS(INDIRECT("Tabela6[QRCode]"),CUMPRIMENTO!$C406,INDIRECT("Tabela6[Data]"),CUMPRIMENTO!AL$1)+COUNTIFS(INDIRECT("Tabela6[QRCode]"),CUMPRIMENTO!$D406,INDIRECT("Tabela6[Data]"),CUMPRIMENTO!AL$1)</f>
        <v/>
      </c>
      <c r="AO406" s="33">
        <f>SUM(AH406:AL406)/(IF(G406=1,COUNTA(AH406:AL406)*3,IF(G406=2,COUNTA(AH406:AL406)*2,IF(G406=3,COUNTA(AH406:AL406),IF(G406=4,COUNTA(AH406:AL406)/2,IF(G406=5,COUNTA(AH406:AL406)/7,IF(G406=6,1,"")))))))</f>
        <v/>
      </c>
      <c r="AP406">
        <f>COUNTIFS(INDIRECT("Tabela6[QRCode]"),CUMPRIMENTO!$C406,INDIRECT("Tabela6[Data]"),CUMPRIMENTO!AP$1)+COUNTIFS(INDIRECT("Tabela6[QRCode]"),CUMPRIMENTO!$D406,INDIRECT("Tabela6[Data]"),CUMPRIMENTO!AP$1)</f>
        <v/>
      </c>
      <c r="AQ406">
        <f>COUNTIFS(INDIRECT("Tabela6[QRCode]"),CUMPRIMENTO!$C406,INDIRECT("Tabela6[Data]"),CUMPRIMENTO!AQ$1)+COUNTIFS(INDIRECT("Tabela6[QRCode]"),CUMPRIMENTO!$D406,INDIRECT("Tabela6[Data]"),CUMPRIMENTO!AQ$1)</f>
        <v/>
      </c>
      <c r="AW406" s="33">
        <f>SUM(AP406:AS406)/(IF(G406=1,COUNTA(AP406:AS406)*3,IF(G406=2,COUNTA(AP406:AS406)*2,IF(G406=3,COUNTA(AP406:AS406),IF(G406=4,COUNTA(AP406:AS406)/2,IF(G406=5,COUNTA(AP406:AS406)/7,IF(G406=6,1,"")))))))</f>
        <v/>
      </c>
    </row>
    <row r="407">
      <c r="B407" t="inlineStr">
        <is>
          <t>BR01-IES-P50</t>
        </is>
      </c>
      <c r="C407" t="inlineStr">
        <is>
          <t>BR01-IES-P50-SALA37</t>
        </is>
      </c>
      <c r="D407" t="inlineStr">
        <is>
          <t>RS-ST01-50-01P-SLA09</t>
        </is>
      </c>
      <c r="E407" t="inlineStr">
        <is>
          <t>SALA GERENTE 03</t>
        </is>
      </c>
      <c r="G407" t="n">
        <v>5</v>
      </c>
      <c r="H407" t="inlineStr">
        <is>
          <t>T3E</t>
        </is>
      </c>
      <c r="I407" s="34">
        <f>IF(H407="SOB DEMANDA",100%,IF(AVERAGE(Y407,AG407,AO407,AW407)&gt;100%,100%,AVERAGE(Y407,AG407,AO407,AW407)))</f>
        <v/>
      </c>
      <c r="J407">
        <f>COUNTIFS(INDIRECT("Tabela6[QRCode]"),CUMPRIMENTO!$C407,INDIRECT("Tabela6[Data]"),CUMPRIMENTO!J$1)+COUNTIFS(INDIRECT("Tabela6[QRCode]"),CUMPRIMENTO!$D407,INDIRECT("Tabela6[Data]"),CUMPRIMENTO!J$1)</f>
        <v/>
      </c>
      <c r="K407">
        <f>COUNTIFS(INDIRECT("Tabela6[QRCode]"),CUMPRIMENTO!$C407,INDIRECT("Tabela6[Data]"),CUMPRIMENTO!K$1)+COUNTIFS(INDIRECT("Tabela6[QRCode]"),CUMPRIMENTO!$D407,INDIRECT("Tabela6[Data]"),CUMPRIMENTO!K$1)</f>
        <v/>
      </c>
      <c r="L407">
        <f>COUNTIFS(INDIRECT("Tabela6[QRCode]"),CUMPRIMENTO!$C407,INDIRECT("Tabela6[Data]"),CUMPRIMENTO!L$1)+COUNTIFS(INDIRECT("Tabela6[QRCode]"),CUMPRIMENTO!$D407,INDIRECT("Tabela6[Data]"),CUMPRIMENTO!L$1)</f>
        <v/>
      </c>
      <c r="M407">
        <f>COUNTIFS(INDIRECT("Tabela6[QRCode]"),CUMPRIMENTO!$C407,INDIRECT("Tabela6[Data]"),CUMPRIMENTO!M$1)+COUNTIFS(INDIRECT("Tabela6[QRCode]"),CUMPRIMENTO!$D407,INDIRECT("Tabela6[Data]"),CUMPRIMENTO!M$1)</f>
        <v/>
      </c>
      <c r="N407">
        <f>COUNTIFS(INDIRECT("Tabela6[QRCode]"),CUMPRIMENTO!$C407,INDIRECT("Tabela6[Data]"),CUMPRIMENTO!N$1)+COUNTIFS(INDIRECT("Tabela6[QRCode]"),CUMPRIMENTO!$D407,INDIRECT("Tabela6[Data]"),CUMPRIMENTO!N$1)</f>
        <v/>
      </c>
      <c r="Q407" s="33">
        <f>SUM(J407:P407)/(IF(G407=1,COUNTA(J407:P407)*3,IF(G407=2,COUNTA(J407:P407)*2,IF(G407=3,COUNTA(J407:P407),IF(G407=4,COUNTA(J407:P407)/2,IF(G407=5,COUNTA(J407:P407)/7,IF(G407=6,1,"")))))))</f>
        <v/>
      </c>
      <c r="R407">
        <f>COUNTIFS(INDIRECT("Tabela6[QRCode]"),CUMPRIMENTO!$C407,INDIRECT("Tabela6[Data]"),CUMPRIMENTO!R$1)+COUNTIFS(INDIRECT("Tabela6[QRCode]"),CUMPRIMENTO!$D407,INDIRECT("Tabela6[Data]"),CUMPRIMENTO!R$1)</f>
        <v/>
      </c>
      <c r="S407">
        <f>COUNTIFS(INDIRECT("Tabela6[QRCode]"),CUMPRIMENTO!$C407,INDIRECT("Tabela6[Data]"),CUMPRIMENTO!S$1)+COUNTIFS(INDIRECT("Tabela6[QRCode]"),CUMPRIMENTO!$D407,INDIRECT("Tabela6[Data]"),CUMPRIMENTO!S$1)</f>
        <v/>
      </c>
      <c r="T407">
        <f>COUNTIFS(INDIRECT("Tabela6[QRCode]"),CUMPRIMENTO!$C407,INDIRECT("Tabela6[Data]"),CUMPRIMENTO!T$1)+COUNTIFS(INDIRECT("Tabela6[QRCode]"),CUMPRIMENTO!$D407,INDIRECT("Tabela6[Data]"),CUMPRIMENTO!T$1)</f>
        <v/>
      </c>
      <c r="U407">
        <f>COUNTIFS(INDIRECT("Tabela6[QRCode]"),CUMPRIMENTO!$C407,INDIRECT("Tabela6[Data]"),CUMPRIMENTO!U$1)+COUNTIFS(INDIRECT("Tabela6[QRCode]"),CUMPRIMENTO!$D407,INDIRECT("Tabela6[Data]"),CUMPRIMENTO!U$1)</f>
        <v/>
      </c>
      <c r="V407">
        <f>COUNTIFS(INDIRECT("Tabela6[QRCode]"),CUMPRIMENTO!$C407,INDIRECT("Tabela6[Data]"),CUMPRIMENTO!V$1)+COUNTIFS(INDIRECT("Tabela6[QRCode]"),CUMPRIMENTO!$D407,INDIRECT("Tabela6[Data]"),CUMPRIMENTO!V$1)</f>
        <v/>
      </c>
      <c r="Y407" s="33">
        <f>SUM(R407:X407)/(IF(G407=1,COUNTA(R407:X407)*3,IF(G407=2,COUNTA(R407:X407)*2,IF(G407=3,COUNTA(R407:X407),IF(G407=4,COUNTA(R407:X407)/2,IF(G407=5,COUNTA(R407:X407)/7,IF(G407=6,1,"")))))))</f>
        <v/>
      </c>
      <c r="Z407">
        <f>COUNTIFS(INDIRECT("Tabela6[QRCode]"),CUMPRIMENTO!$C407,INDIRECT("Tabela6[Data]"),CUMPRIMENTO!Z$1)+COUNTIFS(INDIRECT("Tabela6[QRCode]"),CUMPRIMENTO!$D407,INDIRECT("Tabela6[Data]"),CUMPRIMENTO!Z$1)</f>
        <v/>
      </c>
      <c r="AA407">
        <f>COUNTIFS(INDIRECT("Tabela6[QRCode]"),CUMPRIMENTO!$C407,INDIRECT("Tabela6[Data]"),CUMPRIMENTO!AA$1)+COUNTIFS(INDIRECT("Tabela6[QRCode]"),CUMPRIMENTO!$D407,INDIRECT("Tabela6[Data]"),CUMPRIMENTO!AA$1)</f>
        <v/>
      </c>
      <c r="AB407">
        <f>COUNTIFS(INDIRECT("Tabela6[QRCode]"),CUMPRIMENTO!$C407,INDIRECT("Tabela6[Data]"),CUMPRIMENTO!AB$1)+COUNTIFS(INDIRECT("Tabela6[QRCode]"),CUMPRIMENTO!$D407,INDIRECT("Tabela6[Data]"),CUMPRIMENTO!AB$1)</f>
        <v/>
      </c>
      <c r="AC407">
        <f>COUNTIFS(INDIRECT("Tabela6[QRCode]"),CUMPRIMENTO!$C407,INDIRECT("Tabela6[Data]"),CUMPRIMENTO!AC$1)+COUNTIFS(INDIRECT("Tabela6[QRCode]"),CUMPRIMENTO!$D407,INDIRECT("Tabela6[Data]"),CUMPRIMENTO!AC$1)</f>
        <v/>
      </c>
      <c r="AD407">
        <f>COUNTIFS(INDIRECT("Tabela6[QRCode]"),CUMPRIMENTO!$C407,INDIRECT("Tabela6[Data]"),CUMPRIMENTO!AD$1)+COUNTIFS(INDIRECT("Tabela6[QRCode]"),CUMPRIMENTO!$D407,INDIRECT("Tabela6[Data]"),CUMPRIMENTO!AD$1)</f>
        <v/>
      </c>
      <c r="AG407" s="33">
        <f>SUM(Z407:AD407)/(IF(G407=1,COUNTA(Z407:AD407)*3,IF(G407=2,COUNTA(Z407:AD407)*2,IF(G407=3,COUNTA(Z407:AD407),IF(G407=4,COUNTA(Z407:AD407)/2,IF(G407=5,COUNTA(Z407:AD407)/7,IF(G407=6,1,"")))))))</f>
        <v/>
      </c>
      <c r="AH407">
        <f>COUNTIFS(INDIRECT("Tabela6[QRCode]"),CUMPRIMENTO!$C407,INDIRECT("Tabela6[Data]"),CUMPRIMENTO!AH$1)+COUNTIFS(INDIRECT("Tabela6[QRCode]"),CUMPRIMENTO!$D407,INDIRECT("Tabela6[Data]"),CUMPRIMENTO!AH$1)</f>
        <v/>
      </c>
      <c r="AI407">
        <f>COUNTIFS(INDIRECT("Tabela6[QRCode]"),CUMPRIMENTO!$C407,INDIRECT("Tabela6[Data]"),CUMPRIMENTO!AI$1)+COUNTIFS(INDIRECT("Tabela6[QRCode]"),CUMPRIMENTO!$D407,INDIRECT("Tabela6[Data]"),CUMPRIMENTO!AI$1)</f>
        <v/>
      </c>
      <c r="AJ407">
        <f>COUNTIFS(INDIRECT("Tabela6[QRCode]"),CUMPRIMENTO!$C407,INDIRECT("Tabela6[Data]"),CUMPRIMENTO!AJ$1)+COUNTIFS(INDIRECT("Tabela6[QRCode]"),CUMPRIMENTO!$D407,INDIRECT("Tabela6[Data]"),CUMPRIMENTO!AJ$1)</f>
        <v/>
      </c>
      <c r="AK407">
        <f>COUNTIFS(INDIRECT("Tabela6[QRCode]"),CUMPRIMENTO!$C407,INDIRECT("Tabela6[Data]"),CUMPRIMENTO!AK$1)+COUNTIFS(INDIRECT("Tabela6[QRCode]"),CUMPRIMENTO!$D407,INDIRECT("Tabela6[Data]"),CUMPRIMENTO!AK$1)</f>
        <v/>
      </c>
      <c r="AL407">
        <f>COUNTIFS(INDIRECT("Tabela6[QRCode]"),CUMPRIMENTO!$C407,INDIRECT("Tabela6[Data]"),CUMPRIMENTO!AL$1)+COUNTIFS(INDIRECT("Tabela6[QRCode]"),CUMPRIMENTO!$D407,INDIRECT("Tabela6[Data]"),CUMPRIMENTO!AL$1)</f>
        <v/>
      </c>
      <c r="AO407" s="33">
        <f>SUM(AH407:AL407)/(IF(G407=1,COUNTA(AH407:AL407)*3,IF(G407=2,COUNTA(AH407:AL407)*2,IF(G407=3,COUNTA(AH407:AL407),IF(G407=4,COUNTA(AH407:AL407)/2,IF(G407=5,COUNTA(AH407:AL407)/7,IF(G407=6,1,"")))))))</f>
        <v/>
      </c>
      <c r="AP407">
        <f>COUNTIFS(INDIRECT("Tabela6[QRCode]"),CUMPRIMENTO!$C407,INDIRECT("Tabela6[Data]"),CUMPRIMENTO!AP$1)+COUNTIFS(INDIRECT("Tabela6[QRCode]"),CUMPRIMENTO!$D407,INDIRECT("Tabela6[Data]"),CUMPRIMENTO!AP$1)</f>
        <v/>
      </c>
      <c r="AQ407">
        <f>COUNTIFS(INDIRECT("Tabela6[QRCode]"),CUMPRIMENTO!$C407,INDIRECT("Tabela6[Data]"),CUMPRIMENTO!AQ$1)+COUNTIFS(INDIRECT("Tabela6[QRCode]"),CUMPRIMENTO!$D407,INDIRECT("Tabela6[Data]"),CUMPRIMENTO!AQ$1)</f>
        <v/>
      </c>
      <c r="AW407" s="33">
        <f>SUM(AP407:AS407)/(IF(G407=1,COUNTA(AP407:AS407)*3,IF(G407=2,COUNTA(AP407:AS407)*2,IF(G407=3,COUNTA(AP407:AS407),IF(G407=4,COUNTA(AP407:AS407)/2,IF(G407=5,COUNTA(AP407:AS407)/7,IF(G407=6,1,"")))))))</f>
        <v/>
      </c>
    </row>
    <row r="408">
      <c r="B408" t="inlineStr">
        <is>
          <t>BR01-IES-P50</t>
        </is>
      </c>
      <c r="C408" t="inlineStr">
        <is>
          <t>BR01-IES-P50-SALA38</t>
        </is>
      </c>
      <c r="D408" t="inlineStr">
        <is>
          <t>RS-ST01-50-01P-SLA10</t>
        </is>
      </c>
      <c r="E408" t="inlineStr">
        <is>
          <t>SALA GERENTE 04</t>
        </is>
      </c>
      <c r="G408" t="n">
        <v>5</v>
      </c>
      <c r="H408" t="inlineStr">
        <is>
          <t>T3E</t>
        </is>
      </c>
      <c r="I408" s="34">
        <f>IF(H408="SOB DEMANDA",100%,IF(AVERAGE(Y408,AG408,AO408,AW408)&gt;100%,100%,AVERAGE(Y408,AG408,AO408,AW408)))</f>
        <v/>
      </c>
      <c r="J408">
        <f>COUNTIFS(INDIRECT("Tabela6[QRCode]"),CUMPRIMENTO!$C408,INDIRECT("Tabela6[Data]"),CUMPRIMENTO!J$1)+COUNTIFS(INDIRECT("Tabela6[QRCode]"),CUMPRIMENTO!$D408,INDIRECT("Tabela6[Data]"),CUMPRIMENTO!J$1)</f>
        <v/>
      </c>
      <c r="K408">
        <f>COUNTIFS(INDIRECT("Tabela6[QRCode]"),CUMPRIMENTO!$C408,INDIRECT("Tabela6[Data]"),CUMPRIMENTO!K$1)+COUNTIFS(INDIRECT("Tabela6[QRCode]"),CUMPRIMENTO!$D408,INDIRECT("Tabela6[Data]"),CUMPRIMENTO!K$1)</f>
        <v/>
      </c>
      <c r="L408">
        <f>COUNTIFS(INDIRECT("Tabela6[QRCode]"),CUMPRIMENTO!$C408,INDIRECT("Tabela6[Data]"),CUMPRIMENTO!L$1)+COUNTIFS(INDIRECT("Tabela6[QRCode]"),CUMPRIMENTO!$D408,INDIRECT("Tabela6[Data]"),CUMPRIMENTO!L$1)</f>
        <v/>
      </c>
      <c r="M408">
        <f>COUNTIFS(INDIRECT("Tabela6[QRCode]"),CUMPRIMENTO!$C408,INDIRECT("Tabela6[Data]"),CUMPRIMENTO!M$1)+COUNTIFS(INDIRECT("Tabela6[QRCode]"),CUMPRIMENTO!$D408,INDIRECT("Tabela6[Data]"),CUMPRIMENTO!M$1)</f>
        <v/>
      </c>
      <c r="N408">
        <f>COUNTIFS(INDIRECT("Tabela6[QRCode]"),CUMPRIMENTO!$C408,INDIRECT("Tabela6[Data]"),CUMPRIMENTO!N$1)+COUNTIFS(INDIRECT("Tabela6[QRCode]"),CUMPRIMENTO!$D408,INDIRECT("Tabela6[Data]"),CUMPRIMENTO!N$1)</f>
        <v/>
      </c>
      <c r="Q408" s="33">
        <f>SUM(J408:P408)/(IF(G408=1,COUNTA(J408:P408)*3,IF(G408=2,COUNTA(J408:P408)*2,IF(G408=3,COUNTA(J408:P408),IF(G408=4,COUNTA(J408:P408)/2,IF(G408=5,COUNTA(J408:P408)/7,IF(G408=6,1,"")))))))</f>
        <v/>
      </c>
      <c r="R408">
        <f>COUNTIFS(INDIRECT("Tabela6[QRCode]"),CUMPRIMENTO!$C408,INDIRECT("Tabela6[Data]"),CUMPRIMENTO!R$1)+COUNTIFS(INDIRECT("Tabela6[QRCode]"),CUMPRIMENTO!$D408,INDIRECT("Tabela6[Data]"),CUMPRIMENTO!R$1)</f>
        <v/>
      </c>
      <c r="S408">
        <f>COUNTIFS(INDIRECT("Tabela6[QRCode]"),CUMPRIMENTO!$C408,INDIRECT("Tabela6[Data]"),CUMPRIMENTO!S$1)+COUNTIFS(INDIRECT("Tabela6[QRCode]"),CUMPRIMENTO!$D408,INDIRECT("Tabela6[Data]"),CUMPRIMENTO!S$1)</f>
        <v/>
      </c>
      <c r="T408">
        <f>COUNTIFS(INDIRECT("Tabela6[QRCode]"),CUMPRIMENTO!$C408,INDIRECT("Tabela6[Data]"),CUMPRIMENTO!T$1)+COUNTIFS(INDIRECT("Tabela6[QRCode]"),CUMPRIMENTO!$D408,INDIRECT("Tabela6[Data]"),CUMPRIMENTO!T$1)</f>
        <v/>
      </c>
      <c r="U408">
        <f>COUNTIFS(INDIRECT("Tabela6[QRCode]"),CUMPRIMENTO!$C408,INDIRECT("Tabela6[Data]"),CUMPRIMENTO!U$1)+COUNTIFS(INDIRECT("Tabela6[QRCode]"),CUMPRIMENTO!$D408,INDIRECT("Tabela6[Data]"),CUMPRIMENTO!U$1)</f>
        <v/>
      </c>
      <c r="V408">
        <f>COUNTIFS(INDIRECT("Tabela6[QRCode]"),CUMPRIMENTO!$C408,INDIRECT("Tabela6[Data]"),CUMPRIMENTO!V$1)+COUNTIFS(INDIRECT("Tabela6[QRCode]"),CUMPRIMENTO!$D408,INDIRECT("Tabela6[Data]"),CUMPRIMENTO!V$1)</f>
        <v/>
      </c>
      <c r="Y408" s="33">
        <f>SUM(R408:X408)/(IF(G408=1,COUNTA(R408:X408)*3,IF(G408=2,COUNTA(R408:X408)*2,IF(G408=3,COUNTA(R408:X408),IF(G408=4,COUNTA(R408:X408)/2,IF(G408=5,COUNTA(R408:X408)/7,IF(G408=6,1,"")))))))</f>
        <v/>
      </c>
      <c r="Z408">
        <f>COUNTIFS(INDIRECT("Tabela6[QRCode]"),CUMPRIMENTO!$C408,INDIRECT("Tabela6[Data]"),CUMPRIMENTO!Z$1)+COUNTIFS(INDIRECT("Tabela6[QRCode]"),CUMPRIMENTO!$D408,INDIRECT("Tabela6[Data]"),CUMPRIMENTO!Z$1)</f>
        <v/>
      </c>
      <c r="AA408">
        <f>COUNTIFS(INDIRECT("Tabela6[QRCode]"),CUMPRIMENTO!$C408,INDIRECT("Tabela6[Data]"),CUMPRIMENTO!AA$1)+COUNTIFS(INDIRECT("Tabela6[QRCode]"),CUMPRIMENTO!$D408,INDIRECT("Tabela6[Data]"),CUMPRIMENTO!AA$1)</f>
        <v/>
      </c>
      <c r="AB408">
        <f>COUNTIFS(INDIRECT("Tabela6[QRCode]"),CUMPRIMENTO!$C408,INDIRECT("Tabela6[Data]"),CUMPRIMENTO!AB$1)+COUNTIFS(INDIRECT("Tabela6[QRCode]"),CUMPRIMENTO!$D408,INDIRECT("Tabela6[Data]"),CUMPRIMENTO!AB$1)</f>
        <v/>
      </c>
      <c r="AC408">
        <f>COUNTIFS(INDIRECT("Tabela6[QRCode]"),CUMPRIMENTO!$C408,INDIRECT("Tabela6[Data]"),CUMPRIMENTO!AC$1)+COUNTIFS(INDIRECT("Tabela6[QRCode]"),CUMPRIMENTO!$D408,INDIRECT("Tabela6[Data]"),CUMPRIMENTO!AC$1)</f>
        <v/>
      </c>
      <c r="AD408">
        <f>COUNTIFS(INDIRECT("Tabela6[QRCode]"),CUMPRIMENTO!$C408,INDIRECT("Tabela6[Data]"),CUMPRIMENTO!AD$1)+COUNTIFS(INDIRECT("Tabela6[QRCode]"),CUMPRIMENTO!$D408,INDIRECT("Tabela6[Data]"),CUMPRIMENTO!AD$1)</f>
        <v/>
      </c>
      <c r="AG408" s="33">
        <f>SUM(Z408:AD408)/(IF(G408=1,COUNTA(Z408:AD408)*3,IF(G408=2,COUNTA(Z408:AD408)*2,IF(G408=3,COUNTA(Z408:AD408),IF(G408=4,COUNTA(Z408:AD408)/2,IF(G408=5,COUNTA(Z408:AD408)/7,IF(G408=6,1,"")))))))</f>
        <v/>
      </c>
      <c r="AH408">
        <f>COUNTIFS(INDIRECT("Tabela6[QRCode]"),CUMPRIMENTO!$C408,INDIRECT("Tabela6[Data]"),CUMPRIMENTO!AH$1)+COUNTIFS(INDIRECT("Tabela6[QRCode]"),CUMPRIMENTO!$D408,INDIRECT("Tabela6[Data]"),CUMPRIMENTO!AH$1)</f>
        <v/>
      </c>
      <c r="AI408">
        <f>COUNTIFS(INDIRECT("Tabela6[QRCode]"),CUMPRIMENTO!$C408,INDIRECT("Tabela6[Data]"),CUMPRIMENTO!AI$1)+COUNTIFS(INDIRECT("Tabela6[QRCode]"),CUMPRIMENTO!$D408,INDIRECT("Tabela6[Data]"),CUMPRIMENTO!AI$1)</f>
        <v/>
      </c>
      <c r="AJ408">
        <f>COUNTIFS(INDIRECT("Tabela6[QRCode]"),CUMPRIMENTO!$C408,INDIRECT("Tabela6[Data]"),CUMPRIMENTO!AJ$1)+COUNTIFS(INDIRECT("Tabela6[QRCode]"),CUMPRIMENTO!$D408,INDIRECT("Tabela6[Data]"),CUMPRIMENTO!AJ$1)</f>
        <v/>
      </c>
      <c r="AK408">
        <f>COUNTIFS(INDIRECT("Tabela6[QRCode]"),CUMPRIMENTO!$C408,INDIRECT("Tabela6[Data]"),CUMPRIMENTO!AK$1)+COUNTIFS(INDIRECT("Tabela6[QRCode]"),CUMPRIMENTO!$D408,INDIRECT("Tabela6[Data]"),CUMPRIMENTO!AK$1)</f>
        <v/>
      </c>
      <c r="AL408">
        <f>COUNTIFS(INDIRECT("Tabela6[QRCode]"),CUMPRIMENTO!$C408,INDIRECT("Tabela6[Data]"),CUMPRIMENTO!AL$1)+COUNTIFS(INDIRECT("Tabela6[QRCode]"),CUMPRIMENTO!$D408,INDIRECT("Tabela6[Data]"),CUMPRIMENTO!AL$1)</f>
        <v/>
      </c>
      <c r="AO408" s="33">
        <f>SUM(AH408:AL408)/(IF(G408=1,COUNTA(AH408:AL408)*3,IF(G408=2,COUNTA(AH408:AL408)*2,IF(G408=3,COUNTA(AH408:AL408),IF(G408=4,COUNTA(AH408:AL408)/2,IF(G408=5,COUNTA(AH408:AL408)/7,IF(G408=6,1,"")))))))</f>
        <v/>
      </c>
      <c r="AP408">
        <f>COUNTIFS(INDIRECT("Tabela6[QRCode]"),CUMPRIMENTO!$C408,INDIRECT("Tabela6[Data]"),CUMPRIMENTO!AP$1)+COUNTIFS(INDIRECT("Tabela6[QRCode]"),CUMPRIMENTO!$D408,INDIRECT("Tabela6[Data]"),CUMPRIMENTO!AP$1)</f>
        <v/>
      </c>
      <c r="AQ408">
        <f>COUNTIFS(INDIRECT("Tabela6[QRCode]"),CUMPRIMENTO!$C408,INDIRECT("Tabela6[Data]"),CUMPRIMENTO!AQ$1)+COUNTIFS(INDIRECT("Tabela6[QRCode]"),CUMPRIMENTO!$D408,INDIRECT("Tabela6[Data]"),CUMPRIMENTO!AQ$1)</f>
        <v/>
      </c>
      <c r="AW408" s="33">
        <f>SUM(AP408:AS408)/(IF(G408=1,COUNTA(AP408:AS408)*3,IF(G408=2,COUNTA(AP408:AS408)*2,IF(G408=3,COUNTA(AP408:AS408),IF(G408=4,COUNTA(AP408:AS408)/2,IF(G408=5,COUNTA(AP408:AS408)/7,IF(G408=6,1,"")))))))</f>
        <v/>
      </c>
    </row>
    <row r="409">
      <c r="B409" t="inlineStr">
        <is>
          <t>BR01-IES-P50</t>
        </is>
      </c>
      <c r="C409" t="inlineStr">
        <is>
          <t>BR01-IES-P50-SALA39</t>
        </is>
      </c>
      <c r="D409" t="inlineStr">
        <is>
          <t>RS-ST01-50-01P-SLA11</t>
        </is>
      </c>
      <c r="E409" t="inlineStr">
        <is>
          <t>SALA VICE PRESIDENTE 01</t>
        </is>
      </c>
      <c r="G409" t="n">
        <v>5</v>
      </c>
      <c r="H409" t="inlineStr">
        <is>
          <t>T3E</t>
        </is>
      </c>
      <c r="I409" s="34">
        <f>IF(H409="SOB DEMANDA",100%,IF(AVERAGE(Y409,AG409,AO409,AW409)&gt;100%,100%,AVERAGE(Y409,AG409,AO409,AW409)))</f>
        <v/>
      </c>
      <c r="J409">
        <f>COUNTIFS(INDIRECT("Tabela6[QRCode]"),CUMPRIMENTO!$C409,INDIRECT("Tabela6[Data]"),CUMPRIMENTO!J$1)+COUNTIFS(INDIRECT("Tabela6[QRCode]"),CUMPRIMENTO!$D409,INDIRECT("Tabela6[Data]"),CUMPRIMENTO!J$1)</f>
        <v/>
      </c>
      <c r="K409">
        <f>COUNTIFS(INDIRECT("Tabela6[QRCode]"),CUMPRIMENTO!$C409,INDIRECT("Tabela6[Data]"),CUMPRIMENTO!K$1)+COUNTIFS(INDIRECT("Tabela6[QRCode]"),CUMPRIMENTO!$D409,INDIRECT("Tabela6[Data]"),CUMPRIMENTO!K$1)</f>
        <v/>
      </c>
      <c r="L409">
        <f>COUNTIFS(INDIRECT("Tabela6[QRCode]"),CUMPRIMENTO!$C409,INDIRECT("Tabela6[Data]"),CUMPRIMENTO!L$1)+COUNTIFS(INDIRECT("Tabela6[QRCode]"),CUMPRIMENTO!$D409,INDIRECT("Tabela6[Data]"),CUMPRIMENTO!L$1)</f>
        <v/>
      </c>
      <c r="M409">
        <f>COUNTIFS(INDIRECT("Tabela6[QRCode]"),CUMPRIMENTO!$C409,INDIRECT("Tabela6[Data]"),CUMPRIMENTO!M$1)+COUNTIFS(INDIRECT("Tabela6[QRCode]"),CUMPRIMENTO!$D409,INDIRECT("Tabela6[Data]"),CUMPRIMENTO!M$1)</f>
        <v/>
      </c>
      <c r="N409">
        <f>COUNTIFS(INDIRECT("Tabela6[QRCode]"),CUMPRIMENTO!$C409,INDIRECT("Tabela6[Data]"),CUMPRIMENTO!N$1)+COUNTIFS(INDIRECT("Tabela6[QRCode]"),CUMPRIMENTO!$D409,INDIRECT("Tabela6[Data]"),CUMPRIMENTO!N$1)</f>
        <v/>
      </c>
      <c r="Q409" s="33">
        <f>SUM(J409:P409)/(IF(G409=1,COUNTA(J409:P409)*3,IF(G409=2,COUNTA(J409:P409)*2,IF(G409=3,COUNTA(J409:P409),IF(G409=4,COUNTA(J409:P409)/2,IF(G409=5,COUNTA(J409:P409)/7,IF(G409=6,1,"")))))))</f>
        <v/>
      </c>
      <c r="R409">
        <f>COUNTIFS(INDIRECT("Tabela6[QRCode]"),CUMPRIMENTO!$C409,INDIRECT("Tabela6[Data]"),CUMPRIMENTO!R$1)+COUNTIFS(INDIRECT("Tabela6[QRCode]"),CUMPRIMENTO!$D409,INDIRECT("Tabela6[Data]"),CUMPRIMENTO!R$1)</f>
        <v/>
      </c>
      <c r="S409">
        <f>COUNTIFS(INDIRECT("Tabela6[QRCode]"),CUMPRIMENTO!$C409,INDIRECT("Tabela6[Data]"),CUMPRIMENTO!S$1)+COUNTIFS(INDIRECT("Tabela6[QRCode]"),CUMPRIMENTO!$D409,INDIRECT("Tabela6[Data]"),CUMPRIMENTO!S$1)</f>
        <v/>
      </c>
      <c r="T409">
        <f>COUNTIFS(INDIRECT("Tabela6[QRCode]"),CUMPRIMENTO!$C409,INDIRECT("Tabela6[Data]"),CUMPRIMENTO!T$1)+COUNTIFS(INDIRECT("Tabela6[QRCode]"),CUMPRIMENTO!$D409,INDIRECT("Tabela6[Data]"),CUMPRIMENTO!T$1)</f>
        <v/>
      </c>
      <c r="U409">
        <f>COUNTIFS(INDIRECT("Tabela6[QRCode]"),CUMPRIMENTO!$C409,INDIRECT("Tabela6[Data]"),CUMPRIMENTO!U$1)+COUNTIFS(INDIRECT("Tabela6[QRCode]"),CUMPRIMENTO!$D409,INDIRECT("Tabela6[Data]"),CUMPRIMENTO!U$1)</f>
        <v/>
      </c>
      <c r="V409">
        <f>COUNTIFS(INDIRECT("Tabela6[QRCode]"),CUMPRIMENTO!$C409,INDIRECT("Tabela6[Data]"),CUMPRIMENTO!V$1)+COUNTIFS(INDIRECT("Tabela6[QRCode]"),CUMPRIMENTO!$D409,INDIRECT("Tabela6[Data]"),CUMPRIMENTO!V$1)</f>
        <v/>
      </c>
      <c r="Y409" s="33">
        <f>SUM(R409:X409)/(IF(G409=1,COUNTA(R409:X409)*3,IF(G409=2,COUNTA(R409:X409)*2,IF(G409=3,COUNTA(R409:X409),IF(G409=4,COUNTA(R409:X409)/2,IF(G409=5,COUNTA(R409:X409)/7,IF(G409=6,1,"")))))))</f>
        <v/>
      </c>
      <c r="Z409">
        <f>COUNTIFS(INDIRECT("Tabela6[QRCode]"),CUMPRIMENTO!$C409,INDIRECT("Tabela6[Data]"),CUMPRIMENTO!Z$1)+COUNTIFS(INDIRECT("Tabela6[QRCode]"),CUMPRIMENTO!$D409,INDIRECT("Tabela6[Data]"),CUMPRIMENTO!Z$1)</f>
        <v/>
      </c>
      <c r="AA409">
        <f>COUNTIFS(INDIRECT("Tabela6[QRCode]"),CUMPRIMENTO!$C409,INDIRECT("Tabela6[Data]"),CUMPRIMENTO!AA$1)+COUNTIFS(INDIRECT("Tabela6[QRCode]"),CUMPRIMENTO!$D409,INDIRECT("Tabela6[Data]"),CUMPRIMENTO!AA$1)</f>
        <v/>
      </c>
      <c r="AB409">
        <f>COUNTIFS(INDIRECT("Tabela6[QRCode]"),CUMPRIMENTO!$C409,INDIRECT("Tabela6[Data]"),CUMPRIMENTO!AB$1)+COUNTIFS(INDIRECT("Tabela6[QRCode]"),CUMPRIMENTO!$D409,INDIRECT("Tabela6[Data]"),CUMPRIMENTO!AB$1)</f>
        <v/>
      </c>
      <c r="AC409">
        <f>COUNTIFS(INDIRECT("Tabela6[QRCode]"),CUMPRIMENTO!$C409,INDIRECT("Tabela6[Data]"),CUMPRIMENTO!AC$1)+COUNTIFS(INDIRECT("Tabela6[QRCode]"),CUMPRIMENTO!$D409,INDIRECT("Tabela6[Data]"),CUMPRIMENTO!AC$1)</f>
        <v/>
      </c>
      <c r="AD409">
        <f>COUNTIFS(INDIRECT("Tabela6[QRCode]"),CUMPRIMENTO!$C409,INDIRECT("Tabela6[Data]"),CUMPRIMENTO!AD$1)+COUNTIFS(INDIRECT("Tabela6[QRCode]"),CUMPRIMENTO!$D409,INDIRECT("Tabela6[Data]"),CUMPRIMENTO!AD$1)</f>
        <v/>
      </c>
      <c r="AG409" s="33">
        <f>SUM(Z409:AD409)/(IF(G409=1,COUNTA(Z409:AD409)*3,IF(G409=2,COUNTA(Z409:AD409)*2,IF(G409=3,COUNTA(Z409:AD409),IF(G409=4,COUNTA(Z409:AD409)/2,IF(G409=5,COUNTA(Z409:AD409)/7,IF(G409=6,1,"")))))))</f>
        <v/>
      </c>
      <c r="AH409">
        <f>COUNTIFS(INDIRECT("Tabela6[QRCode]"),CUMPRIMENTO!$C409,INDIRECT("Tabela6[Data]"),CUMPRIMENTO!AH$1)+COUNTIFS(INDIRECT("Tabela6[QRCode]"),CUMPRIMENTO!$D409,INDIRECT("Tabela6[Data]"),CUMPRIMENTO!AH$1)</f>
        <v/>
      </c>
      <c r="AI409">
        <f>COUNTIFS(INDIRECT("Tabela6[QRCode]"),CUMPRIMENTO!$C409,INDIRECT("Tabela6[Data]"),CUMPRIMENTO!AI$1)+COUNTIFS(INDIRECT("Tabela6[QRCode]"),CUMPRIMENTO!$D409,INDIRECT("Tabela6[Data]"),CUMPRIMENTO!AI$1)</f>
        <v/>
      </c>
      <c r="AJ409">
        <f>COUNTIFS(INDIRECT("Tabela6[QRCode]"),CUMPRIMENTO!$C409,INDIRECT("Tabela6[Data]"),CUMPRIMENTO!AJ$1)+COUNTIFS(INDIRECT("Tabela6[QRCode]"),CUMPRIMENTO!$D409,INDIRECT("Tabela6[Data]"),CUMPRIMENTO!AJ$1)</f>
        <v/>
      </c>
      <c r="AK409">
        <f>COUNTIFS(INDIRECT("Tabela6[QRCode]"),CUMPRIMENTO!$C409,INDIRECT("Tabela6[Data]"),CUMPRIMENTO!AK$1)+COUNTIFS(INDIRECT("Tabela6[QRCode]"),CUMPRIMENTO!$D409,INDIRECT("Tabela6[Data]"),CUMPRIMENTO!AK$1)</f>
        <v/>
      </c>
      <c r="AL409">
        <f>COUNTIFS(INDIRECT("Tabela6[QRCode]"),CUMPRIMENTO!$C409,INDIRECT("Tabela6[Data]"),CUMPRIMENTO!AL$1)+COUNTIFS(INDIRECT("Tabela6[QRCode]"),CUMPRIMENTO!$D409,INDIRECT("Tabela6[Data]"),CUMPRIMENTO!AL$1)</f>
        <v/>
      </c>
      <c r="AO409" s="33">
        <f>SUM(AH409:AL409)/(IF(G409=1,COUNTA(AH409:AL409)*3,IF(G409=2,COUNTA(AH409:AL409)*2,IF(G409=3,COUNTA(AH409:AL409),IF(G409=4,COUNTA(AH409:AL409)/2,IF(G409=5,COUNTA(AH409:AL409)/7,IF(G409=6,1,"")))))))</f>
        <v/>
      </c>
      <c r="AP409">
        <f>COUNTIFS(INDIRECT("Tabela6[QRCode]"),CUMPRIMENTO!$C409,INDIRECT("Tabela6[Data]"),CUMPRIMENTO!AP$1)+COUNTIFS(INDIRECT("Tabela6[QRCode]"),CUMPRIMENTO!$D409,INDIRECT("Tabela6[Data]"),CUMPRIMENTO!AP$1)</f>
        <v/>
      </c>
      <c r="AQ409">
        <f>COUNTIFS(INDIRECT("Tabela6[QRCode]"),CUMPRIMENTO!$C409,INDIRECT("Tabela6[Data]"),CUMPRIMENTO!AQ$1)+COUNTIFS(INDIRECT("Tabela6[QRCode]"),CUMPRIMENTO!$D409,INDIRECT("Tabela6[Data]"),CUMPRIMENTO!AQ$1)</f>
        <v/>
      </c>
      <c r="AW409" s="33">
        <f>SUM(AP409:AS409)/(IF(G409=1,COUNTA(AP409:AS409)*3,IF(G409=2,COUNTA(AP409:AS409)*2,IF(G409=3,COUNTA(AP409:AS409),IF(G409=4,COUNTA(AP409:AS409)/2,IF(G409=5,COUNTA(AP409:AS409)/7,IF(G409=6,1,"")))))))</f>
        <v/>
      </c>
    </row>
    <row r="410">
      <c r="B410" t="inlineStr">
        <is>
          <t>BR01-IES-P50</t>
        </is>
      </c>
      <c r="C410" t="inlineStr">
        <is>
          <t>BR01-IES-P50-SALA40</t>
        </is>
      </c>
      <c r="D410" t="inlineStr">
        <is>
          <t>RS-ST01-50-01P-SLA12</t>
        </is>
      </c>
      <c r="E410" t="inlineStr">
        <is>
          <t>SALA VICE PRESIDENTE 02</t>
        </is>
      </c>
      <c r="G410" t="n">
        <v>5</v>
      </c>
      <c r="H410" t="inlineStr">
        <is>
          <t>T3E</t>
        </is>
      </c>
      <c r="I410" s="34">
        <f>IF(H410="SOB DEMANDA",100%,IF(AVERAGE(Y410,AG410,AO410,AW410)&gt;100%,100%,AVERAGE(Y410,AG410,AO410,AW410)))</f>
        <v/>
      </c>
      <c r="J410">
        <f>COUNTIFS(INDIRECT("Tabela6[QRCode]"),CUMPRIMENTO!$C410,INDIRECT("Tabela6[Data]"),CUMPRIMENTO!J$1)+COUNTIFS(INDIRECT("Tabela6[QRCode]"),CUMPRIMENTO!$D410,INDIRECT("Tabela6[Data]"),CUMPRIMENTO!J$1)</f>
        <v/>
      </c>
      <c r="K410">
        <f>COUNTIFS(INDIRECT("Tabela6[QRCode]"),CUMPRIMENTO!$C410,INDIRECT("Tabela6[Data]"),CUMPRIMENTO!K$1)+COUNTIFS(INDIRECT("Tabela6[QRCode]"),CUMPRIMENTO!$D410,INDIRECT("Tabela6[Data]"),CUMPRIMENTO!K$1)</f>
        <v/>
      </c>
      <c r="L410">
        <f>COUNTIFS(INDIRECT("Tabela6[QRCode]"),CUMPRIMENTO!$C410,INDIRECT("Tabela6[Data]"),CUMPRIMENTO!L$1)+COUNTIFS(INDIRECT("Tabela6[QRCode]"),CUMPRIMENTO!$D410,INDIRECT("Tabela6[Data]"),CUMPRIMENTO!L$1)</f>
        <v/>
      </c>
      <c r="M410">
        <f>COUNTIFS(INDIRECT("Tabela6[QRCode]"),CUMPRIMENTO!$C410,INDIRECT("Tabela6[Data]"),CUMPRIMENTO!M$1)+COUNTIFS(INDIRECT("Tabela6[QRCode]"),CUMPRIMENTO!$D410,INDIRECT("Tabela6[Data]"),CUMPRIMENTO!M$1)</f>
        <v/>
      </c>
      <c r="N410">
        <f>COUNTIFS(INDIRECT("Tabela6[QRCode]"),CUMPRIMENTO!$C410,INDIRECT("Tabela6[Data]"),CUMPRIMENTO!N$1)+COUNTIFS(INDIRECT("Tabela6[QRCode]"),CUMPRIMENTO!$D410,INDIRECT("Tabela6[Data]"),CUMPRIMENTO!N$1)</f>
        <v/>
      </c>
      <c r="Q410" s="33">
        <f>SUM(J410:P410)/(IF(G410=1,COUNTA(J410:P410)*3,IF(G410=2,COUNTA(J410:P410)*2,IF(G410=3,COUNTA(J410:P410),IF(G410=4,COUNTA(J410:P410)/2,IF(G410=5,COUNTA(J410:P410)/7,IF(G410=6,1,"")))))))</f>
        <v/>
      </c>
      <c r="R410">
        <f>COUNTIFS(INDIRECT("Tabela6[QRCode]"),CUMPRIMENTO!$C410,INDIRECT("Tabela6[Data]"),CUMPRIMENTO!R$1)+COUNTIFS(INDIRECT("Tabela6[QRCode]"),CUMPRIMENTO!$D410,INDIRECT("Tabela6[Data]"),CUMPRIMENTO!R$1)</f>
        <v/>
      </c>
      <c r="S410">
        <f>COUNTIFS(INDIRECT("Tabela6[QRCode]"),CUMPRIMENTO!$C410,INDIRECT("Tabela6[Data]"),CUMPRIMENTO!S$1)+COUNTIFS(INDIRECT("Tabela6[QRCode]"),CUMPRIMENTO!$D410,INDIRECT("Tabela6[Data]"),CUMPRIMENTO!S$1)</f>
        <v/>
      </c>
      <c r="T410">
        <f>COUNTIFS(INDIRECT("Tabela6[QRCode]"),CUMPRIMENTO!$C410,INDIRECT("Tabela6[Data]"),CUMPRIMENTO!T$1)+COUNTIFS(INDIRECT("Tabela6[QRCode]"),CUMPRIMENTO!$D410,INDIRECT("Tabela6[Data]"),CUMPRIMENTO!T$1)</f>
        <v/>
      </c>
      <c r="U410">
        <f>COUNTIFS(INDIRECT("Tabela6[QRCode]"),CUMPRIMENTO!$C410,INDIRECT("Tabela6[Data]"),CUMPRIMENTO!U$1)+COUNTIFS(INDIRECT("Tabela6[QRCode]"),CUMPRIMENTO!$D410,INDIRECT("Tabela6[Data]"),CUMPRIMENTO!U$1)</f>
        <v/>
      </c>
      <c r="V410">
        <f>COUNTIFS(INDIRECT("Tabela6[QRCode]"),CUMPRIMENTO!$C410,INDIRECT("Tabela6[Data]"),CUMPRIMENTO!V$1)+COUNTIFS(INDIRECT("Tabela6[QRCode]"),CUMPRIMENTO!$D410,INDIRECT("Tabela6[Data]"),CUMPRIMENTO!V$1)</f>
        <v/>
      </c>
      <c r="Y410" s="33">
        <f>SUM(R410:X410)/(IF(G410=1,COUNTA(R410:X410)*3,IF(G410=2,COUNTA(R410:X410)*2,IF(G410=3,COUNTA(R410:X410),IF(G410=4,COUNTA(R410:X410)/2,IF(G410=5,COUNTA(R410:X410)/7,IF(G410=6,1,"")))))))</f>
        <v/>
      </c>
      <c r="Z410">
        <f>COUNTIFS(INDIRECT("Tabela6[QRCode]"),CUMPRIMENTO!$C410,INDIRECT("Tabela6[Data]"),CUMPRIMENTO!Z$1)+COUNTIFS(INDIRECT("Tabela6[QRCode]"),CUMPRIMENTO!$D410,INDIRECT("Tabela6[Data]"),CUMPRIMENTO!Z$1)</f>
        <v/>
      </c>
      <c r="AA410">
        <f>COUNTIFS(INDIRECT("Tabela6[QRCode]"),CUMPRIMENTO!$C410,INDIRECT("Tabela6[Data]"),CUMPRIMENTO!AA$1)+COUNTIFS(INDIRECT("Tabela6[QRCode]"),CUMPRIMENTO!$D410,INDIRECT("Tabela6[Data]"),CUMPRIMENTO!AA$1)</f>
        <v/>
      </c>
      <c r="AB410">
        <f>COUNTIFS(INDIRECT("Tabela6[QRCode]"),CUMPRIMENTO!$C410,INDIRECT("Tabela6[Data]"),CUMPRIMENTO!AB$1)+COUNTIFS(INDIRECT("Tabela6[QRCode]"),CUMPRIMENTO!$D410,INDIRECT("Tabela6[Data]"),CUMPRIMENTO!AB$1)</f>
        <v/>
      </c>
      <c r="AC410">
        <f>COUNTIFS(INDIRECT("Tabela6[QRCode]"),CUMPRIMENTO!$C410,INDIRECT("Tabela6[Data]"),CUMPRIMENTO!AC$1)+COUNTIFS(INDIRECT("Tabela6[QRCode]"),CUMPRIMENTO!$D410,INDIRECT("Tabela6[Data]"),CUMPRIMENTO!AC$1)</f>
        <v/>
      </c>
      <c r="AD410">
        <f>COUNTIFS(INDIRECT("Tabela6[QRCode]"),CUMPRIMENTO!$C410,INDIRECT("Tabela6[Data]"),CUMPRIMENTO!AD$1)+COUNTIFS(INDIRECT("Tabela6[QRCode]"),CUMPRIMENTO!$D410,INDIRECT("Tabela6[Data]"),CUMPRIMENTO!AD$1)</f>
        <v/>
      </c>
      <c r="AG410" s="33">
        <f>SUM(Z410:AD410)/(IF(G410=1,COUNTA(Z410:AD410)*3,IF(G410=2,COUNTA(Z410:AD410)*2,IF(G410=3,COUNTA(Z410:AD410),IF(G410=4,COUNTA(Z410:AD410)/2,IF(G410=5,COUNTA(Z410:AD410)/7,IF(G410=6,1,"")))))))</f>
        <v/>
      </c>
      <c r="AH410">
        <f>COUNTIFS(INDIRECT("Tabela6[QRCode]"),CUMPRIMENTO!$C410,INDIRECT("Tabela6[Data]"),CUMPRIMENTO!AH$1)+COUNTIFS(INDIRECT("Tabela6[QRCode]"),CUMPRIMENTO!$D410,INDIRECT("Tabela6[Data]"),CUMPRIMENTO!AH$1)</f>
        <v/>
      </c>
      <c r="AI410">
        <f>COUNTIFS(INDIRECT("Tabela6[QRCode]"),CUMPRIMENTO!$C410,INDIRECT("Tabela6[Data]"),CUMPRIMENTO!AI$1)+COUNTIFS(INDIRECT("Tabela6[QRCode]"),CUMPRIMENTO!$D410,INDIRECT("Tabela6[Data]"),CUMPRIMENTO!AI$1)</f>
        <v/>
      </c>
      <c r="AJ410">
        <f>COUNTIFS(INDIRECT("Tabela6[QRCode]"),CUMPRIMENTO!$C410,INDIRECT("Tabela6[Data]"),CUMPRIMENTO!AJ$1)+COUNTIFS(INDIRECT("Tabela6[QRCode]"),CUMPRIMENTO!$D410,INDIRECT("Tabela6[Data]"),CUMPRIMENTO!AJ$1)</f>
        <v/>
      </c>
      <c r="AK410">
        <f>COUNTIFS(INDIRECT("Tabela6[QRCode]"),CUMPRIMENTO!$C410,INDIRECT("Tabela6[Data]"),CUMPRIMENTO!AK$1)+COUNTIFS(INDIRECT("Tabela6[QRCode]"),CUMPRIMENTO!$D410,INDIRECT("Tabela6[Data]"),CUMPRIMENTO!AK$1)</f>
        <v/>
      </c>
      <c r="AL410">
        <f>COUNTIFS(INDIRECT("Tabela6[QRCode]"),CUMPRIMENTO!$C410,INDIRECT("Tabela6[Data]"),CUMPRIMENTO!AL$1)+COUNTIFS(INDIRECT("Tabela6[QRCode]"),CUMPRIMENTO!$D410,INDIRECT("Tabela6[Data]"),CUMPRIMENTO!AL$1)</f>
        <v/>
      </c>
      <c r="AO410" s="33">
        <f>SUM(AH410:AL410)/(IF(G410=1,COUNTA(AH410:AL410)*3,IF(G410=2,COUNTA(AH410:AL410)*2,IF(G410=3,COUNTA(AH410:AL410),IF(G410=4,COUNTA(AH410:AL410)/2,IF(G410=5,COUNTA(AH410:AL410)/7,IF(G410=6,1,"")))))))</f>
        <v/>
      </c>
      <c r="AP410">
        <f>COUNTIFS(INDIRECT("Tabela6[QRCode]"),CUMPRIMENTO!$C410,INDIRECT("Tabela6[Data]"),CUMPRIMENTO!AP$1)+COUNTIFS(INDIRECT("Tabela6[QRCode]"),CUMPRIMENTO!$D410,INDIRECT("Tabela6[Data]"),CUMPRIMENTO!AP$1)</f>
        <v/>
      </c>
      <c r="AQ410">
        <f>COUNTIFS(INDIRECT("Tabela6[QRCode]"),CUMPRIMENTO!$C410,INDIRECT("Tabela6[Data]"),CUMPRIMENTO!AQ$1)+COUNTIFS(INDIRECT("Tabela6[QRCode]"),CUMPRIMENTO!$D410,INDIRECT("Tabela6[Data]"),CUMPRIMENTO!AQ$1)</f>
        <v/>
      </c>
      <c r="AW410" s="33">
        <f>SUM(AP410:AS410)/(IF(G410=1,COUNTA(AP410:AS410)*3,IF(G410=2,COUNTA(AP410:AS410)*2,IF(G410=3,COUNTA(AP410:AS410),IF(G410=4,COUNTA(AP410:AS410)/2,IF(G410=5,COUNTA(AP410:AS410)/7,IF(G410=6,1,"")))))))</f>
        <v/>
      </c>
    </row>
    <row r="411">
      <c r="B411" t="inlineStr">
        <is>
          <t>BR01-IES-P50</t>
        </is>
      </c>
      <c r="C411" t="inlineStr">
        <is>
          <t>BR01-IES-P50-SALA41</t>
        </is>
      </c>
      <c r="D411" t="inlineStr">
        <is>
          <t>RS-ST01-50-01P-SLA13</t>
        </is>
      </c>
      <c r="E411" t="inlineStr">
        <is>
          <t>SALA DE REUNIAO 01</t>
        </is>
      </c>
      <c r="G411" t="n">
        <v>4</v>
      </c>
      <c r="H411" t="inlineStr">
        <is>
          <t>T3E</t>
        </is>
      </c>
      <c r="I411" s="34">
        <f>IF(H411="SOB DEMANDA",100%,IF(AVERAGE(Y411,AG411,AO411,AW411)&gt;100%,100%,AVERAGE(Y411,AG411,AO411,AW411)))</f>
        <v/>
      </c>
      <c r="J411">
        <f>COUNTIFS(INDIRECT("Tabela6[QRCode]"),CUMPRIMENTO!$C411,INDIRECT("Tabela6[Data]"),CUMPRIMENTO!J$1)+COUNTIFS(INDIRECT("Tabela6[QRCode]"),CUMPRIMENTO!$D411,INDIRECT("Tabela6[Data]"),CUMPRIMENTO!J$1)</f>
        <v/>
      </c>
      <c r="K411">
        <f>COUNTIFS(INDIRECT("Tabela6[QRCode]"),CUMPRIMENTO!$C411,INDIRECT("Tabela6[Data]"),CUMPRIMENTO!K$1)+COUNTIFS(INDIRECT("Tabela6[QRCode]"),CUMPRIMENTO!$D411,INDIRECT("Tabela6[Data]"),CUMPRIMENTO!K$1)</f>
        <v/>
      </c>
      <c r="L411">
        <f>COUNTIFS(INDIRECT("Tabela6[QRCode]"),CUMPRIMENTO!$C411,INDIRECT("Tabela6[Data]"),CUMPRIMENTO!L$1)+COUNTIFS(INDIRECT("Tabela6[QRCode]"),CUMPRIMENTO!$D411,INDIRECT("Tabela6[Data]"),CUMPRIMENTO!L$1)</f>
        <v/>
      </c>
      <c r="M411">
        <f>COUNTIFS(INDIRECT("Tabela6[QRCode]"),CUMPRIMENTO!$C411,INDIRECT("Tabela6[Data]"),CUMPRIMENTO!M$1)+COUNTIFS(INDIRECT("Tabela6[QRCode]"),CUMPRIMENTO!$D411,INDIRECT("Tabela6[Data]"),CUMPRIMENTO!M$1)</f>
        <v/>
      </c>
      <c r="N411">
        <f>COUNTIFS(INDIRECT("Tabela6[QRCode]"),CUMPRIMENTO!$C411,INDIRECT("Tabela6[Data]"),CUMPRIMENTO!N$1)+COUNTIFS(INDIRECT("Tabela6[QRCode]"),CUMPRIMENTO!$D411,INDIRECT("Tabela6[Data]"),CUMPRIMENTO!N$1)</f>
        <v/>
      </c>
      <c r="Q411" s="33">
        <f>SUM(J411:P411)/(IF(G411=1,COUNTA(J411:P411)*3,IF(G411=2,COUNTA(J411:P411)*2,IF(G411=3,COUNTA(J411:P411),IF(G411=4,COUNTA(J411:P411)/2,IF(G411=5,COUNTA(J411:P411)/7,IF(G411=6,1,"")))))))</f>
        <v/>
      </c>
      <c r="R411">
        <f>COUNTIFS(INDIRECT("Tabela6[QRCode]"),CUMPRIMENTO!$C411,INDIRECT("Tabela6[Data]"),CUMPRIMENTO!R$1)+COUNTIFS(INDIRECT("Tabela6[QRCode]"),CUMPRIMENTO!$D411,INDIRECT("Tabela6[Data]"),CUMPRIMENTO!R$1)</f>
        <v/>
      </c>
      <c r="S411">
        <f>COUNTIFS(INDIRECT("Tabela6[QRCode]"),CUMPRIMENTO!$C411,INDIRECT("Tabela6[Data]"),CUMPRIMENTO!S$1)+COUNTIFS(INDIRECT("Tabela6[QRCode]"),CUMPRIMENTO!$D411,INDIRECT("Tabela6[Data]"),CUMPRIMENTO!S$1)</f>
        <v/>
      </c>
      <c r="T411">
        <f>COUNTIFS(INDIRECT("Tabela6[QRCode]"),CUMPRIMENTO!$C411,INDIRECT("Tabela6[Data]"),CUMPRIMENTO!T$1)+COUNTIFS(INDIRECT("Tabela6[QRCode]"),CUMPRIMENTO!$D411,INDIRECT("Tabela6[Data]"),CUMPRIMENTO!T$1)</f>
        <v/>
      </c>
      <c r="U411">
        <f>COUNTIFS(INDIRECT("Tabela6[QRCode]"),CUMPRIMENTO!$C411,INDIRECT("Tabela6[Data]"),CUMPRIMENTO!U$1)+COUNTIFS(INDIRECT("Tabela6[QRCode]"),CUMPRIMENTO!$D411,INDIRECT("Tabela6[Data]"),CUMPRIMENTO!U$1)</f>
        <v/>
      </c>
      <c r="V411">
        <f>COUNTIFS(INDIRECT("Tabela6[QRCode]"),CUMPRIMENTO!$C411,INDIRECT("Tabela6[Data]"),CUMPRIMENTO!V$1)+COUNTIFS(INDIRECT("Tabela6[QRCode]"),CUMPRIMENTO!$D411,INDIRECT("Tabela6[Data]"),CUMPRIMENTO!V$1)</f>
        <v/>
      </c>
      <c r="Y411" s="33">
        <f>SUM(R411:X411)/(IF(G411=1,COUNTA(R411:X411)*3,IF(G411=2,COUNTA(R411:X411)*2,IF(G411=3,COUNTA(R411:X411),IF(G411=4,COUNTA(R411:X411)/2,IF(G411=5,COUNTA(R411:X411)/7,IF(G411=6,1,"")))))))</f>
        <v/>
      </c>
      <c r="Z411">
        <f>COUNTIFS(INDIRECT("Tabela6[QRCode]"),CUMPRIMENTO!$C411,INDIRECT("Tabela6[Data]"),CUMPRIMENTO!Z$1)+COUNTIFS(INDIRECT("Tabela6[QRCode]"),CUMPRIMENTO!$D411,INDIRECT("Tabela6[Data]"),CUMPRIMENTO!Z$1)</f>
        <v/>
      </c>
      <c r="AA411">
        <f>COUNTIFS(INDIRECT("Tabela6[QRCode]"),CUMPRIMENTO!$C411,INDIRECT("Tabela6[Data]"),CUMPRIMENTO!AA$1)+COUNTIFS(INDIRECT("Tabela6[QRCode]"),CUMPRIMENTO!$D411,INDIRECT("Tabela6[Data]"),CUMPRIMENTO!AA$1)</f>
        <v/>
      </c>
      <c r="AB411">
        <f>COUNTIFS(INDIRECT("Tabela6[QRCode]"),CUMPRIMENTO!$C411,INDIRECT("Tabela6[Data]"),CUMPRIMENTO!AB$1)+COUNTIFS(INDIRECT("Tabela6[QRCode]"),CUMPRIMENTO!$D411,INDIRECT("Tabela6[Data]"),CUMPRIMENTO!AB$1)</f>
        <v/>
      </c>
      <c r="AC411">
        <f>COUNTIFS(INDIRECT("Tabela6[QRCode]"),CUMPRIMENTO!$C411,INDIRECT("Tabela6[Data]"),CUMPRIMENTO!AC$1)+COUNTIFS(INDIRECT("Tabela6[QRCode]"),CUMPRIMENTO!$D411,INDIRECT("Tabela6[Data]"),CUMPRIMENTO!AC$1)</f>
        <v/>
      </c>
      <c r="AD411">
        <f>COUNTIFS(INDIRECT("Tabela6[QRCode]"),CUMPRIMENTO!$C411,INDIRECT("Tabela6[Data]"),CUMPRIMENTO!AD$1)+COUNTIFS(INDIRECT("Tabela6[QRCode]"),CUMPRIMENTO!$D411,INDIRECT("Tabela6[Data]"),CUMPRIMENTO!AD$1)</f>
        <v/>
      </c>
      <c r="AG411" s="33">
        <f>SUM(Z411:AD411)/(IF(G411=1,COUNTA(Z411:AD411)*3,IF(G411=2,COUNTA(Z411:AD411)*2,IF(G411=3,COUNTA(Z411:AD411),IF(G411=4,COUNTA(Z411:AD411)/2,IF(G411=5,COUNTA(Z411:AD411)/7,IF(G411=6,1,"")))))))</f>
        <v/>
      </c>
      <c r="AH411">
        <f>COUNTIFS(INDIRECT("Tabela6[QRCode]"),CUMPRIMENTO!$C411,INDIRECT("Tabela6[Data]"),CUMPRIMENTO!AH$1)+COUNTIFS(INDIRECT("Tabela6[QRCode]"),CUMPRIMENTO!$D411,INDIRECT("Tabela6[Data]"),CUMPRIMENTO!AH$1)</f>
        <v/>
      </c>
      <c r="AI411">
        <f>COUNTIFS(INDIRECT("Tabela6[QRCode]"),CUMPRIMENTO!$C411,INDIRECT("Tabela6[Data]"),CUMPRIMENTO!AI$1)+COUNTIFS(INDIRECT("Tabela6[QRCode]"),CUMPRIMENTO!$D411,INDIRECT("Tabela6[Data]"),CUMPRIMENTO!AI$1)</f>
        <v/>
      </c>
      <c r="AJ411">
        <f>COUNTIFS(INDIRECT("Tabela6[QRCode]"),CUMPRIMENTO!$C411,INDIRECT("Tabela6[Data]"),CUMPRIMENTO!AJ$1)+COUNTIFS(INDIRECT("Tabela6[QRCode]"),CUMPRIMENTO!$D411,INDIRECT("Tabela6[Data]"),CUMPRIMENTO!AJ$1)</f>
        <v/>
      </c>
      <c r="AK411">
        <f>COUNTIFS(INDIRECT("Tabela6[QRCode]"),CUMPRIMENTO!$C411,INDIRECT("Tabela6[Data]"),CUMPRIMENTO!AK$1)+COUNTIFS(INDIRECT("Tabela6[QRCode]"),CUMPRIMENTO!$D411,INDIRECT("Tabela6[Data]"),CUMPRIMENTO!AK$1)</f>
        <v/>
      </c>
      <c r="AL411">
        <f>COUNTIFS(INDIRECT("Tabela6[QRCode]"),CUMPRIMENTO!$C411,INDIRECT("Tabela6[Data]"),CUMPRIMENTO!AL$1)+COUNTIFS(INDIRECT("Tabela6[QRCode]"),CUMPRIMENTO!$D411,INDIRECT("Tabela6[Data]"),CUMPRIMENTO!AL$1)</f>
        <v/>
      </c>
      <c r="AO411" s="33">
        <f>SUM(AH411:AL411)/(IF(G411=1,COUNTA(AH411:AL411)*3,IF(G411=2,COUNTA(AH411:AL411)*2,IF(G411=3,COUNTA(AH411:AL411),IF(G411=4,COUNTA(AH411:AL411)/2,IF(G411=5,COUNTA(AH411:AL411)/7,IF(G411=6,1,"")))))))</f>
        <v/>
      </c>
      <c r="AP411">
        <f>COUNTIFS(INDIRECT("Tabela6[QRCode]"),CUMPRIMENTO!$C411,INDIRECT("Tabela6[Data]"),CUMPRIMENTO!AP$1)+COUNTIFS(INDIRECT("Tabela6[QRCode]"),CUMPRIMENTO!$D411,INDIRECT("Tabela6[Data]"),CUMPRIMENTO!AP$1)</f>
        <v/>
      </c>
      <c r="AQ411">
        <f>COUNTIFS(INDIRECT("Tabela6[QRCode]"),CUMPRIMENTO!$C411,INDIRECT("Tabela6[Data]"),CUMPRIMENTO!AQ$1)+COUNTIFS(INDIRECT("Tabela6[QRCode]"),CUMPRIMENTO!$D411,INDIRECT("Tabela6[Data]"),CUMPRIMENTO!AQ$1)</f>
        <v/>
      </c>
      <c r="AW411" s="33">
        <f>SUM(AP411:AS411)/(IF(G411=1,COUNTA(AP411:AS411)*3,IF(G411=2,COUNTA(AP411:AS411)*2,IF(G411=3,COUNTA(AP411:AS411),IF(G411=4,COUNTA(AP411:AS411)/2,IF(G411=5,COUNTA(AP411:AS411)/7,IF(G411=6,1,"")))))))</f>
        <v/>
      </c>
    </row>
    <row r="412">
      <c r="B412" t="inlineStr">
        <is>
          <t>BR01-IES-P50</t>
        </is>
      </c>
      <c r="C412" t="inlineStr">
        <is>
          <t>BR01-IES-P50-SALA42</t>
        </is>
      </c>
      <c r="D412" t="inlineStr">
        <is>
          <t>RS-ST01-50-01P-STR02</t>
        </is>
      </c>
      <c r="E412" t="inlineStr">
        <is>
          <t>ENGENHARIA DE PROCESSOS DE MOTORES</t>
        </is>
      </c>
      <c r="G412" t="n">
        <v>4</v>
      </c>
      <c r="H412" t="inlineStr">
        <is>
          <t>T3E</t>
        </is>
      </c>
      <c r="I412" s="34">
        <f>IF(H412="SOB DEMANDA",100%,IF(AVERAGE(Y412,AG412,AO412,AW412)&gt;100%,100%,AVERAGE(Y412,AG412,AO412,AW412)))</f>
        <v/>
      </c>
      <c r="J412">
        <f>COUNTIFS(INDIRECT("Tabela6[QRCode]"),CUMPRIMENTO!$C412,INDIRECT("Tabela6[Data]"),CUMPRIMENTO!J$1)+COUNTIFS(INDIRECT("Tabela6[QRCode]"),CUMPRIMENTO!$D412,INDIRECT("Tabela6[Data]"),CUMPRIMENTO!J$1)</f>
        <v/>
      </c>
      <c r="K412">
        <f>COUNTIFS(INDIRECT("Tabela6[QRCode]"),CUMPRIMENTO!$C412,INDIRECT("Tabela6[Data]"),CUMPRIMENTO!K$1)+COUNTIFS(INDIRECT("Tabela6[QRCode]"),CUMPRIMENTO!$D412,INDIRECT("Tabela6[Data]"),CUMPRIMENTO!K$1)</f>
        <v/>
      </c>
      <c r="L412">
        <f>COUNTIFS(INDIRECT("Tabela6[QRCode]"),CUMPRIMENTO!$C412,INDIRECT("Tabela6[Data]"),CUMPRIMENTO!L$1)+COUNTIFS(INDIRECT("Tabela6[QRCode]"),CUMPRIMENTO!$D412,INDIRECT("Tabela6[Data]"),CUMPRIMENTO!L$1)</f>
        <v/>
      </c>
      <c r="M412">
        <f>COUNTIFS(INDIRECT("Tabela6[QRCode]"),CUMPRIMENTO!$C412,INDIRECT("Tabela6[Data]"),CUMPRIMENTO!M$1)+COUNTIFS(INDIRECT("Tabela6[QRCode]"),CUMPRIMENTO!$D412,INDIRECT("Tabela6[Data]"),CUMPRIMENTO!M$1)</f>
        <v/>
      </c>
      <c r="N412">
        <f>COUNTIFS(INDIRECT("Tabela6[QRCode]"),CUMPRIMENTO!$C412,INDIRECT("Tabela6[Data]"),CUMPRIMENTO!N$1)+COUNTIFS(INDIRECT("Tabela6[QRCode]"),CUMPRIMENTO!$D412,INDIRECT("Tabela6[Data]"),CUMPRIMENTO!N$1)</f>
        <v/>
      </c>
      <c r="Q412" s="33">
        <f>SUM(J412:P412)/(IF(G412=1,COUNTA(J412:P412)*3,IF(G412=2,COUNTA(J412:P412)*2,IF(G412=3,COUNTA(J412:P412),IF(G412=4,COUNTA(J412:P412)/2,IF(G412=5,COUNTA(J412:P412)/7,IF(G412=6,1,"")))))))</f>
        <v/>
      </c>
      <c r="R412">
        <f>COUNTIFS(INDIRECT("Tabela6[QRCode]"),CUMPRIMENTO!$C412,INDIRECT("Tabela6[Data]"),CUMPRIMENTO!R$1)+COUNTIFS(INDIRECT("Tabela6[QRCode]"),CUMPRIMENTO!$D412,INDIRECT("Tabela6[Data]"),CUMPRIMENTO!R$1)</f>
        <v/>
      </c>
      <c r="S412">
        <f>COUNTIFS(INDIRECT("Tabela6[QRCode]"),CUMPRIMENTO!$C412,INDIRECT("Tabela6[Data]"),CUMPRIMENTO!S$1)+COUNTIFS(INDIRECT("Tabela6[QRCode]"),CUMPRIMENTO!$D412,INDIRECT("Tabela6[Data]"),CUMPRIMENTO!S$1)</f>
        <v/>
      </c>
      <c r="T412">
        <f>COUNTIFS(INDIRECT("Tabela6[QRCode]"),CUMPRIMENTO!$C412,INDIRECT("Tabela6[Data]"),CUMPRIMENTO!T$1)+COUNTIFS(INDIRECT("Tabela6[QRCode]"),CUMPRIMENTO!$D412,INDIRECT("Tabela6[Data]"),CUMPRIMENTO!T$1)</f>
        <v/>
      </c>
      <c r="U412">
        <f>COUNTIFS(INDIRECT("Tabela6[QRCode]"),CUMPRIMENTO!$C412,INDIRECT("Tabela6[Data]"),CUMPRIMENTO!U$1)+COUNTIFS(INDIRECT("Tabela6[QRCode]"),CUMPRIMENTO!$D412,INDIRECT("Tabela6[Data]"),CUMPRIMENTO!U$1)</f>
        <v/>
      </c>
      <c r="V412">
        <f>COUNTIFS(INDIRECT("Tabela6[QRCode]"),CUMPRIMENTO!$C412,INDIRECT("Tabela6[Data]"),CUMPRIMENTO!V$1)+COUNTIFS(INDIRECT("Tabela6[QRCode]"),CUMPRIMENTO!$D412,INDIRECT("Tabela6[Data]"),CUMPRIMENTO!V$1)</f>
        <v/>
      </c>
      <c r="Y412" s="33">
        <f>SUM(R412:X412)/(IF(G412=1,COUNTA(R412:X412)*3,IF(G412=2,COUNTA(R412:X412)*2,IF(G412=3,COUNTA(R412:X412),IF(G412=4,COUNTA(R412:X412)/2,IF(G412=5,COUNTA(R412:X412)/7,IF(G412=6,1,"")))))))</f>
        <v/>
      </c>
      <c r="Z412">
        <f>COUNTIFS(INDIRECT("Tabela6[QRCode]"),CUMPRIMENTO!$C412,INDIRECT("Tabela6[Data]"),CUMPRIMENTO!Z$1)+COUNTIFS(INDIRECT("Tabela6[QRCode]"),CUMPRIMENTO!$D412,INDIRECT("Tabela6[Data]"),CUMPRIMENTO!Z$1)</f>
        <v/>
      </c>
      <c r="AA412">
        <f>COUNTIFS(INDIRECT("Tabela6[QRCode]"),CUMPRIMENTO!$C412,INDIRECT("Tabela6[Data]"),CUMPRIMENTO!AA$1)+COUNTIFS(INDIRECT("Tabela6[QRCode]"),CUMPRIMENTO!$D412,INDIRECT("Tabela6[Data]"),CUMPRIMENTO!AA$1)</f>
        <v/>
      </c>
      <c r="AB412">
        <f>COUNTIFS(INDIRECT("Tabela6[QRCode]"),CUMPRIMENTO!$C412,INDIRECT("Tabela6[Data]"),CUMPRIMENTO!AB$1)+COUNTIFS(INDIRECT("Tabela6[QRCode]"),CUMPRIMENTO!$D412,INDIRECT("Tabela6[Data]"),CUMPRIMENTO!AB$1)</f>
        <v/>
      </c>
      <c r="AC412">
        <f>COUNTIFS(INDIRECT("Tabela6[QRCode]"),CUMPRIMENTO!$C412,INDIRECT("Tabela6[Data]"),CUMPRIMENTO!AC$1)+COUNTIFS(INDIRECT("Tabela6[QRCode]"),CUMPRIMENTO!$D412,INDIRECT("Tabela6[Data]"),CUMPRIMENTO!AC$1)</f>
        <v/>
      </c>
      <c r="AD412">
        <f>COUNTIFS(INDIRECT("Tabela6[QRCode]"),CUMPRIMENTO!$C412,INDIRECT("Tabela6[Data]"),CUMPRIMENTO!AD$1)+COUNTIFS(INDIRECT("Tabela6[QRCode]"),CUMPRIMENTO!$D412,INDIRECT("Tabela6[Data]"),CUMPRIMENTO!AD$1)</f>
        <v/>
      </c>
      <c r="AG412" s="33">
        <f>SUM(Z412:AD412)/(IF(G412=1,COUNTA(Z412:AD412)*3,IF(G412=2,COUNTA(Z412:AD412)*2,IF(G412=3,COUNTA(Z412:AD412),IF(G412=4,COUNTA(Z412:AD412)/2,IF(G412=5,COUNTA(Z412:AD412)/7,IF(G412=6,1,"")))))))</f>
        <v/>
      </c>
      <c r="AH412">
        <f>COUNTIFS(INDIRECT("Tabela6[QRCode]"),CUMPRIMENTO!$C412,INDIRECT("Tabela6[Data]"),CUMPRIMENTO!AH$1)+COUNTIFS(INDIRECT("Tabela6[QRCode]"),CUMPRIMENTO!$D412,INDIRECT("Tabela6[Data]"),CUMPRIMENTO!AH$1)</f>
        <v/>
      </c>
      <c r="AI412">
        <f>COUNTIFS(INDIRECT("Tabela6[QRCode]"),CUMPRIMENTO!$C412,INDIRECT("Tabela6[Data]"),CUMPRIMENTO!AI$1)+COUNTIFS(INDIRECT("Tabela6[QRCode]"),CUMPRIMENTO!$D412,INDIRECT("Tabela6[Data]"),CUMPRIMENTO!AI$1)</f>
        <v/>
      </c>
      <c r="AJ412">
        <f>COUNTIFS(INDIRECT("Tabela6[QRCode]"),CUMPRIMENTO!$C412,INDIRECT("Tabela6[Data]"),CUMPRIMENTO!AJ$1)+COUNTIFS(INDIRECT("Tabela6[QRCode]"),CUMPRIMENTO!$D412,INDIRECT("Tabela6[Data]"),CUMPRIMENTO!AJ$1)</f>
        <v/>
      </c>
      <c r="AK412">
        <f>COUNTIFS(INDIRECT("Tabela6[QRCode]"),CUMPRIMENTO!$C412,INDIRECT("Tabela6[Data]"),CUMPRIMENTO!AK$1)+COUNTIFS(INDIRECT("Tabela6[QRCode]"),CUMPRIMENTO!$D412,INDIRECT("Tabela6[Data]"),CUMPRIMENTO!AK$1)</f>
        <v/>
      </c>
      <c r="AL412">
        <f>COUNTIFS(INDIRECT("Tabela6[QRCode]"),CUMPRIMENTO!$C412,INDIRECT("Tabela6[Data]"),CUMPRIMENTO!AL$1)+COUNTIFS(INDIRECT("Tabela6[QRCode]"),CUMPRIMENTO!$D412,INDIRECT("Tabela6[Data]"),CUMPRIMENTO!AL$1)</f>
        <v/>
      </c>
      <c r="AO412" s="33">
        <f>SUM(AH412:AL412)/(IF(G412=1,COUNTA(AH412:AL412)*3,IF(G412=2,COUNTA(AH412:AL412)*2,IF(G412=3,COUNTA(AH412:AL412),IF(G412=4,COUNTA(AH412:AL412)/2,IF(G412=5,COUNTA(AH412:AL412)/7,IF(G412=6,1,"")))))))</f>
        <v/>
      </c>
      <c r="AP412">
        <f>COUNTIFS(INDIRECT("Tabela6[QRCode]"),CUMPRIMENTO!$C412,INDIRECT("Tabela6[Data]"),CUMPRIMENTO!AP$1)+COUNTIFS(INDIRECT("Tabela6[QRCode]"),CUMPRIMENTO!$D412,INDIRECT("Tabela6[Data]"),CUMPRIMENTO!AP$1)</f>
        <v/>
      </c>
      <c r="AQ412">
        <f>COUNTIFS(INDIRECT("Tabela6[QRCode]"),CUMPRIMENTO!$C412,INDIRECT("Tabela6[Data]"),CUMPRIMENTO!AQ$1)+COUNTIFS(INDIRECT("Tabela6[QRCode]"),CUMPRIMENTO!$D412,INDIRECT("Tabela6[Data]"),CUMPRIMENTO!AQ$1)</f>
        <v/>
      </c>
      <c r="AW412" s="33">
        <f>SUM(AP412:AS412)/(IF(G412=1,COUNTA(AP412:AS412)*3,IF(G412=2,COUNTA(AP412:AS412)*2,IF(G412=3,COUNTA(AP412:AS412),IF(G412=4,COUNTA(AP412:AS412)/2,IF(G412=5,COUNTA(AP412:AS412)/7,IF(G412=6,1,"")))))))</f>
        <v/>
      </c>
    </row>
    <row r="413">
      <c r="B413" t="inlineStr">
        <is>
          <t>BR01-IES-P50</t>
        </is>
      </c>
      <c r="C413" t="inlineStr">
        <is>
          <t>BR01-IES-P50-SALA43</t>
        </is>
      </c>
      <c r="D413" t="inlineStr">
        <is>
          <t>RS-ST01-50-01P-SLA14</t>
        </is>
      </c>
      <c r="E413" t="inlineStr">
        <is>
          <t>SALA DE REUNIAO 02</t>
        </is>
      </c>
      <c r="G413" t="n">
        <v>4</v>
      </c>
      <c r="H413" t="inlineStr">
        <is>
          <t>T3E</t>
        </is>
      </c>
      <c r="I413" s="34">
        <f>IF(H413="SOB DEMANDA",100%,IF(AVERAGE(Y413,AG413,AO413,AW413)&gt;100%,100%,AVERAGE(Y413,AG413,AO413,AW413)))</f>
        <v/>
      </c>
      <c r="J413">
        <f>COUNTIFS(INDIRECT("Tabela6[QRCode]"),CUMPRIMENTO!$C413,INDIRECT("Tabela6[Data]"),CUMPRIMENTO!J$1)+COUNTIFS(INDIRECT("Tabela6[QRCode]"),CUMPRIMENTO!$D413,INDIRECT("Tabela6[Data]"),CUMPRIMENTO!J$1)</f>
        <v/>
      </c>
      <c r="K413">
        <f>COUNTIFS(INDIRECT("Tabela6[QRCode]"),CUMPRIMENTO!$C413,INDIRECT("Tabela6[Data]"),CUMPRIMENTO!K$1)+COUNTIFS(INDIRECT("Tabela6[QRCode]"),CUMPRIMENTO!$D413,INDIRECT("Tabela6[Data]"),CUMPRIMENTO!K$1)</f>
        <v/>
      </c>
      <c r="L413">
        <f>COUNTIFS(INDIRECT("Tabela6[QRCode]"),CUMPRIMENTO!$C413,INDIRECT("Tabela6[Data]"),CUMPRIMENTO!L$1)+COUNTIFS(INDIRECT("Tabela6[QRCode]"),CUMPRIMENTO!$D413,INDIRECT("Tabela6[Data]"),CUMPRIMENTO!L$1)</f>
        <v/>
      </c>
      <c r="M413">
        <f>COUNTIFS(INDIRECT("Tabela6[QRCode]"),CUMPRIMENTO!$C413,INDIRECT("Tabela6[Data]"),CUMPRIMENTO!M$1)+COUNTIFS(INDIRECT("Tabela6[QRCode]"),CUMPRIMENTO!$D413,INDIRECT("Tabela6[Data]"),CUMPRIMENTO!M$1)</f>
        <v/>
      </c>
      <c r="N413">
        <f>COUNTIFS(INDIRECT("Tabela6[QRCode]"),CUMPRIMENTO!$C413,INDIRECT("Tabela6[Data]"),CUMPRIMENTO!N$1)+COUNTIFS(INDIRECT("Tabela6[QRCode]"),CUMPRIMENTO!$D413,INDIRECT("Tabela6[Data]"),CUMPRIMENTO!N$1)</f>
        <v/>
      </c>
      <c r="Q413" s="33">
        <f>SUM(J413:P413)/(IF(G413=1,COUNTA(J413:P413)*3,IF(G413=2,COUNTA(J413:P413)*2,IF(G413=3,COUNTA(J413:P413),IF(G413=4,COUNTA(J413:P413)/2,IF(G413=5,COUNTA(J413:P413)/7,IF(G413=6,1,"")))))))</f>
        <v/>
      </c>
      <c r="R413">
        <f>COUNTIFS(INDIRECT("Tabela6[QRCode]"),CUMPRIMENTO!$C413,INDIRECT("Tabela6[Data]"),CUMPRIMENTO!R$1)+COUNTIFS(INDIRECT("Tabela6[QRCode]"),CUMPRIMENTO!$D413,INDIRECT("Tabela6[Data]"),CUMPRIMENTO!R$1)</f>
        <v/>
      </c>
      <c r="S413">
        <f>COUNTIFS(INDIRECT("Tabela6[QRCode]"),CUMPRIMENTO!$C413,INDIRECT("Tabela6[Data]"),CUMPRIMENTO!S$1)+COUNTIFS(INDIRECT("Tabela6[QRCode]"),CUMPRIMENTO!$D413,INDIRECT("Tabela6[Data]"),CUMPRIMENTO!S$1)</f>
        <v/>
      </c>
      <c r="T413">
        <f>COUNTIFS(INDIRECT("Tabela6[QRCode]"),CUMPRIMENTO!$C413,INDIRECT("Tabela6[Data]"),CUMPRIMENTO!T$1)+COUNTIFS(INDIRECT("Tabela6[QRCode]"),CUMPRIMENTO!$D413,INDIRECT("Tabela6[Data]"),CUMPRIMENTO!T$1)</f>
        <v/>
      </c>
      <c r="U413">
        <f>COUNTIFS(INDIRECT("Tabela6[QRCode]"),CUMPRIMENTO!$C413,INDIRECT("Tabela6[Data]"),CUMPRIMENTO!U$1)+COUNTIFS(INDIRECT("Tabela6[QRCode]"),CUMPRIMENTO!$D413,INDIRECT("Tabela6[Data]"),CUMPRIMENTO!U$1)</f>
        <v/>
      </c>
      <c r="V413">
        <f>COUNTIFS(INDIRECT("Tabela6[QRCode]"),CUMPRIMENTO!$C413,INDIRECT("Tabela6[Data]"),CUMPRIMENTO!V$1)+COUNTIFS(INDIRECT("Tabela6[QRCode]"),CUMPRIMENTO!$D413,INDIRECT("Tabela6[Data]"),CUMPRIMENTO!V$1)</f>
        <v/>
      </c>
      <c r="Y413" s="33">
        <f>SUM(R413:X413)/(IF(G413=1,COUNTA(R413:X413)*3,IF(G413=2,COUNTA(R413:X413)*2,IF(G413=3,COUNTA(R413:X413),IF(G413=4,COUNTA(R413:X413)/2,IF(G413=5,COUNTA(R413:X413)/7,IF(G413=6,1,"")))))))</f>
        <v/>
      </c>
      <c r="Z413">
        <f>COUNTIFS(INDIRECT("Tabela6[QRCode]"),CUMPRIMENTO!$C413,INDIRECT("Tabela6[Data]"),CUMPRIMENTO!Z$1)+COUNTIFS(INDIRECT("Tabela6[QRCode]"),CUMPRIMENTO!$D413,INDIRECT("Tabela6[Data]"),CUMPRIMENTO!Z$1)</f>
        <v/>
      </c>
      <c r="AA413">
        <f>COUNTIFS(INDIRECT("Tabela6[QRCode]"),CUMPRIMENTO!$C413,INDIRECT("Tabela6[Data]"),CUMPRIMENTO!AA$1)+COUNTIFS(INDIRECT("Tabela6[QRCode]"),CUMPRIMENTO!$D413,INDIRECT("Tabela6[Data]"),CUMPRIMENTO!AA$1)</f>
        <v/>
      </c>
      <c r="AB413">
        <f>COUNTIFS(INDIRECT("Tabela6[QRCode]"),CUMPRIMENTO!$C413,INDIRECT("Tabela6[Data]"),CUMPRIMENTO!AB$1)+COUNTIFS(INDIRECT("Tabela6[QRCode]"),CUMPRIMENTO!$D413,INDIRECT("Tabela6[Data]"),CUMPRIMENTO!AB$1)</f>
        <v/>
      </c>
      <c r="AC413">
        <f>COUNTIFS(INDIRECT("Tabela6[QRCode]"),CUMPRIMENTO!$C413,INDIRECT("Tabela6[Data]"),CUMPRIMENTO!AC$1)+COUNTIFS(INDIRECT("Tabela6[QRCode]"),CUMPRIMENTO!$D413,INDIRECT("Tabela6[Data]"),CUMPRIMENTO!AC$1)</f>
        <v/>
      </c>
      <c r="AD413">
        <f>COUNTIFS(INDIRECT("Tabela6[QRCode]"),CUMPRIMENTO!$C413,INDIRECT("Tabela6[Data]"),CUMPRIMENTO!AD$1)+COUNTIFS(INDIRECT("Tabela6[QRCode]"),CUMPRIMENTO!$D413,INDIRECT("Tabela6[Data]"),CUMPRIMENTO!AD$1)</f>
        <v/>
      </c>
      <c r="AG413" s="33">
        <f>SUM(Z413:AD413)/(IF(G413=1,COUNTA(Z413:AD413)*3,IF(G413=2,COUNTA(Z413:AD413)*2,IF(G413=3,COUNTA(Z413:AD413),IF(G413=4,COUNTA(Z413:AD413)/2,IF(G413=5,COUNTA(Z413:AD413)/7,IF(G413=6,1,"")))))))</f>
        <v/>
      </c>
      <c r="AH413">
        <f>COUNTIFS(INDIRECT("Tabela6[QRCode]"),CUMPRIMENTO!$C413,INDIRECT("Tabela6[Data]"),CUMPRIMENTO!AH$1)+COUNTIFS(INDIRECT("Tabela6[QRCode]"),CUMPRIMENTO!$D413,INDIRECT("Tabela6[Data]"),CUMPRIMENTO!AH$1)</f>
        <v/>
      </c>
      <c r="AI413">
        <f>COUNTIFS(INDIRECT("Tabela6[QRCode]"),CUMPRIMENTO!$C413,INDIRECT("Tabela6[Data]"),CUMPRIMENTO!AI$1)+COUNTIFS(INDIRECT("Tabela6[QRCode]"),CUMPRIMENTO!$D413,INDIRECT("Tabela6[Data]"),CUMPRIMENTO!AI$1)</f>
        <v/>
      </c>
      <c r="AJ413">
        <f>COUNTIFS(INDIRECT("Tabela6[QRCode]"),CUMPRIMENTO!$C413,INDIRECT("Tabela6[Data]"),CUMPRIMENTO!AJ$1)+COUNTIFS(INDIRECT("Tabela6[QRCode]"),CUMPRIMENTO!$D413,INDIRECT("Tabela6[Data]"),CUMPRIMENTO!AJ$1)</f>
        <v/>
      </c>
      <c r="AK413">
        <f>COUNTIFS(INDIRECT("Tabela6[QRCode]"),CUMPRIMENTO!$C413,INDIRECT("Tabela6[Data]"),CUMPRIMENTO!AK$1)+COUNTIFS(INDIRECT("Tabela6[QRCode]"),CUMPRIMENTO!$D413,INDIRECT("Tabela6[Data]"),CUMPRIMENTO!AK$1)</f>
        <v/>
      </c>
      <c r="AL413">
        <f>COUNTIFS(INDIRECT("Tabela6[QRCode]"),CUMPRIMENTO!$C413,INDIRECT("Tabela6[Data]"),CUMPRIMENTO!AL$1)+COUNTIFS(INDIRECT("Tabela6[QRCode]"),CUMPRIMENTO!$D413,INDIRECT("Tabela6[Data]"),CUMPRIMENTO!AL$1)</f>
        <v/>
      </c>
      <c r="AO413" s="33">
        <f>SUM(AH413:AL413)/(IF(G413=1,COUNTA(AH413:AL413)*3,IF(G413=2,COUNTA(AH413:AL413)*2,IF(G413=3,COUNTA(AH413:AL413),IF(G413=4,COUNTA(AH413:AL413)/2,IF(G413=5,COUNTA(AH413:AL413)/7,IF(G413=6,1,"")))))))</f>
        <v/>
      </c>
      <c r="AP413">
        <f>COUNTIFS(INDIRECT("Tabela6[QRCode]"),CUMPRIMENTO!$C413,INDIRECT("Tabela6[Data]"),CUMPRIMENTO!AP$1)+COUNTIFS(INDIRECT("Tabela6[QRCode]"),CUMPRIMENTO!$D413,INDIRECT("Tabela6[Data]"),CUMPRIMENTO!AP$1)</f>
        <v/>
      </c>
      <c r="AQ413">
        <f>COUNTIFS(INDIRECT("Tabela6[QRCode]"),CUMPRIMENTO!$C413,INDIRECT("Tabela6[Data]"),CUMPRIMENTO!AQ$1)+COUNTIFS(INDIRECT("Tabela6[QRCode]"),CUMPRIMENTO!$D413,INDIRECT("Tabela6[Data]"),CUMPRIMENTO!AQ$1)</f>
        <v/>
      </c>
      <c r="AW413" s="33">
        <f>SUM(AP413:AS413)/(IF(G413=1,COUNTA(AP413:AS413)*3,IF(G413=2,COUNTA(AP413:AS413)*2,IF(G413=3,COUNTA(AP413:AS413),IF(G413=4,COUNTA(AP413:AS413)/2,IF(G413=5,COUNTA(AP413:AS413)/7,IF(G413=6,1,"")))))))</f>
        <v/>
      </c>
    </row>
    <row r="414">
      <c r="B414" t="inlineStr">
        <is>
          <t>BR01-IES-P50</t>
        </is>
      </c>
      <c r="C414" t="inlineStr">
        <is>
          <t>BR01-IES-P50-SALA45</t>
        </is>
      </c>
      <c r="D414" t="inlineStr">
        <is>
          <t>RS-ST01-50-01P-SLA15</t>
        </is>
      </c>
      <c r="E414" t="inlineStr">
        <is>
          <t>SALA DE REUNIAO 03</t>
        </is>
      </c>
      <c r="G414" t="n">
        <v>4</v>
      </c>
      <c r="H414" t="inlineStr">
        <is>
          <t>T3E</t>
        </is>
      </c>
      <c r="I414" s="34">
        <f>IF(H414="SOB DEMANDA",100%,IF(AVERAGE(Y414,AG414,AO414,AW414)&gt;100%,100%,AVERAGE(Y414,AG414,AO414,AW414)))</f>
        <v/>
      </c>
      <c r="J414">
        <f>COUNTIFS(INDIRECT("Tabela6[QRCode]"),CUMPRIMENTO!$C414,INDIRECT("Tabela6[Data]"),CUMPRIMENTO!J$1)+COUNTIFS(INDIRECT("Tabela6[QRCode]"),CUMPRIMENTO!$D414,INDIRECT("Tabela6[Data]"),CUMPRIMENTO!J$1)</f>
        <v/>
      </c>
      <c r="K414">
        <f>COUNTIFS(INDIRECT("Tabela6[QRCode]"),CUMPRIMENTO!$C414,INDIRECT("Tabela6[Data]"),CUMPRIMENTO!K$1)+COUNTIFS(INDIRECT("Tabela6[QRCode]"),CUMPRIMENTO!$D414,INDIRECT("Tabela6[Data]"),CUMPRIMENTO!K$1)</f>
        <v/>
      </c>
      <c r="L414">
        <f>COUNTIFS(INDIRECT("Tabela6[QRCode]"),CUMPRIMENTO!$C414,INDIRECT("Tabela6[Data]"),CUMPRIMENTO!L$1)+COUNTIFS(INDIRECT("Tabela6[QRCode]"),CUMPRIMENTO!$D414,INDIRECT("Tabela6[Data]"),CUMPRIMENTO!L$1)</f>
        <v/>
      </c>
      <c r="M414">
        <f>COUNTIFS(INDIRECT("Tabela6[QRCode]"),CUMPRIMENTO!$C414,INDIRECT("Tabela6[Data]"),CUMPRIMENTO!M$1)+COUNTIFS(INDIRECT("Tabela6[QRCode]"),CUMPRIMENTO!$D414,INDIRECT("Tabela6[Data]"),CUMPRIMENTO!M$1)</f>
        <v/>
      </c>
      <c r="N414">
        <f>COUNTIFS(INDIRECT("Tabela6[QRCode]"),CUMPRIMENTO!$C414,INDIRECT("Tabela6[Data]"),CUMPRIMENTO!N$1)+COUNTIFS(INDIRECT("Tabela6[QRCode]"),CUMPRIMENTO!$D414,INDIRECT("Tabela6[Data]"),CUMPRIMENTO!N$1)</f>
        <v/>
      </c>
      <c r="Q414" s="33">
        <f>SUM(J414:P414)/(IF(G414=1,COUNTA(J414:P414)*3,IF(G414=2,COUNTA(J414:P414)*2,IF(G414=3,COUNTA(J414:P414),IF(G414=4,COUNTA(J414:P414)/2,IF(G414=5,COUNTA(J414:P414)/7,IF(G414=6,1,"")))))))</f>
        <v/>
      </c>
      <c r="R414">
        <f>COUNTIFS(INDIRECT("Tabela6[QRCode]"),CUMPRIMENTO!$C414,INDIRECT("Tabela6[Data]"),CUMPRIMENTO!R$1)+COUNTIFS(INDIRECT("Tabela6[QRCode]"),CUMPRIMENTO!$D414,INDIRECT("Tabela6[Data]"),CUMPRIMENTO!R$1)</f>
        <v/>
      </c>
      <c r="S414">
        <f>COUNTIFS(INDIRECT("Tabela6[QRCode]"),CUMPRIMENTO!$C414,INDIRECT("Tabela6[Data]"),CUMPRIMENTO!S$1)+COUNTIFS(INDIRECT("Tabela6[QRCode]"),CUMPRIMENTO!$D414,INDIRECT("Tabela6[Data]"),CUMPRIMENTO!S$1)</f>
        <v/>
      </c>
      <c r="T414">
        <f>COUNTIFS(INDIRECT("Tabela6[QRCode]"),CUMPRIMENTO!$C414,INDIRECT("Tabela6[Data]"),CUMPRIMENTO!T$1)+COUNTIFS(INDIRECT("Tabela6[QRCode]"),CUMPRIMENTO!$D414,INDIRECT("Tabela6[Data]"),CUMPRIMENTO!T$1)</f>
        <v/>
      </c>
      <c r="U414">
        <f>COUNTIFS(INDIRECT("Tabela6[QRCode]"),CUMPRIMENTO!$C414,INDIRECT("Tabela6[Data]"),CUMPRIMENTO!U$1)+COUNTIFS(INDIRECT("Tabela6[QRCode]"),CUMPRIMENTO!$D414,INDIRECT("Tabela6[Data]"),CUMPRIMENTO!U$1)</f>
        <v/>
      </c>
      <c r="V414">
        <f>COUNTIFS(INDIRECT("Tabela6[QRCode]"),CUMPRIMENTO!$C414,INDIRECT("Tabela6[Data]"),CUMPRIMENTO!V$1)+COUNTIFS(INDIRECT("Tabela6[QRCode]"),CUMPRIMENTO!$D414,INDIRECT("Tabela6[Data]"),CUMPRIMENTO!V$1)</f>
        <v/>
      </c>
      <c r="Y414" s="33">
        <f>SUM(R414:X414)/(IF(G414=1,COUNTA(R414:X414)*3,IF(G414=2,COUNTA(R414:X414)*2,IF(G414=3,COUNTA(R414:X414),IF(G414=4,COUNTA(R414:X414)/2,IF(G414=5,COUNTA(R414:X414)/7,IF(G414=6,1,"")))))))</f>
        <v/>
      </c>
      <c r="Z414">
        <f>COUNTIFS(INDIRECT("Tabela6[QRCode]"),CUMPRIMENTO!$C414,INDIRECT("Tabela6[Data]"),CUMPRIMENTO!Z$1)+COUNTIFS(INDIRECT("Tabela6[QRCode]"),CUMPRIMENTO!$D414,INDIRECT("Tabela6[Data]"),CUMPRIMENTO!Z$1)</f>
        <v/>
      </c>
      <c r="AA414">
        <f>COUNTIFS(INDIRECT("Tabela6[QRCode]"),CUMPRIMENTO!$C414,INDIRECT("Tabela6[Data]"),CUMPRIMENTO!AA$1)+COUNTIFS(INDIRECT("Tabela6[QRCode]"),CUMPRIMENTO!$D414,INDIRECT("Tabela6[Data]"),CUMPRIMENTO!AA$1)</f>
        <v/>
      </c>
      <c r="AB414">
        <f>COUNTIFS(INDIRECT("Tabela6[QRCode]"),CUMPRIMENTO!$C414,INDIRECT("Tabela6[Data]"),CUMPRIMENTO!AB$1)+COUNTIFS(INDIRECT("Tabela6[QRCode]"),CUMPRIMENTO!$D414,INDIRECT("Tabela6[Data]"),CUMPRIMENTO!AB$1)</f>
        <v/>
      </c>
      <c r="AC414">
        <f>COUNTIFS(INDIRECT("Tabela6[QRCode]"),CUMPRIMENTO!$C414,INDIRECT("Tabela6[Data]"),CUMPRIMENTO!AC$1)+COUNTIFS(INDIRECT("Tabela6[QRCode]"),CUMPRIMENTO!$D414,INDIRECT("Tabela6[Data]"),CUMPRIMENTO!AC$1)</f>
        <v/>
      </c>
      <c r="AD414">
        <f>COUNTIFS(INDIRECT("Tabela6[QRCode]"),CUMPRIMENTO!$C414,INDIRECT("Tabela6[Data]"),CUMPRIMENTO!AD$1)+COUNTIFS(INDIRECT("Tabela6[QRCode]"),CUMPRIMENTO!$D414,INDIRECT("Tabela6[Data]"),CUMPRIMENTO!AD$1)</f>
        <v/>
      </c>
      <c r="AG414" s="33">
        <f>SUM(Z414:AD414)/(IF(G414=1,COUNTA(Z414:AD414)*3,IF(G414=2,COUNTA(Z414:AD414)*2,IF(G414=3,COUNTA(Z414:AD414),IF(G414=4,COUNTA(Z414:AD414)/2,IF(G414=5,COUNTA(Z414:AD414)/7,IF(G414=6,1,"")))))))</f>
        <v/>
      </c>
      <c r="AH414">
        <f>COUNTIFS(INDIRECT("Tabela6[QRCode]"),CUMPRIMENTO!$C414,INDIRECT("Tabela6[Data]"),CUMPRIMENTO!AH$1)+COUNTIFS(INDIRECT("Tabela6[QRCode]"),CUMPRIMENTO!$D414,INDIRECT("Tabela6[Data]"),CUMPRIMENTO!AH$1)</f>
        <v/>
      </c>
      <c r="AI414">
        <f>COUNTIFS(INDIRECT("Tabela6[QRCode]"),CUMPRIMENTO!$C414,INDIRECT("Tabela6[Data]"),CUMPRIMENTO!AI$1)+COUNTIFS(INDIRECT("Tabela6[QRCode]"),CUMPRIMENTO!$D414,INDIRECT("Tabela6[Data]"),CUMPRIMENTO!AI$1)</f>
        <v/>
      </c>
      <c r="AJ414">
        <f>COUNTIFS(INDIRECT("Tabela6[QRCode]"),CUMPRIMENTO!$C414,INDIRECT("Tabela6[Data]"),CUMPRIMENTO!AJ$1)+COUNTIFS(INDIRECT("Tabela6[QRCode]"),CUMPRIMENTO!$D414,INDIRECT("Tabela6[Data]"),CUMPRIMENTO!AJ$1)</f>
        <v/>
      </c>
      <c r="AK414">
        <f>COUNTIFS(INDIRECT("Tabela6[QRCode]"),CUMPRIMENTO!$C414,INDIRECT("Tabela6[Data]"),CUMPRIMENTO!AK$1)+COUNTIFS(INDIRECT("Tabela6[QRCode]"),CUMPRIMENTO!$D414,INDIRECT("Tabela6[Data]"),CUMPRIMENTO!AK$1)</f>
        <v/>
      </c>
      <c r="AL414">
        <f>COUNTIFS(INDIRECT("Tabela6[QRCode]"),CUMPRIMENTO!$C414,INDIRECT("Tabela6[Data]"),CUMPRIMENTO!AL$1)+COUNTIFS(INDIRECT("Tabela6[QRCode]"),CUMPRIMENTO!$D414,INDIRECT("Tabela6[Data]"),CUMPRIMENTO!AL$1)</f>
        <v/>
      </c>
      <c r="AO414" s="33">
        <f>SUM(AH414:AL414)/(IF(G414=1,COUNTA(AH414:AL414)*3,IF(G414=2,COUNTA(AH414:AL414)*2,IF(G414=3,COUNTA(AH414:AL414),IF(G414=4,COUNTA(AH414:AL414)/2,IF(G414=5,COUNTA(AH414:AL414)/7,IF(G414=6,1,"")))))))</f>
        <v/>
      </c>
      <c r="AP414">
        <f>COUNTIFS(INDIRECT("Tabela6[QRCode]"),CUMPRIMENTO!$C414,INDIRECT("Tabela6[Data]"),CUMPRIMENTO!AP$1)+COUNTIFS(INDIRECT("Tabela6[QRCode]"),CUMPRIMENTO!$D414,INDIRECT("Tabela6[Data]"),CUMPRIMENTO!AP$1)</f>
        <v/>
      </c>
      <c r="AQ414">
        <f>COUNTIFS(INDIRECT("Tabela6[QRCode]"),CUMPRIMENTO!$C414,INDIRECT("Tabela6[Data]"),CUMPRIMENTO!AQ$1)+COUNTIFS(INDIRECT("Tabela6[QRCode]"),CUMPRIMENTO!$D414,INDIRECT("Tabela6[Data]"),CUMPRIMENTO!AQ$1)</f>
        <v/>
      </c>
      <c r="AW414" s="33">
        <f>SUM(AP414:AS414)/(IF(G414=1,COUNTA(AP414:AS414)*3,IF(G414=2,COUNTA(AP414:AS414)*2,IF(G414=3,COUNTA(AP414:AS414),IF(G414=4,COUNTA(AP414:AS414)/2,IF(G414=5,COUNTA(AP414:AS414)/7,IF(G414=6,1,"")))))))</f>
        <v/>
      </c>
    </row>
    <row r="415">
      <c r="B415" t="inlineStr">
        <is>
          <t>BR01-IES-P50</t>
        </is>
      </c>
      <c r="C415" t="inlineStr">
        <is>
          <t>BR01-IES-P50-SALA46</t>
        </is>
      </c>
      <c r="D415" t="inlineStr">
        <is>
          <t>RS-ST01-50-01P-SLA16</t>
        </is>
      </c>
      <c r="E415" t="inlineStr">
        <is>
          <t>AREA DE DESCANSO</t>
        </is>
      </c>
      <c r="G415" t="n">
        <v>4</v>
      </c>
      <c r="H415" t="inlineStr">
        <is>
          <t>T3E</t>
        </is>
      </c>
      <c r="I415" s="34">
        <f>IF(H415="SOB DEMANDA",100%,IF(AVERAGE(Y415,AG415,AO415,AW415)&gt;100%,100%,AVERAGE(Y415,AG415,AO415,AW415)))</f>
        <v/>
      </c>
      <c r="J415">
        <f>COUNTIFS(INDIRECT("Tabela6[QRCode]"),CUMPRIMENTO!$C415,INDIRECT("Tabela6[Data]"),CUMPRIMENTO!J$1)+COUNTIFS(INDIRECT("Tabela6[QRCode]"),CUMPRIMENTO!$D415,INDIRECT("Tabela6[Data]"),CUMPRIMENTO!J$1)</f>
        <v/>
      </c>
      <c r="K415">
        <f>COUNTIFS(INDIRECT("Tabela6[QRCode]"),CUMPRIMENTO!$C415,INDIRECT("Tabela6[Data]"),CUMPRIMENTO!K$1)+COUNTIFS(INDIRECT("Tabela6[QRCode]"),CUMPRIMENTO!$D415,INDIRECT("Tabela6[Data]"),CUMPRIMENTO!K$1)</f>
        <v/>
      </c>
      <c r="L415">
        <f>COUNTIFS(INDIRECT("Tabela6[QRCode]"),CUMPRIMENTO!$C415,INDIRECT("Tabela6[Data]"),CUMPRIMENTO!L$1)+COUNTIFS(INDIRECT("Tabela6[QRCode]"),CUMPRIMENTO!$D415,INDIRECT("Tabela6[Data]"),CUMPRIMENTO!L$1)</f>
        <v/>
      </c>
      <c r="M415">
        <f>COUNTIFS(INDIRECT("Tabela6[QRCode]"),CUMPRIMENTO!$C415,INDIRECT("Tabela6[Data]"),CUMPRIMENTO!M$1)+COUNTIFS(INDIRECT("Tabela6[QRCode]"),CUMPRIMENTO!$D415,INDIRECT("Tabela6[Data]"),CUMPRIMENTO!M$1)</f>
        <v/>
      </c>
      <c r="N415">
        <f>COUNTIFS(INDIRECT("Tabela6[QRCode]"),CUMPRIMENTO!$C415,INDIRECT("Tabela6[Data]"),CUMPRIMENTO!N$1)+COUNTIFS(INDIRECT("Tabela6[QRCode]"),CUMPRIMENTO!$D415,INDIRECT("Tabela6[Data]"),CUMPRIMENTO!N$1)</f>
        <v/>
      </c>
      <c r="Q415" s="33">
        <f>SUM(J415:P415)/(IF(G415=1,COUNTA(J415:P415)*3,IF(G415=2,COUNTA(J415:P415)*2,IF(G415=3,COUNTA(J415:P415),IF(G415=4,COUNTA(J415:P415)/2,IF(G415=5,COUNTA(J415:P415)/7,IF(G415=6,1,"")))))))</f>
        <v/>
      </c>
      <c r="R415">
        <f>COUNTIFS(INDIRECT("Tabela6[QRCode]"),CUMPRIMENTO!$C415,INDIRECT("Tabela6[Data]"),CUMPRIMENTO!R$1)+COUNTIFS(INDIRECT("Tabela6[QRCode]"),CUMPRIMENTO!$D415,INDIRECT("Tabela6[Data]"),CUMPRIMENTO!R$1)</f>
        <v/>
      </c>
      <c r="S415">
        <f>COUNTIFS(INDIRECT("Tabela6[QRCode]"),CUMPRIMENTO!$C415,INDIRECT("Tabela6[Data]"),CUMPRIMENTO!S$1)+COUNTIFS(INDIRECT("Tabela6[QRCode]"),CUMPRIMENTO!$D415,INDIRECT("Tabela6[Data]"),CUMPRIMENTO!S$1)</f>
        <v/>
      </c>
      <c r="T415">
        <f>COUNTIFS(INDIRECT("Tabela6[QRCode]"),CUMPRIMENTO!$C415,INDIRECT("Tabela6[Data]"),CUMPRIMENTO!T$1)+COUNTIFS(INDIRECT("Tabela6[QRCode]"),CUMPRIMENTO!$D415,INDIRECT("Tabela6[Data]"),CUMPRIMENTO!T$1)</f>
        <v/>
      </c>
      <c r="U415">
        <f>COUNTIFS(INDIRECT("Tabela6[QRCode]"),CUMPRIMENTO!$C415,INDIRECT("Tabela6[Data]"),CUMPRIMENTO!U$1)+COUNTIFS(INDIRECT("Tabela6[QRCode]"),CUMPRIMENTO!$D415,INDIRECT("Tabela6[Data]"),CUMPRIMENTO!U$1)</f>
        <v/>
      </c>
      <c r="V415">
        <f>COUNTIFS(INDIRECT("Tabela6[QRCode]"),CUMPRIMENTO!$C415,INDIRECT("Tabela6[Data]"),CUMPRIMENTO!V$1)+COUNTIFS(INDIRECT("Tabela6[QRCode]"),CUMPRIMENTO!$D415,INDIRECT("Tabela6[Data]"),CUMPRIMENTO!V$1)</f>
        <v/>
      </c>
      <c r="Y415" s="33">
        <f>SUM(R415:X415)/(IF(G415=1,COUNTA(R415:X415)*3,IF(G415=2,COUNTA(R415:X415)*2,IF(G415=3,COUNTA(R415:X415),IF(G415=4,COUNTA(R415:X415)/2,IF(G415=5,COUNTA(R415:X415)/7,IF(G415=6,1,"")))))))</f>
        <v/>
      </c>
      <c r="Z415">
        <f>COUNTIFS(INDIRECT("Tabela6[QRCode]"),CUMPRIMENTO!$C415,INDIRECT("Tabela6[Data]"),CUMPRIMENTO!Z$1)+COUNTIFS(INDIRECT("Tabela6[QRCode]"),CUMPRIMENTO!$D415,INDIRECT("Tabela6[Data]"),CUMPRIMENTO!Z$1)</f>
        <v/>
      </c>
      <c r="AA415">
        <f>COUNTIFS(INDIRECT("Tabela6[QRCode]"),CUMPRIMENTO!$C415,INDIRECT("Tabela6[Data]"),CUMPRIMENTO!AA$1)+COUNTIFS(INDIRECT("Tabela6[QRCode]"),CUMPRIMENTO!$D415,INDIRECT("Tabela6[Data]"),CUMPRIMENTO!AA$1)</f>
        <v/>
      </c>
      <c r="AB415">
        <f>COUNTIFS(INDIRECT("Tabela6[QRCode]"),CUMPRIMENTO!$C415,INDIRECT("Tabela6[Data]"),CUMPRIMENTO!AB$1)+COUNTIFS(INDIRECT("Tabela6[QRCode]"),CUMPRIMENTO!$D415,INDIRECT("Tabela6[Data]"),CUMPRIMENTO!AB$1)</f>
        <v/>
      </c>
      <c r="AC415">
        <f>COUNTIFS(INDIRECT("Tabela6[QRCode]"),CUMPRIMENTO!$C415,INDIRECT("Tabela6[Data]"),CUMPRIMENTO!AC$1)+COUNTIFS(INDIRECT("Tabela6[QRCode]"),CUMPRIMENTO!$D415,INDIRECT("Tabela6[Data]"),CUMPRIMENTO!AC$1)</f>
        <v/>
      </c>
      <c r="AD415">
        <f>COUNTIFS(INDIRECT("Tabela6[QRCode]"),CUMPRIMENTO!$C415,INDIRECT("Tabela6[Data]"),CUMPRIMENTO!AD$1)+COUNTIFS(INDIRECT("Tabela6[QRCode]"),CUMPRIMENTO!$D415,INDIRECT("Tabela6[Data]"),CUMPRIMENTO!AD$1)</f>
        <v/>
      </c>
      <c r="AG415" s="33">
        <f>SUM(Z415:AD415)/(IF(G415=1,COUNTA(Z415:AD415)*3,IF(G415=2,COUNTA(Z415:AD415)*2,IF(G415=3,COUNTA(Z415:AD415),IF(G415=4,COUNTA(Z415:AD415)/2,IF(G415=5,COUNTA(Z415:AD415)/7,IF(G415=6,1,"")))))))</f>
        <v/>
      </c>
      <c r="AH415">
        <f>COUNTIFS(INDIRECT("Tabela6[QRCode]"),CUMPRIMENTO!$C415,INDIRECT("Tabela6[Data]"),CUMPRIMENTO!AH$1)+COUNTIFS(INDIRECT("Tabela6[QRCode]"),CUMPRIMENTO!$D415,INDIRECT("Tabela6[Data]"),CUMPRIMENTO!AH$1)</f>
        <v/>
      </c>
      <c r="AI415">
        <f>COUNTIFS(INDIRECT("Tabela6[QRCode]"),CUMPRIMENTO!$C415,INDIRECT("Tabela6[Data]"),CUMPRIMENTO!AI$1)+COUNTIFS(INDIRECT("Tabela6[QRCode]"),CUMPRIMENTO!$D415,INDIRECT("Tabela6[Data]"),CUMPRIMENTO!AI$1)</f>
        <v/>
      </c>
      <c r="AJ415">
        <f>COUNTIFS(INDIRECT("Tabela6[QRCode]"),CUMPRIMENTO!$C415,INDIRECT("Tabela6[Data]"),CUMPRIMENTO!AJ$1)+COUNTIFS(INDIRECT("Tabela6[QRCode]"),CUMPRIMENTO!$D415,INDIRECT("Tabela6[Data]"),CUMPRIMENTO!AJ$1)</f>
        <v/>
      </c>
      <c r="AK415">
        <f>COUNTIFS(INDIRECT("Tabela6[QRCode]"),CUMPRIMENTO!$C415,INDIRECT("Tabela6[Data]"),CUMPRIMENTO!AK$1)+COUNTIFS(INDIRECT("Tabela6[QRCode]"),CUMPRIMENTO!$D415,INDIRECT("Tabela6[Data]"),CUMPRIMENTO!AK$1)</f>
        <v/>
      </c>
      <c r="AL415">
        <f>COUNTIFS(INDIRECT("Tabela6[QRCode]"),CUMPRIMENTO!$C415,INDIRECT("Tabela6[Data]"),CUMPRIMENTO!AL$1)+COUNTIFS(INDIRECT("Tabela6[QRCode]"),CUMPRIMENTO!$D415,INDIRECT("Tabela6[Data]"),CUMPRIMENTO!AL$1)</f>
        <v/>
      </c>
      <c r="AO415" s="33">
        <f>SUM(AH415:AL415)/(IF(G415=1,COUNTA(AH415:AL415)*3,IF(G415=2,COUNTA(AH415:AL415)*2,IF(G415=3,COUNTA(AH415:AL415),IF(G415=4,COUNTA(AH415:AL415)/2,IF(G415=5,COUNTA(AH415:AL415)/7,IF(G415=6,1,"")))))))</f>
        <v/>
      </c>
      <c r="AP415">
        <f>COUNTIFS(INDIRECT("Tabela6[QRCode]"),CUMPRIMENTO!$C415,INDIRECT("Tabela6[Data]"),CUMPRIMENTO!AP$1)+COUNTIFS(INDIRECT("Tabela6[QRCode]"),CUMPRIMENTO!$D415,INDIRECT("Tabela6[Data]"),CUMPRIMENTO!AP$1)</f>
        <v/>
      </c>
      <c r="AQ415">
        <f>COUNTIFS(INDIRECT("Tabela6[QRCode]"),CUMPRIMENTO!$C415,INDIRECT("Tabela6[Data]"),CUMPRIMENTO!AQ$1)+COUNTIFS(INDIRECT("Tabela6[QRCode]"),CUMPRIMENTO!$D415,INDIRECT("Tabela6[Data]"),CUMPRIMENTO!AQ$1)</f>
        <v/>
      </c>
      <c r="AW415" s="33">
        <f>SUM(AP415:AS415)/(IF(G415=1,COUNTA(AP415:AS415)*3,IF(G415=2,COUNTA(AP415:AS415)*2,IF(G415=3,COUNTA(AP415:AS415),IF(G415=4,COUNTA(AP415:AS415)/2,IF(G415=5,COUNTA(AP415:AS415)/7,IF(G415=6,1,"")))))))</f>
        <v/>
      </c>
    </row>
    <row r="416">
      <c r="B416" t="inlineStr">
        <is>
          <t>BR01-IES-P50</t>
        </is>
      </c>
      <c r="C416" t="inlineStr">
        <is>
          <t>BR01-IES-P50-SALA49</t>
        </is>
      </c>
      <c r="D416" t="inlineStr">
        <is>
          <t>RS-ST01-50-01P-SLA17</t>
        </is>
      </c>
      <c r="E416" t="inlineStr">
        <is>
          <t>ENGENHARIA DE CILINDROS - PROJETISTAS</t>
        </is>
      </c>
      <c r="G416" t="n">
        <v>4</v>
      </c>
      <c r="H416" t="inlineStr">
        <is>
          <t>T3E</t>
        </is>
      </c>
      <c r="I416" s="34">
        <f>IF(H416="SOB DEMANDA",100%,IF(AVERAGE(Y416,AG416,AO416,AW416)&gt;100%,100%,AVERAGE(Y416,AG416,AO416,AW416)))</f>
        <v/>
      </c>
      <c r="J416">
        <f>COUNTIFS(INDIRECT("Tabela6[QRCode]"),CUMPRIMENTO!$C416,INDIRECT("Tabela6[Data]"),CUMPRIMENTO!J$1)+COUNTIFS(INDIRECT("Tabela6[QRCode]"),CUMPRIMENTO!$D416,INDIRECT("Tabela6[Data]"),CUMPRIMENTO!J$1)</f>
        <v/>
      </c>
      <c r="K416">
        <f>COUNTIFS(INDIRECT("Tabela6[QRCode]"),CUMPRIMENTO!$C416,INDIRECT("Tabela6[Data]"),CUMPRIMENTO!K$1)+COUNTIFS(INDIRECT("Tabela6[QRCode]"),CUMPRIMENTO!$D416,INDIRECT("Tabela6[Data]"),CUMPRIMENTO!K$1)</f>
        <v/>
      </c>
      <c r="L416">
        <f>COUNTIFS(INDIRECT("Tabela6[QRCode]"),CUMPRIMENTO!$C416,INDIRECT("Tabela6[Data]"),CUMPRIMENTO!L$1)+COUNTIFS(INDIRECT("Tabela6[QRCode]"),CUMPRIMENTO!$D416,INDIRECT("Tabela6[Data]"),CUMPRIMENTO!L$1)</f>
        <v/>
      </c>
      <c r="M416">
        <f>COUNTIFS(INDIRECT("Tabela6[QRCode]"),CUMPRIMENTO!$C416,INDIRECT("Tabela6[Data]"),CUMPRIMENTO!M$1)+COUNTIFS(INDIRECT("Tabela6[QRCode]"),CUMPRIMENTO!$D416,INDIRECT("Tabela6[Data]"),CUMPRIMENTO!M$1)</f>
        <v/>
      </c>
      <c r="N416">
        <f>COUNTIFS(INDIRECT("Tabela6[QRCode]"),CUMPRIMENTO!$C416,INDIRECT("Tabela6[Data]"),CUMPRIMENTO!N$1)+COUNTIFS(INDIRECT("Tabela6[QRCode]"),CUMPRIMENTO!$D416,INDIRECT("Tabela6[Data]"),CUMPRIMENTO!N$1)</f>
        <v/>
      </c>
      <c r="Q416" s="33">
        <f>SUM(J416:P416)/(IF(G416=1,COUNTA(J416:P416)*3,IF(G416=2,COUNTA(J416:P416)*2,IF(G416=3,COUNTA(J416:P416),IF(G416=4,COUNTA(J416:P416)/2,IF(G416=5,COUNTA(J416:P416)/7,IF(G416=6,1,"")))))))</f>
        <v/>
      </c>
      <c r="R416">
        <f>COUNTIFS(INDIRECT("Tabela6[QRCode]"),CUMPRIMENTO!$C416,INDIRECT("Tabela6[Data]"),CUMPRIMENTO!R$1)+COUNTIFS(INDIRECT("Tabela6[QRCode]"),CUMPRIMENTO!$D416,INDIRECT("Tabela6[Data]"),CUMPRIMENTO!R$1)</f>
        <v/>
      </c>
      <c r="S416">
        <f>COUNTIFS(INDIRECT("Tabela6[QRCode]"),CUMPRIMENTO!$C416,INDIRECT("Tabela6[Data]"),CUMPRIMENTO!S$1)+COUNTIFS(INDIRECT("Tabela6[QRCode]"),CUMPRIMENTO!$D416,INDIRECT("Tabela6[Data]"),CUMPRIMENTO!S$1)</f>
        <v/>
      </c>
      <c r="T416">
        <f>COUNTIFS(INDIRECT("Tabela6[QRCode]"),CUMPRIMENTO!$C416,INDIRECT("Tabela6[Data]"),CUMPRIMENTO!T$1)+COUNTIFS(INDIRECT("Tabela6[QRCode]"),CUMPRIMENTO!$D416,INDIRECT("Tabela6[Data]"),CUMPRIMENTO!T$1)</f>
        <v/>
      </c>
      <c r="U416">
        <f>COUNTIFS(INDIRECT("Tabela6[QRCode]"),CUMPRIMENTO!$C416,INDIRECT("Tabela6[Data]"),CUMPRIMENTO!U$1)+COUNTIFS(INDIRECT("Tabela6[QRCode]"),CUMPRIMENTO!$D416,INDIRECT("Tabela6[Data]"),CUMPRIMENTO!U$1)</f>
        <v/>
      </c>
      <c r="V416">
        <f>COUNTIFS(INDIRECT("Tabela6[QRCode]"),CUMPRIMENTO!$C416,INDIRECT("Tabela6[Data]"),CUMPRIMENTO!V$1)+COUNTIFS(INDIRECT("Tabela6[QRCode]"),CUMPRIMENTO!$D416,INDIRECT("Tabela6[Data]"),CUMPRIMENTO!V$1)</f>
        <v/>
      </c>
      <c r="Y416" s="33">
        <f>SUM(R416:X416)/(IF(G416=1,COUNTA(R416:X416)*3,IF(G416=2,COUNTA(R416:X416)*2,IF(G416=3,COUNTA(R416:X416),IF(G416=4,COUNTA(R416:X416)/2,IF(G416=5,COUNTA(R416:X416)/7,IF(G416=6,1,"")))))))</f>
        <v/>
      </c>
      <c r="Z416">
        <f>COUNTIFS(INDIRECT("Tabela6[QRCode]"),CUMPRIMENTO!$C416,INDIRECT("Tabela6[Data]"),CUMPRIMENTO!Z$1)+COUNTIFS(INDIRECT("Tabela6[QRCode]"),CUMPRIMENTO!$D416,INDIRECT("Tabela6[Data]"),CUMPRIMENTO!Z$1)</f>
        <v/>
      </c>
      <c r="AA416">
        <f>COUNTIFS(INDIRECT("Tabela6[QRCode]"),CUMPRIMENTO!$C416,INDIRECT("Tabela6[Data]"),CUMPRIMENTO!AA$1)+COUNTIFS(INDIRECT("Tabela6[QRCode]"),CUMPRIMENTO!$D416,INDIRECT("Tabela6[Data]"),CUMPRIMENTO!AA$1)</f>
        <v/>
      </c>
      <c r="AB416">
        <f>COUNTIFS(INDIRECT("Tabela6[QRCode]"),CUMPRIMENTO!$C416,INDIRECT("Tabela6[Data]"),CUMPRIMENTO!AB$1)+COUNTIFS(INDIRECT("Tabela6[QRCode]"),CUMPRIMENTO!$D416,INDIRECT("Tabela6[Data]"),CUMPRIMENTO!AB$1)</f>
        <v/>
      </c>
      <c r="AC416">
        <f>COUNTIFS(INDIRECT("Tabela6[QRCode]"),CUMPRIMENTO!$C416,INDIRECT("Tabela6[Data]"),CUMPRIMENTO!AC$1)+COUNTIFS(INDIRECT("Tabela6[QRCode]"),CUMPRIMENTO!$D416,INDIRECT("Tabela6[Data]"),CUMPRIMENTO!AC$1)</f>
        <v/>
      </c>
      <c r="AD416">
        <f>COUNTIFS(INDIRECT("Tabela6[QRCode]"),CUMPRIMENTO!$C416,INDIRECT("Tabela6[Data]"),CUMPRIMENTO!AD$1)+COUNTIFS(INDIRECT("Tabela6[QRCode]"),CUMPRIMENTO!$D416,INDIRECT("Tabela6[Data]"),CUMPRIMENTO!AD$1)</f>
        <v/>
      </c>
      <c r="AG416" s="33">
        <f>SUM(Z416:AD416)/(IF(G416=1,COUNTA(Z416:AD416)*3,IF(G416=2,COUNTA(Z416:AD416)*2,IF(G416=3,COUNTA(Z416:AD416),IF(G416=4,COUNTA(Z416:AD416)/2,IF(G416=5,COUNTA(Z416:AD416)/7,IF(G416=6,1,"")))))))</f>
        <v/>
      </c>
      <c r="AH416">
        <f>COUNTIFS(INDIRECT("Tabela6[QRCode]"),CUMPRIMENTO!$C416,INDIRECT("Tabela6[Data]"),CUMPRIMENTO!AH$1)+COUNTIFS(INDIRECT("Tabela6[QRCode]"),CUMPRIMENTO!$D416,INDIRECT("Tabela6[Data]"),CUMPRIMENTO!AH$1)</f>
        <v/>
      </c>
      <c r="AI416">
        <f>COUNTIFS(INDIRECT("Tabela6[QRCode]"),CUMPRIMENTO!$C416,INDIRECT("Tabela6[Data]"),CUMPRIMENTO!AI$1)+COUNTIFS(INDIRECT("Tabela6[QRCode]"),CUMPRIMENTO!$D416,INDIRECT("Tabela6[Data]"),CUMPRIMENTO!AI$1)</f>
        <v/>
      </c>
      <c r="AJ416">
        <f>COUNTIFS(INDIRECT("Tabela6[QRCode]"),CUMPRIMENTO!$C416,INDIRECT("Tabela6[Data]"),CUMPRIMENTO!AJ$1)+COUNTIFS(INDIRECT("Tabela6[QRCode]"),CUMPRIMENTO!$D416,INDIRECT("Tabela6[Data]"),CUMPRIMENTO!AJ$1)</f>
        <v/>
      </c>
      <c r="AK416">
        <f>COUNTIFS(INDIRECT("Tabela6[QRCode]"),CUMPRIMENTO!$C416,INDIRECT("Tabela6[Data]"),CUMPRIMENTO!AK$1)+COUNTIFS(INDIRECT("Tabela6[QRCode]"),CUMPRIMENTO!$D416,INDIRECT("Tabela6[Data]"),CUMPRIMENTO!AK$1)</f>
        <v/>
      </c>
      <c r="AL416">
        <f>COUNTIFS(INDIRECT("Tabela6[QRCode]"),CUMPRIMENTO!$C416,INDIRECT("Tabela6[Data]"),CUMPRIMENTO!AL$1)+COUNTIFS(INDIRECT("Tabela6[QRCode]"),CUMPRIMENTO!$D416,INDIRECT("Tabela6[Data]"),CUMPRIMENTO!AL$1)</f>
        <v/>
      </c>
      <c r="AO416" s="33">
        <f>SUM(AH416:AL416)/(IF(G416=1,COUNTA(AH416:AL416)*3,IF(G416=2,COUNTA(AH416:AL416)*2,IF(G416=3,COUNTA(AH416:AL416),IF(G416=4,COUNTA(AH416:AL416)/2,IF(G416=5,COUNTA(AH416:AL416)/7,IF(G416=6,1,"")))))))</f>
        <v/>
      </c>
      <c r="AP416">
        <f>COUNTIFS(INDIRECT("Tabela6[QRCode]"),CUMPRIMENTO!$C416,INDIRECT("Tabela6[Data]"),CUMPRIMENTO!AP$1)+COUNTIFS(INDIRECT("Tabela6[QRCode]"),CUMPRIMENTO!$D416,INDIRECT("Tabela6[Data]"),CUMPRIMENTO!AP$1)</f>
        <v/>
      </c>
      <c r="AQ416">
        <f>COUNTIFS(INDIRECT("Tabela6[QRCode]"),CUMPRIMENTO!$C416,INDIRECT("Tabela6[Data]"),CUMPRIMENTO!AQ$1)+COUNTIFS(INDIRECT("Tabela6[QRCode]"),CUMPRIMENTO!$D416,INDIRECT("Tabela6[Data]"),CUMPRIMENTO!AQ$1)</f>
        <v/>
      </c>
      <c r="AW416" s="33">
        <f>SUM(AP416:AS416)/(IF(G416=1,COUNTA(AP416:AS416)*3,IF(G416=2,COUNTA(AP416:AS416)*2,IF(G416=3,COUNTA(AP416:AS416),IF(G416=4,COUNTA(AP416:AS416)/2,IF(G416=5,COUNTA(AP416:AS416)/7,IF(G416=6,1,"")))))))</f>
        <v/>
      </c>
    </row>
    <row r="417">
      <c r="B417" t="inlineStr">
        <is>
          <t>BR01-IES-P50</t>
        </is>
      </c>
      <c r="C417" t="inlineStr">
        <is>
          <t>BR01-IES-P50-SALA50</t>
        </is>
      </c>
      <c r="D417" t="inlineStr">
        <is>
          <t>RS-ST01-50-01P-SLA18</t>
        </is>
      </c>
      <c r="E417" t="inlineStr">
        <is>
          <t>SALA DIRETOR LOGÍSTICA</t>
        </is>
      </c>
      <c r="G417" t="n">
        <v>5</v>
      </c>
      <c r="H417" t="inlineStr">
        <is>
          <t>T3E</t>
        </is>
      </c>
      <c r="I417" s="34">
        <f>IF(H417="SOB DEMANDA",100%,IF(AVERAGE(Y417,AG417,AO417,AW417)&gt;100%,100%,AVERAGE(Y417,AG417,AO417,AW417)))</f>
        <v/>
      </c>
      <c r="J417">
        <f>COUNTIFS(INDIRECT("Tabela6[QRCode]"),CUMPRIMENTO!$C417,INDIRECT("Tabela6[Data]"),CUMPRIMENTO!J$1)+COUNTIFS(INDIRECT("Tabela6[QRCode]"),CUMPRIMENTO!$D417,INDIRECT("Tabela6[Data]"),CUMPRIMENTO!J$1)</f>
        <v/>
      </c>
      <c r="K417">
        <f>COUNTIFS(INDIRECT("Tabela6[QRCode]"),CUMPRIMENTO!$C417,INDIRECT("Tabela6[Data]"),CUMPRIMENTO!K$1)+COUNTIFS(INDIRECT("Tabela6[QRCode]"),CUMPRIMENTO!$D417,INDIRECT("Tabela6[Data]"),CUMPRIMENTO!K$1)</f>
        <v/>
      </c>
      <c r="L417">
        <f>COUNTIFS(INDIRECT("Tabela6[QRCode]"),CUMPRIMENTO!$C417,INDIRECT("Tabela6[Data]"),CUMPRIMENTO!L$1)+COUNTIFS(INDIRECT("Tabela6[QRCode]"),CUMPRIMENTO!$D417,INDIRECT("Tabela6[Data]"),CUMPRIMENTO!L$1)</f>
        <v/>
      </c>
      <c r="M417">
        <f>COUNTIFS(INDIRECT("Tabela6[QRCode]"),CUMPRIMENTO!$C417,INDIRECT("Tabela6[Data]"),CUMPRIMENTO!M$1)+COUNTIFS(INDIRECT("Tabela6[QRCode]"),CUMPRIMENTO!$D417,INDIRECT("Tabela6[Data]"),CUMPRIMENTO!M$1)</f>
        <v/>
      </c>
      <c r="N417">
        <f>COUNTIFS(INDIRECT("Tabela6[QRCode]"),CUMPRIMENTO!$C417,INDIRECT("Tabela6[Data]"),CUMPRIMENTO!N$1)+COUNTIFS(INDIRECT("Tabela6[QRCode]"),CUMPRIMENTO!$D417,INDIRECT("Tabela6[Data]"),CUMPRIMENTO!N$1)</f>
        <v/>
      </c>
      <c r="Q417" s="33">
        <f>SUM(J417:P417)/(IF(G417=1,COUNTA(J417:P417)*3,IF(G417=2,COUNTA(J417:P417)*2,IF(G417=3,COUNTA(J417:P417),IF(G417=4,COUNTA(J417:P417)/2,IF(G417=5,COUNTA(J417:P417)/7,IF(G417=6,1,"")))))))</f>
        <v/>
      </c>
      <c r="R417">
        <f>COUNTIFS(INDIRECT("Tabela6[QRCode]"),CUMPRIMENTO!$C417,INDIRECT("Tabela6[Data]"),CUMPRIMENTO!R$1)+COUNTIFS(INDIRECT("Tabela6[QRCode]"),CUMPRIMENTO!$D417,INDIRECT("Tabela6[Data]"),CUMPRIMENTO!R$1)</f>
        <v/>
      </c>
      <c r="S417">
        <f>COUNTIFS(INDIRECT("Tabela6[QRCode]"),CUMPRIMENTO!$C417,INDIRECT("Tabela6[Data]"),CUMPRIMENTO!S$1)+COUNTIFS(INDIRECT("Tabela6[QRCode]"),CUMPRIMENTO!$D417,INDIRECT("Tabela6[Data]"),CUMPRIMENTO!S$1)</f>
        <v/>
      </c>
      <c r="T417">
        <f>COUNTIFS(INDIRECT("Tabela6[QRCode]"),CUMPRIMENTO!$C417,INDIRECT("Tabela6[Data]"),CUMPRIMENTO!T$1)+COUNTIFS(INDIRECT("Tabela6[QRCode]"),CUMPRIMENTO!$D417,INDIRECT("Tabela6[Data]"),CUMPRIMENTO!T$1)</f>
        <v/>
      </c>
      <c r="U417">
        <f>COUNTIFS(INDIRECT("Tabela6[QRCode]"),CUMPRIMENTO!$C417,INDIRECT("Tabela6[Data]"),CUMPRIMENTO!U$1)+COUNTIFS(INDIRECT("Tabela6[QRCode]"),CUMPRIMENTO!$D417,INDIRECT("Tabela6[Data]"),CUMPRIMENTO!U$1)</f>
        <v/>
      </c>
      <c r="V417">
        <f>COUNTIFS(INDIRECT("Tabela6[QRCode]"),CUMPRIMENTO!$C417,INDIRECT("Tabela6[Data]"),CUMPRIMENTO!V$1)+COUNTIFS(INDIRECT("Tabela6[QRCode]"),CUMPRIMENTO!$D417,INDIRECT("Tabela6[Data]"),CUMPRIMENTO!V$1)</f>
        <v/>
      </c>
      <c r="Y417" s="33">
        <f>SUM(R417:X417)/(IF(G417=1,COUNTA(R417:X417)*3,IF(G417=2,COUNTA(R417:X417)*2,IF(G417=3,COUNTA(R417:X417),IF(G417=4,COUNTA(R417:X417)/2,IF(G417=5,COUNTA(R417:X417)/7,IF(G417=6,1,"")))))))</f>
        <v/>
      </c>
      <c r="Z417">
        <f>COUNTIFS(INDIRECT("Tabela6[QRCode]"),CUMPRIMENTO!$C417,INDIRECT("Tabela6[Data]"),CUMPRIMENTO!Z$1)+COUNTIFS(INDIRECT("Tabela6[QRCode]"),CUMPRIMENTO!$D417,INDIRECT("Tabela6[Data]"),CUMPRIMENTO!Z$1)</f>
        <v/>
      </c>
      <c r="AA417">
        <f>COUNTIFS(INDIRECT("Tabela6[QRCode]"),CUMPRIMENTO!$C417,INDIRECT("Tabela6[Data]"),CUMPRIMENTO!AA$1)+COUNTIFS(INDIRECT("Tabela6[QRCode]"),CUMPRIMENTO!$D417,INDIRECT("Tabela6[Data]"),CUMPRIMENTO!AA$1)</f>
        <v/>
      </c>
      <c r="AB417">
        <f>COUNTIFS(INDIRECT("Tabela6[QRCode]"),CUMPRIMENTO!$C417,INDIRECT("Tabela6[Data]"),CUMPRIMENTO!AB$1)+COUNTIFS(INDIRECT("Tabela6[QRCode]"),CUMPRIMENTO!$D417,INDIRECT("Tabela6[Data]"),CUMPRIMENTO!AB$1)</f>
        <v/>
      </c>
      <c r="AC417">
        <f>COUNTIFS(INDIRECT("Tabela6[QRCode]"),CUMPRIMENTO!$C417,INDIRECT("Tabela6[Data]"),CUMPRIMENTO!AC$1)+COUNTIFS(INDIRECT("Tabela6[QRCode]"),CUMPRIMENTO!$D417,INDIRECT("Tabela6[Data]"),CUMPRIMENTO!AC$1)</f>
        <v/>
      </c>
      <c r="AD417">
        <f>COUNTIFS(INDIRECT("Tabela6[QRCode]"),CUMPRIMENTO!$C417,INDIRECT("Tabela6[Data]"),CUMPRIMENTO!AD$1)+COUNTIFS(INDIRECT("Tabela6[QRCode]"),CUMPRIMENTO!$D417,INDIRECT("Tabela6[Data]"),CUMPRIMENTO!AD$1)</f>
        <v/>
      </c>
      <c r="AG417" s="33">
        <f>SUM(Z417:AD417)/(IF(G417=1,COUNTA(Z417:AD417)*3,IF(G417=2,COUNTA(Z417:AD417)*2,IF(G417=3,COUNTA(Z417:AD417),IF(G417=4,COUNTA(Z417:AD417)/2,IF(G417=5,COUNTA(Z417:AD417)/7,IF(G417=6,1,"")))))))</f>
        <v/>
      </c>
      <c r="AH417">
        <f>COUNTIFS(INDIRECT("Tabela6[QRCode]"),CUMPRIMENTO!$C417,INDIRECT("Tabela6[Data]"),CUMPRIMENTO!AH$1)+COUNTIFS(INDIRECT("Tabela6[QRCode]"),CUMPRIMENTO!$D417,INDIRECT("Tabela6[Data]"),CUMPRIMENTO!AH$1)</f>
        <v/>
      </c>
      <c r="AI417">
        <f>COUNTIFS(INDIRECT("Tabela6[QRCode]"),CUMPRIMENTO!$C417,INDIRECT("Tabela6[Data]"),CUMPRIMENTO!AI$1)+COUNTIFS(INDIRECT("Tabela6[QRCode]"),CUMPRIMENTO!$D417,INDIRECT("Tabela6[Data]"),CUMPRIMENTO!AI$1)</f>
        <v/>
      </c>
      <c r="AJ417">
        <f>COUNTIFS(INDIRECT("Tabela6[QRCode]"),CUMPRIMENTO!$C417,INDIRECT("Tabela6[Data]"),CUMPRIMENTO!AJ$1)+COUNTIFS(INDIRECT("Tabela6[QRCode]"),CUMPRIMENTO!$D417,INDIRECT("Tabela6[Data]"),CUMPRIMENTO!AJ$1)</f>
        <v/>
      </c>
      <c r="AK417">
        <f>COUNTIFS(INDIRECT("Tabela6[QRCode]"),CUMPRIMENTO!$C417,INDIRECT("Tabela6[Data]"),CUMPRIMENTO!AK$1)+COUNTIFS(INDIRECT("Tabela6[QRCode]"),CUMPRIMENTO!$D417,INDIRECT("Tabela6[Data]"),CUMPRIMENTO!AK$1)</f>
        <v/>
      </c>
      <c r="AL417">
        <f>COUNTIFS(INDIRECT("Tabela6[QRCode]"),CUMPRIMENTO!$C417,INDIRECT("Tabela6[Data]"),CUMPRIMENTO!AL$1)+COUNTIFS(INDIRECT("Tabela6[QRCode]"),CUMPRIMENTO!$D417,INDIRECT("Tabela6[Data]"),CUMPRIMENTO!AL$1)</f>
        <v/>
      </c>
      <c r="AO417" s="33">
        <f>SUM(AH417:AL417)/(IF(G417=1,COUNTA(AH417:AL417)*3,IF(G417=2,COUNTA(AH417:AL417)*2,IF(G417=3,COUNTA(AH417:AL417),IF(G417=4,COUNTA(AH417:AL417)/2,IF(G417=5,COUNTA(AH417:AL417)/7,IF(G417=6,1,"")))))))</f>
        <v/>
      </c>
      <c r="AP417">
        <f>COUNTIFS(INDIRECT("Tabela6[QRCode]"),CUMPRIMENTO!$C417,INDIRECT("Tabela6[Data]"),CUMPRIMENTO!AP$1)+COUNTIFS(INDIRECT("Tabela6[QRCode]"),CUMPRIMENTO!$D417,INDIRECT("Tabela6[Data]"),CUMPRIMENTO!AP$1)</f>
        <v/>
      </c>
      <c r="AQ417">
        <f>COUNTIFS(INDIRECT("Tabela6[QRCode]"),CUMPRIMENTO!$C417,INDIRECT("Tabela6[Data]"),CUMPRIMENTO!AQ$1)+COUNTIFS(INDIRECT("Tabela6[QRCode]"),CUMPRIMENTO!$D417,INDIRECT("Tabela6[Data]"),CUMPRIMENTO!AQ$1)</f>
        <v/>
      </c>
      <c r="AW417" s="33">
        <f>SUM(AP417:AS417)/(IF(G417=1,COUNTA(AP417:AS417)*3,IF(G417=2,COUNTA(AP417:AS417)*2,IF(G417=3,COUNTA(AP417:AS417),IF(G417=4,COUNTA(AP417:AS417)/2,IF(G417=5,COUNTA(AP417:AS417)/7,IF(G417=6,1,"")))))))</f>
        <v/>
      </c>
    </row>
    <row r="418">
      <c r="B418" t="inlineStr">
        <is>
          <t>BR01-IES-P50</t>
        </is>
      </c>
      <c r="C418" t="inlineStr">
        <is>
          <t>BR01-IES-P50-SALA52</t>
        </is>
      </c>
      <c r="D418" t="inlineStr">
        <is>
          <t>RS-ST01-50-01P-STR04</t>
        </is>
      </c>
      <c r="E418" t="inlineStr">
        <is>
          <t>QUALIDADE</t>
        </is>
      </c>
      <c r="G418" t="n">
        <v>4</v>
      </c>
      <c r="H418" t="inlineStr">
        <is>
          <t>T3E</t>
        </is>
      </c>
      <c r="I418" s="34">
        <f>IF(H418="SOB DEMANDA",100%,IF(AVERAGE(Y418,AG418,AO418,AW418)&gt;100%,100%,AVERAGE(Y418,AG418,AO418,AW418)))</f>
        <v/>
      </c>
      <c r="J418">
        <f>COUNTIFS(INDIRECT("Tabela6[QRCode]"),CUMPRIMENTO!$C418,INDIRECT("Tabela6[Data]"),CUMPRIMENTO!J$1)+COUNTIFS(INDIRECT("Tabela6[QRCode]"),CUMPRIMENTO!$D418,INDIRECT("Tabela6[Data]"),CUMPRIMENTO!J$1)</f>
        <v/>
      </c>
      <c r="K418">
        <f>COUNTIFS(INDIRECT("Tabela6[QRCode]"),CUMPRIMENTO!$C418,INDIRECT("Tabela6[Data]"),CUMPRIMENTO!K$1)+COUNTIFS(INDIRECT("Tabela6[QRCode]"),CUMPRIMENTO!$D418,INDIRECT("Tabela6[Data]"),CUMPRIMENTO!K$1)</f>
        <v/>
      </c>
      <c r="L418">
        <f>COUNTIFS(INDIRECT("Tabela6[QRCode]"),CUMPRIMENTO!$C418,INDIRECT("Tabela6[Data]"),CUMPRIMENTO!L$1)+COUNTIFS(INDIRECT("Tabela6[QRCode]"),CUMPRIMENTO!$D418,INDIRECT("Tabela6[Data]"),CUMPRIMENTO!L$1)</f>
        <v/>
      </c>
      <c r="M418">
        <f>COUNTIFS(INDIRECT("Tabela6[QRCode]"),CUMPRIMENTO!$C418,INDIRECT("Tabela6[Data]"),CUMPRIMENTO!M$1)+COUNTIFS(INDIRECT("Tabela6[QRCode]"),CUMPRIMENTO!$D418,INDIRECT("Tabela6[Data]"),CUMPRIMENTO!M$1)</f>
        <v/>
      </c>
      <c r="N418">
        <f>COUNTIFS(INDIRECT("Tabela6[QRCode]"),CUMPRIMENTO!$C418,INDIRECT("Tabela6[Data]"),CUMPRIMENTO!N$1)+COUNTIFS(INDIRECT("Tabela6[QRCode]"),CUMPRIMENTO!$D418,INDIRECT("Tabela6[Data]"),CUMPRIMENTO!N$1)</f>
        <v/>
      </c>
      <c r="Q418" s="33">
        <f>SUM(J418:P418)/(IF(G418=1,COUNTA(J418:P418)*3,IF(G418=2,COUNTA(J418:P418)*2,IF(G418=3,COUNTA(J418:P418),IF(G418=4,COUNTA(J418:P418)/2,IF(G418=5,COUNTA(J418:P418)/7,IF(G418=6,1,"")))))))</f>
        <v/>
      </c>
      <c r="R418">
        <f>COUNTIFS(INDIRECT("Tabela6[QRCode]"),CUMPRIMENTO!$C418,INDIRECT("Tabela6[Data]"),CUMPRIMENTO!R$1)+COUNTIFS(INDIRECT("Tabela6[QRCode]"),CUMPRIMENTO!$D418,INDIRECT("Tabela6[Data]"),CUMPRIMENTO!R$1)</f>
        <v/>
      </c>
      <c r="S418">
        <f>COUNTIFS(INDIRECT("Tabela6[QRCode]"),CUMPRIMENTO!$C418,INDIRECT("Tabela6[Data]"),CUMPRIMENTO!S$1)+COUNTIFS(INDIRECT("Tabela6[QRCode]"),CUMPRIMENTO!$D418,INDIRECT("Tabela6[Data]"),CUMPRIMENTO!S$1)</f>
        <v/>
      </c>
      <c r="T418">
        <f>COUNTIFS(INDIRECT("Tabela6[QRCode]"),CUMPRIMENTO!$C418,INDIRECT("Tabela6[Data]"),CUMPRIMENTO!T$1)+COUNTIFS(INDIRECT("Tabela6[QRCode]"),CUMPRIMENTO!$D418,INDIRECT("Tabela6[Data]"),CUMPRIMENTO!T$1)</f>
        <v/>
      </c>
      <c r="U418">
        <f>COUNTIFS(INDIRECT("Tabela6[QRCode]"),CUMPRIMENTO!$C418,INDIRECT("Tabela6[Data]"),CUMPRIMENTO!U$1)+COUNTIFS(INDIRECT("Tabela6[QRCode]"),CUMPRIMENTO!$D418,INDIRECT("Tabela6[Data]"),CUMPRIMENTO!U$1)</f>
        <v/>
      </c>
      <c r="V418">
        <f>COUNTIFS(INDIRECT("Tabela6[QRCode]"),CUMPRIMENTO!$C418,INDIRECT("Tabela6[Data]"),CUMPRIMENTO!V$1)+COUNTIFS(INDIRECT("Tabela6[QRCode]"),CUMPRIMENTO!$D418,INDIRECT("Tabela6[Data]"),CUMPRIMENTO!V$1)</f>
        <v/>
      </c>
      <c r="Y418" s="33">
        <f>SUM(R418:X418)/(IF(G418=1,COUNTA(R418:X418)*3,IF(G418=2,COUNTA(R418:X418)*2,IF(G418=3,COUNTA(R418:X418),IF(G418=4,COUNTA(R418:X418)/2,IF(G418=5,COUNTA(R418:X418)/7,IF(G418=6,1,"")))))))</f>
        <v/>
      </c>
      <c r="Z418">
        <f>COUNTIFS(INDIRECT("Tabela6[QRCode]"),CUMPRIMENTO!$C418,INDIRECT("Tabela6[Data]"),CUMPRIMENTO!Z$1)+COUNTIFS(INDIRECT("Tabela6[QRCode]"),CUMPRIMENTO!$D418,INDIRECT("Tabela6[Data]"),CUMPRIMENTO!Z$1)</f>
        <v/>
      </c>
      <c r="AA418">
        <f>COUNTIFS(INDIRECT("Tabela6[QRCode]"),CUMPRIMENTO!$C418,INDIRECT("Tabela6[Data]"),CUMPRIMENTO!AA$1)+COUNTIFS(INDIRECT("Tabela6[QRCode]"),CUMPRIMENTO!$D418,INDIRECT("Tabela6[Data]"),CUMPRIMENTO!AA$1)</f>
        <v/>
      </c>
      <c r="AB418">
        <f>COUNTIFS(INDIRECT("Tabela6[QRCode]"),CUMPRIMENTO!$C418,INDIRECT("Tabela6[Data]"),CUMPRIMENTO!AB$1)+COUNTIFS(INDIRECT("Tabela6[QRCode]"),CUMPRIMENTO!$D418,INDIRECT("Tabela6[Data]"),CUMPRIMENTO!AB$1)</f>
        <v/>
      </c>
      <c r="AC418">
        <f>COUNTIFS(INDIRECT("Tabela6[QRCode]"),CUMPRIMENTO!$C418,INDIRECT("Tabela6[Data]"),CUMPRIMENTO!AC$1)+COUNTIFS(INDIRECT("Tabela6[QRCode]"),CUMPRIMENTO!$D418,INDIRECT("Tabela6[Data]"),CUMPRIMENTO!AC$1)</f>
        <v/>
      </c>
      <c r="AD418">
        <f>COUNTIFS(INDIRECT("Tabela6[QRCode]"),CUMPRIMENTO!$C418,INDIRECT("Tabela6[Data]"),CUMPRIMENTO!AD$1)+COUNTIFS(INDIRECT("Tabela6[QRCode]"),CUMPRIMENTO!$D418,INDIRECT("Tabela6[Data]"),CUMPRIMENTO!AD$1)</f>
        <v/>
      </c>
      <c r="AG418" s="33">
        <f>SUM(Z418:AD418)/(IF(G418=1,COUNTA(Z418:AD418)*3,IF(G418=2,COUNTA(Z418:AD418)*2,IF(G418=3,COUNTA(Z418:AD418),IF(G418=4,COUNTA(Z418:AD418)/2,IF(G418=5,COUNTA(Z418:AD418)/7,IF(G418=6,1,"")))))))</f>
        <v/>
      </c>
      <c r="AH418">
        <f>COUNTIFS(INDIRECT("Tabela6[QRCode]"),CUMPRIMENTO!$C418,INDIRECT("Tabela6[Data]"),CUMPRIMENTO!AH$1)+COUNTIFS(INDIRECT("Tabela6[QRCode]"),CUMPRIMENTO!$D418,INDIRECT("Tabela6[Data]"),CUMPRIMENTO!AH$1)</f>
        <v/>
      </c>
      <c r="AI418">
        <f>COUNTIFS(INDIRECT("Tabela6[QRCode]"),CUMPRIMENTO!$C418,INDIRECT("Tabela6[Data]"),CUMPRIMENTO!AI$1)+COUNTIFS(INDIRECT("Tabela6[QRCode]"),CUMPRIMENTO!$D418,INDIRECT("Tabela6[Data]"),CUMPRIMENTO!AI$1)</f>
        <v/>
      </c>
      <c r="AJ418">
        <f>COUNTIFS(INDIRECT("Tabela6[QRCode]"),CUMPRIMENTO!$C418,INDIRECT("Tabela6[Data]"),CUMPRIMENTO!AJ$1)+COUNTIFS(INDIRECT("Tabela6[QRCode]"),CUMPRIMENTO!$D418,INDIRECT("Tabela6[Data]"),CUMPRIMENTO!AJ$1)</f>
        <v/>
      </c>
      <c r="AK418">
        <f>COUNTIFS(INDIRECT("Tabela6[QRCode]"),CUMPRIMENTO!$C418,INDIRECT("Tabela6[Data]"),CUMPRIMENTO!AK$1)+COUNTIFS(INDIRECT("Tabela6[QRCode]"),CUMPRIMENTO!$D418,INDIRECT("Tabela6[Data]"),CUMPRIMENTO!AK$1)</f>
        <v/>
      </c>
      <c r="AL418">
        <f>COUNTIFS(INDIRECT("Tabela6[QRCode]"),CUMPRIMENTO!$C418,INDIRECT("Tabela6[Data]"),CUMPRIMENTO!AL$1)+COUNTIFS(INDIRECT("Tabela6[QRCode]"),CUMPRIMENTO!$D418,INDIRECT("Tabela6[Data]"),CUMPRIMENTO!AL$1)</f>
        <v/>
      </c>
      <c r="AO418" s="33">
        <f>SUM(AH418:AL418)/(IF(G418=1,COUNTA(AH418:AL418)*3,IF(G418=2,COUNTA(AH418:AL418)*2,IF(G418=3,COUNTA(AH418:AL418),IF(G418=4,COUNTA(AH418:AL418)/2,IF(G418=5,COUNTA(AH418:AL418)/7,IF(G418=6,1,"")))))))</f>
        <v/>
      </c>
      <c r="AP418">
        <f>COUNTIFS(INDIRECT("Tabela6[QRCode]"),CUMPRIMENTO!$C418,INDIRECT("Tabela6[Data]"),CUMPRIMENTO!AP$1)+COUNTIFS(INDIRECT("Tabela6[QRCode]"),CUMPRIMENTO!$D418,INDIRECT("Tabela6[Data]"),CUMPRIMENTO!AP$1)</f>
        <v/>
      </c>
      <c r="AQ418">
        <f>COUNTIFS(INDIRECT("Tabela6[QRCode]"),CUMPRIMENTO!$C418,INDIRECT("Tabela6[Data]"),CUMPRIMENTO!AQ$1)+COUNTIFS(INDIRECT("Tabela6[QRCode]"),CUMPRIMENTO!$D418,INDIRECT("Tabela6[Data]"),CUMPRIMENTO!AQ$1)</f>
        <v/>
      </c>
      <c r="AW418" s="33">
        <f>SUM(AP418:AS418)/(IF(G418=1,COUNTA(AP418:AS418)*3,IF(G418=2,COUNTA(AP418:AS418)*2,IF(G418=3,COUNTA(AP418:AS418),IF(G418=4,COUNTA(AP418:AS418)/2,IF(G418=5,COUNTA(AP418:AS418)/7,IF(G418=6,1,"")))))))</f>
        <v/>
      </c>
    </row>
    <row r="419">
      <c r="B419" t="inlineStr">
        <is>
          <t>BR01-IES-P50</t>
        </is>
      </c>
      <c r="C419" t="inlineStr">
        <is>
          <t>BR01-IES-P50-SALA53</t>
        </is>
      </c>
      <c r="D419" t="inlineStr">
        <is>
          <t>RS-ST01-50-01P-SLA19</t>
        </is>
      </c>
      <c r="E419" t="inlineStr">
        <is>
          <t>SALA DE REUNIAO 04</t>
        </is>
      </c>
      <c r="G419" t="n">
        <v>4</v>
      </c>
      <c r="H419" t="inlineStr">
        <is>
          <t>T3E</t>
        </is>
      </c>
      <c r="I419" s="34">
        <f>IF(H419="SOB DEMANDA",100%,IF(AVERAGE(Y419,AG419,AO419,AW419)&gt;100%,100%,AVERAGE(Y419,AG419,AO419,AW419)))</f>
        <v/>
      </c>
      <c r="J419">
        <f>COUNTIFS(INDIRECT("Tabela6[QRCode]"),CUMPRIMENTO!$C419,INDIRECT("Tabela6[Data]"),CUMPRIMENTO!J$1)+COUNTIFS(INDIRECT("Tabela6[QRCode]"),CUMPRIMENTO!$D419,INDIRECT("Tabela6[Data]"),CUMPRIMENTO!J$1)</f>
        <v/>
      </c>
      <c r="K419">
        <f>COUNTIFS(INDIRECT("Tabela6[QRCode]"),CUMPRIMENTO!$C419,INDIRECT("Tabela6[Data]"),CUMPRIMENTO!K$1)+COUNTIFS(INDIRECT("Tabela6[QRCode]"),CUMPRIMENTO!$D419,INDIRECT("Tabela6[Data]"),CUMPRIMENTO!K$1)</f>
        <v/>
      </c>
      <c r="L419">
        <f>COUNTIFS(INDIRECT("Tabela6[QRCode]"),CUMPRIMENTO!$C419,INDIRECT("Tabela6[Data]"),CUMPRIMENTO!L$1)+COUNTIFS(INDIRECT("Tabela6[QRCode]"),CUMPRIMENTO!$D419,INDIRECT("Tabela6[Data]"),CUMPRIMENTO!L$1)</f>
        <v/>
      </c>
      <c r="M419">
        <f>COUNTIFS(INDIRECT("Tabela6[QRCode]"),CUMPRIMENTO!$C419,INDIRECT("Tabela6[Data]"),CUMPRIMENTO!M$1)+COUNTIFS(INDIRECT("Tabela6[QRCode]"),CUMPRIMENTO!$D419,INDIRECT("Tabela6[Data]"),CUMPRIMENTO!M$1)</f>
        <v/>
      </c>
      <c r="N419">
        <f>COUNTIFS(INDIRECT("Tabela6[QRCode]"),CUMPRIMENTO!$C419,INDIRECT("Tabela6[Data]"),CUMPRIMENTO!N$1)+COUNTIFS(INDIRECT("Tabela6[QRCode]"),CUMPRIMENTO!$D419,INDIRECT("Tabela6[Data]"),CUMPRIMENTO!N$1)</f>
        <v/>
      </c>
      <c r="Q419" s="33">
        <f>SUM(J419:P419)/(IF(G419=1,COUNTA(J419:P419)*3,IF(G419=2,COUNTA(J419:P419)*2,IF(G419=3,COUNTA(J419:P419),IF(G419=4,COUNTA(J419:P419)/2,IF(G419=5,COUNTA(J419:P419)/7,IF(G419=6,1,"")))))))</f>
        <v/>
      </c>
      <c r="R419">
        <f>COUNTIFS(INDIRECT("Tabela6[QRCode]"),CUMPRIMENTO!$C419,INDIRECT("Tabela6[Data]"),CUMPRIMENTO!R$1)+COUNTIFS(INDIRECT("Tabela6[QRCode]"),CUMPRIMENTO!$D419,INDIRECT("Tabela6[Data]"),CUMPRIMENTO!R$1)</f>
        <v/>
      </c>
      <c r="S419">
        <f>COUNTIFS(INDIRECT("Tabela6[QRCode]"),CUMPRIMENTO!$C419,INDIRECT("Tabela6[Data]"),CUMPRIMENTO!S$1)+COUNTIFS(INDIRECT("Tabela6[QRCode]"),CUMPRIMENTO!$D419,INDIRECT("Tabela6[Data]"),CUMPRIMENTO!S$1)</f>
        <v/>
      </c>
      <c r="T419">
        <f>COUNTIFS(INDIRECT("Tabela6[QRCode]"),CUMPRIMENTO!$C419,INDIRECT("Tabela6[Data]"),CUMPRIMENTO!T$1)+COUNTIFS(INDIRECT("Tabela6[QRCode]"),CUMPRIMENTO!$D419,INDIRECT("Tabela6[Data]"),CUMPRIMENTO!T$1)</f>
        <v/>
      </c>
      <c r="U419">
        <f>COUNTIFS(INDIRECT("Tabela6[QRCode]"),CUMPRIMENTO!$C419,INDIRECT("Tabela6[Data]"),CUMPRIMENTO!U$1)+COUNTIFS(INDIRECT("Tabela6[QRCode]"),CUMPRIMENTO!$D419,INDIRECT("Tabela6[Data]"),CUMPRIMENTO!U$1)</f>
        <v/>
      </c>
      <c r="V419">
        <f>COUNTIFS(INDIRECT("Tabela6[QRCode]"),CUMPRIMENTO!$C419,INDIRECT("Tabela6[Data]"),CUMPRIMENTO!V$1)+COUNTIFS(INDIRECT("Tabela6[QRCode]"),CUMPRIMENTO!$D419,INDIRECT("Tabela6[Data]"),CUMPRIMENTO!V$1)</f>
        <v/>
      </c>
      <c r="Y419" s="33">
        <f>SUM(R419:X419)/(IF(G419=1,COUNTA(R419:X419)*3,IF(G419=2,COUNTA(R419:X419)*2,IF(G419=3,COUNTA(R419:X419),IF(G419=4,COUNTA(R419:X419)/2,IF(G419=5,COUNTA(R419:X419)/7,IF(G419=6,1,"")))))))</f>
        <v/>
      </c>
      <c r="Z419">
        <f>COUNTIFS(INDIRECT("Tabela6[QRCode]"),CUMPRIMENTO!$C419,INDIRECT("Tabela6[Data]"),CUMPRIMENTO!Z$1)+COUNTIFS(INDIRECT("Tabela6[QRCode]"),CUMPRIMENTO!$D419,INDIRECT("Tabela6[Data]"),CUMPRIMENTO!Z$1)</f>
        <v/>
      </c>
      <c r="AA419">
        <f>COUNTIFS(INDIRECT("Tabela6[QRCode]"),CUMPRIMENTO!$C419,INDIRECT("Tabela6[Data]"),CUMPRIMENTO!AA$1)+COUNTIFS(INDIRECT("Tabela6[QRCode]"),CUMPRIMENTO!$D419,INDIRECT("Tabela6[Data]"),CUMPRIMENTO!AA$1)</f>
        <v/>
      </c>
      <c r="AB419">
        <f>COUNTIFS(INDIRECT("Tabela6[QRCode]"),CUMPRIMENTO!$C419,INDIRECT("Tabela6[Data]"),CUMPRIMENTO!AB$1)+COUNTIFS(INDIRECT("Tabela6[QRCode]"),CUMPRIMENTO!$D419,INDIRECT("Tabela6[Data]"),CUMPRIMENTO!AB$1)</f>
        <v/>
      </c>
      <c r="AC419">
        <f>COUNTIFS(INDIRECT("Tabela6[QRCode]"),CUMPRIMENTO!$C419,INDIRECT("Tabela6[Data]"),CUMPRIMENTO!AC$1)+COUNTIFS(INDIRECT("Tabela6[QRCode]"),CUMPRIMENTO!$D419,INDIRECT("Tabela6[Data]"),CUMPRIMENTO!AC$1)</f>
        <v/>
      </c>
      <c r="AD419">
        <f>COUNTIFS(INDIRECT("Tabela6[QRCode]"),CUMPRIMENTO!$C419,INDIRECT("Tabela6[Data]"),CUMPRIMENTO!AD$1)+COUNTIFS(INDIRECT("Tabela6[QRCode]"),CUMPRIMENTO!$D419,INDIRECT("Tabela6[Data]"),CUMPRIMENTO!AD$1)</f>
        <v/>
      </c>
      <c r="AG419" s="33">
        <f>SUM(Z419:AD419)/(IF(G419=1,COUNTA(Z419:AD419)*3,IF(G419=2,COUNTA(Z419:AD419)*2,IF(G419=3,COUNTA(Z419:AD419),IF(G419=4,COUNTA(Z419:AD419)/2,IF(G419=5,COUNTA(Z419:AD419)/7,IF(G419=6,1,"")))))))</f>
        <v/>
      </c>
      <c r="AH419">
        <f>COUNTIFS(INDIRECT("Tabela6[QRCode]"),CUMPRIMENTO!$C419,INDIRECT("Tabela6[Data]"),CUMPRIMENTO!AH$1)+COUNTIFS(INDIRECT("Tabela6[QRCode]"),CUMPRIMENTO!$D419,INDIRECT("Tabela6[Data]"),CUMPRIMENTO!AH$1)</f>
        <v/>
      </c>
      <c r="AI419">
        <f>COUNTIFS(INDIRECT("Tabela6[QRCode]"),CUMPRIMENTO!$C419,INDIRECT("Tabela6[Data]"),CUMPRIMENTO!AI$1)+COUNTIFS(INDIRECT("Tabela6[QRCode]"),CUMPRIMENTO!$D419,INDIRECT("Tabela6[Data]"),CUMPRIMENTO!AI$1)</f>
        <v/>
      </c>
      <c r="AJ419">
        <f>COUNTIFS(INDIRECT("Tabela6[QRCode]"),CUMPRIMENTO!$C419,INDIRECT("Tabela6[Data]"),CUMPRIMENTO!AJ$1)+COUNTIFS(INDIRECT("Tabela6[QRCode]"),CUMPRIMENTO!$D419,INDIRECT("Tabela6[Data]"),CUMPRIMENTO!AJ$1)</f>
        <v/>
      </c>
      <c r="AK419">
        <f>COUNTIFS(INDIRECT("Tabela6[QRCode]"),CUMPRIMENTO!$C419,INDIRECT("Tabela6[Data]"),CUMPRIMENTO!AK$1)+COUNTIFS(INDIRECT("Tabela6[QRCode]"),CUMPRIMENTO!$D419,INDIRECT("Tabela6[Data]"),CUMPRIMENTO!AK$1)</f>
        <v/>
      </c>
      <c r="AL419">
        <f>COUNTIFS(INDIRECT("Tabela6[QRCode]"),CUMPRIMENTO!$C419,INDIRECT("Tabela6[Data]"),CUMPRIMENTO!AL$1)+COUNTIFS(INDIRECT("Tabela6[QRCode]"),CUMPRIMENTO!$D419,INDIRECT("Tabela6[Data]"),CUMPRIMENTO!AL$1)</f>
        <v/>
      </c>
      <c r="AO419" s="33">
        <f>SUM(AH419:AL419)/(IF(G419=1,COUNTA(AH419:AL419)*3,IF(G419=2,COUNTA(AH419:AL419)*2,IF(G419=3,COUNTA(AH419:AL419),IF(G419=4,COUNTA(AH419:AL419)/2,IF(G419=5,COUNTA(AH419:AL419)/7,IF(G419=6,1,"")))))))</f>
        <v/>
      </c>
      <c r="AP419">
        <f>COUNTIFS(INDIRECT("Tabela6[QRCode]"),CUMPRIMENTO!$C419,INDIRECT("Tabela6[Data]"),CUMPRIMENTO!AP$1)+COUNTIFS(INDIRECT("Tabela6[QRCode]"),CUMPRIMENTO!$D419,INDIRECT("Tabela6[Data]"),CUMPRIMENTO!AP$1)</f>
        <v/>
      </c>
      <c r="AQ419">
        <f>COUNTIFS(INDIRECT("Tabela6[QRCode]"),CUMPRIMENTO!$C419,INDIRECT("Tabela6[Data]"),CUMPRIMENTO!AQ$1)+COUNTIFS(INDIRECT("Tabela6[QRCode]"),CUMPRIMENTO!$D419,INDIRECT("Tabela6[Data]"),CUMPRIMENTO!AQ$1)</f>
        <v/>
      </c>
      <c r="AW419" s="33">
        <f>SUM(AP419:AS419)/(IF(G419=1,COUNTA(AP419:AS419)*3,IF(G419=2,COUNTA(AP419:AS419)*2,IF(G419=3,COUNTA(AP419:AS419),IF(G419=4,COUNTA(AP419:AS419)/2,IF(G419=5,COUNTA(AP419:AS419)/7,IF(G419=6,1,"")))))))</f>
        <v/>
      </c>
    </row>
    <row r="420">
      <c r="B420" t="inlineStr">
        <is>
          <t>BR01-IES-P50</t>
        </is>
      </c>
      <c r="C420" t="inlineStr">
        <is>
          <t>BR01-IES-P50-SALA58</t>
        </is>
      </c>
      <c r="D420" t="inlineStr">
        <is>
          <t>RS-ST01-50-01P-SLA21</t>
        </is>
      </c>
      <c r="E420" t="inlineStr">
        <is>
          <t>AREA DE ESTAR 02</t>
        </is>
      </c>
      <c r="G420" t="n">
        <v>4</v>
      </c>
      <c r="H420" t="inlineStr">
        <is>
          <t>T3E</t>
        </is>
      </c>
      <c r="I420" s="34">
        <f>IF(H420="SOB DEMANDA",100%,IF(AVERAGE(Y420,AG420,AO420,AW420)&gt;100%,100%,AVERAGE(Y420,AG420,AO420,AW420)))</f>
        <v/>
      </c>
      <c r="J420">
        <f>COUNTIFS(INDIRECT("Tabela6[QRCode]"),CUMPRIMENTO!$C420,INDIRECT("Tabela6[Data]"),CUMPRIMENTO!J$1)+COUNTIFS(INDIRECT("Tabela6[QRCode]"),CUMPRIMENTO!$D420,INDIRECT("Tabela6[Data]"),CUMPRIMENTO!J$1)</f>
        <v/>
      </c>
      <c r="K420">
        <f>COUNTIFS(INDIRECT("Tabela6[QRCode]"),CUMPRIMENTO!$C420,INDIRECT("Tabela6[Data]"),CUMPRIMENTO!K$1)+COUNTIFS(INDIRECT("Tabela6[QRCode]"),CUMPRIMENTO!$D420,INDIRECT("Tabela6[Data]"),CUMPRIMENTO!K$1)</f>
        <v/>
      </c>
      <c r="L420">
        <f>COUNTIFS(INDIRECT("Tabela6[QRCode]"),CUMPRIMENTO!$C420,INDIRECT("Tabela6[Data]"),CUMPRIMENTO!L$1)+COUNTIFS(INDIRECT("Tabela6[QRCode]"),CUMPRIMENTO!$D420,INDIRECT("Tabela6[Data]"),CUMPRIMENTO!L$1)</f>
        <v/>
      </c>
      <c r="M420">
        <f>COUNTIFS(INDIRECT("Tabela6[QRCode]"),CUMPRIMENTO!$C420,INDIRECT("Tabela6[Data]"),CUMPRIMENTO!M$1)+COUNTIFS(INDIRECT("Tabela6[QRCode]"),CUMPRIMENTO!$D420,INDIRECT("Tabela6[Data]"),CUMPRIMENTO!M$1)</f>
        <v/>
      </c>
      <c r="N420">
        <f>COUNTIFS(INDIRECT("Tabela6[QRCode]"),CUMPRIMENTO!$C420,INDIRECT("Tabela6[Data]"),CUMPRIMENTO!N$1)+COUNTIFS(INDIRECT("Tabela6[QRCode]"),CUMPRIMENTO!$D420,INDIRECT("Tabela6[Data]"),CUMPRIMENTO!N$1)</f>
        <v/>
      </c>
      <c r="Q420" s="33">
        <f>SUM(J420:P420)/(IF(G420=1,COUNTA(J420:P420)*3,IF(G420=2,COUNTA(J420:P420)*2,IF(G420=3,COUNTA(J420:P420),IF(G420=4,COUNTA(J420:P420)/2,IF(G420=5,COUNTA(J420:P420)/7,IF(G420=6,1,"")))))))</f>
        <v/>
      </c>
      <c r="R420">
        <f>COUNTIFS(INDIRECT("Tabela6[QRCode]"),CUMPRIMENTO!$C420,INDIRECT("Tabela6[Data]"),CUMPRIMENTO!R$1)+COUNTIFS(INDIRECT("Tabela6[QRCode]"),CUMPRIMENTO!$D420,INDIRECT("Tabela6[Data]"),CUMPRIMENTO!R$1)</f>
        <v/>
      </c>
      <c r="S420">
        <f>COUNTIFS(INDIRECT("Tabela6[QRCode]"),CUMPRIMENTO!$C420,INDIRECT("Tabela6[Data]"),CUMPRIMENTO!S$1)+COUNTIFS(INDIRECT("Tabela6[QRCode]"),CUMPRIMENTO!$D420,INDIRECT("Tabela6[Data]"),CUMPRIMENTO!S$1)</f>
        <v/>
      </c>
      <c r="T420">
        <f>COUNTIFS(INDIRECT("Tabela6[QRCode]"),CUMPRIMENTO!$C420,INDIRECT("Tabela6[Data]"),CUMPRIMENTO!T$1)+COUNTIFS(INDIRECT("Tabela6[QRCode]"),CUMPRIMENTO!$D420,INDIRECT("Tabela6[Data]"),CUMPRIMENTO!T$1)</f>
        <v/>
      </c>
      <c r="U420">
        <f>COUNTIFS(INDIRECT("Tabela6[QRCode]"),CUMPRIMENTO!$C420,INDIRECT("Tabela6[Data]"),CUMPRIMENTO!U$1)+COUNTIFS(INDIRECT("Tabela6[QRCode]"),CUMPRIMENTO!$D420,INDIRECT("Tabela6[Data]"),CUMPRIMENTO!U$1)</f>
        <v/>
      </c>
      <c r="V420">
        <f>COUNTIFS(INDIRECT("Tabela6[QRCode]"),CUMPRIMENTO!$C420,INDIRECT("Tabela6[Data]"),CUMPRIMENTO!V$1)+COUNTIFS(INDIRECT("Tabela6[QRCode]"),CUMPRIMENTO!$D420,INDIRECT("Tabela6[Data]"),CUMPRIMENTO!V$1)</f>
        <v/>
      </c>
      <c r="Y420" s="33">
        <f>SUM(R420:X420)/(IF(G420=1,COUNTA(R420:X420)*3,IF(G420=2,COUNTA(R420:X420)*2,IF(G420=3,COUNTA(R420:X420),IF(G420=4,COUNTA(R420:X420)/2,IF(G420=5,COUNTA(R420:X420)/7,IF(G420=6,1,"")))))))</f>
        <v/>
      </c>
      <c r="Z420">
        <f>COUNTIFS(INDIRECT("Tabela6[QRCode]"),CUMPRIMENTO!$C420,INDIRECT("Tabela6[Data]"),CUMPRIMENTO!Z$1)+COUNTIFS(INDIRECT("Tabela6[QRCode]"),CUMPRIMENTO!$D420,INDIRECT("Tabela6[Data]"),CUMPRIMENTO!Z$1)</f>
        <v/>
      </c>
      <c r="AA420">
        <f>COUNTIFS(INDIRECT("Tabela6[QRCode]"),CUMPRIMENTO!$C420,INDIRECT("Tabela6[Data]"),CUMPRIMENTO!AA$1)+COUNTIFS(INDIRECT("Tabela6[QRCode]"),CUMPRIMENTO!$D420,INDIRECT("Tabela6[Data]"),CUMPRIMENTO!AA$1)</f>
        <v/>
      </c>
      <c r="AB420">
        <f>COUNTIFS(INDIRECT("Tabela6[QRCode]"),CUMPRIMENTO!$C420,INDIRECT("Tabela6[Data]"),CUMPRIMENTO!AB$1)+COUNTIFS(INDIRECT("Tabela6[QRCode]"),CUMPRIMENTO!$D420,INDIRECT("Tabela6[Data]"),CUMPRIMENTO!AB$1)</f>
        <v/>
      </c>
      <c r="AC420">
        <f>COUNTIFS(INDIRECT("Tabela6[QRCode]"),CUMPRIMENTO!$C420,INDIRECT("Tabela6[Data]"),CUMPRIMENTO!AC$1)+COUNTIFS(INDIRECT("Tabela6[QRCode]"),CUMPRIMENTO!$D420,INDIRECT("Tabela6[Data]"),CUMPRIMENTO!AC$1)</f>
        <v/>
      </c>
      <c r="AD420">
        <f>COUNTIFS(INDIRECT("Tabela6[QRCode]"),CUMPRIMENTO!$C420,INDIRECT("Tabela6[Data]"),CUMPRIMENTO!AD$1)+COUNTIFS(INDIRECT("Tabela6[QRCode]"),CUMPRIMENTO!$D420,INDIRECT("Tabela6[Data]"),CUMPRIMENTO!AD$1)</f>
        <v/>
      </c>
      <c r="AG420" s="33">
        <f>SUM(Z420:AD420)/(IF(G420=1,COUNTA(Z420:AD420)*3,IF(G420=2,COUNTA(Z420:AD420)*2,IF(G420=3,COUNTA(Z420:AD420),IF(G420=4,COUNTA(Z420:AD420)/2,IF(G420=5,COUNTA(Z420:AD420)/7,IF(G420=6,1,"")))))))</f>
        <v/>
      </c>
      <c r="AH420">
        <f>COUNTIFS(INDIRECT("Tabela6[QRCode]"),CUMPRIMENTO!$C420,INDIRECT("Tabela6[Data]"),CUMPRIMENTO!AH$1)+COUNTIFS(INDIRECT("Tabela6[QRCode]"),CUMPRIMENTO!$D420,INDIRECT("Tabela6[Data]"),CUMPRIMENTO!AH$1)</f>
        <v/>
      </c>
      <c r="AI420">
        <f>COUNTIFS(INDIRECT("Tabela6[QRCode]"),CUMPRIMENTO!$C420,INDIRECT("Tabela6[Data]"),CUMPRIMENTO!AI$1)+COUNTIFS(INDIRECT("Tabela6[QRCode]"),CUMPRIMENTO!$D420,INDIRECT("Tabela6[Data]"),CUMPRIMENTO!AI$1)</f>
        <v/>
      </c>
      <c r="AJ420">
        <f>COUNTIFS(INDIRECT("Tabela6[QRCode]"),CUMPRIMENTO!$C420,INDIRECT("Tabela6[Data]"),CUMPRIMENTO!AJ$1)+COUNTIFS(INDIRECT("Tabela6[QRCode]"),CUMPRIMENTO!$D420,INDIRECT("Tabela6[Data]"),CUMPRIMENTO!AJ$1)</f>
        <v/>
      </c>
      <c r="AK420">
        <f>COUNTIFS(INDIRECT("Tabela6[QRCode]"),CUMPRIMENTO!$C420,INDIRECT("Tabela6[Data]"),CUMPRIMENTO!AK$1)+COUNTIFS(INDIRECT("Tabela6[QRCode]"),CUMPRIMENTO!$D420,INDIRECT("Tabela6[Data]"),CUMPRIMENTO!AK$1)</f>
        <v/>
      </c>
      <c r="AL420">
        <f>COUNTIFS(INDIRECT("Tabela6[QRCode]"),CUMPRIMENTO!$C420,INDIRECT("Tabela6[Data]"),CUMPRIMENTO!AL$1)+COUNTIFS(INDIRECT("Tabela6[QRCode]"),CUMPRIMENTO!$D420,INDIRECT("Tabela6[Data]"),CUMPRIMENTO!AL$1)</f>
        <v/>
      </c>
      <c r="AO420" s="33">
        <f>SUM(AH420:AL420)/(IF(G420=1,COUNTA(AH420:AL420)*3,IF(G420=2,COUNTA(AH420:AL420)*2,IF(G420=3,COUNTA(AH420:AL420),IF(G420=4,COUNTA(AH420:AL420)/2,IF(G420=5,COUNTA(AH420:AL420)/7,IF(G420=6,1,"")))))))</f>
        <v/>
      </c>
      <c r="AP420">
        <f>COUNTIFS(INDIRECT("Tabela6[QRCode]"),CUMPRIMENTO!$C420,INDIRECT("Tabela6[Data]"),CUMPRIMENTO!AP$1)+COUNTIFS(INDIRECT("Tabela6[QRCode]"),CUMPRIMENTO!$D420,INDIRECT("Tabela6[Data]"),CUMPRIMENTO!AP$1)</f>
        <v/>
      </c>
      <c r="AQ420">
        <f>COUNTIFS(INDIRECT("Tabela6[QRCode]"),CUMPRIMENTO!$C420,INDIRECT("Tabela6[Data]"),CUMPRIMENTO!AQ$1)+COUNTIFS(INDIRECT("Tabela6[QRCode]"),CUMPRIMENTO!$D420,INDIRECT("Tabela6[Data]"),CUMPRIMENTO!AQ$1)</f>
        <v/>
      </c>
      <c r="AW420" s="33">
        <f>SUM(AP420:AS420)/(IF(G420=1,COUNTA(AP420:AS420)*3,IF(G420=2,COUNTA(AP420:AS420)*2,IF(G420=3,COUNTA(AP420:AS420),IF(G420=4,COUNTA(AP420:AS420)/2,IF(G420=5,COUNTA(AP420:AS420)/7,IF(G420=6,1,"")))))))</f>
        <v/>
      </c>
    </row>
    <row r="421">
      <c r="B421" t="inlineStr">
        <is>
          <t>BR01-IES-P50</t>
        </is>
      </c>
      <c r="C421" t="inlineStr">
        <is>
          <t>BR01-IES-P50-SALA59</t>
        </is>
      </c>
      <c r="D421" t="inlineStr">
        <is>
          <t>RS-ST01-50-01P-COP02</t>
        </is>
      </c>
      <c r="E421" t="inlineStr">
        <is>
          <t>COPA 02</t>
        </is>
      </c>
      <c r="G421" t="n">
        <v>3</v>
      </c>
      <c r="H421" t="inlineStr">
        <is>
          <t>T3E</t>
        </is>
      </c>
      <c r="I421" s="34">
        <f>IF(H421="SOB DEMANDA",100%,IF(AVERAGE(Y421,AG421,AO421,AW421)&gt;100%,100%,AVERAGE(Y421,AG421,AO421,AW421)))</f>
        <v/>
      </c>
      <c r="J421">
        <f>COUNTIFS(INDIRECT("Tabela6[QRCode]"),CUMPRIMENTO!$C421,INDIRECT("Tabela6[Data]"),CUMPRIMENTO!J$1)+COUNTIFS(INDIRECT("Tabela6[QRCode]"),CUMPRIMENTO!$D421,INDIRECT("Tabela6[Data]"),CUMPRIMENTO!J$1)</f>
        <v/>
      </c>
      <c r="K421">
        <f>COUNTIFS(INDIRECT("Tabela6[QRCode]"),CUMPRIMENTO!$C421,INDIRECT("Tabela6[Data]"),CUMPRIMENTO!K$1)+COUNTIFS(INDIRECT("Tabela6[QRCode]"),CUMPRIMENTO!$D421,INDIRECT("Tabela6[Data]"),CUMPRIMENTO!K$1)</f>
        <v/>
      </c>
      <c r="L421">
        <f>COUNTIFS(INDIRECT("Tabela6[QRCode]"),CUMPRIMENTO!$C421,INDIRECT("Tabela6[Data]"),CUMPRIMENTO!L$1)+COUNTIFS(INDIRECT("Tabela6[QRCode]"),CUMPRIMENTO!$D421,INDIRECT("Tabela6[Data]"),CUMPRIMENTO!L$1)</f>
        <v/>
      </c>
      <c r="M421">
        <f>COUNTIFS(INDIRECT("Tabela6[QRCode]"),CUMPRIMENTO!$C421,INDIRECT("Tabela6[Data]"),CUMPRIMENTO!M$1)+COUNTIFS(INDIRECT("Tabela6[QRCode]"),CUMPRIMENTO!$D421,INDIRECT("Tabela6[Data]"),CUMPRIMENTO!M$1)</f>
        <v/>
      </c>
      <c r="N421">
        <f>COUNTIFS(INDIRECT("Tabela6[QRCode]"),CUMPRIMENTO!$C421,INDIRECT("Tabela6[Data]"),CUMPRIMENTO!N$1)+COUNTIFS(INDIRECT("Tabela6[QRCode]"),CUMPRIMENTO!$D421,INDIRECT("Tabela6[Data]"),CUMPRIMENTO!N$1)</f>
        <v/>
      </c>
      <c r="Q421" s="33">
        <f>SUM(J421:P421)/(IF(G421=1,COUNTA(J421:P421)*3,IF(G421=2,COUNTA(J421:P421)*2,IF(G421=3,COUNTA(J421:P421),IF(G421=4,COUNTA(J421:P421)/2,IF(G421=5,COUNTA(J421:P421)/7,IF(G421=6,1,"")))))))</f>
        <v/>
      </c>
      <c r="R421">
        <f>COUNTIFS(INDIRECT("Tabela6[QRCode]"),CUMPRIMENTO!$C421,INDIRECT("Tabela6[Data]"),CUMPRIMENTO!R$1)+COUNTIFS(INDIRECT("Tabela6[QRCode]"),CUMPRIMENTO!$D421,INDIRECT("Tabela6[Data]"),CUMPRIMENTO!R$1)</f>
        <v/>
      </c>
      <c r="S421">
        <f>COUNTIFS(INDIRECT("Tabela6[QRCode]"),CUMPRIMENTO!$C421,INDIRECT("Tabela6[Data]"),CUMPRIMENTO!S$1)+COUNTIFS(INDIRECT("Tabela6[QRCode]"),CUMPRIMENTO!$D421,INDIRECT("Tabela6[Data]"),CUMPRIMENTO!S$1)</f>
        <v/>
      </c>
      <c r="T421">
        <f>COUNTIFS(INDIRECT("Tabela6[QRCode]"),CUMPRIMENTO!$C421,INDIRECT("Tabela6[Data]"),CUMPRIMENTO!T$1)+COUNTIFS(INDIRECT("Tabela6[QRCode]"),CUMPRIMENTO!$D421,INDIRECT("Tabela6[Data]"),CUMPRIMENTO!T$1)</f>
        <v/>
      </c>
      <c r="U421">
        <f>COUNTIFS(INDIRECT("Tabela6[QRCode]"),CUMPRIMENTO!$C421,INDIRECT("Tabela6[Data]"),CUMPRIMENTO!U$1)+COUNTIFS(INDIRECT("Tabela6[QRCode]"),CUMPRIMENTO!$D421,INDIRECT("Tabela6[Data]"),CUMPRIMENTO!U$1)</f>
        <v/>
      </c>
      <c r="V421">
        <f>COUNTIFS(INDIRECT("Tabela6[QRCode]"),CUMPRIMENTO!$C421,INDIRECT("Tabela6[Data]"),CUMPRIMENTO!V$1)+COUNTIFS(INDIRECT("Tabela6[QRCode]"),CUMPRIMENTO!$D421,INDIRECT("Tabela6[Data]"),CUMPRIMENTO!V$1)</f>
        <v/>
      </c>
      <c r="Y421" s="33">
        <f>SUM(R421:X421)/(IF(G421=1,COUNTA(R421:X421)*3,IF(G421=2,COUNTA(R421:X421)*2,IF(G421=3,COUNTA(R421:X421),IF(G421=4,COUNTA(R421:X421)/2,IF(G421=5,COUNTA(R421:X421)/7,IF(G421=6,1,"")))))))</f>
        <v/>
      </c>
      <c r="Z421">
        <f>COUNTIFS(INDIRECT("Tabela6[QRCode]"),CUMPRIMENTO!$C421,INDIRECT("Tabela6[Data]"),CUMPRIMENTO!Z$1)+COUNTIFS(INDIRECT("Tabela6[QRCode]"),CUMPRIMENTO!$D421,INDIRECT("Tabela6[Data]"),CUMPRIMENTO!Z$1)</f>
        <v/>
      </c>
      <c r="AA421">
        <f>COUNTIFS(INDIRECT("Tabela6[QRCode]"),CUMPRIMENTO!$C421,INDIRECT("Tabela6[Data]"),CUMPRIMENTO!AA$1)+COUNTIFS(INDIRECT("Tabela6[QRCode]"),CUMPRIMENTO!$D421,INDIRECT("Tabela6[Data]"),CUMPRIMENTO!AA$1)</f>
        <v/>
      </c>
      <c r="AB421">
        <f>COUNTIFS(INDIRECT("Tabela6[QRCode]"),CUMPRIMENTO!$C421,INDIRECT("Tabela6[Data]"),CUMPRIMENTO!AB$1)+COUNTIFS(INDIRECT("Tabela6[QRCode]"),CUMPRIMENTO!$D421,INDIRECT("Tabela6[Data]"),CUMPRIMENTO!AB$1)</f>
        <v/>
      </c>
      <c r="AC421">
        <f>COUNTIFS(INDIRECT("Tabela6[QRCode]"),CUMPRIMENTO!$C421,INDIRECT("Tabela6[Data]"),CUMPRIMENTO!AC$1)+COUNTIFS(INDIRECT("Tabela6[QRCode]"),CUMPRIMENTO!$D421,INDIRECT("Tabela6[Data]"),CUMPRIMENTO!AC$1)</f>
        <v/>
      </c>
      <c r="AD421">
        <f>COUNTIFS(INDIRECT("Tabela6[QRCode]"),CUMPRIMENTO!$C421,INDIRECT("Tabela6[Data]"),CUMPRIMENTO!AD$1)+COUNTIFS(INDIRECT("Tabela6[QRCode]"),CUMPRIMENTO!$D421,INDIRECT("Tabela6[Data]"),CUMPRIMENTO!AD$1)</f>
        <v/>
      </c>
      <c r="AG421" s="33">
        <f>SUM(Z421:AD421)/(IF(G421=1,COUNTA(Z421:AD421)*3,IF(G421=2,COUNTA(Z421:AD421)*2,IF(G421=3,COUNTA(Z421:AD421),IF(G421=4,COUNTA(Z421:AD421)/2,IF(G421=5,COUNTA(Z421:AD421)/7,IF(G421=6,1,"")))))))</f>
        <v/>
      </c>
      <c r="AH421">
        <f>COUNTIFS(INDIRECT("Tabela6[QRCode]"),CUMPRIMENTO!$C421,INDIRECT("Tabela6[Data]"),CUMPRIMENTO!AH$1)+COUNTIFS(INDIRECT("Tabela6[QRCode]"),CUMPRIMENTO!$D421,INDIRECT("Tabela6[Data]"),CUMPRIMENTO!AH$1)</f>
        <v/>
      </c>
      <c r="AI421">
        <f>COUNTIFS(INDIRECT("Tabela6[QRCode]"),CUMPRIMENTO!$C421,INDIRECT("Tabela6[Data]"),CUMPRIMENTO!AI$1)+COUNTIFS(INDIRECT("Tabela6[QRCode]"),CUMPRIMENTO!$D421,INDIRECT("Tabela6[Data]"),CUMPRIMENTO!AI$1)</f>
        <v/>
      </c>
      <c r="AJ421">
        <f>COUNTIFS(INDIRECT("Tabela6[QRCode]"),CUMPRIMENTO!$C421,INDIRECT("Tabela6[Data]"),CUMPRIMENTO!AJ$1)+COUNTIFS(INDIRECT("Tabela6[QRCode]"),CUMPRIMENTO!$D421,INDIRECT("Tabela6[Data]"),CUMPRIMENTO!AJ$1)</f>
        <v/>
      </c>
      <c r="AK421">
        <f>COUNTIFS(INDIRECT("Tabela6[QRCode]"),CUMPRIMENTO!$C421,INDIRECT("Tabela6[Data]"),CUMPRIMENTO!AK$1)+COUNTIFS(INDIRECT("Tabela6[QRCode]"),CUMPRIMENTO!$D421,INDIRECT("Tabela6[Data]"),CUMPRIMENTO!AK$1)</f>
        <v/>
      </c>
      <c r="AL421">
        <f>COUNTIFS(INDIRECT("Tabela6[QRCode]"),CUMPRIMENTO!$C421,INDIRECT("Tabela6[Data]"),CUMPRIMENTO!AL$1)+COUNTIFS(INDIRECT("Tabela6[QRCode]"),CUMPRIMENTO!$D421,INDIRECT("Tabela6[Data]"),CUMPRIMENTO!AL$1)</f>
        <v/>
      </c>
      <c r="AO421" s="33">
        <f>SUM(AH421:AL421)/(IF(G421=1,COUNTA(AH421:AL421)*3,IF(G421=2,COUNTA(AH421:AL421)*2,IF(G421=3,COUNTA(AH421:AL421),IF(G421=4,COUNTA(AH421:AL421)/2,IF(G421=5,COUNTA(AH421:AL421)/7,IF(G421=6,1,"")))))))</f>
        <v/>
      </c>
      <c r="AP421">
        <f>COUNTIFS(INDIRECT("Tabela6[QRCode]"),CUMPRIMENTO!$C421,INDIRECT("Tabela6[Data]"),CUMPRIMENTO!AP$1)+COUNTIFS(INDIRECT("Tabela6[QRCode]"),CUMPRIMENTO!$D421,INDIRECT("Tabela6[Data]"),CUMPRIMENTO!AP$1)</f>
        <v/>
      </c>
      <c r="AQ421">
        <f>COUNTIFS(INDIRECT("Tabela6[QRCode]"),CUMPRIMENTO!$C421,INDIRECT("Tabela6[Data]"),CUMPRIMENTO!AQ$1)+COUNTIFS(INDIRECT("Tabela6[QRCode]"),CUMPRIMENTO!$D421,INDIRECT("Tabela6[Data]"),CUMPRIMENTO!AQ$1)</f>
        <v/>
      </c>
      <c r="AW421" s="33">
        <f>SUM(AP421:AS421)/(IF(G421=1,COUNTA(AP421:AS421)*3,IF(G421=2,COUNTA(AP421:AS421)*2,IF(G421=3,COUNTA(AP421:AS421),IF(G421=4,COUNTA(AP421:AS421)/2,IF(G421=5,COUNTA(AP421:AS421)/7,IF(G421=6,1,"")))))))</f>
        <v/>
      </c>
    </row>
    <row r="422">
      <c r="B422" t="inlineStr">
        <is>
          <t>BR01-IES-P50</t>
        </is>
      </c>
      <c r="C422" t="inlineStr">
        <is>
          <t>BR01-IES-P50-SALA60</t>
        </is>
      </c>
      <c r="D422" t="inlineStr">
        <is>
          <t>RS-ST01-50-01P-SLA22</t>
        </is>
      </c>
      <c r="E422" t="inlineStr">
        <is>
          <t>SALA DE ENCONTRO 03</t>
        </is>
      </c>
      <c r="G422" t="n">
        <v>5</v>
      </c>
      <c r="H422" t="inlineStr">
        <is>
          <t>T3E</t>
        </is>
      </c>
      <c r="I422" s="34">
        <f>IF(H422="SOB DEMANDA",100%,IF(AVERAGE(Y422,AG422,AO422,AW422)&gt;100%,100%,AVERAGE(Y422,AG422,AO422,AW422)))</f>
        <v/>
      </c>
      <c r="J422">
        <f>COUNTIFS(INDIRECT("Tabela6[QRCode]"),CUMPRIMENTO!$C422,INDIRECT("Tabela6[Data]"),CUMPRIMENTO!J$1)+COUNTIFS(INDIRECT("Tabela6[QRCode]"),CUMPRIMENTO!$D422,INDIRECT("Tabela6[Data]"),CUMPRIMENTO!J$1)</f>
        <v/>
      </c>
      <c r="K422">
        <f>COUNTIFS(INDIRECT("Tabela6[QRCode]"),CUMPRIMENTO!$C422,INDIRECT("Tabela6[Data]"),CUMPRIMENTO!K$1)+COUNTIFS(INDIRECT("Tabela6[QRCode]"),CUMPRIMENTO!$D422,INDIRECT("Tabela6[Data]"),CUMPRIMENTO!K$1)</f>
        <v/>
      </c>
      <c r="L422">
        <f>COUNTIFS(INDIRECT("Tabela6[QRCode]"),CUMPRIMENTO!$C422,INDIRECT("Tabela6[Data]"),CUMPRIMENTO!L$1)+COUNTIFS(INDIRECT("Tabela6[QRCode]"),CUMPRIMENTO!$D422,INDIRECT("Tabela6[Data]"),CUMPRIMENTO!L$1)</f>
        <v/>
      </c>
      <c r="M422">
        <f>COUNTIFS(INDIRECT("Tabela6[QRCode]"),CUMPRIMENTO!$C422,INDIRECT("Tabela6[Data]"),CUMPRIMENTO!M$1)+COUNTIFS(INDIRECT("Tabela6[QRCode]"),CUMPRIMENTO!$D422,INDIRECT("Tabela6[Data]"),CUMPRIMENTO!M$1)</f>
        <v/>
      </c>
      <c r="N422">
        <f>COUNTIFS(INDIRECT("Tabela6[QRCode]"),CUMPRIMENTO!$C422,INDIRECT("Tabela6[Data]"),CUMPRIMENTO!N$1)+COUNTIFS(INDIRECT("Tabela6[QRCode]"),CUMPRIMENTO!$D422,INDIRECT("Tabela6[Data]"),CUMPRIMENTO!N$1)</f>
        <v/>
      </c>
      <c r="Q422" s="33">
        <f>SUM(J422:P422)/(IF(G422=1,COUNTA(J422:P422)*3,IF(G422=2,COUNTA(J422:P422)*2,IF(G422=3,COUNTA(J422:P422),IF(G422=4,COUNTA(J422:P422)/2,IF(G422=5,COUNTA(J422:P422)/7,IF(G422=6,1,"")))))))</f>
        <v/>
      </c>
      <c r="R422">
        <f>COUNTIFS(INDIRECT("Tabela6[QRCode]"),CUMPRIMENTO!$C422,INDIRECT("Tabela6[Data]"),CUMPRIMENTO!R$1)+COUNTIFS(INDIRECT("Tabela6[QRCode]"),CUMPRIMENTO!$D422,INDIRECT("Tabela6[Data]"),CUMPRIMENTO!R$1)</f>
        <v/>
      </c>
      <c r="S422">
        <f>COUNTIFS(INDIRECT("Tabela6[QRCode]"),CUMPRIMENTO!$C422,INDIRECT("Tabela6[Data]"),CUMPRIMENTO!S$1)+COUNTIFS(INDIRECT("Tabela6[QRCode]"),CUMPRIMENTO!$D422,INDIRECT("Tabela6[Data]"),CUMPRIMENTO!S$1)</f>
        <v/>
      </c>
      <c r="T422">
        <f>COUNTIFS(INDIRECT("Tabela6[QRCode]"),CUMPRIMENTO!$C422,INDIRECT("Tabela6[Data]"),CUMPRIMENTO!T$1)+COUNTIFS(INDIRECT("Tabela6[QRCode]"),CUMPRIMENTO!$D422,INDIRECT("Tabela6[Data]"),CUMPRIMENTO!T$1)</f>
        <v/>
      </c>
      <c r="U422">
        <f>COUNTIFS(INDIRECT("Tabela6[QRCode]"),CUMPRIMENTO!$C422,INDIRECT("Tabela6[Data]"),CUMPRIMENTO!U$1)+COUNTIFS(INDIRECT("Tabela6[QRCode]"),CUMPRIMENTO!$D422,INDIRECT("Tabela6[Data]"),CUMPRIMENTO!U$1)</f>
        <v/>
      </c>
      <c r="V422">
        <f>COUNTIFS(INDIRECT("Tabela6[QRCode]"),CUMPRIMENTO!$C422,INDIRECT("Tabela6[Data]"),CUMPRIMENTO!V$1)+COUNTIFS(INDIRECT("Tabela6[QRCode]"),CUMPRIMENTO!$D422,INDIRECT("Tabela6[Data]"),CUMPRIMENTO!V$1)</f>
        <v/>
      </c>
      <c r="Y422" s="33">
        <f>SUM(R422:X422)/(IF(G422=1,COUNTA(R422:X422)*3,IF(G422=2,COUNTA(R422:X422)*2,IF(G422=3,COUNTA(R422:X422),IF(G422=4,COUNTA(R422:X422)/2,IF(G422=5,COUNTA(R422:X422)/7,IF(G422=6,1,"")))))))</f>
        <v/>
      </c>
      <c r="Z422">
        <f>COUNTIFS(INDIRECT("Tabela6[QRCode]"),CUMPRIMENTO!$C422,INDIRECT("Tabela6[Data]"),CUMPRIMENTO!Z$1)+COUNTIFS(INDIRECT("Tabela6[QRCode]"),CUMPRIMENTO!$D422,INDIRECT("Tabela6[Data]"),CUMPRIMENTO!Z$1)</f>
        <v/>
      </c>
      <c r="AA422">
        <f>COUNTIFS(INDIRECT("Tabela6[QRCode]"),CUMPRIMENTO!$C422,INDIRECT("Tabela6[Data]"),CUMPRIMENTO!AA$1)+COUNTIFS(INDIRECT("Tabela6[QRCode]"),CUMPRIMENTO!$D422,INDIRECT("Tabela6[Data]"),CUMPRIMENTO!AA$1)</f>
        <v/>
      </c>
      <c r="AB422">
        <f>COUNTIFS(INDIRECT("Tabela6[QRCode]"),CUMPRIMENTO!$C422,INDIRECT("Tabela6[Data]"),CUMPRIMENTO!AB$1)+COUNTIFS(INDIRECT("Tabela6[QRCode]"),CUMPRIMENTO!$D422,INDIRECT("Tabela6[Data]"),CUMPRIMENTO!AB$1)</f>
        <v/>
      </c>
      <c r="AC422">
        <f>COUNTIFS(INDIRECT("Tabela6[QRCode]"),CUMPRIMENTO!$C422,INDIRECT("Tabela6[Data]"),CUMPRIMENTO!AC$1)+COUNTIFS(INDIRECT("Tabela6[QRCode]"),CUMPRIMENTO!$D422,INDIRECT("Tabela6[Data]"),CUMPRIMENTO!AC$1)</f>
        <v/>
      </c>
      <c r="AD422">
        <f>COUNTIFS(INDIRECT("Tabela6[QRCode]"),CUMPRIMENTO!$C422,INDIRECT("Tabela6[Data]"),CUMPRIMENTO!AD$1)+COUNTIFS(INDIRECT("Tabela6[QRCode]"),CUMPRIMENTO!$D422,INDIRECT("Tabela6[Data]"),CUMPRIMENTO!AD$1)</f>
        <v/>
      </c>
      <c r="AG422" s="33">
        <f>SUM(Z422:AD422)/(IF(G422=1,COUNTA(Z422:AD422)*3,IF(G422=2,COUNTA(Z422:AD422)*2,IF(G422=3,COUNTA(Z422:AD422),IF(G422=4,COUNTA(Z422:AD422)/2,IF(G422=5,COUNTA(Z422:AD422)/7,IF(G422=6,1,"")))))))</f>
        <v/>
      </c>
      <c r="AH422">
        <f>COUNTIFS(INDIRECT("Tabela6[QRCode]"),CUMPRIMENTO!$C422,INDIRECT("Tabela6[Data]"),CUMPRIMENTO!AH$1)+COUNTIFS(INDIRECT("Tabela6[QRCode]"),CUMPRIMENTO!$D422,INDIRECT("Tabela6[Data]"),CUMPRIMENTO!AH$1)</f>
        <v/>
      </c>
      <c r="AI422">
        <f>COUNTIFS(INDIRECT("Tabela6[QRCode]"),CUMPRIMENTO!$C422,INDIRECT("Tabela6[Data]"),CUMPRIMENTO!AI$1)+COUNTIFS(INDIRECT("Tabela6[QRCode]"),CUMPRIMENTO!$D422,INDIRECT("Tabela6[Data]"),CUMPRIMENTO!AI$1)</f>
        <v/>
      </c>
      <c r="AJ422">
        <f>COUNTIFS(INDIRECT("Tabela6[QRCode]"),CUMPRIMENTO!$C422,INDIRECT("Tabela6[Data]"),CUMPRIMENTO!AJ$1)+COUNTIFS(INDIRECT("Tabela6[QRCode]"),CUMPRIMENTO!$D422,INDIRECT("Tabela6[Data]"),CUMPRIMENTO!AJ$1)</f>
        <v/>
      </c>
      <c r="AK422">
        <f>COUNTIFS(INDIRECT("Tabela6[QRCode]"),CUMPRIMENTO!$C422,INDIRECT("Tabela6[Data]"),CUMPRIMENTO!AK$1)+COUNTIFS(INDIRECT("Tabela6[QRCode]"),CUMPRIMENTO!$D422,INDIRECT("Tabela6[Data]"),CUMPRIMENTO!AK$1)</f>
        <v/>
      </c>
      <c r="AL422">
        <f>COUNTIFS(INDIRECT("Tabela6[QRCode]"),CUMPRIMENTO!$C422,INDIRECT("Tabela6[Data]"),CUMPRIMENTO!AL$1)+COUNTIFS(INDIRECT("Tabela6[QRCode]"),CUMPRIMENTO!$D422,INDIRECT("Tabela6[Data]"),CUMPRIMENTO!AL$1)</f>
        <v/>
      </c>
      <c r="AO422" s="33">
        <f>SUM(AH422:AL422)/(IF(G422=1,COUNTA(AH422:AL422)*3,IF(G422=2,COUNTA(AH422:AL422)*2,IF(G422=3,COUNTA(AH422:AL422),IF(G422=4,COUNTA(AH422:AL422)/2,IF(G422=5,COUNTA(AH422:AL422)/7,IF(G422=6,1,"")))))))</f>
        <v/>
      </c>
      <c r="AP422">
        <f>COUNTIFS(INDIRECT("Tabela6[QRCode]"),CUMPRIMENTO!$C422,INDIRECT("Tabela6[Data]"),CUMPRIMENTO!AP$1)+COUNTIFS(INDIRECT("Tabela6[QRCode]"),CUMPRIMENTO!$D422,INDIRECT("Tabela6[Data]"),CUMPRIMENTO!AP$1)</f>
        <v/>
      </c>
      <c r="AQ422">
        <f>COUNTIFS(INDIRECT("Tabela6[QRCode]"),CUMPRIMENTO!$C422,INDIRECT("Tabela6[Data]"),CUMPRIMENTO!AQ$1)+COUNTIFS(INDIRECT("Tabela6[QRCode]"),CUMPRIMENTO!$D422,INDIRECT("Tabela6[Data]"),CUMPRIMENTO!AQ$1)</f>
        <v/>
      </c>
      <c r="AW422" s="33">
        <f>SUM(AP422:AS422)/(IF(G422=1,COUNTA(AP422:AS422)*3,IF(G422=2,COUNTA(AP422:AS422)*2,IF(G422=3,COUNTA(AP422:AS422),IF(G422=4,COUNTA(AP422:AS422)/2,IF(G422=5,COUNTA(AP422:AS422)/7,IF(G422=6,1,"")))))))</f>
        <v/>
      </c>
    </row>
    <row r="423">
      <c r="B423" t="inlineStr">
        <is>
          <t>BR01-IES-P50</t>
        </is>
      </c>
      <c r="C423" t="inlineStr">
        <is>
          <t>BR01-IES-P50-SALA61</t>
        </is>
      </c>
      <c r="D423" t="inlineStr">
        <is>
          <t>RS-ST01-50-01P-SLA23</t>
        </is>
      </c>
      <c r="E423" t="inlineStr">
        <is>
          <t>SALA DE ENCONTRO 04</t>
        </is>
      </c>
      <c r="G423" t="n">
        <v>5</v>
      </c>
      <c r="H423" t="inlineStr">
        <is>
          <t>T3E</t>
        </is>
      </c>
      <c r="I423" s="34">
        <f>IF(H423="SOB DEMANDA",100%,IF(AVERAGE(Y423,AG423,AO423,AW423)&gt;100%,100%,AVERAGE(Y423,AG423,AO423,AW423)))</f>
        <v/>
      </c>
      <c r="J423">
        <f>COUNTIFS(INDIRECT("Tabela6[QRCode]"),CUMPRIMENTO!$C423,INDIRECT("Tabela6[Data]"),CUMPRIMENTO!J$1)+COUNTIFS(INDIRECT("Tabela6[QRCode]"),CUMPRIMENTO!$D423,INDIRECT("Tabela6[Data]"),CUMPRIMENTO!J$1)</f>
        <v/>
      </c>
      <c r="K423">
        <f>COUNTIFS(INDIRECT("Tabela6[QRCode]"),CUMPRIMENTO!$C423,INDIRECT("Tabela6[Data]"),CUMPRIMENTO!K$1)+COUNTIFS(INDIRECT("Tabela6[QRCode]"),CUMPRIMENTO!$D423,INDIRECT("Tabela6[Data]"),CUMPRIMENTO!K$1)</f>
        <v/>
      </c>
      <c r="L423">
        <f>COUNTIFS(INDIRECT("Tabela6[QRCode]"),CUMPRIMENTO!$C423,INDIRECT("Tabela6[Data]"),CUMPRIMENTO!L$1)+COUNTIFS(INDIRECT("Tabela6[QRCode]"),CUMPRIMENTO!$D423,INDIRECT("Tabela6[Data]"),CUMPRIMENTO!L$1)</f>
        <v/>
      </c>
      <c r="M423">
        <f>COUNTIFS(INDIRECT("Tabela6[QRCode]"),CUMPRIMENTO!$C423,INDIRECT("Tabela6[Data]"),CUMPRIMENTO!M$1)+COUNTIFS(INDIRECT("Tabela6[QRCode]"),CUMPRIMENTO!$D423,INDIRECT("Tabela6[Data]"),CUMPRIMENTO!M$1)</f>
        <v/>
      </c>
      <c r="N423">
        <f>COUNTIFS(INDIRECT("Tabela6[QRCode]"),CUMPRIMENTO!$C423,INDIRECT("Tabela6[Data]"),CUMPRIMENTO!N$1)+COUNTIFS(INDIRECT("Tabela6[QRCode]"),CUMPRIMENTO!$D423,INDIRECT("Tabela6[Data]"),CUMPRIMENTO!N$1)</f>
        <v/>
      </c>
      <c r="Q423" s="33">
        <f>SUM(J423:P423)/(IF(G423=1,COUNTA(J423:P423)*3,IF(G423=2,COUNTA(J423:P423)*2,IF(G423=3,COUNTA(J423:P423),IF(G423=4,COUNTA(J423:P423)/2,IF(G423=5,COUNTA(J423:P423)/7,IF(G423=6,1,"")))))))</f>
        <v/>
      </c>
      <c r="R423">
        <f>COUNTIFS(INDIRECT("Tabela6[QRCode]"),CUMPRIMENTO!$C423,INDIRECT("Tabela6[Data]"),CUMPRIMENTO!R$1)+COUNTIFS(INDIRECT("Tabela6[QRCode]"),CUMPRIMENTO!$D423,INDIRECT("Tabela6[Data]"),CUMPRIMENTO!R$1)</f>
        <v/>
      </c>
      <c r="S423">
        <f>COUNTIFS(INDIRECT("Tabela6[QRCode]"),CUMPRIMENTO!$C423,INDIRECT("Tabela6[Data]"),CUMPRIMENTO!S$1)+COUNTIFS(INDIRECT("Tabela6[QRCode]"),CUMPRIMENTO!$D423,INDIRECT("Tabela6[Data]"),CUMPRIMENTO!S$1)</f>
        <v/>
      </c>
      <c r="T423">
        <f>COUNTIFS(INDIRECT("Tabela6[QRCode]"),CUMPRIMENTO!$C423,INDIRECT("Tabela6[Data]"),CUMPRIMENTO!T$1)+COUNTIFS(INDIRECT("Tabela6[QRCode]"),CUMPRIMENTO!$D423,INDIRECT("Tabela6[Data]"),CUMPRIMENTO!T$1)</f>
        <v/>
      </c>
      <c r="U423">
        <f>COUNTIFS(INDIRECT("Tabela6[QRCode]"),CUMPRIMENTO!$C423,INDIRECT("Tabela6[Data]"),CUMPRIMENTO!U$1)+COUNTIFS(INDIRECT("Tabela6[QRCode]"),CUMPRIMENTO!$D423,INDIRECT("Tabela6[Data]"),CUMPRIMENTO!U$1)</f>
        <v/>
      </c>
      <c r="V423">
        <f>COUNTIFS(INDIRECT("Tabela6[QRCode]"),CUMPRIMENTO!$C423,INDIRECT("Tabela6[Data]"),CUMPRIMENTO!V$1)+COUNTIFS(INDIRECT("Tabela6[QRCode]"),CUMPRIMENTO!$D423,INDIRECT("Tabela6[Data]"),CUMPRIMENTO!V$1)</f>
        <v/>
      </c>
      <c r="Y423" s="33">
        <f>SUM(R423:X423)/(IF(G423=1,COUNTA(R423:X423)*3,IF(G423=2,COUNTA(R423:X423)*2,IF(G423=3,COUNTA(R423:X423),IF(G423=4,COUNTA(R423:X423)/2,IF(G423=5,COUNTA(R423:X423)/7,IF(G423=6,1,"")))))))</f>
        <v/>
      </c>
      <c r="Z423">
        <f>COUNTIFS(INDIRECT("Tabela6[QRCode]"),CUMPRIMENTO!$C423,INDIRECT("Tabela6[Data]"),CUMPRIMENTO!Z$1)+COUNTIFS(INDIRECT("Tabela6[QRCode]"),CUMPRIMENTO!$D423,INDIRECT("Tabela6[Data]"),CUMPRIMENTO!Z$1)</f>
        <v/>
      </c>
      <c r="AA423">
        <f>COUNTIFS(INDIRECT("Tabela6[QRCode]"),CUMPRIMENTO!$C423,INDIRECT("Tabela6[Data]"),CUMPRIMENTO!AA$1)+COUNTIFS(INDIRECT("Tabela6[QRCode]"),CUMPRIMENTO!$D423,INDIRECT("Tabela6[Data]"),CUMPRIMENTO!AA$1)</f>
        <v/>
      </c>
      <c r="AB423">
        <f>COUNTIFS(INDIRECT("Tabela6[QRCode]"),CUMPRIMENTO!$C423,INDIRECT("Tabela6[Data]"),CUMPRIMENTO!AB$1)+COUNTIFS(INDIRECT("Tabela6[QRCode]"),CUMPRIMENTO!$D423,INDIRECT("Tabela6[Data]"),CUMPRIMENTO!AB$1)</f>
        <v/>
      </c>
      <c r="AC423">
        <f>COUNTIFS(INDIRECT("Tabela6[QRCode]"),CUMPRIMENTO!$C423,INDIRECT("Tabela6[Data]"),CUMPRIMENTO!AC$1)+COUNTIFS(INDIRECT("Tabela6[QRCode]"),CUMPRIMENTO!$D423,INDIRECT("Tabela6[Data]"),CUMPRIMENTO!AC$1)</f>
        <v/>
      </c>
      <c r="AD423">
        <f>COUNTIFS(INDIRECT("Tabela6[QRCode]"),CUMPRIMENTO!$C423,INDIRECT("Tabela6[Data]"),CUMPRIMENTO!AD$1)+COUNTIFS(INDIRECT("Tabela6[QRCode]"),CUMPRIMENTO!$D423,INDIRECT("Tabela6[Data]"),CUMPRIMENTO!AD$1)</f>
        <v/>
      </c>
      <c r="AG423" s="33">
        <f>SUM(Z423:AD423)/(IF(G423=1,COUNTA(Z423:AD423)*3,IF(G423=2,COUNTA(Z423:AD423)*2,IF(G423=3,COUNTA(Z423:AD423),IF(G423=4,COUNTA(Z423:AD423)/2,IF(G423=5,COUNTA(Z423:AD423)/7,IF(G423=6,1,"")))))))</f>
        <v/>
      </c>
      <c r="AH423">
        <f>COUNTIFS(INDIRECT("Tabela6[QRCode]"),CUMPRIMENTO!$C423,INDIRECT("Tabela6[Data]"),CUMPRIMENTO!AH$1)+COUNTIFS(INDIRECT("Tabela6[QRCode]"),CUMPRIMENTO!$D423,INDIRECT("Tabela6[Data]"),CUMPRIMENTO!AH$1)</f>
        <v/>
      </c>
      <c r="AI423">
        <f>COUNTIFS(INDIRECT("Tabela6[QRCode]"),CUMPRIMENTO!$C423,INDIRECT("Tabela6[Data]"),CUMPRIMENTO!AI$1)+COUNTIFS(INDIRECT("Tabela6[QRCode]"),CUMPRIMENTO!$D423,INDIRECT("Tabela6[Data]"),CUMPRIMENTO!AI$1)</f>
        <v/>
      </c>
      <c r="AJ423">
        <f>COUNTIFS(INDIRECT("Tabela6[QRCode]"),CUMPRIMENTO!$C423,INDIRECT("Tabela6[Data]"),CUMPRIMENTO!AJ$1)+COUNTIFS(INDIRECT("Tabela6[QRCode]"),CUMPRIMENTO!$D423,INDIRECT("Tabela6[Data]"),CUMPRIMENTO!AJ$1)</f>
        <v/>
      </c>
      <c r="AK423">
        <f>COUNTIFS(INDIRECT("Tabela6[QRCode]"),CUMPRIMENTO!$C423,INDIRECT("Tabela6[Data]"),CUMPRIMENTO!AK$1)+COUNTIFS(INDIRECT("Tabela6[QRCode]"),CUMPRIMENTO!$D423,INDIRECT("Tabela6[Data]"),CUMPRIMENTO!AK$1)</f>
        <v/>
      </c>
      <c r="AL423">
        <f>COUNTIFS(INDIRECT("Tabela6[QRCode]"),CUMPRIMENTO!$C423,INDIRECT("Tabela6[Data]"),CUMPRIMENTO!AL$1)+COUNTIFS(INDIRECT("Tabela6[QRCode]"),CUMPRIMENTO!$D423,INDIRECT("Tabela6[Data]"),CUMPRIMENTO!AL$1)</f>
        <v/>
      </c>
      <c r="AO423" s="33">
        <f>SUM(AH423:AL423)/(IF(G423=1,COUNTA(AH423:AL423)*3,IF(G423=2,COUNTA(AH423:AL423)*2,IF(G423=3,COUNTA(AH423:AL423),IF(G423=4,COUNTA(AH423:AL423)/2,IF(G423=5,COUNTA(AH423:AL423)/7,IF(G423=6,1,"")))))))</f>
        <v/>
      </c>
      <c r="AP423">
        <f>COUNTIFS(INDIRECT("Tabela6[QRCode]"),CUMPRIMENTO!$C423,INDIRECT("Tabela6[Data]"),CUMPRIMENTO!AP$1)+COUNTIFS(INDIRECT("Tabela6[QRCode]"),CUMPRIMENTO!$D423,INDIRECT("Tabela6[Data]"),CUMPRIMENTO!AP$1)</f>
        <v/>
      </c>
      <c r="AQ423">
        <f>COUNTIFS(INDIRECT("Tabela6[QRCode]"),CUMPRIMENTO!$C423,INDIRECT("Tabela6[Data]"),CUMPRIMENTO!AQ$1)+COUNTIFS(INDIRECT("Tabela6[QRCode]"),CUMPRIMENTO!$D423,INDIRECT("Tabela6[Data]"),CUMPRIMENTO!AQ$1)</f>
        <v/>
      </c>
      <c r="AW423" s="33">
        <f>SUM(AP423:AS423)/(IF(G423=1,COUNTA(AP423:AS423)*3,IF(G423=2,COUNTA(AP423:AS423)*2,IF(G423=3,COUNTA(AP423:AS423),IF(G423=4,COUNTA(AP423:AS423)/2,IF(G423=5,COUNTA(AP423:AS423)/7,IF(G423=6,1,"")))))))</f>
        <v/>
      </c>
    </row>
    <row r="424">
      <c r="B424" t="inlineStr">
        <is>
          <t>BR01-IES-P52</t>
        </is>
      </c>
      <c r="C424" t="inlineStr">
        <is>
          <t>BR01-IES-P52-BAN116</t>
        </is>
      </c>
      <c r="D424" t="inlineStr">
        <is>
          <t>RS-ST01-52-00T-WCM01</t>
        </is>
      </c>
      <c r="E424" t="inlineStr">
        <is>
          <t>BANHEIRO TERREO - M</t>
        </is>
      </c>
      <c r="G424" t="n">
        <v>2</v>
      </c>
      <c r="H424" t="inlineStr">
        <is>
          <t>T1, T2E</t>
        </is>
      </c>
      <c r="I424" s="34">
        <f>IF(H424="SOB DEMANDA",100%,IF(AVERAGE(Y424,AG424,AO424,AW424)&gt;100%,100%,AVERAGE(Y424,AG424,AO424,AW424)))</f>
        <v/>
      </c>
      <c r="J424">
        <f>COUNTIFS(INDIRECT("Tabela6[QRCode]"),CUMPRIMENTO!$C424,INDIRECT("Tabela6[Data]"),CUMPRIMENTO!J$1)+COUNTIFS(INDIRECT("Tabela6[QRCode]"),CUMPRIMENTO!$D424,INDIRECT("Tabela6[Data]"),CUMPRIMENTO!J$1)</f>
        <v/>
      </c>
      <c r="K424">
        <f>COUNTIFS(INDIRECT("Tabela6[QRCode]"),CUMPRIMENTO!$C424,INDIRECT("Tabela6[Data]"),CUMPRIMENTO!K$1)+COUNTIFS(INDIRECT("Tabela6[QRCode]"),CUMPRIMENTO!$D424,INDIRECT("Tabela6[Data]"),CUMPRIMENTO!K$1)</f>
        <v/>
      </c>
      <c r="L424">
        <f>COUNTIFS(INDIRECT("Tabela6[QRCode]"),CUMPRIMENTO!$C424,INDIRECT("Tabela6[Data]"),CUMPRIMENTO!L$1)+COUNTIFS(INDIRECT("Tabela6[QRCode]"),CUMPRIMENTO!$D424,INDIRECT("Tabela6[Data]"),CUMPRIMENTO!L$1)</f>
        <v/>
      </c>
      <c r="M424">
        <f>COUNTIFS(INDIRECT("Tabela6[QRCode]"),CUMPRIMENTO!$C424,INDIRECT("Tabela6[Data]"),CUMPRIMENTO!M$1)+COUNTIFS(INDIRECT("Tabela6[QRCode]"),CUMPRIMENTO!$D424,INDIRECT("Tabela6[Data]"),CUMPRIMENTO!M$1)</f>
        <v/>
      </c>
      <c r="N424">
        <f>COUNTIFS(INDIRECT("Tabela6[QRCode]"),CUMPRIMENTO!$C424,INDIRECT("Tabela6[Data]"),CUMPRIMENTO!N$1)+COUNTIFS(INDIRECT("Tabela6[QRCode]"),CUMPRIMENTO!$D424,INDIRECT("Tabela6[Data]"),CUMPRIMENTO!N$1)</f>
        <v/>
      </c>
      <c r="Q424" s="33">
        <f>SUM(J424:P424)/(IF(G424=1,COUNTA(J424:P424)*3,IF(G424=2,COUNTA(J424:P424)*2,IF(G424=3,COUNTA(J424:P424),IF(G424=4,COUNTA(J424:P424)/2,IF(G424=5,COUNTA(J424:P424)/7,IF(G424=6,1,"")))))))</f>
        <v/>
      </c>
      <c r="R424">
        <f>COUNTIFS(INDIRECT("Tabela6[QRCode]"),CUMPRIMENTO!$C424,INDIRECT("Tabela6[Data]"),CUMPRIMENTO!R$1)+COUNTIFS(INDIRECT("Tabela6[QRCode]"),CUMPRIMENTO!$D424,INDIRECT("Tabela6[Data]"),CUMPRIMENTO!R$1)</f>
        <v/>
      </c>
      <c r="S424">
        <f>COUNTIFS(INDIRECT("Tabela6[QRCode]"),CUMPRIMENTO!$C424,INDIRECT("Tabela6[Data]"),CUMPRIMENTO!S$1)+COUNTIFS(INDIRECT("Tabela6[QRCode]"),CUMPRIMENTO!$D424,INDIRECT("Tabela6[Data]"),CUMPRIMENTO!S$1)</f>
        <v/>
      </c>
      <c r="T424">
        <f>COUNTIFS(INDIRECT("Tabela6[QRCode]"),CUMPRIMENTO!$C424,INDIRECT("Tabela6[Data]"),CUMPRIMENTO!T$1)+COUNTIFS(INDIRECT("Tabela6[QRCode]"),CUMPRIMENTO!$D424,INDIRECT("Tabela6[Data]"),CUMPRIMENTO!T$1)</f>
        <v/>
      </c>
      <c r="U424">
        <f>COUNTIFS(INDIRECT("Tabela6[QRCode]"),CUMPRIMENTO!$C424,INDIRECT("Tabela6[Data]"),CUMPRIMENTO!U$1)+COUNTIFS(INDIRECT("Tabela6[QRCode]"),CUMPRIMENTO!$D424,INDIRECT("Tabela6[Data]"),CUMPRIMENTO!U$1)</f>
        <v/>
      </c>
      <c r="V424">
        <f>COUNTIFS(INDIRECT("Tabela6[QRCode]"),CUMPRIMENTO!$C424,INDIRECT("Tabela6[Data]"),CUMPRIMENTO!V$1)+COUNTIFS(INDIRECT("Tabela6[QRCode]"),CUMPRIMENTO!$D424,INDIRECT("Tabela6[Data]"),CUMPRIMENTO!V$1)</f>
        <v/>
      </c>
      <c r="Y424" s="33">
        <f>SUM(R424:X424)/(IF(G424=1,COUNTA(R424:X424)*3,IF(G424=2,COUNTA(R424:X424)*2,IF(G424=3,COUNTA(R424:X424),IF(G424=4,COUNTA(R424:X424)/2,IF(G424=5,COUNTA(R424:X424)/7,IF(G424=6,1,"")))))))</f>
        <v/>
      </c>
      <c r="Z424">
        <f>COUNTIFS(INDIRECT("Tabela6[QRCode]"),CUMPRIMENTO!$C424,INDIRECT("Tabela6[Data]"),CUMPRIMENTO!Z$1)+COUNTIFS(INDIRECT("Tabela6[QRCode]"),CUMPRIMENTO!$D424,INDIRECT("Tabela6[Data]"),CUMPRIMENTO!Z$1)</f>
        <v/>
      </c>
      <c r="AA424">
        <f>COUNTIFS(INDIRECT("Tabela6[QRCode]"),CUMPRIMENTO!$C424,INDIRECT("Tabela6[Data]"),CUMPRIMENTO!AA$1)+COUNTIFS(INDIRECT("Tabela6[QRCode]"),CUMPRIMENTO!$D424,INDIRECT("Tabela6[Data]"),CUMPRIMENTO!AA$1)</f>
        <v/>
      </c>
      <c r="AB424">
        <f>COUNTIFS(INDIRECT("Tabela6[QRCode]"),CUMPRIMENTO!$C424,INDIRECT("Tabela6[Data]"),CUMPRIMENTO!AB$1)+COUNTIFS(INDIRECT("Tabela6[QRCode]"),CUMPRIMENTO!$D424,INDIRECT("Tabela6[Data]"),CUMPRIMENTO!AB$1)</f>
        <v/>
      </c>
      <c r="AC424">
        <f>COUNTIFS(INDIRECT("Tabela6[QRCode]"),CUMPRIMENTO!$C424,INDIRECT("Tabela6[Data]"),CUMPRIMENTO!AC$1)+COUNTIFS(INDIRECT("Tabela6[QRCode]"),CUMPRIMENTO!$D424,INDIRECT("Tabela6[Data]"),CUMPRIMENTO!AC$1)</f>
        <v/>
      </c>
      <c r="AD424">
        <f>COUNTIFS(INDIRECT("Tabela6[QRCode]"),CUMPRIMENTO!$C424,INDIRECT("Tabela6[Data]"),CUMPRIMENTO!AD$1)+COUNTIFS(INDIRECT("Tabela6[QRCode]"),CUMPRIMENTO!$D424,INDIRECT("Tabela6[Data]"),CUMPRIMENTO!AD$1)</f>
        <v/>
      </c>
      <c r="AG424" s="33">
        <f>SUM(Z424:AD424)/(IF(G424=1,COUNTA(Z424:AD424)*3,IF(G424=2,COUNTA(Z424:AD424)*2,IF(G424=3,COUNTA(Z424:AD424),IF(G424=4,COUNTA(Z424:AD424)/2,IF(G424=5,COUNTA(Z424:AD424)/7,IF(G424=6,1,"")))))))</f>
        <v/>
      </c>
      <c r="AH424">
        <f>COUNTIFS(INDIRECT("Tabela6[QRCode]"),CUMPRIMENTO!$C424,INDIRECT("Tabela6[Data]"),CUMPRIMENTO!AH$1)+COUNTIFS(INDIRECT("Tabela6[QRCode]"),CUMPRIMENTO!$D424,INDIRECT("Tabela6[Data]"),CUMPRIMENTO!AH$1)</f>
        <v/>
      </c>
      <c r="AI424">
        <f>COUNTIFS(INDIRECT("Tabela6[QRCode]"),CUMPRIMENTO!$C424,INDIRECT("Tabela6[Data]"),CUMPRIMENTO!AI$1)+COUNTIFS(INDIRECT("Tabela6[QRCode]"),CUMPRIMENTO!$D424,INDIRECT("Tabela6[Data]"),CUMPRIMENTO!AI$1)</f>
        <v/>
      </c>
      <c r="AJ424">
        <f>COUNTIFS(INDIRECT("Tabela6[QRCode]"),CUMPRIMENTO!$C424,INDIRECT("Tabela6[Data]"),CUMPRIMENTO!AJ$1)+COUNTIFS(INDIRECT("Tabela6[QRCode]"),CUMPRIMENTO!$D424,INDIRECT("Tabela6[Data]"),CUMPRIMENTO!AJ$1)</f>
        <v/>
      </c>
      <c r="AK424">
        <f>COUNTIFS(INDIRECT("Tabela6[QRCode]"),CUMPRIMENTO!$C424,INDIRECT("Tabela6[Data]"),CUMPRIMENTO!AK$1)+COUNTIFS(INDIRECT("Tabela6[QRCode]"),CUMPRIMENTO!$D424,INDIRECT("Tabela6[Data]"),CUMPRIMENTO!AK$1)</f>
        <v/>
      </c>
      <c r="AL424">
        <f>COUNTIFS(INDIRECT("Tabela6[QRCode]"),CUMPRIMENTO!$C424,INDIRECT("Tabela6[Data]"),CUMPRIMENTO!AL$1)+COUNTIFS(INDIRECT("Tabela6[QRCode]"),CUMPRIMENTO!$D424,INDIRECT("Tabela6[Data]"),CUMPRIMENTO!AL$1)</f>
        <v/>
      </c>
      <c r="AO424" s="33">
        <f>SUM(AH424:AL424)/(IF(G424=1,COUNTA(AH424:AL424)*3,IF(G424=2,COUNTA(AH424:AL424)*2,IF(G424=3,COUNTA(AH424:AL424),IF(G424=4,COUNTA(AH424:AL424)/2,IF(G424=5,COUNTA(AH424:AL424)/7,IF(G424=6,1,"")))))))</f>
        <v/>
      </c>
      <c r="AP424">
        <f>COUNTIFS(INDIRECT("Tabela6[QRCode]"),CUMPRIMENTO!$C424,INDIRECT("Tabela6[Data]"),CUMPRIMENTO!AP$1)+COUNTIFS(INDIRECT("Tabela6[QRCode]"),CUMPRIMENTO!$D424,INDIRECT("Tabela6[Data]"),CUMPRIMENTO!AP$1)</f>
        <v/>
      </c>
      <c r="AQ424">
        <f>COUNTIFS(INDIRECT("Tabela6[QRCode]"),CUMPRIMENTO!$C424,INDIRECT("Tabela6[Data]"),CUMPRIMENTO!AQ$1)+COUNTIFS(INDIRECT("Tabela6[QRCode]"),CUMPRIMENTO!$D424,INDIRECT("Tabela6[Data]"),CUMPRIMENTO!AQ$1)</f>
        <v/>
      </c>
      <c r="AW424" s="33">
        <f>SUM(AP424:AS424)/(IF(G424=1,COUNTA(AP424:AS424)*3,IF(G424=2,COUNTA(AP424:AS424)*2,IF(G424=3,COUNTA(AP424:AS424),IF(G424=4,COUNTA(AP424:AS424)/2,IF(G424=5,COUNTA(AP424:AS424)/7,IF(G424=6,1,"")))))))</f>
        <v/>
      </c>
    </row>
    <row r="425">
      <c r="B425" t="inlineStr">
        <is>
          <t>BR01-IES-P52</t>
        </is>
      </c>
      <c r="C425" t="inlineStr">
        <is>
          <t>BR01-IES-P52-BAN117</t>
        </is>
      </c>
      <c r="D425" t="inlineStr">
        <is>
          <t>RS-ST01-52-00T-WCF01</t>
        </is>
      </c>
      <c r="E425" t="inlineStr">
        <is>
          <t>BANHEIRO TERREO - F / PNE</t>
        </is>
      </c>
      <c r="F425" t="inlineStr">
        <is>
          <t>Sem QR Code</t>
        </is>
      </c>
      <c r="G425" t="n">
        <v>2</v>
      </c>
      <c r="H425" t="inlineStr">
        <is>
          <t>T1, T2E</t>
        </is>
      </c>
      <c r="I425" s="34">
        <f>IF(H425="SOB DEMANDA",100%,IF(AVERAGE(Y425,AG425,AO425,AW425)&gt;100%,100%,AVERAGE(Y425,AG425,AO425,AW425)))</f>
        <v/>
      </c>
      <c r="J425">
        <f>COUNTIFS(INDIRECT("Tabela6[QRCode]"),CUMPRIMENTO!$C425,INDIRECT("Tabela6[Data]"),CUMPRIMENTO!J$1)+COUNTIFS(INDIRECT("Tabela6[QRCode]"),CUMPRIMENTO!$D425,INDIRECT("Tabela6[Data]"),CUMPRIMENTO!J$1)</f>
        <v/>
      </c>
      <c r="K425">
        <f>COUNTIFS(INDIRECT("Tabela6[QRCode]"),CUMPRIMENTO!$C425,INDIRECT("Tabela6[Data]"),CUMPRIMENTO!K$1)+COUNTIFS(INDIRECT("Tabela6[QRCode]"),CUMPRIMENTO!$D425,INDIRECT("Tabela6[Data]"),CUMPRIMENTO!K$1)</f>
        <v/>
      </c>
      <c r="L425">
        <f>COUNTIFS(INDIRECT("Tabela6[QRCode]"),CUMPRIMENTO!$C425,INDIRECT("Tabela6[Data]"),CUMPRIMENTO!L$1)+COUNTIFS(INDIRECT("Tabela6[QRCode]"),CUMPRIMENTO!$D425,INDIRECT("Tabela6[Data]"),CUMPRIMENTO!L$1)</f>
        <v/>
      </c>
      <c r="M425">
        <f>COUNTIFS(INDIRECT("Tabela6[QRCode]"),CUMPRIMENTO!$C425,INDIRECT("Tabela6[Data]"),CUMPRIMENTO!M$1)+COUNTIFS(INDIRECT("Tabela6[QRCode]"),CUMPRIMENTO!$D425,INDIRECT("Tabela6[Data]"),CUMPRIMENTO!M$1)</f>
        <v/>
      </c>
      <c r="N425">
        <f>COUNTIFS(INDIRECT("Tabela6[QRCode]"),CUMPRIMENTO!$C425,INDIRECT("Tabela6[Data]"),CUMPRIMENTO!N$1)+COUNTIFS(INDIRECT("Tabela6[QRCode]"),CUMPRIMENTO!$D425,INDIRECT("Tabela6[Data]"),CUMPRIMENTO!N$1)</f>
        <v/>
      </c>
      <c r="Q425" s="33">
        <f>SUM(J425:P425)/(IF(G425=1,COUNTA(J425:P425)*3,IF(G425=2,COUNTA(J425:P425)*2,IF(G425=3,COUNTA(J425:P425),IF(G425=4,COUNTA(J425:P425)/2,IF(G425=5,COUNTA(J425:P425)/7,IF(G425=6,1,"")))))))</f>
        <v/>
      </c>
      <c r="R425">
        <f>COUNTIFS(INDIRECT("Tabela6[QRCode]"),CUMPRIMENTO!$C425,INDIRECT("Tabela6[Data]"),CUMPRIMENTO!R$1)+COUNTIFS(INDIRECT("Tabela6[QRCode]"),CUMPRIMENTO!$D425,INDIRECT("Tabela6[Data]"),CUMPRIMENTO!R$1)</f>
        <v/>
      </c>
      <c r="S425">
        <f>COUNTIFS(INDIRECT("Tabela6[QRCode]"),CUMPRIMENTO!$C425,INDIRECT("Tabela6[Data]"),CUMPRIMENTO!S$1)+COUNTIFS(INDIRECT("Tabela6[QRCode]"),CUMPRIMENTO!$D425,INDIRECT("Tabela6[Data]"),CUMPRIMENTO!S$1)</f>
        <v/>
      </c>
      <c r="T425">
        <f>COUNTIFS(INDIRECT("Tabela6[QRCode]"),CUMPRIMENTO!$C425,INDIRECT("Tabela6[Data]"),CUMPRIMENTO!T$1)+COUNTIFS(INDIRECT("Tabela6[QRCode]"),CUMPRIMENTO!$D425,INDIRECT("Tabela6[Data]"),CUMPRIMENTO!T$1)</f>
        <v/>
      </c>
      <c r="U425">
        <f>COUNTIFS(INDIRECT("Tabela6[QRCode]"),CUMPRIMENTO!$C425,INDIRECT("Tabela6[Data]"),CUMPRIMENTO!U$1)+COUNTIFS(INDIRECT("Tabela6[QRCode]"),CUMPRIMENTO!$D425,INDIRECT("Tabela6[Data]"),CUMPRIMENTO!U$1)</f>
        <v/>
      </c>
      <c r="V425">
        <f>COUNTIFS(INDIRECT("Tabela6[QRCode]"),CUMPRIMENTO!$C425,INDIRECT("Tabela6[Data]"),CUMPRIMENTO!V$1)+COUNTIFS(INDIRECT("Tabela6[QRCode]"),CUMPRIMENTO!$D425,INDIRECT("Tabela6[Data]"),CUMPRIMENTO!V$1)</f>
        <v/>
      </c>
      <c r="Y425" s="33">
        <f>SUM(R425:X425)/(IF(G425=1,COUNTA(R425:X425)*3,IF(G425=2,COUNTA(R425:X425)*2,IF(G425=3,COUNTA(R425:X425),IF(G425=4,COUNTA(R425:X425)/2,IF(G425=5,COUNTA(R425:X425)/7,IF(G425=6,1,"")))))))</f>
        <v/>
      </c>
      <c r="Z425">
        <f>COUNTIFS(INDIRECT("Tabela6[QRCode]"),CUMPRIMENTO!$C425,INDIRECT("Tabela6[Data]"),CUMPRIMENTO!Z$1)+COUNTIFS(INDIRECT("Tabela6[QRCode]"),CUMPRIMENTO!$D425,INDIRECT("Tabela6[Data]"),CUMPRIMENTO!Z$1)</f>
        <v/>
      </c>
      <c r="AA425">
        <f>COUNTIFS(INDIRECT("Tabela6[QRCode]"),CUMPRIMENTO!$C425,INDIRECT("Tabela6[Data]"),CUMPRIMENTO!AA$1)+COUNTIFS(INDIRECT("Tabela6[QRCode]"),CUMPRIMENTO!$D425,INDIRECT("Tabela6[Data]"),CUMPRIMENTO!AA$1)</f>
        <v/>
      </c>
      <c r="AB425">
        <f>COUNTIFS(INDIRECT("Tabela6[QRCode]"),CUMPRIMENTO!$C425,INDIRECT("Tabela6[Data]"),CUMPRIMENTO!AB$1)+COUNTIFS(INDIRECT("Tabela6[QRCode]"),CUMPRIMENTO!$D425,INDIRECT("Tabela6[Data]"),CUMPRIMENTO!AB$1)</f>
        <v/>
      </c>
      <c r="AC425">
        <f>COUNTIFS(INDIRECT("Tabela6[QRCode]"),CUMPRIMENTO!$C425,INDIRECT("Tabela6[Data]"),CUMPRIMENTO!AC$1)+COUNTIFS(INDIRECT("Tabela6[QRCode]"),CUMPRIMENTO!$D425,INDIRECT("Tabela6[Data]"),CUMPRIMENTO!AC$1)</f>
        <v/>
      </c>
      <c r="AD425">
        <f>COUNTIFS(INDIRECT("Tabela6[QRCode]"),CUMPRIMENTO!$C425,INDIRECT("Tabela6[Data]"),CUMPRIMENTO!AD$1)+COUNTIFS(INDIRECT("Tabela6[QRCode]"),CUMPRIMENTO!$D425,INDIRECT("Tabela6[Data]"),CUMPRIMENTO!AD$1)</f>
        <v/>
      </c>
      <c r="AG425" s="33">
        <f>SUM(Z425:AD425)/(IF(G425=1,COUNTA(Z425:AD425)*3,IF(G425=2,COUNTA(Z425:AD425)*2,IF(G425=3,COUNTA(Z425:AD425),IF(G425=4,COUNTA(Z425:AD425)/2,IF(G425=5,COUNTA(Z425:AD425)/7,IF(G425=6,1,"")))))))</f>
        <v/>
      </c>
      <c r="AH425">
        <f>COUNTIFS(INDIRECT("Tabela6[QRCode]"),CUMPRIMENTO!$C425,INDIRECT("Tabela6[Data]"),CUMPRIMENTO!AH$1)+COUNTIFS(INDIRECT("Tabela6[QRCode]"),CUMPRIMENTO!$D425,INDIRECT("Tabela6[Data]"),CUMPRIMENTO!AH$1)</f>
        <v/>
      </c>
      <c r="AI425">
        <f>COUNTIFS(INDIRECT("Tabela6[QRCode]"),CUMPRIMENTO!$C425,INDIRECT("Tabela6[Data]"),CUMPRIMENTO!AI$1)+COUNTIFS(INDIRECT("Tabela6[QRCode]"),CUMPRIMENTO!$D425,INDIRECT("Tabela6[Data]"),CUMPRIMENTO!AI$1)</f>
        <v/>
      </c>
      <c r="AJ425">
        <f>COUNTIFS(INDIRECT("Tabela6[QRCode]"),CUMPRIMENTO!$C425,INDIRECT("Tabela6[Data]"),CUMPRIMENTO!AJ$1)+COUNTIFS(INDIRECT("Tabela6[QRCode]"),CUMPRIMENTO!$D425,INDIRECT("Tabela6[Data]"),CUMPRIMENTO!AJ$1)</f>
        <v/>
      </c>
      <c r="AK425">
        <f>COUNTIFS(INDIRECT("Tabela6[QRCode]"),CUMPRIMENTO!$C425,INDIRECT("Tabela6[Data]"),CUMPRIMENTO!AK$1)+COUNTIFS(INDIRECT("Tabela6[QRCode]"),CUMPRIMENTO!$D425,INDIRECT("Tabela6[Data]"),CUMPRIMENTO!AK$1)</f>
        <v/>
      </c>
      <c r="AL425">
        <f>COUNTIFS(INDIRECT("Tabela6[QRCode]"),CUMPRIMENTO!$C425,INDIRECT("Tabela6[Data]"),CUMPRIMENTO!AL$1)+COUNTIFS(INDIRECT("Tabela6[QRCode]"),CUMPRIMENTO!$D425,INDIRECT("Tabela6[Data]"),CUMPRIMENTO!AL$1)</f>
        <v/>
      </c>
      <c r="AO425" s="33">
        <f>SUM(AH425:AL425)/(IF(G425=1,COUNTA(AH425:AL425)*3,IF(G425=2,COUNTA(AH425:AL425)*2,IF(G425=3,COUNTA(AH425:AL425),IF(G425=4,COUNTA(AH425:AL425)/2,IF(G425=5,COUNTA(AH425:AL425)/7,IF(G425=6,1,"")))))))</f>
        <v/>
      </c>
      <c r="AP425">
        <f>COUNTIFS(INDIRECT("Tabela6[QRCode]"),CUMPRIMENTO!$C425,INDIRECT("Tabela6[Data]"),CUMPRIMENTO!AP$1)+COUNTIFS(INDIRECT("Tabela6[QRCode]"),CUMPRIMENTO!$D425,INDIRECT("Tabela6[Data]"),CUMPRIMENTO!AP$1)</f>
        <v/>
      </c>
      <c r="AQ425">
        <f>COUNTIFS(INDIRECT("Tabela6[QRCode]"),CUMPRIMENTO!$C425,INDIRECT("Tabela6[Data]"),CUMPRIMENTO!AQ$1)+COUNTIFS(INDIRECT("Tabela6[QRCode]"),CUMPRIMENTO!$D425,INDIRECT("Tabela6[Data]"),CUMPRIMENTO!AQ$1)</f>
        <v/>
      </c>
      <c r="AW425" s="33">
        <f>SUM(AP425:AS425)/(IF(G425=1,COUNTA(AP425:AS425)*3,IF(G425=2,COUNTA(AP425:AS425)*2,IF(G425=3,COUNTA(AP425:AS425),IF(G425=4,COUNTA(AP425:AS425)/2,IF(G425=5,COUNTA(AP425:AS425)/7,IF(G425=6,1,"")))))))</f>
        <v/>
      </c>
    </row>
    <row r="426">
      <c r="B426" t="inlineStr">
        <is>
          <t>BR01-IES-P52</t>
        </is>
      </c>
      <c r="C426" t="inlineStr">
        <is>
          <t>BR01-IES-P52-BAN118</t>
        </is>
      </c>
      <c r="D426" t="inlineStr">
        <is>
          <t>RS-ST01-52-01P-WCM02</t>
        </is>
      </c>
      <c r="E426" t="inlineStr">
        <is>
          <t>BANHEIRO MEZANINO - M</t>
        </is>
      </c>
      <c r="G426" t="n">
        <v>3</v>
      </c>
      <c r="H426" t="inlineStr">
        <is>
          <t>T2E</t>
        </is>
      </c>
      <c r="I426" s="34">
        <f>IF(H426="SOB DEMANDA",100%,IF(AVERAGE(Y426,AG426,AO426,AW426)&gt;100%,100%,AVERAGE(Y426,AG426,AO426,AW426)))</f>
        <v/>
      </c>
      <c r="J426">
        <f>COUNTIFS(INDIRECT("Tabela6[QRCode]"),CUMPRIMENTO!$C426,INDIRECT("Tabela6[Data]"),CUMPRIMENTO!J$1)+COUNTIFS(INDIRECT("Tabela6[QRCode]"),CUMPRIMENTO!$D426,INDIRECT("Tabela6[Data]"),CUMPRIMENTO!J$1)</f>
        <v/>
      </c>
      <c r="K426">
        <f>COUNTIFS(INDIRECT("Tabela6[QRCode]"),CUMPRIMENTO!$C426,INDIRECT("Tabela6[Data]"),CUMPRIMENTO!K$1)+COUNTIFS(INDIRECT("Tabela6[QRCode]"),CUMPRIMENTO!$D426,INDIRECT("Tabela6[Data]"),CUMPRIMENTO!K$1)</f>
        <v/>
      </c>
      <c r="L426">
        <f>COUNTIFS(INDIRECT("Tabela6[QRCode]"),CUMPRIMENTO!$C426,INDIRECT("Tabela6[Data]"),CUMPRIMENTO!L$1)+COUNTIFS(INDIRECT("Tabela6[QRCode]"),CUMPRIMENTO!$D426,INDIRECT("Tabela6[Data]"),CUMPRIMENTO!L$1)</f>
        <v/>
      </c>
      <c r="M426">
        <f>COUNTIFS(INDIRECT("Tabela6[QRCode]"),CUMPRIMENTO!$C426,INDIRECT("Tabela6[Data]"),CUMPRIMENTO!M$1)+COUNTIFS(INDIRECT("Tabela6[QRCode]"),CUMPRIMENTO!$D426,INDIRECT("Tabela6[Data]"),CUMPRIMENTO!M$1)</f>
        <v/>
      </c>
      <c r="N426">
        <f>COUNTIFS(INDIRECT("Tabela6[QRCode]"),CUMPRIMENTO!$C426,INDIRECT("Tabela6[Data]"),CUMPRIMENTO!N$1)+COUNTIFS(INDIRECT("Tabela6[QRCode]"),CUMPRIMENTO!$D426,INDIRECT("Tabela6[Data]"),CUMPRIMENTO!N$1)</f>
        <v/>
      </c>
      <c r="Q426" s="33">
        <f>SUM(J426:P426)/(IF(G426=1,COUNTA(J426:P426)*3,IF(G426=2,COUNTA(J426:P426)*2,IF(G426=3,COUNTA(J426:P426),IF(G426=4,COUNTA(J426:P426)/2,IF(G426=5,COUNTA(J426:P426)/7,IF(G426=6,1,"")))))))</f>
        <v/>
      </c>
      <c r="R426">
        <f>COUNTIFS(INDIRECT("Tabela6[QRCode]"),CUMPRIMENTO!$C426,INDIRECT("Tabela6[Data]"),CUMPRIMENTO!R$1)+COUNTIFS(INDIRECT("Tabela6[QRCode]"),CUMPRIMENTO!$D426,INDIRECT("Tabela6[Data]"),CUMPRIMENTO!R$1)</f>
        <v/>
      </c>
      <c r="S426">
        <f>COUNTIFS(INDIRECT("Tabela6[QRCode]"),CUMPRIMENTO!$C426,INDIRECT("Tabela6[Data]"),CUMPRIMENTO!S$1)+COUNTIFS(INDIRECT("Tabela6[QRCode]"),CUMPRIMENTO!$D426,INDIRECT("Tabela6[Data]"),CUMPRIMENTO!S$1)</f>
        <v/>
      </c>
      <c r="T426">
        <f>COUNTIFS(INDIRECT("Tabela6[QRCode]"),CUMPRIMENTO!$C426,INDIRECT("Tabela6[Data]"),CUMPRIMENTO!T$1)+COUNTIFS(INDIRECT("Tabela6[QRCode]"),CUMPRIMENTO!$D426,INDIRECT("Tabela6[Data]"),CUMPRIMENTO!T$1)</f>
        <v/>
      </c>
      <c r="U426">
        <f>COUNTIFS(INDIRECT("Tabela6[QRCode]"),CUMPRIMENTO!$C426,INDIRECT("Tabela6[Data]"),CUMPRIMENTO!U$1)+COUNTIFS(INDIRECT("Tabela6[QRCode]"),CUMPRIMENTO!$D426,INDIRECT("Tabela6[Data]"),CUMPRIMENTO!U$1)</f>
        <v/>
      </c>
      <c r="V426">
        <f>COUNTIFS(INDIRECT("Tabela6[QRCode]"),CUMPRIMENTO!$C426,INDIRECT("Tabela6[Data]"),CUMPRIMENTO!V$1)+COUNTIFS(INDIRECT("Tabela6[QRCode]"),CUMPRIMENTO!$D426,INDIRECT("Tabela6[Data]"),CUMPRIMENTO!V$1)</f>
        <v/>
      </c>
      <c r="Y426" s="33">
        <f>SUM(R426:X426)/(IF(G426=1,COUNTA(R426:X426)*3,IF(G426=2,COUNTA(R426:X426)*2,IF(G426=3,COUNTA(R426:X426),IF(G426=4,COUNTA(R426:X426)/2,IF(G426=5,COUNTA(R426:X426)/7,IF(G426=6,1,"")))))))</f>
        <v/>
      </c>
      <c r="Z426">
        <f>COUNTIFS(INDIRECT("Tabela6[QRCode]"),CUMPRIMENTO!$C426,INDIRECT("Tabela6[Data]"),CUMPRIMENTO!Z$1)+COUNTIFS(INDIRECT("Tabela6[QRCode]"),CUMPRIMENTO!$D426,INDIRECT("Tabela6[Data]"),CUMPRIMENTO!Z$1)</f>
        <v/>
      </c>
      <c r="AA426">
        <f>COUNTIFS(INDIRECT("Tabela6[QRCode]"),CUMPRIMENTO!$C426,INDIRECT("Tabela6[Data]"),CUMPRIMENTO!AA$1)+COUNTIFS(INDIRECT("Tabela6[QRCode]"),CUMPRIMENTO!$D426,INDIRECT("Tabela6[Data]"),CUMPRIMENTO!AA$1)</f>
        <v/>
      </c>
      <c r="AB426">
        <f>COUNTIFS(INDIRECT("Tabela6[QRCode]"),CUMPRIMENTO!$C426,INDIRECT("Tabela6[Data]"),CUMPRIMENTO!AB$1)+COUNTIFS(INDIRECT("Tabela6[QRCode]"),CUMPRIMENTO!$D426,INDIRECT("Tabela6[Data]"),CUMPRIMENTO!AB$1)</f>
        <v/>
      </c>
      <c r="AC426">
        <f>COUNTIFS(INDIRECT("Tabela6[QRCode]"),CUMPRIMENTO!$C426,INDIRECT("Tabela6[Data]"),CUMPRIMENTO!AC$1)+COUNTIFS(INDIRECT("Tabela6[QRCode]"),CUMPRIMENTO!$D426,INDIRECT("Tabela6[Data]"),CUMPRIMENTO!AC$1)</f>
        <v/>
      </c>
      <c r="AD426">
        <f>COUNTIFS(INDIRECT("Tabela6[QRCode]"),CUMPRIMENTO!$C426,INDIRECT("Tabela6[Data]"),CUMPRIMENTO!AD$1)+COUNTIFS(INDIRECT("Tabela6[QRCode]"),CUMPRIMENTO!$D426,INDIRECT("Tabela6[Data]"),CUMPRIMENTO!AD$1)</f>
        <v/>
      </c>
      <c r="AG426" s="33">
        <f>SUM(Z426:AD426)/(IF(G426=1,COUNTA(Z426:AD426)*3,IF(G426=2,COUNTA(Z426:AD426)*2,IF(G426=3,COUNTA(Z426:AD426),IF(G426=4,COUNTA(Z426:AD426)/2,IF(G426=5,COUNTA(Z426:AD426)/7,IF(G426=6,1,"")))))))</f>
        <v/>
      </c>
      <c r="AH426">
        <f>COUNTIFS(INDIRECT("Tabela6[QRCode]"),CUMPRIMENTO!$C426,INDIRECT("Tabela6[Data]"),CUMPRIMENTO!AH$1)+COUNTIFS(INDIRECT("Tabela6[QRCode]"),CUMPRIMENTO!$D426,INDIRECT("Tabela6[Data]"),CUMPRIMENTO!AH$1)</f>
        <v/>
      </c>
      <c r="AI426">
        <f>COUNTIFS(INDIRECT("Tabela6[QRCode]"),CUMPRIMENTO!$C426,INDIRECT("Tabela6[Data]"),CUMPRIMENTO!AI$1)+COUNTIFS(INDIRECT("Tabela6[QRCode]"),CUMPRIMENTO!$D426,INDIRECT("Tabela6[Data]"),CUMPRIMENTO!AI$1)</f>
        <v/>
      </c>
      <c r="AJ426">
        <f>COUNTIFS(INDIRECT("Tabela6[QRCode]"),CUMPRIMENTO!$C426,INDIRECT("Tabela6[Data]"),CUMPRIMENTO!AJ$1)+COUNTIFS(INDIRECT("Tabela6[QRCode]"),CUMPRIMENTO!$D426,INDIRECT("Tabela6[Data]"),CUMPRIMENTO!AJ$1)</f>
        <v/>
      </c>
      <c r="AK426">
        <f>COUNTIFS(INDIRECT("Tabela6[QRCode]"),CUMPRIMENTO!$C426,INDIRECT("Tabela6[Data]"),CUMPRIMENTO!AK$1)+COUNTIFS(INDIRECT("Tabela6[QRCode]"),CUMPRIMENTO!$D426,INDIRECT("Tabela6[Data]"),CUMPRIMENTO!AK$1)</f>
        <v/>
      </c>
      <c r="AL426">
        <f>COUNTIFS(INDIRECT("Tabela6[QRCode]"),CUMPRIMENTO!$C426,INDIRECT("Tabela6[Data]"),CUMPRIMENTO!AL$1)+COUNTIFS(INDIRECT("Tabela6[QRCode]"),CUMPRIMENTO!$D426,INDIRECT("Tabela6[Data]"),CUMPRIMENTO!AL$1)</f>
        <v/>
      </c>
      <c r="AO426" s="33">
        <f>SUM(AH426:AL426)/(IF(G426=1,COUNTA(AH426:AL426)*3,IF(G426=2,COUNTA(AH426:AL426)*2,IF(G426=3,COUNTA(AH426:AL426),IF(G426=4,COUNTA(AH426:AL426)/2,IF(G426=5,COUNTA(AH426:AL426)/7,IF(G426=6,1,"")))))))</f>
        <v/>
      </c>
      <c r="AP426">
        <f>COUNTIFS(INDIRECT("Tabela6[QRCode]"),CUMPRIMENTO!$C426,INDIRECT("Tabela6[Data]"),CUMPRIMENTO!AP$1)+COUNTIFS(INDIRECT("Tabela6[QRCode]"),CUMPRIMENTO!$D426,INDIRECT("Tabela6[Data]"),CUMPRIMENTO!AP$1)</f>
        <v/>
      </c>
      <c r="AQ426">
        <f>COUNTIFS(INDIRECT("Tabela6[QRCode]"),CUMPRIMENTO!$C426,INDIRECT("Tabela6[Data]"),CUMPRIMENTO!AQ$1)+COUNTIFS(INDIRECT("Tabela6[QRCode]"),CUMPRIMENTO!$D426,INDIRECT("Tabela6[Data]"),CUMPRIMENTO!AQ$1)</f>
        <v/>
      </c>
      <c r="AW426" s="33">
        <f>SUM(AP426:AS426)/(IF(G426=1,COUNTA(AP426:AS426)*3,IF(G426=2,COUNTA(AP426:AS426)*2,IF(G426=3,COUNTA(AP426:AS426),IF(G426=4,COUNTA(AP426:AS426)/2,IF(G426=5,COUNTA(AP426:AS426)/7,IF(G426=6,1,"")))))))</f>
        <v/>
      </c>
    </row>
    <row r="427">
      <c r="B427" t="inlineStr">
        <is>
          <t>BR01-IES-P52</t>
        </is>
      </c>
      <c r="C427" t="inlineStr">
        <is>
          <t>BR01-IES-P52-BAN119</t>
        </is>
      </c>
      <c r="D427" t="inlineStr">
        <is>
          <t>RS-ST01-52-01P-WCF02</t>
        </is>
      </c>
      <c r="E427" t="inlineStr">
        <is>
          <t>BANHEIRO MEZANINO - F</t>
        </is>
      </c>
      <c r="F427" t="inlineStr">
        <is>
          <t>Sem QR Code</t>
        </is>
      </c>
      <c r="G427" t="n">
        <v>3</v>
      </c>
      <c r="H427" t="inlineStr">
        <is>
          <t>T2E</t>
        </is>
      </c>
      <c r="I427" s="34">
        <f>IF(H427="SOB DEMANDA",100%,IF(AVERAGE(Y427,AG427,AO427,AW427)&gt;100%,100%,AVERAGE(Y427,AG427,AO427,AW427)))</f>
        <v/>
      </c>
      <c r="J427">
        <f>COUNTIFS(INDIRECT("Tabela6[QRCode]"),CUMPRIMENTO!$C427,INDIRECT("Tabela6[Data]"),CUMPRIMENTO!J$1)+COUNTIFS(INDIRECT("Tabela6[QRCode]"),CUMPRIMENTO!$D427,INDIRECT("Tabela6[Data]"),CUMPRIMENTO!J$1)</f>
        <v/>
      </c>
      <c r="K427">
        <f>COUNTIFS(INDIRECT("Tabela6[QRCode]"),CUMPRIMENTO!$C427,INDIRECT("Tabela6[Data]"),CUMPRIMENTO!K$1)+COUNTIFS(INDIRECT("Tabela6[QRCode]"),CUMPRIMENTO!$D427,INDIRECT("Tabela6[Data]"),CUMPRIMENTO!K$1)</f>
        <v/>
      </c>
      <c r="L427">
        <f>COUNTIFS(INDIRECT("Tabela6[QRCode]"),CUMPRIMENTO!$C427,INDIRECT("Tabela6[Data]"),CUMPRIMENTO!L$1)+COUNTIFS(INDIRECT("Tabela6[QRCode]"),CUMPRIMENTO!$D427,INDIRECT("Tabela6[Data]"),CUMPRIMENTO!L$1)</f>
        <v/>
      </c>
      <c r="M427">
        <f>COUNTIFS(INDIRECT("Tabela6[QRCode]"),CUMPRIMENTO!$C427,INDIRECT("Tabela6[Data]"),CUMPRIMENTO!M$1)+COUNTIFS(INDIRECT("Tabela6[QRCode]"),CUMPRIMENTO!$D427,INDIRECT("Tabela6[Data]"),CUMPRIMENTO!M$1)</f>
        <v/>
      </c>
      <c r="N427">
        <f>COUNTIFS(INDIRECT("Tabela6[QRCode]"),CUMPRIMENTO!$C427,INDIRECT("Tabela6[Data]"),CUMPRIMENTO!N$1)+COUNTIFS(INDIRECT("Tabela6[QRCode]"),CUMPRIMENTO!$D427,INDIRECT("Tabela6[Data]"),CUMPRIMENTO!N$1)</f>
        <v/>
      </c>
      <c r="Q427" s="33">
        <f>SUM(J427:P427)/(IF(G427=1,COUNTA(J427:P427)*3,IF(G427=2,COUNTA(J427:P427)*2,IF(G427=3,COUNTA(J427:P427),IF(G427=4,COUNTA(J427:P427)/2,IF(G427=5,COUNTA(J427:P427)/7,IF(G427=6,1,"")))))))</f>
        <v/>
      </c>
      <c r="R427">
        <f>COUNTIFS(INDIRECT("Tabela6[QRCode]"),CUMPRIMENTO!$C427,INDIRECT("Tabela6[Data]"),CUMPRIMENTO!R$1)+COUNTIFS(INDIRECT("Tabela6[QRCode]"),CUMPRIMENTO!$D427,INDIRECT("Tabela6[Data]"),CUMPRIMENTO!R$1)</f>
        <v/>
      </c>
      <c r="S427">
        <f>COUNTIFS(INDIRECT("Tabela6[QRCode]"),CUMPRIMENTO!$C427,INDIRECT("Tabela6[Data]"),CUMPRIMENTO!S$1)+COUNTIFS(INDIRECT("Tabela6[QRCode]"),CUMPRIMENTO!$D427,INDIRECT("Tabela6[Data]"),CUMPRIMENTO!S$1)</f>
        <v/>
      </c>
      <c r="T427">
        <f>COUNTIFS(INDIRECT("Tabela6[QRCode]"),CUMPRIMENTO!$C427,INDIRECT("Tabela6[Data]"),CUMPRIMENTO!T$1)+COUNTIFS(INDIRECT("Tabela6[QRCode]"),CUMPRIMENTO!$D427,INDIRECT("Tabela6[Data]"),CUMPRIMENTO!T$1)</f>
        <v/>
      </c>
      <c r="U427">
        <f>COUNTIFS(INDIRECT("Tabela6[QRCode]"),CUMPRIMENTO!$C427,INDIRECT("Tabela6[Data]"),CUMPRIMENTO!U$1)+COUNTIFS(INDIRECT("Tabela6[QRCode]"),CUMPRIMENTO!$D427,INDIRECT("Tabela6[Data]"),CUMPRIMENTO!U$1)</f>
        <v/>
      </c>
      <c r="V427">
        <f>COUNTIFS(INDIRECT("Tabela6[QRCode]"),CUMPRIMENTO!$C427,INDIRECT("Tabela6[Data]"),CUMPRIMENTO!V$1)+COUNTIFS(INDIRECT("Tabela6[QRCode]"),CUMPRIMENTO!$D427,INDIRECT("Tabela6[Data]"),CUMPRIMENTO!V$1)</f>
        <v/>
      </c>
      <c r="Y427" s="33">
        <f>SUM(R427:X427)/(IF(G427=1,COUNTA(R427:X427)*3,IF(G427=2,COUNTA(R427:X427)*2,IF(G427=3,COUNTA(R427:X427),IF(G427=4,COUNTA(R427:X427)/2,IF(G427=5,COUNTA(R427:X427)/7,IF(G427=6,1,"")))))))</f>
        <v/>
      </c>
      <c r="Z427">
        <f>COUNTIFS(INDIRECT("Tabela6[QRCode]"),CUMPRIMENTO!$C427,INDIRECT("Tabela6[Data]"),CUMPRIMENTO!Z$1)+COUNTIFS(INDIRECT("Tabela6[QRCode]"),CUMPRIMENTO!$D427,INDIRECT("Tabela6[Data]"),CUMPRIMENTO!Z$1)</f>
        <v/>
      </c>
      <c r="AA427">
        <f>COUNTIFS(INDIRECT("Tabela6[QRCode]"),CUMPRIMENTO!$C427,INDIRECT("Tabela6[Data]"),CUMPRIMENTO!AA$1)+COUNTIFS(INDIRECT("Tabela6[QRCode]"),CUMPRIMENTO!$D427,INDIRECT("Tabela6[Data]"),CUMPRIMENTO!AA$1)</f>
        <v/>
      </c>
      <c r="AB427">
        <f>COUNTIFS(INDIRECT("Tabela6[QRCode]"),CUMPRIMENTO!$C427,INDIRECT("Tabela6[Data]"),CUMPRIMENTO!AB$1)+COUNTIFS(INDIRECT("Tabela6[QRCode]"),CUMPRIMENTO!$D427,INDIRECT("Tabela6[Data]"),CUMPRIMENTO!AB$1)</f>
        <v/>
      </c>
      <c r="AC427">
        <f>COUNTIFS(INDIRECT("Tabela6[QRCode]"),CUMPRIMENTO!$C427,INDIRECT("Tabela6[Data]"),CUMPRIMENTO!AC$1)+COUNTIFS(INDIRECT("Tabela6[QRCode]"),CUMPRIMENTO!$D427,INDIRECT("Tabela6[Data]"),CUMPRIMENTO!AC$1)</f>
        <v/>
      </c>
      <c r="AD427">
        <f>COUNTIFS(INDIRECT("Tabela6[QRCode]"),CUMPRIMENTO!$C427,INDIRECT("Tabela6[Data]"),CUMPRIMENTO!AD$1)+COUNTIFS(INDIRECT("Tabela6[QRCode]"),CUMPRIMENTO!$D427,INDIRECT("Tabela6[Data]"),CUMPRIMENTO!AD$1)</f>
        <v/>
      </c>
      <c r="AG427" s="33">
        <f>SUM(Z427:AD427)/(IF(G427=1,COUNTA(Z427:AD427)*3,IF(G427=2,COUNTA(Z427:AD427)*2,IF(G427=3,COUNTA(Z427:AD427),IF(G427=4,COUNTA(Z427:AD427)/2,IF(G427=5,COUNTA(Z427:AD427)/7,IF(G427=6,1,"")))))))</f>
        <v/>
      </c>
      <c r="AH427">
        <f>COUNTIFS(INDIRECT("Tabela6[QRCode]"),CUMPRIMENTO!$C427,INDIRECT("Tabela6[Data]"),CUMPRIMENTO!AH$1)+COUNTIFS(INDIRECT("Tabela6[QRCode]"),CUMPRIMENTO!$D427,INDIRECT("Tabela6[Data]"),CUMPRIMENTO!AH$1)</f>
        <v/>
      </c>
      <c r="AI427">
        <f>COUNTIFS(INDIRECT("Tabela6[QRCode]"),CUMPRIMENTO!$C427,INDIRECT("Tabela6[Data]"),CUMPRIMENTO!AI$1)+COUNTIFS(INDIRECT("Tabela6[QRCode]"),CUMPRIMENTO!$D427,INDIRECT("Tabela6[Data]"),CUMPRIMENTO!AI$1)</f>
        <v/>
      </c>
      <c r="AJ427">
        <f>COUNTIFS(INDIRECT("Tabela6[QRCode]"),CUMPRIMENTO!$C427,INDIRECT("Tabela6[Data]"),CUMPRIMENTO!AJ$1)+COUNTIFS(INDIRECT("Tabela6[QRCode]"),CUMPRIMENTO!$D427,INDIRECT("Tabela6[Data]"),CUMPRIMENTO!AJ$1)</f>
        <v/>
      </c>
      <c r="AK427">
        <f>COUNTIFS(INDIRECT("Tabela6[QRCode]"),CUMPRIMENTO!$C427,INDIRECT("Tabela6[Data]"),CUMPRIMENTO!AK$1)+COUNTIFS(INDIRECT("Tabela6[QRCode]"),CUMPRIMENTO!$D427,INDIRECT("Tabela6[Data]"),CUMPRIMENTO!AK$1)</f>
        <v/>
      </c>
      <c r="AL427">
        <f>COUNTIFS(INDIRECT("Tabela6[QRCode]"),CUMPRIMENTO!$C427,INDIRECT("Tabela6[Data]"),CUMPRIMENTO!AL$1)+COUNTIFS(INDIRECT("Tabela6[QRCode]"),CUMPRIMENTO!$D427,INDIRECT("Tabela6[Data]"),CUMPRIMENTO!AL$1)</f>
        <v/>
      </c>
      <c r="AO427" s="33">
        <f>SUM(AH427:AL427)/(IF(G427=1,COUNTA(AH427:AL427)*3,IF(G427=2,COUNTA(AH427:AL427)*2,IF(G427=3,COUNTA(AH427:AL427),IF(G427=4,COUNTA(AH427:AL427)/2,IF(G427=5,COUNTA(AH427:AL427)/7,IF(G427=6,1,"")))))))</f>
        <v/>
      </c>
      <c r="AP427">
        <f>COUNTIFS(INDIRECT("Tabela6[QRCode]"),CUMPRIMENTO!$C427,INDIRECT("Tabela6[Data]"),CUMPRIMENTO!AP$1)+COUNTIFS(INDIRECT("Tabela6[QRCode]"),CUMPRIMENTO!$D427,INDIRECT("Tabela6[Data]"),CUMPRIMENTO!AP$1)</f>
        <v/>
      </c>
      <c r="AQ427">
        <f>COUNTIFS(INDIRECT("Tabela6[QRCode]"),CUMPRIMENTO!$C427,INDIRECT("Tabela6[Data]"),CUMPRIMENTO!AQ$1)+COUNTIFS(INDIRECT("Tabela6[QRCode]"),CUMPRIMENTO!$D427,INDIRECT("Tabela6[Data]"),CUMPRIMENTO!AQ$1)</f>
        <v/>
      </c>
      <c r="AW427" s="33">
        <f>SUM(AP427:AS427)/(IF(G427=1,COUNTA(AP427:AS427)*3,IF(G427=2,COUNTA(AP427:AS427)*2,IF(G427=3,COUNTA(AP427:AS427),IF(G427=4,COUNTA(AP427:AS427)/2,IF(G427=5,COUNTA(AP427:AS427)/7,IF(G427=6,1,"")))))))</f>
        <v/>
      </c>
    </row>
    <row r="428">
      <c r="B428" t="inlineStr">
        <is>
          <t>BR01-IES-P52</t>
        </is>
      </c>
      <c r="C428" t="inlineStr">
        <is>
          <t>BR01-IES-P52-COPA01</t>
        </is>
      </c>
      <c r="D428" t="inlineStr">
        <is>
          <t>RS-ST01-52-01P-COP01</t>
        </is>
      </c>
      <c r="E428" t="inlineStr">
        <is>
          <t>COPA MEZANINO</t>
        </is>
      </c>
      <c r="G428" t="n">
        <v>3</v>
      </c>
      <c r="H428" t="inlineStr">
        <is>
          <t>T2E</t>
        </is>
      </c>
      <c r="I428" s="34">
        <f>IF(H428="SOB DEMANDA",100%,IF(AVERAGE(Y428,AG428,AO428,AW428)&gt;100%,100%,AVERAGE(Y428,AG428,AO428,AW428)))</f>
        <v/>
      </c>
      <c r="J428">
        <f>COUNTIFS(INDIRECT("Tabela6[QRCode]"),CUMPRIMENTO!$C428,INDIRECT("Tabela6[Data]"),CUMPRIMENTO!J$1)+COUNTIFS(INDIRECT("Tabela6[QRCode]"),CUMPRIMENTO!$D428,INDIRECT("Tabela6[Data]"),CUMPRIMENTO!J$1)</f>
        <v/>
      </c>
      <c r="K428">
        <f>COUNTIFS(INDIRECT("Tabela6[QRCode]"),CUMPRIMENTO!$C428,INDIRECT("Tabela6[Data]"),CUMPRIMENTO!K$1)+COUNTIFS(INDIRECT("Tabela6[QRCode]"),CUMPRIMENTO!$D428,INDIRECT("Tabela6[Data]"),CUMPRIMENTO!K$1)</f>
        <v/>
      </c>
      <c r="L428">
        <f>COUNTIFS(INDIRECT("Tabela6[QRCode]"),CUMPRIMENTO!$C428,INDIRECT("Tabela6[Data]"),CUMPRIMENTO!L$1)+COUNTIFS(INDIRECT("Tabela6[QRCode]"),CUMPRIMENTO!$D428,INDIRECT("Tabela6[Data]"),CUMPRIMENTO!L$1)</f>
        <v/>
      </c>
      <c r="M428">
        <f>COUNTIFS(INDIRECT("Tabela6[QRCode]"),CUMPRIMENTO!$C428,INDIRECT("Tabela6[Data]"),CUMPRIMENTO!M$1)+COUNTIFS(INDIRECT("Tabela6[QRCode]"),CUMPRIMENTO!$D428,INDIRECT("Tabela6[Data]"),CUMPRIMENTO!M$1)</f>
        <v/>
      </c>
      <c r="N428">
        <f>COUNTIFS(INDIRECT("Tabela6[QRCode]"),CUMPRIMENTO!$C428,INDIRECT("Tabela6[Data]"),CUMPRIMENTO!N$1)+COUNTIFS(INDIRECT("Tabela6[QRCode]"),CUMPRIMENTO!$D428,INDIRECT("Tabela6[Data]"),CUMPRIMENTO!N$1)</f>
        <v/>
      </c>
      <c r="Q428" s="33">
        <f>SUM(J428:P428)/(IF(G428=1,COUNTA(J428:P428)*3,IF(G428=2,COUNTA(J428:P428)*2,IF(G428=3,COUNTA(J428:P428),IF(G428=4,COUNTA(J428:P428)/2,IF(G428=5,COUNTA(J428:P428)/7,IF(G428=6,1,"")))))))</f>
        <v/>
      </c>
      <c r="R428">
        <f>COUNTIFS(INDIRECT("Tabela6[QRCode]"),CUMPRIMENTO!$C428,INDIRECT("Tabela6[Data]"),CUMPRIMENTO!R$1)+COUNTIFS(INDIRECT("Tabela6[QRCode]"),CUMPRIMENTO!$D428,INDIRECT("Tabela6[Data]"),CUMPRIMENTO!R$1)</f>
        <v/>
      </c>
      <c r="S428">
        <f>COUNTIFS(INDIRECT("Tabela6[QRCode]"),CUMPRIMENTO!$C428,INDIRECT("Tabela6[Data]"),CUMPRIMENTO!S$1)+COUNTIFS(INDIRECT("Tabela6[QRCode]"),CUMPRIMENTO!$D428,INDIRECT("Tabela6[Data]"),CUMPRIMENTO!S$1)</f>
        <v/>
      </c>
      <c r="T428">
        <f>COUNTIFS(INDIRECT("Tabela6[QRCode]"),CUMPRIMENTO!$C428,INDIRECT("Tabela6[Data]"),CUMPRIMENTO!T$1)+COUNTIFS(INDIRECT("Tabela6[QRCode]"),CUMPRIMENTO!$D428,INDIRECT("Tabela6[Data]"),CUMPRIMENTO!T$1)</f>
        <v/>
      </c>
      <c r="U428">
        <f>COUNTIFS(INDIRECT("Tabela6[QRCode]"),CUMPRIMENTO!$C428,INDIRECT("Tabela6[Data]"),CUMPRIMENTO!U$1)+COUNTIFS(INDIRECT("Tabela6[QRCode]"),CUMPRIMENTO!$D428,INDIRECT("Tabela6[Data]"),CUMPRIMENTO!U$1)</f>
        <v/>
      </c>
      <c r="V428">
        <f>COUNTIFS(INDIRECT("Tabela6[QRCode]"),CUMPRIMENTO!$C428,INDIRECT("Tabela6[Data]"),CUMPRIMENTO!V$1)+COUNTIFS(INDIRECT("Tabela6[QRCode]"),CUMPRIMENTO!$D428,INDIRECT("Tabela6[Data]"),CUMPRIMENTO!V$1)</f>
        <v/>
      </c>
      <c r="Y428" s="33">
        <f>SUM(R428:X428)/(IF(G428=1,COUNTA(R428:X428)*3,IF(G428=2,COUNTA(R428:X428)*2,IF(G428=3,COUNTA(R428:X428),IF(G428=4,COUNTA(R428:X428)/2,IF(G428=5,COUNTA(R428:X428)/7,IF(G428=6,1,"")))))))</f>
        <v/>
      </c>
      <c r="Z428">
        <f>COUNTIFS(INDIRECT("Tabela6[QRCode]"),CUMPRIMENTO!$C428,INDIRECT("Tabela6[Data]"),CUMPRIMENTO!Z$1)+COUNTIFS(INDIRECT("Tabela6[QRCode]"),CUMPRIMENTO!$D428,INDIRECT("Tabela6[Data]"),CUMPRIMENTO!Z$1)</f>
        <v/>
      </c>
      <c r="AA428">
        <f>COUNTIFS(INDIRECT("Tabela6[QRCode]"),CUMPRIMENTO!$C428,INDIRECT("Tabela6[Data]"),CUMPRIMENTO!AA$1)+COUNTIFS(INDIRECT("Tabela6[QRCode]"),CUMPRIMENTO!$D428,INDIRECT("Tabela6[Data]"),CUMPRIMENTO!AA$1)</f>
        <v/>
      </c>
      <c r="AB428">
        <f>COUNTIFS(INDIRECT("Tabela6[QRCode]"),CUMPRIMENTO!$C428,INDIRECT("Tabela6[Data]"),CUMPRIMENTO!AB$1)+COUNTIFS(INDIRECT("Tabela6[QRCode]"),CUMPRIMENTO!$D428,INDIRECT("Tabela6[Data]"),CUMPRIMENTO!AB$1)</f>
        <v/>
      </c>
      <c r="AC428">
        <f>COUNTIFS(INDIRECT("Tabela6[QRCode]"),CUMPRIMENTO!$C428,INDIRECT("Tabela6[Data]"),CUMPRIMENTO!AC$1)+COUNTIFS(INDIRECT("Tabela6[QRCode]"),CUMPRIMENTO!$D428,INDIRECT("Tabela6[Data]"),CUMPRIMENTO!AC$1)</f>
        <v/>
      </c>
      <c r="AD428">
        <f>COUNTIFS(INDIRECT("Tabela6[QRCode]"),CUMPRIMENTO!$C428,INDIRECT("Tabela6[Data]"),CUMPRIMENTO!AD$1)+COUNTIFS(INDIRECT("Tabela6[QRCode]"),CUMPRIMENTO!$D428,INDIRECT("Tabela6[Data]"),CUMPRIMENTO!AD$1)</f>
        <v/>
      </c>
      <c r="AG428" s="33">
        <f>SUM(Z428:AD428)/(IF(G428=1,COUNTA(Z428:AD428)*3,IF(G428=2,COUNTA(Z428:AD428)*2,IF(G428=3,COUNTA(Z428:AD428),IF(G428=4,COUNTA(Z428:AD428)/2,IF(G428=5,COUNTA(Z428:AD428)/7,IF(G428=6,1,"")))))))</f>
        <v/>
      </c>
      <c r="AH428">
        <f>COUNTIFS(INDIRECT("Tabela6[QRCode]"),CUMPRIMENTO!$C428,INDIRECT("Tabela6[Data]"),CUMPRIMENTO!AH$1)+COUNTIFS(INDIRECT("Tabela6[QRCode]"),CUMPRIMENTO!$D428,INDIRECT("Tabela6[Data]"),CUMPRIMENTO!AH$1)</f>
        <v/>
      </c>
      <c r="AI428">
        <f>COUNTIFS(INDIRECT("Tabela6[QRCode]"),CUMPRIMENTO!$C428,INDIRECT("Tabela6[Data]"),CUMPRIMENTO!AI$1)+COUNTIFS(INDIRECT("Tabela6[QRCode]"),CUMPRIMENTO!$D428,INDIRECT("Tabela6[Data]"),CUMPRIMENTO!AI$1)</f>
        <v/>
      </c>
      <c r="AJ428">
        <f>COUNTIFS(INDIRECT("Tabela6[QRCode]"),CUMPRIMENTO!$C428,INDIRECT("Tabela6[Data]"),CUMPRIMENTO!AJ$1)+COUNTIFS(INDIRECT("Tabela6[QRCode]"),CUMPRIMENTO!$D428,INDIRECT("Tabela6[Data]"),CUMPRIMENTO!AJ$1)</f>
        <v/>
      </c>
      <c r="AK428">
        <f>COUNTIFS(INDIRECT("Tabela6[QRCode]"),CUMPRIMENTO!$C428,INDIRECT("Tabela6[Data]"),CUMPRIMENTO!AK$1)+COUNTIFS(INDIRECT("Tabela6[QRCode]"),CUMPRIMENTO!$D428,INDIRECT("Tabela6[Data]"),CUMPRIMENTO!AK$1)</f>
        <v/>
      </c>
      <c r="AL428">
        <f>COUNTIFS(INDIRECT("Tabela6[QRCode]"),CUMPRIMENTO!$C428,INDIRECT("Tabela6[Data]"),CUMPRIMENTO!AL$1)+COUNTIFS(INDIRECT("Tabela6[QRCode]"),CUMPRIMENTO!$D428,INDIRECT("Tabela6[Data]"),CUMPRIMENTO!AL$1)</f>
        <v/>
      </c>
      <c r="AO428" s="33">
        <f>SUM(AH428:AL428)/(IF(G428=1,COUNTA(AH428:AL428)*3,IF(G428=2,COUNTA(AH428:AL428)*2,IF(G428=3,COUNTA(AH428:AL428),IF(G428=4,COUNTA(AH428:AL428)/2,IF(G428=5,COUNTA(AH428:AL428)/7,IF(G428=6,1,"")))))))</f>
        <v/>
      </c>
      <c r="AP428">
        <f>COUNTIFS(INDIRECT("Tabela6[QRCode]"),CUMPRIMENTO!$C428,INDIRECT("Tabela6[Data]"),CUMPRIMENTO!AP$1)+COUNTIFS(INDIRECT("Tabela6[QRCode]"),CUMPRIMENTO!$D428,INDIRECT("Tabela6[Data]"),CUMPRIMENTO!AP$1)</f>
        <v/>
      </c>
      <c r="AQ428">
        <f>COUNTIFS(INDIRECT("Tabela6[QRCode]"),CUMPRIMENTO!$C428,INDIRECT("Tabela6[Data]"),CUMPRIMENTO!AQ$1)+COUNTIFS(INDIRECT("Tabela6[QRCode]"),CUMPRIMENTO!$D428,INDIRECT("Tabela6[Data]"),CUMPRIMENTO!AQ$1)</f>
        <v/>
      </c>
      <c r="AW428" s="33">
        <f>SUM(AP428:AS428)/(IF(G428=1,COUNTA(AP428:AS428)*3,IF(G428=2,COUNTA(AP428:AS428)*2,IF(G428=3,COUNTA(AP428:AS428),IF(G428=4,COUNTA(AP428:AS428)/2,IF(G428=5,COUNTA(AP428:AS428)/7,IF(G428=6,1,"")))))))</f>
        <v/>
      </c>
    </row>
    <row r="429">
      <c r="B429" t="inlineStr">
        <is>
          <t>BR01-IES-P52</t>
        </is>
      </c>
      <c r="C429" t="inlineStr">
        <is>
          <t>BR01-IES-P52-SALA01</t>
        </is>
      </c>
      <c r="D429" t="inlineStr">
        <is>
          <t>RS-ST01-52-00T-SLA01</t>
        </is>
      </c>
      <c r="E429" t="inlineStr">
        <is>
          <t>HALL DE ENTRADA</t>
        </is>
      </c>
      <c r="G429" t="n">
        <v>4</v>
      </c>
      <c r="H429" t="inlineStr">
        <is>
          <t>T2E</t>
        </is>
      </c>
      <c r="I429" s="34">
        <f>IF(H429="SOB DEMANDA",100%,IF(AVERAGE(Y429,AG429,AO429,AW429)&gt;100%,100%,AVERAGE(Y429,AG429,AO429,AW429)))</f>
        <v/>
      </c>
      <c r="J429">
        <f>COUNTIFS(INDIRECT("Tabela6[QRCode]"),CUMPRIMENTO!$C429,INDIRECT("Tabela6[Data]"),CUMPRIMENTO!J$1)+COUNTIFS(INDIRECT("Tabela6[QRCode]"),CUMPRIMENTO!$D429,INDIRECT("Tabela6[Data]"),CUMPRIMENTO!J$1)</f>
        <v/>
      </c>
      <c r="K429">
        <f>COUNTIFS(INDIRECT("Tabela6[QRCode]"),CUMPRIMENTO!$C429,INDIRECT("Tabela6[Data]"),CUMPRIMENTO!K$1)+COUNTIFS(INDIRECT("Tabela6[QRCode]"),CUMPRIMENTO!$D429,INDIRECT("Tabela6[Data]"),CUMPRIMENTO!K$1)</f>
        <v/>
      </c>
      <c r="L429">
        <f>COUNTIFS(INDIRECT("Tabela6[QRCode]"),CUMPRIMENTO!$C429,INDIRECT("Tabela6[Data]"),CUMPRIMENTO!L$1)+COUNTIFS(INDIRECT("Tabela6[QRCode]"),CUMPRIMENTO!$D429,INDIRECT("Tabela6[Data]"),CUMPRIMENTO!L$1)</f>
        <v/>
      </c>
      <c r="M429">
        <f>COUNTIFS(INDIRECT("Tabela6[QRCode]"),CUMPRIMENTO!$C429,INDIRECT("Tabela6[Data]"),CUMPRIMENTO!M$1)+COUNTIFS(INDIRECT("Tabela6[QRCode]"),CUMPRIMENTO!$D429,INDIRECT("Tabela6[Data]"),CUMPRIMENTO!M$1)</f>
        <v/>
      </c>
      <c r="N429">
        <f>COUNTIFS(INDIRECT("Tabela6[QRCode]"),CUMPRIMENTO!$C429,INDIRECT("Tabela6[Data]"),CUMPRIMENTO!N$1)+COUNTIFS(INDIRECT("Tabela6[QRCode]"),CUMPRIMENTO!$D429,INDIRECT("Tabela6[Data]"),CUMPRIMENTO!N$1)</f>
        <v/>
      </c>
      <c r="Q429" s="33">
        <f>SUM(J429:P429)/(IF(G429=1,COUNTA(J429:P429)*3,IF(G429=2,COUNTA(J429:P429)*2,IF(G429=3,COUNTA(J429:P429),IF(G429=4,COUNTA(J429:P429)/2,IF(G429=5,COUNTA(J429:P429)/7,IF(G429=6,1,"")))))))</f>
        <v/>
      </c>
      <c r="R429">
        <f>COUNTIFS(INDIRECT("Tabela6[QRCode]"),CUMPRIMENTO!$C429,INDIRECT("Tabela6[Data]"),CUMPRIMENTO!R$1)+COUNTIFS(INDIRECT("Tabela6[QRCode]"),CUMPRIMENTO!$D429,INDIRECT("Tabela6[Data]"),CUMPRIMENTO!R$1)</f>
        <v/>
      </c>
      <c r="S429">
        <f>COUNTIFS(INDIRECT("Tabela6[QRCode]"),CUMPRIMENTO!$C429,INDIRECT("Tabela6[Data]"),CUMPRIMENTO!S$1)+COUNTIFS(INDIRECT("Tabela6[QRCode]"),CUMPRIMENTO!$D429,INDIRECT("Tabela6[Data]"),CUMPRIMENTO!S$1)</f>
        <v/>
      </c>
      <c r="T429">
        <f>COUNTIFS(INDIRECT("Tabela6[QRCode]"),CUMPRIMENTO!$C429,INDIRECT("Tabela6[Data]"),CUMPRIMENTO!T$1)+COUNTIFS(INDIRECT("Tabela6[QRCode]"),CUMPRIMENTO!$D429,INDIRECT("Tabela6[Data]"),CUMPRIMENTO!T$1)</f>
        <v/>
      </c>
      <c r="U429">
        <f>COUNTIFS(INDIRECT("Tabela6[QRCode]"),CUMPRIMENTO!$C429,INDIRECT("Tabela6[Data]"),CUMPRIMENTO!U$1)+COUNTIFS(INDIRECT("Tabela6[QRCode]"),CUMPRIMENTO!$D429,INDIRECT("Tabela6[Data]"),CUMPRIMENTO!U$1)</f>
        <v/>
      </c>
      <c r="V429">
        <f>COUNTIFS(INDIRECT("Tabela6[QRCode]"),CUMPRIMENTO!$C429,INDIRECT("Tabela6[Data]"),CUMPRIMENTO!V$1)+COUNTIFS(INDIRECT("Tabela6[QRCode]"),CUMPRIMENTO!$D429,INDIRECT("Tabela6[Data]"),CUMPRIMENTO!V$1)</f>
        <v/>
      </c>
      <c r="Y429" s="33">
        <f>SUM(R429:X429)/(IF(G429=1,COUNTA(R429:X429)*3,IF(G429=2,COUNTA(R429:X429)*2,IF(G429=3,COUNTA(R429:X429),IF(G429=4,COUNTA(R429:X429)/2,IF(G429=5,COUNTA(R429:X429)/7,IF(G429=6,1,"")))))))</f>
        <v/>
      </c>
      <c r="Z429">
        <f>COUNTIFS(INDIRECT("Tabela6[QRCode]"),CUMPRIMENTO!$C429,INDIRECT("Tabela6[Data]"),CUMPRIMENTO!Z$1)+COUNTIFS(INDIRECT("Tabela6[QRCode]"),CUMPRIMENTO!$D429,INDIRECT("Tabela6[Data]"),CUMPRIMENTO!Z$1)</f>
        <v/>
      </c>
      <c r="AA429">
        <f>COUNTIFS(INDIRECT("Tabela6[QRCode]"),CUMPRIMENTO!$C429,INDIRECT("Tabela6[Data]"),CUMPRIMENTO!AA$1)+COUNTIFS(INDIRECT("Tabela6[QRCode]"),CUMPRIMENTO!$D429,INDIRECT("Tabela6[Data]"),CUMPRIMENTO!AA$1)</f>
        <v/>
      </c>
      <c r="AB429">
        <f>COUNTIFS(INDIRECT("Tabela6[QRCode]"),CUMPRIMENTO!$C429,INDIRECT("Tabela6[Data]"),CUMPRIMENTO!AB$1)+COUNTIFS(INDIRECT("Tabela6[QRCode]"),CUMPRIMENTO!$D429,INDIRECT("Tabela6[Data]"),CUMPRIMENTO!AB$1)</f>
        <v/>
      </c>
      <c r="AC429">
        <f>COUNTIFS(INDIRECT("Tabela6[QRCode]"),CUMPRIMENTO!$C429,INDIRECT("Tabela6[Data]"),CUMPRIMENTO!AC$1)+COUNTIFS(INDIRECT("Tabela6[QRCode]"),CUMPRIMENTO!$D429,INDIRECT("Tabela6[Data]"),CUMPRIMENTO!AC$1)</f>
        <v/>
      </c>
      <c r="AD429">
        <f>COUNTIFS(INDIRECT("Tabela6[QRCode]"),CUMPRIMENTO!$C429,INDIRECT("Tabela6[Data]"),CUMPRIMENTO!AD$1)+COUNTIFS(INDIRECT("Tabela6[QRCode]"),CUMPRIMENTO!$D429,INDIRECT("Tabela6[Data]"),CUMPRIMENTO!AD$1)</f>
        <v/>
      </c>
      <c r="AG429" s="33">
        <f>SUM(Z429:AD429)/(IF(G429=1,COUNTA(Z429:AD429)*3,IF(G429=2,COUNTA(Z429:AD429)*2,IF(G429=3,COUNTA(Z429:AD429),IF(G429=4,COUNTA(Z429:AD429)/2,IF(G429=5,COUNTA(Z429:AD429)/7,IF(G429=6,1,"")))))))</f>
        <v/>
      </c>
      <c r="AH429">
        <f>COUNTIFS(INDIRECT("Tabela6[QRCode]"),CUMPRIMENTO!$C429,INDIRECT("Tabela6[Data]"),CUMPRIMENTO!AH$1)+COUNTIFS(INDIRECT("Tabela6[QRCode]"),CUMPRIMENTO!$D429,INDIRECT("Tabela6[Data]"),CUMPRIMENTO!AH$1)</f>
        <v/>
      </c>
      <c r="AI429">
        <f>COUNTIFS(INDIRECT("Tabela6[QRCode]"),CUMPRIMENTO!$C429,INDIRECT("Tabela6[Data]"),CUMPRIMENTO!AI$1)+COUNTIFS(INDIRECT("Tabela6[QRCode]"),CUMPRIMENTO!$D429,INDIRECT("Tabela6[Data]"),CUMPRIMENTO!AI$1)</f>
        <v/>
      </c>
      <c r="AJ429">
        <f>COUNTIFS(INDIRECT("Tabela6[QRCode]"),CUMPRIMENTO!$C429,INDIRECT("Tabela6[Data]"),CUMPRIMENTO!AJ$1)+COUNTIFS(INDIRECT("Tabela6[QRCode]"),CUMPRIMENTO!$D429,INDIRECT("Tabela6[Data]"),CUMPRIMENTO!AJ$1)</f>
        <v/>
      </c>
      <c r="AK429">
        <f>COUNTIFS(INDIRECT("Tabela6[QRCode]"),CUMPRIMENTO!$C429,INDIRECT("Tabela6[Data]"),CUMPRIMENTO!AK$1)+COUNTIFS(INDIRECT("Tabela6[QRCode]"),CUMPRIMENTO!$D429,INDIRECT("Tabela6[Data]"),CUMPRIMENTO!AK$1)</f>
        <v/>
      </c>
      <c r="AL429">
        <f>COUNTIFS(INDIRECT("Tabela6[QRCode]"),CUMPRIMENTO!$C429,INDIRECT("Tabela6[Data]"),CUMPRIMENTO!AL$1)+COUNTIFS(INDIRECT("Tabela6[QRCode]"),CUMPRIMENTO!$D429,INDIRECT("Tabela6[Data]"),CUMPRIMENTO!AL$1)</f>
        <v/>
      </c>
      <c r="AO429" s="33">
        <f>SUM(AH429:AL429)/(IF(G429=1,COUNTA(AH429:AL429)*3,IF(G429=2,COUNTA(AH429:AL429)*2,IF(G429=3,COUNTA(AH429:AL429),IF(G429=4,COUNTA(AH429:AL429)/2,IF(G429=5,COUNTA(AH429:AL429)/7,IF(G429=6,1,"")))))))</f>
        <v/>
      </c>
      <c r="AP429">
        <f>COUNTIFS(INDIRECT("Tabela6[QRCode]"),CUMPRIMENTO!$C429,INDIRECT("Tabela6[Data]"),CUMPRIMENTO!AP$1)+COUNTIFS(INDIRECT("Tabela6[QRCode]"),CUMPRIMENTO!$D429,INDIRECT("Tabela6[Data]"),CUMPRIMENTO!AP$1)</f>
        <v/>
      </c>
      <c r="AQ429">
        <f>COUNTIFS(INDIRECT("Tabela6[QRCode]"),CUMPRIMENTO!$C429,INDIRECT("Tabela6[Data]"),CUMPRIMENTO!AQ$1)+COUNTIFS(INDIRECT("Tabela6[QRCode]"),CUMPRIMENTO!$D429,INDIRECT("Tabela6[Data]"),CUMPRIMENTO!AQ$1)</f>
        <v/>
      </c>
      <c r="AW429" s="33">
        <f>SUM(AP429:AS429)/(IF(G429=1,COUNTA(AP429:AS429)*3,IF(G429=2,COUNTA(AP429:AS429)*2,IF(G429=3,COUNTA(AP429:AS429),IF(G429=4,COUNTA(AP429:AS429)/2,IF(G429=5,COUNTA(AP429:AS429)/7,IF(G429=6,1,"")))))))</f>
        <v/>
      </c>
    </row>
    <row r="430">
      <c r="B430" t="inlineStr">
        <is>
          <t>BR01-IES-P52</t>
        </is>
      </c>
      <c r="C430" t="inlineStr">
        <is>
          <t>BR01-IES-P52-SALA03</t>
        </is>
      </c>
      <c r="D430" t="inlineStr">
        <is>
          <t>RS-ST01-52-00T-SLA02</t>
        </is>
      </c>
      <c r="E430" t="inlineStr">
        <is>
          <t>SALA CAM - PROCESSOS</t>
        </is>
      </c>
      <c r="G430" t="n">
        <v>4</v>
      </c>
      <c r="H430" t="inlineStr">
        <is>
          <t>T2E</t>
        </is>
      </c>
      <c r="I430" s="34">
        <f>IF(H430="SOB DEMANDA",100%,IF(AVERAGE(Y430,AG430,AO430,AW430)&gt;100%,100%,AVERAGE(Y430,AG430,AO430,AW430)))</f>
        <v/>
      </c>
      <c r="J430">
        <f>COUNTIFS(INDIRECT("Tabela6[QRCode]"),CUMPRIMENTO!$C430,INDIRECT("Tabela6[Data]"),CUMPRIMENTO!J$1)+COUNTIFS(INDIRECT("Tabela6[QRCode]"),CUMPRIMENTO!$D430,INDIRECT("Tabela6[Data]"),CUMPRIMENTO!J$1)</f>
        <v/>
      </c>
      <c r="K430">
        <f>COUNTIFS(INDIRECT("Tabela6[QRCode]"),CUMPRIMENTO!$C430,INDIRECT("Tabela6[Data]"),CUMPRIMENTO!K$1)+COUNTIFS(INDIRECT("Tabela6[QRCode]"),CUMPRIMENTO!$D430,INDIRECT("Tabela6[Data]"),CUMPRIMENTO!K$1)</f>
        <v/>
      </c>
      <c r="L430">
        <f>COUNTIFS(INDIRECT("Tabela6[QRCode]"),CUMPRIMENTO!$C430,INDIRECT("Tabela6[Data]"),CUMPRIMENTO!L$1)+COUNTIFS(INDIRECT("Tabela6[QRCode]"),CUMPRIMENTO!$D430,INDIRECT("Tabela6[Data]"),CUMPRIMENTO!L$1)</f>
        <v/>
      </c>
      <c r="M430">
        <f>COUNTIFS(INDIRECT("Tabela6[QRCode]"),CUMPRIMENTO!$C430,INDIRECT("Tabela6[Data]"),CUMPRIMENTO!M$1)+COUNTIFS(INDIRECT("Tabela6[QRCode]"),CUMPRIMENTO!$D430,INDIRECT("Tabela6[Data]"),CUMPRIMENTO!M$1)</f>
        <v/>
      </c>
      <c r="N430">
        <f>COUNTIFS(INDIRECT("Tabela6[QRCode]"),CUMPRIMENTO!$C430,INDIRECT("Tabela6[Data]"),CUMPRIMENTO!N$1)+COUNTIFS(INDIRECT("Tabela6[QRCode]"),CUMPRIMENTO!$D430,INDIRECT("Tabela6[Data]"),CUMPRIMENTO!N$1)</f>
        <v/>
      </c>
      <c r="Q430" s="33">
        <f>SUM(J430:P430)/(IF(G430=1,COUNTA(J430:P430)*3,IF(G430=2,COUNTA(J430:P430)*2,IF(G430=3,COUNTA(J430:P430),IF(G430=4,COUNTA(J430:P430)/2,IF(G430=5,COUNTA(J430:P430)/7,IF(G430=6,1,"")))))))</f>
        <v/>
      </c>
      <c r="R430">
        <f>COUNTIFS(INDIRECT("Tabela6[QRCode]"),CUMPRIMENTO!$C430,INDIRECT("Tabela6[Data]"),CUMPRIMENTO!R$1)+COUNTIFS(INDIRECT("Tabela6[QRCode]"),CUMPRIMENTO!$D430,INDIRECT("Tabela6[Data]"),CUMPRIMENTO!R$1)</f>
        <v/>
      </c>
      <c r="S430">
        <f>COUNTIFS(INDIRECT("Tabela6[QRCode]"),CUMPRIMENTO!$C430,INDIRECT("Tabela6[Data]"),CUMPRIMENTO!S$1)+COUNTIFS(INDIRECT("Tabela6[QRCode]"),CUMPRIMENTO!$D430,INDIRECT("Tabela6[Data]"),CUMPRIMENTO!S$1)</f>
        <v/>
      </c>
      <c r="T430">
        <f>COUNTIFS(INDIRECT("Tabela6[QRCode]"),CUMPRIMENTO!$C430,INDIRECT("Tabela6[Data]"),CUMPRIMENTO!T$1)+COUNTIFS(INDIRECT("Tabela6[QRCode]"),CUMPRIMENTO!$D430,INDIRECT("Tabela6[Data]"),CUMPRIMENTO!T$1)</f>
        <v/>
      </c>
      <c r="U430">
        <f>COUNTIFS(INDIRECT("Tabela6[QRCode]"),CUMPRIMENTO!$C430,INDIRECT("Tabela6[Data]"),CUMPRIMENTO!U$1)+COUNTIFS(INDIRECT("Tabela6[QRCode]"),CUMPRIMENTO!$D430,INDIRECT("Tabela6[Data]"),CUMPRIMENTO!U$1)</f>
        <v/>
      </c>
      <c r="V430">
        <f>COUNTIFS(INDIRECT("Tabela6[QRCode]"),CUMPRIMENTO!$C430,INDIRECT("Tabela6[Data]"),CUMPRIMENTO!V$1)+COUNTIFS(INDIRECT("Tabela6[QRCode]"),CUMPRIMENTO!$D430,INDIRECT("Tabela6[Data]"),CUMPRIMENTO!V$1)</f>
        <v/>
      </c>
      <c r="Y430" s="33">
        <f>SUM(R430:X430)/(IF(G430=1,COUNTA(R430:X430)*3,IF(G430=2,COUNTA(R430:X430)*2,IF(G430=3,COUNTA(R430:X430),IF(G430=4,COUNTA(R430:X430)/2,IF(G430=5,COUNTA(R430:X430)/7,IF(G430=6,1,"")))))))</f>
        <v/>
      </c>
      <c r="Z430">
        <f>COUNTIFS(INDIRECT("Tabela6[QRCode]"),CUMPRIMENTO!$C430,INDIRECT("Tabela6[Data]"),CUMPRIMENTO!Z$1)+COUNTIFS(INDIRECT("Tabela6[QRCode]"),CUMPRIMENTO!$D430,INDIRECT("Tabela6[Data]"),CUMPRIMENTO!Z$1)</f>
        <v/>
      </c>
      <c r="AA430">
        <f>COUNTIFS(INDIRECT("Tabela6[QRCode]"),CUMPRIMENTO!$C430,INDIRECT("Tabela6[Data]"),CUMPRIMENTO!AA$1)+COUNTIFS(INDIRECT("Tabela6[QRCode]"),CUMPRIMENTO!$D430,INDIRECT("Tabela6[Data]"),CUMPRIMENTO!AA$1)</f>
        <v/>
      </c>
      <c r="AB430">
        <f>COUNTIFS(INDIRECT("Tabela6[QRCode]"),CUMPRIMENTO!$C430,INDIRECT("Tabela6[Data]"),CUMPRIMENTO!AB$1)+COUNTIFS(INDIRECT("Tabela6[QRCode]"),CUMPRIMENTO!$D430,INDIRECT("Tabela6[Data]"),CUMPRIMENTO!AB$1)</f>
        <v/>
      </c>
      <c r="AC430">
        <f>COUNTIFS(INDIRECT("Tabela6[QRCode]"),CUMPRIMENTO!$C430,INDIRECT("Tabela6[Data]"),CUMPRIMENTO!AC$1)+COUNTIFS(INDIRECT("Tabela6[QRCode]"),CUMPRIMENTO!$D430,INDIRECT("Tabela6[Data]"),CUMPRIMENTO!AC$1)</f>
        <v/>
      </c>
      <c r="AD430">
        <f>COUNTIFS(INDIRECT("Tabela6[QRCode]"),CUMPRIMENTO!$C430,INDIRECT("Tabela6[Data]"),CUMPRIMENTO!AD$1)+COUNTIFS(INDIRECT("Tabela6[QRCode]"),CUMPRIMENTO!$D430,INDIRECT("Tabela6[Data]"),CUMPRIMENTO!AD$1)</f>
        <v/>
      </c>
      <c r="AG430" s="33">
        <f>SUM(Z430:AD430)/(IF(G430=1,COUNTA(Z430:AD430)*3,IF(G430=2,COUNTA(Z430:AD430)*2,IF(G430=3,COUNTA(Z430:AD430),IF(G430=4,COUNTA(Z430:AD430)/2,IF(G430=5,COUNTA(Z430:AD430)/7,IF(G430=6,1,"")))))))</f>
        <v/>
      </c>
      <c r="AH430">
        <f>COUNTIFS(INDIRECT("Tabela6[QRCode]"),CUMPRIMENTO!$C430,INDIRECT("Tabela6[Data]"),CUMPRIMENTO!AH$1)+COUNTIFS(INDIRECT("Tabela6[QRCode]"),CUMPRIMENTO!$D430,INDIRECT("Tabela6[Data]"),CUMPRIMENTO!AH$1)</f>
        <v/>
      </c>
      <c r="AI430">
        <f>COUNTIFS(INDIRECT("Tabela6[QRCode]"),CUMPRIMENTO!$C430,INDIRECT("Tabela6[Data]"),CUMPRIMENTO!AI$1)+COUNTIFS(INDIRECT("Tabela6[QRCode]"),CUMPRIMENTO!$D430,INDIRECT("Tabela6[Data]"),CUMPRIMENTO!AI$1)</f>
        <v/>
      </c>
      <c r="AJ430">
        <f>COUNTIFS(INDIRECT("Tabela6[QRCode]"),CUMPRIMENTO!$C430,INDIRECT("Tabela6[Data]"),CUMPRIMENTO!AJ$1)+COUNTIFS(INDIRECT("Tabela6[QRCode]"),CUMPRIMENTO!$D430,INDIRECT("Tabela6[Data]"),CUMPRIMENTO!AJ$1)</f>
        <v/>
      </c>
      <c r="AK430">
        <f>COUNTIFS(INDIRECT("Tabela6[QRCode]"),CUMPRIMENTO!$C430,INDIRECT("Tabela6[Data]"),CUMPRIMENTO!AK$1)+COUNTIFS(INDIRECT("Tabela6[QRCode]"),CUMPRIMENTO!$D430,INDIRECT("Tabela6[Data]"),CUMPRIMENTO!AK$1)</f>
        <v/>
      </c>
      <c r="AL430">
        <f>COUNTIFS(INDIRECT("Tabela6[QRCode]"),CUMPRIMENTO!$C430,INDIRECT("Tabela6[Data]"),CUMPRIMENTO!AL$1)+COUNTIFS(INDIRECT("Tabela6[QRCode]"),CUMPRIMENTO!$D430,INDIRECT("Tabela6[Data]"),CUMPRIMENTO!AL$1)</f>
        <v/>
      </c>
      <c r="AO430" s="33">
        <f>SUM(AH430:AL430)/(IF(G430=1,COUNTA(AH430:AL430)*3,IF(G430=2,COUNTA(AH430:AL430)*2,IF(G430=3,COUNTA(AH430:AL430),IF(G430=4,COUNTA(AH430:AL430)/2,IF(G430=5,COUNTA(AH430:AL430)/7,IF(G430=6,1,"")))))))</f>
        <v/>
      </c>
      <c r="AP430">
        <f>COUNTIFS(INDIRECT("Tabela6[QRCode]"),CUMPRIMENTO!$C430,INDIRECT("Tabela6[Data]"),CUMPRIMENTO!AP$1)+COUNTIFS(INDIRECT("Tabela6[QRCode]"),CUMPRIMENTO!$D430,INDIRECT("Tabela6[Data]"),CUMPRIMENTO!AP$1)</f>
        <v/>
      </c>
      <c r="AQ430">
        <f>COUNTIFS(INDIRECT("Tabela6[QRCode]"),CUMPRIMENTO!$C430,INDIRECT("Tabela6[Data]"),CUMPRIMENTO!AQ$1)+COUNTIFS(INDIRECT("Tabela6[QRCode]"),CUMPRIMENTO!$D430,INDIRECT("Tabela6[Data]"),CUMPRIMENTO!AQ$1)</f>
        <v/>
      </c>
      <c r="AW430" s="33">
        <f>SUM(AP430:AS430)/(IF(G430=1,COUNTA(AP430:AS430)*3,IF(G430=2,COUNTA(AP430:AS430)*2,IF(G430=3,COUNTA(AP430:AS430),IF(G430=4,COUNTA(AP430:AS430)/2,IF(G430=5,COUNTA(AP430:AS430)/7,IF(G430=6,1,"")))))))</f>
        <v/>
      </c>
    </row>
    <row r="431">
      <c r="B431" t="inlineStr">
        <is>
          <t>BR01-IES-P52</t>
        </is>
      </c>
      <c r="C431" t="inlineStr">
        <is>
          <t>BR01-IES-P52-SALA05</t>
        </is>
      </c>
      <c r="D431" t="inlineStr">
        <is>
          <t>RS-ST01-52-00T-SLA03</t>
        </is>
      </c>
      <c r="E431" t="inlineStr">
        <is>
          <t>SALA SUPERVISAO</t>
        </is>
      </c>
      <c r="G431" t="n">
        <v>4</v>
      </c>
      <c r="H431" t="inlineStr">
        <is>
          <t>T2E</t>
        </is>
      </c>
      <c r="I431" s="34">
        <f>IF(H431="SOB DEMANDA",100%,IF(AVERAGE(Y431,AG431,AO431,AW431)&gt;100%,100%,AVERAGE(Y431,AG431,AO431,AW431)))</f>
        <v/>
      </c>
      <c r="J431">
        <f>COUNTIFS(INDIRECT("Tabela6[QRCode]"),CUMPRIMENTO!$C431,INDIRECT("Tabela6[Data]"),CUMPRIMENTO!J$1)+COUNTIFS(INDIRECT("Tabela6[QRCode]"),CUMPRIMENTO!$D431,INDIRECT("Tabela6[Data]"),CUMPRIMENTO!J$1)</f>
        <v/>
      </c>
      <c r="K431">
        <f>COUNTIFS(INDIRECT("Tabela6[QRCode]"),CUMPRIMENTO!$C431,INDIRECT("Tabela6[Data]"),CUMPRIMENTO!K$1)+COUNTIFS(INDIRECT("Tabela6[QRCode]"),CUMPRIMENTO!$D431,INDIRECT("Tabela6[Data]"),CUMPRIMENTO!K$1)</f>
        <v/>
      </c>
      <c r="L431">
        <f>COUNTIFS(INDIRECT("Tabela6[QRCode]"),CUMPRIMENTO!$C431,INDIRECT("Tabela6[Data]"),CUMPRIMENTO!L$1)+COUNTIFS(INDIRECT("Tabela6[QRCode]"),CUMPRIMENTO!$D431,INDIRECT("Tabela6[Data]"),CUMPRIMENTO!L$1)</f>
        <v/>
      </c>
      <c r="M431">
        <f>COUNTIFS(INDIRECT("Tabela6[QRCode]"),CUMPRIMENTO!$C431,INDIRECT("Tabela6[Data]"),CUMPRIMENTO!M$1)+COUNTIFS(INDIRECT("Tabela6[QRCode]"),CUMPRIMENTO!$D431,INDIRECT("Tabela6[Data]"),CUMPRIMENTO!M$1)</f>
        <v/>
      </c>
      <c r="N431">
        <f>COUNTIFS(INDIRECT("Tabela6[QRCode]"),CUMPRIMENTO!$C431,INDIRECT("Tabela6[Data]"),CUMPRIMENTO!N$1)+COUNTIFS(INDIRECT("Tabela6[QRCode]"),CUMPRIMENTO!$D431,INDIRECT("Tabela6[Data]"),CUMPRIMENTO!N$1)</f>
        <v/>
      </c>
      <c r="Q431" s="33">
        <f>SUM(J431:P431)/(IF(G431=1,COUNTA(J431:P431)*3,IF(G431=2,COUNTA(J431:P431)*2,IF(G431=3,COUNTA(J431:P431),IF(G431=4,COUNTA(J431:P431)/2,IF(G431=5,COUNTA(J431:P431)/7,IF(G431=6,1,"")))))))</f>
        <v/>
      </c>
      <c r="R431">
        <f>COUNTIFS(INDIRECT("Tabela6[QRCode]"),CUMPRIMENTO!$C431,INDIRECT("Tabela6[Data]"),CUMPRIMENTO!R$1)+COUNTIFS(INDIRECT("Tabela6[QRCode]"),CUMPRIMENTO!$D431,INDIRECT("Tabela6[Data]"),CUMPRIMENTO!R$1)</f>
        <v/>
      </c>
      <c r="S431">
        <f>COUNTIFS(INDIRECT("Tabela6[QRCode]"),CUMPRIMENTO!$C431,INDIRECT("Tabela6[Data]"),CUMPRIMENTO!S$1)+COUNTIFS(INDIRECT("Tabela6[QRCode]"),CUMPRIMENTO!$D431,INDIRECT("Tabela6[Data]"),CUMPRIMENTO!S$1)</f>
        <v/>
      </c>
      <c r="T431">
        <f>COUNTIFS(INDIRECT("Tabela6[QRCode]"),CUMPRIMENTO!$C431,INDIRECT("Tabela6[Data]"),CUMPRIMENTO!T$1)+COUNTIFS(INDIRECT("Tabela6[QRCode]"),CUMPRIMENTO!$D431,INDIRECT("Tabela6[Data]"),CUMPRIMENTO!T$1)</f>
        <v/>
      </c>
      <c r="U431">
        <f>COUNTIFS(INDIRECT("Tabela6[QRCode]"),CUMPRIMENTO!$C431,INDIRECT("Tabela6[Data]"),CUMPRIMENTO!U$1)+COUNTIFS(INDIRECT("Tabela6[QRCode]"),CUMPRIMENTO!$D431,INDIRECT("Tabela6[Data]"),CUMPRIMENTO!U$1)</f>
        <v/>
      </c>
      <c r="V431">
        <f>COUNTIFS(INDIRECT("Tabela6[QRCode]"),CUMPRIMENTO!$C431,INDIRECT("Tabela6[Data]"),CUMPRIMENTO!V$1)+COUNTIFS(INDIRECT("Tabela6[QRCode]"),CUMPRIMENTO!$D431,INDIRECT("Tabela6[Data]"),CUMPRIMENTO!V$1)</f>
        <v/>
      </c>
      <c r="Y431" s="33">
        <f>SUM(R431:X431)/(IF(G431=1,COUNTA(R431:X431)*3,IF(G431=2,COUNTA(R431:X431)*2,IF(G431=3,COUNTA(R431:X431),IF(G431=4,COUNTA(R431:X431)/2,IF(G431=5,COUNTA(R431:X431)/7,IF(G431=6,1,"")))))))</f>
        <v/>
      </c>
      <c r="Z431">
        <f>COUNTIFS(INDIRECT("Tabela6[QRCode]"),CUMPRIMENTO!$C431,INDIRECT("Tabela6[Data]"),CUMPRIMENTO!Z$1)+COUNTIFS(INDIRECT("Tabela6[QRCode]"),CUMPRIMENTO!$D431,INDIRECT("Tabela6[Data]"),CUMPRIMENTO!Z$1)</f>
        <v/>
      </c>
      <c r="AA431">
        <f>COUNTIFS(INDIRECT("Tabela6[QRCode]"),CUMPRIMENTO!$C431,INDIRECT("Tabela6[Data]"),CUMPRIMENTO!AA$1)+COUNTIFS(INDIRECT("Tabela6[QRCode]"),CUMPRIMENTO!$D431,INDIRECT("Tabela6[Data]"),CUMPRIMENTO!AA$1)</f>
        <v/>
      </c>
      <c r="AB431">
        <f>COUNTIFS(INDIRECT("Tabela6[QRCode]"),CUMPRIMENTO!$C431,INDIRECT("Tabela6[Data]"),CUMPRIMENTO!AB$1)+COUNTIFS(INDIRECT("Tabela6[QRCode]"),CUMPRIMENTO!$D431,INDIRECT("Tabela6[Data]"),CUMPRIMENTO!AB$1)</f>
        <v/>
      </c>
      <c r="AC431">
        <f>COUNTIFS(INDIRECT("Tabela6[QRCode]"),CUMPRIMENTO!$C431,INDIRECT("Tabela6[Data]"),CUMPRIMENTO!AC$1)+COUNTIFS(INDIRECT("Tabela6[QRCode]"),CUMPRIMENTO!$D431,INDIRECT("Tabela6[Data]"),CUMPRIMENTO!AC$1)</f>
        <v/>
      </c>
      <c r="AD431">
        <f>COUNTIFS(INDIRECT("Tabela6[QRCode]"),CUMPRIMENTO!$C431,INDIRECT("Tabela6[Data]"),CUMPRIMENTO!AD$1)+COUNTIFS(INDIRECT("Tabela6[QRCode]"),CUMPRIMENTO!$D431,INDIRECT("Tabela6[Data]"),CUMPRIMENTO!AD$1)</f>
        <v/>
      </c>
      <c r="AG431" s="33">
        <f>SUM(Z431:AD431)/(IF(G431=1,COUNTA(Z431:AD431)*3,IF(G431=2,COUNTA(Z431:AD431)*2,IF(G431=3,COUNTA(Z431:AD431),IF(G431=4,COUNTA(Z431:AD431)/2,IF(G431=5,COUNTA(Z431:AD431)/7,IF(G431=6,1,"")))))))</f>
        <v/>
      </c>
      <c r="AH431">
        <f>COUNTIFS(INDIRECT("Tabela6[QRCode]"),CUMPRIMENTO!$C431,INDIRECT("Tabela6[Data]"),CUMPRIMENTO!AH$1)+COUNTIFS(INDIRECT("Tabela6[QRCode]"),CUMPRIMENTO!$D431,INDIRECT("Tabela6[Data]"),CUMPRIMENTO!AH$1)</f>
        <v/>
      </c>
      <c r="AI431">
        <f>COUNTIFS(INDIRECT("Tabela6[QRCode]"),CUMPRIMENTO!$C431,INDIRECT("Tabela6[Data]"),CUMPRIMENTO!AI$1)+COUNTIFS(INDIRECT("Tabela6[QRCode]"),CUMPRIMENTO!$D431,INDIRECT("Tabela6[Data]"),CUMPRIMENTO!AI$1)</f>
        <v/>
      </c>
      <c r="AJ431">
        <f>COUNTIFS(INDIRECT("Tabela6[QRCode]"),CUMPRIMENTO!$C431,INDIRECT("Tabela6[Data]"),CUMPRIMENTO!AJ$1)+COUNTIFS(INDIRECT("Tabela6[QRCode]"),CUMPRIMENTO!$D431,INDIRECT("Tabela6[Data]"),CUMPRIMENTO!AJ$1)</f>
        <v/>
      </c>
      <c r="AK431">
        <f>COUNTIFS(INDIRECT("Tabela6[QRCode]"),CUMPRIMENTO!$C431,INDIRECT("Tabela6[Data]"),CUMPRIMENTO!AK$1)+COUNTIFS(INDIRECT("Tabela6[QRCode]"),CUMPRIMENTO!$D431,INDIRECT("Tabela6[Data]"),CUMPRIMENTO!AK$1)</f>
        <v/>
      </c>
      <c r="AL431">
        <f>COUNTIFS(INDIRECT("Tabela6[QRCode]"),CUMPRIMENTO!$C431,INDIRECT("Tabela6[Data]"),CUMPRIMENTO!AL$1)+COUNTIFS(INDIRECT("Tabela6[QRCode]"),CUMPRIMENTO!$D431,INDIRECT("Tabela6[Data]"),CUMPRIMENTO!AL$1)</f>
        <v/>
      </c>
      <c r="AO431" s="33">
        <f>SUM(AH431:AL431)/(IF(G431=1,COUNTA(AH431:AL431)*3,IF(G431=2,COUNTA(AH431:AL431)*2,IF(G431=3,COUNTA(AH431:AL431),IF(G431=4,COUNTA(AH431:AL431)/2,IF(G431=5,COUNTA(AH431:AL431)/7,IF(G431=6,1,"")))))))</f>
        <v/>
      </c>
      <c r="AP431">
        <f>COUNTIFS(INDIRECT("Tabela6[QRCode]"),CUMPRIMENTO!$C431,INDIRECT("Tabela6[Data]"),CUMPRIMENTO!AP$1)+COUNTIFS(INDIRECT("Tabela6[QRCode]"),CUMPRIMENTO!$D431,INDIRECT("Tabela6[Data]"),CUMPRIMENTO!AP$1)</f>
        <v/>
      </c>
      <c r="AQ431">
        <f>COUNTIFS(INDIRECT("Tabela6[QRCode]"),CUMPRIMENTO!$C431,INDIRECT("Tabela6[Data]"),CUMPRIMENTO!AQ$1)+COUNTIFS(INDIRECT("Tabela6[QRCode]"),CUMPRIMENTO!$D431,INDIRECT("Tabela6[Data]"),CUMPRIMENTO!AQ$1)</f>
        <v/>
      </c>
      <c r="AW431" s="33">
        <f>SUM(AP431:AS431)/(IF(G431=1,COUNTA(AP431:AS431)*3,IF(G431=2,COUNTA(AP431:AS431)*2,IF(G431=3,COUNTA(AP431:AS431),IF(G431=4,COUNTA(AP431:AS431)/2,IF(G431=5,COUNTA(AP431:AS431)/7,IF(G431=6,1,"")))))))</f>
        <v/>
      </c>
    </row>
    <row r="432">
      <c r="B432" t="inlineStr">
        <is>
          <t>BR01-IES-P52</t>
        </is>
      </c>
      <c r="C432" t="inlineStr">
        <is>
          <t>BR01-IES-P52-SALA06</t>
        </is>
      </c>
      <c r="D432" t="inlineStr">
        <is>
          <t>RS-ST01-52-00T-SLA04</t>
        </is>
      </c>
      <c r="E432" t="inlineStr">
        <is>
          <t>SALA CAM - SUPORTE</t>
        </is>
      </c>
      <c r="G432" t="n">
        <v>4</v>
      </c>
      <c r="H432" t="inlineStr">
        <is>
          <t>T2E</t>
        </is>
      </c>
      <c r="I432" s="34">
        <f>IF(H432="SOB DEMANDA",100%,IF(AVERAGE(Y432,AG432,AO432,AW432)&gt;100%,100%,AVERAGE(Y432,AG432,AO432,AW432)))</f>
        <v/>
      </c>
      <c r="J432">
        <f>COUNTIFS(INDIRECT("Tabela6[QRCode]"),CUMPRIMENTO!$C432,INDIRECT("Tabela6[Data]"),CUMPRIMENTO!J$1)+COUNTIFS(INDIRECT("Tabela6[QRCode]"),CUMPRIMENTO!$D432,INDIRECT("Tabela6[Data]"),CUMPRIMENTO!J$1)</f>
        <v/>
      </c>
      <c r="K432">
        <f>COUNTIFS(INDIRECT("Tabela6[QRCode]"),CUMPRIMENTO!$C432,INDIRECT("Tabela6[Data]"),CUMPRIMENTO!K$1)+COUNTIFS(INDIRECT("Tabela6[QRCode]"),CUMPRIMENTO!$D432,INDIRECT("Tabela6[Data]"),CUMPRIMENTO!K$1)</f>
        <v/>
      </c>
      <c r="L432">
        <f>COUNTIFS(INDIRECT("Tabela6[QRCode]"),CUMPRIMENTO!$C432,INDIRECT("Tabela6[Data]"),CUMPRIMENTO!L$1)+COUNTIFS(INDIRECT("Tabela6[QRCode]"),CUMPRIMENTO!$D432,INDIRECT("Tabela6[Data]"),CUMPRIMENTO!L$1)</f>
        <v/>
      </c>
      <c r="M432">
        <f>COUNTIFS(INDIRECT("Tabela6[QRCode]"),CUMPRIMENTO!$C432,INDIRECT("Tabela6[Data]"),CUMPRIMENTO!M$1)+COUNTIFS(INDIRECT("Tabela6[QRCode]"),CUMPRIMENTO!$D432,INDIRECT("Tabela6[Data]"),CUMPRIMENTO!M$1)</f>
        <v/>
      </c>
      <c r="N432">
        <f>COUNTIFS(INDIRECT("Tabela6[QRCode]"),CUMPRIMENTO!$C432,INDIRECT("Tabela6[Data]"),CUMPRIMENTO!N$1)+COUNTIFS(INDIRECT("Tabela6[QRCode]"),CUMPRIMENTO!$D432,INDIRECT("Tabela6[Data]"),CUMPRIMENTO!N$1)</f>
        <v/>
      </c>
      <c r="Q432" s="33">
        <f>SUM(J432:P432)/(IF(G432=1,COUNTA(J432:P432)*3,IF(G432=2,COUNTA(J432:P432)*2,IF(G432=3,COUNTA(J432:P432),IF(G432=4,COUNTA(J432:P432)/2,IF(G432=5,COUNTA(J432:P432)/7,IF(G432=6,1,"")))))))</f>
        <v/>
      </c>
      <c r="R432">
        <f>COUNTIFS(INDIRECT("Tabela6[QRCode]"),CUMPRIMENTO!$C432,INDIRECT("Tabela6[Data]"),CUMPRIMENTO!R$1)+COUNTIFS(INDIRECT("Tabela6[QRCode]"),CUMPRIMENTO!$D432,INDIRECT("Tabela6[Data]"),CUMPRIMENTO!R$1)</f>
        <v/>
      </c>
      <c r="S432">
        <f>COUNTIFS(INDIRECT("Tabela6[QRCode]"),CUMPRIMENTO!$C432,INDIRECT("Tabela6[Data]"),CUMPRIMENTO!S$1)+COUNTIFS(INDIRECT("Tabela6[QRCode]"),CUMPRIMENTO!$D432,INDIRECT("Tabela6[Data]"),CUMPRIMENTO!S$1)</f>
        <v/>
      </c>
      <c r="T432">
        <f>COUNTIFS(INDIRECT("Tabela6[QRCode]"),CUMPRIMENTO!$C432,INDIRECT("Tabela6[Data]"),CUMPRIMENTO!T$1)+COUNTIFS(INDIRECT("Tabela6[QRCode]"),CUMPRIMENTO!$D432,INDIRECT("Tabela6[Data]"),CUMPRIMENTO!T$1)</f>
        <v/>
      </c>
      <c r="U432">
        <f>COUNTIFS(INDIRECT("Tabela6[QRCode]"),CUMPRIMENTO!$C432,INDIRECT("Tabela6[Data]"),CUMPRIMENTO!U$1)+COUNTIFS(INDIRECT("Tabela6[QRCode]"),CUMPRIMENTO!$D432,INDIRECT("Tabela6[Data]"),CUMPRIMENTO!U$1)</f>
        <v/>
      </c>
      <c r="V432">
        <f>COUNTIFS(INDIRECT("Tabela6[QRCode]"),CUMPRIMENTO!$C432,INDIRECT("Tabela6[Data]"),CUMPRIMENTO!V$1)+COUNTIFS(INDIRECT("Tabela6[QRCode]"),CUMPRIMENTO!$D432,INDIRECT("Tabela6[Data]"),CUMPRIMENTO!V$1)</f>
        <v/>
      </c>
      <c r="Y432" s="33">
        <f>SUM(R432:X432)/(IF(G432=1,COUNTA(R432:X432)*3,IF(G432=2,COUNTA(R432:X432)*2,IF(G432=3,COUNTA(R432:X432),IF(G432=4,COUNTA(R432:X432)/2,IF(G432=5,COUNTA(R432:X432)/7,IF(G432=6,1,"")))))))</f>
        <v/>
      </c>
      <c r="Z432">
        <f>COUNTIFS(INDIRECT("Tabela6[QRCode]"),CUMPRIMENTO!$C432,INDIRECT("Tabela6[Data]"),CUMPRIMENTO!Z$1)+COUNTIFS(INDIRECT("Tabela6[QRCode]"),CUMPRIMENTO!$D432,INDIRECT("Tabela6[Data]"),CUMPRIMENTO!Z$1)</f>
        <v/>
      </c>
      <c r="AA432">
        <f>COUNTIFS(INDIRECT("Tabela6[QRCode]"),CUMPRIMENTO!$C432,INDIRECT("Tabela6[Data]"),CUMPRIMENTO!AA$1)+COUNTIFS(INDIRECT("Tabela6[QRCode]"),CUMPRIMENTO!$D432,INDIRECT("Tabela6[Data]"),CUMPRIMENTO!AA$1)</f>
        <v/>
      </c>
      <c r="AB432">
        <f>COUNTIFS(INDIRECT("Tabela6[QRCode]"),CUMPRIMENTO!$C432,INDIRECT("Tabela6[Data]"),CUMPRIMENTO!AB$1)+COUNTIFS(INDIRECT("Tabela6[QRCode]"),CUMPRIMENTO!$D432,INDIRECT("Tabela6[Data]"),CUMPRIMENTO!AB$1)</f>
        <v/>
      </c>
      <c r="AC432">
        <f>COUNTIFS(INDIRECT("Tabela6[QRCode]"),CUMPRIMENTO!$C432,INDIRECT("Tabela6[Data]"),CUMPRIMENTO!AC$1)+COUNTIFS(INDIRECT("Tabela6[QRCode]"),CUMPRIMENTO!$D432,INDIRECT("Tabela6[Data]"),CUMPRIMENTO!AC$1)</f>
        <v/>
      </c>
      <c r="AD432">
        <f>COUNTIFS(INDIRECT("Tabela6[QRCode]"),CUMPRIMENTO!$C432,INDIRECT("Tabela6[Data]"),CUMPRIMENTO!AD$1)+COUNTIFS(INDIRECT("Tabela6[QRCode]"),CUMPRIMENTO!$D432,INDIRECT("Tabela6[Data]"),CUMPRIMENTO!AD$1)</f>
        <v/>
      </c>
      <c r="AG432" s="33">
        <f>SUM(Z432:AD432)/(IF(G432=1,COUNTA(Z432:AD432)*3,IF(G432=2,COUNTA(Z432:AD432)*2,IF(G432=3,COUNTA(Z432:AD432),IF(G432=4,COUNTA(Z432:AD432)/2,IF(G432=5,COUNTA(Z432:AD432)/7,IF(G432=6,1,"")))))))</f>
        <v/>
      </c>
      <c r="AH432">
        <f>COUNTIFS(INDIRECT("Tabela6[QRCode]"),CUMPRIMENTO!$C432,INDIRECT("Tabela6[Data]"),CUMPRIMENTO!AH$1)+COUNTIFS(INDIRECT("Tabela6[QRCode]"),CUMPRIMENTO!$D432,INDIRECT("Tabela6[Data]"),CUMPRIMENTO!AH$1)</f>
        <v/>
      </c>
      <c r="AI432">
        <f>COUNTIFS(INDIRECT("Tabela6[QRCode]"),CUMPRIMENTO!$C432,INDIRECT("Tabela6[Data]"),CUMPRIMENTO!AI$1)+COUNTIFS(INDIRECT("Tabela6[QRCode]"),CUMPRIMENTO!$D432,INDIRECT("Tabela6[Data]"),CUMPRIMENTO!AI$1)</f>
        <v/>
      </c>
      <c r="AJ432">
        <f>COUNTIFS(INDIRECT("Tabela6[QRCode]"),CUMPRIMENTO!$C432,INDIRECT("Tabela6[Data]"),CUMPRIMENTO!AJ$1)+COUNTIFS(INDIRECT("Tabela6[QRCode]"),CUMPRIMENTO!$D432,INDIRECT("Tabela6[Data]"),CUMPRIMENTO!AJ$1)</f>
        <v/>
      </c>
      <c r="AK432">
        <f>COUNTIFS(INDIRECT("Tabela6[QRCode]"),CUMPRIMENTO!$C432,INDIRECT("Tabela6[Data]"),CUMPRIMENTO!AK$1)+COUNTIFS(INDIRECT("Tabela6[QRCode]"),CUMPRIMENTO!$D432,INDIRECT("Tabela6[Data]"),CUMPRIMENTO!AK$1)</f>
        <v/>
      </c>
      <c r="AL432">
        <f>COUNTIFS(INDIRECT("Tabela6[QRCode]"),CUMPRIMENTO!$C432,INDIRECT("Tabela6[Data]"),CUMPRIMENTO!AL$1)+COUNTIFS(INDIRECT("Tabela6[QRCode]"),CUMPRIMENTO!$D432,INDIRECT("Tabela6[Data]"),CUMPRIMENTO!AL$1)</f>
        <v/>
      </c>
      <c r="AO432" s="33">
        <f>SUM(AH432:AL432)/(IF(G432=1,COUNTA(AH432:AL432)*3,IF(G432=2,COUNTA(AH432:AL432)*2,IF(G432=3,COUNTA(AH432:AL432),IF(G432=4,COUNTA(AH432:AL432)/2,IF(G432=5,COUNTA(AH432:AL432)/7,IF(G432=6,1,"")))))))</f>
        <v/>
      </c>
      <c r="AP432">
        <f>COUNTIFS(INDIRECT("Tabela6[QRCode]"),CUMPRIMENTO!$C432,INDIRECT("Tabela6[Data]"),CUMPRIMENTO!AP$1)+COUNTIFS(INDIRECT("Tabela6[QRCode]"),CUMPRIMENTO!$D432,INDIRECT("Tabela6[Data]"),CUMPRIMENTO!AP$1)</f>
        <v/>
      </c>
      <c r="AQ432">
        <f>COUNTIFS(INDIRECT("Tabela6[QRCode]"),CUMPRIMENTO!$C432,INDIRECT("Tabela6[Data]"),CUMPRIMENTO!AQ$1)+COUNTIFS(INDIRECT("Tabela6[QRCode]"),CUMPRIMENTO!$D432,INDIRECT("Tabela6[Data]"),CUMPRIMENTO!AQ$1)</f>
        <v/>
      </c>
      <c r="AW432" s="33">
        <f>SUM(AP432:AS432)/(IF(G432=1,COUNTA(AP432:AS432)*3,IF(G432=2,COUNTA(AP432:AS432)*2,IF(G432=3,COUNTA(AP432:AS432),IF(G432=4,COUNTA(AP432:AS432)/2,IF(G432=5,COUNTA(AP432:AS432)/7,IF(G432=6,1,"")))))))</f>
        <v/>
      </c>
    </row>
    <row r="433">
      <c r="B433" t="inlineStr">
        <is>
          <t>BR01-IES-P52</t>
        </is>
      </c>
      <c r="C433" t="inlineStr">
        <is>
          <t>BR01-IES-P52-SALA09</t>
        </is>
      </c>
      <c r="D433" t="inlineStr">
        <is>
          <t>RS-ST01-52-00T-SLA07</t>
        </is>
      </c>
      <c r="E433" t="inlineStr">
        <is>
          <t>HALL QUALIDADE</t>
        </is>
      </c>
      <c r="G433" t="n">
        <v>4</v>
      </c>
      <c r="H433" t="inlineStr">
        <is>
          <t>T2E</t>
        </is>
      </c>
      <c r="I433" s="34">
        <f>IF(H433="SOB DEMANDA",100%,IF(AVERAGE(Y433,AG433,AO433,AW433)&gt;100%,100%,AVERAGE(Y433,AG433,AO433,AW433)))</f>
        <v/>
      </c>
      <c r="J433">
        <f>COUNTIFS(INDIRECT("Tabela6[QRCode]"),CUMPRIMENTO!$C433,INDIRECT("Tabela6[Data]"),CUMPRIMENTO!J$1)+COUNTIFS(INDIRECT("Tabela6[QRCode]"),CUMPRIMENTO!$D433,INDIRECT("Tabela6[Data]"),CUMPRIMENTO!J$1)</f>
        <v/>
      </c>
      <c r="K433">
        <f>COUNTIFS(INDIRECT("Tabela6[QRCode]"),CUMPRIMENTO!$C433,INDIRECT("Tabela6[Data]"),CUMPRIMENTO!K$1)+COUNTIFS(INDIRECT("Tabela6[QRCode]"),CUMPRIMENTO!$D433,INDIRECT("Tabela6[Data]"),CUMPRIMENTO!K$1)</f>
        <v/>
      </c>
      <c r="L433">
        <f>COUNTIFS(INDIRECT("Tabela6[QRCode]"),CUMPRIMENTO!$C433,INDIRECT("Tabela6[Data]"),CUMPRIMENTO!L$1)+COUNTIFS(INDIRECT("Tabela6[QRCode]"),CUMPRIMENTO!$D433,INDIRECT("Tabela6[Data]"),CUMPRIMENTO!L$1)</f>
        <v/>
      </c>
      <c r="M433">
        <f>COUNTIFS(INDIRECT("Tabela6[QRCode]"),CUMPRIMENTO!$C433,INDIRECT("Tabela6[Data]"),CUMPRIMENTO!M$1)+COUNTIFS(INDIRECT("Tabela6[QRCode]"),CUMPRIMENTO!$D433,INDIRECT("Tabela6[Data]"),CUMPRIMENTO!M$1)</f>
        <v/>
      </c>
      <c r="N433">
        <f>COUNTIFS(INDIRECT("Tabela6[QRCode]"),CUMPRIMENTO!$C433,INDIRECT("Tabela6[Data]"),CUMPRIMENTO!N$1)+COUNTIFS(INDIRECT("Tabela6[QRCode]"),CUMPRIMENTO!$D433,INDIRECT("Tabela6[Data]"),CUMPRIMENTO!N$1)</f>
        <v/>
      </c>
      <c r="Q433" s="33">
        <f>SUM(J433:P433)/(IF(G433=1,COUNTA(J433:P433)*3,IF(G433=2,COUNTA(J433:P433)*2,IF(G433=3,COUNTA(J433:P433),IF(G433=4,COUNTA(J433:P433)/2,IF(G433=5,COUNTA(J433:P433)/7,IF(G433=6,1,"")))))))</f>
        <v/>
      </c>
      <c r="R433">
        <f>COUNTIFS(INDIRECT("Tabela6[QRCode]"),CUMPRIMENTO!$C433,INDIRECT("Tabela6[Data]"),CUMPRIMENTO!R$1)+COUNTIFS(INDIRECT("Tabela6[QRCode]"),CUMPRIMENTO!$D433,INDIRECT("Tabela6[Data]"),CUMPRIMENTO!R$1)</f>
        <v/>
      </c>
      <c r="S433">
        <f>COUNTIFS(INDIRECT("Tabela6[QRCode]"),CUMPRIMENTO!$C433,INDIRECT("Tabela6[Data]"),CUMPRIMENTO!S$1)+COUNTIFS(INDIRECT("Tabela6[QRCode]"),CUMPRIMENTO!$D433,INDIRECT("Tabela6[Data]"),CUMPRIMENTO!S$1)</f>
        <v/>
      </c>
      <c r="T433">
        <f>COUNTIFS(INDIRECT("Tabela6[QRCode]"),CUMPRIMENTO!$C433,INDIRECT("Tabela6[Data]"),CUMPRIMENTO!T$1)+COUNTIFS(INDIRECT("Tabela6[QRCode]"),CUMPRIMENTO!$D433,INDIRECT("Tabela6[Data]"),CUMPRIMENTO!T$1)</f>
        <v/>
      </c>
      <c r="U433">
        <f>COUNTIFS(INDIRECT("Tabela6[QRCode]"),CUMPRIMENTO!$C433,INDIRECT("Tabela6[Data]"),CUMPRIMENTO!U$1)+COUNTIFS(INDIRECT("Tabela6[QRCode]"),CUMPRIMENTO!$D433,INDIRECT("Tabela6[Data]"),CUMPRIMENTO!U$1)</f>
        <v/>
      </c>
      <c r="V433">
        <f>COUNTIFS(INDIRECT("Tabela6[QRCode]"),CUMPRIMENTO!$C433,INDIRECT("Tabela6[Data]"),CUMPRIMENTO!V$1)+COUNTIFS(INDIRECT("Tabela6[QRCode]"),CUMPRIMENTO!$D433,INDIRECT("Tabela6[Data]"),CUMPRIMENTO!V$1)</f>
        <v/>
      </c>
      <c r="Y433" s="33">
        <f>SUM(R433:X433)/(IF(G433=1,COUNTA(R433:X433)*3,IF(G433=2,COUNTA(R433:X433)*2,IF(G433=3,COUNTA(R433:X433),IF(G433=4,COUNTA(R433:X433)/2,IF(G433=5,COUNTA(R433:X433)/7,IF(G433=6,1,"")))))))</f>
        <v/>
      </c>
      <c r="Z433">
        <f>COUNTIFS(INDIRECT("Tabela6[QRCode]"),CUMPRIMENTO!$C433,INDIRECT("Tabela6[Data]"),CUMPRIMENTO!Z$1)+COUNTIFS(INDIRECT("Tabela6[QRCode]"),CUMPRIMENTO!$D433,INDIRECT("Tabela6[Data]"),CUMPRIMENTO!Z$1)</f>
        <v/>
      </c>
      <c r="AA433">
        <f>COUNTIFS(INDIRECT("Tabela6[QRCode]"),CUMPRIMENTO!$C433,INDIRECT("Tabela6[Data]"),CUMPRIMENTO!AA$1)+COUNTIFS(INDIRECT("Tabela6[QRCode]"),CUMPRIMENTO!$D433,INDIRECT("Tabela6[Data]"),CUMPRIMENTO!AA$1)</f>
        <v/>
      </c>
      <c r="AB433">
        <f>COUNTIFS(INDIRECT("Tabela6[QRCode]"),CUMPRIMENTO!$C433,INDIRECT("Tabela6[Data]"),CUMPRIMENTO!AB$1)+COUNTIFS(INDIRECT("Tabela6[QRCode]"),CUMPRIMENTO!$D433,INDIRECT("Tabela6[Data]"),CUMPRIMENTO!AB$1)</f>
        <v/>
      </c>
      <c r="AC433">
        <f>COUNTIFS(INDIRECT("Tabela6[QRCode]"),CUMPRIMENTO!$C433,INDIRECT("Tabela6[Data]"),CUMPRIMENTO!AC$1)+COUNTIFS(INDIRECT("Tabela6[QRCode]"),CUMPRIMENTO!$D433,INDIRECT("Tabela6[Data]"),CUMPRIMENTO!AC$1)</f>
        <v/>
      </c>
      <c r="AD433">
        <f>COUNTIFS(INDIRECT("Tabela6[QRCode]"),CUMPRIMENTO!$C433,INDIRECT("Tabela6[Data]"),CUMPRIMENTO!AD$1)+COUNTIFS(INDIRECT("Tabela6[QRCode]"),CUMPRIMENTO!$D433,INDIRECT("Tabela6[Data]"),CUMPRIMENTO!AD$1)</f>
        <v/>
      </c>
      <c r="AG433" s="33">
        <f>SUM(Z433:AD433)/(IF(G433=1,COUNTA(Z433:AD433)*3,IF(G433=2,COUNTA(Z433:AD433)*2,IF(G433=3,COUNTA(Z433:AD433),IF(G433=4,COUNTA(Z433:AD433)/2,IF(G433=5,COUNTA(Z433:AD433)/7,IF(G433=6,1,"")))))))</f>
        <v/>
      </c>
      <c r="AH433">
        <f>COUNTIFS(INDIRECT("Tabela6[QRCode]"),CUMPRIMENTO!$C433,INDIRECT("Tabela6[Data]"),CUMPRIMENTO!AH$1)+COUNTIFS(INDIRECT("Tabela6[QRCode]"),CUMPRIMENTO!$D433,INDIRECT("Tabela6[Data]"),CUMPRIMENTO!AH$1)</f>
        <v/>
      </c>
      <c r="AI433">
        <f>COUNTIFS(INDIRECT("Tabela6[QRCode]"),CUMPRIMENTO!$C433,INDIRECT("Tabela6[Data]"),CUMPRIMENTO!AI$1)+COUNTIFS(INDIRECT("Tabela6[QRCode]"),CUMPRIMENTO!$D433,INDIRECT("Tabela6[Data]"),CUMPRIMENTO!AI$1)</f>
        <v/>
      </c>
      <c r="AJ433">
        <f>COUNTIFS(INDIRECT("Tabela6[QRCode]"),CUMPRIMENTO!$C433,INDIRECT("Tabela6[Data]"),CUMPRIMENTO!AJ$1)+COUNTIFS(INDIRECT("Tabela6[QRCode]"),CUMPRIMENTO!$D433,INDIRECT("Tabela6[Data]"),CUMPRIMENTO!AJ$1)</f>
        <v/>
      </c>
      <c r="AK433">
        <f>COUNTIFS(INDIRECT("Tabela6[QRCode]"),CUMPRIMENTO!$C433,INDIRECT("Tabela6[Data]"),CUMPRIMENTO!AK$1)+COUNTIFS(INDIRECT("Tabela6[QRCode]"),CUMPRIMENTO!$D433,INDIRECT("Tabela6[Data]"),CUMPRIMENTO!AK$1)</f>
        <v/>
      </c>
      <c r="AL433">
        <f>COUNTIFS(INDIRECT("Tabela6[QRCode]"),CUMPRIMENTO!$C433,INDIRECT("Tabela6[Data]"),CUMPRIMENTO!AL$1)+COUNTIFS(INDIRECT("Tabela6[QRCode]"),CUMPRIMENTO!$D433,INDIRECT("Tabela6[Data]"),CUMPRIMENTO!AL$1)</f>
        <v/>
      </c>
      <c r="AO433" s="33">
        <f>SUM(AH433:AL433)/(IF(G433=1,COUNTA(AH433:AL433)*3,IF(G433=2,COUNTA(AH433:AL433)*2,IF(G433=3,COUNTA(AH433:AL433),IF(G433=4,COUNTA(AH433:AL433)/2,IF(G433=5,COUNTA(AH433:AL433)/7,IF(G433=6,1,"")))))))</f>
        <v/>
      </c>
      <c r="AP433">
        <f>COUNTIFS(INDIRECT("Tabela6[QRCode]"),CUMPRIMENTO!$C433,INDIRECT("Tabela6[Data]"),CUMPRIMENTO!AP$1)+COUNTIFS(INDIRECT("Tabela6[QRCode]"),CUMPRIMENTO!$D433,INDIRECT("Tabela6[Data]"),CUMPRIMENTO!AP$1)</f>
        <v/>
      </c>
      <c r="AQ433">
        <f>COUNTIFS(INDIRECT("Tabela6[QRCode]"),CUMPRIMENTO!$C433,INDIRECT("Tabela6[Data]"),CUMPRIMENTO!AQ$1)+COUNTIFS(INDIRECT("Tabela6[QRCode]"),CUMPRIMENTO!$D433,INDIRECT("Tabela6[Data]"),CUMPRIMENTO!AQ$1)</f>
        <v/>
      </c>
      <c r="AW433" s="33">
        <f>SUM(AP433:AS433)/(IF(G433=1,COUNTA(AP433:AS433)*3,IF(G433=2,COUNTA(AP433:AS433)*2,IF(G433=3,COUNTA(AP433:AS433),IF(G433=4,COUNTA(AP433:AS433)/2,IF(G433=5,COUNTA(AP433:AS433)/7,IF(G433=6,1,"")))))))</f>
        <v/>
      </c>
    </row>
    <row r="434">
      <c r="B434" t="inlineStr">
        <is>
          <t>BR01-IES-P52</t>
        </is>
      </c>
      <c r="C434" t="inlineStr">
        <is>
          <t>BR01-IES-P52-SALA10</t>
        </is>
      </c>
      <c r="D434" t="inlineStr">
        <is>
          <t>RS-ST01-52-00T-SLA08</t>
        </is>
      </c>
      <c r="E434" t="inlineStr">
        <is>
          <t>SALA QUALIDADE</t>
        </is>
      </c>
      <c r="G434" t="n">
        <v>4</v>
      </c>
      <c r="H434" t="inlineStr">
        <is>
          <t>T2E</t>
        </is>
      </c>
      <c r="I434" s="34">
        <f>IF(H434="SOB DEMANDA",100%,IF(AVERAGE(Y434,AG434,AO434,AW434)&gt;100%,100%,AVERAGE(Y434,AG434,AO434,AW434)))</f>
        <v/>
      </c>
      <c r="J434">
        <f>COUNTIFS(INDIRECT("Tabela6[QRCode]"),CUMPRIMENTO!$C434,INDIRECT("Tabela6[Data]"),CUMPRIMENTO!J$1)+COUNTIFS(INDIRECT("Tabela6[QRCode]"),CUMPRIMENTO!$D434,INDIRECT("Tabela6[Data]"),CUMPRIMENTO!J$1)</f>
        <v/>
      </c>
      <c r="K434">
        <f>COUNTIFS(INDIRECT("Tabela6[QRCode]"),CUMPRIMENTO!$C434,INDIRECT("Tabela6[Data]"),CUMPRIMENTO!K$1)+COUNTIFS(INDIRECT("Tabela6[QRCode]"),CUMPRIMENTO!$D434,INDIRECT("Tabela6[Data]"),CUMPRIMENTO!K$1)</f>
        <v/>
      </c>
      <c r="L434">
        <f>COUNTIFS(INDIRECT("Tabela6[QRCode]"),CUMPRIMENTO!$C434,INDIRECT("Tabela6[Data]"),CUMPRIMENTO!L$1)+COUNTIFS(INDIRECT("Tabela6[QRCode]"),CUMPRIMENTO!$D434,INDIRECT("Tabela6[Data]"),CUMPRIMENTO!L$1)</f>
        <v/>
      </c>
      <c r="M434">
        <f>COUNTIFS(INDIRECT("Tabela6[QRCode]"),CUMPRIMENTO!$C434,INDIRECT("Tabela6[Data]"),CUMPRIMENTO!M$1)+COUNTIFS(INDIRECT("Tabela6[QRCode]"),CUMPRIMENTO!$D434,INDIRECT("Tabela6[Data]"),CUMPRIMENTO!M$1)</f>
        <v/>
      </c>
      <c r="N434">
        <f>COUNTIFS(INDIRECT("Tabela6[QRCode]"),CUMPRIMENTO!$C434,INDIRECT("Tabela6[Data]"),CUMPRIMENTO!N$1)+COUNTIFS(INDIRECT("Tabela6[QRCode]"),CUMPRIMENTO!$D434,INDIRECT("Tabela6[Data]"),CUMPRIMENTO!N$1)</f>
        <v/>
      </c>
      <c r="Q434" s="33">
        <f>SUM(J434:P434)/(IF(G434=1,COUNTA(J434:P434)*3,IF(G434=2,COUNTA(J434:P434)*2,IF(G434=3,COUNTA(J434:P434),IF(G434=4,COUNTA(J434:P434)/2,IF(G434=5,COUNTA(J434:P434)/7,IF(G434=6,1,"")))))))</f>
        <v/>
      </c>
      <c r="R434">
        <f>COUNTIFS(INDIRECT("Tabela6[QRCode]"),CUMPRIMENTO!$C434,INDIRECT("Tabela6[Data]"),CUMPRIMENTO!R$1)+COUNTIFS(INDIRECT("Tabela6[QRCode]"),CUMPRIMENTO!$D434,INDIRECT("Tabela6[Data]"),CUMPRIMENTO!R$1)</f>
        <v/>
      </c>
      <c r="S434">
        <f>COUNTIFS(INDIRECT("Tabela6[QRCode]"),CUMPRIMENTO!$C434,INDIRECT("Tabela6[Data]"),CUMPRIMENTO!S$1)+COUNTIFS(INDIRECT("Tabela6[QRCode]"),CUMPRIMENTO!$D434,INDIRECT("Tabela6[Data]"),CUMPRIMENTO!S$1)</f>
        <v/>
      </c>
      <c r="T434">
        <f>COUNTIFS(INDIRECT("Tabela6[QRCode]"),CUMPRIMENTO!$C434,INDIRECT("Tabela6[Data]"),CUMPRIMENTO!T$1)+COUNTIFS(INDIRECT("Tabela6[QRCode]"),CUMPRIMENTO!$D434,INDIRECT("Tabela6[Data]"),CUMPRIMENTO!T$1)</f>
        <v/>
      </c>
      <c r="U434">
        <f>COUNTIFS(INDIRECT("Tabela6[QRCode]"),CUMPRIMENTO!$C434,INDIRECT("Tabela6[Data]"),CUMPRIMENTO!U$1)+COUNTIFS(INDIRECT("Tabela6[QRCode]"),CUMPRIMENTO!$D434,INDIRECT("Tabela6[Data]"),CUMPRIMENTO!U$1)</f>
        <v/>
      </c>
      <c r="V434">
        <f>COUNTIFS(INDIRECT("Tabela6[QRCode]"),CUMPRIMENTO!$C434,INDIRECT("Tabela6[Data]"),CUMPRIMENTO!V$1)+COUNTIFS(INDIRECT("Tabela6[QRCode]"),CUMPRIMENTO!$D434,INDIRECT("Tabela6[Data]"),CUMPRIMENTO!V$1)</f>
        <v/>
      </c>
      <c r="Y434" s="33">
        <f>SUM(R434:X434)/(IF(G434=1,COUNTA(R434:X434)*3,IF(G434=2,COUNTA(R434:X434)*2,IF(G434=3,COUNTA(R434:X434),IF(G434=4,COUNTA(R434:X434)/2,IF(G434=5,COUNTA(R434:X434)/7,IF(G434=6,1,"")))))))</f>
        <v/>
      </c>
      <c r="Z434">
        <f>COUNTIFS(INDIRECT("Tabela6[QRCode]"),CUMPRIMENTO!$C434,INDIRECT("Tabela6[Data]"),CUMPRIMENTO!Z$1)+COUNTIFS(INDIRECT("Tabela6[QRCode]"),CUMPRIMENTO!$D434,INDIRECT("Tabela6[Data]"),CUMPRIMENTO!Z$1)</f>
        <v/>
      </c>
      <c r="AA434">
        <f>COUNTIFS(INDIRECT("Tabela6[QRCode]"),CUMPRIMENTO!$C434,INDIRECT("Tabela6[Data]"),CUMPRIMENTO!AA$1)+COUNTIFS(INDIRECT("Tabela6[QRCode]"),CUMPRIMENTO!$D434,INDIRECT("Tabela6[Data]"),CUMPRIMENTO!AA$1)</f>
        <v/>
      </c>
      <c r="AB434">
        <f>COUNTIFS(INDIRECT("Tabela6[QRCode]"),CUMPRIMENTO!$C434,INDIRECT("Tabela6[Data]"),CUMPRIMENTO!AB$1)+COUNTIFS(INDIRECT("Tabela6[QRCode]"),CUMPRIMENTO!$D434,INDIRECT("Tabela6[Data]"),CUMPRIMENTO!AB$1)</f>
        <v/>
      </c>
      <c r="AC434">
        <f>COUNTIFS(INDIRECT("Tabela6[QRCode]"),CUMPRIMENTO!$C434,INDIRECT("Tabela6[Data]"),CUMPRIMENTO!AC$1)+COUNTIFS(INDIRECT("Tabela6[QRCode]"),CUMPRIMENTO!$D434,INDIRECT("Tabela6[Data]"),CUMPRIMENTO!AC$1)</f>
        <v/>
      </c>
      <c r="AD434">
        <f>COUNTIFS(INDIRECT("Tabela6[QRCode]"),CUMPRIMENTO!$C434,INDIRECT("Tabela6[Data]"),CUMPRIMENTO!AD$1)+COUNTIFS(INDIRECT("Tabela6[QRCode]"),CUMPRIMENTO!$D434,INDIRECT("Tabela6[Data]"),CUMPRIMENTO!AD$1)</f>
        <v/>
      </c>
      <c r="AG434" s="33">
        <f>SUM(Z434:AD434)/(IF(G434=1,COUNTA(Z434:AD434)*3,IF(G434=2,COUNTA(Z434:AD434)*2,IF(G434=3,COUNTA(Z434:AD434),IF(G434=4,COUNTA(Z434:AD434)/2,IF(G434=5,COUNTA(Z434:AD434)/7,IF(G434=6,1,"")))))))</f>
        <v/>
      </c>
      <c r="AH434">
        <f>COUNTIFS(INDIRECT("Tabela6[QRCode]"),CUMPRIMENTO!$C434,INDIRECT("Tabela6[Data]"),CUMPRIMENTO!AH$1)+COUNTIFS(INDIRECT("Tabela6[QRCode]"),CUMPRIMENTO!$D434,INDIRECT("Tabela6[Data]"),CUMPRIMENTO!AH$1)</f>
        <v/>
      </c>
      <c r="AI434">
        <f>COUNTIFS(INDIRECT("Tabela6[QRCode]"),CUMPRIMENTO!$C434,INDIRECT("Tabela6[Data]"),CUMPRIMENTO!AI$1)+COUNTIFS(INDIRECT("Tabela6[QRCode]"),CUMPRIMENTO!$D434,INDIRECT("Tabela6[Data]"),CUMPRIMENTO!AI$1)</f>
        <v/>
      </c>
      <c r="AJ434">
        <f>COUNTIFS(INDIRECT("Tabela6[QRCode]"),CUMPRIMENTO!$C434,INDIRECT("Tabela6[Data]"),CUMPRIMENTO!AJ$1)+COUNTIFS(INDIRECT("Tabela6[QRCode]"),CUMPRIMENTO!$D434,INDIRECT("Tabela6[Data]"),CUMPRIMENTO!AJ$1)</f>
        <v/>
      </c>
      <c r="AK434">
        <f>COUNTIFS(INDIRECT("Tabela6[QRCode]"),CUMPRIMENTO!$C434,INDIRECT("Tabela6[Data]"),CUMPRIMENTO!AK$1)+COUNTIFS(INDIRECT("Tabela6[QRCode]"),CUMPRIMENTO!$D434,INDIRECT("Tabela6[Data]"),CUMPRIMENTO!AK$1)</f>
        <v/>
      </c>
      <c r="AL434">
        <f>COUNTIFS(INDIRECT("Tabela6[QRCode]"),CUMPRIMENTO!$C434,INDIRECT("Tabela6[Data]"),CUMPRIMENTO!AL$1)+COUNTIFS(INDIRECT("Tabela6[QRCode]"),CUMPRIMENTO!$D434,INDIRECT("Tabela6[Data]"),CUMPRIMENTO!AL$1)</f>
        <v/>
      </c>
      <c r="AO434" s="33">
        <f>SUM(AH434:AL434)/(IF(G434=1,COUNTA(AH434:AL434)*3,IF(G434=2,COUNTA(AH434:AL434)*2,IF(G434=3,COUNTA(AH434:AL434),IF(G434=4,COUNTA(AH434:AL434)/2,IF(G434=5,COUNTA(AH434:AL434)/7,IF(G434=6,1,"")))))))</f>
        <v/>
      </c>
      <c r="AP434">
        <f>COUNTIFS(INDIRECT("Tabela6[QRCode]"),CUMPRIMENTO!$C434,INDIRECT("Tabela6[Data]"),CUMPRIMENTO!AP$1)+COUNTIFS(INDIRECT("Tabela6[QRCode]"),CUMPRIMENTO!$D434,INDIRECT("Tabela6[Data]"),CUMPRIMENTO!AP$1)</f>
        <v/>
      </c>
      <c r="AQ434">
        <f>COUNTIFS(INDIRECT("Tabela6[QRCode]"),CUMPRIMENTO!$C434,INDIRECT("Tabela6[Data]"),CUMPRIMENTO!AQ$1)+COUNTIFS(INDIRECT("Tabela6[QRCode]"),CUMPRIMENTO!$D434,INDIRECT("Tabela6[Data]"),CUMPRIMENTO!AQ$1)</f>
        <v/>
      </c>
      <c r="AW434" s="33">
        <f>SUM(AP434:AS434)/(IF(G434=1,COUNTA(AP434:AS434)*3,IF(G434=2,COUNTA(AP434:AS434)*2,IF(G434=3,COUNTA(AP434:AS434),IF(G434=4,COUNTA(AP434:AS434)/2,IF(G434=5,COUNTA(AP434:AS434)/7,IF(G434=6,1,"")))))))</f>
        <v/>
      </c>
    </row>
    <row r="435">
      <c r="B435" t="inlineStr">
        <is>
          <t>BR01-IES-P52</t>
        </is>
      </c>
      <c r="C435" t="inlineStr">
        <is>
          <t>BR01-IES-P52-SALA12</t>
        </is>
      </c>
      <c r="D435" t="inlineStr">
        <is>
          <t>RS-ST01-52-01P-SLA10</t>
        </is>
      </c>
      <c r="E435" t="inlineStr">
        <is>
          <t>HALL MEZANINO</t>
        </is>
      </c>
      <c r="G435" t="n">
        <v>4</v>
      </c>
      <c r="H435" t="inlineStr">
        <is>
          <t>T2E</t>
        </is>
      </c>
      <c r="I435" s="34">
        <f>IF(H435="SOB DEMANDA",100%,IF(AVERAGE(Y435,AG435,AO435,AW435)&gt;100%,100%,AVERAGE(Y435,AG435,AO435,AW435)))</f>
        <v/>
      </c>
      <c r="J435">
        <f>COUNTIFS(INDIRECT("Tabela6[QRCode]"),CUMPRIMENTO!$C435,INDIRECT("Tabela6[Data]"),CUMPRIMENTO!J$1)+COUNTIFS(INDIRECT("Tabela6[QRCode]"),CUMPRIMENTO!$D435,INDIRECT("Tabela6[Data]"),CUMPRIMENTO!J$1)</f>
        <v/>
      </c>
      <c r="K435">
        <f>COUNTIFS(INDIRECT("Tabela6[QRCode]"),CUMPRIMENTO!$C435,INDIRECT("Tabela6[Data]"),CUMPRIMENTO!K$1)+COUNTIFS(INDIRECT("Tabela6[QRCode]"),CUMPRIMENTO!$D435,INDIRECT("Tabela6[Data]"),CUMPRIMENTO!K$1)</f>
        <v/>
      </c>
      <c r="L435">
        <f>COUNTIFS(INDIRECT("Tabela6[QRCode]"),CUMPRIMENTO!$C435,INDIRECT("Tabela6[Data]"),CUMPRIMENTO!L$1)+COUNTIFS(INDIRECT("Tabela6[QRCode]"),CUMPRIMENTO!$D435,INDIRECT("Tabela6[Data]"),CUMPRIMENTO!L$1)</f>
        <v/>
      </c>
      <c r="M435">
        <f>COUNTIFS(INDIRECT("Tabela6[QRCode]"),CUMPRIMENTO!$C435,INDIRECT("Tabela6[Data]"),CUMPRIMENTO!M$1)+COUNTIFS(INDIRECT("Tabela6[QRCode]"),CUMPRIMENTO!$D435,INDIRECT("Tabela6[Data]"),CUMPRIMENTO!M$1)</f>
        <v/>
      </c>
      <c r="N435">
        <f>COUNTIFS(INDIRECT("Tabela6[QRCode]"),CUMPRIMENTO!$C435,INDIRECT("Tabela6[Data]"),CUMPRIMENTO!N$1)+COUNTIFS(INDIRECT("Tabela6[QRCode]"),CUMPRIMENTO!$D435,INDIRECT("Tabela6[Data]"),CUMPRIMENTO!N$1)</f>
        <v/>
      </c>
      <c r="Q435" s="33">
        <f>SUM(J435:P435)/(IF(G435=1,COUNTA(J435:P435)*3,IF(G435=2,COUNTA(J435:P435)*2,IF(G435=3,COUNTA(J435:P435),IF(G435=4,COUNTA(J435:P435)/2,IF(G435=5,COUNTA(J435:P435)/7,IF(G435=6,1,"")))))))</f>
        <v/>
      </c>
      <c r="R435">
        <f>COUNTIFS(INDIRECT("Tabela6[QRCode]"),CUMPRIMENTO!$C435,INDIRECT("Tabela6[Data]"),CUMPRIMENTO!R$1)+COUNTIFS(INDIRECT("Tabela6[QRCode]"),CUMPRIMENTO!$D435,INDIRECT("Tabela6[Data]"),CUMPRIMENTO!R$1)</f>
        <v/>
      </c>
      <c r="S435">
        <f>COUNTIFS(INDIRECT("Tabela6[QRCode]"),CUMPRIMENTO!$C435,INDIRECT("Tabela6[Data]"),CUMPRIMENTO!S$1)+COUNTIFS(INDIRECT("Tabela6[QRCode]"),CUMPRIMENTO!$D435,INDIRECT("Tabela6[Data]"),CUMPRIMENTO!S$1)</f>
        <v/>
      </c>
      <c r="T435">
        <f>COUNTIFS(INDIRECT("Tabela6[QRCode]"),CUMPRIMENTO!$C435,INDIRECT("Tabela6[Data]"),CUMPRIMENTO!T$1)+COUNTIFS(INDIRECT("Tabela6[QRCode]"),CUMPRIMENTO!$D435,INDIRECT("Tabela6[Data]"),CUMPRIMENTO!T$1)</f>
        <v/>
      </c>
      <c r="U435">
        <f>COUNTIFS(INDIRECT("Tabela6[QRCode]"),CUMPRIMENTO!$C435,INDIRECT("Tabela6[Data]"),CUMPRIMENTO!U$1)+COUNTIFS(INDIRECT("Tabela6[QRCode]"),CUMPRIMENTO!$D435,INDIRECT("Tabela6[Data]"),CUMPRIMENTO!U$1)</f>
        <v/>
      </c>
      <c r="V435">
        <f>COUNTIFS(INDIRECT("Tabela6[QRCode]"),CUMPRIMENTO!$C435,INDIRECT("Tabela6[Data]"),CUMPRIMENTO!V$1)+COUNTIFS(INDIRECT("Tabela6[QRCode]"),CUMPRIMENTO!$D435,INDIRECT("Tabela6[Data]"),CUMPRIMENTO!V$1)</f>
        <v/>
      </c>
      <c r="Y435" s="33">
        <f>SUM(R435:X435)/(IF(G435=1,COUNTA(R435:X435)*3,IF(G435=2,COUNTA(R435:X435)*2,IF(G435=3,COUNTA(R435:X435),IF(G435=4,COUNTA(R435:X435)/2,IF(G435=5,COUNTA(R435:X435)/7,IF(G435=6,1,"")))))))</f>
        <v/>
      </c>
      <c r="Z435">
        <f>COUNTIFS(INDIRECT("Tabela6[QRCode]"),CUMPRIMENTO!$C435,INDIRECT("Tabela6[Data]"),CUMPRIMENTO!Z$1)+COUNTIFS(INDIRECT("Tabela6[QRCode]"),CUMPRIMENTO!$D435,INDIRECT("Tabela6[Data]"),CUMPRIMENTO!Z$1)</f>
        <v/>
      </c>
      <c r="AA435">
        <f>COUNTIFS(INDIRECT("Tabela6[QRCode]"),CUMPRIMENTO!$C435,INDIRECT("Tabela6[Data]"),CUMPRIMENTO!AA$1)+COUNTIFS(INDIRECT("Tabela6[QRCode]"),CUMPRIMENTO!$D435,INDIRECT("Tabela6[Data]"),CUMPRIMENTO!AA$1)</f>
        <v/>
      </c>
      <c r="AB435">
        <f>COUNTIFS(INDIRECT("Tabela6[QRCode]"),CUMPRIMENTO!$C435,INDIRECT("Tabela6[Data]"),CUMPRIMENTO!AB$1)+COUNTIFS(INDIRECT("Tabela6[QRCode]"),CUMPRIMENTO!$D435,INDIRECT("Tabela6[Data]"),CUMPRIMENTO!AB$1)</f>
        <v/>
      </c>
      <c r="AC435">
        <f>COUNTIFS(INDIRECT("Tabela6[QRCode]"),CUMPRIMENTO!$C435,INDIRECT("Tabela6[Data]"),CUMPRIMENTO!AC$1)+COUNTIFS(INDIRECT("Tabela6[QRCode]"),CUMPRIMENTO!$D435,INDIRECT("Tabela6[Data]"),CUMPRIMENTO!AC$1)</f>
        <v/>
      </c>
      <c r="AD435">
        <f>COUNTIFS(INDIRECT("Tabela6[QRCode]"),CUMPRIMENTO!$C435,INDIRECT("Tabela6[Data]"),CUMPRIMENTO!AD$1)+COUNTIFS(INDIRECT("Tabela6[QRCode]"),CUMPRIMENTO!$D435,INDIRECT("Tabela6[Data]"),CUMPRIMENTO!AD$1)</f>
        <v/>
      </c>
      <c r="AG435" s="33">
        <f>SUM(Z435:AD435)/(IF(G435=1,COUNTA(Z435:AD435)*3,IF(G435=2,COUNTA(Z435:AD435)*2,IF(G435=3,COUNTA(Z435:AD435),IF(G435=4,COUNTA(Z435:AD435)/2,IF(G435=5,COUNTA(Z435:AD435)/7,IF(G435=6,1,"")))))))</f>
        <v/>
      </c>
      <c r="AH435">
        <f>COUNTIFS(INDIRECT("Tabela6[QRCode]"),CUMPRIMENTO!$C435,INDIRECT("Tabela6[Data]"),CUMPRIMENTO!AH$1)+COUNTIFS(INDIRECT("Tabela6[QRCode]"),CUMPRIMENTO!$D435,INDIRECT("Tabela6[Data]"),CUMPRIMENTO!AH$1)</f>
        <v/>
      </c>
      <c r="AI435">
        <f>COUNTIFS(INDIRECT("Tabela6[QRCode]"),CUMPRIMENTO!$C435,INDIRECT("Tabela6[Data]"),CUMPRIMENTO!AI$1)+COUNTIFS(INDIRECT("Tabela6[QRCode]"),CUMPRIMENTO!$D435,INDIRECT("Tabela6[Data]"),CUMPRIMENTO!AI$1)</f>
        <v/>
      </c>
      <c r="AJ435">
        <f>COUNTIFS(INDIRECT("Tabela6[QRCode]"),CUMPRIMENTO!$C435,INDIRECT("Tabela6[Data]"),CUMPRIMENTO!AJ$1)+COUNTIFS(INDIRECT("Tabela6[QRCode]"),CUMPRIMENTO!$D435,INDIRECT("Tabela6[Data]"),CUMPRIMENTO!AJ$1)</f>
        <v/>
      </c>
      <c r="AK435">
        <f>COUNTIFS(INDIRECT("Tabela6[QRCode]"),CUMPRIMENTO!$C435,INDIRECT("Tabela6[Data]"),CUMPRIMENTO!AK$1)+COUNTIFS(INDIRECT("Tabela6[QRCode]"),CUMPRIMENTO!$D435,INDIRECT("Tabela6[Data]"),CUMPRIMENTO!AK$1)</f>
        <v/>
      </c>
      <c r="AL435">
        <f>COUNTIFS(INDIRECT("Tabela6[QRCode]"),CUMPRIMENTO!$C435,INDIRECT("Tabela6[Data]"),CUMPRIMENTO!AL$1)+COUNTIFS(INDIRECT("Tabela6[QRCode]"),CUMPRIMENTO!$D435,INDIRECT("Tabela6[Data]"),CUMPRIMENTO!AL$1)</f>
        <v/>
      </c>
      <c r="AO435" s="33">
        <f>SUM(AH435:AL435)/(IF(G435=1,COUNTA(AH435:AL435)*3,IF(G435=2,COUNTA(AH435:AL435)*2,IF(G435=3,COUNTA(AH435:AL435),IF(G435=4,COUNTA(AH435:AL435)/2,IF(G435=5,COUNTA(AH435:AL435)/7,IF(G435=6,1,"")))))))</f>
        <v/>
      </c>
      <c r="AP435">
        <f>COUNTIFS(INDIRECT("Tabela6[QRCode]"),CUMPRIMENTO!$C435,INDIRECT("Tabela6[Data]"),CUMPRIMENTO!AP$1)+COUNTIFS(INDIRECT("Tabela6[QRCode]"),CUMPRIMENTO!$D435,INDIRECT("Tabela6[Data]"),CUMPRIMENTO!AP$1)</f>
        <v/>
      </c>
      <c r="AQ435">
        <f>COUNTIFS(INDIRECT("Tabela6[QRCode]"),CUMPRIMENTO!$C435,INDIRECT("Tabela6[Data]"),CUMPRIMENTO!AQ$1)+COUNTIFS(INDIRECT("Tabela6[QRCode]"),CUMPRIMENTO!$D435,INDIRECT("Tabela6[Data]"),CUMPRIMENTO!AQ$1)</f>
        <v/>
      </c>
      <c r="AW435" s="33">
        <f>SUM(AP435:AS435)/(IF(G435=1,COUNTA(AP435:AS435)*3,IF(G435=2,COUNTA(AP435:AS435)*2,IF(G435=3,COUNTA(AP435:AS435),IF(G435=4,COUNTA(AP435:AS435)/2,IF(G435=5,COUNTA(AP435:AS435)/7,IF(G435=6,1,"")))))))</f>
        <v/>
      </c>
    </row>
    <row r="436">
      <c r="B436" t="inlineStr">
        <is>
          <t>BR01-IES-P52</t>
        </is>
      </c>
      <c r="C436" t="inlineStr">
        <is>
          <t>BR01-IES-P52-SALA13</t>
        </is>
      </c>
      <c r="D436" t="inlineStr">
        <is>
          <t>RS-ST01-52-01P-SLA11</t>
        </is>
      </c>
      <c r="E436" t="inlineStr">
        <is>
          <t>SALA DE REUNIAO 01 - MEZANINO</t>
        </is>
      </c>
      <c r="G436" t="n">
        <v>4</v>
      </c>
      <c r="H436" t="inlineStr">
        <is>
          <t>T2E</t>
        </is>
      </c>
      <c r="I436" s="34">
        <f>IF(H436="SOB DEMANDA",100%,IF(AVERAGE(Y436,AG436,AO436,AW436)&gt;100%,100%,AVERAGE(Y436,AG436,AO436,AW436)))</f>
        <v/>
      </c>
      <c r="J436">
        <f>COUNTIFS(INDIRECT("Tabela6[QRCode]"),CUMPRIMENTO!$C436,INDIRECT("Tabela6[Data]"),CUMPRIMENTO!J$1)+COUNTIFS(INDIRECT("Tabela6[QRCode]"),CUMPRIMENTO!$D436,INDIRECT("Tabela6[Data]"),CUMPRIMENTO!J$1)</f>
        <v/>
      </c>
      <c r="K436">
        <f>COUNTIFS(INDIRECT("Tabela6[QRCode]"),CUMPRIMENTO!$C436,INDIRECT("Tabela6[Data]"),CUMPRIMENTO!K$1)+COUNTIFS(INDIRECT("Tabela6[QRCode]"),CUMPRIMENTO!$D436,INDIRECT("Tabela6[Data]"),CUMPRIMENTO!K$1)</f>
        <v/>
      </c>
      <c r="L436">
        <f>COUNTIFS(INDIRECT("Tabela6[QRCode]"),CUMPRIMENTO!$C436,INDIRECT("Tabela6[Data]"),CUMPRIMENTO!L$1)+COUNTIFS(INDIRECT("Tabela6[QRCode]"),CUMPRIMENTO!$D436,INDIRECT("Tabela6[Data]"),CUMPRIMENTO!L$1)</f>
        <v/>
      </c>
      <c r="M436">
        <f>COUNTIFS(INDIRECT("Tabela6[QRCode]"),CUMPRIMENTO!$C436,INDIRECT("Tabela6[Data]"),CUMPRIMENTO!M$1)+COUNTIFS(INDIRECT("Tabela6[QRCode]"),CUMPRIMENTO!$D436,INDIRECT("Tabela6[Data]"),CUMPRIMENTO!M$1)</f>
        <v/>
      </c>
      <c r="N436">
        <f>COUNTIFS(INDIRECT("Tabela6[QRCode]"),CUMPRIMENTO!$C436,INDIRECT("Tabela6[Data]"),CUMPRIMENTO!N$1)+COUNTIFS(INDIRECT("Tabela6[QRCode]"),CUMPRIMENTO!$D436,INDIRECT("Tabela6[Data]"),CUMPRIMENTO!N$1)</f>
        <v/>
      </c>
      <c r="Q436" s="33">
        <f>SUM(J436:P436)/(IF(G436=1,COUNTA(J436:P436)*3,IF(G436=2,COUNTA(J436:P436)*2,IF(G436=3,COUNTA(J436:P436),IF(G436=4,COUNTA(J436:P436)/2,IF(G436=5,COUNTA(J436:P436)/7,IF(G436=6,1,"")))))))</f>
        <v/>
      </c>
      <c r="R436">
        <f>COUNTIFS(INDIRECT("Tabela6[QRCode]"),CUMPRIMENTO!$C436,INDIRECT("Tabela6[Data]"),CUMPRIMENTO!R$1)+COUNTIFS(INDIRECT("Tabela6[QRCode]"),CUMPRIMENTO!$D436,INDIRECT("Tabela6[Data]"),CUMPRIMENTO!R$1)</f>
        <v/>
      </c>
      <c r="S436">
        <f>COUNTIFS(INDIRECT("Tabela6[QRCode]"),CUMPRIMENTO!$C436,INDIRECT("Tabela6[Data]"),CUMPRIMENTO!S$1)+COUNTIFS(INDIRECT("Tabela6[QRCode]"),CUMPRIMENTO!$D436,INDIRECT("Tabela6[Data]"),CUMPRIMENTO!S$1)</f>
        <v/>
      </c>
      <c r="T436">
        <f>COUNTIFS(INDIRECT("Tabela6[QRCode]"),CUMPRIMENTO!$C436,INDIRECT("Tabela6[Data]"),CUMPRIMENTO!T$1)+COUNTIFS(INDIRECT("Tabela6[QRCode]"),CUMPRIMENTO!$D436,INDIRECT("Tabela6[Data]"),CUMPRIMENTO!T$1)</f>
        <v/>
      </c>
      <c r="U436">
        <f>COUNTIFS(INDIRECT("Tabela6[QRCode]"),CUMPRIMENTO!$C436,INDIRECT("Tabela6[Data]"),CUMPRIMENTO!U$1)+COUNTIFS(INDIRECT("Tabela6[QRCode]"),CUMPRIMENTO!$D436,INDIRECT("Tabela6[Data]"),CUMPRIMENTO!U$1)</f>
        <v/>
      </c>
      <c r="V436">
        <f>COUNTIFS(INDIRECT("Tabela6[QRCode]"),CUMPRIMENTO!$C436,INDIRECT("Tabela6[Data]"),CUMPRIMENTO!V$1)+COUNTIFS(INDIRECT("Tabela6[QRCode]"),CUMPRIMENTO!$D436,INDIRECT("Tabela6[Data]"),CUMPRIMENTO!V$1)</f>
        <v/>
      </c>
      <c r="Y436" s="33">
        <f>SUM(R436:X436)/(IF(G436=1,COUNTA(R436:X436)*3,IF(G436=2,COUNTA(R436:X436)*2,IF(G436=3,COUNTA(R436:X436),IF(G436=4,COUNTA(R436:X436)/2,IF(G436=5,COUNTA(R436:X436)/7,IF(G436=6,1,"")))))))</f>
        <v/>
      </c>
      <c r="Z436">
        <f>COUNTIFS(INDIRECT("Tabela6[QRCode]"),CUMPRIMENTO!$C436,INDIRECT("Tabela6[Data]"),CUMPRIMENTO!Z$1)+COUNTIFS(INDIRECT("Tabela6[QRCode]"),CUMPRIMENTO!$D436,INDIRECT("Tabela6[Data]"),CUMPRIMENTO!Z$1)</f>
        <v/>
      </c>
      <c r="AA436">
        <f>COUNTIFS(INDIRECT("Tabela6[QRCode]"),CUMPRIMENTO!$C436,INDIRECT("Tabela6[Data]"),CUMPRIMENTO!AA$1)+COUNTIFS(INDIRECT("Tabela6[QRCode]"),CUMPRIMENTO!$D436,INDIRECT("Tabela6[Data]"),CUMPRIMENTO!AA$1)</f>
        <v/>
      </c>
      <c r="AB436">
        <f>COUNTIFS(INDIRECT("Tabela6[QRCode]"),CUMPRIMENTO!$C436,INDIRECT("Tabela6[Data]"),CUMPRIMENTO!AB$1)+COUNTIFS(INDIRECT("Tabela6[QRCode]"),CUMPRIMENTO!$D436,INDIRECT("Tabela6[Data]"),CUMPRIMENTO!AB$1)</f>
        <v/>
      </c>
      <c r="AC436">
        <f>COUNTIFS(INDIRECT("Tabela6[QRCode]"),CUMPRIMENTO!$C436,INDIRECT("Tabela6[Data]"),CUMPRIMENTO!AC$1)+COUNTIFS(INDIRECT("Tabela6[QRCode]"),CUMPRIMENTO!$D436,INDIRECT("Tabela6[Data]"),CUMPRIMENTO!AC$1)</f>
        <v/>
      </c>
      <c r="AD436">
        <f>COUNTIFS(INDIRECT("Tabela6[QRCode]"),CUMPRIMENTO!$C436,INDIRECT("Tabela6[Data]"),CUMPRIMENTO!AD$1)+COUNTIFS(INDIRECT("Tabela6[QRCode]"),CUMPRIMENTO!$D436,INDIRECT("Tabela6[Data]"),CUMPRIMENTO!AD$1)</f>
        <v/>
      </c>
      <c r="AG436" s="33">
        <f>SUM(Z436:AD436)/(IF(G436=1,COUNTA(Z436:AD436)*3,IF(G436=2,COUNTA(Z436:AD436)*2,IF(G436=3,COUNTA(Z436:AD436),IF(G436=4,COUNTA(Z436:AD436)/2,IF(G436=5,COUNTA(Z436:AD436)/7,IF(G436=6,1,"")))))))</f>
        <v/>
      </c>
      <c r="AH436">
        <f>COUNTIFS(INDIRECT("Tabela6[QRCode]"),CUMPRIMENTO!$C436,INDIRECT("Tabela6[Data]"),CUMPRIMENTO!AH$1)+COUNTIFS(INDIRECT("Tabela6[QRCode]"),CUMPRIMENTO!$D436,INDIRECT("Tabela6[Data]"),CUMPRIMENTO!AH$1)</f>
        <v/>
      </c>
      <c r="AI436">
        <f>COUNTIFS(INDIRECT("Tabela6[QRCode]"),CUMPRIMENTO!$C436,INDIRECT("Tabela6[Data]"),CUMPRIMENTO!AI$1)+COUNTIFS(INDIRECT("Tabela6[QRCode]"),CUMPRIMENTO!$D436,INDIRECT("Tabela6[Data]"),CUMPRIMENTO!AI$1)</f>
        <v/>
      </c>
      <c r="AJ436">
        <f>COUNTIFS(INDIRECT("Tabela6[QRCode]"),CUMPRIMENTO!$C436,INDIRECT("Tabela6[Data]"),CUMPRIMENTO!AJ$1)+COUNTIFS(INDIRECT("Tabela6[QRCode]"),CUMPRIMENTO!$D436,INDIRECT("Tabela6[Data]"),CUMPRIMENTO!AJ$1)</f>
        <v/>
      </c>
      <c r="AK436">
        <f>COUNTIFS(INDIRECT("Tabela6[QRCode]"),CUMPRIMENTO!$C436,INDIRECT("Tabela6[Data]"),CUMPRIMENTO!AK$1)+COUNTIFS(INDIRECT("Tabela6[QRCode]"),CUMPRIMENTO!$D436,INDIRECT("Tabela6[Data]"),CUMPRIMENTO!AK$1)</f>
        <v/>
      </c>
      <c r="AL436">
        <f>COUNTIFS(INDIRECT("Tabela6[QRCode]"),CUMPRIMENTO!$C436,INDIRECT("Tabela6[Data]"),CUMPRIMENTO!AL$1)+COUNTIFS(INDIRECT("Tabela6[QRCode]"),CUMPRIMENTO!$D436,INDIRECT("Tabela6[Data]"),CUMPRIMENTO!AL$1)</f>
        <v/>
      </c>
      <c r="AO436" s="33">
        <f>SUM(AH436:AL436)/(IF(G436=1,COUNTA(AH436:AL436)*3,IF(G436=2,COUNTA(AH436:AL436)*2,IF(G436=3,COUNTA(AH436:AL436),IF(G436=4,COUNTA(AH436:AL436)/2,IF(G436=5,COUNTA(AH436:AL436)/7,IF(G436=6,1,"")))))))</f>
        <v/>
      </c>
      <c r="AP436">
        <f>COUNTIFS(INDIRECT("Tabela6[QRCode]"),CUMPRIMENTO!$C436,INDIRECT("Tabela6[Data]"),CUMPRIMENTO!AP$1)+COUNTIFS(INDIRECT("Tabela6[QRCode]"),CUMPRIMENTO!$D436,INDIRECT("Tabela6[Data]"),CUMPRIMENTO!AP$1)</f>
        <v/>
      </c>
      <c r="AQ436">
        <f>COUNTIFS(INDIRECT("Tabela6[QRCode]"),CUMPRIMENTO!$C436,INDIRECT("Tabela6[Data]"),CUMPRIMENTO!AQ$1)+COUNTIFS(INDIRECT("Tabela6[QRCode]"),CUMPRIMENTO!$D436,INDIRECT("Tabela6[Data]"),CUMPRIMENTO!AQ$1)</f>
        <v/>
      </c>
      <c r="AW436" s="33">
        <f>SUM(AP436:AS436)/(IF(G436=1,COUNTA(AP436:AS436)*3,IF(G436=2,COUNTA(AP436:AS436)*2,IF(G436=3,COUNTA(AP436:AS436),IF(G436=4,COUNTA(AP436:AS436)/2,IF(G436=5,COUNTA(AP436:AS436)/7,IF(G436=6,1,"")))))))</f>
        <v/>
      </c>
    </row>
    <row r="437">
      <c r="B437" t="inlineStr">
        <is>
          <t>BR01-IES-P52</t>
        </is>
      </c>
      <c r="C437" t="inlineStr">
        <is>
          <t>BR01-IES-P52-SALA14</t>
        </is>
      </c>
      <c r="D437" t="inlineStr">
        <is>
          <t>RS-ST01-52-01P-SLA12</t>
        </is>
      </c>
      <c r="E437" t="inlineStr">
        <is>
          <t>ENGENHARIA DE FERRAMENTARIA</t>
        </is>
      </c>
      <c r="G437" t="n">
        <v>4</v>
      </c>
      <c r="H437" t="inlineStr">
        <is>
          <t>T2E</t>
        </is>
      </c>
      <c r="I437" s="34">
        <f>IF(H437="SOB DEMANDA",100%,IF(AVERAGE(Y437,AG437,AO437,AW437)&gt;100%,100%,AVERAGE(Y437,AG437,AO437,AW437)))</f>
        <v/>
      </c>
      <c r="J437">
        <f>COUNTIFS(INDIRECT("Tabela6[QRCode]"),CUMPRIMENTO!$C437,INDIRECT("Tabela6[Data]"),CUMPRIMENTO!J$1)+COUNTIFS(INDIRECT("Tabela6[QRCode]"),CUMPRIMENTO!$D437,INDIRECT("Tabela6[Data]"),CUMPRIMENTO!J$1)</f>
        <v/>
      </c>
      <c r="K437">
        <f>COUNTIFS(INDIRECT("Tabela6[QRCode]"),CUMPRIMENTO!$C437,INDIRECT("Tabela6[Data]"),CUMPRIMENTO!K$1)+COUNTIFS(INDIRECT("Tabela6[QRCode]"),CUMPRIMENTO!$D437,INDIRECT("Tabela6[Data]"),CUMPRIMENTO!K$1)</f>
        <v/>
      </c>
      <c r="L437">
        <f>COUNTIFS(INDIRECT("Tabela6[QRCode]"),CUMPRIMENTO!$C437,INDIRECT("Tabela6[Data]"),CUMPRIMENTO!L$1)+COUNTIFS(INDIRECT("Tabela6[QRCode]"),CUMPRIMENTO!$D437,INDIRECT("Tabela6[Data]"),CUMPRIMENTO!L$1)</f>
        <v/>
      </c>
      <c r="M437">
        <f>COUNTIFS(INDIRECT("Tabela6[QRCode]"),CUMPRIMENTO!$C437,INDIRECT("Tabela6[Data]"),CUMPRIMENTO!M$1)+COUNTIFS(INDIRECT("Tabela6[QRCode]"),CUMPRIMENTO!$D437,INDIRECT("Tabela6[Data]"),CUMPRIMENTO!M$1)</f>
        <v/>
      </c>
      <c r="N437">
        <f>COUNTIFS(INDIRECT("Tabela6[QRCode]"),CUMPRIMENTO!$C437,INDIRECT("Tabela6[Data]"),CUMPRIMENTO!N$1)+COUNTIFS(INDIRECT("Tabela6[QRCode]"),CUMPRIMENTO!$D437,INDIRECT("Tabela6[Data]"),CUMPRIMENTO!N$1)</f>
        <v/>
      </c>
      <c r="Q437" s="33">
        <f>SUM(J437:P437)/(IF(G437=1,COUNTA(J437:P437)*3,IF(G437=2,COUNTA(J437:P437)*2,IF(G437=3,COUNTA(J437:P437),IF(G437=4,COUNTA(J437:P437)/2,IF(G437=5,COUNTA(J437:P437)/7,IF(G437=6,1,"")))))))</f>
        <v/>
      </c>
      <c r="R437">
        <f>COUNTIFS(INDIRECT("Tabela6[QRCode]"),CUMPRIMENTO!$C437,INDIRECT("Tabela6[Data]"),CUMPRIMENTO!R$1)+COUNTIFS(INDIRECT("Tabela6[QRCode]"),CUMPRIMENTO!$D437,INDIRECT("Tabela6[Data]"),CUMPRIMENTO!R$1)</f>
        <v/>
      </c>
      <c r="S437">
        <f>COUNTIFS(INDIRECT("Tabela6[QRCode]"),CUMPRIMENTO!$C437,INDIRECT("Tabela6[Data]"),CUMPRIMENTO!S$1)+COUNTIFS(INDIRECT("Tabela6[QRCode]"),CUMPRIMENTO!$D437,INDIRECT("Tabela6[Data]"),CUMPRIMENTO!S$1)</f>
        <v/>
      </c>
      <c r="T437">
        <f>COUNTIFS(INDIRECT("Tabela6[QRCode]"),CUMPRIMENTO!$C437,INDIRECT("Tabela6[Data]"),CUMPRIMENTO!T$1)+COUNTIFS(INDIRECT("Tabela6[QRCode]"),CUMPRIMENTO!$D437,INDIRECT("Tabela6[Data]"),CUMPRIMENTO!T$1)</f>
        <v/>
      </c>
      <c r="U437">
        <f>COUNTIFS(INDIRECT("Tabela6[QRCode]"),CUMPRIMENTO!$C437,INDIRECT("Tabela6[Data]"),CUMPRIMENTO!U$1)+COUNTIFS(INDIRECT("Tabela6[QRCode]"),CUMPRIMENTO!$D437,INDIRECT("Tabela6[Data]"),CUMPRIMENTO!U$1)</f>
        <v/>
      </c>
      <c r="V437">
        <f>COUNTIFS(INDIRECT("Tabela6[QRCode]"),CUMPRIMENTO!$C437,INDIRECT("Tabela6[Data]"),CUMPRIMENTO!V$1)+COUNTIFS(INDIRECT("Tabela6[QRCode]"),CUMPRIMENTO!$D437,INDIRECT("Tabela6[Data]"),CUMPRIMENTO!V$1)</f>
        <v/>
      </c>
      <c r="Y437" s="33">
        <f>SUM(R437:X437)/(IF(G437=1,COUNTA(R437:X437)*3,IF(G437=2,COUNTA(R437:X437)*2,IF(G437=3,COUNTA(R437:X437),IF(G437=4,COUNTA(R437:X437)/2,IF(G437=5,COUNTA(R437:X437)/7,IF(G437=6,1,"")))))))</f>
        <v/>
      </c>
      <c r="Z437">
        <f>COUNTIFS(INDIRECT("Tabela6[QRCode]"),CUMPRIMENTO!$C437,INDIRECT("Tabela6[Data]"),CUMPRIMENTO!Z$1)+COUNTIFS(INDIRECT("Tabela6[QRCode]"),CUMPRIMENTO!$D437,INDIRECT("Tabela6[Data]"),CUMPRIMENTO!Z$1)</f>
        <v/>
      </c>
      <c r="AA437">
        <f>COUNTIFS(INDIRECT("Tabela6[QRCode]"),CUMPRIMENTO!$C437,INDIRECT("Tabela6[Data]"),CUMPRIMENTO!AA$1)+COUNTIFS(INDIRECT("Tabela6[QRCode]"),CUMPRIMENTO!$D437,INDIRECT("Tabela6[Data]"),CUMPRIMENTO!AA$1)</f>
        <v/>
      </c>
      <c r="AB437">
        <f>COUNTIFS(INDIRECT("Tabela6[QRCode]"),CUMPRIMENTO!$C437,INDIRECT("Tabela6[Data]"),CUMPRIMENTO!AB$1)+COUNTIFS(INDIRECT("Tabela6[QRCode]"),CUMPRIMENTO!$D437,INDIRECT("Tabela6[Data]"),CUMPRIMENTO!AB$1)</f>
        <v/>
      </c>
      <c r="AC437">
        <f>COUNTIFS(INDIRECT("Tabela6[QRCode]"),CUMPRIMENTO!$C437,INDIRECT("Tabela6[Data]"),CUMPRIMENTO!AC$1)+COUNTIFS(INDIRECT("Tabela6[QRCode]"),CUMPRIMENTO!$D437,INDIRECT("Tabela6[Data]"),CUMPRIMENTO!AC$1)</f>
        <v/>
      </c>
      <c r="AD437">
        <f>COUNTIFS(INDIRECT("Tabela6[QRCode]"),CUMPRIMENTO!$C437,INDIRECT("Tabela6[Data]"),CUMPRIMENTO!AD$1)+COUNTIFS(INDIRECT("Tabela6[QRCode]"),CUMPRIMENTO!$D437,INDIRECT("Tabela6[Data]"),CUMPRIMENTO!AD$1)</f>
        <v/>
      </c>
      <c r="AG437" s="33">
        <f>SUM(Z437:AD437)/(IF(G437=1,COUNTA(Z437:AD437)*3,IF(G437=2,COUNTA(Z437:AD437)*2,IF(G437=3,COUNTA(Z437:AD437),IF(G437=4,COUNTA(Z437:AD437)/2,IF(G437=5,COUNTA(Z437:AD437)/7,IF(G437=6,1,"")))))))</f>
        <v/>
      </c>
      <c r="AH437">
        <f>COUNTIFS(INDIRECT("Tabela6[QRCode]"),CUMPRIMENTO!$C437,INDIRECT("Tabela6[Data]"),CUMPRIMENTO!AH$1)+COUNTIFS(INDIRECT("Tabela6[QRCode]"),CUMPRIMENTO!$D437,INDIRECT("Tabela6[Data]"),CUMPRIMENTO!AH$1)</f>
        <v/>
      </c>
      <c r="AI437">
        <f>COUNTIFS(INDIRECT("Tabela6[QRCode]"),CUMPRIMENTO!$C437,INDIRECT("Tabela6[Data]"),CUMPRIMENTO!AI$1)+COUNTIFS(INDIRECT("Tabela6[QRCode]"),CUMPRIMENTO!$D437,INDIRECT("Tabela6[Data]"),CUMPRIMENTO!AI$1)</f>
        <v/>
      </c>
      <c r="AJ437">
        <f>COUNTIFS(INDIRECT("Tabela6[QRCode]"),CUMPRIMENTO!$C437,INDIRECT("Tabela6[Data]"),CUMPRIMENTO!AJ$1)+COUNTIFS(INDIRECT("Tabela6[QRCode]"),CUMPRIMENTO!$D437,INDIRECT("Tabela6[Data]"),CUMPRIMENTO!AJ$1)</f>
        <v/>
      </c>
      <c r="AK437">
        <f>COUNTIFS(INDIRECT("Tabela6[QRCode]"),CUMPRIMENTO!$C437,INDIRECT("Tabela6[Data]"),CUMPRIMENTO!AK$1)+COUNTIFS(INDIRECT("Tabela6[QRCode]"),CUMPRIMENTO!$D437,INDIRECT("Tabela6[Data]"),CUMPRIMENTO!AK$1)</f>
        <v/>
      </c>
      <c r="AL437">
        <f>COUNTIFS(INDIRECT("Tabela6[QRCode]"),CUMPRIMENTO!$C437,INDIRECT("Tabela6[Data]"),CUMPRIMENTO!AL$1)+COUNTIFS(INDIRECT("Tabela6[QRCode]"),CUMPRIMENTO!$D437,INDIRECT("Tabela6[Data]"),CUMPRIMENTO!AL$1)</f>
        <v/>
      </c>
      <c r="AO437" s="33">
        <f>SUM(AH437:AL437)/(IF(G437=1,COUNTA(AH437:AL437)*3,IF(G437=2,COUNTA(AH437:AL437)*2,IF(G437=3,COUNTA(AH437:AL437),IF(G437=4,COUNTA(AH437:AL437)/2,IF(G437=5,COUNTA(AH437:AL437)/7,IF(G437=6,1,"")))))))</f>
        <v/>
      </c>
      <c r="AP437">
        <f>COUNTIFS(INDIRECT("Tabela6[QRCode]"),CUMPRIMENTO!$C437,INDIRECT("Tabela6[Data]"),CUMPRIMENTO!AP$1)+COUNTIFS(INDIRECT("Tabela6[QRCode]"),CUMPRIMENTO!$D437,INDIRECT("Tabela6[Data]"),CUMPRIMENTO!AP$1)</f>
        <v/>
      </c>
      <c r="AQ437">
        <f>COUNTIFS(INDIRECT("Tabela6[QRCode]"),CUMPRIMENTO!$C437,INDIRECT("Tabela6[Data]"),CUMPRIMENTO!AQ$1)+COUNTIFS(INDIRECT("Tabela6[QRCode]"),CUMPRIMENTO!$D437,INDIRECT("Tabela6[Data]"),CUMPRIMENTO!AQ$1)</f>
        <v/>
      </c>
      <c r="AW437" s="33">
        <f>SUM(AP437:AS437)/(IF(G437=1,COUNTA(AP437:AS437)*3,IF(G437=2,COUNTA(AP437:AS437)*2,IF(G437=3,COUNTA(AP437:AS437),IF(G437=4,COUNTA(AP437:AS437)/2,IF(G437=5,COUNTA(AP437:AS437)/7,IF(G437=6,1,"")))))))</f>
        <v/>
      </c>
    </row>
    <row r="438">
      <c r="B438" t="inlineStr">
        <is>
          <t>BR01-IES-P52</t>
        </is>
      </c>
      <c r="C438" t="inlineStr">
        <is>
          <t>BR01-IES-P52-SALA15</t>
        </is>
      </c>
      <c r="D438" t="inlineStr">
        <is>
          <t>RS-ST01-52-01P-SLA13</t>
        </is>
      </c>
      <c r="E438" t="inlineStr">
        <is>
          <t>SALA GERENTE</t>
        </is>
      </c>
      <c r="G438" t="n">
        <v>5</v>
      </c>
      <c r="H438" t="inlineStr">
        <is>
          <t>T2E</t>
        </is>
      </c>
      <c r="I438" s="34">
        <f>IF(H438="SOB DEMANDA",100%,IF(AVERAGE(Y438,AG438,AO438,AW438)&gt;100%,100%,AVERAGE(Y438,AG438,AO438,AW438)))</f>
        <v/>
      </c>
      <c r="J438">
        <f>COUNTIFS(INDIRECT("Tabela6[QRCode]"),CUMPRIMENTO!$C438,INDIRECT("Tabela6[Data]"),CUMPRIMENTO!J$1)+COUNTIFS(INDIRECT("Tabela6[QRCode]"),CUMPRIMENTO!$D438,INDIRECT("Tabela6[Data]"),CUMPRIMENTO!J$1)</f>
        <v/>
      </c>
      <c r="K438">
        <f>COUNTIFS(INDIRECT("Tabela6[QRCode]"),CUMPRIMENTO!$C438,INDIRECT("Tabela6[Data]"),CUMPRIMENTO!K$1)+COUNTIFS(INDIRECT("Tabela6[QRCode]"),CUMPRIMENTO!$D438,INDIRECT("Tabela6[Data]"),CUMPRIMENTO!K$1)</f>
        <v/>
      </c>
      <c r="L438">
        <f>COUNTIFS(INDIRECT("Tabela6[QRCode]"),CUMPRIMENTO!$C438,INDIRECT("Tabela6[Data]"),CUMPRIMENTO!L$1)+COUNTIFS(INDIRECT("Tabela6[QRCode]"),CUMPRIMENTO!$D438,INDIRECT("Tabela6[Data]"),CUMPRIMENTO!L$1)</f>
        <v/>
      </c>
      <c r="M438">
        <f>COUNTIFS(INDIRECT("Tabela6[QRCode]"),CUMPRIMENTO!$C438,INDIRECT("Tabela6[Data]"),CUMPRIMENTO!M$1)+COUNTIFS(INDIRECT("Tabela6[QRCode]"),CUMPRIMENTO!$D438,INDIRECT("Tabela6[Data]"),CUMPRIMENTO!M$1)</f>
        <v/>
      </c>
      <c r="N438">
        <f>COUNTIFS(INDIRECT("Tabela6[QRCode]"),CUMPRIMENTO!$C438,INDIRECT("Tabela6[Data]"),CUMPRIMENTO!N$1)+COUNTIFS(INDIRECT("Tabela6[QRCode]"),CUMPRIMENTO!$D438,INDIRECT("Tabela6[Data]"),CUMPRIMENTO!N$1)</f>
        <v/>
      </c>
      <c r="Q438" s="33">
        <f>SUM(J438:P438)/(IF(G438=1,COUNTA(J438:P438)*3,IF(G438=2,COUNTA(J438:P438)*2,IF(G438=3,COUNTA(J438:P438),IF(G438=4,COUNTA(J438:P438)/2,IF(G438=5,COUNTA(J438:P438)/7,IF(G438=6,1,"")))))))</f>
        <v/>
      </c>
      <c r="R438">
        <f>COUNTIFS(INDIRECT("Tabela6[QRCode]"),CUMPRIMENTO!$C438,INDIRECT("Tabela6[Data]"),CUMPRIMENTO!R$1)+COUNTIFS(INDIRECT("Tabela6[QRCode]"),CUMPRIMENTO!$D438,INDIRECT("Tabela6[Data]"),CUMPRIMENTO!R$1)</f>
        <v/>
      </c>
      <c r="S438">
        <f>COUNTIFS(INDIRECT("Tabela6[QRCode]"),CUMPRIMENTO!$C438,INDIRECT("Tabela6[Data]"),CUMPRIMENTO!S$1)+COUNTIFS(INDIRECT("Tabela6[QRCode]"),CUMPRIMENTO!$D438,INDIRECT("Tabela6[Data]"),CUMPRIMENTO!S$1)</f>
        <v/>
      </c>
      <c r="T438">
        <f>COUNTIFS(INDIRECT("Tabela6[QRCode]"),CUMPRIMENTO!$C438,INDIRECT("Tabela6[Data]"),CUMPRIMENTO!T$1)+COUNTIFS(INDIRECT("Tabela6[QRCode]"),CUMPRIMENTO!$D438,INDIRECT("Tabela6[Data]"),CUMPRIMENTO!T$1)</f>
        <v/>
      </c>
      <c r="U438">
        <f>COUNTIFS(INDIRECT("Tabela6[QRCode]"),CUMPRIMENTO!$C438,INDIRECT("Tabela6[Data]"),CUMPRIMENTO!U$1)+COUNTIFS(INDIRECT("Tabela6[QRCode]"),CUMPRIMENTO!$D438,INDIRECT("Tabela6[Data]"),CUMPRIMENTO!U$1)</f>
        <v/>
      </c>
      <c r="V438">
        <f>COUNTIFS(INDIRECT("Tabela6[QRCode]"),CUMPRIMENTO!$C438,INDIRECT("Tabela6[Data]"),CUMPRIMENTO!V$1)+COUNTIFS(INDIRECT("Tabela6[QRCode]"),CUMPRIMENTO!$D438,INDIRECT("Tabela6[Data]"),CUMPRIMENTO!V$1)</f>
        <v/>
      </c>
      <c r="Y438" s="33">
        <f>SUM(R438:X438)/(IF(G438=1,COUNTA(R438:X438)*3,IF(G438=2,COUNTA(R438:X438)*2,IF(G438=3,COUNTA(R438:X438),IF(G438=4,COUNTA(R438:X438)/2,IF(G438=5,COUNTA(R438:X438)/7,IF(G438=6,1,"")))))))</f>
        <v/>
      </c>
      <c r="Z438">
        <f>COUNTIFS(INDIRECT("Tabela6[QRCode]"),CUMPRIMENTO!$C438,INDIRECT("Tabela6[Data]"),CUMPRIMENTO!Z$1)+COUNTIFS(INDIRECT("Tabela6[QRCode]"),CUMPRIMENTO!$D438,INDIRECT("Tabela6[Data]"),CUMPRIMENTO!Z$1)</f>
        <v/>
      </c>
      <c r="AA438">
        <f>COUNTIFS(INDIRECT("Tabela6[QRCode]"),CUMPRIMENTO!$C438,INDIRECT("Tabela6[Data]"),CUMPRIMENTO!AA$1)+COUNTIFS(INDIRECT("Tabela6[QRCode]"),CUMPRIMENTO!$D438,INDIRECT("Tabela6[Data]"),CUMPRIMENTO!AA$1)</f>
        <v/>
      </c>
      <c r="AB438">
        <f>COUNTIFS(INDIRECT("Tabela6[QRCode]"),CUMPRIMENTO!$C438,INDIRECT("Tabela6[Data]"),CUMPRIMENTO!AB$1)+COUNTIFS(INDIRECT("Tabela6[QRCode]"),CUMPRIMENTO!$D438,INDIRECT("Tabela6[Data]"),CUMPRIMENTO!AB$1)</f>
        <v/>
      </c>
      <c r="AC438">
        <f>COUNTIFS(INDIRECT("Tabela6[QRCode]"),CUMPRIMENTO!$C438,INDIRECT("Tabela6[Data]"),CUMPRIMENTO!AC$1)+COUNTIFS(INDIRECT("Tabela6[QRCode]"),CUMPRIMENTO!$D438,INDIRECT("Tabela6[Data]"),CUMPRIMENTO!AC$1)</f>
        <v/>
      </c>
      <c r="AD438">
        <f>COUNTIFS(INDIRECT("Tabela6[QRCode]"),CUMPRIMENTO!$C438,INDIRECT("Tabela6[Data]"),CUMPRIMENTO!AD$1)+COUNTIFS(INDIRECT("Tabela6[QRCode]"),CUMPRIMENTO!$D438,INDIRECT("Tabela6[Data]"),CUMPRIMENTO!AD$1)</f>
        <v/>
      </c>
      <c r="AG438" s="33">
        <f>SUM(Z438:AD438)/(IF(G438=1,COUNTA(Z438:AD438)*3,IF(G438=2,COUNTA(Z438:AD438)*2,IF(G438=3,COUNTA(Z438:AD438),IF(G438=4,COUNTA(Z438:AD438)/2,IF(G438=5,COUNTA(Z438:AD438)/7,IF(G438=6,1,"")))))))</f>
        <v/>
      </c>
      <c r="AH438">
        <f>COUNTIFS(INDIRECT("Tabela6[QRCode]"),CUMPRIMENTO!$C438,INDIRECT("Tabela6[Data]"),CUMPRIMENTO!AH$1)+COUNTIFS(INDIRECT("Tabela6[QRCode]"),CUMPRIMENTO!$D438,INDIRECT("Tabela6[Data]"),CUMPRIMENTO!AH$1)</f>
        <v/>
      </c>
      <c r="AI438">
        <f>COUNTIFS(INDIRECT("Tabela6[QRCode]"),CUMPRIMENTO!$C438,INDIRECT("Tabela6[Data]"),CUMPRIMENTO!AI$1)+COUNTIFS(INDIRECT("Tabela6[QRCode]"),CUMPRIMENTO!$D438,INDIRECT("Tabela6[Data]"),CUMPRIMENTO!AI$1)</f>
        <v/>
      </c>
      <c r="AJ438">
        <f>COUNTIFS(INDIRECT("Tabela6[QRCode]"),CUMPRIMENTO!$C438,INDIRECT("Tabela6[Data]"),CUMPRIMENTO!AJ$1)+COUNTIFS(INDIRECT("Tabela6[QRCode]"),CUMPRIMENTO!$D438,INDIRECT("Tabela6[Data]"),CUMPRIMENTO!AJ$1)</f>
        <v/>
      </c>
      <c r="AK438">
        <f>COUNTIFS(INDIRECT("Tabela6[QRCode]"),CUMPRIMENTO!$C438,INDIRECT("Tabela6[Data]"),CUMPRIMENTO!AK$1)+COUNTIFS(INDIRECT("Tabela6[QRCode]"),CUMPRIMENTO!$D438,INDIRECT("Tabela6[Data]"),CUMPRIMENTO!AK$1)</f>
        <v/>
      </c>
      <c r="AL438">
        <f>COUNTIFS(INDIRECT("Tabela6[QRCode]"),CUMPRIMENTO!$C438,INDIRECT("Tabela6[Data]"),CUMPRIMENTO!AL$1)+COUNTIFS(INDIRECT("Tabela6[QRCode]"),CUMPRIMENTO!$D438,INDIRECT("Tabela6[Data]"),CUMPRIMENTO!AL$1)</f>
        <v/>
      </c>
      <c r="AO438" s="33">
        <f>SUM(AH438:AL438)/(IF(G438=1,COUNTA(AH438:AL438)*3,IF(G438=2,COUNTA(AH438:AL438)*2,IF(G438=3,COUNTA(AH438:AL438),IF(G438=4,COUNTA(AH438:AL438)/2,IF(G438=5,COUNTA(AH438:AL438)/7,IF(G438=6,1,"")))))))</f>
        <v/>
      </c>
      <c r="AP438">
        <f>COUNTIFS(INDIRECT("Tabela6[QRCode]"),CUMPRIMENTO!$C438,INDIRECT("Tabela6[Data]"),CUMPRIMENTO!AP$1)+COUNTIFS(INDIRECT("Tabela6[QRCode]"),CUMPRIMENTO!$D438,INDIRECT("Tabela6[Data]"),CUMPRIMENTO!AP$1)</f>
        <v/>
      </c>
      <c r="AQ438">
        <f>COUNTIFS(INDIRECT("Tabela6[QRCode]"),CUMPRIMENTO!$C438,INDIRECT("Tabela6[Data]"),CUMPRIMENTO!AQ$1)+COUNTIFS(INDIRECT("Tabela6[QRCode]"),CUMPRIMENTO!$D438,INDIRECT("Tabela6[Data]"),CUMPRIMENTO!AQ$1)</f>
        <v/>
      </c>
      <c r="AW438" s="33">
        <f>SUM(AP438:AS438)/(IF(G438=1,COUNTA(AP438:AS438)*3,IF(G438=2,COUNTA(AP438:AS438)*2,IF(G438=3,COUNTA(AP438:AS438),IF(G438=4,COUNTA(AP438:AS438)/2,IF(G438=5,COUNTA(AP438:AS438)/7,IF(G438=6,1,"")))))))</f>
        <v/>
      </c>
    </row>
    <row r="439">
      <c r="B439" t="inlineStr">
        <is>
          <t>BR01-IES-P52</t>
        </is>
      </c>
      <c r="C439" t="inlineStr">
        <is>
          <t>BR01-IES-P52-SALA16</t>
        </is>
      </c>
      <c r="D439" t="inlineStr">
        <is>
          <t>RS-ST01-52-01P-SLA14</t>
        </is>
      </c>
      <c r="E439" t="inlineStr">
        <is>
          <t>SALA DE REUNIAO 02 - MEZANINO</t>
        </is>
      </c>
      <c r="G439" t="n">
        <v>4</v>
      </c>
      <c r="H439" t="inlineStr">
        <is>
          <t>T2E</t>
        </is>
      </c>
      <c r="I439" s="34">
        <f>IF(H439="SOB DEMANDA",100%,IF(AVERAGE(Y439,AG439,AO439,AW439)&gt;100%,100%,AVERAGE(Y439,AG439,AO439,AW439)))</f>
        <v/>
      </c>
      <c r="J439">
        <f>COUNTIFS(INDIRECT("Tabela6[QRCode]"),CUMPRIMENTO!$C439,INDIRECT("Tabela6[Data]"),CUMPRIMENTO!J$1)+COUNTIFS(INDIRECT("Tabela6[QRCode]"),CUMPRIMENTO!$D439,INDIRECT("Tabela6[Data]"),CUMPRIMENTO!J$1)</f>
        <v/>
      </c>
      <c r="K439">
        <f>COUNTIFS(INDIRECT("Tabela6[QRCode]"),CUMPRIMENTO!$C439,INDIRECT("Tabela6[Data]"),CUMPRIMENTO!K$1)+COUNTIFS(INDIRECT("Tabela6[QRCode]"),CUMPRIMENTO!$D439,INDIRECT("Tabela6[Data]"),CUMPRIMENTO!K$1)</f>
        <v/>
      </c>
      <c r="L439">
        <f>COUNTIFS(INDIRECT("Tabela6[QRCode]"),CUMPRIMENTO!$C439,INDIRECT("Tabela6[Data]"),CUMPRIMENTO!L$1)+COUNTIFS(INDIRECT("Tabela6[QRCode]"),CUMPRIMENTO!$D439,INDIRECT("Tabela6[Data]"),CUMPRIMENTO!L$1)</f>
        <v/>
      </c>
      <c r="M439">
        <f>COUNTIFS(INDIRECT("Tabela6[QRCode]"),CUMPRIMENTO!$C439,INDIRECT("Tabela6[Data]"),CUMPRIMENTO!M$1)+COUNTIFS(INDIRECT("Tabela6[QRCode]"),CUMPRIMENTO!$D439,INDIRECT("Tabela6[Data]"),CUMPRIMENTO!M$1)</f>
        <v/>
      </c>
      <c r="N439">
        <f>COUNTIFS(INDIRECT("Tabela6[QRCode]"),CUMPRIMENTO!$C439,INDIRECT("Tabela6[Data]"),CUMPRIMENTO!N$1)+COUNTIFS(INDIRECT("Tabela6[QRCode]"),CUMPRIMENTO!$D439,INDIRECT("Tabela6[Data]"),CUMPRIMENTO!N$1)</f>
        <v/>
      </c>
      <c r="Q439" s="33">
        <f>SUM(J439:P439)/(IF(G439=1,COUNTA(J439:P439)*3,IF(G439=2,COUNTA(J439:P439)*2,IF(G439=3,COUNTA(J439:P439),IF(G439=4,COUNTA(J439:P439)/2,IF(G439=5,COUNTA(J439:P439)/7,IF(G439=6,1,"")))))))</f>
        <v/>
      </c>
      <c r="R439">
        <f>COUNTIFS(INDIRECT("Tabela6[QRCode]"),CUMPRIMENTO!$C439,INDIRECT("Tabela6[Data]"),CUMPRIMENTO!R$1)+COUNTIFS(INDIRECT("Tabela6[QRCode]"),CUMPRIMENTO!$D439,INDIRECT("Tabela6[Data]"),CUMPRIMENTO!R$1)</f>
        <v/>
      </c>
      <c r="S439">
        <f>COUNTIFS(INDIRECT("Tabela6[QRCode]"),CUMPRIMENTO!$C439,INDIRECT("Tabela6[Data]"),CUMPRIMENTO!S$1)+COUNTIFS(INDIRECT("Tabela6[QRCode]"),CUMPRIMENTO!$D439,INDIRECT("Tabela6[Data]"),CUMPRIMENTO!S$1)</f>
        <v/>
      </c>
      <c r="T439">
        <f>COUNTIFS(INDIRECT("Tabela6[QRCode]"),CUMPRIMENTO!$C439,INDIRECT("Tabela6[Data]"),CUMPRIMENTO!T$1)+COUNTIFS(INDIRECT("Tabela6[QRCode]"),CUMPRIMENTO!$D439,INDIRECT("Tabela6[Data]"),CUMPRIMENTO!T$1)</f>
        <v/>
      </c>
      <c r="U439">
        <f>COUNTIFS(INDIRECT("Tabela6[QRCode]"),CUMPRIMENTO!$C439,INDIRECT("Tabela6[Data]"),CUMPRIMENTO!U$1)+COUNTIFS(INDIRECT("Tabela6[QRCode]"),CUMPRIMENTO!$D439,INDIRECT("Tabela6[Data]"),CUMPRIMENTO!U$1)</f>
        <v/>
      </c>
      <c r="V439">
        <f>COUNTIFS(INDIRECT("Tabela6[QRCode]"),CUMPRIMENTO!$C439,INDIRECT("Tabela6[Data]"),CUMPRIMENTO!V$1)+COUNTIFS(INDIRECT("Tabela6[QRCode]"),CUMPRIMENTO!$D439,INDIRECT("Tabela6[Data]"),CUMPRIMENTO!V$1)</f>
        <v/>
      </c>
      <c r="Y439" s="33">
        <f>SUM(R439:X439)/(IF(G439=1,COUNTA(R439:X439)*3,IF(G439=2,COUNTA(R439:X439)*2,IF(G439=3,COUNTA(R439:X439),IF(G439=4,COUNTA(R439:X439)/2,IF(G439=5,COUNTA(R439:X439)/7,IF(G439=6,1,"")))))))</f>
        <v/>
      </c>
      <c r="Z439">
        <f>COUNTIFS(INDIRECT("Tabela6[QRCode]"),CUMPRIMENTO!$C439,INDIRECT("Tabela6[Data]"),CUMPRIMENTO!Z$1)+COUNTIFS(INDIRECT("Tabela6[QRCode]"),CUMPRIMENTO!$D439,INDIRECT("Tabela6[Data]"),CUMPRIMENTO!Z$1)</f>
        <v/>
      </c>
      <c r="AA439">
        <f>COUNTIFS(INDIRECT("Tabela6[QRCode]"),CUMPRIMENTO!$C439,INDIRECT("Tabela6[Data]"),CUMPRIMENTO!AA$1)+COUNTIFS(INDIRECT("Tabela6[QRCode]"),CUMPRIMENTO!$D439,INDIRECT("Tabela6[Data]"),CUMPRIMENTO!AA$1)</f>
        <v/>
      </c>
      <c r="AB439">
        <f>COUNTIFS(INDIRECT("Tabela6[QRCode]"),CUMPRIMENTO!$C439,INDIRECT("Tabela6[Data]"),CUMPRIMENTO!AB$1)+COUNTIFS(INDIRECT("Tabela6[QRCode]"),CUMPRIMENTO!$D439,INDIRECT("Tabela6[Data]"),CUMPRIMENTO!AB$1)</f>
        <v/>
      </c>
      <c r="AC439">
        <f>COUNTIFS(INDIRECT("Tabela6[QRCode]"),CUMPRIMENTO!$C439,INDIRECT("Tabela6[Data]"),CUMPRIMENTO!AC$1)+COUNTIFS(INDIRECT("Tabela6[QRCode]"),CUMPRIMENTO!$D439,INDIRECT("Tabela6[Data]"),CUMPRIMENTO!AC$1)</f>
        <v/>
      </c>
      <c r="AD439">
        <f>COUNTIFS(INDIRECT("Tabela6[QRCode]"),CUMPRIMENTO!$C439,INDIRECT("Tabela6[Data]"),CUMPRIMENTO!AD$1)+COUNTIFS(INDIRECT("Tabela6[QRCode]"),CUMPRIMENTO!$D439,INDIRECT("Tabela6[Data]"),CUMPRIMENTO!AD$1)</f>
        <v/>
      </c>
      <c r="AG439" s="33">
        <f>SUM(Z439:AD439)/(IF(G439=1,COUNTA(Z439:AD439)*3,IF(G439=2,COUNTA(Z439:AD439)*2,IF(G439=3,COUNTA(Z439:AD439),IF(G439=4,COUNTA(Z439:AD439)/2,IF(G439=5,COUNTA(Z439:AD439)/7,IF(G439=6,1,"")))))))</f>
        <v/>
      </c>
      <c r="AH439">
        <f>COUNTIFS(INDIRECT("Tabela6[QRCode]"),CUMPRIMENTO!$C439,INDIRECT("Tabela6[Data]"),CUMPRIMENTO!AH$1)+COUNTIFS(INDIRECT("Tabela6[QRCode]"),CUMPRIMENTO!$D439,INDIRECT("Tabela6[Data]"),CUMPRIMENTO!AH$1)</f>
        <v/>
      </c>
      <c r="AI439">
        <f>COUNTIFS(INDIRECT("Tabela6[QRCode]"),CUMPRIMENTO!$C439,INDIRECT("Tabela6[Data]"),CUMPRIMENTO!AI$1)+COUNTIFS(INDIRECT("Tabela6[QRCode]"),CUMPRIMENTO!$D439,INDIRECT("Tabela6[Data]"),CUMPRIMENTO!AI$1)</f>
        <v/>
      </c>
      <c r="AJ439">
        <f>COUNTIFS(INDIRECT("Tabela6[QRCode]"),CUMPRIMENTO!$C439,INDIRECT("Tabela6[Data]"),CUMPRIMENTO!AJ$1)+COUNTIFS(INDIRECT("Tabela6[QRCode]"),CUMPRIMENTO!$D439,INDIRECT("Tabela6[Data]"),CUMPRIMENTO!AJ$1)</f>
        <v/>
      </c>
      <c r="AK439">
        <f>COUNTIFS(INDIRECT("Tabela6[QRCode]"),CUMPRIMENTO!$C439,INDIRECT("Tabela6[Data]"),CUMPRIMENTO!AK$1)+COUNTIFS(INDIRECT("Tabela6[QRCode]"),CUMPRIMENTO!$D439,INDIRECT("Tabela6[Data]"),CUMPRIMENTO!AK$1)</f>
        <v/>
      </c>
      <c r="AL439">
        <f>COUNTIFS(INDIRECT("Tabela6[QRCode]"),CUMPRIMENTO!$C439,INDIRECT("Tabela6[Data]"),CUMPRIMENTO!AL$1)+COUNTIFS(INDIRECT("Tabela6[QRCode]"),CUMPRIMENTO!$D439,INDIRECT("Tabela6[Data]"),CUMPRIMENTO!AL$1)</f>
        <v/>
      </c>
      <c r="AO439" s="33">
        <f>SUM(AH439:AL439)/(IF(G439=1,COUNTA(AH439:AL439)*3,IF(G439=2,COUNTA(AH439:AL439)*2,IF(G439=3,COUNTA(AH439:AL439),IF(G439=4,COUNTA(AH439:AL439)/2,IF(G439=5,COUNTA(AH439:AL439)/7,IF(G439=6,1,"")))))))</f>
        <v/>
      </c>
      <c r="AP439">
        <f>COUNTIFS(INDIRECT("Tabela6[QRCode]"),CUMPRIMENTO!$C439,INDIRECT("Tabela6[Data]"),CUMPRIMENTO!AP$1)+COUNTIFS(INDIRECT("Tabela6[QRCode]"),CUMPRIMENTO!$D439,INDIRECT("Tabela6[Data]"),CUMPRIMENTO!AP$1)</f>
        <v/>
      </c>
      <c r="AQ439">
        <f>COUNTIFS(INDIRECT("Tabela6[QRCode]"),CUMPRIMENTO!$C439,INDIRECT("Tabela6[Data]"),CUMPRIMENTO!AQ$1)+COUNTIFS(INDIRECT("Tabela6[QRCode]"),CUMPRIMENTO!$D439,INDIRECT("Tabela6[Data]"),CUMPRIMENTO!AQ$1)</f>
        <v/>
      </c>
      <c r="AW439" s="33">
        <f>SUM(AP439:AS439)/(IF(G439=1,COUNTA(AP439:AS439)*3,IF(G439=2,COUNTA(AP439:AS439)*2,IF(G439=3,COUNTA(AP439:AS439),IF(G439=4,COUNTA(AP439:AS439)/2,IF(G439=5,COUNTA(AP439:AS439)/7,IF(G439=6,1,"")))))))</f>
        <v/>
      </c>
    </row>
    <row r="440">
      <c r="B440" t="inlineStr">
        <is>
          <t>BR01-IES-P52</t>
        </is>
      </c>
      <c r="C440" t="inlineStr">
        <is>
          <t>BR01-IES-P52-SALA17</t>
        </is>
      </c>
      <c r="D440" t="inlineStr">
        <is>
          <t>RS-ST01-52-01P-SLA15</t>
        </is>
      </c>
      <c r="E440" t="inlineStr">
        <is>
          <t>PROJETOS FERRAMENTARIA</t>
        </is>
      </c>
      <c r="G440" t="n">
        <v>4</v>
      </c>
      <c r="H440" t="inlineStr">
        <is>
          <t>T2E</t>
        </is>
      </c>
      <c r="I440" s="34">
        <f>IF(H440="SOB DEMANDA",100%,IF(AVERAGE(Y440,AG440,AO440,AW440)&gt;100%,100%,AVERAGE(Y440,AG440,AO440,AW440)))</f>
        <v/>
      </c>
      <c r="J440">
        <f>COUNTIFS(INDIRECT("Tabela6[QRCode]"),CUMPRIMENTO!$C440,INDIRECT("Tabela6[Data]"),CUMPRIMENTO!J$1)+COUNTIFS(INDIRECT("Tabela6[QRCode]"),CUMPRIMENTO!$D440,INDIRECT("Tabela6[Data]"),CUMPRIMENTO!J$1)</f>
        <v/>
      </c>
      <c r="K440">
        <f>COUNTIFS(INDIRECT("Tabela6[QRCode]"),CUMPRIMENTO!$C440,INDIRECT("Tabela6[Data]"),CUMPRIMENTO!K$1)+COUNTIFS(INDIRECT("Tabela6[QRCode]"),CUMPRIMENTO!$D440,INDIRECT("Tabela6[Data]"),CUMPRIMENTO!K$1)</f>
        <v/>
      </c>
      <c r="L440">
        <f>COUNTIFS(INDIRECT("Tabela6[QRCode]"),CUMPRIMENTO!$C440,INDIRECT("Tabela6[Data]"),CUMPRIMENTO!L$1)+COUNTIFS(INDIRECT("Tabela6[QRCode]"),CUMPRIMENTO!$D440,INDIRECT("Tabela6[Data]"),CUMPRIMENTO!L$1)</f>
        <v/>
      </c>
      <c r="M440">
        <f>COUNTIFS(INDIRECT("Tabela6[QRCode]"),CUMPRIMENTO!$C440,INDIRECT("Tabela6[Data]"),CUMPRIMENTO!M$1)+COUNTIFS(INDIRECT("Tabela6[QRCode]"),CUMPRIMENTO!$D440,INDIRECT("Tabela6[Data]"),CUMPRIMENTO!M$1)</f>
        <v/>
      </c>
      <c r="N440">
        <f>COUNTIFS(INDIRECT("Tabela6[QRCode]"),CUMPRIMENTO!$C440,INDIRECT("Tabela6[Data]"),CUMPRIMENTO!N$1)+COUNTIFS(INDIRECT("Tabela6[QRCode]"),CUMPRIMENTO!$D440,INDIRECT("Tabela6[Data]"),CUMPRIMENTO!N$1)</f>
        <v/>
      </c>
      <c r="Q440" s="33">
        <f>SUM(J440:P440)/(IF(G440=1,COUNTA(J440:P440)*3,IF(G440=2,COUNTA(J440:P440)*2,IF(G440=3,COUNTA(J440:P440),IF(G440=4,COUNTA(J440:P440)/2,IF(G440=5,COUNTA(J440:P440)/7,IF(G440=6,1,"")))))))</f>
        <v/>
      </c>
      <c r="R440">
        <f>COUNTIFS(INDIRECT("Tabela6[QRCode]"),CUMPRIMENTO!$C440,INDIRECT("Tabela6[Data]"),CUMPRIMENTO!R$1)+COUNTIFS(INDIRECT("Tabela6[QRCode]"),CUMPRIMENTO!$D440,INDIRECT("Tabela6[Data]"),CUMPRIMENTO!R$1)</f>
        <v/>
      </c>
      <c r="S440">
        <f>COUNTIFS(INDIRECT("Tabela6[QRCode]"),CUMPRIMENTO!$C440,INDIRECT("Tabela6[Data]"),CUMPRIMENTO!S$1)+COUNTIFS(INDIRECT("Tabela6[QRCode]"),CUMPRIMENTO!$D440,INDIRECT("Tabela6[Data]"),CUMPRIMENTO!S$1)</f>
        <v/>
      </c>
      <c r="T440">
        <f>COUNTIFS(INDIRECT("Tabela6[QRCode]"),CUMPRIMENTO!$C440,INDIRECT("Tabela6[Data]"),CUMPRIMENTO!T$1)+COUNTIFS(INDIRECT("Tabela6[QRCode]"),CUMPRIMENTO!$D440,INDIRECT("Tabela6[Data]"),CUMPRIMENTO!T$1)</f>
        <v/>
      </c>
      <c r="U440">
        <f>COUNTIFS(INDIRECT("Tabela6[QRCode]"),CUMPRIMENTO!$C440,INDIRECT("Tabela6[Data]"),CUMPRIMENTO!U$1)+COUNTIFS(INDIRECT("Tabela6[QRCode]"),CUMPRIMENTO!$D440,INDIRECT("Tabela6[Data]"),CUMPRIMENTO!U$1)</f>
        <v/>
      </c>
      <c r="V440">
        <f>COUNTIFS(INDIRECT("Tabela6[QRCode]"),CUMPRIMENTO!$C440,INDIRECT("Tabela6[Data]"),CUMPRIMENTO!V$1)+COUNTIFS(INDIRECT("Tabela6[QRCode]"),CUMPRIMENTO!$D440,INDIRECT("Tabela6[Data]"),CUMPRIMENTO!V$1)</f>
        <v/>
      </c>
      <c r="Y440" s="33">
        <f>SUM(R440:X440)/(IF(G440=1,COUNTA(R440:X440)*3,IF(G440=2,COUNTA(R440:X440)*2,IF(G440=3,COUNTA(R440:X440),IF(G440=4,COUNTA(R440:X440)/2,IF(G440=5,COUNTA(R440:X440)/7,IF(G440=6,1,"")))))))</f>
        <v/>
      </c>
      <c r="Z440">
        <f>COUNTIFS(INDIRECT("Tabela6[QRCode]"),CUMPRIMENTO!$C440,INDIRECT("Tabela6[Data]"),CUMPRIMENTO!Z$1)+COUNTIFS(INDIRECT("Tabela6[QRCode]"),CUMPRIMENTO!$D440,INDIRECT("Tabela6[Data]"),CUMPRIMENTO!Z$1)</f>
        <v/>
      </c>
      <c r="AA440">
        <f>COUNTIFS(INDIRECT("Tabela6[QRCode]"),CUMPRIMENTO!$C440,INDIRECT("Tabela6[Data]"),CUMPRIMENTO!AA$1)+COUNTIFS(INDIRECT("Tabela6[QRCode]"),CUMPRIMENTO!$D440,INDIRECT("Tabela6[Data]"),CUMPRIMENTO!AA$1)</f>
        <v/>
      </c>
      <c r="AB440">
        <f>COUNTIFS(INDIRECT("Tabela6[QRCode]"),CUMPRIMENTO!$C440,INDIRECT("Tabela6[Data]"),CUMPRIMENTO!AB$1)+COUNTIFS(INDIRECT("Tabela6[QRCode]"),CUMPRIMENTO!$D440,INDIRECT("Tabela6[Data]"),CUMPRIMENTO!AB$1)</f>
        <v/>
      </c>
      <c r="AC440">
        <f>COUNTIFS(INDIRECT("Tabela6[QRCode]"),CUMPRIMENTO!$C440,INDIRECT("Tabela6[Data]"),CUMPRIMENTO!AC$1)+COUNTIFS(INDIRECT("Tabela6[QRCode]"),CUMPRIMENTO!$D440,INDIRECT("Tabela6[Data]"),CUMPRIMENTO!AC$1)</f>
        <v/>
      </c>
      <c r="AD440">
        <f>COUNTIFS(INDIRECT("Tabela6[QRCode]"),CUMPRIMENTO!$C440,INDIRECT("Tabela6[Data]"),CUMPRIMENTO!AD$1)+COUNTIFS(INDIRECT("Tabela6[QRCode]"),CUMPRIMENTO!$D440,INDIRECT("Tabela6[Data]"),CUMPRIMENTO!AD$1)</f>
        <v/>
      </c>
      <c r="AG440" s="33">
        <f>SUM(Z440:AD440)/(IF(G440=1,COUNTA(Z440:AD440)*3,IF(G440=2,COUNTA(Z440:AD440)*2,IF(G440=3,COUNTA(Z440:AD440),IF(G440=4,COUNTA(Z440:AD440)/2,IF(G440=5,COUNTA(Z440:AD440)/7,IF(G440=6,1,"")))))))</f>
        <v/>
      </c>
      <c r="AH440">
        <f>COUNTIFS(INDIRECT("Tabela6[QRCode]"),CUMPRIMENTO!$C440,INDIRECT("Tabela6[Data]"),CUMPRIMENTO!AH$1)+COUNTIFS(INDIRECT("Tabela6[QRCode]"),CUMPRIMENTO!$D440,INDIRECT("Tabela6[Data]"),CUMPRIMENTO!AH$1)</f>
        <v/>
      </c>
      <c r="AI440">
        <f>COUNTIFS(INDIRECT("Tabela6[QRCode]"),CUMPRIMENTO!$C440,INDIRECT("Tabela6[Data]"),CUMPRIMENTO!AI$1)+COUNTIFS(INDIRECT("Tabela6[QRCode]"),CUMPRIMENTO!$D440,INDIRECT("Tabela6[Data]"),CUMPRIMENTO!AI$1)</f>
        <v/>
      </c>
      <c r="AJ440">
        <f>COUNTIFS(INDIRECT("Tabela6[QRCode]"),CUMPRIMENTO!$C440,INDIRECT("Tabela6[Data]"),CUMPRIMENTO!AJ$1)+COUNTIFS(INDIRECT("Tabela6[QRCode]"),CUMPRIMENTO!$D440,INDIRECT("Tabela6[Data]"),CUMPRIMENTO!AJ$1)</f>
        <v/>
      </c>
      <c r="AK440">
        <f>COUNTIFS(INDIRECT("Tabela6[QRCode]"),CUMPRIMENTO!$C440,INDIRECT("Tabela6[Data]"),CUMPRIMENTO!AK$1)+COUNTIFS(INDIRECT("Tabela6[QRCode]"),CUMPRIMENTO!$D440,INDIRECT("Tabela6[Data]"),CUMPRIMENTO!AK$1)</f>
        <v/>
      </c>
      <c r="AL440">
        <f>COUNTIFS(INDIRECT("Tabela6[QRCode]"),CUMPRIMENTO!$C440,INDIRECT("Tabela6[Data]"),CUMPRIMENTO!AL$1)+COUNTIFS(INDIRECT("Tabela6[QRCode]"),CUMPRIMENTO!$D440,INDIRECT("Tabela6[Data]"),CUMPRIMENTO!AL$1)</f>
        <v/>
      </c>
      <c r="AO440" s="33">
        <f>SUM(AH440:AL440)/(IF(G440=1,COUNTA(AH440:AL440)*3,IF(G440=2,COUNTA(AH440:AL440)*2,IF(G440=3,COUNTA(AH440:AL440),IF(G440=4,COUNTA(AH440:AL440)/2,IF(G440=5,COUNTA(AH440:AL440)/7,IF(G440=6,1,"")))))))</f>
        <v/>
      </c>
      <c r="AP440">
        <f>COUNTIFS(INDIRECT("Tabela6[QRCode]"),CUMPRIMENTO!$C440,INDIRECT("Tabela6[Data]"),CUMPRIMENTO!AP$1)+COUNTIFS(INDIRECT("Tabela6[QRCode]"),CUMPRIMENTO!$D440,INDIRECT("Tabela6[Data]"),CUMPRIMENTO!AP$1)</f>
        <v/>
      </c>
      <c r="AQ440">
        <f>COUNTIFS(INDIRECT("Tabela6[QRCode]"),CUMPRIMENTO!$C440,INDIRECT("Tabela6[Data]"),CUMPRIMENTO!AQ$1)+COUNTIFS(INDIRECT("Tabela6[QRCode]"),CUMPRIMENTO!$D440,INDIRECT("Tabela6[Data]"),CUMPRIMENTO!AQ$1)</f>
        <v/>
      </c>
      <c r="AW440" s="33">
        <f>SUM(AP440:AS440)/(IF(G440=1,COUNTA(AP440:AS440)*3,IF(G440=2,COUNTA(AP440:AS440)*2,IF(G440=3,COUNTA(AP440:AS440),IF(G440=4,COUNTA(AP440:AS440)/2,IF(G440=5,COUNTA(AP440:AS440)/7,IF(G440=6,1,"")))))))</f>
        <v/>
      </c>
    </row>
    <row r="441">
      <c r="B441" t="inlineStr">
        <is>
          <t>BR01-IES-P52</t>
        </is>
      </c>
      <c r="C441" t="inlineStr">
        <is>
          <t>BR01-IES-P52-SALA20</t>
        </is>
      </c>
      <c r="D441" t="inlineStr">
        <is>
          <t>RS-ST01-52-01P-SLA18</t>
        </is>
      </c>
      <c r="E441" t="inlineStr">
        <is>
          <t>SALA DE REUNIAO 03 - MEZANINO</t>
        </is>
      </c>
      <c r="G441" t="n">
        <v>4</v>
      </c>
      <c r="H441" t="inlineStr">
        <is>
          <t>T2E</t>
        </is>
      </c>
      <c r="I441" s="34">
        <f>IF(H441="SOB DEMANDA",100%,IF(AVERAGE(Y441,AG441,AO441,AW441)&gt;100%,100%,AVERAGE(Y441,AG441,AO441,AW441)))</f>
        <v/>
      </c>
      <c r="J441">
        <f>COUNTIFS(INDIRECT("Tabela6[QRCode]"),CUMPRIMENTO!$C441,INDIRECT("Tabela6[Data]"),CUMPRIMENTO!J$1)+COUNTIFS(INDIRECT("Tabela6[QRCode]"),CUMPRIMENTO!$D441,INDIRECT("Tabela6[Data]"),CUMPRIMENTO!J$1)</f>
        <v/>
      </c>
      <c r="K441">
        <f>COUNTIFS(INDIRECT("Tabela6[QRCode]"),CUMPRIMENTO!$C441,INDIRECT("Tabela6[Data]"),CUMPRIMENTO!K$1)+COUNTIFS(INDIRECT("Tabela6[QRCode]"),CUMPRIMENTO!$D441,INDIRECT("Tabela6[Data]"),CUMPRIMENTO!K$1)</f>
        <v/>
      </c>
      <c r="L441">
        <f>COUNTIFS(INDIRECT("Tabela6[QRCode]"),CUMPRIMENTO!$C441,INDIRECT("Tabela6[Data]"),CUMPRIMENTO!L$1)+COUNTIFS(INDIRECT("Tabela6[QRCode]"),CUMPRIMENTO!$D441,INDIRECT("Tabela6[Data]"),CUMPRIMENTO!L$1)</f>
        <v/>
      </c>
      <c r="M441">
        <f>COUNTIFS(INDIRECT("Tabela6[QRCode]"),CUMPRIMENTO!$C441,INDIRECT("Tabela6[Data]"),CUMPRIMENTO!M$1)+COUNTIFS(INDIRECT("Tabela6[QRCode]"),CUMPRIMENTO!$D441,INDIRECT("Tabela6[Data]"),CUMPRIMENTO!M$1)</f>
        <v/>
      </c>
      <c r="N441">
        <f>COUNTIFS(INDIRECT("Tabela6[QRCode]"),CUMPRIMENTO!$C441,INDIRECT("Tabela6[Data]"),CUMPRIMENTO!N$1)+COUNTIFS(INDIRECT("Tabela6[QRCode]"),CUMPRIMENTO!$D441,INDIRECT("Tabela6[Data]"),CUMPRIMENTO!N$1)</f>
        <v/>
      </c>
      <c r="Q441" s="33">
        <f>SUM(J441:P441)/(IF(G441=1,COUNTA(J441:P441)*3,IF(G441=2,COUNTA(J441:P441)*2,IF(G441=3,COUNTA(J441:P441),IF(G441=4,COUNTA(J441:P441)/2,IF(G441=5,COUNTA(J441:P441)/7,IF(G441=6,1,"")))))))</f>
        <v/>
      </c>
      <c r="R441">
        <f>COUNTIFS(INDIRECT("Tabela6[QRCode]"),CUMPRIMENTO!$C441,INDIRECT("Tabela6[Data]"),CUMPRIMENTO!R$1)+COUNTIFS(INDIRECT("Tabela6[QRCode]"),CUMPRIMENTO!$D441,INDIRECT("Tabela6[Data]"),CUMPRIMENTO!R$1)</f>
        <v/>
      </c>
      <c r="S441">
        <f>COUNTIFS(INDIRECT("Tabela6[QRCode]"),CUMPRIMENTO!$C441,INDIRECT("Tabela6[Data]"),CUMPRIMENTO!S$1)+COUNTIFS(INDIRECT("Tabela6[QRCode]"),CUMPRIMENTO!$D441,INDIRECT("Tabela6[Data]"),CUMPRIMENTO!S$1)</f>
        <v/>
      </c>
      <c r="T441">
        <f>COUNTIFS(INDIRECT("Tabela6[QRCode]"),CUMPRIMENTO!$C441,INDIRECT("Tabela6[Data]"),CUMPRIMENTO!T$1)+COUNTIFS(INDIRECT("Tabela6[QRCode]"),CUMPRIMENTO!$D441,INDIRECT("Tabela6[Data]"),CUMPRIMENTO!T$1)</f>
        <v/>
      </c>
      <c r="U441">
        <f>COUNTIFS(INDIRECT("Tabela6[QRCode]"),CUMPRIMENTO!$C441,INDIRECT("Tabela6[Data]"),CUMPRIMENTO!U$1)+COUNTIFS(INDIRECT("Tabela6[QRCode]"),CUMPRIMENTO!$D441,INDIRECT("Tabela6[Data]"),CUMPRIMENTO!U$1)</f>
        <v/>
      </c>
      <c r="V441">
        <f>COUNTIFS(INDIRECT("Tabela6[QRCode]"),CUMPRIMENTO!$C441,INDIRECT("Tabela6[Data]"),CUMPRIMENTO!V$1)+COUNTIFS(INDIRECT("Tabela6[QRCode]"),CUMPRIMENTO!$D441,INDIRECT("Tabela6[Data]"),CUMPRIMENTO!V$1)</f>
        <v/>
      </c>
      <c r="Y441" s="33">
        <f>SUM(R441:X441)/(IF(G441=1,COUNTA(R441:X441)*3,IF(G441=2,COUNTA(R441:X441)*2,IF(G441=3,COUNTA(R441:X441),IF(G441=4,COUNTA(R441:X441)/2,IF(G441=5,COUNTA(R441:X441)/7,IF(G441=6,1,"")))))))</f>
        <v/>
      </c>
      <c r="Z441">
        <f>COUNTIFS(INDIRECT("Tabela6[QRCode]"),CUMPRIMENTO!$C441,INDIRECT("Tabela6[Data]"),CUMPRIMENTO!Z$1)+COUNTIFS(INDIRECT("Tabela6[QRCode]"),CUMPRIMENTO!$D441,INDIRECT("Tabela6[Data]"),CUMPRIMENTO!Z$1)</f>
        <v/>
      </c>
      <c r="AA441">
        <f>COUNTIFS(INDIRECT("Tabela6[QRCode]"),CUMPRIMENTO!$C441,INDIRECT("Tabela6[Data]"),CUMPRIMENTO!AA$1)+COUNTIFS(INDIRECT("Tabela6[QRCode]"),CUMPRIMENTO!$D441,INDIRECT("Tabela6[Data]"),CUMPRIMENTO!AA$1)</f>
        <v/>
      </c>
      <c r="AB441">
        <f>COUNTIFS(INDIRECT("Tabela6[QRCode]"),CUMPRIMENTO!$C441,INDIRECT("Tabela6[Data]"),CUMPRIMENTO!AB$1)+COUNTIFS(INDIRECT("Tabela6[QRCode]"),CUMPRIMENTO!$D441,INDIRECT("Tabela6[Data]"),CUMPRIMENTO!AB$1)</f>
        <v/>
      </c>
      <c r="AC441">
        <f>COUNTIFS(INDIRECT("Tabela6[QRCode]"),CUMPRIMENTO!$C441,INDIRECT("Tabela6[Data]"),CUMPRIMENTO!AC$1)+COUNTIFS(INDIRECT("Tabela6[QRCode]"),CUMPRIMENTO!$D441,INDIRECT("Tabela6[Data]"),CUMPRIMENTO!AC$1)</f>
        <v/>
      </c>
      <c r="AD441">
        <f>COUNTIFS(INDIRECT("Tabela6[QRCode]"),CUMPRIMENTO!$C441,INDIRECT("Tabela6[Data]"),CUMPRIMENTO!AD$1)+COUNTIFS(INDIRECT("Tabela6[QRCode]"),CUMPRIMENTO!$D441,INDIRECT("Tabela6[Data]"),CUMPRIMENTO!AD$1)</f>
        <v/>
      </c>
      <c r="AG441" s="33">
        <f>SUM(Z441:AD441)/(IF(G441=1,COUNTA(Z441:AD441)*3,IF(G441=2,COUNTA(Z441:AD441)*2,IF(G441=3,COUNTA(Z441:AD441),IF(G441=4,COUNTA(Z441:AD441)/2,IF(G441=5,COUNTA(Z441:AD441)/7,IF(G441=6,1,"")))))))</f>
        <v/>
      </c>
      <c r="AH441">
        <f>COUNTIFS(INDIRECT("Tabela6[QRCode]"),CUMPRIMENTO!$C441,INDIRECT("Tabela6[Data]"),CUMPRIMENTO!AH$1)+COUNTIFS(INDIRECT("Tabela6[QRCode]"),CUMPRIMENTO!$D441,INDIRECT("Tabela6[Data]"),CUMPRIMENTO!AH$1)</f>
        <v/>
      </c>
      <c r="AI441">
        <f>COUNTIFS(INDIRECT("Tabela6[QRCode]"),CUMPRIMENTO!$C441,INDIRECT("Tabela6[Data]"),CUMPRIMENTO!AI$1)+COUNTIFS(INDIRECT("Tabela6[QRCode]"),CUMPRIMENTO!$D441,INDIRECT("Tabela6[Data]"),CUMPRIMENTO!AI$1)</f>
        <v/>
      </c>
      <c r="AJ441">
        <f>COUNTIFS(INDIRECT("Tabela6[QRCode]"),CUMPRIMENTO!$C441,INDIRECT("Tabela6[Data]"),CUMPRIMENTO!AJ$1)+COUNTIFS(INDIRECT("Tabela6[QRCode]"),CUMPRIMENTO!$D441,INDIRECT("Tabela6[Data]"),CUMPRIMENTO!AJ$1)</f>
        <v/>
      </c>
      <c r="AK441">
        <f>COUNTIFS(INDIRECT("Tabela6[QRCode]"),CUMPRIMENTO!$C441,INDIRECT("Tabela6[Data]"),CUMPRIMENTO!AK$1)+COUNTIFS(INDIRECT("Tabela6[QRCode]"),CUMPRIMENTO!$D441,INDIRECT("Tabela6[Data]"),CUMPRIMENTO!AK$1)</f>
        <v/>
      </c>
      <c r="AL441">
        <f>COUNTIFS(INDIRECT("Tabela6[QRCode]"),CUMPRIMENTO!$C441,INDIRECT("Tabela6[Data]"),CUMPRIMENTO!AL$1)+COUNTIFS(INDIRECT("Tabela6[QRCode]"),CUMPRIMENTO!$D441,INDIRECT("Tabela6[Data]"),CUMPRIMENTO!AL$1)</f>
        <v/>
      </c>
      <c r="AO441" s="33">
        <f>SUM(AH441:AL441)/(IF(G441=1,COUNTA(AH441:AL441)*3,IF(G441=2,COUNTA(AH441:AL441)*2,IF(G441=3,COUNTA(AH441:AL441),IF(G441=4,COUNTA(AH441:AL441)/2,IF(G441=5,COUNTA(AH441:AL441)/7,IF(G441=6,1,"")))))))</f>
        <v/>
      </c>
      <c r="AP441">
        <f>COUNTIFS(INDIRECT("Tabela6[QRCode]"),CUMPRIMENTO!$C441,INDIRECT("Tabela6[Data]"),CUMPRIMENTO!AP$1)+COUNTIFS(INDIRECT("Tabela6[QRCode]"),CUMPRIMENTO!$D441,INDIRECT("Tabela6[Data]"),CUMPRIMENTO!AP$1)</f>
        <v/>
      </c>
      <c r="AQ441">
        <f>COUNTIFS(INDIRECT("Tabela6[QRCode]"),CUMPRIMENTO!$C441,INDIRECT("Tabela6[Data]"),CUMPRIMENTO!AQ$1)+COUNTIFS(INDIRECT("Tabela6[QRCode]"),CUMPRIMENTO!$D441,INDIRECT("Tabela6[Data]"),CUMPRIMENTO!AQ$1)</f>
        <v/>
      </c>
      <c r="AW441" s="33">
        <f>SUM(AP441:AS441)/(IF(G441=1,COUNTA(AP441:AS441)*3,IF(G441=2,COUNTA(AP441:AS441)*2,IF(G441=3,COUNTA(AP441:AS441),IF(G441=4,COUNTA(AP441:AS441)/2,IF(G441=5,COUNTA(AP441:AS441)/7,IF(G441=6,1,"")))))))</f>
        <v/>
      </c>
    </row>
    <row r="442">
      <c r="B442" t="inlineStr">
        <is>
          <t>BR01-IES-P56</t>
        </is>
      </c>
      <c r="C442" t="inlineStr">
        <is>
          <t>BR01-IES-P56-BAN120</t>
        </is>
      </c>
      <c r="D442" t="inlineStr">
        <is>
          <t>RS-ST01-56-00T-WPU01</t>
        </is>
      </c>
      <c r="E442" t="inlineStr">
        <is>
          <t>BANHEIRO HALL TERREO - PNE</t>
        </is>
      </c>
      <c r="F442" t="inlineStr">
        <is>
          <t>Sem QR Code</t>
        </is>
      </c>
      <c r="G442" t="n">
        <v>3</v>
      </c>
      <c r="H442" t="inlineStr">
        <is>
          <t>T3E</t>
        </is>
      </c>
      <c r="I442" s="34">
        <f>IF(H442="SOB DEMANDA",100%,IF(AVERAGE(Y442,AG442,AO442,AW442)&gt;100%,100%,AVERAGE(Y442,AG442,AO442,AW442)))</f>
        <v/>
      </c>
      <c r="J442">
        <f>COUNTIFS(INDIRECT("Tabela6[QRCode]"),CUMPRIMENTO!$C442,INDIRECT("Tabela6[Data]"),CUMPRIMENTO!J$1)+COUNTIFS(INDIRECT("Tabela6[QRCode]"),CUMPRIMENTO!$D442,INDIRECT("Tabela6[Data]"),CUMPRIMENTO!J$1)</f>
        <v/>
      </c>
      <c r="K442">
        <f>COUNTIFS(INDIRECT("Tabela6[QRCode]"),CUMPRIMENTO!$C442,INDIRECT("Tabela6[Data]"),CUMPRIMENTO!K$1)+COUNTIFS(INDIRECT("Tabela6[QRCode]"),CUMPRIMENTO!$D442,INDIRECT("Tabela6[Data]"),CUMPRIMENTO!K$1)</f>
        <v/>
      </c>
      <c r="L442">
        <f>COUNTIFS(INDIRECT("Tabela6[QRCode]"),CUMPRIMENTO!$C442,INDIRECT("Tabela6[Data]"),CUMPRIMENTO!L$1)+COUNTIFS(INDIRECT("Tabela6[QRCode]"),CUMPRIMENTO!$D442,INDIRECT("Tabela6[Data]"),CUMPRIMENTO!L$1)</f>
        <v/>
      </c>
      <c r="M442">
        <f>COUNTIFS(INDIRECT("Tabela6[QRCode]"),CUMPRIMENTO!$C442,INDIRECT("Tabela6[Data]"),CUMPRIMENTO!M$1)+COUNTIFS(INDIRECT("Tabela6[QRCode]"),CUMPRIMENTO!$D442,INDIRECT("Tabela6[Data]"),CUMPRIMENTO!M$1)</f>
        <v/>
      </c>
      <c r="N442">
        <f>COUNTIFS(INDIRECT("Tabela6[QRCode]"),CUMPRIMENTO!$C442,INDIRECT("Tabela6[Data]"),CUMPRIMENTO!N$1)+COUNTIFS(INDIRECT("Tabela6[QRCode]"),CUMPRIMENTO!$D442,INDIRECT("Tabela6[Data]"),CUMPRIMENTO!N$1)</f>
        <v/>
      </c>
      <c r="Q442" s="33">
        <f>SUM(J442:P442)/(IF(G442=1,COUNTA(J442:P442)*3,IF(G442=2,COUNTA(J442:P442)*2,IF(G442=3,COUNTA(J442:P442),IF(G442=4,COUNTA(J442:P442)/2,IF(G442=5,COUNTA(J442:P442)/7,IF(G442=6,1,"")))))))</f>
        <v/>
      </c>
      <c r="R442">
        <f>COUNTIFS(INDIRECT("Tabela6[QRCode]"),CUMPRIMENTO!$C442,INDIRECT("Tabela6[Data]"),CUMPRIMENTO!R$1)+COUNTIFS(INDIRECT("Tabela6[QRCode]"),CUMPRIMENTO!$D442,INDIRECT("Tabela6[Data]"),CUMPRIMENTO!R$1)</f>
        <v/>
      </c>
      <c r="S442">
        <f>COUNTIFS(INDIRECT("Tabela6[QRCode]"),CUMPRIMENTO!$C442,INDIRECT("Tabela6[Data]"),CUMPRIMENTO!S$1)+COUNTIFS(INDIRECT("Tabela6[QRCode]"),CUMPRIMENTO!$D442,INDIRECT("Tabela6[Data]"),CUMPRIMENTO!S$1)</f>
        <v/>
      </c>
      <c r="T442">
        <f>COUNTIFS(INDIRECT("Tabela6[QRCode]"),CUMPRIMENTO!$C442,INDIRECT("Tabela6[Data]"),CUMPRIMENTO!T$1)+COUNTIFS(INDIRECT("Tabela6[QRCode]"),CUMPRIMENTO!$D442,INDIRECT("Tabela6[Data]"),CUMPRIMENTO!T$1)</f>
        <v/>
      </c>
      <c r="U442">
        <f>COUNTIFS(INDIRECT("Tabela6[QRCode]"),CUMPRIMENTO!$C442,INDIRECT("Tabela6[Data]"),CUMPRIMENTO!U$1)+COUNTIFS(INDIRECT("Tabela6[QRCode]"),CUMPRIMENTO!$D442,INDIRECT("Tabela6[Data]"),CUMPRIMENTO!U$1)</f>
        <v/>
      </c>
      <c r="V442">
        <f>COUNTIFS(INDIRECT("Tabela6[QRCode]"),CUMPRIMENTO!$C442,INDIRECT("Tabela6[Data]"),CUMPRIMENTO!V$1)+COUNTIFS(INDIRECT("Tabela6[QRCode]"),CUMPRIMENTO!$D442,INDIRECT("Tabela6[Data]"),CUMPRIMENTO!V$1)</f>
        <v/>
      </c>
      <c r="Y442" s="33">
        <f>SUM(R442:X442)/(IF(G442=1,COUNTA(R442:X442)*3,IF(G442=2,COUNTA(R442:X442)*2,IF(G442=3,COUNTA(R442:X442),IF(G442=4,COUNTA(R442:X442)/2,IF(G442=5,COUNTA(R442:X442)/7,IF(G442=6,1,"")))))))</f>
        <v/>
      </c>
      <c r="Z442">
        <f>COUNTIFS(INDIRECT("Tabela6[QRCode]"),CUMPRIMENTO!$C442,INDIRECT("Tabela6[Data]"),CUMPRIMENTO!Z$1)+COUNTIFS(INDIRECT("Tabela6[QRCode]"),CUMPRIMENTO!$D442,INDIRECT("Tabela6[Data]"),CUMPRIMENTO!Z$1)</f>
        <v/>
      </c>
      <c r="AA442">
        <f>COUNTIFS(INDIRECT("Tabela6[QRCode]"),CUMPRIMENTO!$C442,INDIRECT("Tabela6[Data]"),CUMPRIMENTO!AA$1)+COUNTIFS(INDIRECT("Tabela6[QRCode]"),CUMPRIMENTO!$D442,INDIRECT("Tabela6[Data]"),CUMPRIMENTO!AA$1)</f>
        <v/>
      </c>
      <c r="AB442">
        <f>COUNTIFS(INDIRECT("Tabela6[QRCode]"),CUMPRIMENTO!$C442,INDIRECT("Tabela6[Data]"),CUMPRIMENTO!AB$1)+COUNTIFS(INDIRECT("Tabela6[QRCode]"),CUMPRIMENTO!$D442,INDIRECT("Tabela6[Data]"),CUMPRIMENTO!AB$1)</f>
        <v/>
      </c>
      <c r="AC442">
        <f>COUNTIFS(INDIRECT("Tabela6[QRCode]"),CUMPRIMENTO!$C442,INDIRECT("Tabela6[Data]"),CUMPRIMENTO!AC$1)+COUNTIFS(INDIRECT("Tabela6[QRCode]"),CUMPRIMENTO!$D442,INDIRECT("Tabela6[Data]"),CUMPRIMENTO!AC$1)</f>
        <v/>
      </c>
      <c r="AD442">
        <f>COUNTIFS(INDIRECT("Tabela6[QRCode]"),CUMPRIMENTO!$C442,INDIRECT("Tabela6[Data]"),CUMPRIMENTO!AD$1)+COUNTIFS(INDIRECT("Tabela6[QRCode]"),CUMPRIMENTO!$D442,INDIRECT("Tabela6[Data]"),CUMPRIMENTO!AD$1)</f>
        <v/>
      </c>
      <c r="AG442" s="33">
        <f>SUM(Z442:AD442)/(IF(G442=1,COUNTA(Z442:AD442)*3,IF(G442=2,COUNTA(Z442:AD442)*2,IF(G442=3,COUNTA(Z442:AD442),IF(G442=4,COUNTA(Z442:AD442)/2,IF(G442=5,COUNTA(Z442:AD442)/7,IF(G442=6,1,"")))))))</f>
        <v/>
      </c>
      <c r="AH442">
        <f>COUNTIFS(INDIRECT("Tabela6[QRCode]"),CUMPRIMENTO!$C442,INDIRECT("Tabela6[Data]"),CUMPRIMENTO!AH$1)+COUNTIFS(INDIRECT("Tabela6[QRCode]"),CUMPRIMENTO!$D442,INDIRECT("Tabela6[Data]"),CUMPRIMENTO!AH$1)</f>
        <v/>
      </c>
      <c r="AI442">
        <f>COUNTIFS(INDIRECT("Tabela6[QRCode]"),CUMPRIMENTO!$C442,INDIRECT("Tabela6[Data]"),CUMPRIMENTO!AI$1)+COUNTIFS(INDIRECT("Tabela6[QRCode]"),CUMPRIMENTO!$D442,INDIRECT("Tabela6[Data]"),CUMPRIMENTO!AI$1)</f>
        <v/>
      </c>
      <c r="AJ442">
        <f>COUNTIFS(INDIRECT("Tabela6[QRCode]"),CUMPRIMENTO!$C442,INDIRECT("Tabela6[Data]"),CUMPRIMENTO!AJ$1)+COUNTIFS(INDIRECT("Tabela6[QRCode]"),CUMPRIMENTO!$D442,INDIRECT("Tabela6[Data]"),CUMPRIMENTO!AJ$1)</f>
        <v/>
      </c>
      <c r="AK442">
        <f>COUNTIFS(INDIRECT("Tabela6[QRCode]"),CUMPRIMENTO!$C442,INDIRECT("Tabela6[Data]"),CUMPRIMENTO!AK$1)+COUNTIFS(INDIRECT("Tabela6[QRCode]"),CUMPRIMENTO!$D442,INDIRECT("Tabela6[Data]"),CUMPRIMENTO!AK$1)</f>
        <v/>
      </c>
      <c r="AL442">
        <f>COUNTIFS(INDIRECT("Tabela6[QRCode]"),CUMPRIMENTO!$C442,INDIRECT("Tabela6[Data]"),CUMPRIMENTO!AL$1)+COUNTIFS(INDIRECT("Tabela6[QRCode]"),CUMPRIMENTO!$D442,INDIRECT("Tabela6[Data]"),CUMPRIMENTO!AL$1)</f>
        <v/>
      </c>
      <c r="AO442" s="33">
        <f>SUM(AH442:AL442)/(IF(G442=1,COUNTA(AH442:AL442)*3,IF(G442=2,COUNTA(AH442:AL442)*2,IF(G442=3,COUNTA(AH442:AL442),IF(G442=4,COUNTA(AH442:AL442)/2,IF(G442=5,COUNTA(AH442:AL442)/7,IF(G442=6,1,"")))))))</f>
        <v/>
      </c>
      <c r="AP442">
        <f>COUNTIFS(INDIRECT("Tabela6[QRCode]"),CUMPRIMENTO!$C442,INDIRECT("Tabela6[Data]"),CUMPRIMENTO!AP$1)+COUNTIFS(INDIRECT("Tabela6[QRCode]"),CUMPRIMENTO!$D442,INDIRECT("Tabela6[Data]"),CUMPRIMENTO!AP$1)</f>
        <v/>
      </c>
      <c r="AQ442">
        <f>COUNTIFS(INDIRECT("Tabela6[QRCode]"),CUMPRIMENTO!$C442,INDIRECT("Tabela6[Data]"),CUMPRIMENTO!AQ$1)+COUNTIFS(INDIRECT("Tabela6[QRCode]"),CUMPRIMENTO!$D442,INDIRECT("Tabela6[Data]"),CUMPRIMENTO!AQ$1)</f>
        <v/>
      </c>
      <c r="AW442" s="33">
        <f>SUM(AP442:AS442)/(IF(G442=1,COUNTA(AP442:AS442)*3,IF(G442=2,COUNTA(AP442:AS442)*2,IF(G442=3,COUNTA(AP442:AS442),IF(G442=4,COUNTA(AP442:AS442)/2,IF(G442=5,COUNTA(AP442:AS442)/7,IF(G442=6,1,"")))))))</f>
        <v/>
      </c>
    </row>
    <row r="443">
      <c r="B443" t="inlineStr">
        <is>
          <t>BR01-IES-P56</t>
        </is>
      </c>
      <c r="C443" t="inlineStr">
        <is>
          <t>BR01-IES-P56-BAN121</t>
        </is>
      </c>
      <c r="D443" t="inlineStr">
        <is>
          <t>RS-ST01-56-00T-WPM01</t>
        </is>
      </c>
      <c r="E443" t="inlineStr">
        <is>
          <t>BANHEIRO AMBULATORIO - M / PNE</t>
        </is>
      </c>
      <c r="G443" t="n">
        <v>2</v>
      </c>
      <c r="H443" t="inlineStr">
        <is>
          <t>T3E</t>
        </is>
      </c>
      <c r="I443" s="34">
        <f>IF(H443="SOB DEMANDA",100%,IF(AVERAGE(Y443,AG443,AO443,AW443)&gt;100%,100%,AVERAGE(Y443,AG443,AO443,AW443)))</f>
        <v/>
      </c>
      <c r="J443">
        <f>COUNTIFS(INDIRECT("Tabela6[QRCode]"),CUMPRIMENTO!$C443,INDIRECT("Tabela6[Data]"),CUMPRIMENTO!J$1)+COUNTIFS(INDIRECT("Tabela6[QRCode]"),CUMPRIMENTO!$D443,INDIRECT("Tabela6[Data]"),CUMPRIMENTO!J$1)</f>
        <v/>
      </c>
      <c r="K443">
        <f>COUNTIFS(INDIRECT("Tabela6[QRCode]"),CUMPRIMENTO!$C443,INDIRECT("Tabela6[Data]"),CUMPRIMENTO!K$1)+COUNTIFS(INDIRECT("Tabela6[QRCode]"),CUMPRIMENTO!$D443,INDIRECT("Tabela6[Data]"),CUMPRIMENTO!K$1)</f>
        <v/>
      </c>
      <c r="L443">
        <f>COUNTIFS(INDIRECT("Tabela6[QRCode]"),CUMPRIMENTO!$C443,INDIRECT("Tabela6[Data]"),CUMPRIMENTO!L$1)+COUNTIFS(INDIRECT("Tabela6[QRCode]"),CUMPRIMENTO!$D443,INDIRECT("Tabela6[Data]"),CUMPRIMENTO!L$1)</f>
        <v/>
      </c>
      <c r="M443">
        <f>COUNTIFS(INDIRECT("Tabela6[QRCode]"),CUMPRIMENTO!$C443,INDIRECT("Tabela6[Data]"),CUMPRIMENTO!M$1)+COUNTIFS(INDIRECT("Tabela6[QRCode]"),CUMPRIMENTO!$D443,INDIRECT("Tabela6[Data]"),CUMPRIMENTO!M$1)</f>
        <v/>
      </c>
      <c r="N443">
        <f>COUNTIFS(INDIRECT("Tabela6[QRCode]"),CUMPRIMENTO!$C443,INDIRECT("Tabela6[Data]"),CUMPRIMENTO!N$1)+COUNTIFS(INDIRECT("Tabela6[QRCode]"),CUMPRIMENTO!$D443,INDIRECT("Tabela6[Data]"),CUMPRIMENTO!N$1)</f>
        <v/>
      </c>
      <c r="Q443" s="33">
        <f>SUM(J443:P443)/(IF(G443=1,COUNTA(J443:P443)*3,IF(G443=2,COUNTA(J443:P443)*2,IF(G443=3,COUNTA(J443:P443),IF(G443=4,COUNTA(J443:P443)/2,IF(G443=5,COUNTA(J443:P443)/7,IF(G443=6,1,"")))))))</f>
        <v/>
      </c>
      <c r="R443">
        <f>COUNTIFS(INDIRECT("Tabela6[QRCode]"),CUMPRIMENTO!$C443,INDIRECT("Tabela6[Data]"),CUMPRIMENTO!R$1)+COUNTIFS(INDIRECT("Tabela6[QRCode]"),CUMPRIMENTO!$D443,INDIRECT("Tabela6[Data]"),CUMPRIMENTO!R$1)</f>
        <v/>
      </c>
      <c r="S443">
        <f>COUNTIFS(INDIRECT("Tabela6[QRCode]"),CUMPRIMENTO!$C443,INDIRECT("Tabela6[Data]"),CUMPRIMENTO!S$1)+COUNTIFS(INDIRECT("Tabela6[QRCode]"),CUMPRIMENTO!$D443,INDIRECT("Tabela6[Data]"),CUMPRIMENTO!S$1)</f>
        <v/>
      </c>
      <c r="T443">
        <f>COUNTIFS(INDIRECT("Tabela6[QRCode]"),CUMPRIMENTO!$C443,INDIRECT("Tabela6[Data]"),CUMPRIMENTO!T$1)+COUNTIFS(INDIRECT("Tabela6[QRCode]"),CUMPRIMENTO!$D443,INDIRECT("Tabela6[Data]"),CUMPRIMENTO!T$1)</f>
        <v/>
      </c>
      <c r="U443">
        <f>COUNTIFS(INDIRECT("Tabela6[QRCode]"),CUMPRIMENTO!$C443,INDIRECT("Tabela6[Data]"),CUMPRIMENTO!U$1)+COUNTIFS(INDIRECT("Tabela6[QRCode]"),CUMPRIMENTO!$D443,INDIRECT("Tabela6[Data]"),CUMPRIMENTO!U$1)</f>
        <v/>
      </c>
      <c r="V443">
        <f>COUNTIFS(INDIRECT("Tabela6[QRCode]"),CUMPRIMENTO!$C443,INDIRECT("Tabela6[Data]"),CUMPRIMENTO!V$1)+COUNTIFS(INDIRECT("Tabela6[QRCode]"),CUMPRIMENTO!$D443,INDIRECT("Tabela6[Data]"),CUMPRIMENTO!V$1)</f>
        <v/>
      </c>
      <c r="Y443" s="33">
        <f>SUM(R443:X443)/(IF(G443=1,COUNTA(R443:X443)*3,IF(G443=2,COUNTA(R443:X443)*2,IF(G443=3,COUNTA(R443:X443),IF(G443=4,COUNTA(R443:X443)/2,IF(G443=5,COUNTA(R443:X443)/7,IF(G443=6,1,"")))))))</f>
        <v/>
      </c>
      <c r="Z443">
        <f>COUNTIFS(INDIRECT("Tabela6[QRCode]"),CUMPRIMENTO!$C443,INDIRECT("Tabela6[Data]"),CUMPRIMENTO!Z$1)+COUNTIFS(INDIRECT("Tabela6[QRCode]"),CUMPRIMENTO!$D443,INDIRECT("Tabela6[Data]"),CUMPRIMENTO!Z$1)</f>
        <v/>
      </c>
      <c r="AA443">
        <f>COUNTIFS(INDIRECT("Tabela6[QRCode]"),CUMPRIMENTO!$C443,INDIRECT("Tabela6[Data]"),CUMPRIMENTO!AA$1)+COUNTIFS(INDIRECT("Tabela6[QRCode]"),CUMPRIMENTO!$D443,INDIRECT("Tabela6[Data]"),CUMPRIMENTO!AA$1)</f>
        <v/>
      </c>
      <c r="AB443">
        <f>COUNTIFS(INDIRECT("Tabela6[QRCode]"),CUMPRIMENTO!$C443,INDIRECT("Tabela6[Data]"),CUMPRIMENTO!AB$1)+COUNTIFS(INDIRECT("Tabela6[QRCode]"),CUMPRIMENTO!$D443,INDIRECT("Tabela6[Data]"),CUMPRIMENTO!AB$1)</f>
        <v/>
      </c>
      <c r="AC443">
        <f>COUNTIFS(INDIRECT("Tabela6[QRCode]"),CUMPRIMENTO!$C443,INDIRECT("Tabela6[Data]"),CUMPRIMENTO!AC$1)+COUNTIFS(INDIRECT("Tabela6[QRCode]"),CUMPRIMENTO!$D443,INDIRECT("Tabela6[Data]"),CUMPRIMENTO!AC$1)</f>
        <v/>
      </c>
      <c r="AD443">
        <f>COUNTIFS(INDIRECT("Tabela6[QRCode]"),CUMPRIMENTO!$C443,INDIRECT("Tabela6[Data]"),CUMPRIMENTO!AD$1)+COUNTIFS(INDIRECT("Tabela6[QRCode]"),CUMPRIMENTO!$D443,INDIRECT("Tabela6[Data]"),CUMPRIMENTO!AD$1)</f>
        <v/>
      </c>
      <c r="AG443" s="33">
        <f>SUM(Z443:AD443)/(IF(G443=1,COUNTA(Z443:AD443)*3,IF(G443=2,COUNTA(Z443:AD443)*2,IF(G443=3,COUNTA(Z443:AD443),IF(G443=4,COUNTA(Z443:AD443)/2,IF(G443=5,COUNTA(Z443:AD443)/7,IF(G443=6,1,"")))))))</f>
        <v/>
      </c>
      <c r="AH443">
        <f>COUNTIFS(INDIRECT("Tabela6[QRCode]"),CUMPRIMENTO!$C443,INDIRECT("Tabela6[Data]"),CUMPRIMENTO!AH$1)+COUNTIFS(INDIRECT("Tabela6[QRCode]"),CUMPRIMENTO!$D443,INDIRECT("Tabela6[Data]"),CUMPRIMENTO!AH$1)</f>
        <v/>
      </c>
      <c r="AI443">
        <f>COUNTIFS(INDIRECT("Tabela6[QRCode]"),CUMPRIMENTO!$C443,INDIRECT("Tabela6[Data]"),CUMPRIMENTO!AI$1)+COUNTIFS(INDIRECT("Tabela6[QRCode]"),CUMPRIMENTO!$D443,INDIRECT("Tabela6[Data]"),CUMPRIMENTO!AI$1)</f>
        <v/>
      </c>
      <c r="AJ443">
        <f>COUNTIFS(INDIRECT("Tabela6[QRCode]"),CUMPRIMENTO!$C443,INDIRECT("Tabela6[Data]"),CUMPRIMENTO!AJ$1)+COUNTIFS(INDIRECT("Tabela6[QRCode]"),CUMPRIMENTO!$D443,INDIRECT("Tabela6[Data]"),CUMPRIMENTO!AJ$1)</f>
        <v/>
      </c>
      <c r="AK443">
        <f>COUNTIFS(INDIRECT("Tabela6[QRCode]"),CUMPRIMENTO!$C443,INDIRECT("Tabela6[Data]"),CUMPRIMENTO!AK$1)+COUNTIFS(INDIRECT("Tabela6[QRCode]"),CUMPRIMENTO!$D443,INDIRECT("Tabela6[Data]"),CUMPRIMENTO!AK$1)</f>
        <v/>
      </c>
      <c r="AL443">
        <f>COUNTIFS(INDIRECT("Tabela6[QRCode]"),CUMPRIMENTO!$C443,INDIRECT("Tabela6[Data]"),CUMPRIMENTO!AL$1)+COUNTIFS(INDIRECT("Tabela6[QRCode]"),CUMPRIMENTO!$D443,INDIRECT("Tabela6[Data]"),CUMPRIMENTO!AL$1)</f>
        <v/>
      </c>
      <c r="AO443" s="33">
        <f>SUM(AH443:AL443)/(IF(G443=1,COUNTA(AH443:AL443)*3,IF(G443=2,COUNTA(AH443:AL443)*2,IF(G443=3,COUNTA(AH443:AL443),IF(G443=4,COUNTA(AH443:AL443)/2,IF(G443=5,COUNTA(AH443:AL443)/7,IF(G443=6,1,"")))))))</f>
        <v/>
      </c>
      <c r="AP443">
        <f>COUNTIFS(INDIRECT("Tabela6[QRCode]"),CUMPRIMENTO!$C443,INDIRECT("Tabela6[Data]"),CUMPRIMENTO!AP$1)+COUNTIFS(INDIRECT("Tabela6[QRCode]"),CUMPRIMENTO!$D443,INDIRECT("Tabela6[Data]"),CUMPRIMENTO!AP$1)</f>
        <v/>
      </c>
      <c r="AQ443">
        <f>COUNTIFS(INDIRECT("Tabela6[QRCode]"),CUMPRIMENTO!$C443,INDIRECT("Tabela6[Data]"),CUMPRIMENTO!AQ$1)+COUNTIFS(INDIRECT("Tabela6[QRCode]"),CUMPRIMENTO!$D443,INDIRECT("Tabela6[Data]"),CUMPRIMENTO!AQ$1)</f>
        <v/>
      </c>
      <c r="AW443" s="33">
        <f>SUM(AP443:AS443)/(IF(G443=1,COUNTA(AP443:AS443)*3,IF(G443=2,COUNTA(AP443:AS443)*2,IF(G443=3,COUNTA(AP443:AS443),IF(G443=4,COUNTA(AP443:AS443)/2,IF(G443=5,COUNTA(AP443:AS443)/7,IF(G443=6,1,"")))))))</f>
        <v/>
      </c>
    </row>
    <row r="444">
      <c r="B444" t="inlineStr">
        <is>
          <t>BR01-IES-P56</t>
        </is>
      </c>
      <c r="C444" t="inlineStr">
        <is>
          <t>BR01-IES-P56-BAN122</t>
        </is>
      </c>
      <c r="D444" t="inlineStr">
        <is>
          <t>RS-ST01-56-00T-WPF01</t>
        </is>
      </c>
      <c r="E444" t="inlineStr">
        <is>
          <t>BANHEIRO AMBULATORIO - F / PNE</t>
        </is>
      </c>
      <c r="G444" t="n">
        <v>2</v>
      </c>
      <c r="H444" t="inlineStr">
        <is>
          <t>T3E</t>
        </is>
      </c>
      <c r="I444" s="34">
        <f>IF(H444="SOB DEMANDA",100%,IF(AVERAGE(Y444,AG444,AO444,AW444)&gt;100%,100%,AVERAGE(Y444,AG444,AO444,AW444)))</f>
        <v/>
      </c>
      <c r="J444">
        <f>COUNTIFS(INDIRECT("Tabela6[QRCode]"),CUMPRIMENTO!$C444,INDIRECT("Tabela6[Data]"),CUMPRIMENTO!J$1)+COUNTIFS(INDIRECT("Tabela6[QRCode]"),CUMPRIMENTO!$D444,INDIRECT("Tabela6[Data]"),CUMPRIMENTO!J$1)</f>
        <v/>
      </c>
      <c r="K444">
        <f>COUNTIFS(INDIRECT("Tabela6[QRCode]"),CUMPRIMENTO!$C444,INDIRECT("Tabela6[Data]"),CUMPRIMENTO!K$1)+COUNTIFS(INDIRECT("Tabela6[QRCode]"),CUMPRIMENTO!$D444,INDIRECT("Tabela6[Data]"),CUMPRIMENTO!K$1)</f>
        <v/>
      </c>
      <c r="L444">
        <f>COUNTIFS(INDIRECT("Tabela6[QRCode]"),CUMPRIMENTO!$C444,INDIRECT("Tabela6[Data]"),CUMPRIMENTO!L$1)+COUNTIFS(INDIRECT("Tabela6[QRCode]"),CUMPRIMENTO!$D444,INDIRECT("Tabela6[Data]"),CUMPRIMENTO!L$1)</f>
        <v/>
      </c>
      <c r="M444">
        <f>COUNTIFS(INDIRECT("Tabela6[QRCode]"),CUMPRIMENTO!$C444,INDIRECT("Tabela6[Data]"),CUMPRIMENTO!M$1)+COUNTIFS(INDIRECT("Tabela6[QRCode]"),CUMPRIMENTO!$D444,INDIRECT("Tabela6[Data]"),CUMPRIMENTO!M$1)</f>
        <v/>
      </c>
      <c r="N444">
        <f>COUNTIFS(INDIRECT("Tabela6[QRCode]"),CUMPRIMENTO!$C444,INDIRECT("Tabela6[Data]"),CUMPRIMENTO!N$1)+COUNTIFS(INDIRECT("Tabela6[QRCode]"),CUMPRIMENTO!$D444,INDIRECT("Tabela6[Data]"),CUMPRIMENTO!N$1)</f>
        <v/>
      </c>
      <c r="Q444" s="33">
        <f>SUM(J444:P444)/(IF(G444=1,COUNTA(J444:P444)*3,IF(G444=2,COUNTA(J444:P444)*2,IF(G444=3,COUNTA(J444:P444),IF(G444=4,COUNTA(J444:P444)/2,IF(G444=5,COUNTA(J444:P444)/7,IF(G444=6,1,"")))))))</f>
        <v/>
      </c>
      <c r="R444">
        <f>COUNTIFS(INDIRECT("Tabela6[QRCode]"),CUMPRIMENTO!$C444,INDIRECT("Tabela6[Data]"),CUMPRIMENTO!R$1)+COUNTIFS(INDIRECT("Tabela6[QRCode]"),CUMPRIMENTO!$D444,INDIRECT("Tabela6[Data]"),CUMPRIMENTO!R$1)</f>
        <v/>
      </c>
      <c r="S444">
        <f>COUNTIFS(INDIRECT("Tabela6[QRCode]"),CUMPRIMENTO!$C444,INDIRECT("Tabela6[Data]"),CUMPRIMENTO!S$1)+COUNTIFS(INDIRECT("Tabela6[QRCode]"),CUMPRIMENTO!$D444,INDIRECT("Tabela6[Data]"),CUMPRIMENTO!S$1)</f>
        <v/>
      </c>
      <c r="T444">
        <f>COUNTIFS(INDIRECT("Tabela6[QRCode]"),CUMPRIMENTO!$C444,INDIRECT("Tabela6[Data]"),CUMPRIMENTO!T$1)+COUNTIFS(INDIRECT("Tabela6[QRCode]"),CUMPRIMENTO!$D444,INDIRECT("Tabela6[Data]"),CUMPRIMENTO!T$1)</f>
        <v/>
      </c>
      <c r="U444">
        <f>COUNTIFS(INDIRECT("Tabela6[QRCode]"),CUMPRIMENTO!$C444,INDIRECT("Tabela6[Data]"),CUMPRIMENTO!U$1)+COUNTIFS(INDIRECT("Tabela6[QRCode]"),CUMPRIMENTO!$D444,INDIRECT("Tabela6[Data]"),CUMPRIMENTO!U$1)</f>
        <v/>
      </c>
      <c r="V444">
        <f>COUNTIFS(INDIRECT("Tabela6[QRCode]"),CUMPRIMENTO!$C444,INDIRECT("Tabela6[Data]"),CUMPRIMENTO!V$1)+COUNTIFS(INDIRECT("Tabela6[QRCode]"),CUMPRIMENTO!$D444,INDIRECT("Tabela6[Data]"),CUMPRIMENTO!V$1)</f>
        <v/>
      </c>
      <c r="Y444" s="33">
        <f>SUM(R444:X444)/(IF(G444=1,COUNTA(R444:X444)*3,IF(G444=2,COUNTA(R444:X444)*2,IF(G444=3,COUNTA(R444:X444),IF(G444=4,COUNTA(R444:X444)/2,IF(G444=5,COUNTA(R444:X444)/7,IF(G444=6,1,"")))))))</f>
        <v/>
      </c>
      <c r="Z444">
        <f>COUNTIFS(INDIRECT("Tabela6[QRCode]"),CUMPRIMENTO!$C444,INDIRECT("Tabela6[Data]"),CUMPRIMENTO!Z$1)+COUNTIFS(INDIRECT("Tabela6[QRCode]"),CUMPRIMENTO!$D444,INDIRECT("Tabela6[Data]"),CUMPRIMENTO!Z$1)</f>
        <v/>
      </c>
      <c r="AA444">
        <f>COUNTIFS(INDIRECT("Tabela6[QRCode]"),CUMPRIMENTO!$C444,INDIRECT("Tabela6[Data]"),CUMPRIMENTO!AA$1)+COUNTIFS(INDIRECT("Tabela6[QRCode]"),CUMPRIMENTO!$D444,INDIRECT("Tabela6[Data]"),CUMPRIMENTO!AA$1)</f>
        <v/>
      </c>
      <c r="AB444">
        <f>COUNTIFS(INDIRECT("Tabela6[QRCode]"),CUMPRIMENTO!$C444,INDIRECT("Tabela6[Data]"),CUMPRIMENTO!AB$1)+COUNTIFS(INDIRECT("Tabela6[QRCode]"),CUMPRIMENTO!$D444,INDIRECT("Tabela6[Data]"),CUMPRIMENTO!AB$1)</f>
        <v/>
      </c>
      <c r="AC444">
        <f>COUNTIFS(INDIRECT("Tabela6[QRCode]"),CUMPRIMENTO!$C444,INDIRECT("Tabela6[Data]"),CUMPRIMENTO!AC$1)+COUNTIFS(INDIRECT("Tabela6[QRCode]"),CUMPRIMENTO!$D444,INDIRECT("Tabela6[Data]"),CUMPRIMENTO!AC$1)</f>
        <v/>
      </c>
      <c r="AD444">
        <f>COUNTIFS(INDIRECT("Tabela6[QRCode]"),CUMPRIMENTO!$C444,INDIRECT("Tabela6[Data]"),CUMPRIMENTO!AD$1)+COUNTIFS(INDIRECT("Tabela6[QRCode]"),CUMPRIMENTO!$D444,INDIRECT("Tabela6[Data]"),CUMPRIMENTO!AD$1)</f>
        <v/>
      </c>
      <c r="AG444" s="33">
        <f>SUM(Z444:AD444)/(IF(G444=1,COUNTA(Z444:AD444)*3,IF(G444=2,COUNTA(Z444:AD444)*2,IF(G444=3,COUNTA(Z444:AD444),IF(G444=4,COUNTA(Z444:AD444)/2,IF(G444=5,COUNTA(Z444:AD444)/7,IF(G444=6,1,"")))))))</f>
        <v/>
      </c>
      <c r="AH444">
        <f>COUNTIFS(INDIRECT("Tabela6[QRCode]"),CUMPRIMENTO!$C444,INDIRECT("Tabela6[Data]"),CUMPRIMENTO!AH$1)+COUNTIFS(INDIRECT("Tabela6[QRCode]"),CUMPRIMENTO!$D444,INDIRECT("Tabela6[Data]"),CUMPRIMENTO!AH$1)</f>
        <v/>
      </c>
      <c r="AI444">
        <f>COUNTIFS(INDIRECT("Tabela6[QRCode]"),CUMPRIMENTO!$C444,INDIRECT("Tabela6[Data]"),CUMPRIMENTO!AI$1)+COUNTIFS(INDIRECT("Tabela6[QRCode]"),CUMPRIMENTO!$D444,INDIRECT("Tabela6[Data]"),CUMPRIMENTO!AI$1)</f>
        <v/>
      </c>
      <c r="AJ444">
        <f>COUNTIFS(INDIRECT("Tabela6[QRCode]"),CUMPRIMENTO!$C444,INDIRECT("Tabela6[Data]"),CUMPRIMENTO!AJ$1)+COUNTIFS(INDIRECT("Tabela6[QRCode]"),CUMPRIMENTO!$D444,INDIRECT("Tabela6[Data]"),CUMPRIMENTO!AJ$1)</f>
        <v/>
      </c>
      <c r="AK444">
        <f>COUNTIFS(INDIRECT("Tabela6[QRCode]"),CUMPRIMENTO!$C444,INDIRECT("Tabela6[Data]"),CUMPRIMENTO!AK$1)+COUNTIFS(INDIRECT("Tabela6[QRCode]"),CUMPRIMENTO!$D444,INDIRECT("Tabela6[Data]"),CUMPRIMENTO!AK$1)</f>
        <v/>
      </c>
      <c r="AL444">
        <f>COUNTIFS(INDIRECT("Tabela6[QRCode]"),CUMPRIMENTO!$C444,INDIRECT("Tabela6[Data]"),CUMPRIMENTO!AL$1)+COUNTIFS(INDIRECT("Tabela6[QRCode]"),CUMPRIMENTO!$D444,INDIRECT("Tabela6[Data]"),CUMPRIMENTO!AL$1)</f>
        <v/>
      </c>
      <c r="AO444" s="33">
        <f>SUM(AH444:AL444)/(IF(G444=1,COUNTA(AH444:AL444)*3,IF(G444=2,COUNTA(AH444:AL444)*2,IF(G444=3,COUNTA(AH444:AL444),IF(G444=4,COUNTA(AH444:AL444)/2,IF(G444=5,COUNTA(AH444:AL444)/7,IF(G444=6,1,"")))))))</f>
        <v/>
      </c>
      <c r="AP444">
        <f>COUNTIFS(INDIRECT("Tabela6[QRCode]"),CUMPRIMENTO!$C444,INDIRECT("Tabela6[Data]"),CUMPRIMENTO!AP$1)+COUNTIFS(INDIRECT("Tabela6[QRCode]"),CUMPRIMENTO!$D444,INDIRECT("Tabela6[Data]"),CUMPRIMENTO!AP$1)</f>
        <v/>
      </c>
      <c r="AQ444">
        <f>COUNTIFS(INDIRECT("Tabela6[QRCode]"),CUMPRIMENTO!$C444,INDIRECT("Tabela6[Data]"),CUMPRIMENTO!AQ$1)+COUNTIFS(INDIRECT("Tabela6[QRCode]"),CUMPRIMENTO!$D444,INDIRECT("Tabela6[Data]"),CUMPRIMENTO!AQ$1)</f>
        <v/>
      </c>
      <c r="AW444" s="33">
        <f>SUM(AP444:AS444)/(IF(G444=1,COUNTA(AP444:AS444)*3,IF(G444=2,COUNTA(AP444:AS444)*2,IF(G444=3,COUNTA(AP444:AS444),IF(G444=4,COUNTA(AP444:AS444)/2,IF(G444=5,COUNTA(AP444:AS444)/7,IF(G444=6,1,"")))))))</f>
        <v/>
      </c>
    </row>
    <row r="445">
      <c r="B445" t="inlineStr">
        <is>
          <t>BR01-IES-P56</t>
        </is>
      </c>
      <c r="C445" t="inlineStr">
        <is>
          <t>BR01-IES-P56-BAN123</t>
        </is>
      </c>
      <c r="D445" t="inlineStr">
        <is>
          <t>RS-ST01-56-00T-WCM01</t>
        </is>
      </c>
      <c r="E445" t="inlineStr">
        <is>
          <t>BANHEIRO CONVIVIO - M</t>
        </is>
      </c>
      <c r="G445" t="n">
        <v>2</v>
      </c>
      <c r="H445" t="inlineStr">
        <is>
          <t>T3E</t>
        </is>
      </c>
      <c r="I445" s="34">
        <f>IF(H445="SOB DEMANDA",100%,IF(AVERAGE(Y445,AG445,AO445,AW445)&gt;100%,100%,AVERAGE(Y445,AG445,AO445,AW445)))</f>
        <v/>
      </c>
      <c r="J445">
        <f>COUNTIFS(INDIRECT("Tabela6[QRCode]"),CUMPRIMENTO!$C445,INDIRECT("Tabela6[Data]"),CUMPRIMENTO!J$1)+COUNTIFS(INDIRECT("Tabela6[QRCode]"),CUMPRIMENTO!$D445,INDIRECT("Tabela6[Data]"),CUMPRIMENTO!J$1)</f>
        <v/>
      </c>
      <c r="K445">
        <f>COUNTIFS(INDIRECT("Tabela6[QRCode]"),CUMPRIMENTO!$C445,INDIRECT("Tabela6[Data]"),CUMPRIMENTO!K$1)+COUNTIFS(INDIRECT("Tabela6[QRCode]"),CUMPRIMENTO!$D445,INDIRECT("Tabela6[Data]"),CUMPRIMENTO!K$1)</f>
        <v/>
      </c>
      <c r="L445">
        <f>COUNTIFS(INDIRECT("Tabela6[QRCode]"),CUMPRIMENTO!$C445,INDIRECT("Tabela6[Data]"),CUMPRIMENTO!L$1)+COUNTIFS(INDIRECT("Tabela6[QRCode]"),CUMPRIMENTO!$D445,INDIRECT("Tabela6[Data]"),CUMPRIMENTO!L$1)</f>
        <v/>
      </c>
      <c r="M445">
        <f>COUNTIFS(INDIRECT("Tabela6[QRCode]"),CUMPRIMENTO!$C445,INDIRECT("Tabela6[Data]"),CUMPRIMENTO!M$1)+COUNTIFS(INDIRECT("Tabela6[QRCode]"),CUMPRIMENTO!$D445,INDIRECT("Tabela6[Data]"),CUMPRIMENTO!M$1)</f>
        <v/>
      </c>
      <c r="N445">
        <f>COUNTIFS(INDIRECT("Tabela6[QRCode]"),CUMPRIMENTO!$C445,INDIRECT("Tabela6[Data]"),CUMPRIMENTO!N$1)+COUNTIFS(INDIRECT("Tabela6[QRCode]"),CUMPRIMENTO!$D445,INDIRECT("Tabela6[Data]"),CUMPRIMENTO!N$1)</f>
        <v/>
      </c>
      <c r="Q445" s="33">
        <f>SUM(J445:P445)/(IF(G445=1,COUNTA(J445:P445)*3,IF(G445=2,COUNTA(J445:P445)*2,IF(G445=3,COUNTA(J445:P445),IF(G445=4,COUNTA(J445:P445)/2,IF(G445=5,COUNTA(J445:P445)/7,IF(G445=6,1,"")))))))</f>
        <v/>
      </c>
      <c r="R445">
        <f>COUNTIFS(INDIRECT("Tabela6[QRCode]"),CUMPRIMENTO!$C445,INDIRECT("Tabela6[Data]"),CUMPRIMENTO!R$1)+COUNTIFS(INDIRECT("Tabela6[QRCode]"),CUMPRIMENTO!$D445,INDIRECT("Tabela6[Data]"),CUMPRIMENTO!R$1)</f>
        <v/>
      </c>
      <c r="S445">
        <f>COUNTIFS(INDIRECT("Tabela6[QRCode]"),CUMPRIMENTO!$C445,INDIRECT("Tabela6[Data]"),CUMPRIMENTO!S$1)+COUNTIFS(INDIRECT("Tabela6[QRCode]"),CUMPRIMENTO!$D445,INDIRECT("Tabela6[Data]"),CUMPRIMENTO!S$1)</f>
        <v/>
      </c>
      <c r="T445">
        <f>COUNTIFS(INDIRECT("Tabela6[QRCode]"),CUMPRIMENTO!$C445,INDIRECT("Tabela6[Data]"),CUMPRIMENTO!T$1)+COUNTIFS(INDIRECT("Tabela6[QRCode]"),CUMPRIMENTO!$D445,INDIRECT("Tabela6[Data]"),CUMPRIMENTO!T$1)</f>
        <v/>
      </c>
      <c r="U445">
        <f>COUNTIFS(INDIRECT("Tabela6[QRCode]"),CUMPRIMENTO!$C445,INDIRECT("Tabela6[Data]"),CUMPRIMENTO!U$1)+COUNTIFS(INDIRECT("Tabela6[QRCode]"),CUMPRIMENTO!$D445,INDIRECT("Tabela6[Data]"),CUMPRIMENTO!U$1)</f>
        <v/>
      </c>
      <c r="V445">
        <f>COUNTIFS(INDIRECT("Tabela6[QRCode]"),CUMPRIMENTO!$C445,INDIRECT("Tabela6[Data]"),CUMPRIMENTO!V$1)+COUNTIFS(INDIRECT("Tabela6[QRCode]"),CUMPRIMENTO!$D445,INDIRECT("Tabela6[Data]"),CUMPRIMENTO!V$1)</f>
        <v/>
      </c>
      <c r="Y445" s="33">
        <f>SUM(R445:X445)/(IF(G445=1,COUNTA(R445:X445)*3,IF(G445=2,COUNTA(R445:X445)*2,IF(G445=3,COUNTA(R445:X445),IF(G445=4,COUNTA(R445:X445)/2,IF(G445=5,COUNTA(R445:X445)/7,IF(G445=6,1,"")))))))</f>
        <v/>
      </c>
      <c r="Z445">
        <f>COUNTIFS(INDIRECT("Tabela6[QRCode]"),CUMPRIMENTO!$C445,INDIRECT("Tabela6[Data]"),CUMPRIMENTO!Z$1)+COUNTIFS(INDIRECT("Tabela6[QRCode]"),CUMPRIMENTO!$D445,INDIRECT("Tabela6[Data]"),CUMPRIMENTO!Z$1)</f>
        <v/>
      </c>
      <c r="AA445">
        <f>COUNTIFS(INDIRECT("Tabela6[QRCode]"),CUMPRIMENTO!$C445,INDIRECT("Tabela6[Data]"),CUMPRIMENTO!AA$1)+COUNTIFS(INDIRECT("Tabela6[QRCode]"),CUMPRIMENTO!$D445,INDIRECT("Tabela6[Data]"),CUMPRIMENTO!AA$1)</f>
        <v/>
      </c>
      <c r="AB445">
        <f>COUNTIFS(INDIRECT("Tabela6[QRCode]"),CUMPRIMENTO!$C445,INDIRECT("Tabela6[Data]"),CUMPRIMENTO!AB$1)+COUNTIFS(INDIRECT("Tabela6[QRCode]"),CUMPRIMENTO!$D445,INDIRECT("Tabela6[Data]"),CUMPRIMENTO!AB$1)</f>
        <v/>
      </c>
      <c r="AC445">
        <f>COUNTIFS(INDIRECT("Tabela6[QRCode]"),CUMPRIMENTO!$C445,INDIRECT("Tabela6[Data]"),CUMPRIMENTO!AC$1)+COUNTIFS(INDIRECT("Tabela6[QRCode]"),CUMPRIMENTO!$D445,INDIRECT("Tabela6[Data]"),CUMPRIMENTO!AC$1)</f>
        <v/>
      </c>
      <c r="AD445">
        <f>COUNTIFS(INDIRECT("Tabela6[QRCode]"),CUMPRIMENTO!$C445,INDIRECT("Tabela6[Data]"),CUMPRIMENTO!AD$1)+COUNTIFS(INDIRECT("Tabela6[QRCode]"),CUMPRIMENTO!$D445,INDIRECT("Tabela6[Data]"),CUMPRIMENTO!AD$1)</f>
        <v/>
      </c>
      <c r="AG445" s="33">
        <f>SUM(Z445:AD445)/(IF(G445=1,COUNTA(Z445:AD445)*3,IF(G445=2,COUNTA(Z445:AD445)*2,IF(G445=3,COUNTA(Z445:AD445),IF(G445=4,COUNTA(Z445:AD445)/2,IF(G445=5,COUNTA(Z445:AD445)/7,IF(G445=6,1,"")))))))</f>
        <v/>
      </c>
      <c r="AH445">
        <f>COUNTIFS(INDIRECT("Tabela6[QRCode]"),CUMPRIMENTO!$C445,INDIRECT("Tabela6[Data]"),CUMPRIMENTO!AH$1)+COUNTIFS(INDIRECT("Tabela6[QRCode]"),CUMPRIMENTO!$D445,INDIRECT("Tabela6[Data]"),CUMPRIMENTO!AH$1)</f>
        <v/>
      </c>
      <c r="AI445">
        <f>COUNTIFS(INDIRECT("Tabela6[QRCode]"),CUMPRIMENTO!$C445,INDIRECT("Tabela6[Data]"),CUMPRIMENTO!AI$1)+COUNTIFS(INDIRECT("Tabela6[QRCode]"),CUMPRIMENTO!$D445,INDIRECT("Tabela6[Data]"),CUMPRIMENTO!AI$1)</f>
        <v/>
      </c>
      <c r="AJ445">
        <f>COUNTIFS(INDIRECT("Tabela6[QRCode]"),CUMPRIMENTO!$C445,INDIRECT("Tabela6[Data]"),CUMPRIMENTO!AJ$1)+COUNTIFS(INDIRECT("Tabela6[QRCode]"),CUMPRIMENTO!$D445,INDIRECT("Tabela6[Data]"),CUMPRIMENTO!AJ$1)</f>
        <v/>
      </c>
      <c r="AK445">
        <f>COUNTIFS(INDIRECT("Tabela6[QRCode]"),CUMPRIMENTO!$C445,INDIRECT("Tabela6[Data]"),CUMPRIMENTO!AK$1)+COUNTIFS(INDIRECT("Tabela6[QRCode]"),CUMPRIMENTO!$D445,INDIRECT("Tabela6[Data]"),CUMPRIMENTO!AK$1)</f>
        <v/>
      </c>
      <c r="AL445">
        <f>COUNTIFS(INDIRECT("Tabela6[QRCode]"),CUMPRIMENTO!$C445,INDIRECT("Tabela6[Data]"),CUMPRIMENTO!AL$1)+COUNTIFS(INDIRECT("Tabela6[QRCode]"),CUMPRIMENTO!$D445,INDIRECT("Tabela6[Data]"),CUMPRIMENTO!AL$1)</f>
        <v/>
      </c>
      <c r="AO445" s="33">
        <f>SUM(AH445:AL445)/(IF(G445=1,COUNTA(AH445:AL445)*3,IF(G445=2,COUNTA(AH445:AL445)*2,IF(G445=3,COUNTA(AH445:AL445),IF(G445=4,COUNTA(AH445:AL445)/2,IF(G445=5,COUNTA(AH445:AL445)/7,IF(G445=6,1,"")))))))</f>
        <v/>
      </c>
      <c r="AP445">
        <f>COUNTIFS(INDIRECT("Tabela6[QRCode]"),CUMPRIMENTO!$C445,INDIRECT("Tabela6[Data]"),CUMPRIMENTO!AP$1)+COUNTIFS(INDIRECT("Tabela6[QRCode]"),CUMPRIMENTO!$D445,INDIRECT("Tabela6[Data]"),CUMPRIMENTO!AP$1)</f>
        <v/>
      </c>
      <c r="AQ445">
        <f>COUNTIFS(INDIRECT("Tabela6[QRCode]"),CUMPRIMENTO!$C445,INDIRECT("Tabela6[Data]"),CUMPRIMENTO!AQ$1)+COUNTIFS(INDIRECT("Tabela6[QRCode]"),CUMPRIMENTO!$D445,INDIRECT("Tabela6[Data]"),CUMPRIMENTO!AQ$1)</f>
        <v/>
      </c>
      <c r="AW445" s="33">
        <f>SUM(AP445:AS445)/(IF(G445=1,COUNTA(AP445:AS445)*3,IF(G445=2,COUNTA(AP445:AS445)*2,IF(G445=3,COUNTA(AP445:AS445),IF(G445=4,COUNTA(AP445:AS445)/2,IF(G445=5,COUNTA(AP445:AS445)/7,IF(G445=6,1,"")))))))</f>
        <v/>
      </c>
    </row>
    <row r="446">
      <c r="B446" t="inlineStr">
        <is>
          <t>BR01-IES-P56</t>
        </is>
      </c>
      <c r="C446" t="inlineStr">
        <is>
          <t>BR01-IES-P56-BAN124</t>
        </is>
      </c>
      <c r="D446" t="inlineStr">
        <is>
          <t>RS-ST01-56-00T-WPF02</t>
        </is>
      </c>
      <c r="E446" t="inlineStr">
        <is>
          <t>BANHEIRO CONVIVIO - F / PNE</t>
        </is>
      </c>
      <c r="G446" t="n">
        <v>2</v>
      </c>
      <c r="H446" t="inlineStr">
        <is>
          <t>T3E</t>
        </is>
      </c>
      <c r="I446" s="34">
        <f>IF(H446="SOB DEMANDA",100%,IF(AVERAGE(Y446,AG446,AO446,AW446)&gt;100%,100%,AVERAGE(Y446,AG446,AO446,AW446)))</f>
        <v/>
      </c>
      <c r="J446">
        <f>COUNTIFS(INDIRECT("Tabela6[QRCode]"),CUMPRIMENTO!$C446,INDIRECT("Tabela6[Data]"),CUMPRIMENTO!J$1)+COUNTIFS(INDIRECT("Tabela6[QRCode]"),CUMPRIMENTO!$D446,INDIRECT("Tabela6[Data]"),CUMPRIMENTO!J$1)</f>
        <v/>
      </c>
      <c r="K446">
        <f>COUNTIFS(INDIRECT("Tabela6[QRCode]"),CUMPRIMENTO!$C446,INDIRECT("Tabela6[Data]"),CUMPRIMENTO!K$1)+COUNTIFS(INDIRECT("Tabela6[QRCode]"),CUMPRIMENTO!$D446,INDIRECT("Tabela6[Data]"),CUMPRIMENTO!K$1)</f>
        <v/>
      </c>
      <c r="L446">
        <f>COUNTIFS(INDIRECT("Tabela6[QRCode]"),CUMPRIMENTO!$C446,INDIRECT("Tabela6[Data]"),CUMPRIMENTO!L$1)+COUNTIFS(INDIRECT("Tabela6[QRCode]"),CUMPRIMENTO!$D446,INDIRECT("Tabela6[Data]"),CUMPRIMENTO!L$1)</f>
        <v/>
      </c>
      <c r="M446">
        <f>COUNTIFS(INDIRECT("Tabela6[QRCode]"),CUMPRIMENTO!$C446,INDIRECT("Tabela6[Data]"),CUMPRIMENTO!M$1)+COUNTIFS(INDIRECT("Tabela6[QRCode]"),CUMPRIMENTO!$D446,INDIRECT("Tabela6[Data]"),CUMPRIMENTO!M$1)</f>
        <v/>
      </c>
      <c r="N446">
        <f>COUNTIFS(INDIRECT("Tabela6[QRCode]"),CUMPRIMENTO!$C446,INDIRECT("Tabela6[Data]"),CUMPRIMENTO!N$1)+COUNTIFS(INDIRECT("Tabela6[QRCode]"),CUMPRIMENTO!$D446,INDIRECT("Tabela6[Data]"),CUMPRIMENTO!N$1)</f>
        <v/>
      </c>
      <c r="Q446" s="33">
        <f>SUM(J446:P446)/(IF(G446=1,COUNTA(J446:P446)*3,IF(G446=2,COUNTA(J446:P446)*2,IF(G446=3,COUNTA(J446:P446),IF(G446=4,COUNTA(J446:P446)/2,IF(G446=5,COUNTA(J446:P446)/7,IF(G446=6,1,"")))))))</f>
        <v/>
      </c>
      <c r="R446">
        <f>COUNTIFS(INDIRECT("Tabela6[QRCode]"),CUMPRIMENTO!$C446,INDIRECT("Tabela6[Data]"),CUMPRIMENTO!R$1)+COUNTIFS(INDIRECT("Tabela6[QRCode]"),CUMPRIMENTO!$D446,INDIRECT("Tabela6[Data]"),CUMPRIMENTO!R$1)</f>
        <v/>
      </c>
      <c r="S446">
        <f>COUNTIFS(INDIRECT("Tabela6[QRCode]"),CUMPRIMENTO!$C446,INDIRECT("Tabela6[Data]"),CUMPRIMENTO!S$1)+COUNTIFS(INDIRECT("Tabela6[QRCode]"),CUMPRIMENTO!$D446,INDIRECT("Tabela6[Data]"),CUMPRIMENTO!S$1)</f>
        <v/>
      </c>
      <c r="T446">
        <f>COUNTIFS(INDIRECT("Tabela6[QRCode]"),CUMPRIMENTO!$C446,INDIRECT("Tabela6[Data]"),CUMPRIMENTO!T$1)+COUNTIFS(INDIRECT("Tabela6[QRCode]"),CUMPRIMENTO!$D446,INDIRECT("Tabela6[Data]"),CUMPRIMENTO!T$1)</f>
        <v/>
      </c>
      <c r="U446">
        <f>COUNTIFS(INDIRECT("Tabela6[QRCode]"),CUMPRIMENTO!$C446,INDIRECT("Tabela6[Data]"),CUMPRIMENTO!U$1)+COUNTIFS(INDIRECT("Tabela6[QRCode]"),CUMPRIMENTO!$D446,INDIRECT("Tabela6[Data]"),CUMPRIMENTO!U$1)</f>
        <v/>
      </c>
      <c r="V446">
        <f>COUNTIFS(INDIRECT("Tabela6[QRCode]"),CUMPRIMENTO!$C446,INDIRECT("Tabela6[Data]"),CUMPRIMENTO!V$1)+COUNTIFS(INDIRECT("Tabela6[QRCode]"),CUMPRIMENTO!$D446,INDIRECT("Tabela6[Data]"),CUMPRIMENTO!V$1)</f>
        <v/>
      </c>
      <c r="Y446" s="33">
        <f>SUM(R446:X446)/(IF(G446=1,COUNTA(R446:X446)*3,IF(G446=2,COUNTA(R446:X446)*2,IF(G446=3,COUNTA(R446:X446),IF(G446=4,COUNTA(R446:X446)/2,IF(G446=5,COUNTA(R446:X446)/7,IF(G446=6,1,"")))))))</f>
        <v/>
      </c>
      <c r="Z446">
        <f>COUNTIFS(INDIRECT("Tabela6[QRCode]"),CUMPRIMENTO!$C446,INDIRECT("Tabela6[Data]"),CUMPRIMENTO!Z$1)+COUNTIFS(INDIRECT("Tabela6[QRCode]"),CUMPRIMENTO!$D446,INDIRECT("Tabela6[Data]"),CUMPRIMENTO!Z$1)</f>
        <v/>
      </c>
      <c r="AA446">
        <f>COUNTIFS(INDIRECT("Tabela6[QRCode]"),CUMPRIMENTO!$C446,INDIRECT("Tabela6[Data]"),CUMPRIMENTO!AA$1)+COUNTIFS(INDIRECT("Tabela6[QRCode]"),CUMPRIMENTO!$D446,INDIRECT("Tabela6[Data]"),CUMPRIMENTO!AA$1)</f>
        <v/>
      </c>
      <c r="AB446">
        <f>COUNTIFS(INDIRECT("Tabela6[QRCode]"),CUMPRIMENTO!$C446,INDIRECT("Tabela6[Data]"),CUMPRIMENTO!AB$1)+COUNTIFS(INDIRECT("Tabela6[QRCode]"),CUMPRIMENTO!$D446,INDIRECT("Tabela6[Data]"),CUMPRIMENTO!AB$1)</f>
        <v/>
      </c>
      <c r="AC446">
        <f>COUNTIFS(INDIRECT("Tabela6[QRCode]"),CUMPRIMENTO!$C446,INDIRECT("Tabela6[Data]"),CUMPRIMENTO!AC$1)+COUNTIFS(INDIRECT("Tabela6[QRCode]"),CUMPRIMENTO!$D446,INDIRECT("Tabela6[Data]"),CUMPRIMENTO!AC$1)</f>
        <v/>
      </c>
      <c r="AD446">
        <f>COUNTIFS(INDIRECT("Tabela6[QRCode]"),CUMPRIMENTO!$C446,INDIRECT("Tabela6[Data]"),CUMPRIMENTO!AD$1)+COUNTIFS(INDIRECT("Tabela6[QRCode]"),CUMPRIMENTO!$D446,INDIRECT("Tabela6[Data]"),CUMPRIMENTO!AD$1)</f>
        <v/>
      </c>
      <c r="AG446" s="33">
        <f>SUM(Z446:AD446)/(IF(G446=1,COUNTA(Z446:AD446)*3,IF(G446=2,COUNTA(Z446:AD446)*2,IF(G446=3,COUNTA(Z446:AD446),IF(G446=4,COUNTA(Z446:AD446)/2,IF(G446=5,COUNTA(Z446:AD446)/7,IF(G446=6,1,"")))))))</f>
        <v/>
      </c>
      <c r="AH446">
        <f>COUNTIFS(INDIRECT("Tabela6[QRCode]"),CUMPRIMENTO!$C446,INDIRECT("Tabela6[Data]"),CUMPRIMENTO!AH$1)+COUNTIFS(INDIRECT("Tabela6[QRCode]"),CUMPRIMENTO!$D446,INDIRECT("Tabela6[Data]"),CUMPRIMENTO!AH$1)</f>
        <v/>
      </c>
      <c r="AI446">
        <f>COUNTIFS(INDIRECT("Tabela6[QRCode]"),CUMPRIMENTO!$C446,INDIRECT("Tabela6[Data]"),CUMPRIMENTO!AI$1)+COUNTIFS(INDIRECT("Tabela6[QRCode]"),CUMPRIMENTO!$D446,INDIRECT("Tabela6[Data]"),CUMPRIMENTO!AI$1)</f>
        <v/>
      </c>
      <c r="AJ446">
        <f>COUNTIFS(INDIRECT("Tabela6[QRCode]"),CUMPRIMENTO!$C446,INDIRECT("Tabela6[Data]"),CUMPRIMENTO!AJ$1)+COUNTIFS(INDIRECT("Tabela6[QRCode]"),CUMPRIMENTO!$D446,INDIRECT("Tabela6[Data]"),CUMPRIMENTO!AJ$1)</f>
        <v/>
      </c>
      <c r="AK446">
        <f>COUNTIFS(INDIRECT("Tabela6[QRCode]"),CUMPRIMENTO!$C446,INDIRECT("Tabela6[Data]"),CUMPRIMENTO!AK$1)+COUNTIFS(INDIRECT("Tabela6[QRCode]"),CUMPRIMENTO!$D446,INDIRECT("Tabela6[Data]"),CUMPRIMENTO!AK$1)</f>
        <v/>
      </c>
      <c r="AL446">
        <f>COUNTIFS(INDIRECT("Tabela6[QRCode]"),CUMPRIMENTO!$C446,INDIRECT("Tabela6[Data]"),CUMPRIMENTO!AL$1)+COUNTIFS(INDIRECT("Tabela6[QRCode]"),CUMPRIMENTO!$D446,INDIRECT("Tabela6[Data]"),CUMPRIMENTO!AL$1)</f>
        <v/>
      </c>
      <c r="AO446" s="33">
        <f>SUM(AH446:AL446)/(IF(G446=1,COUNTA(AH446:AL446)*3,IF(G446=2,COUNTA(AH446:AL446)*2,IF(G446=3,COUNTA(AH446:AL446),IF(G446=4,COUNTA(AH446:AL446)/2,IF(G446=5,COUNTA(AH446:AL446)/7,IF(G446=6,1,"")))))))</f>
        <v/>
      </c>
      <c r="AP446">
        <f>COUNTIFS(INDIRECT("Tabela6[QRCode]"),CUMPRIMENTO!$C446,INDIRECT("Tabela6[Data]"),CUMPRIMENTO!AP$1)+COUNTIFS(INDIRECT("Tabela6[QRCode]"),CUMPRIMENTO!$D446,INDIRECT("Tabela6[Data]"),CUMPRIMENTO!AP$1)</f>
        <v/>
      </c>
      <c r="AQ446">
        <f>COUNTIFS(INDIRECT("Tabela6[QRCode]"),CUMPRIMENTO!$C446,INDIRECT("Tabela6[Data]"),CUMPRIMENTO!AQ$1)+COUNTIFS(INDIRECT("Tabela6[QRCode]"),CUMPRIMENTO!$D446,INDIRECT("Tabela6[Data]"),CUMPRIMENTO!AQ$1)</f>
        <v/>
      </c>
      <c r="AW446" s="33">
        <f>SUM(AP446:AS446)/(IF(G446=1,COUNTA(AP446:AS446)*3,IF(G446=2,COUNTA(AP446:AS446)*2,IF(G446=3,COUNTA(AP446:AS446),IF(G446=4,COUNTA(AP446:AS446)/2,IF(G446=5,COUNTA(AP446:AS446)/7,IF(G446=6,1,"")))))))</f>
        <v/>
      </c>
    </row>
    <row r="447">
      <c r="B447" t="inlineStr">
        <is>
          <t>BR01-IES-P56</t>
        </is>
      </c>
      <c r="C447" t="inlineStr">
        <is>
          <t>BR01-IES-P56-BAN125</t>
        </is>
      </c>
      <c r="D447" t="inlineStr">
        <is>
          <t>RS-ST01-56-00T-WCM02</t>
        </is>
      </c>
      <c r="E447" t="inlineStr">
        <is>
          <t>VESTIARIO RESTAURANTE - M</t>
        </is>
      </c>
      <c r="G447" t="n">
        <v>2</v>
      </c>
      <c r="H447" t="inlineStr">
        <is>
          <t>T3E</t>
        </is>
      </c>
      <c r="I447" s="34">
        <f>IF(H447="SOB DEMANDA",100%,IF(AVERAGE(Y447,AG447,AO447,AW447)&gt;100%,100%,AVERAGE(Y447,AG447,AO447,AW447)))</f>
        <v/>
      </c>
      <c r="J447">
        <f>COUNTIFS(INDIRECT("Tabela6[QRCode]"),CUMPRIMENTO!$C447,INDIRECT("Tabela6[Data]"),CUMPRIMENTO!J$1)+COUNTIFS(INDIRECT("Tabela6[QRCode]"),CUMPRIMENTO!$D447,INDIRECT("Tabela6[Data]"),CUMPRIMENTO!J$1)</f>
        <v/>
      </c>
      <c r="K447">
        <f>COUNTIFS(INDIRECT("Tabela6[QRCode]"),CUMPRIMENTO!$C447,INDIRECT("Tabela6[Data]"),CUMPRIMENTO!K$1)+COUNTIFS(INDIRECT("Tabela6[QRCode]"),CUMPRIMENTO!$D447,INDIRECT("Tabela6[Data]"),CUMPRIMENTO!K$1)</f>
        <v/>
      </c>
      <c r="L447">
        <f>COUNTIFS(INDIRECT("Tabela6[QRCode]"),CUMPRIMENTO!$C447,INDIRECT("Tabela6[Data]"),CUMPRIMENTO!L$1)+COUNTIFS(INDIRECT("Tabela6[QRCode]"),CUMPRIMENTO!$D447,INDIRECT("Tabela6[Data]"),CUMPRIMENTO!L$1)</f>
        <v/>
      </c>
      <c r="M447">
        <f>COUNTIFS(INDIRECT("Tabela6[QRCode]"),CUMPRIMENTO!$C447,INDIRECT("Tabela6[Data]"),CUMPRIMENTO!M$1)+COUNTIFS(INDIRECT("Tabela6[QRCode]"),CUMPRIMENTO!$D447,INDIRECT("Tabela6[Data]"),CUMPRIMENTO!M$1)</f>
        <v/>
      </c>
      <c r="N447">
        <f>COUNTIFS(INDIRECT("Tabela6[QRCode]"),CUMPRIMENTO!$C447,INDIRECT("Tabela6[Data]"),CUMPRIMENTO!N$1)+COUNTIFS(INDIRECT("Tabela6[QRCode]"),CUMPRIMENTO!$D447,INDIRECT("Tabela6[Data]"),CUMPRIMENTO!N$1)</f>
        <v/>
      </c>
      <c r="Q447" s="33">
        <f>SUM(J447:P447)/(IF(G447=1,COUNTA(J447:P447)*3,IF(G447=2,COUNTA(J447:P447)*2,IF(G447=3,COUNTA(J447:P447),IF(G447=4,COUNTA(J447:P447)/2,IF(G447=5,COUNTA(J447:P447)/7,IF(G447=6,1,"")))))))</f>
        <v/>
      </c>
      <c r="R447">
        <f>COUNTIFS(INDIRECT("Tabela6[QRCode]"),CUMPRIMENTO!$C447,INDIRECT("Tabela6[Data]"),CUMPRIMENTO!R$1)+COUNTIFS(INDIRECT("Tabela6[QRCode]"),CUMPRIMENTO!$D447,INDIRECT("Tabela6[Data]"),CUMPRIMENTO!R$1)</f>
        <v/>
      </c>
      <c r="S447">
        <f>COUNTIFS(INDIRECT("Tabela6[QRCode]"),CUMPRIMENTO!$C447,INDIRECT("Tabela6[Data]"),CUMPRIMENTO!S$1)+COUNTIFS(INDIRECT("Tabela6[QRCode]"),CUMPRIMENTO!$D447,INDIRECT("Tabela6[Data]"),CUMPRIMENTO!S$1)</f>
        <v/>
      </c>
      <c r="T447">
        <f>COUNTIFS(INDIRECT("Tabela6[QRCode]"),CUMPRIMENTO!$C447,INDIRECT("Tabela6[Data]"),CUMPRIMENTO!T$1)+COUNTIFS(INDIRECT("Tabela6[QRCode]"),CUMPRIMENTO!$D447,INDIRECT("Tabela6[Data]"),CUMPRIMENTO!T$1)</f>
        <v/>
      </c>
      <c r="U447">
        <f>COUNTIFS(INDIRECT("Tabela6[QRCode]"),CUMPRIMENTO!$C447,INDIRECT("Tabela6[Data]"),CUMPRIMENTO!U$1)+COUNTIFS(INDIRECT("Tabela6[QRCode]"),CUMPRIMENTO!$D447,INDIRECT("Tabela6[Data]"),CUMPRIMENTO!U$1)</f>
        <v/>
      </c>
      <c r="V447">
        <f>COUNTIFS(INDIRECT("Tabela6[QRCode]"),CUMPRIMENTO!$C447,INDIRECT("Tabela6[Data]"),CUMPRIMENTO!V$1)+COUNTIFS(INDIRECT("Tabela6[QRCode]"),CUMPRIMENTO!$D447,INDIRECT("Tabela6[Data]"),CUMPRIMENTO!V$1)</f>
        <v/>
      </c>
      <c r="Y447" s="33">
        <f>SUM(R447:X447)/(IF(G447=1,COUNTA(R447:X447)*3,IF(G447=2,COUNTA(R447:X447)*2,IF(G447=3,COUNTA(R447:X447),IF(G447=4,COUNTA(R447:X447)/2,IF(G447=5,COUNTA(R447:X447)/7,IF(G447=6,1,"")))))))</f>
        <v/>
      </c>
      <c r="Z447">
        <f>COUNTIFS(INDIRECT("Tabela6[QRCode]"),CUMPRIMENTO!$C447,INDIRECT("Tabela6[Data]"),CUMPRIMENTO!Z$1)+COUNTIFS(INDIRECT("Tabela6[QRCode]"),CUMPRIMENTO!$D447,INDIRECT("Tabela6[Data]"),CUMPRIMENTO!Z$1)</f>
        <v/>
      </c>
      <c r="AA447">
        <f>COUNTIFS(INDIRECT("Tabela6[QRCode]"),CUMPRIMENTO!$C447,INDIRECT("Tabela6[Data]"),CUMPRIMENTO!AA$1)+COUNTIFS(INDIRECT("Tabela6[QRCode]"),CUMPRIMENTO!$D447,INDIRECT("Tabela6[Data]"),CUMPRIMENTO!AA$1)</f>
        <v/>
      </c>
      <c r="AB447">
        <f>COUNTIFS(INDIRECT("Tabela6[QRCode]"),CUMPRIMENTO!$C447,INDIRECT("Tabela6[Data]"),CUMPRIMENTO!AB$1)+COUNTIFS(INDIRECT("Tabela6[QRCode]"),CUMPRIMENTO!$D447,INDIRECT("Tabela6[Data]"),CUMPRIMENTO!AB$1)</f>
        <v/>
      </c>
      <c r="AC447">
        <f>COUNTIFS(INDIRECT("Tabela6[QRCode]"),CUMPRIMENTO!$C447,INDIRECT("Tabela6[Data]"),CUMPRIMENTO!AC$1)+COUNTIFS(INDIRECT("Tabela6[QRCode]"),CUMPRIMENTO!$D447,INDIRECT("Tabela6[Data]"),CUMPRIMENTO!AC$1)</f>
        <v/>
      </c>
      <c r="AD447">
        <f>COUNTIFS(INDIRECT("Tabela6[QRCode]"),CUMPRIMENTO!$C447,INDIRECT("Tabela6[Data]"),CUMPRIMENTO!AD$1)+COUNTIFS(INDIRECT("Tabela6[QRCode]"),CUMPRIMENTO!$D447,INDIRECT("Tabela6[Data]"),CUMPRIMENTO!AD$1)</f>
        <v/>
      </c>
      <c r="AG447" s="33">
        <f>SUM(Z447:AD447)/(IF(G447=1,COUNTA(Z447:AD447)*3,IF(G447=2,COUNTA(Z447:AD447)*2,IF(G447=3,COUNTA(Z447:AD447),IF(G447=4,COUNTA(Z447:AD447)/2,IF(G447=5,COUNTA(Z447:AD447)/7,IF(G447=6,1,"")))))))</f>
        <v/>
      </c>
      <c r="AH447">
        <f>COUNTIFS(INDIRECT("Tabela6[QRCode]"),CUMPRIMENTO!$C447,INDIRECT("Tabela6[Data]"),CUMPRIMENTO!AH$1)+COUNTIFS(INDIRECT("Tabela6[QRCode]"),CUMPRIMENTO!$D447,INDIRECT("Tabela6[Data]"),CUMPRIMENTO!AH$1)</f>
        <v/>
      </c>
      <c r="AI447">
        <f>COUNTIFS(INDIRECT("Tabela6[QRCode]"),CUMPRIMENTO!$C447,INDIRECT("Tabela6[Data]"),CUMPRIMENTO!AI$1)+COUNTIFS(INDIRECT("Tabela6[QRCode]"),CUMPRIMENTO!$D447,INDIRECT("Tabela6[Data]"),CUMPRIMENTO!AI$1)</f>
        <v/>
      </c>
      <c r="AJ447">
        <f>COUNTIFS(INDIRECT("Tabela6[QRCode]"),CUMPRIMENTO!$C447,INDIRECT("Tabela6[Data]"),CUMPRIMENTO!AJ$1)+COUNTIFS(INDIRECT("Tabela6[QRCode]"),CUMPRIMENTO!$D447,INDIRECT("Tabela6[Data]"),CUMPRIMENTO!AJ$1)</f>
        <v/>
      </c>
      <c r="AK447">
        <f>COUNTIFS(INDIRECT("Tabela6[QRCode]"),CUMPRIMENTO!$C447,INDIRECT("Tabela6[Data]"),CUMPRIMENTO!AK$1)+COUNTIFS(INDIRECT("Tabela6[QRCode]"),CUMPRIMENTO!$D447,INDIRECT("Tabela6[Data]"),CUMPRIMENTO!AK$1)</f>
        <v/>
      </c>
      <c r="AL447">
        <f>COUNTIFS(INDIRECT("Tabela6[QRCode]"),CUMPRIMENTO!$C447,INDIRECT("Tabela6[Data]"),CUMPRIMENTO!AL$1)+COUNTIFS(INDIRECT("Tabela6[QRCode]"),CUMPRIMENTO!$D447,INDIRECT("Tabela6[Data]"),CUMPRIMENTO!AL$1)</f>
        <v/>
      </c>
      <c r="AO447" s="33">
        <f>SUM(AH447:AL447)/(IF(G447=1,COUNTA(AH447:AL447)*3,IF(G447=2,COUNTA(AH447:AL447)*2,IF(G447=3,COUNTA(AH447:AL447),IF(G447=4,COUNTA(AH447:AL447)/2,IF(G447=5,COUNTA(AH447:AL447)/7,IF(G447=6,1,"")))))))</f>
        <v/>
      </c>
      <c r="AP447">
        <f>COUNTIFS(INDIRECT("Tabela6[QRCode]"),CUMPRIMENTO!$C447,INDIRECT("Tabela6[Data]"),CUMPRIMENTO!AP$1)+COUNTIFS(INDIRECT("Tabela6[QRCode]"),CUMPRIMENTO!$D447,INDIRECT("Tabela6[Data]"),CUMPRIMENTO!AP$1)</f>
        <v/>
      </c>
      <c r="AQ447">
        <f>COUNTIFS(INDIRECT("Tabela6[QRCode]"),CUMPRIMENTO!$C447,INDIRECT("Tabela6[Data]"),CUMPRIMENTO!AQ$1)+COUNTIFS(INDIRECT("Tabela6[QRCode]"),CUMPRIMENTO!$D447,INDIRECT("Tabela6[Data]"),CUMPRIMENTO!AQ$1)</f>
        <v/>
      </c>
      <c r="AW447" s="33">
        <f>SUM(AP447:AS447)/(IF(G447=1,COUNTA(AP447:AS447)*3,IF(G447=2,COUNTA(AP447:AS447)*2,IF(G447=3,COUNTA(AP447:AS447),IF(G447=4,COUNTA(AP447:AS447)/2,IF(G447=5,COUNTA(AP447:AS447)/7,IF(G447=6,1,"")))))))</f>
        <v/>
      </c>
    </row>
    <row r="448">
      <c r="B448" t="inlineStr">
        <is>
          <t>BR01-IES-P56</t>
        </is>
      </c>
      <c r="C448" t="inlineStr">
        <is>
          <t>BR01-IES-P56-BAN126</t>
        </is>
      </c>
      <c r="D448" t="inlineStr">
        <is>
          <t>RS-ST01-56-00T-WCF01</t>
        </is>
      </c>
      <c r="E448" t="inlineStr">
        <is>
          <t>VESTIARIO RESTAURANTE - F</t>
        </is>
      </c>
      <c r="G448" t="n">
        <v>2</v>
      </c>
      <c r="H448" t="inlineStr">
        <is>
          <t>T3E</t>
        </is>
      </c>
      <c r="I448" s="34">
        <f>IF(H448="SOB DEMANDA",100%,IF(AVERAGE(Y448,AG448,AO448,AW448)&gt;100%,100%,AVERAGE(Y448,AG448,AO448,AW448)))</f>
        <v/>
      </c>
      <c r="J448">
        <f>COUNTIFS(INDIRECT("Tabela6[QRCode]"),CUMPRIMENTO!$C448,INDIRECT("Tabela6[Data]"),CUMPRIMENTO!J$1)+COUNTIFS(INDIRECT("Tabela6[QRCode]"),CUMPRIMENTO!$D448,INDIRECT("Tabela6[Data]"),CUMPRIMENTO!J$1)</f>
        <v/>
      </c>
      <c r="K448">
        <f>COUNTIFS(INDIRECT("Tabela6[QRCode]"),CUMPRIMENTO!$C448,INDIRECT("Tabela6[Data]"),CUMPRIMENTO!K$1)+COUNTIFS(INDIRECT("Tabela6[QRCode]"),CUMPRIMENTO!$D448,INDIRECT("Tabela6[Data]"),CUMPRIMENTO!K$1)</f>
        <v/>
      </c>
      <c r="L448">
        <f>COUNTIFS(INDIRECT("Tabela6[QRCode]"),CUMPRIMENTO!$C448,INDIRECT("Tabela6[Data]"),CUMPRIMENTO!L$1)+COUNTIFS(INDIRECT("Tabela6[QRCode]"),CUMPRIMENTO!$D448,INDIRECT("Tabela6[Data]"),CUMPRIMENTO!L$1)</f>
        <v/>
      </c>
      <c r="M448">
        <f>COUNTIFS(INDIRECT("Tabela6[QRCode]"),CUMPRIMENTO!$C448,INDIRECT("Tabela6[Data]"),CUMPRIMENTO!M$1)+COUNTIFS(INDIRECT("Tabela6[QRCode]"),CUMPRIMENTO!$D448,INDIRECT("Tabela6[Data]"),CUMPRIMENTO!M$1)</f>
        <v/>
      </c>
      <c r="N448">
        <f>COUNTIFS(INDIRECT("Tabela6[QRCode]"),CUMPRIMENTO!$C448,INDIRECT("Tabela6[Data]"),CUMPRIMENTO!N$1)+COUNTIFS(INDIRECT("Tabela6[QRCode]"),CUMPRIMENTO!$D448,INDIRECT("Tabela6[Data]"),CUMPRIMENTO!N$1)</f>
        <v/>
      </c>
      <c r="Q448" s="33">
        <f>SUM(J448:P448)/(IF(G448=1,COUNTA(J448:P448)*3,IF(G448=2,COUNTA(J448:P448)*2,IF(G448=3,COUNTA(J448:P448),IF(G448=4,COUNTA(J448:P448)/2,IF(G448=5,COUNTA(J448:P448)/7,IF(G448=6,1,"")))))))</f>
        <v/>
      </c>
      <c r="R448">
        <f>COUNTIFS(INDIRECT("Tabela6[QRCode]"),CUMPRIMENTO!$C448,INDIRECT("Tabela6[Data]"),CUMPRIMENTO!R$1)+COUNTIFS(INDIRECT("Tabela6[QRCode]"),CUMPRIMENTO!$D448,INDIRECT("Tabela6[Data]"),CUMPRIMENTO!R$1)</f>
        <v/>
      </c>
      <c r="S448">
        <f>COUNTIFS(INDIRECT("Tabela6[QRCode]"),CUMPRIMENTO!$C448,INDIRECT("Tabela6[Data]"),CUMPRIMENTO!S$1)+COUNTIFS(INDIRECT("Tabela6[QRCode]"),CUMPRIMENTO!$D448,INDIRECT("Tabela6[Data]"),CUMPRIMENTO!S$1)</f>
        <v/>
      </c>
      <c r="T448">
        <f>COUNTIFS(INDIRECT("Tabela6[QRCode]"),CUMPRIMENTO!$C448,INDIRECT("Tabela6[Data]"),CUMPRIMENTO!T$1)+COUNTIFS(INDIRECT("Tabela6[QRCode]"),CUMPRIMENTO!$D448,INDIRECT("Tabela6[Data]"),CUMPRIMENTO!T$1)</f>
        <v/>
      </c>
      <c r="U448">
        <f>COUNTIFS(INDIRECT("Tabela6[QRCode]"),CUMPRIMENTO!$C448,INDIRECT("Tabela6[Data]"),CUMPRIMENTO!U$1)+COUNTIFS(INDIRECT("Tabela6[QRCode]"),CUMPRIMENTO!$D448,INDIRECT("Tabela6[Data]"),CUMPRIMENTO!U$1)</f>
        <v/>
      </c>
      <c r="V448">
        <f>COUNTIFS(INDIRECT("Tabela6[QRCode]"),CUMPRIMENTO!$C448,INDIRECT("Tabela6[Data]"),CUMPRIMENTO!V$1)+COUNTIFS(INDIRECT("Tabela6[QRCode]"),CUMPRIMENTO!$D448,INDIRECT("Tabela6[Data]"),CUMPRIMENTO!V$1)</f>
        <v/>
      </c>
      <c r="Y448" s="33">
        <f>SUM(R448:X448)/(IF(G448=1,COUNTA(R448:X448)*3,IF(G448=2,COUNTA(R448:X448)*2,IF(G448=3,COUNTA(R448:X448),IF(G448=4,COUNTA(R448:X448)/2,IF(G448=5,COUNTA(R448:X448)/7,IF(G448=6,1,"")))))))</f>
        <v/>
      </c>
      <c r="Z448">
        <f>COUNTIFS(INDIRECT("Tabela6[QRCode]"),CUMPRIMENTO!$C448,INDIRECT("Tabela6[Data]"),CUMPRIMENTO!Z$1)+COUNTIFS(INDIRECT("Tabela6[QRCode]"),CUMPRIMENTO!$D448,INDIRECT("Tabela6[Data]"),CUMPRIMENTO!Z$1)</f>
        <v/>
      </c>
      <c r="AA448">
        <f>COUNTIFS(INDIRECT("Tabela6[QRCode]"),CUMPRIMENTO!$C448,INDIRECT("Tabela6[Data]"),CUMPRIMENTO!AA$1)+COUNTIFS(INDIRECT("Tabela6[QRCode]"),CUMPRIMENTO!$D448,INDIRECT("Tabela6[Data]"),CUMPRIMENTO!AA$1)</f>
        <v/>
      </c>
      <c r="AB448">
        <f>COUNTIFS(INDIRECT("Tabela6[QRCode]"),CUMPRIMENTO!$C448,INDIRECT("Tabela6[Data]"),CUMPRIMENTO!AB$1)+COUNTIFS(INDIRECT("Tabela6[QRCode]"),CUMPRIMENTO!$D448,INDIRECT("Tabela6[Data]"),CUMPRIMENTO!AB$1)</f>
        <v/>
      </c>
      <c r="AC448">
        <f>COUNTIFS(INDIRECT("Tabela6[QRCode]"),CUMPRIMENTO!$C448,INDIRECT("Tabela6[Data]"),CUMPRIMENTO!AC$1)+COUNTIFS(INDIRECT("Tabela6[QRCode]"),CUMPRIMENTO!$D448,INDIRECT("Tabela6[Data]"),CUMPRIMENTO!AC$1)</f>
        <v/>
      </c>
      <c r="AD448">
        <f>COUNTIFS(INDIRECT("Tabela6[QRCode]"),CUMPRIMENTO!$C448,INDIRECT("Tabela6[Data]"),CUMPRIMENTO!AD$1)+COUNTIFS(INDIRECT("Tabela6[QRCode]"),CUMPRIMENTO!$D448,INDIRECT("Tabela6[Data]"),CUMPRIMENTO!AD$1)</f>
        <v/>
      </c>
      <c r="AG448" s="33">
        <f>SUM(Z448:AD448)/(IF(G448=1,COUNTA(Z448:AD448)*3,IF(G448=2,COUNTA(Z448:AD448)*2,IF(G448=3,COUNTA(Z448:AD448),IF(G448=4,COUNTA(Z448:AD448)/2,IF(G448=5,COUNTA(Z448:AD448)/7,IF(G448=6,1,"")))))))</f>
        <v/>
      </c>
      <c r="AH448">
        <f>COUNTIFS(INDIRECT("Tabela6[QRCode]"),CUMPRIMENTO!$C448,INDIRECT("Tabela6[Data]"),CUMPRIMENTO!AH$1)+COUNTIFS(INDIRECT("Tabela6[QRCode]"),CUMPRIMENTO!$D448,INDIRECT("Tabela6[Data]"),CUMPRIMENTO!AH$1)</f>
        <v/>
      </c>
      <c r="AI448">
        <f>COUNTIFS(INDIRECT("Tabela6[QRCode]"),CUMPRIMENTO!$C448,INDIRECT("Tabela6[Data]"),CUMPRIMENTO!AI$1)+COUNTIFS(INDIRECT("Tabela6[QRCode]"),CUMPRIMENTO!$D448,INDIRECT("Tabela6[Data]"),CUMPRIMENTO!AI$1)</f>
        <v/>
      </c>
      <c r="AJ448">
        <f>COUNTIFS(INDIRECT("Tabela6[QRCode]"),CUMPRIMENTO!$C448,INDIRECT("Tabela6[Data]"),CUMPRIMENTO!AJ$1)+COUNTIFS(INDIRECT("Tabela6[QRCode]"),CUMPRIMENTO!$D448,INDIRECT("Tabela6[Data]"),CUMPRIMENTO!AJ$1)</f>
        <v/>
      </c>
      <c r="AK448">
        <f>COUNTIFS(INDIRECT("Tabela6[QRCode]"),CUMPRIMENTO!$C448,INDIRECT("Tabela6[Data]"),CUMPRIMENTO!AK$1)+COUNTIFS(INDIRECT("Tabela6[QRCode]"),CUMPRIMENTO!$D448,INDIRECT("Tabela6[Data]"),CUMPRIMENTO!AK$1)</f>
        <v/>
      </c>
      <c r="AL448">
        <f>COUNTIFS(INDIRECT("Tabela6[QRCode]"),CUMPRIMENTO!$C448,INDIRECT("Tabela6[Data]"),CUMPRIMENTO!AL$1)+COUNTIFS(INDIRECT("Tabela6[QRCode]"),CUMPRIMENTO!$D448,INDIRECT("Tabela6[Data]"),CUMPRIMENTO!AL$1)</f>
        <v/>
      </c>
      <c r="AO448" s="33">
        <f>SUM(AH448:AL448)/(IF(G448=1,COUNTA(AH448:AL448)*3,IF(G448=2,COUNTA(AH448:AL448)*2,IF(G448=3,COUNTA(AH448:AL448),IF(G448=4,COUNTA(AH448:AL448)/2,IF(G448=5,COUNTA(AH448:AL448)/7,IF(G448=6,1,"")))))))</f>
        <v/>
      </c>
      <c r="AP448">
        <f>COUNTIFS(INDIRECT("Tabela6[QRCode]"),CUMPRIMENTO!$C448,INDIRECT("Tabela6[Data]"),CUMPRIMENTO!AP$1)+COUNTIFS(INDIRECT("Tabela6[QRCode]"),CUMPRIMENTO!$D448,INDIRECT("Tabela6[Data]"),CUMPRIMENTO!AP$1)</f>
        <v/>
      </c>
      <c r="AQ448">
        <f>COUNTIFS(INDIRECT("Tabela6[QRCode]"),CUMPRIMENTO!$C448,INDIRECT("Tabela6[Data]"),CUMPRIMENTO!AQ$1)+COUNTIFS(INDIRECT("Tabela6[QRCode]"),CUMPRIMENTO!$D448,INDIRECT("Tabela6[Data]"),CUMPRIMENTO!AQ$1)</f>
        <v/>
      </c>
      <c r="AW448" s="33">
        <f>SUM(AP448:AS448)/(IF(G448=1,COUNTA(AP448:AS448)*3,IF(G448=2,COUNTA(AP448:AS448)*2,IF(G448=3,COUNTA(AP448:AS448),IF(G448=4,COUNTA(AP448:AS448)/2,IF(G448=5,COUNTA(AP448:AS448)/7,IF(G448=6,1,"")))))))</f>
        <v/>
      </c>
    </row>
    <row r="449">
      <c r="B449" t="inlineStr">
        <is>
          <t>BR01-IES-P56</t>
        </is>
      </c>
      <c r="C449" t="inlineStr">
        <is>
          <t>BR01-IES-P56-BAN127</t>
        </is>
      </c>
      <c r="D449" t="inlineStr">
        <is>
          <t>RS-ST01-56-00T-WCM03</t>
        </is>
      </c>
      <c r="E449" t="inlineStr">
        <is>
          <t>VESTIARIO CAMPO - M</t>
        </is>
      </c>
      <c r="G449" t="n">
        <v>3</v>
      </c>
      <c r="H449" t="inlineStr">
        <is>
          <t>T2E</t>
        </is>
      </c>
      <c r="I449" s="34">
        <f>IF(H449="SOB DEMANDA",100%,IF(AVERAGE(Y449,AG449,AO449,AW449)&gt;100%,100%,AVERAGE(Y449,AG449,AO449,AW449)))</f>
        <v/>
      </c>
      <c r="J449">
        <f>COUNTIFS(INDIRECT("Tabela6[QRCode]"),CUMPRIMENTO!$C449,INDIRECT("Tabela6[Data]"),CUMPRIMENTO!J$1)+COUNTIFS(INDIRECT("Tabela6[QRCode]"),CUMPRIMENTO!$D449,INDIRECT("Tabela6[Data]"),CUMPRIMENTO!J$1)</f>
        <v/>
      </c>
      <c r="K449">
        <f>COUNTIFS(INDIRECT("Tabela6[QRCode]"),CUMPRIMENTO!$C449,INDIRECT("Tabela6[Data]"),CUMPRIMENTO!K$1)+COUNTIFS(INDIRECT("Tabela6[QRCode]"),CUMPRIMENTO!$D449,INDIRECT("Tabela6[Data]"),CUMPRIMENTO!K$1)</f>
        <v/>
      </c>
      <c r="L449">
        <f>COUNTIFS(INDIRECT("Tabela6[QRCode]"),CUMPRIMENTO!$C449,INDIRECT("Tabela6[Data]"),CUMPRIMENTO!L$1)+COUNTIFS(INDIRECT("Tabela6[QRCode]"),CUMPRIMENTO!$D449,INDIRECT("Tabela6[Data]"),CUMPRIMENTO!L$1)</f>
        <v/>
      </c>
      <c r="M449">
        <f>COUNTIFS(INDIRECT("Tabela6[QRCode]"),CUMPRIMENTO!$C449,INDIRECT("Tabela6[Data]"),CUMPRIMENTO!M$1)+COUNTIFS(INDIRECT("Tabela6[QRCode]"),CUMPRIMENTO!$D449,INDIRECT("Tabela6[Data]"),CUMPRIMENTO!M$1)</f>
        <v/>
      </c>
      <c r="N449">
        <f>COUNTIFS(INDIRECT("Tabela6[QRCode]"),CUMPRIMENTO!$C449,INDIRECT("Tabela6[Data]"),CUMPRIMENTO!N$1)+COUNTIFS(INDIRECT("Tabela6[QRCode]"),CUMPRIMENTO!$D449,INDIRECT("Tabela6[Data]"),CUMPRIMENTO!N$1)</f>
        <v/>
      </c>
      <c r="Q449" s="33">
        <f>SUM(J449:P449)/(IF(G449=1,COUNTA(J449:P449)*3,IF(G449=2,COUNTA(J449:P449)*2,IF(G449=3,COUNTA(J449:P449),IF(G449=4,COUNTA(J449:P449)/2,IF(G449=5,COUNTA(J449:P449)/7,IF(G449=6,1,"")))))))</f>
        <v/>
      </c>
      <c r="R449">
        <f>COUNTIFS(INDIRECT("Tabela6[QRCode]"),CUMPRIMENTO!$C449,INDIRECT("Tabela6[Data]"),CUMPRIMENTO!R$1)+COUNTIFS(INDIRECT("Tabela6[QRCode]"),CUMPRIMENTO!$D449,INDIRECT("Tabela6[Data]"),CUMPRIMENTO!R$1)</f>
        <v/>
      </c>
      <c r="S449">
        <f>COUNTIFS(INDIRECT("Tabela6[QRCode]"),CUMPRIMENTO!$C449,INDIRECT("Tabela6[Data]"),CUMPRIMENTO!S$1)+COUNTIFS(INDIRECT("Tabela6[QRCode]"),CUMPRIMENTO!$D449,INDIRECT("Tabela6[Data]"),CUMPRIMENTO!S$1)</f>
        <v/>
      </c>
      <c r="T449">
        <f>COUNTIFS(INDIRECT("Tabela6[QRCode]"),CUMPRIMENTO!$C449,INDIRECT("Tabela6[Data]"),CUMPRIMENTO!T$1)+COUNTIFS(INDIRECT("Tabela6[QRCode]"),CUMPRIMENTO!$D449,INDIRECT("Tabela6[Data]"),CUMPRIMENTO!T$1)</f>
        <v/>
      </c>
      <c r="U449">
        <f>COUNTIFS(INDIRECT("Tabela6[QRCode]"),CUMPRIMENTO!$C449,INDIRECT("Tabela6[Data]"),CUMPRIMENTO!U$1)+COUNTIFS(INDIRECT("Tabela6[QRCode]"),CUMPRIMENTO!$D449,INDIRECT("Tabela6[Data]"),CUMPRIMENTO!U$1)</f>
        <v/>
      </c>
      <c r="V449">
        <f>COUNTIFS(INDIRECT("Tabela6[QRCode]"),CUMPRIMENTO!$C449,INDIRECT("Tabela6[Data]"),CUMPRIMENTO!V$1)+COUNTIFS(INDIRECT("Tabela6[QRCode]"),CUMPRIMENTO!$D449,INDIRECT("Tabela6[Data]"),CUMPRIMENTO!V$1)</f>
        <v/>
      </c>
      <c r="Y449" s="33">
        <f>SUM(R449:X449)/(IF(G449=1,COUNTA(R449:X449)*3,IF(G449=2,COUNTA(R449:X449)*2,IF(G449=3,COUNTA(R449:X449),IF(G449=4,COUNTA(R449:X449)/2,IF(G449=5,COUNTA(R449:X449)/7,IF(G449=6,1,"")))))))</f>
        <v/>
      </c>
      <c r="Z449">
        <f>COUNTIFS(INDIRECT("Tabela6[QRCode]"),CUMPRIMENTO!$C449,INDIRECT("Tabela6[Data]"),CUMPRIMENTO!Z$1)+COUNTIFS(INDIRECT("Tabela6[QRCode]"),CUMPRIMENTO!$D449,INDIRECT("Tabela6[Data]"),CUMPRIMENTO!Z$1)</f>
        <v/>
      </c>
      <c r="AA449">
        <f>COUNTIFS(INDIRECT("Tabela6[QRCode]"),CUMPRIMENTO!$C449,INDIRECT("Tabela6[Data]"),CUMPRIMENTO!AA$1)+COUNTIFS(INDIRECT("Tabela6[QRCode]"),CUMPRIMENTO!$D449,INDIRECT("Tabela6[Data]"),CUMPRIMENTO!AA$1)</f>
        <v/>
      </c>
      <c r="AB449">
        <f>COUNTIFS(INDIRECT("Tabela6[QRCode]"),CUMPRIMENTO!$C449,INDIRECT("Tabela6[Data]"),CUMPRIMENTO!AB$1)+COUNTIFS(INDIRECT("Tabela6[QRCode]"),CUMPRIMENTO!$D449,INDIRECT("Tabela6[Data]"),CUMPRIMENTO!AB$1)</f>
        <v/>
      </c>
      <c r="AC449">
        <f>COUNTIFS(INDIRECT("Tabela6[QRCode]"),CUMPRIMENTO!$C449,INDIRECT("Tabela6[Data]"),CUMPRIMENTO!AC$1)+COUNTIFS(INDIRECT("Tabela6[QRCode]"),CUMPRIMENTO!$D449,INDIRECT("Tabela6[Data]"),CUMPRIMENTO!AC$1)</f>
        <v/>
      </c>
      <c r="AD449">
        <f>COUNTIFS(INDIRECT("Tabela6[QRCode]"),CUMPRIMENTO!$C449,INDIRECT("Tabela6[Data]"),CUMPRIMENTO!AD$1)+COUNTIFS(INDIRECT("Tabela6[QRCode]"),CUMPRIMENTO!$D449,INDIRECT("Tabela6[Data]"),CUMPRIMENTO!AD$1)</f>
        <v/>
      </c>
      <c r="AG449" s="33">
        <f>SUM(Z449:AD449)/(IF(G449=1,COUNTA(Z449:AD449)*3,IF(G449=2,COUNTA(Z449:AD449)*2,IF(G449=3,COUNTA(Z449:AD449),IF(G449=4,COUNTA(Z449:AD449)/2,IF(G449=5,COUNTA(Z449:AD449)/7,IF(G449=6,1,"")))))))</f>
        <v/>
      </c>
      <c r="AH449">
        <f>COUNTIFS(INDIRECT("Tabela6[QRCode]"),CUMPRIMENTO!$C449,INDIRECT("Tabela6[Data]"),CUMPRIMENTO!AH$1)+COUNTIFS(INDIRECT("Tabela6[QRCode]"),CUMPRIMENTO!$D449,INDIRECT("Tabela6[Data]"),CUMPRIMENTO!AH$1)</f>
        <v/>
      </c>
      <c r="AI449">
        <f>COUNTIFS(INDIRECT("Tabela6[QRCode]"),CUMPRIMENTO!$C449,INDIRECT("Tabela6[Data]"),CUMPRIMENTO!AI$1)+COUNTIFS(INDIRECT("Tabela6[QRCode]"),CUMPRIMENTO!$D449,INDIRECT("Tabela6[Data]"),CUMPRIMENTO!AI$1)</f>
        <v/>
      </c>
      <c r="AJ449">
        <f>COUNTIFS(INDIRECT("Tabela6[QRCode]"),CUMPRIMENTO!$C449,INDIRECT("Tabela6[Data]"),CUMPRIMENTO!AJ$1)+COUNTIFS(INDIRECT("Tabela6[QRCode]"),CUMPRIMENTO!$D449,INDIRECT("Tabela6[Data]"),CUMPRIMENTO!AJ$1)</f>
        <v/>
      </c>
      <c r="AK449">
        <f>COUNTIFS(INDIRECT("Tabela6[QRCode]"),CUMPRIMENTO!$C449,INDIRECT("Tabela6[Data]"),CUMPRIMENTO!AK$1)+COUNTIFS(INDIRECT("Tabela6[QRCode]"),CUMPRIMENTO!$D449,INDIRECT("Tabela6[Data]"),CUMPRIMENTO!AK$1)</f>
        <v/>
      </c>
      <c r="AL449">
        <f>COUNTIFS(INDIRECT("Tabela6[QRCode]"),CUMPRIMENTO!$C449,INDIRECT("Tabela6[Data]"),CUMPRIMENTO!AL$1)+COUNTIFS(INDIRECT("Tabela6[QRCode]"),CUMPRIMENTO!$D449,INDIRECT("Tabela6[Data]"),CUMPRIMENTO!AL$1)</f>
        <v/>
      </c>
      <c r="AO449" s="33">
        <f>SUM(AH449:AL449)/(IF(G449=1,COUNTA(AH449:AL449)*3,IF(G449=2,COUNTA(AH449:AL449)*2,IF(G449=3,COUNTA(AH449:AL449),IF(G449=4,COUNTA(AH449:AL449)/2,IF(G449=5,COUNTA(AH449:AL449)/7,IF(G449=6,1,"")))))))</f>
        <v/>
      </c>
      <c r="AP449">
        <f>COUNTIFS(INDIRECT("Tabela6[QRCode]"),CUMPRIMENTO!$C449,INDIRECT("Tabela6[Data]"),CUMPRIMENTO!AP$1)+COUNTIFS(INDIRECT("Tabela6[QRCode]"),CUMPRIMENTO!$D449,INDIRECT("Tabela6[Data]"),CUMPRIMENTO!AP$1)</f>
        <v/>
      </c>
      <c r="AQ449">
        <f>COUNTIFS(INDIRECT("Tabela6[QRCode]"),CUMPRIMENTO!$C449,INDIRECT("Tabela6[Data]"),CUMPRIMENTO!AQ$1)+COUNTIFS(INDIRECT("Tabela6[QRCode]"),CUMPRIMENTO!$D449,INDIRECT("Tabela6[Data]"),CUMPRIMENTO!AQ$1)</f>
        <v/>
      </c>
      <c r="AW449" s="33">
        <f>SUM(AP449:AS449)/(IF(G449=1,COUNTA(AP449:AS449)*3,IF(G449=2,COUNTA(AP449:AS449)*2,IF(G449=3,COUNTA(AP449:AS449),IF(G449=4,COUNTA(AP449:AS449)/2,IF(G449=5,COUNTA(AP449:AS449)/7,IF(G449=6,1,"")))))))</f>
        <v/>
      </c>
    </row>
    <row r="450">
      <c r="B450" t="inlineStr">
        <is>
          <t>BR01-IES-P56</t>
        </is>
      </c>
      <c r="C450" t="inlineStr">
        <is>
          <t>BR01-IES-P56-BAN128</t>
        </is>
      </c>
      <c r="D450" t="inlineStr">
        <is>
          <t>RS-ST01-56-00T-WCF02</t>
        </is>
      </c>
      <c r="E450" t="inlineStr">
        <is>
          <t>VESTIARIO CAMPO - F</t>
        </is>
      </c>
      <c r="G450" t="n">
        <v>3</v>
      </c>
      <c r="H450" t="inlineStr">
        <is>
          <t>T2E</t>
        </is>
      </c>
      <c r="I450" s="34">
        <f>IF(H450="SOB DEMANDA",100%,IF(AVERAGE(Y450,AG450,AO450,AW450)&gt;100%,100%,AVERAGE(Y450,AG450,AO450,AW450)))</f>
        <v/>
      </c>
      <c r="J450">
        <f>COUNTIFS(INDIRECT("Tabela6[QRCode]"),CUMPRIMENTO!$C450,INDIRECT("Tabela6[Data]"),CUMPRIMENTO!J$1)+COUNTIFS(INDIRECT("Tabela6[QRCode]"),CUMPRIMENTO!$D450,INDIRECT("Tabela6[Data]"),CUMPRIMENTO!J$1)</f>
        <v/>
      </c>
      <c r="K450">
        <f>COUNTIFS(INDIRECT("Tabela6[QRCode]"),CUMPRIMENTO!$C450,INDIRECT("Tabela6[Data]"),CUMPRIMENTO!K$1)+COUNTIFS(INDIRECT("Tabela6[QRCode]"),CUMPRIMENTO!$D450,INDIRECT("Tabela6[Data]"),CUMPRIMENTO!K$1)</f>
        <v/>
      </c>
      <c r="L450">
        <f>COUNTIFS(INDIRECT("Tabela6[QRCode]"),CUMPRIMENTO!$C450,INDIRECT("Tabela6[Data]"),CUMPRIMENTO!L$1)+COUNTIFS(INDIRECT("Tabela6[QRCode]"),CUMPRIMENTO!$D450,INDIRECT("Tabela6[Data]"),CUMPRIMENTO!L$1)</f>
        <v/>
      </c>
      <c r="M450">
        <f>COUNTIFS(INDIRECT("Tabela6[QRCode]"),CUMPRIMENTO!$C450,INDIRECT("Tabela6[Data]"),CUMPRIMENTO!M$1)+COUNTIFS(INDIRECT("Tabela6[QRCode]"),CUMPRIMENTO!$D450,INDIRECT("Tabela6[Data]"),CUMPRIMENTO!M$1)</f>
        <v/>
      </c>
      <c r="N450">
        <f>COUNTIFS(INDIRECT("Tabela6[QRCode]"),CUMPRIMENTO!$C450,INDIRECT("Tabela6[Data]"),CUMPRIMENTO!N$1)+COUNTIFS(INDIRECT("Tabela6[QRCode]"),CUMPRIMENTO!$D450,INDIRECT("Tabela6[Data]"),CUMPRIMENTO!N$1)</f>
        <v/>
      </c>
      <c r="Q450" s="33">
        <f>SUM(J450:P450)/(IF(G450=1,COUNTA(J450:P450)*3,IF(G450=2,COUNTA(J450:P450)*2,IF(G450=3,COUNTA(J450:P450),IF(G450=4,COUNTA(J450:P450)/2,IF(G450=5,COUNTA(J450:P450)/7,IF(G450=6,1,"")))))))</f>
        <v/>
      </c>
      <c r="R450">
        <f>COUNTIFS(INDIRECT("Tabela6[QRCode]"),CUMPRIMENTO!$C450,INDIRECT("Tabela6[Data]"),CUMPRIMENTO!R$1)+COUNTIFS(INDIRECT("Tabela6[QRCode]"),CUMPRIMENTO!$D450,INDIRECT("Tabela6[Data]"),CUMPRIMENTO!R$1)</f>
        <v/>
      </c>
      <c r="S450">
        <f>COUNTIFS(INDIRECT("Tabela6[QRCode]"),CUMPRIMENTO!$C450,INDIRECT("Tabela6[Data]"),CUMPRIMENTO!S$1)+COUNTIFS(INDIRECT("Tabela6[QRCode]"),CUMPRIMENTO!$D450,INDIRECT("Tabela6[Data]"),CUMPRIMENTO!S$1)</f>
        <v/>
      </c>
      <c r="T450">
        <f>COUNTIFS(INDIRECT("Tabela6[QRCode]"),CUMPRIMENTO!$C450,INDIRECT("Tabela6[Data]"),CUMPRIMENTO!T$1)+COUNTIFS(INDIRECT("Tabela6[QRCode]"),CUMPRIMENTO!$D450,INDIRECT("Tabela6[Data]"),CUMPRIMENTO!T$1)</f>
        <v/>
      </c>
      <c r="U450">
        <f>COUNTIFS(INDIRECT("Tabela6[QRCode]"),CUMPRIMENTO!$C450,INDIRECT("Tabela6[Data]"),CUMPRIMENTO!U$1)+COUNTIFS(INDIRECT("Tabela6[QRCode]"),CUMPRIMENTO!$D450,INDIRECT("Tabela6[Data]"),CUMPRIMENTO!U$1)</f>
        <v/>
      </c>
      <c r="V450">
        <f>COUNTIFS(INDIRECT("Tabela6[QRCode]"),CUMPRIMENTO!$C450,INDIRECT("Tabela6[Data]"),CUMPRIMENTO!V$1)+COUNTIFS(INDIRECT("Tabela6[QRCode]"),CUMPRIMENTO!$D450,INDIRECT("Tabela6[Data]"),CUMPRIMENTO!V$1)</f>
        <v/>
      </c>
      <c r="Y450" s="33">
        <f>SUM(R450:X450)/(IF(G450=1,COUNTA(R450:X450)*3,IF(G450=2,COUNTA(R450:X450)*2,IF(G450=3,COUNTA(R450:X450),IF(G450=4,COUNTA(R450:X450)/2,IF(G450=5,COUNTA(R450:X450)/7,IF(G450=6,1,"")))))))</f>
        <v/>
      </c>
      <c r="Z450">
        <f>COUNTIFS(INDIRECT("Tabela6[QRCode]"),CUMPRIMENTO!$C450,INDIRECT("Tabela6[Data]"),CUMPRIMENTO!Z$1)+COUNTIFS(INDIRECT("Tabela6[QRCode]"),CUMPRIMENTO!$D450,INDIRECT("Tabela6[Data]"),CUMPRIMENTO!Z$1)</f>
        <v/>
      </c>
      <c r="AA450">
        <f>COUNTIFS(INDIRECT("Tabela6[QRCode]"),CUMPRIMENTO!$C450,INDIRECT("Tabela6[Data]"),CUMPRIMENTO!AA$1)+COUNTIFS(INDIRECT("Tabela6[QRCode]"),CUMPRIMENTO!$D450,INDIRECT("Tabela6[Data]"),CUMPRIMENTO!AA$1)</f>
        <v/>
      </c>
      <c r="AB450">
        <f>COUNTIFS(INDIRECT("Tabela6[QRCode]"),CUMPRIMENTO!$C450,INDIRECT("Tabela6[Data]"),CUMPRIMENTO!AB$1)+COUNTIFS(INDIRECT("Tabela6[QRCode]"),CUMPRIMENTO!$D450,INDIRECT("Tabela6[Data]"),CUMPRIMENTO!AB$1)</f>
        <v/>
      </c>
      <c r="AC450">
        <f>COUNTIFS(INDIRECT("Tabela6[QRCode]"),CUMPRIMENTO!$C450,INDIRECT("Tabela6[Data]"),CUMPRIMENTO!AC$1)+COUNTIFS(INDIRECT("Tabela6[QRCode]"),CUMPRIMENTO!$D450,INDIRECT("Tabela6[Data]"),CUMPRIMENTO!AC$1)</f>
        <v/>
      </c>
      <c r="AD450">
        <f>COUNTIFS(INDIRECT("Tabela6[QRCode]"),CUMPRIMENTO!$C450,INDIRECT("Tabela6[Data]"),CUMPRIMENTO!AD$1)+COUNTIFS(INDIRECT("Tabela6[QRCode]"),CUMPRIMENTO!$D450,INDIRECT("Tabela6[Data]"),CUMPRIMENTO!AD$1)</f>
        <v/>
      </c>
      <c r="AG450" s="33">
        <f>SUM(Z450:AD450)/(IF(G450=1,COUNTA(Z450:AD450)*3,IF(G450=2,COUNTA(Z450:AD450)*2,IF(G450=3,COUNTA(Z450:AD450),IF(G450=4,COUNTA(Z450:AD450)/2,IF(G450=5,COUNTA(Z450:AD450)/7,IF(G450=6,1,"")))))))</f>
        <v/>
      </c>
      <c r="AH450">
        <f>COUNTIFS(INDIRECT("Tabela6[QRCode]"),CUMPRIMENTO!$C450,INDIRECT("Tabela6[Data]"),CUMPRIMENTO!AH$1)+COUNTIFS(INDIRECT("Tabela6[QRCode]"),CUMPRIMENTO!$D450,INDIRECT("Tabela6[Data]"),CUMPRIMENTO!AH$1)</f>
        <v/>
      </c>
      <c r="AI450">
        <f>COUNTIFS(INDIRECT("Tabela6[QRCode]"),CUMPRIMENTO!$C450,INDIRECT("Tabela6[Data]"),CUMPRIMENTO!AI$1)+COUNTIFS(INDIRECT("Tabela6[QRCode]"),CUMPRIMENTO!$D450,INDIRECT("Tabela6[Data]"),CUMPRIMENTO!AI$1)</f>
        <v/>
      </c>
      <c r="AJ450">
        <f>COUNTIFS(INDIRECT("Tabela6[QRCode]"),CUMPRIMENTO!$C450,INDIRECT("Tabela6[Data]"),CUMPRIMENTO!AJ$1)+COUNTIFS(INDIRECT("Tabela6[QRCode]"),CUMPRIMENTO!$D450,INDIRECT("Tabela6[Data]"),CUMPRIMENTO!AJ$1)</f>
        <v/>
      </c>
      <c r="AK450">
        <f>COUNTIFS(INDIRECT("Tabela6[QRCode]"),CUMPRIMENTO!$C450,INDIRECT("Tabela6[Data]"),CUMPRIMENTO!AK$1)+COUNTIFS(INDIRECT("Tabela6[QRCode]"),CUMPRIMENTO!$D450,INDIRECT("Tabela6[Data]"),CUMPRIMENTO!AK$1)</f>
        <v/>
      </c>
      <c r="AL450">
        <f>COUNTIFS(INDIRECT("Tabela6[QRCode]"),CUMPRIMENTO!$C450,INDIRECT("Tabela6[Data]"),CUMPRIMENTO!AL$1)+COUNTIFS(INDIRECT("Tabela6[QRCode]"),CUMPRIMENTO!$D450,INDIRECT("Tabela6[Data]"),CUMPRIMENTO!AL$1)</f>
        <v/>
      </c>
      <c r="AO450" s="33">
        <f>SUM(AH450:AL450)/(IF(G450=1,COUNTA(AH450:AL450)*3,IF(G450=2,COUNTA(AH450:AL450)*2,IF(G450=3,COUNTA(AH450:AL450),IF(G450=4,COUNTA(AH450:AL450)/2,IF(G450=5,COUNTA(AH450:AL450)/7,IF(G450=6,1,"")))))))</f>
        <v/>
      </c>
      <c r="AP450">
        <f>COUNTIFS(INDIRECT("Tabela6[QRCode]"),CUMPRIMENTO!$C450,INDIRECT("Tabela6[Data]"),CUMPRIMENTO!AP$1)+COUNTIFS(INDIRECT("Tabela6[QRCode]"),CUMPRIMENTO!$D450,INDIRECT("Tabela6[Data]"),CUMPRIMENTO!AP$1)</f>
        <v/>
      </c>
      <c r="AQ450">
        <f>COUNTIFS(INDIRECT("Tabela6[QRCode]"),CUMPRIMENTO!$C450,INDIRECT("Tabela6[Data]"),CUMPRIMENTO!AQ$1)+COUNTIFS(INDIRECT("Tabela6[QRCode]"),CUMPRIMENTO!$D450,INDIRECT("Tabela6[Data]"),CUMPRIMENTO!AQ$1)</f>
        <v/>
      </c>
      <c r="AW450" s="33">
        <f>SUM(AP450:AS450)/(IF(G450=1,COUNTA(AP450:AS450)*3,IF(G450=2,COUNTA(AP450:AS450)*2,IF(G450=3,COUNTA(AP450:AS450),IF(G450=4,COUNTA(AP450:AS450)/2,IF(G450=5,COUNTA(AP450:AS450)/7,IF(G450=6,1,"")))))))</f>
        <v/>
      </c>
    </row>
    <row r="451">
      <c r="B451" t="inlineStr">
        <is>
          <t>BR01-IES-P56</t>
        </is>
      </c>
      <c r="C451" t="inlineStr">
        <is>
          <t>BR01-IES-P56-BAN130</t>
        </is>
      </c>
      <c r="D451" t="inlineStr">
        <is>
          <t>RS-ST01-56-02P-WCF03</t>
        </is>
      </c>
      <c r="E451" t="inlineStr">
        <is>
          <t>VESTIARIO 3o PAVIMENTO - F</t>
        </is>
      </c>
      <c r="G451" t="n">
        <v>2</v>
      </c>
      <c r="H451" t="inlineStr">
        <is>
          <t>T3E</t>
        </is>
      </c>
      <c r="I451" s="34">
        <f>IF(H451="SOB DEMANDA",100%,IF(AVERAGE(Y451,AG451,AO451,AW451)&gt;100%,100%,AVERAGE(Y451,AG451,AO451,AW451)))</f>
        <v/>
      </c>
      <c r="J451">
        <f>COUNTIFS(INDIRECT("Tabela6[QRCode]"),CUMPRIMENTO!$C451,INDIRECT("Tabela6[Data]"),CUMPRIMENTO!J$1)+COUNTIFS(INDIRECT("Tabela6[QRCode]"),CUMPRIMENTO!$D451,INDIRECT("Tabela6[Data]"),CUMPRIMENTO!J$1)</f>
        <v/>
      </c>
      <c r="K451">
        <f>COUNTIFS(INDIRECT("Tabela6[QRCode]"),CUMPRIMENTO!$C451,INDIRECT("Tabela6[Data]"),CUMPRIMENTO!K$1)+COUNTIFS(INDIRECT("Tabela6[QRCode]"),CUMPRIMENTO!$D451,INDIRECT("Tabela6[Data]"),CUMPRIMENTO!K$1)</f>
        <v/>
      </c>
      <c r="L451">
        <f>COUNTIFS(INDIRECT("Tabela6[QRCode]"),CUMPRIMENTO!$C451,INDIRECT("Tabela6[Data]"),CUMPRIMENTO!L$1)+COUNTIFS(INDIRECT("Tabela6[QRCode]"),CUMPRIMENTO!$D451,INDIRECT("Tabela6[Data]"),CUMPRIMENTO!L$1)</f>
        <v/>
      </c>
      <c r="M451">
        <f>COUNTIFS(INDIRECT("Tabela6[QRCode]"),CUMPRIMENTO!$C451,INDIRECT("Tabela6[Data]"),CUMPRIMENTO!M$1)+COUNTIFS(INDIRECT("Tabela6[QRCode]"),CUMPRIMENTO!$D451,INDIRECT("Tabela6[Data]"),CUMPRIMENTO!M$1)</f>
        <v/>
      </c>
      <c r="N451">
        <f>COUNTIFS(INDIRECT("Tabela6[QRCode]"),CUMPRIMENTO!$C451,INDIRECT("Tabela6[Data]"),CUMPRIMENTO!N$1)+COUNTIFS(INDIRECT("Tabela6[QRCode]"),CUMPRIMENTO!$D451,INDIRECT("Tabela6[Data]"),CUMPRIMENTO!N$1)</f>
        <v/>
      </c>
      <c r="Q451" s="33">
        <f>SUM(J451:P451)/(IF(G451=1,COUNTA(J451:P451)*3,IF(G451=2,COUNTA(J451:P451)*2,IF(G451=3,COUNTA(J451:P451),IF(G451=4,COUNTA(J451:P451)/2,IF(G451=5,COUNTA(J451:P451)/7,IF(G451=6,1,"")))))))</f>
        <v/>
      </c>
      <c r="R451">
        <f>COUNTIFS(INDIRECT("Tabela6[QRCode]"),CUMPRIMENTO!$C451,INDIRECT("Tabela6[Data]"),CUMPRIMENTO!R$1)+COUNTIFS(INDIRECT("Tabela6[QRCode]"),CUMPRIMENTO!$D451,INDIRECT("Tabela6[Data]"),CUMPRIMENTO!R$1)</f>
        <v/>
      </c>
      <c r="S451">
        <f>COUNTIFS(INDIRECT("Tabela6[QRCode]"),CUMPRIMENTO!$C451,INDIRECT("Tabela6[Data]"),CUMPRIMENTO!S$1)+COUNTIFS(INDIRECT("Tabela6[QRCode]"),CUMPRIMENTO!$D451,INDIRECT("Tabela6[Data]"),CUMPRIMENTO!S$1)</f>
        <v/>
      </c>
      <c r="T451">
        <f>COUNTIFS(INDIRECT("Tabela6[QRCode]"),CUMPRIMENTO!$C451,INDIRECT("Tabela6[Data]"),CUMPRIMENTO!T$1)+COUNTIFS(INDIRECT("Tabela6[QRCode]"),CUMPRIMENTO!$D451,INDIRECT("Tabela6[Data]"),CUMPRIMENTO!T$1)</f>
        <v/>
      </c>
      <c r="U451">
        <f>COUNTIFS(INDIRECT("Tabela6[QRCode]"),CUMPRIMENTO!$C451,INDIRECT("Tabela6[Data]"),CUMPRIMENTO!U$1)+COUNTIFS(INDIRECT("Tabela6[QRCode]"),CUMPRIMENTO!$D451,INDIRECT("Tabela6[Data]"),CUMPRIMENTO!U$1)</f>
        <v/>
      </c>
      <c r="V451">
        <f>COUNTIFS(INDIRECT("Tabela6[QRCode]"),CUMPRIMENTO!$C451,INDIRECT("Tabela6[Data]"),CUMPRIMENTO!V$1)+COUNTIFS(INDIRECT("Tabela6[QRCode]"),CUMPRIMENTO!$D451,INDIRECT("Tabela6[Data]"),CUMPRIMENTO!V$1)</f>
        <v/>
      </c>
      <c r="Y451" s="33">
        <f>SUM(R451:X451)/(IF(G451=1,COUNTA(R451:X451)*3,IF(G451=2,COUNTA(R451:X451)*2,IF(G451=3,COUNTA(R451:X451),IF(G451=4,COUNTA(R451:X451)/2,IF(G451=5,COUNTA(R451:X451)/7,IF(G451=6,1,"")))))))</f>
        <v/>
      </c>
      <c r="Z451">
        <f>COUNTIFS(INDIRECT("Tabela6[QRCode]"),CUMPRIMENTO!$C451,INDIRECT("Tabela6[Data]"),CUMPRIMENTO!Z$1)+COUNTIFS(INDIRECT("Tabela6[QRCode]"),CUMPRIMENTO!$D451,INDIRECT("Tabela6[Data]"),CUMPRIMENTO!Z$1)</f>
        <v/>
      </c>
      <c r="AA451">
        <f>COUNTIFS(INDIRECT("Tabela6[QRCode]"),CUMPRIMENTO!$C451,INDIRECT("Tabela6[Data]"),CUMPRIMENTO!AA$1)+COUNTIFS(INDIRECT("Tabela6[QRCode]"),CUMPRIMENTO!$D451,INDIRECT("Tabela6[Data]"),CUMPRIMENTO!AA$1)</f>
        <v/>
      </c>
      <c r="AB451">
        <f>COUNTIFS(INDIRECT("Tabela6[QRCode]"),CUMPRIMENTO!$C451,INDIRECT("Tabela6[Data]"),CUMPRIMENTO!AB$1)+COUNTIFS(INDIRECT("Tabela6[QRCode]"),CUMPRIMENTO!$D451,INDIRECT("Tabela6[Data]"),CUMPRIMENTO!AB$1)</f>
        <v/>
      </c>
      <c r="AC451">
        <f>COUNTIFS(INDIRECT("Tabela6[QRCode]"),CUMPRIMENTO!$C451,INDIRECT("Tabela6[Data]"),CUMPRIMENTO!AC$1)+COUNTIFS(INDIRECT("Tabela6[QRCode]"),CUMPRIMENTO!$D451,INDIRECT("Tabela6[Data]"),CUMPRIMENTO!AC$1)</f>
        <v/>
      </c>
      <c r="AD451">
        <f>COUNTIFS(INDIRECT("Tabela6[QRCode]"),CUMPRIMENTO!$C451,INDIRECT("Tabela6[Data]"),CUMPRIMENTO!AD$1)+COUNTIFS(INDIRECT("Tabela6[QRCode]"),CUMPRIMENTO!$D451,INDIRECT("Tabela6[Data]"),CUMPRIMENTO!AD$1)</f>
        <v/>
      </c>
      <c r="AG451" s="33">
        <f>SUM(Z451:AD451)/(IF(G451=1,COUNTA(Z451:AD451)*3,IF(G451=2,COUNTA(Z451:AD451)*2,IF(G451=3,COUNTA(Z451:AD451),IF(G451=4,COUNTA(Z451:AD451)/2,IF(G451=5,COUNTA(Z451:AD451)/7,IF(G451=6,1,"")))))))</f>
        <v/>
      </c>
      <c r="AH451">
        <f>COUNTIFS(INDIRECT("Tabela6[QRCode]"),CUMPRIMENTO!$C451,INDIRECT("Tabela6[Data]"),CUMPRIMENTO!AH$1)+COUNTIFS(INDIRECT("Tabela6[QRCode]"),CUMPRIMENTO!$D451,INDIRECT("Tabela6[Data]"),CUMPRIMENTO!AH$1)</f>
        <v/>
      </c>
      <c r="AI451">
        <f>COUNTIFS(INDIRECT("Tabela6[QRCode]"),CUMPRIMENTO!$C451,INDIRECT("Tabela6[Data]"),CUMPRIMENTO!AI$1)+COUNTIFS(INDIRECT("Tabela6[QRCode]"),CUMPRIMENTO!$D451,INDIRECT("Tabela6[Data]"),CUMPRIMENTO!AI$1)</f>
        <v/>
      </c>
      <c r="AJ451">
        <f>COUNTIFS(INDIRECT("Tabela6[QRCode]"),CUMPRIMENTO!$C451,INDIRECT("Tabela6[Data]"),CUMPRIMENTO!AJ$1)+COUNTIFS(INDIRECT("Tabela6[QRCode]"),CUMPRIMENTO!$D451,INDIRECT("Tabela6[Data]"),CUMPRIMENTO!AJ$1)</f>
        <v/>
      </c>
      <c r="AK451">
        <f>COUNTIFS(INDIRECT("Tabela6[QRCode]"),CUMPRIMENTO!$C451,INDIRECT("Tabela6[Data]"),CUMPRIMENTO!AK$1)+COUNTIFS(INDIRECT("Tabela6[QRCode]"),CUMPRIMENTO!$D451,INDIRECT("Tabela6[Data]"),CUMPRIMENTO!AK$1)</f>
        <v/>
      </c>
      <c r="AL451">
        <f>COUNTIFS(INDIRECT("Tabela6[QRCode]"),CUMPRIMENTO!$C451,INDIRECT("Tabela6[Data]"),CUMPRIMENTO!AL$1)+COUNTIFS(INDIRECT("Tabela6[QRCode]"),CUMPRIMENTO!$D451,INDIRECT("Tabela6[Data]"),CUMPRIMENTO!AL$1)</f>
        <v/>
      </c>
      <c r="AO451" s="33">
        <f>SUM(AH451:AL451)/(IF(G451=1,COUNTA(AH451:AL451)*3,IF(G451=2,COUNTA(AH451:AL451)*2,IF(G451=3,COUNTA(AH451:AL451),IF(G451=4,COUNTA(AH451:AL451)/2,IF(G451=5,COUNTA(AH451:AL451)/7,IF(G451=6,1,"")))))))</f>
        <v/>
      </c>
      <c r="AP451">
        <f>COUNTIFS(INDIRECT("Tabela6[QRCode]"),CUMPRIMENTO!$C451,INDIRECT("Tabela6[Data]"),CUMPRIMENTO!AP$1)+COUNTIFS(INDIRECT("Tabela6[QRCode]"),CUMPRIMENTO!$D451,INDIRECT("Tabela6[Data]"),CUMPRIMENTO!AP$1)</f>
        <v/>
      </c>
      <c r="AQ451">
        <f>COUNTIFS(INDIRECT("Tabela6[QRCode]"),CUMPRIMENTO!$C451,INDIRECT("Tabela6[Data]"),CUMPRIMENTO!AQ$1)+COUNTIFS(INDIRECT("Tabela6[QRCode]"),CUMPRIMENTO!$D451,INDIRECT("Tabela6[Data]"),CUMPRIMENTO!AQ$1)</f>
        <v/>
      </c>
      <c r="AW451" s="33">
        <f>SUM(AP451:AS451)/(IF(G451=1,COUNTA(AP451:AS451)*3,IF(G451=2,COUNTA(AP451:AS451)*2,IF(G451=3,COUNTA(AP451:AS451),IF(G451=4,COUNTA(AP451:AS451)/2,IF(G451=5,COUNTA(AP451:AS451)/7,IF(G451=6,1,"")))))))</f>
        <v/>
      </c>
    </row>
    <row r="452">
      <c r="B452" t="inlineStr">
        <is>
          <t>BR01-IES-P56</t>
        </is>
      </c>
      <c r="C452" t="inlineStr">
        <is>
          <t>BR01-IES-P56-COPA01</t>
        </is>
      </c>
      <c r="D452" t="inlineStr">
        <is>
          <t>RS-ST01-56-00T-COP01</t>
        </is>
      </c>
      <c r="E452" t="inlineStr">
        <is>
          <t>AMBULATORIO - COPA</t>
        </is>
      </c>
      <c r="G452" t="n">
        <v>2</v>
      </c>
      <c r="H452" t="inlineStr">
        <is>
          <t>T3E</t>
        </is>
      </c>
      <c r="I452" s="34">
        <f>IF(H452="SOB DEMANDA",100%,IF(AVERAGE(Y452,AG452,AO452,AW452)&gt;100%,100%,AVERAGE(Y452,AG452,AO452,AW452)))</f>
        <v/>
      </c>
      <c r="J452">
        <f>COUNTIFS(INDIRECT("Tabela6[QRCode]"),CUMPRIMENTO!$C452,INDIRECT("Tabela6[Data]"),CUMPRIMENTO!J$1)+COUNTIFS(INDIRECT("Tabela6[QRCode]"),CUMPRIMENTO!$D452,INDIRECT("Tabela6[Data]"),CUMPRIMENTO!J$1)</f>
        <v/>
      </c>
      <c r="K452">
        <f>COUNTIFS(INDIRECT("Tabela6[QRCode]"),CUMPRIMENTO!$C452,INDIRECT("Tabela6[Data]"),CUMPRIMENTO!K$1)+COUNTIFS(INDIRECT("Tabela6[QRCode]"),CUMPRIMENTO!$D452,INDIRECT("Tabela6[Data]"),CUMPRIMENTO!K$1)</f>
        <v/>
      </c>
      <c r="L452">
        <f>COUNTIFS(INDIRECT("Tabela6[QRCode]"),CUMPRIMENTO!$C452,INDIRECT("Tabela6[Data]"),CUMPRIMENTO!L$1)+COUNTIFS(INDIRECT("Tabela6[QRCode]"),CUMPRIMENTO!$D452,INDIRECT("Tabela6[Data]"),CUMPRIMENTO!L$1)</f>
        <v/>
      </c>
      <c r="M452">
        <f>COUNTIFS(INDIRECT("Tabela6[QRCode]"),CUMPRIMENTO!$C452,INDIRECT("Tabela6[Data]"),CUMPRIMENTO!M$1)+COUNTIFS(INDIRECT("Tabela6[QRCode]"),CUMPRIMENTO!$D452,INDIRECT("Tabela6[Data]"),CUMPRIMENTO!M$1)</f>
        <v/>
      </c>
      <c r="N452">
        <f>COUNTIFS(INDIRECT("Tabela6[QRCode]"),CUMPRIMENTO!$C452,INDIRECT("Tabela6[Data]"),CUMPRIMENTO!N$1)+COUNTIFS(INDIRECT("Tabela6[QRCode]"),CUMPRIMENTO!$D452,INDIRECT("Tabela6[Data]"),CUMPRIMENTO!N$1)</f>
        <v/>
      </c>
      <c r="Q452" s="33">
        <f>SUM(J452:P452)/(IF(G452=1,COUNTA(J452:P452)*3,IF(G452=2,COUNTA(J452:P452)*2,IF(G452=3,COUNTA(J452:P452),IF(G452=4,COUNTA(J452:P452)/2,IF(G452=5,COUNTA(J452:P452)/7,IF(G452=6,1,"")))))))</f>
        <v/>
      </c>
      <c r="R452">
        <f>COUNTIFS(INDIRECT("Tabela6[QRCode]"),CUMPRIMENTO!$C452,INDIRECT("Tabela6[Data]"),CUMPRIMENTO!R$1)+COUNTIFS(INDIRECT("Tabela6[QRCode]"),CUMPRIMENTO!$D452,INDIRECT("Tabela6[Data]"),CUMPRIMENTO!R$1)</f>
        <v/>
      </c>
      <c r="S452">
        <f>COUNTIFS(INDIRECT("Tabela6[QRCode]"),CUMPRIMENTO!$C452,INDIRECT("Tabela6[Data]"),CUMPRIMENTO!S$1)+COUNTIFS(INDIRECT("Tabela6[QRCode]"),CUMPRIMENTO!$D452,INDIRECT("Tabela6[Data]"),CUMPRIMENTO!S$1)</f>
        <v/>
      </c>
      <c r="T452">
        <f>COUNTIFS(INDIRECT("Tabela6[QRCode]"),CUMPRIMENTO!$C452,INDIRECT("Tabela6[Data]"),CUMPRIMENTO!T$1)+COUNTIFS(INDIRECT("Tabela6[QRCode]"),CUMPRIMENTO!$D452,INDIRECT("Tabela6[Data]"),CUMPRIMENTO!T$1)</f>
        <v/>
      </c>
      <c r="U452">
        <f>COUNTIFS(INDIRECT("Tabela6[QRCode]"),CUMPRIMENTO!$C452,INDIRECT("Tabela6[Data]"),CUMPRIMENTO!U$1)+COUNTIFS(INDIRECT("Tabela6[QRCode]"),CUMPRIMENTO!$D452,INDIRECT("Tabela6[Data]"),CUMPRIMENTO!U$1)</f>
        <v/>
      </c>
      <c r="V452">
        <f>COUNTIFS(INDIRECT("Tabela6[QRCode]"),CUMPRIMENTO!$C452,INDIRECT("Tabela6[Data]"),CUMPRIMENTO!V$1)+COUNTIFS(INDIRECT("Tabela6[QRCode]"),CUMPRIMENTO!$D452,INDIRECT("Tabela6[Data]"),CUMPRIMENTO!V$1)</f>
        <v/>
      </c>
      <c r="Y452" s="33">
        <f>SUM(R452:X452)/(IF(G452=1,COUNTA(R452:X452)*3,IF(G452=2,COUNTA(R452:X452)*2,IF(G452=3,COUNTA(R452:X452),IF(G452=4,COUNTA(R452:X452)/2,IF(G452=5,COUNTA(R452:X452)/7,IF(G452=6,1,"")))))))</f>
        <v/>
      </c>
      <c r="Z452">
        <f>COUNTIFS(INDIRECT("Tabela6[QRCode]"),CUMPRIMENTO!$C452,INDIRECT("Tabela6[Data]"),CUMPRIMENTO!Z$1)+COUNTIFS(INDIRECT("Tabela6[QRCode]"),CUMPRIMENTO!$D452,INDIRECT("Tabela6[Data]"),CUMPRIMENTO!Z$1)</f>
        <v/>
      </c>
      <c r="AA452">
        <f>COUNTIFS(INDIRECT("Tabela6[QRCode]"),CUMPRIMENTO!$C452,INDIRECT("Tabela6[Data]"),CUMPRIMENTO!AA$1)+COUNTIFS(INDIRECT("Tabela6[QRCode]"),CUMPRIMENTO!$D452,INDIRECT("Tabela6[Data]"),CUMPRIMENTO!AA$1)</f>
        <v/>
      </c>
      <c r="AB452">
        <f>COUNTIFS(INDIRECT("Tabela6[QRCode]"),CUMPRIMENTO!$C452,INDIRECT("Tabela6[Data]"),CUMPRIMENTO!AB$1)+COUNTIFS(INDIRECT("Tabela6[QRCode]"),CUMPRIMENTO!$D452,INDIRECT("Tabela6[Data]"),CUMPRIMENTO!AB$1)</f>
        <v/>
      </c>
      <c r="AC452">
        <f>COUNTIFS(INDIRECT("Tabela6[QRCode]"),CUMPRIMENTO!$C452,INDIRECT("Tabela6[Data]"),CUMPRIMENTO!AC$1)+COUNTIFS(INDIRECT("Tabela6[QRCode]"),CUMPRIMENTO!$D452,INDIRECT("Tabela6[Data]"),CUMPRIMENTO!AC$1)</f>
        <v/>
      </c>
      <c r="AD452">
        <f>COUNTIFS(INDIRECT("Tabela6[QRCode]"),CUMPRIMENTO!$C452,INDIRECT("Tabela6[Data]"),CUMPRIMENTO!AD$1)+COUNTIFS(INDIRECT("Tabela6[QRCode]"),CUMPRIMENTO!$D452,INDIRECT("Tabela6[Data]"),CUMPRIMENTO!AD$1)</f>
        <v/>
      </c>
      <c r="AG452" s="33">
        <f>SUM(Z452:AD452)/(IF(G452=1,COUNTA(Z452:AD452)*3,IF(G452=2,COUNTA(Z452:AD452)*2,IF(G452=3,COUNTA(Z452:AD452),IF(G452=4,COUNTA(Z452:AD452)/2,IF(G452=5,COUNTA(Z452:AD452)/7,IF(G452=6,1,"")))))))</f>
        <v/>
      </c>
      <c r="AH452">
        <f>COUNTIFS(INDIRECT("Tabela6[QRCode]"),CUMPRIMENTO!$C452,INDIRECT("Tabela6[Data]"),CUMPRIMENTO!AH$1)+COUNTIFS(INDIRECT("Tabela6[QRCode]"),CUMPRIMENTO!$D452,INDIRECT("Tabela6[Data]"),CUMPRIMENTO!AH$1)</f>
        <v/>
      </c>
      <c r="AI452">
        <f>COUNTIFS(INDIRECT("Tabela6[QRCode]"),CUMPRIMENTO!$C452,INDIRECT("Tabela6[Data]"),CUMPRIMENTO!AI$1)+COUNTIFS(INDIRECT("Tabela6[QRCode]"),CUMPRIMENTO!$D452,INDIRECT("Tabela6[Data]"),CUMPRIMENTO!AI$1)</f>
        <v/>
      </c>
      <c r="AJ452">
        <f>COUNTIFS(INDIRECT("Tabela6[QRCode]"),CUMPRIMENTO!$C452,INDIRECT("Tabela6[Data]"),CUMPRIMENTO!AJ$1)+COUNTIFS(INDIRECT("Tabela6[QRCode]"),CUMPRIMENTO!$D452,INDIRECT("Tabela6[Data]"),CUMPRIMENTO!AJ$1)</f>
        <v/>
      </c>
      <c r="AK452">
        <f>COUNTIFS(INDIRECT("Tabela6[QRCode]"),CUMPRIMENTO!$C452,INDIRECT("Tabela6[Data]"),CUMPRIMENTO!AK$1)+COUNTIFS(INDIRECT("Tabela6[QRCode]"),CUMPRIMENTO!$D452,INDIRECT("Tabela6[Data]"),CUMPRIMENTO!AK$1)</f>
        <v/>
      </c>
      <c r="AL452">
        <f>COUNTIFS(INDIRECT("Tabela6[QRCode]"),CUMPRIMENTO!$C452,INDIRECT("Tabela6[Data]"),CUMPRIMENTO!AL$1)+COUNTIFS(INDIRECT("Tabela6[QRCode]"),CUMPRIMENTO!$D452,INDIRECT("Tabela6[Data]"),CUMPRIMENTO!AL$1)</f>
        <v/>
      </c>
      <c r="AO452" s="33">
        <f>SUM(AH452:AL452)/(IF(G452=1,COUNTA(AH452:AL452)*3,IF(G452=2,COUNTA(AH452:AL452)*2,IF(G452=3,COUNTA(AH452:AL452),IF(G452=4,COUNTA(AH452:AL452)/2,IF(G452=5,COUNTA(AH452:AL452)/7,IF(G452=6,1,"")))))))</f>
        <v/>
      </c>
      <c r="AP452">
        <f>COUNTIFS(INDIRECT("Tabela6[QRCode]"),CUMPRIMENTO!$C452,INDIRECT("Tabela6[Data]"),CUMPRIMENTO!AP$1)+COUNTIFS(INDIRECT("Tabela6[QRCode]"),CUMPRIMENTO!$D452,INDIRECT("Tabela6[Data]"),CUMPRIMENTO!AP$1)</f>
        <v/>
      </c>
      <c r="AQ452">
        <f>COUNTIFS(INDIRECT("Tabela6[QRCode]"),CUMPRIMENTO!$C452,INDIRECT("Tabela6[Data]"),CUMPRIMENTO!AQ$1)+COUNTIFS(INDIRECT("Tabela6[QRCode]"),CUMPRIMENTO!$D452,INDIRECT("Tabela6[Data]"),CUMPRIMENTO!AQ$1)</f>
        <v/>
      </c>
      <c r="AW452" s="33">
        <f>SUM(AP452:AS452)/(IF(G452=1,COUNTA(AP452:AS452)*3,IF(G452=2,COUNTA(AP452:AS452)*2,IF(G452=3,COUNTA(AP452:AS452),IF(G452=4,COUNTA(AP452:AS452)/2,IF(G452=5,COUNTA(AP452:AS452)/7,IF(G452=6,1,"")))))))</f>
        <v/>
      </c>
    </row>
    <row r="453">
      <c r="B453" t="inlineStr">
        <is>
          <t>BR01-IES-P56</t>
        </is>
      </c>
      <c r="C453" t="inlineStr">
        <is>
          <t>BR01-IES-P56-ESCD01</t>
        </is>
      </c>
      <c r="D453" t="inlineStr">
        <is>
          <t>RS-ST01-56-00T-ESD01</t>
        </is>
      </c>
      <c r="E453" t="inlineStr">
        <is>
          <t>ESCADARIA VESTIARIOS</t>
        </is>
      </c>
      <c r="G453" t="n">
        <v>5</v>
      </c>
      <c r="H453" t="inlineStr">
        <is>
          <t>T3E</t>
        </is>
      </c>
      <c r="I453" s="34">
        <f>IF(H453="SOB DEMANDA",100%,IF(AVERAGE(Y453,AG453,AO453,AW453)&gt;100%,100%,AVERAGE(Y453,AG453,AO453,AW453)))</f>
        <v/>
      </c>
      <c r="J453">
        <f>COUNTIFS(INDIRECT("Tabela6[QRCode]"),CUMPRIMENTO!$C453,INDIRECT("Tabela6[Data]"),CUMPRIMENTO!J$1)+COUNTIFS(INDIRECT("Tabela6[QRCode]"),CUMPRIMENTO!$D453,INDIRECT("Tabela6[Data]"),CUMPRIMENTO!J$1)</f>
        <v/>
      </c>
      <c r="K453">
        <f>COUNTIFS(INDIRECT("Tabela6[QRCode]"),CUMPRIMENTO!$C453,INDIRECT("Tabela6[Data]"),CUMPRIMENTO!K$1)+COUNTIFS(INDIRECT("Tabela6[QRCode]"),CUMPRIMENTO!$D453,INDIRECT("Tabela6[Data]"),CUMPRIMENTO!K$1)</f>
        <v/>
      </c>
      <c r="L453">
        <f>COUNTIFS(INDIRECT("Tabela6[QRCode]"),CUMPRIMENTO!$C453,INDIRECT("Tabela6[Data]"),CUMPRIMENTO!L$1)+COUNTIFS(INDIRECT("Tabela6[QRCode]"),CUMPRIMENTO!$D453,INDIRECT("Tabela6[Data]"),CUMPRIMENTO!L$1)</f>
        <v/>
      </c>
      <c r="M453">
        <f>COUNTIFS(INDIRECT("Tabela6[QRCode]"),CUMPRIMENTO!$C453,INDIRECT("Tabela6[Data]"),CUMPRIMENTO!M$1)+COUNTIFS(INDIRECT("Tabela6[QRCode]"),CUMPRIMENTO!$D453,INDIRECT("Tabela6[Data]"),CUMPRIMENTO!M$1)</f>
        <v/>
      </c>
      <c r="N453">
        <f>COUNTIFS(INDIRECT("Tabela6[QRCode]"),CUMPRIMENTO!$C453,INDIRECT("Tabela6[Data]"),CUMPRIMENTO!N$1)+COUNTIFS(INDIRECT("Tabela6[QRCode]"),CUMPRIMENTO!$D453,INDIRECT("Tabela6[Data]"),CUMPRIMENTO!N$1)</f>
        <v/>
      </c>
      <c r="Q453" s="33">
        <f>SUM(J453:P453)/(IF(G453=1,COUNTA(J453:P453)*3,IF(G453=2,COUNTA(J453:P453)*2,IF(G453=3,COUNTA(J453:P453),IF(G453=4,COUNTA(J453:P453)/2,IF(G453=5,COUNTA(J453:P453)/7,IF(G453=6,1,"")))))))</f>
        <v/>
      </c>
      <c r="R453">
        <f>COUNTIFS(INDIRECT("Tabela6[QRCode]"),CUMPRIMENTO!$C453,INDIRECT("Tabela6[Data]"),CUMPRIMENTO!R$1)+COUNTIFS(INDIRECT("Tabela6[QRCode]"),CUMPRIMENTO!$D453,INDIRECT("Tabela6[Data]"),CUMPRIMENTO!R$1)</f>
        <v/>
      </c>
      <c r="S453">
        <f>COUNTIFS(INDIRECT("Tabela6[QRCode]"),CUMPRIMENTO!$C453,INDIRECT("Tabela6[Data]"),CUMPRIMENTO!S$1)+COUNTIFS(INDIRECT("Tabela6[QRCode]"),CUMPRIMENTO!$D453,INDIRECT("Tabela6[Data]"),CUMPRIMENTO!S$1)</f>
        <v/>
      </c>
      <c r="T453">
        <f>COUNTIFS(INDIRECT("Tabela6[QRCode]"),CUMPRIMENTO!$C453,INDIRECT("Tabela6[Data]"),CUMPRIMENTO!T$1)+COUNTIFS(INDIRECT("Tabela6[QRCode]"),CUMPRIMENTO!$D453,INDIRECT("Tabela6[Data]"),CUMPRIMENTO!T$1)</f>
        <v/>
      </c>
      <c r="U453">
        <f>COUNTIFS(INDIRECT("Tabela6[QRCode]"),CUMPRIMENTO!$C453,INDIRECT("Tabela6[Data]"),CUMPRIMENTO!U$1)+COUNTIFS(INDIRECT("Tabela6[QRCode]"),CUMPRIMENTO!$D453,INDIRECT("Tabela6[Data]"),CUMPRIMENTO!U$1)</f>
        <v/>
      </c>
      <c r="V453">
        <f>COUNTIFS(INDIRECT("Tabela6[QRCode]"),CUMPRIMENTO!$C453,INDIRECT("Tabela6[Data]"),CUMPRIMENTO!V$1)+COUNTIFS(INDIRECT("Tabela6[QRCode]"),CUMPRIMENTO!$D453,INDIRECT("Tabela6[Data]"),CUMPRIMENTO!V$1)</f>
        <v/>
      </c>
      <c r="Y453" s="33">
        <f>SUM(R453:X453)/(IF(G453=1,COUNTA(R453:X453)*3,IF(G453=2,COUNTA(R453:X453)*2,IF(G453=3,COUNTA(R453:X453),IF(G453=4,COUNTA(R453:X453)/2,IF(G453=5,COUNTA(R453:X453)/7,IF(G453=6,1,"")))))))</f>
        <v/>
      </c>
      <c r="Z453">
        <f>COUNTIFS(INDIRECT("Tabela6[QRCode]"),CUMPRIMENTO!$C453,INDIRECT("Tabela6[Data]"),CUMPRIMENTO!Z$1)+COUNTIFS(INDIRECT("Tabela6[QRCode]"),CUMPRIMENTO!$D453,INDIRECT("Tabela6[Data]"),CUMPRIMENTO!Z$1)</f>
        <v/>
      </c>
      <c r="AA453">
        <f>COUNTIFS(INDIRECT("Tabela6[QRCode]"),CUMPRIMENTO!$C453,INDIRECT("Tabela6[Data]"),CUMPRIMENTO!AA$1)+COUNTIFS(INDIRECT("Tabela6[QRCode]"),CUMPRIMENTO!$D453,INDIRECT("Tabela6[Data]"),CUMPRIMENTO!AA$1)</f>
        <v/>
      </c>
      <c r="AB453">
        <f>COUNTIFS(INDIRECT("Tabela6[QRCode]"),CUMPRIMENTO!$C453,INDIRECT("Tabela6[Data]"),CUMPRIMENTO!AB$1)+COUNTIFS(INDIRECT("Tabela6[QRCode]"),CUMPRIMENTO!$D453,INDIRECT("Tabela6[Data]"),CUMPRIMENTO!AB$1)</f>
        <v/>
      </c>
      <c r="AC453">
        <f>COUNTIFS(INDIRECT("Tabela6[QRCode]"),CUMPRIMENTO!$C453,INDIRECT("Tabela6[Data]"),CUMPRIMENTO!AC$1)+COUNTIFS(INDIRECT("Tabela6[QRCode]"),CUMPRIMENTO!$D453,INDIRECT("Tabela6[Data]"),CUMPRIMENTO!AC$1)</f>
        <v/>
      </c>
      <c r="AD453">
        <f>COUNTIFS(INDIRECT("Tabela6[QRCode]"),CUMPRIMENTO!$C453,INDIRECT("Tabela6[Data]"),CUMPRIMENTO!AD$1)+COUNTIFS(INDIRECT("Tabela6[QRCode]"),CUMPRIMENTO!$D453,INDIRECT("Tabela6[Data]"),CUMPRIMENTO!AD$1)</f>
        <v/>
      </c>
      <c r="AG453" s="33">
        <f>SUM(Z453:AD453)/(IF(G453=1,COUNTA(Z453:AD453)*3,IF(G453=2,COUNTA(Z453:AD453)*2,IF(G453=3,COUNTA(Z453:AD453),IF(G453=4,COUNTA(Z453:AD453)/2,IF(G453=5,COUNTA(Z453:AD453)/7,IF(G453=6,1,"")))))))</f>
        <v/>
      </c>
      <c r="AH453">
        <f>COUNTIFS(INDIRECT("Tabela6[QRCode]"),CUMPRIMENTO!$C453,INDIRECT("Tabela6[Data]"),CUMPRIMENTO!AH$1)+COUNTIFS(INDIRECT("Tabela6[QRCode]"),CUMPRIMENTO!$D453,INDIRECT("Tabela6[Data]"),CUMPRIMENTO!AH$1)</f>
        <v/>
      </c>
      <c r="AI453">
        <f>COUNTIFS(INDIRECT("Tabela6[QRCode]"),CUMPRIMENTO!$C453,INDIRECT("Tabela6[Data]"),CUMPRIMENTO!AI$1)+COUNTIFS(INDIRECT("Tabela6[QRCode]"),CUMPRIMENTO!$D453,INDIRECT("Tabela6[Data]"),CUMPRIMENTO!AI$1)</f>
        <v/>
      </c>
      <c r="AJ453">
        <f>COUNTIFS(INDIRECT("Tabela6[QRCode]"),CUMPRIMENTO!$C453,INDIRECT("Tabela6[Data]"),CUMPRIMENTO!AJ$1)+COUNTIFS(INDIRECT("Tabela6[QRCode]"),CUMPRIMENTO!$D453,INDIRECT("Tabela6[Data]"),CUMPRIMENTO!AJ$1)</f>
        <v/>
      </c>
      <c r="AK453">
        <f>COUNTIFS(INDIRECT("Tabela6[QRCode]"),CUMPRIMENTO!$C453,INDIRECT("Tabela6[Data]"),CUMPRIMENTO!AK$1)+COUNTIFS(INDIRECT("Tabela6[QRCode]"),CUMPRIMENTO!$D453,INDIRECT("Tabela6[Data]"),CUMPRIMENTO!AK$1)</f>
        <v/>
      </c>
      <c r="AL453">
        <f>COUNTIFS(INDIRECT("Tabela6[QRCode]"),CUMPRIMENTO!$C453,INDIRECT("Tabela6[Data]"),CUMPRIMENTO!AL$1)+COUNTIFS(INDIRECT("Tabela6[QRCode]"),CUMPRIMENTO!$D453,INDIRECT("Tabela6[Data]"),CUMPRIMENTO!AL$1)</f>
        <v/>
      </c>
      <c r="AO453" s="33">
        <f>SUM(AH453:AL453)/(IF(G453=1,COUNTA(AH453:AL453)*3,IF(G453=2,COUNTA(AH453:AL453)*2,IF(G453=3,COUNTA(AH453:AL453),IF(G453=4,COUNTA(AH453:AL453)/2,IF(G453=5,COUNTA(AH453:AL453)/7,IF(G453=6,1,"")))))))</f>
        <v/>
      </c>
      <c r="AP453">
        <f>COUNTIFS(INDIRECT("Tabela6[QRCode]"),CUMPRIMENTO!$C453,INDIRECT("Tabela6[Data]"),CUMPRIMENTO!AP$1)+COUNTIFS(INDIRECT("Tabela6[QRCode]"),CUMPRIMENTO!$D453,INDIRECT("Tabela6[Data]"),CUMPRIMENTO!AP$1)</f>
        <v/>
      </c>
      <c r="AQ453">
        <f>COUNTIFS(INDIRECT("Tabela6[QRCode]"),CUMPRIMENTO!$C453,INDIRECT("Tabela6[Data]"),CUMPRIMENTO!AQ$1)+COUNTIFS(INDIRECT("Tabela6[QRCode]"),CUMPRIMENTO!$D453,INDIRECT("Tabela6[Data]"),CUMPRIMENTO!AQ$1)</f>
        <v/>
      </c>
      <c r="AW453" s="33">
        <f>SUM(AP453:AS453)/(IF(G453=1,COUNTA(AP453:AS453)*3,IF(G453=2,COUNTA(AP453:AS453)*2,IF(G453=3,COUNTA(AP453:AS453),IF(G453=4,COUNTA(AP453:AS453)/2,IF(G453=5,COUNTA(AP453:AS453)/7,IF(G453=6,1,"")))))))</f>
        <v/>
      </c>
    </row>
    <row r="454">
      <c r="B454" t="inlineStr">
        <is>
          <t>BR01-IES-P56</t>
        </is>
      </c>
      <c r="C454" t="inlineStr">
        <is>
          <t>BR01-IES-P56-SALA01</t>
        </is>
      </c>
      <c r="D454" t="inlineStr">
        <is>
          <t>RS-ST01-56-00T-SLA01</t>
        </is>
      </c>
      <c r="E454" t="inlineStr">
        <is>
          <t>HALL DE ENTRADA - TERREO</t>
        </is>
      </c>
      <c r="G454" t="n">
        <v>2</v>
      </c>
      <c r="H454" t="inlineStr">
        <is>
          <t>T3E</t>
        </is>
      </c>
      <c r="I454" s="34">
        <f>IF(H454="SOB DEMANDA",100%,IF(AVERAGE(Y454,AG454,AO454,AW454)&gt;100%,100%,AVERAGE(Y454,AG454,AO454,AW454)))</f>
        <v/>
      </c>
      <c r="J454">
        <f>COUNTIFS(INDIRECT("Tabela6[QRCode]"),CUMPRIMENTO!$C454,INDIRECT("Tabela6[Data]"),CUMPRIMENTO!J$1)+COUNTIFS(INDIRECT("Tabela6[QRCode]"),CUMPRIMENTO!$D454,INDIRECT("Tabela6[Data]"),CUMPRIMENTO!J$1)</f>
        <v/>
      </c>
      <c r="K454">
        <f>COUNTIFS(INDIRECT("Tabela6[QRCode]"),CUMPRIMENTO!$C454,INDIRECT("Tabela6[Data]"),CUMPRIMENTO!K$1)+COUNTIFS(INDIRECT("Tabela6[QRCode]"),CUMPRIMENTO!$D454,INDIRECT("Tabela6[Data]"),CUMPRIMENTO!K$1)</f>
        <v/>
      </c>
      <c r="L454">
        <f>COUNTIFS(INDIRECT("Tabela6[QRCode]"),CUMPRIMENTO!$C454,INDIRECT("Tabela6[Data]"),CUMPRIMENTO!L$1)+COUNTIFS(INDIRECT("Tabela6[QRCode]"),CUMPRIMENTO!$D454,INDIRECT("Tabela6[Data]"),CUMPRIMENTO!L$1)</f>
        <v/>
      </c>
      <c r="M454">
        <f>COUNTIFS(INDIRECT("Tabela6[QRCode]"),CUMPRIMENTO!$C454,INDIRECT("Tabela6[Data]"),CUMPRIMENTO!M$1)+COUNTIFS(INDIRECT("Tabela6[QRCode]"),CUMPRIMENTO!$D454,INDIRECT("Tabela6[Data]"),CUMPRIMENTO!M$1)</f>
        <v/>
      </c>
      <c r="N454">
        <f>COUNTIFS(INDIRECT("Tabela6[QRCode]"),CUMPRIMENTO!$C454,INDIRECT("Tabela6[Data]"),CUMPRIMENTO!N$1)+COUNTIFS(INDIRECT("Tabela6[QRCode]"),CUMPRIMENTO!$D454,INDIRECT("Tabela6[Data]"),CUMPRIMENTO!N$1)</f>
        <v/>
      </c>
      <c r="Q454" s="33">
        <f>SUM(J454:P454)/(IF(G454=1,COUNTA(J454:P454)*3,IF(G454=2,COUNTA(J454:P454)*2,IF(G454=3,COUNTA(J454:P454),IF(G454=4,COUNTA(J454:P454)/2,IF(G454=5,COUNTA(J454:P454)/7,IF(G454=6,1,"")))))))</f>
        <v/>
      </c>
      <c r="R454">
        <f>COUNTIFS(INDIRECT("Tabela6[QRCode]"),CUMPRIMENTO!$C454,INDIRECT("Tabela6[Data]"),CUMPRIMENTO!R$1)+COUNTIFS(INDIRECT("Tabela6[QRCode]"),CUMPRIMENTO!$D454,INDIRECT("Tabela6[Data]"),CUMPRIMENTO!R$1)</f>
        <v/>
      </c>
      <c r="S454">
        <f>COUNTIFS(INDIRECT("Tabela6[QRCode]"),CUMPRIMENTO!$C454,INDIRECT("Tabela6[Data]"),CUMPRIMENTO!S$1)+COUNTIFS(INDIRECT("Tabela6[QRCode]"),CUMPRIMENTO!$D454,INDIRECT("Tabela6[Data]"),CUMPRIMENTO!S$1)</f>
        <v/>
      </c>
      <c r="T454">
        <f>COUNTIFS(INDIRECT("Tabela6[QRCode]"),CUMPRIMENTO!$C454,INDIRECT("Tabela6[Data]"),CUMPRIMENTO!T$1)+COUNTIFS(INDIRECT("Tabela6[QRCode]"),CUMPRIMENTO!$D454,INDIRECT("Tabela6[Data]"),CUMPRIMENTO!T$1)</f>
        <v/>
      </c>
      <c r="U454">
        <f>COUNTIFS(INDIRECT("Tabela6[QRCode]"),CUMPRIMENTO!$C454,INDIRECT("Tabela6[Data]"),CUMPRIMENTO!U$1)+COUNTIFS(INDIRECT("Tabela6[QRCode]"),CUMPRIMENTO!$D454,INDIRECT("Tabela6[Data]"),CUMPRIMENTO!U$1)</f>
        <v/>
      </c>
      <c r="V454">
        <f>COUNTIFS(INDIRECT("Tabela6[QRCode]"),CUMPRIMENTO!$C454,INDIRECT("Tabela6[Data]"),CUMPRIMENTO!V$1)+COUNTIFS(INDIRECT("Tabela6[QRCode]"),CUMPRIMENTO!$D454,INDIRECT("Tabela6[Data]"),CUMPRIMENTO!V$1)</f>
        <v/>
      </c>
      <c r="Y454" s="33">
        <f>SUM(R454:X454)/(IF(G454=1,COUNTA(R454:X454)*3,IF(G454=2,COUNTA(R454:X454)*2,IF(G454=3,COUNTA(R454:X454),IF(G454=4,COUNTA(R454:X454)/2,IF(G454=5,COUNTA(R454:X454)/7,IF(G454=6,1,"")))))))</f>
        <v/>
      </c>
      <c r="Z454">
        <f>COUNTIFS(INDIRECT("Tabela6[QRCode]"),CUMPRIMENTO!$C454,INDIRECT("Tabela6[Data]"),CUMPRIMENTO!Z$1)+COUNTIFS(INDIRECT("Tabela6[QRCode]"),CUMPRIMENTO!$D454,INDIRECT("Tabela6[Data]"),CUMPRIMENTO!Z$1)</f>
        <v/>
      </c>
      <c r="AA454">
        <f>COUNTIFS(INDIRECT("Tabela6[QRCode]"),CUMPRIMENTO!$C454,INDIRECT("Tabela6[Data]"),CUMPRIMENTO!AA$1)+COUNTIFS(INDIRECT("Tabela6[QRCode]"),CUMPRIMENTO!$D454,INDIRECT("Tabela6[Data]"),CUMPRIMENTO!AA$1)</f>
        <v/>
      </c>
      <c r="AB454">
        <f>COUNTIFS(INDIRECT("Tabela6[QRCode]"),CUMPRIMENTO!$C454,INDIRECT("Tabela6[Data]"),CUMPRIMENTO!AB$1)+COUNTIFS(INDIRECT("Tabela6[QRCode]"),CUMPRIMENTO!$D454,INDIRECT("Tabela6[Data]"),CUMPRIMENTO!AB$1)</f>
        <v/>
      </c>
      <c r="AC454">
        <f>COUNTIFS(INDIRECT("Tabela6[QRCode]"),CUMPRIMENTO!$C454,INDIRECT("Tabela6[Data]"),CUMPRIMENTO!AC$1)+COUNTIFS(INDIRECT("Tabela6[QRCode]"),CUMPRIMENTO!$D454,INDIRECT("Tabela6[Data]"),CUMPRIMENTO!AC$1)</f>
        <v/>
      </c>
      <c r="AD454">
        <f>COUNTIFS(INDIRECT("Tabela6[QRCode]"),CUMPRIMENTO!$C454,INDIRECT("Tabela6[Data]"),CUMPRIMENTO!AD$1)+COUNTIFS(INDIRECT("Tabela6[QRCode]"),CUMPRIMENTO!$D454,INDIRECT("Tabela6[Data]"),CUMPRIMENTO!AD$1)</f>
        <v/>
      </c>
      <c r="AG454" s="33">
        <f>SUM(Z454:AD454)/(IF(G454=1,COUNTA(Z454:AD454)*3,IF(G454=2,COUNTA(Z454:AD454)*2,IF(G454=3,COUNTA(Z454:AD454),IF(G454=4,COUNTA(Z454:AD454)/2,IF(G454=5,COUNTA(Z454:AD454)/7,IF(G454=6,1,"")))))))</f>
        <v/>
      </c>
      <c r="AH454">
        <f>COUNTIFS(INDIRECT("Tabela6[QRCode]"),CUMPRIMENTO!$C454,INDIRECT("Tabela6[Data]"),CUMPRIMENTO!AH$1)+COUNTIFS(INDIRECT("Tabela6[QRCode]"),CUMPRIMENTO!$D454,INDIRECT("Tabela6[Data]"),CUMPRIMENTO!AH$1)</f>
        <v/>
      </c>
      <c r="AI454">
        <f>COUNTIFS(INDIRECT("Tabela6[QRCode]"),CUMPRIMENTO!$C454,INDIRECT("Tabela6[Data]"),CUMPRIMENTO!AI$1)+COUNTIFS(INDIRECT("Tabela6[QRCode]"),CUMPRIMENTO!$D454,INDIRECT("Tabela6[Data]"),CUMPRIMENTO!AI$1)</f>
        <v/>
      </c>
      <c r="AJ454">
        <f>COUNTIFS(INDIRECT("Tabela6[QRCode]"),CUMPRIMENTO!$C454,INDIRECT("Tabela6[Data]"),CUMPRIMENTO!AJ$1)+COUNTIFS(INDIRECT("Tabela6[QRCode]"),CUMPRIMENTO!$D454,INDIRECT("Tabela6[Data]"),CUMPRIMENTO!AJ$1)</f>
        <v/>
      </c>
      <c r="AK454">
        <f>COUNTIFS(INDIRECT("Tabela6[QRCode]"),CUMPRIMENTO!$C454,INDIRECT("Tabela6[Data]"),CUMPRIMENTO!AK$1)+COUNTIFS(INDIRECT("Tabela6[QRCode]"),CUMPRIMENTO!$D454,INDIRECT("Tabela6[Data]"),CUMPRIMENTO!AK$1)</f>
        <v/>
      </c>
      <c r="AL454">
        <f>COUNTIFS(INDIRECT("Tabela6[QRCode]"),CUMPRIMENTO!$C454,INDIRECT("Tabela6[Data]"),CUMPRIMENTO!AL$1)+COUNTIFS(INDIRECT("Tabela6[QRCode]"),CUMPRIMENTO!$D454,INDIRECT("Tabela6[Data]"),CUMPRIMENTO!AL$1)</f>
        <v/>
      </c>
      <c r="AO454" s="33">
        <f>SUM(AH454:AL454)/(IF(G454=1,COUNTA(AH454:AL454)*3,IF(G454=2,COUNTA(AH454:AL454)*2,IF(G454=3,COUNTA(AH454:AL454),IF(G454=4,COUNTA(AH454:AL454)/2,IF(G454=5,COUNTA(AH454:AL454)/7,IF(G454=6,1,"")))))))</f>
        <v/>
      </c>
      <c r="AP454">
        <f>COUNTIFS(INDIRECT("Tabela6[QRCode]"),CUMPRIMENTO!$C454,INDIRECT("Tabela6[Data]"),CUMPRIMENTO!AP$1)+COUNTIFS(INDIRECT("Tabela6[QRCode]"),CUMPRIMENTO!$D454,INDIRECT("Tabela6[Data]"),CUMPRIMENTO!AP$1)</f>
        <v/>
      </c>
      <c r="AQ454">
        <f>COUNTIFS(INDIRECT("Tabela6[QRCode]"),CUMPRIMENTO!$C454,INDIRECT("Tabela6[Data]"),CUMPRIMENTO!AQ$1)+COUNTIFS(INDIRECT("Tabela6[QRCode]"),CUMPRIMENTO!$D454,INDIRECT("Tabela6[Data]"),CUMPRIMENTO!AQ$1)</f>
        <v/>
      </c>
      <c r="AW454" s="33">
        <f>SUM(AP454:AS454)/(IF(G454=1,COUNTA(AP454:AS454)*3,IF(G454=2,COUNTA(AP454:AS454)*2,IF(G454=3,COUNTA(AP454:AS454),IF(G454=4,COUNTA(AP454:AS454)/2,IF(G454=5,COUNTA(AP454:AS454)/7,IF(G454=6,1,"")))))))</f>
        <v/>
      </c>
    </row>
    <row r="455">
      <c r="B455" t="inlineStr">
        <is>
          <t>BR01-IES-P56</t>
        </is>
      </c>
      <c r="C455" t="inlineStr">
        <is>
          <t>BR01-IES-P56-SALA02</t>
        </is>
      </c>
      <c r="D455" t="inlineStr">
        <is>
          <t>RS-ST01-56-00T-SLA02</t>
        </is>
      </c>
      <c r="E455" t="inlineStr">
        <is>
          <t>AMBULATORIO - SALA DE ESPERA</t>
        </is>
      </c>
      <c r="G455" t="n">
        <v>3</v>
      </c>
      <c r="H455" t="inlineStr">
        <is>
          <t>T3E</t>
        </is>
      </c>
      <c r="I455" s="34">
        <f>IF(H455="SOB DEMANDA",100%,IF(AVERAGE(Y455,AG455,AO455,AW455)&gt;100%,100%,AVERAGE(Y455,AG455,AO455,AW455)))</f>
        <v/>
      </c>
      <c r="J455">
        <f>COUNTIFS(INDIRECT("Tabela6[QRCode]"),CUMPRIMENTO!$C455,INDIRECT("Tabela6[Data]"),CUMPRIMENTO!J$1)+COUNTIFS(INDIRECT("Tabela6[QRCode]"),CUMPRIMENTO!$D455,INDIRECT("Tabela6[Data]"),CUMPRIMENTO!J$1)</f>
        <v/>
      </c>
      <c r="K455">
        <f>COUNTIFS(INDIRECT("Tabela6[QRCode]"),CUMPRIMENTO!$C455,INDIRECT("Tabela6[Data]"),CUMPRIMENTO!K$1)+COUNTIFS(INDIRECT("Tabela6[QRCode]"),CUMPRIMENTO!$D455,INDIRECT("Tabela6[Data]"),CUMPRIMENTO!K$1)</f>
        <v/>
      </c>
      <c r="L455">
        <f>COUNTIFS(INDIRECT("Tabela6[QRCode]"),CUMPRIMENTO!$C455,INDIRECT("Tabela6[Data]"),CUMPRIMENTO!L$1)+COUNTIFS(INDIRECT("Tabela6[QRCode]"),CUMPRIMENTO!$D455,INDIRECT("Tabela6[Data]"),CUMPRIMENTO!L$1)</f>
        <v/>
      </c>
      <c r="M455">
        <f>COUNTIFS(INDIRECT("Tabela6[QRCode]"),CUMPRIMENTO!$C455,INDIRECT("Tabela6[Data]"),CUMPRIMENTO!M$1)+COUNTIFS(INDIRECT("Tabela6[QRCode]"),CUMPRIMENTO!$D455,INDIRECT("Tabela6[Data]"),CUMPRIMENTO!M$1)</f>
        <v/>
      </c>
      <c r="N455">
        <f>COUNTIFS(INDIRECT("Tabela6[QRCode]"),CUMPRIMENTO!$C455,INDIRECT("Tabela6[Data]"),CUMPRIMENTO!N$1)+COUNTIFS(INDIRECT("Tabela6[QRCode]"),CUMPRIMENTO!$D455,INDIRECT("Tabela6[Data]"),CUMPRIMENTO!N$1)</f>
        <v/>
      </c>
      <c r="Q455" s="33">
        <f>SUM(J455:P455)/(IF(G455=1,COUNTA(J455:P455)*3,IF(G455=2,COUNTA(J455:P455)*2,IF(G455=3,COUNTA(J455:P455),IF(G455=4,COUNTA(J455:P455)/2,IF(G455=5,COUNTA(J455:P455)/7,IF(G455=6,1,"")))))))</f>
        <v/>
      </c>
      <c r="R455">
        <f>COUNTIFS(INDIRECT("Tabela6[QRCode]"),CUMPRIMENTO!$C455,INDIRECT("Tabela6[Data]"),CUMPRIMENTO!R$1)+COUNTIFS(INDIRECT("Tabela6[QRCode]"),CUMPRIMENTO!$D455,INDIRECT("Tabela6[Data]"),CUMPRIMENTO!R$1)</f>
        <v/>
      </c>
      <c r="S455">
        <f>COUNTIFS(INDIRECT("Tabela6[QRCode]"),CUMPRIMENTO!$C455,INDIRECT("Tabela6[Data]"),CUMPRIMENTO!S$1)+COUNTIFS(INDIRECT("Tabela6[QRCode]"),CUMPRIMENTO!$D455,INDIRECT("Tabela6[Data]"),CUMPRIMENTO!S$1)</f>
        <v/>
      </c>
      <c r="T455">
        <f>COUNTIFS(INDIRECT("Tabela6[QRCode]"),CUMPRIMENTO!$C455,INDIRECT("Tabela6[Data]"),CUMPRIMENTO!T$1)+COUNTIFS(INDIRECT("Tabela6[QRCode]"),CUMPRIMENTO!$D455,INDIRECT("Tabela6[Data]"),CUMPRIMENTO!T$1)</f>
        <v/>
      </c>
      <c r="U455">
        <f>COUNTIFS(INDIRECT("Tabela6[QRCode]"),CUMPRIMENTO!$C455,INDIRECT("Tabela6[Data]"),CUMPRIMENTO!U$1)+COUNTIFS(INDIRECT("Tabela6[QRCode]"),CUMPRIMENTO!$D455,INDIRECT("Tabela6[Data]"),CUMPRIMENTO!U$1)</f>
        <v/>
      </c>
      <c r="V455">
        <f>COUNTIFS(INDIRECT("Tabela6[QRCode]"),CUMPRIMENTO!$C455,INDIRECT("Tabela6[Data]"),CUMPRIMENTO!V$1)+COUNTIFS(INDIRECT("Tabela6[QRCode]"),CUMPRIMENTO!$D455,INDIRECT("Tabela6[Data]"),CUMPRIMENTO!V$1)</f>
        <v/>
      </c>
      <c r="Y455" s="33">
        <f>SUM(R455:X455)/(IF(G455=1,COUNTA(R455:X455)*3,IF(G455=2,COUNTA(R455:X455)*2,IF(G455=3,COUNTA(R455:X455),IF(G455=4,COUNTA(R455:X455)/2,IF(G455=5,COUNTA(R455:X455)/7,IF(G455=6,1,"")))))))</f>
        <v/>
      </c>
      <c r="Z455">
        <f>COUNTIFS(INDIRECT("Tabela6[QRCode]"),CUMPRIMENTO!$C455,INDIRECT("Tabela6[Data]"),CUMPRIMENTO!Z$1)+COUNTIFS(INDIRECT("Tabela6[QRCode]"),CUMPRIMENTO!$D455,INDIRECT("Tabela6[Data]"),CUMPRIMENTO!Z$1)</f>
        <v/>
      </c>
      <c r="AA455">
        <f>COUNTIFS(INDIRECT("Tabela6[QRCode]"),CUMPRIMENTO!$C455,INDIRECT("Tabela6[Data]"),CUMPRIMENTO!AA$1)+COUNTIFS(INDIRECT("Tabela6[QRCode]"),CUMPRIMENTO!$D455,INDIRECT("Tabela6[Data]"),CUMPRIMENTO!AA$1)</f>
        <v/>
      </c>
      <c r="AB455">
        <f>COUNTIFS(INDIRECT("Tabela6[QRCode]"),CUMPRIMENTO!$C455,INDIRECT("Tabela6[Data]"),CUMPRIMENTO!AB$1)+COUNTIFS(INDIRECT("Tabela6[QRCode]"),CUMPRIMENTO!$D455,INDIRECT("Tabela6[Data]"),CUMPRIMENTO!AB$1)</f>
        <v/>
      </c>
      <c r="AC455">
        <f>COUNTIFS(INDIRECT("Tabela6[QRCode]"),CUMPRIMENTO!$C455,INDIRECT("Tabela6[Data]"),CUMPRIMENTO!AC$1)+COUNTIFS(INDIRECT("Tabela6[QRCode]"),CUMPRIMENTO!$D455,INDIRECT("Tabela6[Data]"),CUMPRIMENTO!AC$1)</f>
        <v/>
      </c>
      <c r="AD455">
        <f>COUNTIFS(INDIRECT("Tabela6[QRCode]"),CUMPRIMENTO!$C455,INDIRECT("Tabela6[Data]"),CUMPRIMENTO!AD$1)+COUNTIFS(INDIRECT("Tabela6[QRCode]"),CUMPRIMENTO!$D455,INDIRECT("Tabela6[Data]"),CUMPRIMENTO!AD$1)</f>
        <v/>
      </c>
      <c r="AG455" s="33">
        <f>SUM(Z455:AD455)/(IF(G455=1,COUNTA(Z455:AD455)*3,IF(G455=2,COUNTA(Z455:AD455)*2,IF(G455=3,COUNTA(Z455:AD455),IF(G455=4,COUNTA(Z455:AD455)/2,IF(G455=5,COUNTA(Z455:AD455)/7,IF(G455=6,1,"")))))))</f>
        <v/>
      </c>
      <c r="AH455">
        <f>COUNTIFS(INDIRECT("Tabela6[QRCode]"),CUMPRIMENTO!$C455,INDIRECT("Tabela6[Data]"),CUMPRIMENTO!AH$1)+COUNTIFS(INDIRECT("Tabela6[QRCode]"),CUMPRIMENTO!$D455,INDIRECT("Tabela6[Data]"),CUMPRIMENTO!AH$1)</f>
        <v/>
      </c>
      <c r="AI455">
        <f>COUNTIFS(INDIRECT("Tabela6[QRCode]"),CUMPRIMENTO!$C455,INDIRECT("Tabela6[Data]"),CUMPRIMENTO!AI$1)+COUNTIFS(INDIRECT("Tabela6[QRCode]"),CUMPRIMENTO!$D455,INDIRECT("Tabela6[Data]"),CUMPRIMENTO!AI$1)</f>
        <v/>
      </c>
      <c r="AJ455">
        <f>COUNTIFS(INDIRECT("Tabela6[QRCode]"),CUMPRIMENTO!$C455,INDIRECT("Tabela6[Data]"),CUMPRIMENTO!AJ$1)+COUNTIFS(INDIRECT("Tabela6[QRCode]"),CUMPRIMENTO!$D455,INDIRECT("Tabela6[Data]"),CUMPRIMENTO!AJ$1)</f>
        <v/>
      </c>
      <c r="AK455">
        <f>COUNTIFS(INDIRECT("Tabela6[QRCode]"),CUMPRIMENTO!$C455,INDIRECT("Tabela6[Data]"),CUMPRIMENTO!AK$1)+COUNTIFS(INDIRECT("Tabela6[QRCode]"),CUMPRIMENTO!$D455,INDIRECT("Tabela6[Data]"),CUMPRIMENTO!AK$1)</f>
        <v/>
      </c>
      <c r="AL455">
        <f>COUNTIFS(INDIRECT("Tabela6[QRCode]"),CUMPRIMENTO!$C455,INDIRECT("Tabela6[Data]"),CUMPRIMENTO!AL$1)+COUNTIFS(INDIRECT("Tabela6[QRCode]"),CUMPRIMENTO!$D455,INDIRECT("Tabela6[Data]"),CUMPRIMENTO!AL$1)</f>
        <v/>
      </c>
      <c r="AO455" s="33">
        <f>SUM(AH455:AL455)/(IF(G455=1,COUNTA(AH455:AL455)*3,IF(G455=2,COUNTA(AH455:AL455)*2,IF(G455=3,COUNTA(AH455:AL455),IF(G455=4,COUNTA(AH455:AL455)/2,IF(G455=5,COUNTA(AH455:AL455)/7,IF(G455=6,1,"")))))))</f>
        <v/>
      </c>
      <c r="AP455">
        <f>COUNTIFS(INDIRECT("Tabela6[QRCode]"),CUMPRIMENTO!$C455,INDIRECT("Tabela6[Data]"),CUMPRIMENTO!AP$1)+COUNTIFS(INDIRECT("Tabela6[QRCode]"),CUMPRIMENTO!$D455,INDIRECT("Tabela6[Data]"),CUMPRIMENTO!AP$1)</f>
        <v/>
      </c>
      <c r="AQ455">
        <f>COUNTIFS(INDIRECT("Tabela6[QRCode]"),CUMPRIMENTO!$C455,INDIRECT("Tabela6[Data]"),CUMPRIMENTO!AQ$1)+COUNTIFS(INDIRECT("Tabela6[QRCode]"),CUMPRIMENTO!$D455,INDIRECT("Tabela6[Data]"),CUMPRIMENTO!AQ$1)</f>
        <v/>
      </c>
      <c r="AW455" s="33">
        <f>SUM(AP455:AS455)/(IF(G455=1,COUNTA(AP455:AS455)*3,IF(G455=2,COUNTA(AP455:AS455)*2,IF(G455=3,COUNTA(AP455:AS455),IF(G455=4,COUNTA(AP455:AS455)/2,IF(G455=5,COUNTA(AP455:AS455)/7,IF(G455=6,1,"")))))))</f>
        <v/>
      </c>
    </row>
    <row r="456">
      <c r="B456" t="inlineStr">
        <is>
          <t>BR01-IES-P56</t>
        </is>
      </c>
      <c r="C456" t="inlineStr">
        <is>
          <t>BR01-IES-P56-SALA03</t>
        </is>
      </c>
      <c r="D456" t="inlineStr">
        <is>
          <t>RS-ST01-56-00T-SLA03</t>
        </is>
      </c>
      <c r="E456" t="inlineStr">
        <is>
          <t>AMBULATORIO - SALA NQV I</t>
        </is>
      </c>
      <c r="G456" t="n">
        <v>3</v>
      </c>
      <c r="H456" t="inlineStr">
        <is>
          <t>T3E</t>
        </is>
      </c>
      <c r="I456" s="34">
        <f>IF(H456="SOB DEMANDA",100%,IF(AVERAGE(Y456,AG456,AO456,AW456)&gt;100%,100%,AVERAGE(Y456,AG456,AO456,AW456)))</f>
        <v/>
      </c>
      <c r="J456">
        <f>COUNTIFS(INDIRECT("Tabela6[QRCode]"),CUMPRIMENTO!$C456,INDIRECT("Tabela6[Data]"),CUMPRIMENTO!J$1)+COUNTIFS(INDIRECT("Tabela6[QRCode]"),CUMPRIMENTO!$D456,INDIRECT("Tabela6[Data]"),CUMPRIMENTO!J$1)</f>
        <v/>
      </c>
      <c r="K456">
        <f>COUNTIFS(INDIRECT("Tabela6[QRCode]"),CUMPRIMENTO!$C456,INDIRECT("Tabela6[Data]"),CUMPRIMENTO!K$1)+COUNTIFS(INDIRECT("Tabela6[QRCode]"),CUMPRIMENTO!$D456,INDIRECT("Tabela6[Data]"),CUMPRIMENTO!K$1)</f>
        <v/>
      </c>
      <c r="L456">
        <f>COUNTIFS(INDIRECT("Tabela6[QRCode]"),CUMPRIMENTO!$C456,INDIRECT("Tabela6[Data]"),CUMPRIMENTO!L$1)+COUNTIFS(INDIRECT("Tabela6[QRCode]"),CUMPRIMENTO!$D456,INDIRECT("Tabela6[Data]"),CUMPRIMENTO!L$1)</f>
        <v/>
      </c>
      <c r="M456">
        <f>COUNTIFS(INDIRECT("Tabela6[QRCode]"),CUMPRIMENTO!$C456,INDIRECT("Tabela6[Data]"),CUMPRIMENTO!M$1)+COUNTIFS(INDIRECT("Tabela6[QRCode]"),CUMPRIMENTO!$D456,INDIRECT("Tabela6[Data]"),CUMPRIMENTO!M$1)</f>
        <v/>
      </c>
      <c r="N456">
        <f>COUNTIFS(INDIRECT("Tabela6[QRCode]"),CUMPRIMENTO!$C456,INDIRECT("Tabela6[Data]"),CUMPRIMENTO!N$1)+COUNTIFS(INDIRECT("Tabela6[QRCode]"),CUMPRIMENTO!$D456,INDIRECT("Tabela6[Data]"),CUMPRIMENTO!N$1)</f>
        <v/>
      </c>
      <c r="Q456" s="33">
        <f>SUM(J456:P456)/(IF(G456=1,COUNTA(J456:P456)*3,IF(G456=2,COUNTA(J456:P456)*2,IF(G456=3,COUNTA(J456:P456),IF(G456=4,COUNTA(J456:P456)/2,IF(G456=5,COUNTA(J456:P456)/7,IF(G456=6,1,"")))))))</f>
        <v/>
      </c>
      <c r="R456">
        <f>COUNTIFS(INDIRECT("Tabela6[QRCode]"),CUMPRIMENTO!$C456,INDIRECT("Tabela6[Data]"),CUMPRIMENTO!R$1)+COUNTIFS(INDIRECT("Tabela6[QRCode]"),CUMPRIMENTO!$D456,INDIRECT("Tabela6[Data]"),CUMPRIMENTO!R$1)</f>
        <v/>
      </c>
      <c r="S456">
        <f>COUNTIFS(INDIRECT("Tabela6[QRCode]"),CUMPRIMENTO!$C456,INDIRECT("Tabela6[Data]"),CUMPRIMENTO!S$1)+COUNTIFS(INDIRECT("Tabela6[QRCode]"),CUMPRIMENTO!$D456,INDIRECT("Tabela6[Data]"),CUMPRIMENTO!S$1)</f>
        <v/>
      </c>
      <c r="T456">
        <f>COUNTIFS(INDIRECT("Tabela6[QRCode]"),CUMPRIMENTO!$C456,INDIRECT("Tabela6[Data]"),CUMPRIMENTO!T$1)+COUNTIFS(INDIRECT("Tabela6[QRCode]"),CUMPRIMENTO!$D456,INDIRECT("Tabela6[Data]"),CUMPRIMENTO!T$1)</f>
        <v/>
      </c>
      <c r="U456">
        <f>COUNTIFS(INDIRECT("Tabela6[QRCode]"),CUMPRIMENTO!$C456,INDIRECT("Tabela6[Data]"),CUMPRIMENTO!U$1)+COUNTIFS(INDIRECT("Tabela6[QRCode]"),CUMPRIMENTO!$D456,INDIRECT("Tabela6[Data]"),CUMPRIMENTO!U$1)</f>
        <v/>
      </c>
      <c r="V456">
        <f>COUNTIFS(INDIRECT("Tabela6[QRCode]"),CUMPRIMENTO!$C456,INDIRECT("Tabela6[Data]"),CUMPRIMENTO!V$1)+COUNTIFS(INDIRECT("Tabela6[QRCode]"),CUMPRIMENTO!$D456,INDIRECT("Tabela6[Data]"),CUMPRIMENTO!V$1)</f>
        <v/>
      </c>
      <c r="Y456" s="33">
        <f>SUM(R456:X456)/(IF(G456=1,COUNTA(R456:X456)*3,IF(G456=2,COUNTA(R456:X456)*2,IF(G456=3,COUNTA(R456:X456),IF(G456=4,COUNTA(R456:X456)/2,IF(G456=5,COUNTA(R456:X456)/7,IF(G456=6,1,"")))))))</f>
        <v/>
      </c>
      <c r="Z456">
        <f>COUNTIFS(INDIRECT("Tabela6[QRCode]"),CUMPRIMENTO!$C456,INDIRECT("Tabela6[Data]"),CUMPRIMENTO!Z$1)+COUNTIFS(INDIRECT("Tabela6[QRCode]"),CUMPRIMENTO!$D456,INDIRECT("Tabela6[Data]"),CUMPRIMENTO!Z$1)</f>
        <v/>
      </c>
      <c r="AA456">
        <f>COUNTIFS(INDIRECT("Tabela6[QRCode]"),CUMPRIMENTO!$C456,INDIRECT("Tabela6[Data]"),CUMPRIMENTO!AA$1)+COUNTIFS(INDIRECT("Tabela6[QRCode]"),CUMPRIMENTO!$D456,INDIRECT("Tabela6[Data]"),CUMPRIMENTO!AA$1)</f>
        <v/>
      </c>
      <c r="AB456">
        <f>COUNTIFS(INDIRECT("Tabela6[QRCode]"),CUMPRIMENTO!$C456,INDIRECT("Tabela6[Data]"),CUMPRIMENTO!AB$1)+COUNTIFS(INDIRECT("Tabela6[QRCode]"),CUMPRIMENTO!$D456,INDIRECT("Tabela6[Data]"),CUMPRIMENTO!AB$1)</f>
        <v/>
      </c>
      <c r="AC456">
        <f>COUNTIFS(INDIRECT("Tabela6[QRCode]"),CUMPRIMENTO!$C456,INDIRECT("Tabela6[Data]"),CUMPRIMENTO!AC$1)+COUNTIFS(INDIRECT("Tabela6[QRCode]"),CUMPRIMENTO!$D456,INDIRECT("Tabela6[Data]"),CUMPRIMENTO!AC$1)</f>
        <v/>
      </c>
      <c r="AD456">
        <f>COUNTIFS(INDIRECT("Tabela6[QRCode]"),CUMPRIMENTO!$C456,INDIRECT("Tabela6[Data]"),CUMPRIMENTO!AD$1)+COUNTIFS(INDIRECT("Tabela6[QRCode]"),CUMPRIMENTO!$D456,INDIRECT("Tabela6[Data]"),CUMPRIMENTO!AD$1)</f>
        <v/>
      </c>
      <c r="AG456" s="33">
        <f>SUM(Z456:AD456)/(IF(G456=1,COUNTA(Z456:AD456)*3,IF(G456=2,COUNTA(Z456:AD456)*2,IF(G456=3,COUNTA(Z456:AD456),IF(G456=4,COUNTA(Z456:AD456)/2,IF(G456=5,COUNTA(Z456:AD456)/7,IF(G456=6,1,"")))))))</f>
        <v/>
      </c>
      <c r="AH456">
        <f>COUNTIFS(INDIRECT("Tabela6[QRCode]"),CUMPRIMENTO!$C456,INDIRECT("Tabela6[Data]"),CUMPRIMENTO!AH$1)+COUNTIFS(INDIRECT("Tabela6[QRCode]"),CUMPRIMENTO!$D456,INDIRECT("Tabela6[Data]"),CUMPRIMENTO!AH$1)</f>
        <v/>
      </c>
      <c r="AI456">
        <f>COUNTIFS(INDIRECT("Tabela6[QRCode]"),CUMPRIMENTO!$C456,INDIRECT("Tabela6[Data]"),CUMPRIMENTO!AI$1)+COUNTIFS(INDIRECT("Tabela6[QRCode]"),CUMPRIMENTO!$D456,INDIRECT("Tabela6[Data]"),CUMPRIMENTO!AI$1)</f>
        <v/>
      </c>
      <c r="AJ456">
        <f>COUNTIFS(INDIRECT("Tabela6[QRCode]"),CUMPRIMENTO!$C456,INDIRECT("Tabela6[Data]"),CUMPRIMENTO!AJ$1)+COUNTIFS(INDIRECT("Tabela6[QRCode]"),CUMPRIMENTO!$D456,INDIRECT("Tabela6[Data]"),CUMPRIMENTO!AJ$1)</f>
        <v/>
      </c>
      <c r="AK456">
        <f>COUNTIFS(INDIRECT("Tabela6[QRCode]"),CUMPRIMENTO!$C456,INDIRECT("Tabela6[Data]"),CUMPRIMENTO!AK$1)+COUNTIFS(INDIRECT("Tabela6[QRCode]"),CUMPRIMENTO!$D456,INDIRECT("Tabela6[Data]"),CUMPRIMENTO!AK$1)</f>
        <v/>
      </c>
      <c r="AL456">
        <f>COUNTIFS(INDIRECT("Tabela6[QRCode]"),CUMPRIMENTO!$C456,INDIRECT("Tabela6[Data]"),CUMPRIMENTO!AL$1)+COUNTIFS(INDIRECT("Tabela6[QRCode]"),CUMPRIMENTO!$D456,INDIRECT("Tabela6[Data]"),CUMPRIMENTO!AL$1)</f>
        <v/>
      </c>
      <c r="AO456" s="33">
        <f>SUM(AH456:AL456)/(IF(G456=1,COUNTA(AH456:AL456)*3,IF(G456=2,COUNTA(AH456:AL456)*2,IF(G456=3,COUNTA(AH456:AL456),IF(G456=4,COUNTA(AH456:AL456)/2,IF(G456=5,COUNTA(AH456:AL456)/7,IF(G456=6,1,"")))))))</f>
        <v/>
      </c>
      <c r="AP456">
        <f>COUNTIFS(INDIRECT("Tabela6[QRCode]"),CUMPRIMENTO!$C456,INDIRECT("Tabela6[Data]"),CUMPRIMENTO!AP$1)+COUNTIFS(INDIRECT("Tabela6[QRCode]"),CUMPRIMENTO!$D456,INDIRECT("Tabela6[Data]"),CUMPRIMENTO!AP$1)</f>
        <v/>
      </c>
      <c r="AQ456">
        <f>COUNTIFS(INDIRECT("Tabela6[QRCode]"),CUMPRIMENTO!$C456,INDIRECT("Tabela6[Data]"),CUMPRIMENTO!AQ$1)+COUNTIFS(INDIRECT("Tabela6[QRCode]"),CUMPRIMENTO!$D456,INDIRECT("Tabela6[Data]"),CUMPRIMENTO!AQ$1)</f>
        <v/>
      </c>
      <c r="AW456" s="33">
        <f>SUM(AP456:AS456)/(IF(G456=1,COUNTA(AP456:AS456)*3,IF(G456=2,COUNTA(AP456:AS456)*2,IF(G456=3,COUNTA(AP456:AS456),IF(G456=4,COUNTA(AP456:AS456)/2,IF(G456=5,COUNTA(AP456:AS456)/7,IF(G456=6,1,"")))))))</f>
        <v/>
      </c>
    </row>
    <row r="457">
      <c r="B457" t="inlineStr">
        <is>
          <t>BR01-IES-P56</t>
        </is>
      </c>
      <c r="C457" t="inlineStr">
        <is>
          <t>BR01-IES-P56-SALA04</t>
        </is>
      </c>
      <c r="D457" t="inlineStr">
        <is>
          <t>RS-ST01-56-00T-SLA04</t>
        </is>
      </c>
      <c r="E457" t="inlineStr">
        <is>
          <t>AMBULATORIO - SALA DE AMAMENTACAO</t>
        </is>
      </c>
      <c r="G457" t="n">
        <v>3</v>
      </c>
      <c r="H457" t="inlineStr">
        <is>
          <t>T3E</t>
        </is>
      </c>
      <c r="I457" s="34">
        <f>IF(H457="SOB DEMANDA",100%,IF(AVERAGE(Y457,AG457,AO457,AW457)&gt;100%,100%,AVERAGE(Y457,AG457,AO457,AW457)))</f>
        <v/>
      </c>
      <c r="J457">
        <f>COUNTIFS(INDIRECT("Tabela6[QRCode]"),CUMPRIMENTO!$C457,INDIRECT("Tabela6[Data]"),CUMPRIMENTO!J$1)+COUNTIFS(INDIRECT("Tabela6[QRCode]"),CUMPRIMENTO!$D457,INDIRECT("Tabela6[Data]"),CUMPRIMENTO!J$1)</f>
        <v/>
      </c>
      <c r="K457">
        <f>COUNTIFS(INDIRECT("Tabela6[QRCode]"),CUMPRIMENTO!$C457,INDIRECT("Tabela6[Data]"),CUMPRIMENTO!K$1)+COUNTIFS(INDIRECT("Tabela6[QRCode]"),CUMPRIMENTO!$D457,INDIRECT("Tabela6[Data]"),CUMPRIMENTO!K$1)</f>
        <v/>
      </c>
      <c r="L457">
        <f>COUNTIFS(INDIRECT("Tabela6[QRCode]"),CUMPRIMENTO!$C457,INDIRECT("Tabela6[Data]"),CUMPRIMENTO!L$1)+COUNTIFS(INDIRECT("Tabela6[QRCode]"),CUMPRIMENTO!$D457,INDIRECT("Tabela6[Data]"),CUMPRIMENTO!L$1)</f>
        <v/>
      </c>
      <c r="M457">
        <f>COUNTIFS(INDIRECT("Tabela6[QRCode]"),CUMPRIMENTO!$C457,INDIRECT("Tabela6[Data]"),CUMPRIMENTO!M$1)+COUNTIFS(INDIRECT("Tabela6[QRCode]"),CUMPRIMENTO!$D457,INDIRECT("Tabela6[Data]"),CUMPRIMENTO!M$1)</f>
        <v/>
      </c>
      <c r="N457">
        <f>COUNTIFS(INDIRECT("Tabela6[QRCode]"),CUMPRIMENTO!$C457,INDIRECT("Tabela6[Data]"),CUMPRIMENTO!N$1)+COUNTIFS(INDIRECT("Tabela6[QRCode]"),CUMPRIMENTO!$D457,INDIRECT("Tabela6[Data]"),CUMPRIMENTO!N$1)</f>
        <v/>
      </c>
      <c r="Q457" s="33">
        <f>SUM(J457:P457)/(IF(G457=1,COUNTA(J457:P457)*3,IF(G457=2,COUNTA(J457:P457)*2,IF(G457=3,COUNTA(J457:P457),IF(G457=4,COUNTA(J457:P457)/2,IF(G457=5,COUNTA(J457:P457)/7,IF(G457=6,1,"")))))))</f>
        <v/>
      </c>
      <c r="R457">
        <f>COUNTIFS(INDIRECT("Tabela6[QRCode]"),CUMPRIMENTO!$C457,INDIRECT("Tabela6[Data]"),CUMPRIMENTO!R$1)+COUNTIFS(INDIRECT("Tabela6[QRCode]"),CUMPRIMENTO!$D457,INDIRECT("Tabela6[Data]"),CUMPRIMENTO!R$1)</f>
        <v/>
      </c>
      <c r="S457">
        <f>COUNTIFS(INDIRECT("Tabela6[QRCode]"),CUMPRIMENTO!$C457,INDIRECT("Tabela6[Data]"),CUMPRIMENTO!S$1)+COUNTIFS(INDIRECT("Tabela6[QRCode]"),CUMPRIMENTO!$D457,INDIRECT("Tabela6[Data]"),CUMPRIMENTO!S$1)</f>
        <v/>
      </c>
      <c r="T457">
        <f>COUNTIFS(INDIRECT("Tabela6[QRCode]"),CUMPRIMENTO!$C457,INDIRECT("Tabela6[Data]"),CUMPRIMENTO!T$1)+COUNTIFS(INDIRECT("Tabela6[QRCode]"),CUMPRIMENTO!$D457,INDIRECT("Tabela6[Data]"),CUMPRIMENTO!T$1)</f>
        <v/>
      </c>
      <c r="U457">
        <f>COUNTIFS(INDIRECT("Tabela6[QRCode]"),CUMPRIMENTO!$C457,INDIRECT("Tabela6[Data]"),CUMPRIMENTO!U$1)+COUNTIFS(INDIRECT("Tabela6[QRCode]"),CUMPRIMENTO!$D457,INDIRECT("Tabela6[Data]"),CUMPRIMENTO!U$1)</f>
        <v/>
      </c>
      <c r="V457">
        <f>COUNTIFS(INDIRECT("Tabela6[QRCode]"),CUMPRIMENTO!$C457,INDIRECT("Tabela6[Data]"),CUMPRIMENTO!V$1)+COUNTIFS(INDIRECT("Tabela6[QRCode]"),CUMPRIMENTO!$D457,INDIRECT("Tabela6[Data]"),CUMPRIMENTO!V$1)</f>
        <v/>
      </c>
      <c r="Y457" s="33">
        <f>SUM(R457:X457)/(IF(G457=1,COUNTA(R457:X457)*3,IF(G457=2,COUNTA(R457:X457)*2,IF(G457=3,COUNTA(R457:X457),IF(G457=4,COUNTA(R457:X457)/2,IF(G457=5,COUNTA(R457:X457)/7,IF(G457=6,1,"")))))))</f>
        <v/>
      </c>
      <c r="Z457">
        <f>COUNTIFS(INDIRECT("Tabela6[QRCode]"),CUMPRIMENTO!$C457,INDIRECT("Tabela6[Data]"),CUMPRIMENTO!Z$1)+COUNTIFS(INDIRECT("Tabela6[QRCode]"),CUMPRIMENTO!$D457,INDIRECT("Tabela6[Data]"),CUMPRIMENTO!Z$1)</f>
        <v/>
      </c>
      <c r="AA457">
        <f>COUNTIFS(INDIRECT("Tabela6[QRCode]"),CUMPRIMENTO!$C457,INDIRECT("Tabela6[Data]"),CUMPRIMENTO!AA$1)+COUNTIFS(INDIRECT("Tabela6[QRCode]"),CUMPRIMENTO!$D457,INDIRECT("Tabela6[Data]"),CUMPRIMENTO!AA$1)</f>
        <v/>
      </c>
      <c r="AB457">
        <f>COUNTIFS(INDIRECT("Tabela6[QRCode]"),CUMPRIMENTO!$C457,INDIRECT("Tabela6[Data]"),CUMPRIMENTO!AB$1)+COUNTIFS(INDIRECT("Tabela6[QRCode]"),CUMPRIMENTO!$D457,INDIRECT("Tabela6[Data]"),CUMPRIMENTO!AB$1)</f>
        <v/>
      </c>
      <c r="AC457">
        <f>COUNTIFS(INDIRECT("Tabela6[QRCode]"),CUMPRIMENTO!$C457,INDIRECT("Tabela6[Data]"),CUMPRIMENTO!AC$1)+COUNTIFS(INDIRECT("Tabela6[QRCode]"),CUMPRIMENTO!$D457,INDIRECT("Tabela6[Data]"),CUMPRIMENTO!AC$1)</f>
        <v/>
      </c>
      <c r="AD457">
        <f>COUNTIFS(INDIRECT("Tabela6[QRCode]"),CUMPRIMENTO!$C457,INDIRECT("Tabela6[Data]"),CUMPRIMENTO!AD$1)+COUNTIFS(INDIRECT("Tabela6[QRCode]"),CUMPRIMENTO!$D457,INDIRECT("Tabela6[Data]"),CUMPRIMENTO!AD$1)</f>
        <v/>
      </c>
      <c r="AG457" s="33">
        <f>SUM(Z457:AD457)/(IF(G457=1,COUNTA(Z457:AD457)*3,IF(G457=2,COUNTA(Z457:AD457)*2,IF(G457=3,COUNTA(Z457:AD457),IF(G457=4,COUNTA(Z457:AD457)/2,IF(G457=5,COUNTA(Z457:AD457)/7,IF(G457=6,1,"")))))))</f>
        <v/>
      </c>
      <c r="AH457">
        <f>COUNTIFS(INDIRECT("Tabela6[QRCode]"),CUMPRIMENTO!$C457,INDIRECT("Tabela6[Data]"),CUMPRIMENTO!AH$1)+COUNTIFS(INDIRECT("Tabela6[QRCode]"),CUMPRIMENTO!$D457,INDIRECT("Tabela6[Data]"),CUMPRIMENTO!AH$1)</f>
        <v/>
      </c>
      <c r="AI457">
        <f>COUNTIFS(INDIRECT("Tabela6[QRCode]"),CUMPRIMENTO!$C457,INDIRECT("Tabela6[Data]"),CUMPRIMENTO!AI$1)+COUNTIFS(INDIRECT("Tabela6[QRCode]"),CUMPRIMENTO!$D457,INDIRECT("Tabela6[Data]"),CUMPRIMENTO!AI$1)</f>
        <v/>
      </c>
      <c r="AJ457">
        <f>COUNTIFS(INDIRECT("Tabela6[QRCode]"),CUMPRIMENTO!$C457,INDIRECT("Tabela6[Data]"),CUMPRIMENTO!AJ$1)+COUNTIFS(INDIRECT("Tabela6[QRCode]"),CUMPRIMENTO!$D457,INDIRECT("Tabela6[Data]"),CUMPRIMENTO!AJ$1)</f>
        <v/>
      </c>
      <c r="AK457">
        <f>COUNTIFS(INDIRECT("Tabela6[QRCode]"),CUMPRIMENTO!$C457,INDIRECT("Tabela6[Data]"),CUMPRIMENTO!AK$1)+COUNTIFS(INDIRECT("Tabela6[QRCode]"),CUMPRIMENTO!$D457,INDIRECT("Tabela6[Data]"),CUMPRIMENTO!AK$1)</f>
        <v/>
      </c>
      <c r="AL457">
        <f>COUNTIFS(INDIRECT("Tabela6[QRCode]"),CUMPRIMENTO!$C457,INDIRECT("Tabela6[Data]"),CUMPRIMENTO!AL$1)+COUNTIFS(INDIRECT("Tabela6[QRCode]"),CUMPRIMENTO!$D457,INDIRECT("Tabela6[Data]"),CUMPRIMENTO!AL$1)</f>
        <v/>
      </c>
      <c r="AO457" s="33">
        <f>SUM(AH457:AL457)/(IF(G457=1,COUNTA(AH457:AL457)*3,IF(G457=2,COUNTA(AH457:AL457)*2,IF(G457=3,COUNTA(AH457:AL457),IF(G457=4,COUNTA(AH457:AL457)/2,IF(G457=5,COUNTA(AH457:AL457)/7,IF(G457=6,1,"")))))))</f>
        <v/>
      </c>
      <c r="AP457">
        <f>COUNTIFS(INDIRECT("Tabela6[QRCode]"),CUMPRIMENTO!$C457,INDIRECT("Tabela6[Data]"),CUMPRIMENTO!AP$1)+COUNTIFS(INDIRECT("Tabela6[QRCode]"),CUMPRIMENTO!$D457,INDIRECT("Tabela6[Data]"),CUMPRIMENTO!AP$1)</f>
        <v/>
      </c>
      <c r="AQ457">
        <f>COUNTIFS(INDIRECT("Tabela6[QRCode]"),CUMPRIMENTO!$C457,INDIRECT("Tabela6[Data]"),CUMPRIMENTO!AQ$1)+COUNTIFS(INDIRECT("Tabela6[QRCode]"),CUMPRIMENTO!$D457,INDIRECT("Tabela6[Data]"),CUMPRIMENTO!AQ$1)</f>
        <v/>
      </c>
      <c r="AW457" s="33">
        <f>SUM(AP457:AS457)/(IF(G457=1,COUNTA(AP457:AS457)*3,IF(G457=2,COUNTA(AP457:AS457)*2,IF(G457=3,COUNTA(AP457:AS457),IF(G457=4,COUNTA(AP457:AS457)/2,IF(G457=5,COUNTA(AP457:AS457)/7,IF(G457=6,1,"")))))))</f>
        <v/>
      </c>
    </row>
    <row r="458">
      <c r="B458" t="inlineStr">
        <is>
          <t>BR01-IES-P56</t>
        </is>
      </c>
      <c r="C458" t="inlineStr">
        <is>
          <t>BR01-IES-P56-SALA05</t>
        </is>
      </c>
      <c r="D458" t="inlineStr">
        <is>
          <t>RS-ST01-56-00T-SLA05</t>
        </is>
      </c>
      <c r="E458" t="inlineStr">
        <is>
          <t>AMBULATORIO - SALA NQV II</t>
        </is>
      </c>
      <c r="G458" t="n">
        <v>3</v>
      </c>
      <c r="H458" t="inlineStr">
        <is>
          <t>T3E</t>
        </is>
      </c>
      <c r="I458" s="34">
        <f>IF(H458="SOB DEMANDA",100%,IF(AVERAGE(Y458,AG458,AO458,AW458)&gt;100%,100%,AVERAGE(Y458,AG458,AO458,AW458)))</f>
        <v/>
      </c>
      <c r="J458">
        <f>COUNTIFS(INDIRECT("Tabela6[QRCode]"),CUMPRIMENTO!$C458,INDIRECT("Tabela6[Data]"),CUMPRIMENTO!J$1)+COUNTIFS(INDIRECT("Tabela6[QRCode]"),CUMPRIMENTO!$D458,INDIRECT("Tabela6[Data]"),CUMPRIMENTO!J$1)</f>
        <v/>
      </c>
      <c r="K458">
        <f>COUNTIFS(INDIRECT("Tabela6[QRCode]"),CUMPRIMENTO!$C458,INDIRECT("Tabela6[Data]"),CUMPRIMENTO!K$1)+COUNTIFS(INDIRECT("Tabela6[QRCode]"),CUMPRIMENTO!$D458,INDIRECT("Tabela6[Data]"),CUMPRIMENTO!K$1)</f>
        <v/>
      </c>
      <c r="L458">
        <f>COUNTIFS(INDIRECT("Tabela6[QRCode]"),CUMPRIMENTO!$C458,INDIRECT("Tabela6[Data]"),CUMPRIMENTO!L$1)+COUNTIFS(INDIRECT("Tabela6[QRCode]"),CUMPRIMENTO!$D458,INDIRECT("Tabela6[Data]"),CUMPRIMENTO!L$1)</f>
        <v/>
      </c>
      <c r="M458">
        <f>COUNTIFS(INDIRECT("Tabela6[QRCode]"),CUMPRIMENTO!$C458,INDIRECT("Tabela6[Data]"),CUMPRIMENTO!M$1)+COUNTIFS(INDIRECT("Tabela6[QRCode]"),CUMPRIMENTO!$D458,INDIRECT("Tabela6[Data]"),CUMPRIMENTO!M$1)</f>
        <v/>
      </c>
      <c r="N458">
        <f>COUNTIFS(INDIRECT("Tabela6[QRCode]"),CUMPRIMENTO!$C458,INDIRECT("Tabela6[Data]"),CUMPRIMENTO!N$1)+COUNTIFS(INDIRECT("Tabela6[QRCode]"),CUMPRIMENTO!$D458,INDIRECT("Tabela6[Data]"),CUMPRIMENTO!N$1)</f>
        <v/>
      </c>
      <c r="Q458" s="33">
        <f>SUM(J458:P458)/(IF(G458=1,COUNTA(J458:P458)*3,IF(G458=2,COUNTA(J458:P458)*2,IF(G458=3,COUNTA(J458:P458),IF(G458=4,COUNTA(J458:P458)/2,IF(G458=5,COUNTA(J458:P458)/7,IF(G458=6,1,"")))))))</f>
        <v/>
      </c>
      <c r="R458">
        <f>COUNTIFS(INDIRECT("Tabela6[QRCode]"),CUMPRIMENTO!$C458,INDIRECT("Tabela6[Data]"),CUMPRIMENTO!R$1)+COUNTIFS(INDIRECT("Tabela6[QRCode]"),CUMPRIMENTO!$D458,INDIRECT("Tabela6[Data]"),CUMPRIMENTO!R$1)</f>
        <v/>
      </c>
      <c r="S458">
        <f>COUNTIFS(INDIRECT("Tabela6[QRCode]"),CUMPRIMENTO!$C458,INDIRECT("Tabela6[Data]"),CUMPRIMENTO!S$1)+COUNTIFS(INDIRECT("Tabela6[QRCode]"),CUMPRIMENTO!$D458,INDIRECT("Tabela6[Data]"),CUMPRIMENTO!S$1)</f>
        <v/>
      </c>
      <c r="T458">
        <f>COUNTIFS(INDIRECT("Tabela6[QRCode]"),CUMPRIMENTO!$C458,INDIRECT("Tabela6[Data]"),CUMPRIMENTO!T$1)+COUNTIFS(INDIRECT("Tabela6[QRCode]"),CUMPRIMENTO!$D458,INDIRECT("Tabela6[Data]"),CUMPRIMENTO!T$1)</f>
        <v/>
      </c>
      <c r="U458">
        <f>COUNTIFS(INDIRECT("Tabela6[QRCode]"),CUMPRIMENTO!$C458,INDIRECT("Tabela6[Data]"),CUMPRIMENTO!U$1)+COUNTIFS(INDIRECT("Tabela6[QRCode]"),CUMPRIMENTO!$D458,INDIRECT("Tabela6[Data]"),CUMPRIMENTO!U$1)</f>
        <v/>
      </c>
      <c r="V458">
        <f>COUNTIFS(INDIRECT("Tabela6[QRCode]"),CUMPRIMENTO!$C458,INDIRECT("Tabela6[Data]"),CUMPRIMENTO!V$1)+COUNTIFS(INDIRECT("Tabela6[QRCode]"),CUMPRIMENTO!$D458,INDIRECT("Tabela6[Data]"),CUMPRIMENTO!V$1)</f>
        <v/>
      </c>
      <c r="Y458" s="33">
        <f>SUM(R458:X458)/(IF(G458=1,COUNTA(R458:X458)*3,IF(G458=2,COUNTA(R458:X458)*2,IF(G458=3,COUNTA(R458:X458),IF(G458=4,COUNTA(R458:X458)/2,IF(G458=5,COUNTA(R458:X458)/7,IF(G458=6,1,"")))))))</f>
        <v/>
      </c>
      <c r="Z458">
        <f>COUNTIFS(INDIRECT("Tabela6[QRCode]"),CUMPRIMENTO!$C458,INDIRECT("Tabela6[Data]"),CUMPRIMENTO!Z$1)+COUNTIFS(INDIRECT("Tabela6[QRCode]"),CUMPRIMENTO!$D458,INDIRECT("Tabela6[Data]"),CUMPRIMENTO!Z$1)</f>
        <v/>
      </c>
      <c r="AA458">
        <f>COUNTIFS(INDIRECT("Tabela6[QRCode]"),CUMPRIMENTO!$C458,INDIRECT("Tabela6[Data]"),CUMPRIMENTO!AA$1)+COUNTIFS(INDIRECT("Tabela6[QRCode]"),CUMPRIMENTO!$D458,INDIRECT("Tabela6[Data]"),CUMPRIMENTO!AA$1)</f>
        <v/>
      </c>
      <c r="AB458">
        <f>COUNTIFS(INDIRECT("Tabela6[QRCode]"),CUMPRIMENTO!$C458,INDIRECT("Tabela6[Data]"),CUMPRIMENTO!AB$1)+COUNTIFS(INDIRECT("Tabela6[QRCode]"),CUMPRIMENTO!$D458,INDIRECT("Tabela6[Data]"),CUMPRIMENTO!AB$1)</f>
        <v/>
      </c>
      <c r="AC458">
        <f>COUNTIFS(INDIRECT("Tabela6[QRCode]"),CUMPRIMENTO!$C458,INDIRECT("Tabela6[Data]"),CUMPRIMENTO!AC$1)+COUNTIFS(INDIRECT("Tabela6[QRCode]"),CUMPRIMENTO!$D458,INDIRECT("Tabela6[Data]"),CUMPRIMENTO!AC$1)</f>
        <v/>
      </c>
      <c r="AD458">
        <f>COUNTIFS(INDIRECT("Tabela6[QRCode]"),CUMPRIMENTO!$C458,INDIRECT("Tabela6[Data]"),CUMPRIMENTO!AD$1)+COUNTIFS(INDIRECT("Tabela6[QRCode]"),CUMPRIMENTO!$D458,INDIRECT("Tabela6[Data]"),CUMPRIMENTO!AD$1)</f>
        <v/>
      </c>
      <c r="AG458" s="33">
        <f>SUM(Z458:AD458)/(IF(G458=1,COUNTA(Z458:AD458)*3,IF(G458=2,COUNTA(Z458:AD458)*2,IF(G458=3,COUNTA(Z458:AD458),IF(G458=4,COUNTA(Z458:AD458)/2,IF(G458=5,COUNTA(Z458:AD458)/7,IF(G458=6,1,"")))))))</f>
        <v/>
      </c>
      <c r="AH458">
        <f>COUNTIFS(INDIRECT("Tabela6[QRCode]"),CUMPRIMENTO!$C458,INDIRECT("Tabela6[Data]"),CUMPRIMENTO!AH$1)+COUNTIFS(INDIRECT("Tabela6[QRCode]"),CUMPRIMENTO!$D458,INDIRECT("Tabela6[Data]"),CUMPRIMENTO!AH$1)</f>
        <v/>
      </c>
      <c r="AI458">
        <f>COUNTIFS(INDIRECT("Tabela6[QRCode]"),CUMPRIMENTO!$C458,INDIRECT("Tabela6[Data]"),CUMPRIMENTO!AI$1)+COUNTIFS(INDIRECT("Tabela6[QRCode]"),CUMPRIMENTO!$D458,INDIRECT("Tabela6[Data]"),CUMPRIMENTO!AI$1)</f>
        <v/>
      </c>
      <c r="AJ458">
        <f>COUNTIFS(INDIRECT("Tabela6[QRCode]"),CUMPRIMENTO!$C458,INDIRECT("Tabela6[Data]"),CUMPRIMENTO!AJ$1)+COUNTIFS(INDIRECT("Tabela6[QRCode]"),CUMPRIMENTO!$D458,INDIRECT("Tabela6[Data]"),CUMPRIMENTO!AJ$1)</f>
        <v/>
      </c>
      <c r="AK458">
        <f>COUNTIFS(INDIRECT("Tabela6[QRCode]"),CUMPRIMENTO!$C458,INDIRECT("Tabela6[Data]"),CUMPRIMENTO!AK$1)+COUNTIFS(INDIRECT("Tabela6[QRCode]"),CUMPRIMENTO!$D458,INDIRECT("Tabela6[Data]"),CUMPRIMENTO!AK$1)</f>
        <v/>
      </c>
      <c r="AL458">
        <f>COUNTIFS(INDIRECT("Tabela6[QRCode]"),CUMPRIMENTO!$C458,INDIRECT("Tabela6[Data]"),CUMPRIMENTO!AL$1)+COUNTIFS(INDIRECT("Tabela6[QRCode]"),CUMPRIMENTO!$D458,INDIRECT("Tabela6[Data]"),CUMPRIMENTO!AL$1)</f>
        <v/>
      </c>
      <c r="AO458" s="33">
        <f>SUM(AH458:AL458)/(IF(G458=1,COUNTA(AH458:AL458)*3,IF(G458=2,COUNTA(AH458:AL458)*2,IF(G458=3,COUNTA(AH458:AL458),IF(G458=4,COUNTA(AH458:AL458)/2,IF(G458=5,COUNTA(AH458:AL458)/7,IF(G458=6,1,"")))))))</f>
        <v/>
      </c>
      <c r="AP458">
        <f>COUNTIFS(INDIRECT("Tabela6[QRCode]"),CUMPRIMENTO!$C458,INDIRECT("Tabela6[Data]"),CUMPRIMENTO!AP$1)+COUNTIFS(INDIRECT("Tabela6[QRCode]"),CUMPRIMENTO!$D458,INDIRECT("Tabela6[Data]"),CUMPRIMENTO!AP$1)</f>
        <v/>
      </c>
      <c r="AQ458">
        <f>COUNTIFS(INDIRECT("Tabela6[QRCode]"),CUMPRIMENTO!$C458,INDIRECT("Tabela6[Data]"),CUMPRIMENTO!AQ$1)+COUNTIFS(INDIRECT("Tabela6[QRCode]"),CUMPRIMENTO!$D458,INDIRECT("Tabela6[Data]"),CUMPRIMENTO!AQ$1)</f>
        <v/>
      </c>
      <c r="AW458" s="33">
        <f>SUM(AP458:AS458)/(IF(G458=1,COUNTA(AP458:AS458)*3,IF(G458=2,COUNTA(AP458:AS458)*2,IF(G458=3,COUNTA(AP458:AS458),IF(G458=4,COUNTA(AP458:AS458)/2,IF(G458=5,COUNTA(AP458:AS458)/7,IF(G458=6,1,"")))))))</f>
        <v/>
      </c>
    </row>
    <row r="459">
      <c r="B459" t="inlineStr">
        <is>
          <t>BR01-IES-P56</t>
        </is>
      </c>
      <c r="C459" t="inlineStr">
        <is>
          <t>BR01-IES-P56-SALA06</t>
        </is>
      </c>
      <c r="D459" t="inlineStr">
        <is>
          <t>RS-ST01-56-00T-SLA06</t>
        </is>
      </c>
      <c r="E459" t="inlineStr">
        <is>
          <t>AMBULATORIO - SALA DE TRIAGEM</t>
        </is>
      </c>
      <c r="G459" t="n">
        <v>3</v>
      </c>
      <c r="H459" t="inlineStr">
        <is>
          <t>T3E</t>
        </is>
      </c>
      <c r="I459" s="34">
        <f>IF(H459="SOB DEMANDA",100%,IF(AVERAGE(Y459,AG459,AO459,AW459)&gt;100%,100%,AVERAGE(Y459,AG459,AO459,AW459)))</f>
        <v/>
      </c>
      <c r="J459">
        <f>COUNTIFS(INDIRECT("Tabela6[QRCode]"),CUMPRIMENTO!$C459,INDIRECT("Tabela6[Data]"),CUMPRIMENTO!J$1)+COUNTIFS(INDIRECT("Tabela6[QRCode]"),CUMPRIMENTO!$D459,INDIRECT("Tabela6[Data]"),CUMPRIMENTO!J$1)</f>
        <v/>
      </c>
      <c r="K459">
        <f>COUNTIFS(INDIRECT("Tabela6[QRCode]"),CUMPRIMENTO!$C459,INDIRECT("Tabela6[Data]"),CUMPRIMENTO!K$1)+COUNTIFS(INDIRECT("Tabela6[QRCode]"),CUMPRIMENTO!$D459,INDIRECT("Tabela6[Data]"),CUMPRIMENTO!K$1)</f>
        <v/>
      </c>
      <c r="L459">
        <f>COUNTIFS(INDIRECT("Tabela6[QRCode]"),CUMPRIMENTO!$C459,INDIRECT("Tabela6[Data]"),CUMPRIMENTO!L$1)+COUNTIFS(INDIRECT("Tabela6[QRCode]"),CUMPRIMENTO!$D459,INDIRECT("Tabela6[Data]"),CUMPRIMENTO!L$1)</f>
        <v/>
      </c>
      <c r="M459">
        <f>COUNTIFS(INDIRECT("Tabela6[QRCode]"),CUMPRIMENTO!$C459,INDIRECT("Tabela6[Data]"),CUMPRIMENTO!M$1)+COUNTIFS(INDIRECT("Tabela6[QRCode]"),CUMPRIMENTO!$D459,INDIRECT("Tabela6[Data]"),CUMPRIMENTO!M$1)</f>
        <v/>
      </c>
      <c r="N459">
        <f>COUNTIFS(INDIRECT("Tabela6[QRCode]"),CUMPRIMENTO!$C459,INDIRECT("Tabela6[Data]"),CUMPRIMENTO!N$1)+COUNTIFS(INDIRECT("Tabela6[QRCode]"),CUMPRIMENTO!$D459,INDIRECT("Tabela6[Data]"),CUMPRIMENTO!N$1)</f>
        <v/>
      </c>
      <c r="Q459" s="33">
        <f>SUM(J459:P459)/(IF(G459=1,COUNTA(J459:P459)*3,IF(G459=2,COUNTA(J459:P459)*2,IF(G459=3,COUNTA(J459:P459),IF(G459=4,COUNTA(J459:P459)/2,IF(G459=5,COUNTA(J459:P459)/7,IF(G459=6,1,"")))))))</f>
        <v/>
      </c>
      <c r="R459">
        <f>COUNTIFS(INDIRECT("Tabela6[QRCode]"),CUMPRIMENTO!$C459,INDIRECT("Tabela6[Data]"),CUMPRIMENTO!R$1)+COUNTIFS(INDIRECT("Tabela6[QRCode]"),CUMPRIMENTO!$D459,INDIRECT("Tabela6[Data]"),CUMPRIMENTO!R$1)</f>
        <v/>
      </c>
      <c r="S459">
        <f>COUNTIFS(INDIRECT("Tabela6[QRCode]"),CUMPRIMENTO!$C459,INDIRECT("Tabela6[Data]"),CUMPRIMENTO!S$1)+COUNTIFS(INDIRECT("Tabela6[QRCode]"),CUMPRIMENTO!$D459,INDIRECT("Tabela6[Data]"),CUMPRIMENTO!S$1)</f>
        <v/>
      </c>
      <c r="T459">
        <f>COUNTIFS(INDIRECT("Tabela6[QRCode]"),CUMPRIMENTO!$C459,INDIRECT("Tabela6[Data]"),CUMPRIMENTO!T$1)+COUNTIFS(INDIRECT("Tabela6[QRCode]"),CUMPRIMENTO!$D459,INDIRECT("Tabela6[Data]"),CUMPRIMENTO!T$1)</f>
        <v/>
      </c>
      <c r="U459">
        <f>COUNTIFS(INDIRECT("Tabela6[QRCode]"),CUMPRIMENTO!$C459,INDIRECT("Tabela6[Data]"),CUMPRIMENTO!U$1)+COUNTIFS(INDIRECT("Tabela6[QRCode]"),CUMPRIMENTO!$D459,INDIRECT("Tabela6[Data]"),CUMPRIMENTO!U$1)</f>
        <v/>
      </c>
      <c r="V459">
        <f>COUNTIFS(INDIRECT("Tabela6[QRCode]"),CUMPRIMENTO!$C459,INDIRECT("Tabela6[Data]"),CUMPRIMENTO!V$1)+COUNTIFS(INDIRECT("Tabela6[QRCode]"),CUMPRIMENTO!$D459,INDIRECT("Tabela6[Data]"),CUMPRIMENTO!V$1)</f>
        <v/>
      </c>
      <c r="Y459" s="33">
        <f>SUM(R459:X459)/(IF(G459=1,COUNTA(R459:X459)*3,IF(G459=2,COUNTA(R459:X459)*2,IF(G459=3,COUNTA(R459:X459),IF(G459=4,COUNTA(R459:X459)/2,IF(G459=5,COUNTA(R459:X459)/7,IF(G459=6,1,"")))))))</f>
        <v/>
      </c>
      <c r="Z459">
        <f>COUNTIFS(INDIRECT("Tabela6[QRCode]"),CUMPRIMENTO!$C459,INDIRECT("Tabela6[Data]"),CUMPRIMENTO!Z$1)+COUNTIFS(INDIRECT("Tabela6[QRCode]"),CUMPRIMENTO!$D459,INDIRECT("Tabela6[Data]"),CUMPRIMENTO!Z$1)</f>
        <v/>
      </c>
      <c r="AA459">
        <f>COUNTIFS(INDIRECT("Tabela6[QRCode]"),CUMPRIMENTO!$C459,INDIRECT("Tabela6[Data]"),CUMPRIMENTO!AA$1)+COUNTIFS(INDIRECT("Tabela6[QRCode]"),CUMPRIMENTO!$D459,INDIRECT("Tabela6[Data]"),CUMPRIMENTO!AA$1)</f>
        <v/>
      </c>
      <c r="AB459">
        <f>COUNTIFS(INDIRECT("Tabela6[QRCode]"),CUMPRIMENTO!$C459,INDIRECT("Tabela6[Data]"),CUMPRIMENTO!AB$1)+COUNTIFS(INDIRECT("Tabela6[QRCode]"),CUMPRIMENTO!$D459,INDIRECT("Tabela6[Data]"),CUMPRIMENTO!AB$1)</f>
        <v/>
      </c>
      <c r="AC459">
        <f>COUNTIFS(INDIRECT("Tabela6[QRCode]"),CUMPRIMENTO!$C459,INDIRECT("Tabela6[Data]"),CUMPRIMENTO!AC$1)+COUNTIFS(INDIRECT("Tabela6[QRCode]"),CUMPRIMENTO!$D459,INDIRECT("Tabela6[Data]"),CUMPRIMENTO!AC$1)</f>
        <v/>
      </c>
      <c r="AD459">
        <f>COUNTIFS(INDIRECT("Tabela6[QRCode]"),CUMPRIMENTO!$C459,INDIRECT("Tabela6[Data]"),CUMPRIMENTO!AD$1)+COUNTIFS(INDIRECT("Tabela6[QRCode]"),CUMPRIMENTO!$D459,INDIRECT("Tabela6[Data]"),CUMPRIMENTO!AD$1)</f>
        <v/>
      </c>
      <c r="AG459" s="33">
        <f>SUM(Z459:AD459)/(IF(G459=1,COUNTA(Z459:AD459)*3,IF(G459=2,COUNTA(Z459:AD459)*2,IF(G459=3,COUNTA(Z459:AD459),IF(G459=4,COUNTA(Z459:AD459)/2,IF(G459=5,COUNTA(Z459:AD459)/7,IF(G459=6,1,"")))))))</f>
        <v/>
      </c>
      <c r="AH459">
        <f>COUNTIFS(INDIRECT("Tabela6[QRCode]"),CUMPRIMENTO!$C459,INDIRECT("Tabela6[Data]"),CUMPRIMENTO!AH$1)+COUNTIFS(INDIRECT("Tabela6[QRCode]"),CUMPRIMENTO!$D459,INDIRECT("Tabela6[Data]"),CUMPRIMENTO!AH$1)</f>
        <v/>
      </c>
      <c r="AI459">
        <f>COUNTIFS(INDIRECT("Tabela6[QRCode]"),CUMPRIMENTO!$C459,INDIRECT("Tabela6[Data]"),CUMPRIMENTO!AI$1)+COUNTIFS(INDIRECT("Tabela6[QRCode]"),CUMPRIMENTO!$D459,INDIRECT("Tabela6[Data]"),CUMPRIMENTO!AI$1)</f>
        <v/>
      </c>
      <c r="AJ459">
        <f>COUNTIFS(INDIRECT("Tabela6[QRCode]"),CUMPRIMENTO!$C459,INDIRECT("Tabela6[Data]"),CUMPRIMENTO!AJ$1)+COUNTIFS(INDIRECT("Tabela6[QRCode]"),CUMPRIMENTO!$D459,INDIRECT("Tabela6[Data]"),CUMPRIMENTO!AJ$1)</f>
        <v/>
      </c>
      <c r="AK459">
        <f>COUNTIFS(INDIRECT("Tabela6[QRCode]"),CUMPRIMENTO!$C459,INDIRECT("Tabela6[Data]"),CUMPRIMENTO!AK$1)+COUNTIFS(INDIRECT("Tabela6[QRCode]"),CUMPRIMENTO!$D459,INDIRECT("Tabela6[Data]"),CUMPRIMENTO!AK$1)</f>
        <v/>
      </c>
      <c r="AL459">
        <f>COUNTIFS(INDIRECT("Tabela6[QRCode]"),CUMPRIMENTO!$C459,INDIRECT("Tabela6[Data]"),CUMPRIMENTO!AL$1)+COUNTIFS(INDIRECT("Tabela6[QRCode]"),CUMPRIMENTO!$D459,INDIRECT("Tabela6[Data]"),CUMPRIMENTO!AL$1)</f>
        <v/>
      </c>
      <c r="AO459" s="33">
        <f>SUM(AH459:AL459)/(IF(G459=1,COUNTA(AH459:AL459)*3,IF(G459=2,COUNTA(AH459:AL459)*2,IF(G459=3,COUNTA(AH459:AL459),IF(G459=4,COUNTA(AH459:AL459)/2,IF(G459=5,COUNTA(AH459:AL459)/7,IF(G459=6,1,"")))))))</f>
        <v/>
      </c>
      <c r="AP459">
        <f>COUNTIFS(INDIRECT("Tabela6[QRCode]"),CUMPRIMENTO!$C459,INDIRECT("Tabela6[Data]"),CUMPRIMENTO!AP$1)+COUNTIFS(INDIRECT("Tabela6[QRCode]"),CUMPRIMENTO!$D459,INDIRECT("Tabela6[Data]"),CUMPRIMENTO!AP$1)</f>
        <v/>
      </c>
      <c r="AQ459">
        <f>COUNTIFS(INDIRECT("Tabela6[QRCode]"),CUMPRIMENTO!$C459,INDIRECT("Tabela6[Data]"),CUMPRIMENTO!AQ$1)+COUNTIFS(INDIRECT("Tabela6[QRCode]"),CUMPRIMENTO!$D459,INDIRECT("Tabela6[Data]"),CUMPRIMENTO!AQ$1)</f>
        <v/>
      </c>
      <c r="AW459" s="33">
        <f>SUM(AP459:AS459)/(IF(G459=1,COUNTA(AP459:AS459)*3,IF(G459=2,COUNTA(AP459:AS459)*2,IF(G459=3,COUNTA(AP459:AS459),IF(G459=4,COUNTA(AP459:AS459)/2,IF(G459=5,COUNTA(AP459:AS459)/7,IF(G459=6,1,"")))))))</f>
        <v/>
      </c>
    </row>
    <row r="460">
      <c r="B460" t="inlineStr">
        <is>
          <t>BR01-IES-P56</t>
        </is>
      </c>
      <c r="C460" t="inlineStr">
        <is>
          <t>BR01-IES-P56-SALA07</t>
        </is>
      </c>
      <c r="D460" t="inlineStr">
        <is>
          <t>RS-ST01-56-00T-SLA07</t>
        </is>
      </c>
      <c r="E460" t="inlineStr">
        <is>
          <t>AMBULATORIO - SALA CONSULTORIO II</t>
        </is>
      </c>
      <c r="G460" t="n">
        <v>3</v>
      </c>
      <c r="H460" t="inlineStr">
        <is>
          <t>T3E</t>
        </is>
      </c>
      <c r="I460" s="34">
        <f>IF(H460="SOB DEMANDA",100%,IF(AVERAGE(Y460,AG460,AO460,AW460)&gt;100%,100%,AVERAGE(Y460,AG460,AO460,AW460)))</f>
        <v/>
      </c>
      <c r="J460">
        <f>COUNTIFS(INDIRECT("Tabela6[QRCode]"),CUMPRIMENTO!$C460,INDIRECT("Tabela6[Data]"),CUMPRIMENTO!J$1)+COUNTIFS(INDIRECT("Tabela6[QRCode]"),CUMPRIMENTO!$D460,INDIRECT("Tabela6[Data]"),CUMPRIMENTO!J$1)</f>
        <v/>
      </c>
      <c r="K460">
        <f>COUNTIFS(INDIRECT("Tabela6[QRCode]"),CUMPRIMENTO!$C460,INDIRECT("Tabela6[Data]"),CUMPRIMENTO!K$1)+COUNTIFS(INDIRECT("Tabela6[QRCode]"),CUMPRIMENTO!$D460,INDIRECT("Tabela6[Data]"),CUMPRIMENTO!K$1)</f>
        <v/>
      </c>
      <c r="L460">
        <f>COUNTIFS(INDIRECT("Tabela6[QRCode]"),CUMPRIMENTO!$C460,INDIRECT("Tabela6[Data]"),CUMPRIMENTO!L$1)+COUNTIFS(INDIRECT("Tabela6[QRCode]"),CUMPRIMENTO!$D460,INDIRECT("Tabela6[Data]"),CUMPRIMENTO!L$1)</f>
        <v/>
      </c>
      <c r="M460">
        <f>COUNTIFS(INDIRECT("Tabela6[QRCode]"),CUMPRIMENTO!$C460,INDIRECT("Tabela6[Data]"),CUMPRIMENTO!M$1)+COUNTIFS(INDIRECT("Tabela6[QRCode]"),CUMPRIMENTO!$D460,INDIRECT("Tabela6[Data]"),CUMPRIMENTO!M$1)</f>
        <v/>
      </c>
      <c r="N460">
        <f>COUNTIFS(INDIRECT("Tabela6[QRCode]"),CUMPRIMENTO!$C460,INDIRECT("Tabela6[Data]"),CUMPRIMENTO!N$1)+COUNTIFS(INDIRECT("Tabela6[QRCode]"),CUMPRIMENTO!$D460,INDIRECT("Tabela6[Data]"),CUMPRIMENTO!N$1)</f>
        <v/>
      </c>
      <c r="Q460" s="33">
        <f>SUM(J460:P460)/(IF(G460=1,COUNTA(J460:P460)*3,IF(G460=2,COUNTA(J460:P460)*2,IF(G460=3,COUNTA(J460:P460),IF(G460=4,COUNTA(J460:P460)/2,IF(G460=5,COUNTA(J460:P460)/7,IF(G460=6,1,"")))))))</f>
        <v/>
      </c>
      <c r="R460">
        <f>COUNTIFS(INDIRECT("Tabela6[QRCode]"),CUMPRIMENTO!$C460,INDIRECT("Tabela6[Data]"),CUMPRIMENTO!R$1)+COUNTIFS(INDIRECT("Tabela6[QRCode]"),CUMPRIMENTO!$D460,INDIRECT("Tabela6[Data]"),CUMPRIMENTO!R$1)</f>
        <v/>
      </c>
      <c r="S460">
        <f>COUNTIFS(INDIRECT("Tabela6[QRCode]"),CUMPRIMENTO!$C460,INDIRECT("Tabela6[Data]"),CUMPRIMENTO!S$1)+COUNTIFS(INDIRECT("Tabela6[QRCode]"),CUMPRIMENTO!$D460,INDIRECT("Tabela6[Data]"),CUMPRIMENTO!S$1)</f>
        <v/>
      </c>
      <c r="T460">
        <f>COUNTIFS(INDIRECT("Tabela6[QRCode]"),CUMPRIMENTO!$C460,INDIRECT("Tabela6[Data]"),CUMPRIMENTO!T$1)+COUNTIFS(INDIRECT("Tabela6[QRCode]"),CUMPRIMENTO!$D460,INDIRECT("Tabela6[Data]"),CUMPRIMENTO!T$1)</f>
        <v/>
      </c>
      <c r="U460">
        <f>COUNTIFS(INDIRECT("Tabela6[QRCode]"),CUMPRIMENTO!$C460,INDIRECT("Tabela6[Data]"),CUMPRIMENTO!U$1)+COUNTIFS(INDIRECT("Tabela6[QRCode]"),CUMPRIMENTO!$D460,INDIRECT("Tabela6[Data]"),CUMPRIMENTO!U$1)</f>
        <v/>
      </c>
      <c r="V460">
        <f>COUNTIFS(INDIRECT("Tabela6[QRCode]"),CUMPRIMENTO!$C460,INDIRECT("Tabela6[Data]"),CUMPRIMENTO!V$1)+COUNTIFS(INDIRECT("Tabela6[QRCode]"),CUMPRIMENTO!$D460,INDIRECT("Tabela6[Data]"),CUMPRIMENTO!V$1)</f>
        <v/>
      </c>
      <c r="Y460" s="33">
        <f>SUM(R460:X460)/(IF(G460=1,COUNTA(R460:X460)*3,IF(G460=2,COUNTA(R460:X460)*2,IF(G460=3,COUNTA(R460:X460),IF(G460=4,COUNTA(R460:X460)/2,IF(G460=5,COUNTA(R460:X460)/7,IF(G460=6,1,"")))))))</f>
        <v/>
      </c>
      <c r="Z460">
        <f>COUNTIFS(INDIRECT("Tabela6[QRCode]"),CUMPRIMENTO!$C460,INDIRECT("Tabela6[Data]"),CUMPRIMENTO!Z$1)+COUNTIFS(INDIRECT("Tabela6[QRCode]"),CUMPRIMENTO!$D460,INDIRECT("Tabela6[Data]"),CUMPRIMENTO!Z$1)</f>
        <v/>
      </c>
      <c r="AA460">
        <f>COUNTIFS(INDIRECT("Tabela6[QRCode]"),CUMPRIMENTO!$C460,INDIRECT("Tabela6[Data]"),CUMPRIMENTO!AA$1)+COUNTIFS(INDIRECT("Tabela6[QRCode]"),CUMPRIMENTO!$D460,INDIRECT("Tabela6[Data]"),CUMPRIMENTO!AA$1)</f>
        <v/>
      </c>
      <c r="AB460">
        <f>COUNTIFS(INDIRECT("Tabela6[QRCode]"),CUMPRIMENTO!$C460,INDIRECT("Tabela6[Data]"),CUMPRIMENTO!AB$1)+COUNTIFS(INDIRECT("Tabela6[QRCode]"),CUMPRIMENTO!$D460,INDIRECT("Tabela6[Data]"),CUMPRIMENTO!AB$1)</f>
        <v/>
      </c>
      <c r="AC460">
        <f>COUNTIFS(INDIRECT("Tabela6[QRCode]"),CUMPRIMENTO!$C460,INDIRECT("Tabela6[Data]"),CUMPRIMENTO!AC$1)+COUNTIFS(INDIRECT("Tabela6[QRCode]"),CUMPRIMENTO!$D460,INDIRECT("Tabela6[Data]"),CUMPRIMENTO!AC$1)</f>
        <v/>
      </c>
      <c r="AD460">
        <f>COUNTIFS(INDIRECT("Tabela6[QRCode]"),CUMPRIMENTO!$C460,INDIRECT("Tabela6[Data]"),CUMPRIMENTO!AD$1)+COUNTIFS(INDIRECT("Tabela6[QRCode]"),CUMPRIMENTO!$D460,INDIRECT("Tabela6[Data]"),CUMPRIMENTO!AD$1)</f>
        <v/>
      </c>
      <c r="AG460" s="33">
        <f>SUM(Z460:AD460)/(IF(G460=1,COUNTA(Z460:AD460)*3,IF(G460=2,COUNTA(Z460:AD460)*2,IF(G460=3,COUNTA(Z460:AD460),IF(G460=4,COUNTA(Z460:AD460)/2,IF(G460=5,COUNTA(Z460:AD460)/7,IF(G460=6,1,"")))))))</f>
        <v/>
      </c>
      <c r="AH460">
        <f>COUNTIFS(INDIRECT("Tabela6[QRCode]"),CUMPRIMENTO!$C460,INDIRECT("Tabela6[Data]"),CUMPRIMENTO!AH$1)+COUNTIFS(INDIRECT("Tabela6[QRCode]"),CUMPRIMENTO!$D460,INDIRECT("Tabela6[Data]"),CUMPRIMENTO!AH$1)</f>
        <v/>
      </c>
      <c r="AI460">
        <f>COUNTIFS(INDIRECT("Tabela6[QRCode]"),CUMPRIMENTO!$C460,INDIRECT("Tabela6[Data]"),CUMPRIMENTO!AI$1)+COUNTIFS(INDIRECT("Tabela6[QRCode]"),CUMPRIMENTO!$D460,INDIRECT("Tabela6[Data]"),CUMPRIMENTO!AI$1)</f>
        <v/>
      </c>
      <c r="AJ460">
        <f>COUNTIFS(INDIRECT("Tabela6[QRCode]"),CUMPRIMENTO!$C460,INDIRECT("Tabela6[Data]"),CUMPRIMENTO!AJ$1)+COUNTIFS(INDIRECT("Tabela6[QRCode]"),CUMPRIMENTO!$D460,INDIRECT("Tabela6[Data]"),CUMPRIMENTO!AJ$1)</f>
        <v/>
      </c>
      <c r="AK460">
        <f>COUNTIFS(INDIRECT("Tabela6[QRCode]"),CUMPRIMENTO!$C460,INDIRECT("Tabela6[Data]"),CUMPRIMENTO!AK$1)+COUNTIFS(INDIRECT("Tabela6[QRCode]"),CUMPRIMENTO!$D460,INDIRECT("Tabela6[Data]"),CUMPRIMENTO!AK$1)</f>
        <v/>
      </c>
      <c r="AL460">
        <f>COUNTIFS(INDIRECT("Tabela6[QRCode]"),CUMPRIMENTO!$C460,INDIRECT("Tabela6[Data]"),CUMPRIMENTO!AL$1)+COUNTIFS(INDIRECT("Tabela6[QRCode]"),CUMPRIMENTO!$D460,INDIRECT("Tabela6[Data]"),CUMPRIMENTO!AL$1)</f>
        <v/>
      </c>
      <c r="AO460" s="33">
        <f>SUM(AH460:AL460)/(IF(G460=1,COUNTA(AH460:AL460)*3,IF(G460=2,COUNTA(AH460:AL460)*2,IF(G460=3,COUNTA(AH460:AL460),IF(G460=4,COUNTA(AH460:AL460)/2,IF(G460=5,COUNTA(AH460:AL460)/7,IF(G460=6,1,"")))))))</f>
        <v/>
      </c>
      <c r="AP460">
        <f>COUNTIFS(INDIRECT("Tabela6[QRCode]"),CUMPRIMENTO!$C460,INDIRECT("Tabela6[Data]"),CUMPRIMENTO!AP$1)+COUNTIFS(INDIRECT("Tabela6[QRCode]"),CUMPRIMENTO!$D460,INDIRECT("Tabela6[Data]"),CUMPRIMENTO!AP$1)</f>
        <v/>
      </c>
      <c r="AQ460">
        <f>COUNTIFS(INDIRECT("Tabela6[QRCode]"),CUMPRIMENTO!$C460,INDIRECT("Tabela6[Data]"),CUMPRIMENTO!AQ$1)+COUNTIFS(INDIRECT("Tabela6[QRCode]"),CUMPRIMENTO!$D460,INDIRECT("Tabela6[Data]"),CUMPRIMENTO!AQ$1)</f>
        <v/>
      </c>
      <c r="AW460" s="33">
        <f>SUM(AP460:AS460)/(IF(G460=1,COUNTA(AP460:AS460)*3,IF(G460=2,COUNTA(AP460:AS460)*2,IF(G460=3,COUNTA(AP460:AS460),IF(G460=4,COUNTA(AP460:AS460)/2,IF(G460=5,COUNTA(AP460:AS460)/7,IF(G460=6,1,"")))))))</f>
        <v/>
      </c>
    </row>
    <row r="461">
      <c r="B461" t="inlineStr">
        <is>
          <t>BR01-IES-P56</t>
        </is>
      </c>
      <c r="C461" t="inlineStr">
        <is>
          <t>BR01-IES-P56-SALA08</t>
        </is>
      </c>
      <c r="D461" t="inlineStr">
        <is>
          <t>RS-ST01-56-00T-SLA08</t>
        </is>
      </c>
      <c r="E461" t="inlineStr">
        <is>
          <t>AMBULATORIO - SALA CONSULTORIO III</t>
        </is>
      </c>
      <c r="G461" t="n">
        <v>3</v>
      </c>
      <c r="H461" t="inlineStr">
        <is>
          <t>T3E</t>
        </is>
      </c>
      <c r="I461" s="34">
        <f>IF(H461="SOB DEMANDA",100%,IF(AVERAGE(Y461,AG461,AO461,AW461)&gt;100%,100%,AVERAGE(Y461,AG461,AO461,AW461)))</f>
        <v/>
      </c>
      <c r="J461">
        <f>COUNTIFS(INDIRECT("Tabela6[QRCode]"),CUMPRIMENTO!$C461,INDIRECT("Tabela6[Data]"),CUMPRIMENTO!J$1)+COUNTIFS(INDIRECT("Tabela6[QRCode]"),CUMPRIMENTO!$D461,INDIRECT("Tabela6[Data]"),CUMPRIMENTO!J$1)</f>
        <v/>
      </c>
      <c r="K461">
        <f>COUNTIFS(INDIRECT("Tabela6[QRCode]"),CUMPRIMENTO!$C461,INDIRECT("Tabela6[Data]"),CUMPRIMENTO!K$1)+COUNTIFS(INDIRECT("Tabela6[QRCode]"),CUMPRIMENTO!$D461,INDIRECT("Tabela6[Data]"),CUMPRIMENTO!K$1)</f>
        <v/>
      </c>
      <c r="L461">
        <f>COUNTIFS(INDIRECT("Tabela6[QRCode]"),CUMPRIMENTO!$C461,INDIRECT("Tabela6[Data]"),CUMPRIMENTO!L$1)+COUNTIFS(INDIRECT("Tabela6[QRCode]"),CUMPRIMENTO!$D461,INDIRECT("Tabela6[Data]"),CUMPRIMENTO!L$1)</f>
        <v/>
      </c>
      <c r="M461">
        <f>COUNTIFS(INDIRECT("Tabela6[QRCode]"),CUMPRIMENTO!$C461,INDIRECT("Tabela6[Data]"),CUMPRIMENTO!M$1)+COUNTIFS(INDIRECT("Tabela6[QRCode]"),CUMPRIMENTO!$D461,INDIRECT("Tabela6[Data]"),CUMPRIMENTO!M$1)</f>
        <v/>
      </c>
      <c r="N461">
        <f>COUNTIFS(INDIRECT("Tabela6[QRCode]"),CUMPRIMENTO!$C461,INDIRECT("Tabela6[Data]"),CUMPRIMENTO!N$1)+COUNTIFS(INDIRECT("Tabela6[QRCode]"),CUMPRIMENTO!$D461,INDIRECT("Tabela6[Data]"),CUMPRIMENTO!N$1)</f>
        <v/>
      </c>
      <c r="Q461" s="33">
        <f>SUM(J461:P461)/(IF(G461=1,COUNTA(J461:P461)*3,IF(G461=2,COUNTA(J461:P461)*2,IF(G461=3,COUNTA(J461:P461),IF(G461=4,COUNTA(J461:P461)/2,IF(G461=5,COUNTA(J461:P461)/7,IF(G461=6,1,"")))))))</f>
        <v/>
      </c>
      <c r="R461">
        <f>COUNTIFS(INDIRECT("Tabela6[QRCode]"),CUMPRIMENTO!$C461,INDIRECT("Tabela6[Data]"),CUMPRIMENTO!R$1)+COUNTIFS(INDIRECT("Tabela6[QRCode]"),CUMPRIMENTO!$D461,INDIRECT("Tabela6[Data]"),CUMPRIMENTO!R$1)</f>
        <v/>
      </c>
      <c r="S461">
        <f>COUNTIFS(INDIRECT("Tabela6[QRCode]"),CUMPRIMENTO!$C461,INDIRECT("Tabela6[Data]"),CUMPRIMENTO!S$1)+COUNTIFS(INDIRECT("Tabela6[QRCode]"),CUMPRIMENTO!$D461,INDIRECT("Tabela6[Data]"),CUMPRIMENTO!S$1)</f>
        <v/>
      </c>
      <c r="T461">
        <f>COUNTIFS(INDIRECT("Tabela6[QRCode]"),CUMPRIMENTO!$C461,INDIRECT("Tabela6[Data]"),CUMPRIMENTO!T$1)+COUNTIFS(INDIRECT("Tabela6[QRCode]"),CUMPRIMENTO!$D461,INDIRECT("Tabela6[Data]"),CUMPRIMENTO!T$1)</f>
        <v/>
      </c>
      <c r="U461">
        <f>COUNTIFS(INDIRECT("Tabela6[QRCode]"),CUMPRIMENTO!$C461,INDIRECT("Tabela6[Data]"),CUMPRIMENTO!U$1)+COUNTIFS(INDIRECT("Tabela6[QRCode]"),CUMPRIMENTO!$D461,INDIRECT("Tabela6[Data]"),CUMPRIMENTO!U$1)</f>
        <v/>
      </c>
      <c r="V461">
        <f>COUNTIFS(INDIRECT("Tabela6[QRCode]"),CUMPRIMENTO!$C461,INDIRECT("Tabela6[Data]"),CUMPRIMENTO!V$1)+COUNTIFS(INDIRECT("Tabela6[QRCode]"),CUMPRIMENTO!$D461,INDIRECT("Tabela6[Data]"),CUMPRIMENTO!V$1)</f>
        <v/>
      </c>
      <c r="Y461" s="33">
        <f>SUM(R461:X461)/(IF(G461=1,COUNTA(R461:X461)*3,IF(G461=2,COUNTA(R461:X461)*2,IF(G461=3,COUNTA(R461:X461),IF(G461=4,COUNTA(R461:X461)/2,IF(G461=5,COUNTA(R461:X461)/7,IF(G461=6,1,"")))))))</f>
        <v/>
      </c>
      <c r="Z461">
        <f>COUNTIFS(INDIRECT("Tabela6[QRCode]"),CUMPRIMENTO!$C461,INDIRECT("Tabela6[Data]"),CUMPRIMENTO!Z$1)+COUNTIFS(INDIRECT("Tabela6[QRCode]"),CUMPRIMENTO!$D461,INDIRECT("Tabela6[Data]"),CUMPRIMENTO!Z$1)</f>
        <v/>
      </c>
      <c r="AA461">
        <f>COUNTIFS(INDIRECT("Tabela6[QRCode]"),CUMPRIMENTO!$C461,INDIRECT("Tabela6[Data]"),CUMPRIMENTO!AA$1)+COUNTIFS(INDIRECT("Tabela6[QRCode]"),CUMPRIMENTO!$D461,INDIRECT("Tabela6[Data]"),CUMPRIMENTO!AA$1)</f>
        <v/>
      </c>
      <c r="AB461">
        <f>COUNTIFS(INDIRECT("Tabela6[QRCode]"),CUMPRIMENTO!$C461,INDIRECT("Tabela6[Data]"),CUMPRIMENTO!AB$1)+COUNTIFS(INDIRECT("Tabela6[QRCode]"),CUMPRIMENTO!$D461,INDIRECT("Tabela6[Data]"),CUMPRIMENTO!AB$1)</f>
        <v/>
      </c>
      <c r="AC461">
        <f>COUNTIFS(INDIRECT("Tabela6[QRCode]"),CUMPRIMENTO!$C461,INDIRECT("Tabela6[Data]"),CUMPRIMENTO!AC$1)+COUNTIFS(INDIRECT("Tabela6[QRCode]"),CUMPRIMENTO!$D461,INDIRECT("Tabela6[Data]"),CUMPRIMENTO!AC$1)</f>
        <v/>
      </c>
      <c r="AD461">
        <f>COUNTIFS(INDIRECT("Tabela6[QRCode]"),CUMPRIMENTO!$C461,INDIRECT("Tabela6[Data]"),CUMPRIMENTO!AD$1)+COUNTIFS(INDIRECT("Tabela6[QRCode]"),CUMPRIMENTO!$D461,INDIRECT("Tabela6[Data]"),CUMPRIMENTO!AD$1)</f>
        <v/>
      </c>
      <c r="AG461" s="33">
        <f>SUM(Z461:AD461)/(IF(G461=1,COUNTA(Z461:AD461)*3,IF(G461=2,COUNTA(Z461:AD461)*2,IF(G461=3,COUNTA(Z461:AD461),IF(G461=4,COUNTA(Z461:AD461)/2,IF(G461=5,COUNTA(Z461:AD461)/7,IF(G461=6,1,"")))))))</f>
        <v/>
      </c>
      <c r="AH461">
        <f>COUNTIFS(INDIRECT("Tabela6[QRCode]"),CUMPRIMENTO!$C461,INDIRECT("Tabela6[Data]"),CUMPRIMENTO!AH$1)+COUNTIFS(INDIRECT("Tabela6[QRCode]"),CUMPRIMENTO!$D461,INDIRECT("Tabela6[Data]"),CUMPRIMENTO!AH$1)</f>
        <v/>
      </c>
      <c r="AI461">
        <f>COUNTIFS(INDIRECT("Tabela6[QRCode]"),CUMPRIMENTO!$C461,INDIRECT("Tabela6[Data]"),CUMPRIMENTO!AI$1)+COUNTIFS(INDIRECT("Tabela6[QRCode]"),CUMPRIMENTO!$D461,INDIRECT("Tabela6[Data]"),CUMPRIMENTO!AI$1)</f>
        <v/>
      </c>
      <c r="AJ461">
        <f>COUNTIFS(INDIRECT("Tabela6[QRCode]"),CUMPRIMENTO!$C461,INDIRECT("Tabela6[Data]"),CUMPRIMENTO!AJ$1)+COUNTIFS(INDIRECT("Tabela6[QRCode]"),CUMPRIMENTO!$D461,INDIRECT("Tabela6[Data]"),CUMPRIMENTO!AJ$1)</f>
        <v/>
      </c>
      <c r="AK461">
        <f>COUNTIFS(INDIRECT("Tabela6[QRCode]"),CUMPRIMENTO!$C461,INDIRECT("Tabela6[Data]"),CUMPRIMENTO!AK$1)+COUNTIFS(INDIRECT("Tabela6[QRCode]"),CUMPRIMENTO!$D461,INDIRECT("Tabela6[Data]"),CUMPRIMENTO!AK$1)</f>
        <v/>
      </c>
      <c r="AL461">
        <f>COUNTIFS(INDIRECT("Tabela6[QRCode]"),CUMPRIMENTO!$C461,INDIRECT("Tabela6[Data]"),CUMPRIMENTO!AL$1)+COUNTIFS(INDIRECT("Tabela6[QRCode]"),CUMPRIMENTO!$D461,INDIRECT("Tabela6[Data]"),CUMPRIMENTO!AL$1)</f>
        <v/>
      </c>
      <c r="AO461" s="33">
        <f>SUM(AH461:AL461)/(IF(G461=1,COUNTA(AH461:AL461)*3,IF(G461=2,COUNTA(AH461:AL461)*2,IF(G461=3,COUNTA(AH461:AL461),IF(G461=4,COUNTA(AH461:AL461)/2,IF(G461=5,COUNTA(AH461:AL461)/7,IF(G461=6,1,"")))))))</f>
        <v/>
      </c>
      <c r="AP461">
        <f>COUNTIFS(INDIRECT("Tabela6[QRCode]"),CUMPRIMENTO!$C461,INDIRECT("Tabela6[Data]"),CUMPRIMENTO!AP$1)+COUNTIFS(INDIRECT("Tabela6[QRCode]"),CUMPRIMENTO!$D461,INDIRECT("Tabela6[Data]"),CUMPRIMENTO!AP$1)</f>
        <v/>
      </c>
      <c r="AQ461">
        <f>COUNTIFS(INDIRECT("Tabela6[QRCode]"),CUMPRIMENTO!$C461,INDIRECT("Tabela6[Data]"),CUMPRIMENTO!AQ$1)+COUNTIFS(INDIRECT("Tabela6[QRCode]"),CUMPRIMENTO!$D461,INDIRECT("Tabela6[Data]"),CUMPRIMENTO!AQ$1)</f>
        <v/>
      </c>
      <c r="AW461" s="33">
        <f>SUM(AP461:AS461)/(IF(G461=1,COUNTA(AP461:AS461)*3,IF(G461=2,COUNTA(AP461:AS461)*2,IF(G461=3,COUNTA(AP461:AS461),IF(G461=4,COUNTA(AP461:AS461)/2,IF(G461=5,COUNTA(AP461:AS461)/7,IF(G461=6,1,"")))))))</f>
        <v/>
      </c>
    </row>
    <row r="462">
      <c r="B462" t="inlineStr">
        <is>
          <t>BR01-IES-P56</t>
        </is>
      </c>
      <c r="C462" t="inlineStr">
        <is>
          <t>BR01-IES-P56-SALA09</t>
        </is>
      </c>
      <c r="D462" t="inlineStr">
        <is>
          <t>RS-ST01-56-00T-SLA09</t>
        </is>
      </c>
      <c r="E462" t="inlineStr">
        <is>
          <t>AMBULATORIO - SALA LABORATORIO POSTURAL</t>
        </is>
      </c>
      <c r="G462" t="n">
        <v>3</v>
      </c>
      <c r="H462" t="inlineStr">
        <is>
          <t>T3E</t>
        </is>
      </c>
      <c r="I462" s="34">
        <f>IF(H462="SOB DEMANDA",100%,IF(AVERAGE(Y462,AG462,AO462,AW462)&gt;100%,100%,AVERAGE(Y462,AG462,AO462,AW462)))</f>
        <v/>
      </c>
      <c r="J462">
        <f>COUNTIFS(INDIRECT("Tabela6[QRCode]"),CUMPRIMENTO!$C462,INDIRECT("Tabela6[Data]"),CUMPRIMENTO!J$1)+COUNTIFS(INDIRECT("Tabela6[QRCode]"),CUMPRIMENTO!$D462,INDIRECT("Tabela6[Data]"),CUMPRIMENTO!J$1)</f>
        <v/>
      </c>
      <c r="K462">
        <f>COUNTIFS(INDIRECT("Tabela6[QRCode]"),CUMPRIMENTO!$C462,INDIRECT("Tabela6[Data]"),CUMPRIMENTO!K$1)+COUNTIFS(INDIRECT("Tabela6[QRCode]"),CUMPRIMENTO!$D462,INDIRECT("Tabela6[Data]"),CUMPRIMENTO!K$1)</f>
        <v/>
      </c>
      <c r="L462">
        <f>COUNTIFS(INDIRECT("Tabela6[QRCode]"),CUMPRIMENTO!$C462,INDIRECT("Tabela6[Data]"),CUMPRIMENTO!L$1)+COUNTIFS(INDIRECT("Tabela6[QRCode]"),CUMPRIMENTO!$D462,INDIRECT("Tabela6[Data]"),CUMPRIMENTO!L$1)</f>
        <v/>
      </c>
      <c r="M462">
        <f>COUNTIFS(INDIRECT("Tabela6[QRCode]"),CUMPRIMENTO!$C462,INDIRECT("Tabela6[Data]"),CUMPRIMENTO!M$1)+COUNTIFS(INDIRECT("Tabela6[QRCode]"),CUMPRIMENTO!$D462,INDIRECT("Tabela6[Data]"),CUMPRIMENTO!M$1)</f>
        <v/>
      </c>
      <c r="N462">
        <f>COUNTIFS(INDIRECT("Tabela6[QRCode]"),CUMPRIMENTO!$C462,INDIRECT("Tabela6[Data]"),CUMPRIMENTO!N$1)+COUNTIFS(INDIRECT("Tabela6[QRCode]"),CUMPRIMENTO!$D462,INDIRECT("Tabela6[Data]"),CUMPRIMENTO!N$1)</f>
        <v/>
      </c>
      <c r="Q462" s="33">
        <f>SUM(J462:P462)/(IF(G462=1,COUNTA(J462:P462)*3,IF(G462=2,COUNTA(J462:P462)*2,IF(G462=3,COUNTA(J462:P462),IF(G462=4,COUNTA(J462:P462)/2,IF(G462=5,COUNTA(J462:P462)/7,IF(G462=6,1,"")))))))</f>
        <v/>
      </c>
      <c r="R462">
        <f>COUNTIFS(INDIRECT("Tabela6[QRCode]"),CUMPRIMENTO!$C462,INDIRECT("Tabela6[Data]"),CUMPRIMENTO!R$1)+COUNTIFS(INDIRECT("Tabela6[QRCode]"),CUMPRIMENTO!$D462,INDIRECT("Tabela6[Data]"),CUMPRIMENTO!R$1)</f>
        <v/>
      </c>
      <c r="S462">
        <f>COUNTIFS(INDIRECT("Tabela6[QRCode]"),CUMPRIMENTO!$C462,INDIRECT("Tabela6[Data]"),CUMPRIMENTO!S$1)+COUNTIFS(INDIRECT("Tabela6[QRCode]"),CUMPRIMENTO!$D462,INDIRECT("Tabela6[Data]"),CUMPRIMENTO!S$1)</f>
        <v/>
      </c>
      <c r="T462">
        <f>COUNTIFS(INDIRECT("Tabela6[QRCode]"),CUMPRIMENTO!$C462,INDIRECT("Tabela6[Data]"),CUMPRIMENTO!T$1)+COUNTIFS(INDIRECT("Tabela6[QRCode]"),CUMPRIMENTO!$D462,INDIRECT("Tabela6[Data]"),CUMPRIMENTO!T$1)</f>
        <v/>
      </c>
      <c r="U462">
        <f>COUNTIFS(INDIRECT("Tabela6[QRCode]"),CUMPRIMENTO!$C462,INDIRECT("Tabela6[Data]"),CUMPRIMENTO!U$1)+COUNTIFS(INDIRECT("Tabela6[QRCode]"),CUMPRIMENTO!$D462,INDIRECT("Tabela6[Data]"),CUMPRIMENTO!U$1)</f>
        <v/>
      </c>
      <c r="V462">
        <f>COUNTIFS(INDIRECT("Tabela6[QRCode]"),CUMPRIMENTO!$C462,INDIRECT("Tabela6[Data]"),CUMPRIMENTO!V$1)+COUNTIFS(INDIRECT("Tabela6[QRCode]"),CUMPRIMENTO!$D462,INDIRECT("Tabela6[Data]"),CUMPRIMENTO!V$1)</f>
        <v/>
      </c>
      <c r="Y462" s="33">
        <f>SUM(R462:X462)/(IF(G462=1,COUNTA(R462:X462)*3,IF(G462=2,COUNTA(R462:X462)*2,IF(G462=3,COUNTA(R462:X462),IF(G462=4,COUNTA(R462:X462)/2,IF(G462=5,COUNTA(R462:X462)/7,IF(G462=6,1,"")))))))</f>
        <v/>
      </c>
      <c r="Z462">
        <f>COUNTIFS(INDIRECT("Tabela6[QRCode]"),CUMPRIMENTO!$C462,INDIRECT("Tabela6[Data]"),CUMPRIMENTO!Z$1)+COUNTIFS(INDIRECT("Tabela6[QRCode]"),CUMPRIMENTO!$D462,INDIRECT("Tabela6[Data]"),CUMPRIMENTO!Z$1)</f>
        <v/>
      </c>
      <c r="AA462">
        <f>COUNTIFS(INDIRECT("Tabela6[QRCode]"),CUMPRIMENTO!$C462,INDIRECT("Tabela6[Data]"),CUMPRIMENTO!AA$1)+COUNTIFS(INDIRECT("Tabela6[QRCode]"),CUMPRIMENTO!$D462,INDIRECT("Tabela6[Data]"),CUMPRIMENTO!AA$1)</f>
        <v/>
      </c>
      <c r="AB462">
        <f>COUNTIFS(INDIRECT("Tabela6[QRCode]"),CUMPRIMENTO!$C462,INDIRECT("Tabela6[Data]"),CUMPRIMENTO!AB$1)+COUNTIFS(INDIRECT("Tabela6[QRCode]"),CUMPRIMENTO!$D462,INDIRECT("Tabela6[Data]"),CUMPRIMENTO!AB$1)</f>
        <v/>
      </c>
      <c r="AC462">
        <f>COUNTIFS(INDIRECT("Tabela6[QRCode]"),CUMPRIMENTO!$C462,INDIRECT("Tabela6[Data]"),CUMPRIMENTO!AC$1)+COUNTIFS(INDIRECT("Tabela6[QRCode]"),CUMPRIMENTO!$D462,INDIRECT("Tabela6[Data]"),CUMPRIMENTO!AC$1)</f>
        <v/>
      </c>
      <c r="AD462">
        <f>COUNTIFS(INDIRECT("Tabela6[QRCode]"),CUMPRIMENTO!$C462,INDIRECT("Tabela6[Data]"),CUMPRIMENTO!AD$1)+COUNTIFS(INDIRECT("Tabela6[QRCode]"),CUMPRIMENTO!$D462,INDIRECT("Tabela6[Data]"),CUMPRIMENTO!AD$1)</f>
        <v/>
      </c>
      <c r="AG462" s="33">
        <f>SUM(Z462:AD462)/(IF(G462=1,COUNTA(Z462:AD462)*3,IF(G462=2,COUNTA(Z462:AD462)*2,IF(G462=3,COUNTA(Z462:AD462),IF(G462=4,COUNTA(Z462:AD462)/2,IF(G462=5,COUNTA(Z462:AD462)/7,IF(G462=6,1,"")))))))</f>
        <v/>
      </c>
      <c r="AH462">
        <f>COUNTIFS(INDIRECT("Tabela6[QRCode]"),CUMPRIMENTO!$C462,INDIRECT("Tabela6[Data]"),CUMPRIMENTO!AH$1)+COUNTIFS(INDIRECT("Tabela6[QRCode]"),CUMPRIMENTO!$D462,INDIRECT("Tabela6[Data]"),CUMPRIMENTO!AH$1)</f>
        <v/>
      </c>
      <c r="AI462">
        <f>COUNTIFS(INDIRECT("Tabela6[QRCode]"),CUMPRIMENTO!$C462,INDIRECT("Tabela6[Data]"),CUMPRIMENTO!AI$1)+COUNTIFS(INDIRECT("Tabela6[QRCode]"),CUMPRIMENTO!$D462,INDIRECT("Tabela6[Data]"),CUMPRIMENTO!AI$1)</f>
        <v/>
      </c>
      <c r="AJ462">
        <f>COUNTIFS(INDIRECT("Tabela6[QRCode]"),CUMPRIMENTO!$C462,INDIRECT("Tabela6[Data]"),CUMPRIMENTO!AJ$1)+COUNTIFS(INDIRECT("Tabela6[QRCode]"),CUMPRIMENTO!$D462,INDIRECT("Tabela6[Data]"),CUMPRIMENTO!AJ$1)</f>
        <v/>
      </c>
      <c r="AK462">
        <f>COUNTIFS(INDIRECT("Tabela6[QRCode]"),CUMPRIMENTO!$C462,INDIRECT("Tabela6[Data]"),CUMPRIMENTO!AK$1)+COUNTIFS(INDIRECT("Tabela6[QRCode]"),CUMPRIMENTO!$D462,INDIRECT("Tabela6[Data]"),CUMPRIMENTO!AK$1)</f>
        <v/>
      </c>
      <c r="AL462">
        <f>COUNTIFS(INDIRECT("Tabela6[QRCode]"),CUMPRIMENTO!$C462,INDIRECT("Tabela6[Data]"),CUMPRIMENTO!AL$1)+COUNTIFS(INDIRECT("Tabela6[QRCode]"),CUMPRIMENTO!$D462,INDIRECT("Tabela6[Data]"),CUMPRIMENTO!AL$1)</f>
        <v/>
      </c>
      <c r="AO462" s="33">
        <f>SUM(AH462:AL462)/(IF(G462=1,COUNTA(AH462:AL462)*3,IF(G462=2,COUNTA(AH462:AL462)*2,IF(G462=3,COUNTA(AH462:AL462),IF(G462=4,COUNTA(AH462:AL462)/2,IF(G462=5,COUNTA(AH462:AL462)/7,IF(G462=6,1,"")))))))</f>
        <v/>
      </c>
      <c r="AP462">
        <f>COUNTIFS(INDIRECT("Tabela6[QRCode]"),CUMPRIMENTO!$C462,INDIRECT("Tabela6[Data]"),CUMPRIMENTO!AP$1)+COUNTIFS(INDIRECT("Tabela6[QRCode]"),CUMPRIMENTO!$D462,INDIRECT("Tabela6[Data]"),CUMPRIMENTO!AP$1)</f>
        <v/>
      </c>
      <c r="AQ462">
        <f>COUNTIFS(INDIRECT("Tabela6[QRCode]"),CUMPRIMENTO!$C462,INDIRECT("Tabela6[Data]"),CUMPRIMENTO!AQ$1)+COUNTIFS(INDIRECT("Tabela6[QRCode]"),CUMPRIMENTO!$D462,INDIRECT("Tabela6[Data]"),CUMPRIMENTO!AQ$1)</f>
        <v/>
      </c>
      <c r="AW462" s="33">
        <f>SUM(AP462:AS462)/(IF(G462=1,COUNTA(AP462:AS462)*3,IF(G462=2,COUNTA(AP462:AS462)*2,IF(G462=3,COUNTA(AP462:AS462),IF(G462=4,COUNTA(AP462:AS462)/2,IF(G462=5,COUNTA(AP462:AS462)/7,IF(G462=6,1,"")))))))</f>
        <v/>
      </c>
    </row>
    <row r="463">
      <c r="B463" t="inlineStr">
        <is>
          <t>BR01-IES-P56</t>
        </is>
      </c>
      <c r="C463" t="inlineStr">
        <is>
          <t>BR01-IES-P56-SALA10</t>
        </is>
      </c>
      <c r="D463" t="inlineStr">
        <is>
          <t>RS-ST01-56-00T-SLA10</t>
        </is>
      </c>
      <c r="E463" t="inlineStr">
        <is>
          <t>AMBULATORIO - SALA PROGRAMA CUIDAR</t>
        </is>
      </c>
      <c r="G463" t="n">
        <v>3</v>
      </c>
      <c r="H463" t="inlineStr">
        <is>
          <t>T3E</t>
        </is>
      </c>
      <c r="I463" s="34">
        <f>IF(H463="SOB DEMANDA",100%,IF(AVERAGE(Y463,AG463,AO463,AW463)&gt;100%,100%,AVERAGE(Y463,AG463,AO463,AW463)))</f>
        <v/>
      </c>
      <c r="J463">
        <f>COUNTIFS(INDIRECT("Tabela6[QRCode]"),CUMPRIMENTO!$C463,INDIRECT("Tabela6[Data]"),CUMPRIMENTO!J$1)+COUNTIFS(INDIRECT("Tabela6[QRCode]"),CUMPRIMENTO!$D463,INDIRECT("Tabela6[Data]"),CUMPRIMENTO!J$1)</f>
        <v/>
      </c>
      <c r="K463">
        <f>COUNTIFS(INDIRECT("Tabela6[QRCode]"),CUMPRIMENTO!$C463,INDIRECT("Tabela6[Data]"),CUMPRIMENTO!K$1)+COUNTIFS(INDIRECT("Tabela6[QRCode]"),CUMPRIMENTO!$D463,INDIRECT("Tabela6[Data]"),CUMPRIMENTO!K$1)</f>
        <v/>
      </c>
      <c r="L463">
        <f>COUNTIFS(INDIRECT("Tabela6[QRCode]"),CUMPRIMENTO!$C463,INDIRECT("Tabela6[Data]"),CUMPRIMENTO!L$1)+COUNTIFS(INDIRECT("Tabela6[QRCode]"),CUMPRIMENTO!$D463,INDIRECT("Tabela6[Data]"),CUMPRIMENTO!L$1)</f>
        <v/>
      </c>
      <c r="M463">
        <f>COUNTIFS(INDIRECT("Tabela6[QRCode]"),CUMPRIMENTO!$C463,INDIRECT("Tabela6[Data]"),CUMPRIMENTO!M$1)+COUNTIFS(INDIRECT("Tabela6[QRCode]"),CUMPRIMENTO!$D463,INDIRECT("Tabela6[Data]"),CUMPRIMENTO!M$1)</f>
        <v/>
      </c>
      <c r="N463">
        <f>COUNTIFS(INDIRECT("Tabela6[QRCode]"),CUMPRIMENTO!$C463,INDIRECT("Tabela6[Data]"),CUMPRIMENTO!N$1)+COUNTIFS(INDIRECT("Tabela6[QRCode]"),CUMPRIMENTO!$D463,INDIRECT("Tabela6[Data]"),CUMPRIMENTO!N$1)</f>
        <v/>
      </c>
      <c r="Q463" s="33">
        <f>SUM(J463:P463)/(IF(G463=1,COUNTA(J463:P463)*3,IF(G463=2,COUNTA(J463:P463)*2,IF(G463=3,COUNTA(J463:P463),IF(G463=4,COUNTA(J463:P463)/2,IF(G463=5,COUNTA(J463:P463)/7,IF(G463=6,1,"")))))))</f>
        <v/>
      </c>
      <c r="R463">
        <f>COUNTIFS(INDIRECT("Tabela6[QRCode]"),CUMPRIMENTO!$C463,INDIRECT("Tabela6[Data]"),CUMPRIMENTO!R$1)+COUNTIFS(INDIRECT("Tabela6[QRCode]"),CUMPRIMENTO!$D463,INDIRECT("Tabela6[Data]"),CUMPRIMENTO!R$1)</f>
        <v/>
      </c>
      <c r="S463">
        <f>COUNTIFS(INDIRECT("Tabela6[QRCode]"),CUMPRIMENTO!$C463,INDIRECT("Tabela6[Data]"),CUMPRIMENTO!S$1)+COUNTIFS(INDIRECT("Tabela6[QRCode]"),CUMPRIMENTO!$D463,INDIRECT("Tabela6[Data]"),CUMPRIMENTO!S$1)</f>
        <v/>
      </c>
      <c r="T463">
        <f>COUNTIFS(INDIRECT("Tabela6[QRCode]"),CUMPRIMENTO!$C463,INDIRECT("Tabela6[Data]"),CUMPRIMENTO!T$1)+COUNTIFS(INDIRECT("Tabela6[QRCode]"),CUMPRIMENTO!$D463,INDIRECT("Tabela6[Data]"),CUMPRIMENTO!T$1)</f>
        <v/>
      </c>
      <c r="U463">
        <f>COUNTIFS(INDIRECT("Tabela6[QRCode]"),CUMPRIMENTO!$C463,INDIRECT("Tabela6[Data]"),CUMPRIMENTO!U$1)+COUNTIFS(INDIRECT("Tabela6[QRCode]"),CUMPRIMENTO!$D463,INDIRECT("Tabela6[Data]"),CUMPRIMENTO!U$1)</f>
        <v/>
      </c>
      <c r="V463">
        <f>COUNTIFS(INDIRECT("Tabela6[QRCode]"),CUMPRIMENTO!$C463,INDIRECT("Tabela6[Data]"),CUMPRIMENTO!V$1)+COUNTIFS(INDIRECT("Tabela6[QRCode]"),CUMPRIMENTO!$D463,INDIRECT("Tabela6[Data]"),CUMPRIMENTO!V$1)</f>
        <v/>
      </c>
      <c r="Y463" s="33">
        <f>SUM(R463:X463)/(IF(G463=1,COUNTA(R463:X463)*3,IF(G463=2,COUNTA(R463:X463)*2,IF(G463=3,COUNTA(R463:X463),IF(G463=4,COUNTA(R463:X463)/2,IF(G463=5,COUNTA(R463:X463)/7,IF(G463=6,1,"")))))))</f>
        <v/>
      </c>
      <c r="Z463">
        <f>COUNTIFS(INDIRECT("Tabela6[QRCode]"),CUMPRIMENTO!$C463,INDIRECT("Tabela6[Data]"),CUMPRIMENTO!Z$1)+COUNTIFS(INDIRECT("Tabela6[QRCode]"),CUMPRIMENTO!$D463,INDIRECT("Tabela6[Data]"),CUMPRIMENTO!Z$1)</f>
        <v/>
      </c>
      <c r="AA463">
        <f>COUNTIFS(INDIRECT("Tabela6[QRCode]"),CUMPRIMENTO!$C463,INDIRECT("Tabela6[Data]"),CUMPRIMENTO!AA$1)+COUNTIFS(INDIRECT("Tabela6[QRCode]"),CUMPRIMENTO!$D463,INDIRECT("Tabela6[Data]"),CUMPRIMENTO!AA$1)</f>
        <v/>
      </c>
      <c r="AB463">
        <f>COUNTIFS(INDIRECT("Tabela6[QRCode]"),CUMPRIMENTO!$C463,INDIRECT("Tabela6[Data]"),CUMPRIMENTO!AB$1)+COUNTIFS(INDIRECT("Tabela6[QRCode]"),CUMPRIMENTO!$D463,INDIRECT("Tabela6[Data]"),CUMPRIMENTO!AB$1)</f>
        <v/>
      </c>
      <c r="AC463">
        <f>COUNTIFS(INDIRECT("Tabela6[QRCode]"),CUMPRIMENTO!$C463,INDIRECT("Tabela6[Data]"),CUMPRIMENTO!AC$1)+COUNTIFS(INDIRECT("Tabela6[QRCode]"),CUMPRIMENTO!$D463,INDIRECT("Tabela6[Data]"),CUMPRIMENTO!AC$1)</f>
        <v/>
      </c>
      <c r="AD463">
        <f>COUNTIFS(INDIRECT("Tabela6[QRCode]"),CUMPRIMENTO!$C463,INDIRECT("Tabela6[Data]"),CUMPRIMENTO!AD$1)+COUNTIFS(INDIRECT("Tabela6[QRCode]"),CUMPRIMENTO!$D463,INDIRECT("Tabela6[Data]"),CUMPRIMENTO!AD$1)</f>
        <v/>
      </c>
      <c r="AG463" s="33">
        <f>SUM(Z463:AD463)/(IF(G463=1,COUNTA(Z463:AD463)*3,IF(G463=2,COUNTA(Z463:AD463)*2,IF(G463=3,COUNTA(Z463:AD463),IF(G463=4,COUNTA(Z463:AD463)/2,IF(G463=5,COUNTA(Z463:AD463)/7,IF(G463=6,1,"")))))))</f>
        <v/>
      </c>
      <c r="AH463">
        <f>COUNTIFS(INDIRECT("Tabela6[QRCode]"),CUMPRIMENTO!$C463,INDIRECT("Tabela6[Data]"),CUMPRIMENTO!AH$1)+COUNTIFS(INDIRECT("Tabela6[QRCode]"),CUMPRIMENTO!$D463,INDIRECT("Tabela6[Data]"),CUMPRIMENTO!AH$1)</f>
        <v/>
      </c>
      <c r="AI463">
        <f>COUNTIFS(INDIRECT("Tabela6[QRCode]"),CUMPRIMENTO!$C463,INDIRECT("Tabela6[Data]"),CUMPRIMENTO!AI$1)+COUNTIFS(INDIRECT("Tabela6[QRCode]"),CUMPRIMENTO!$D463,INDIRECT("Tabela6[Data]"),CUMPRIMENTO!AI$1)</f>
        <v/>
      </c>
      <c r="AJ463">
        <f>COUNTIFS(INDIRECT("Tabela6[QRCode]"),CUMPRIMENTO!$C463,INDIRECT("Tabela6[Data]"),CUMPRIMENTO!AJ$1)+COUNTIFS(INDIRECT("Tabela6[QRCode]"),CUMPRIMENTO!$D463,INDIRECT("Tabela6[Data]"),CUMPRIMENTO!AJ$1)</f>
        <v/>
      </c>
      <c r="AK463">
        <f>COUNTIFS(INDIRECT("Tabela6[QRCode]"),CUMPRIMENTO!$C463,INDIRECT("Tabela6[Data]"),CUMPRIMENTO!AK$1)+COUNTIFS(INDIRECT("Tabela6[QRCode]"),CUMPRIMENTO!$D463,INDIRECT("Tabela6[Data]"),CUMPRIMENTO!AK$1)</f>
        <v/>
      </c>
      <c r="AL463">
        <f>COUNTIFS(INDIRECT("Tabela6[QRCode]"),CUMPRIMENTO!$C463,INDIRECT("Tabela6[Data]"),CUMPRIMENTO!AL$1)+COUNTIFS(INDIRECT("Tabela6[QRCode]"),CUMPRIMENTO!$D463,INDIRECT("Tabela6[Data]"),CUMPRIMENTO!AL$1)</f>
        <v/>
      </c>
      <c r="AO463" s="33">
        <f>SUM(AH463:AL463)/(IF(G463=1,COUNTA(AH463:AL463)*3,IF(G463=2,COUNTA(AH463:AL463)*2,IF(G463=3,COUNTA(AH463:AL463),IF(G463=4,COUNTA(AH463:AL463)/2,IF(G463=5,COUNTA(AH463:AL463)/7,IF(G463=6,1,"")))))))</f>
        <v/>
      </c>
      <c r="AP463">
        <f>COUNTIFS(INDIRECT("Tabela6[QRCode]"),CUMPRIMENTO!$C463,INDIRECT("Tabela6[Data]"),CUMPRIMENTO!AP$1)+COUNTIFS(INDIRECT("Tabela6[QRCode]"),CUMPRIMENTO!$D463,INDIRECT("Tabela6[Data]"),CUMPRIMENTO!AP$1)</f>
        <v/>
      </c>
      <c r="AQ463">
        <f>COUNTIFS(INDIRECT("Tabela6[QRCode]"),CUMPRIMENTO!$C463,INDIRECT("Tabela6[Data]"),CUMPRIMENTO!AQ$1)+COUNTIFS(INDIRECT("Tabela6[QRCode]"),CUMPRIMENTO!$D463,INDIRECT("Tabela6[Data]"),CUMPRIMENTO!AQ$1)</f>
        <v/>
      </c>
      <c r="AW463" s="33">
        <f>SUM(AP463:AS463)/(IF(G463=1,COUNTA(AP463:AS463)*3,IF(G463=2,COUNTA(AP463:AS463)*2,IF(G463=3,COUNTA(AP463:AS463),IF(G463=4,COUNTA(AP463:AS463)/2,IF(G463=5,COUNTA(AP463:AS463)/7,IF(G463=6,1,"")))))))</f>
        <v/>
      </c>
    </row>
    <row r="464">
      <c r="B464" t="inlineStr">
        <is>
          <t>BR01-IES-P56</t>
        </is>
      </c>
      <c r="C464" t="inlineStr">
        <is>
          <t>BR01-IES-P56-SALA11</t>
        </is>
      </c>
      <c r="D464" t="inlineStr">
        <is>
          <t>RS-ST01-56-00T-SLA11</t>
        </is>
      </c>
      <c r="E464" t="inlineStr">
        <is>
          <t>AMBULATORIO - SALA GESTAO E SAUDE</t>
        </is>
      </c>
      <c r="G464" t="n">
        <v>3</v>
      </c>
      <c r="H464" t="inlineStr">
        <is>
          <t>T3E</t>
        </is>
      </c>
      <c r="I464" s="34">
        <f>IF(H464="SOB DEMANDA",100%,IF(AVERAGE(Y464,AG464,AO464,AW464)&gt;100%,100%,AVERAGE(Y464,AG464,AO464,AW464)))</f>
        <v/>
      </c>
      <c r="J464">
        <f>COUNTIFS(INDIRECT("Tabela6[QRCode]"),CUMPRIMENTO!$C464,INDIRECT("Tabela6[Data]"),CUMPRIMENTO!J$1)+COUNTIFS(INDIRECT("Tabela6[QRCode]"),CUMPRIMENTO!$D464,INDIRECT("Tabela6[Data]"),CUMPRIMENTO!J$1)</f>
        <v/>
      </c>
      <c r="K464">
        <f>COUNTIFS(INDIRECT("Tabela6[QRCode]"),CUMPRIMENTO!$C464,INDIRECT("Tabela6[Data]"),CUMPRIMENTO!K$1)+COUNTIFS(INDIRECT("Tabela6[QRCode]"),CUMPRIMENTO!$D464,INDIRECT("Tabela6[Data]"),CUMPRIMENTO!K$1)</f>
        <v/>
      </c>
      <c r="L464">
        <f>COUNTIFS(INDIRECT("Tabela6[QRCode]"),CUMPRIMENTO!$C464,INDIRECT("Tabela6[Data]"),CUMPRIMENTO!L$1)+COUNTIFS(INDIRECT("Tabela6[QRCode]"),CUMPRIMENTO!$D464,INDIRECT("Tabela6[Data]"),CUMPRIMENTO!L$1)</f>
        <v/>
      </c>
      <c r="M464">
        <f>COUNTIFS(INDIRECT("Tabela6[QRCode]"),CUMPRIMENTO!$C464,INDIRECT("Tabela6[Data]"),CUMPRIMENTO!M$1)+COUNTIFS(INDIRECT("Tabela6[QRCode]"),CUMPRIMENTO!$D464,INDIRECT("Tabela6[Data]"),CUMPRIMENTO!M$1)</f>
        <v/>
      </c>
      <c r="N464">
        <f>COUNTIFS(INDIRECT("Tabela6[QRCode]"),CUMPRIMENTO!$C464,INDIRECT("Tabela6[Data]"),CUMPRIMENTO!N$1)+COUNTIFS(INDIRECT("Tabela6[QRCode]"),CUMPRIMENTO!$D464,INDIRECT("Tabela6[Data]"),CUMPRIMENTO!N$1)</f>
        <v/>
      </c>
      <c r="Q464" s="33">
        <f>SUM(J464:P464)/(IF(G464=1,COUNTA(J464:P464)*3,IF(G464=2,COUNTA(J464:P464)*2,IF(G464=3,COUNTA(J464:P464),IF(G464=4,COUNTA(J464:P464)/2,IF(G464=5,COUNTA(J464:P464)/7,IF(G464=6,1,"")))))))</f>
        <v/>
      </c>
      <c r="R464">
        <f>COUNTIFS(INDIRECT("Tabela6[QRCode]"),CUMPRIMENTO!$C464,INDIRECT("Tabela6[Data]"),CUMPRIMENTO!R$1)+COUNTIFS(INDIRECT("Tabela6[QRCode]"),CUMPRIMENTO!$D464,INDIRECT("Tabela6[Data]"),CUMPRIMENTO!R$1)</f>
        <v/>
      </c>
      <c r="S464">
        <f>COUNTIFS(INDIRECT("Tabela6[QRCode]"),CUMPRIMENTO!$C464,INDIRECT("Tabela6[Data]"),CUMPRIMENTO!S$1)+COUNTIFS(INDIRECT("Tabela6[QRCode]"),CUMPRIMENTO!$D464,INDIRECT("Tabela6[Data]"),CUMPRIMENTO!S$1)</f>
        <v/>
      </c>
      <c r="T464">
        <f>COUNTIFS(INDIRECT("Tabela6[QRCode]"),CUMPRIMENTO!$C464,INDIRECT("Tabela6[Data]"),CUMPRIMENTO!T$1)+COUNTIFS(INDIRECT("Tabela6[QRCode]"),CUMPRIMENTO!$D464,INDIRECT("Tabela6[Data]"),CUMPRIMENTO!T$1)</f>
        <v/>
      </c>
      <c r="U464">
        <f>COUNTIFS(INDIRECT("Tabela6[QRCode]"),CUMPRIMENTO!$C464,INDIRECT("Tabela6[Data]"),CUMPRIMENTO!U$1)+COUNTIFS(INDIRECT("Tabela6[QRCode]"),CUMPRIMENTO!$D464,INDIRECT("Tabela6[Data]"),CUMPRIMENTO!U$1)</f>
        <v/>
      </c>
      <c r="V464">
        <f>COUNTIFS(INDIRECT("Tabela6[QRCode]"),CUMPRIMENTO!$C464,INDIRECT("Tabela6[Data]"),CUMPRIMENTO!V$1)+COUNTIFS(INDIRECT("Tabela6[QRCode]"),CUMPRIMENTO!$D464,INDIRECT("Tabela6[Data]"),CUMPRIMENTO!V$1)</f>
        <v/>
      </c>
      <c r="Y464" s="33">
        <f>SUM(R464:X464)/(IF(G464=1,COUNTA(R464:X464)*3,IF(G464=2,COUNTA(R464:X464)*2,IF(G464=3,COUNTA(R464:X464),IF(G464=4,COUNTA(R464:X464)/2,IF(G464=5,COUNTA(R464:X464)/7,IF(G464=6,1,"")))))))</f>
        <v/>
      </c>
      <c r="Z464">
        <f>COUNTIFS(INDIRECT("Tabela6[QRCode]"),CUMPRIMENTO!$C464,INDIRECT("Tabela6[Data]"),CUMPRIMENTO!Z$1)+COUNTIFS(INDIRECT("Tabela6[QRCode]"),CUMPRIMENTO!$D464,INDIRECT("Tabela6[Data]"),CUMPRIMENTO!Z$1)</f>
        <v/>
      </c>
      <c r="AA464">
        <f>COUNTIFS(INDIRECT("Tabela6[QRCode]"),CUMPRIMENTO!$C464,INDIRECT("Tabela6[Data]"),CUMPRIMENTO!AA$1)+COUNTIFS(INDIRECT("Tabela6[QRCode]"),CUMPRIMENTO!$D464,INDIRECT("Tabela6[Data]"),CUMPRIMENTO!AA$1)</f>
        <v/>
      </c>
      <c r="AB464">
        <f>COUNTIFS(INDIRECT("Tabela6[QRCode]"),CUMPRIMENTO!$C464,INDIRECT("Tabela6[Data]"),CUMPRIMENTO!AB$1)+COUNTIFS(INDIRECT("Tabela6[QRCode]"),CUMPRIMENTO!$D464,INDIRECT("Tabela6[Data]"),CUMPRIMENTO!AB$1)</f>
        <v/>
      </c>
      <c r="AC464">
        <f>COUNTIFS(INDIRECT("Tabela6[QRCode]"),CUMPRIMENTO!$C464,INDIRECT("Tabela6[Data]"),CUMPRIMENTO!AC$1)+COUNTIFS(INDIRECT("Tabela6[QRCode]"),CUMPRIMENTO!$D464,INDIRECT("Tabela6[Data]"),CUMPRIMENTO!AC$1)</f>
        <v/>
      </c>
      <c r="AD464">
        <f>COUNTIFS(INDIRECT("Tabela6[QRCode]"),CUMPRIMENTO!$C464,INDIRECT("Tabela6[Data]"),CUMPRIMENTO!AD$1)+COUNTIFS(INDIRECT("Tabela6[QRCode]"),CUMPRIMENTO!$D464,INDIRECT("Tabela6[Data]"),CUMPRIMENTO!AD$1)</f>
        <v/>
      </c>
      <c r="AG464" s="33">
        <f>SUM(Z464:AD464)/(IF(G464=1,COUNTA(Z464:AD464)*3,IF(G464=2,COUNTA(Z464:AD464)*2,IF(G464=3,COUNTA(Z464:AD464),IF(G464=4,COUNTA(Z464:AD464)/2,IF(G464=5,COUNTA(Z464:AD464)/7,IF(G464=6,1,"")))))))</f>
        <v/>
      </c>
      <c r="AH464">
        <f>COUNTIFS(INDIRECT("Tabela6[QRCode]"),CUMPRIMENTO!$C464,INDIRECT("Tabela6[Data]"),CUMPRIMENTO!AH$1)+COUNTIFS(INDIRECT("Tabela6[QRCode]"),CUMPRIMENTO!$D464,INDIRECT("Tabela6[Data]"),CUMPRIMENTO!AH$1)</f>
        <v/>
      </c>
      <c r="AI464">
        <f>COUNTIFS(INDIRECT("Tabela6[QRCode]"),CUMPRIMENTO!$C464,INDIRECT("Tabela6[Data]"),CUMPRIMENTO!AI$1)+COUNTIFS(INDIRECT("Tabela6[QRCode]"),CUMPRIMENTO!$D464,INDIRECT("Tabela6[Data]"),CUMPRIMENTO!AI$1)</f>
        <v/>
      </c>
      <c r="AJ464">
        <f>COUNTIFS(INDIRECT("Tabela6[QRCode]"),CUMPRIMENTO!$C464,INDIRECT("Tabela6[Data]"),CUMPRIMENTO!AJ$1)+COUNTIFS(INDIRECT("Tabela6[QRCode]"),CUMPRIMENTO!$D464,INDIRECT("Tabela6[Data]"),CUMPRIMENTO!AJ$1)</f>
        <v/>
      </c>
      <c r="AK464">
        <f>COUNTIFS(INDIRECT("Tabela6[QRCode]"),CUMPRIMENTO!$C464,INDIRECT("Tabela6[Data]"),CUMPRIMENTO!AK$1)+COUNTIFS(INDIRECT("Tabela6[QRCode]"),CUMPRIMENTO!$D464,INDIRECT("Tabela6[Data]"),CUMPRIMENTO!AK$1)</f>
        <v/>
      </c>
      <c r="AL464">
        <f>COUNTIFS(INDIRECT("Tabela6[QRCode]"),CUMPRIMENTO!$C464,INDIRECT("Tabela6[Data]"),CUMPRIMENTO!AL$1)+COUNTIFS(INDIRECT("Tabela6[QRCode]"),CUMPRIMENTO!$D464,INDIRECT("Tabela6[Data]"),CUMPRIMENTO!AL$1)</f>
        <v/>
      </c>
      <c r="AO464" s="33">
        <f>SUM(AH464:AL464)/(IF(G464=1,COUNTA(AH464:AL464)*3,IF(G464=2,COUNTA(AH464:AL464)*2,IF(G464=3,COUNTA(AH464:AL464),IF(G464=4,COUNTA(AH464:AL464)/2,IF(G464=5,COUNTA(AH464:AL464)/7,IF(G464=6,1,"")))))))</f>
        <v/>
      </c>
      <c r="AP464">
        <f>COUNTIFS(INDIRECT("Tabela6[QRCode]"),CUMPRIMENTO!$C464,INDIRECT("Tabela6[Data]"),CUMPRIMENTO!AP$1)+COUNTIFS(INDIRECT("Tabela6[QRCode]"),CUMPRIMENTO!$D464,INDIRECT("Tabela6[Data]"),CUMPRIMENTO!AP$1)</f>
        <v/>
      </c>
      <c r="AQ464">
        <f>COUNTIFS(INDIRECT("Tabela6[QRCode]"),CUMPRIMENTO!$C464,INDIRECT("Tabela6[Data]"),CUMPRIMENTO!AQ$1)+COUNTIFS(INDIRECT("Tabela6[QRCode]"),CUMPRIMENTO!$D464,INDIRECT("Tabela6[Data]"),CUMPRIMENTO!AQ$1)</f>
        <v/>
      </c>
      <c r="AW464" s="33">
        <f>SUM(AP464:AS464)/(IF(G464=1,COUNTA(AP464:AS464)*3,IF(G464=2,COUNTA(AP464:AS464)*2,IF(G464=3,COUNTA(AP464:AS464),IF(G464=4,COUNTA(AP464:AS464)/2,IF(G464=5,COUNTA(AP464:AS464)/7,IF(G464=6,1,"")))))))</f>
        <v/>
      </c>
    </row>
    <row r="465">
      <c r="B465" t="inlineStr">
        <is>
          <t>BR01-IES-P56</t>
        </is>
      </c>
      <c r="C465" t="inlineStr">
        <is>
          <t>BR01-IES-P56-SALA12</t>
        </is>
      </c>
      <c r="D465" t="inlineStr">
        <is>
          <t>RS-ST01-56-00T-SLA12</t>
        </is>
      </c>
      <c r="E465" t="inlineStr">
        <is>
          <t>AMBULATORIO - SALA CONSULTORIO I</t>
        </is>
      </c>
      <c r="G465" t="n">
        <v>3</v>
      </c>
      <c r="H465" t="inlineStr">
        <is>
          <t>T3E</t>
        </is>
      </c>
      <c r="I465" s="34">
        <f>IF(H465="SOB DEMANDA",100%,IF(AVERAGE(Y465,AG465,AO465,AW465)&gt;100%,100%,AVERAGE(Y465,AG465,AO465,AW465)))</f>
        <v/>
      </c>
      <c r="J465">
        <f>COUNTIFS(INDIRECT("Tabela6[QRCode]"),CUMPRIMENTO!$C465,INDIRECT("Tabela6[Data]"),CUMPRIMENTO!J$1)+COUNTIFS(INDIRECT("Tabela6[QRCode]"),CUMPRIMENTO!$D465,INDIRECT("Tabela6[Data]"),CUMPRIMENTO!J$1)</f>
        <v/>
      </c>
      <c r="K465">
        <f>COUNTIFS(INDIRECT("Tabela6[QRCode]"),CUMPRIMENTO!$C465,INDIRECT("Tabela6[Data]"),CUMPRIMENTO!K$1)+COUNTIFS(INDIRECT("Tabela6[QRCode]"),CUMPRIMENTO!$D465,INDIRECT("Tabela6[Data]"),CUMPRIMENTO!K$1)</f>
        <v/>
      </c>
      <c r="L465">
        <f>COUNTIFS(INDIRECT("Tabela6[QRCode]"),CUMPRIMENTO!$C465,INDIRECT("Tabela6[Data]"),CUMPRIMENTO!L$1)+COUNTIFS(INDIRECT("Tabela6[QRCode]"),CUMPRIMENTO!$D465,INDIRECT("Tabela6[Data]"),CUMPRIMENTO!L$1)</f>
        <v/>
      </c>
      <c r="M465">
        <f>COUNTIFS(INDIRECT("Tabela6[QRCode]"),CUMPRIMENTO!$C465,INDIRECT("Tabela6[Data]"),CUMPRIMENTO!M$1)+COUNTIFS(INDIRECT("Tabela6[QRCode]"),CUMPRIMENTO!$D465,INDIRECT("Tabela6[Data]"),CUMPRIMENTO!M$1)</f>
        <v/>
      </c>
      <c r="N465">
        <f>COUNTIFS(INDIRECT("Tabela6[QRCode]"),CUMPRIMENTO!$C465,INDIRECT("Tabela6[Data]"),CUMPRIMENTO!N$1)+COUNTIFS(INDIRECT("Tabela6[QRCode]"),CUMPRIMENTO!$D465,INDIRECT("Tabela6[Data]"),CUMPRIMENTO!N$1)</f>
        <v/>
      </c>
      <c r="Q465" s="33">
        <f>SUM(J465:P465)/(IF(G465=1,COUNTA(J465:P465)*3,IF(G465=2,COUNTA(J465:P465)*2,IF(G465=3,COUNTA(J465:P465),IF(G465=4,COUNTA(J465:P465)/2,IF(G465=5,COUNTA(J465:P465)/7,IF(G465=6,1,"")))))))</f>
        <v/>
      </c>
      <c r="R465">
        <f>COUNTIFS(INDIRECT("Tabela6[QRCode]"),CUMPRIMENTO!$C465,INDIRECT("Tabela6[Data]"),CUMPRIMENTO!R$1)+COUNTIFS(INDIRECT("Tabela6[QRCode]"),CUMPRIMENTO!$D465,INDIRECT("Tabela6[Data]"),CUMPRIMENTO!R$1)</f>
        <v/>
      </c>
      <c r="S465">
        <f>COUNTIFS(INDIRECT("Tabela6[QRCode]"),CUMPRIMENTO!$C465,INDIRECT("Tabela6[Data]"),CUMPRIMENTO!S$1)+COUNTIFS(INDIRECT("Tabela6[QRCode]"),CUMPRIMENTO!$D465,INDIRECT("Tabela6[Data]"),CUMPRIMENTO!S$1)</f>
        <v/>
      </c>
      <c r="T465">
        <f>COUNTIFS(INDIRECT("Tabela6[QRCode]"),CUMPRIMENTO!$C465,INDIRECT("Tabela6[Data]"),CUMPRIMENTO!T$1)+COUNTIFS(INDIRECT("Tabela6[QRCode]"),CUMPRIMENTO!$D465,INDIRECT("Tabela6[Data]"),CUMPRIMENTO!T$1)</f>
        <v/>
      </c>
      <c r="U465">
        <f>COUNTIFS(INDIRECT("Tabela6[QRCode]"),CUMPRIMENTO!$C465,INDIRECT("Tabela6[Data]"),CUMPRIMENTO!U$1)+COUNTIFS(INDIRECT("Tabela6[QRCode]"),CUMPRIMENTO!$D465,INDIRECT("Tabela6[Data]"),CUMPRIMENTO!U$1)</f>
        <v/>
      </c>
      <c r="V465">
        <f>COUNTIFS(INDIRECT("Tabela6[QRCode]"),CUMPRIMENTO!$C465,INDIRECT("Tabela6[Data]"),CUMPRIMENTO!V$1)+COUNTIFS(INDIRECT("Tabela6[QRCode]"),CUMPRIMENTO!$D465,INDIRECT("Tabela6[Data]"),CUMPRIMENTO!V$1)</f>
        <v/>
      </c>
      <c r="Y465" s="33">
        <f>SUM(R465:X465)/(IF(G465=1,COUNTA(R465:X465)*3,IF(G465=2,COUNTA(R465:X465)*2,IF(G465=3,COUNTA(R465:X465),IF(G465=4,COUNTA(R465:X465)/2,IF(G465=5,COUNTA(R465:X465)/7,IF(G465=6,1,"")))))))</f>
        <v/>
      </c>
      <c r="Z465">
        <f>COUNTIFS(INDIRECT("Tabela6[QRCode]"),CUMPRIMENTO!$C465,INDIRECT("Tabela6[Data]"),CUMPRIMENTO!Z$1)+COUNTIFS(INDIRECT("Tabela6[QRCode]"),CUMPRIMENTO!$D465,INDIRECT("Tabela6[Data]"),CUMPRIMENTO!Z$1)</f>
        <v/>
      </c>
      <c r="AA465">
        <f>COUNTIFS(INDIRECT("Tabela6[QRCode]"),CUMPRIMENTO!$C465,INDIRECT("Tabela6[Data]"),CUMPRIMENTO!AA$1)+COUNTIFS(INDIRECT("Tabela6[QRCode]"),CUMPRIMENTO!$D465,INDIRECT("Tabela6[Data]"),CUMPRIMENTO!AA$1)</f>
        <v/>
      </c>
      <c r="AB465">
        <f>COUNTIFS(INDIRECT("Tabela6[QRCode]"),CUMPRIMENTO!$C465,INDIRECT("Tabela6[Data]"),CUMPRIMENTO!AB$1)+COUNTIFS(INDIRECT("Tabela6[QRCode]"),CUMPRIMENTO!$D465,INDIRECT("Tabela6[Data]"),CUMPRIMENTO!AB$1)</f>
        <v/>
      </c>
      <c r="AC465">
        <f>COUNTIFS(INDIRECT("Tabela6[QRCode]"),CUMPRIMENTO!$C465,INDIRECT("Tabela6[Data]"),CUMPRIMENTO!AC$1)+COUNTIFS(INDIRECT("Tabela6[QRCode]"),CUMPRIMENTO!$D465,INDIRECT("Tabela6[Data]"),CUMPRIMENTO!AC$1)</f>
        <v/>
      </c>
      <c r="AD465">
        <f>COUNTIFS(INDIRECT("Tabela6[QRCode]"),CUMPRIMENTO!$C465,INDIRECT("Tabela6[Data]"),CUMPRIMENTO!AD$1)+COUNTIFS(INDIRECT("Tabela6[QRCode]"),CUMPRIMENTO!$D465,INDIRECT("Tabela6[Data]"),CUMPRIMENTO!AD$1)</f>
        <v/>
      </c>
      <c r="AG465" s="33">
        <f>SUM(Z465:AD465)/(IF(G465=1,COUNTA(Z465:AD465)*3,IF(G465=2,COUNTA(Z465:AD465)*2,IF(G465=3,COUNTA(Z465:AD465),IF(G465=4,COUNTA(Z465:AD465)/2,IF(G465=5,COUNTA(Z465:AD465)/7,IF(G465=6,1,"")))))))</f>
        <v/>
      </c>
      <c r="AH465">
        <f>COUNTIFS(INDIRECT("Tabela6[QRCode]"),CUMPRIMENTO!$C465,INDIRECT("Tabela6[Data]"),CUMPRIMENTO!AH$1)+COUNTIFS(INDIRECT("Tabela6[QRCode]"),CUMPRIMENTO!$D465,INDIRECT("Tabela6[Data]"),CUMPRIMENTO!AH$1)</f>
        <v/>
      </c>
      <c r="AI465">
        <f>COUNTIFS(INDIRECT("Tabela6[QRCode]"),CUMPRIMENTO!$C465,INDIRECT("Tabela6[Data]"),CUMPRIMENTO!AI$1)+COUNTIFS(INDIRECT("Tabela6[QRCode]"),CUMPRIMENTO!$D465,INDIRECT("Tabela6[Data]"),CUMPRIMENTO!AI$1)</f>
        <v/>
      </c>
      <c r="AJ465">
        <f>COUNTIFS(INDIRECT("Tabela6[QRCode]"),CUMPRIMENTO!$C465,INDIRECT("Tabela6[Data]"),CUMPRIMENTO!AJ$1)+COUNTIFS(INDIRECT("Tabela6[QRCode]"),CUMPRIMENTO!$D465,INDIRECT("Tabela6[Data]"),CUMPRIMENTO!AJ$1)</f>
        <v/>
      </c>
      <c r="AK465">
        <f>COUNTIFS(INDIRECT("Tabela6[QRCode]"),CUMPRIMENTO!$C465,INDIRECT("Tabela6[Data]"),CUMPRIMENTO!AK$1)+COUNTIFS(INDIRECT("Tabela6[QRCode]"),CUMPRIMENTO!$D465,INDIRECT("Tabela6[Data]"),CUMPRIMENTO!AK$1)</f>
        <v/>
      </c>
      <c r="AL465">
        <f>COUNTIFS(INDIRECT("Tabela6[QRCode]"),CUMPRIMENTO!$C465,INDIRECT("Tabela6[Data]"),CUMPRIMENTO!AL$1)+COUNTIFS(INDIRECT("Tabela6[QRCode]"),CUMPRIMENTO!$D465,INDIRECT("Tabela6[Data]"),CUMPRIMENTO!AL$1)</f>
        <v/>
      </c>
      <c r="AO465" s="33">
        <f>SUM(AH465:AL465)/(IF(G465=1,COUNTA(AH465:AL465)*3,IF(G465=2,COUNTA(AH465:AL465)*2,IF(G465=3,COUNTA(AH465:AL465),IF(G465=4,COUNTA(AH465:AL465)/2,IF(G465=5,COUNTA(AH465:AL465)/7,IF(G465=6,1,"")))))))</f>
        <v/>
      </c>
      <c r="AP465">
        <f>COUNTIFS(INDIRECT("Tabela6[QRCode]"),CUMPRIMENTO!$C465,INDIRECT("Tabela6[Data]"),CUMPRIMENTO!AP$1)+COUNTIFS(INDIRECT("Tabela6[QRCode]"),CUMPRIMENTO!$D465,INDIRECT("Tabela6[Data]"),CUMPRIMENTO!AP$1)</f>
        <v/>
      </c>
      <c r="AQ465">
        <f>COUNTIFS(INDIRECT("Tabela6[QRCode]"),CUMPRIMENTO!$C465,INDIRECT("Tabela6[Data]"),CUMPRIMENTO!AQ$1)+COUNTIFS(INDIRECT("Tabela6[QRCode]"),CUMPRIMENTO!$D465,INDIRECT("Tabela6[Data]"),CUMPRIMENTO!AQ$1)</f>
        <v/>
      </c>
      <c r="AW465" s="33">
        <f>SUM(AP465:AS465)/(IF(G465=1,COUNTA(AP465:AS465)*3,IF(G465=2,COUNTA(AP465:AS465)*2,IF(G465=3,COUNTA(AP465:AS465),IF(G465=4,COUNTA(AP465:AS465)/2,IF(G465=5,COUNTA(AP465:AS465)/7,IF(G465=6,1,"")))))))</f>
        <v/>
      </c>
    </row>
    <row r="466">
      <c r="B466" t="inlineStr">
        <is>
          <t>BR01-IES-P56</t>
        </is>
      </c>
      <c r="C466" t="inlineStr">
        <is>
          <t>BR01-IES-P56-SALA13</t>
        </is>
      </c>
      <c r="D466" t="inlineStr">
        <is>
          <t>RS-ST01-56-00T-SLA13</t>
        </is>
      </c>
      <c r="E466" t="inlineStr">
        <is>
          <t>AREA DE CONVIVIO</t>
        </is>
      </c>
      <c r="G466" t="n">
        <v>2</v>
      </c>
      <c r="H466" t="inlineStr">
        <is>
          <t>T3E</t>
        </is>
      </c>
      <c r="I466" s="34">
        <f>IF(H466="SOB DEMANDA",100%,IF(AVERAGE(Y466,AG466,AO466,AW466)&gt;100%,100%,AVERAGE(Y466,AG466,AO466,AW466)))</f>
        <v/>
      </c>
      <c r="J466">
        <f>COUNTIFS(INDIRECT("Tabela6[QRCode]"),CUMPRIMENTO!$C466,INDIRECT("Tabela6[Data]"),CUMPRIMENTO!J$1)+COUNTIFS(INDIRECT("Tabela6[QRCode]"),CUMPRIMENTO!$D466,INDIRECT("Tabela6[Data]"),CUMPRIMENTO!J$1)</f>
        <v/>
      </c>
      <c r="K466">
        <f>COUNTIFS(INDIRECT("Tabela6[QRCode]"),CUMPRIMENTO!$C466,INDIRECT("Tabela6[Data]"),CUMPRIMENTO!K$1)+COUNTIFS(INDIRECT("Tabela6[QRCode]"),CUMPRIMENTO!$D466,INDIRECT("Tabela6[Data]"),CUMPRIMENTO!K$1)</f>
        <v/>
      </c>
      <c r="L466">
        <f>COUNTIFS(INDIRECT("Tabela6[QRCode]"),CUMPRIMENTO!$C466,INDIRECT("Tabela6[Data]"),CUMPRIMENTO!L$1)+COUNTIFS(INDIRECT("Tabela6[QRCode]"),CUMPRIMENTO!$D466,INDIRECT("Tabela6[Data]"),CUMPRIMENTO!L$1)</f>
        <v/>
      </c>
      <c r="M466">
        <f>COUNTIFS(INDIRECT("Tabela6[QRCode]"),CUMPRIMENTO!$C466,INDIRECT("Tabela6[Data]"),CUMPRIMENTO!M$1)+COUNTIFS(INDIRECT("Tabela6[QRCode]"),CUMPRIMENTO!$D466,INDIRECT("Tabela6[Data]"),CUMPRIMENTO!M$1)</f>
        <v/>
      </c>
      <c r="N466">
        <f>COUNTIFS(INDIRECT("Tabela6[QRCode]"),CUMPRIMENTO!$C466,INDIRECT("Tabela6[Data]"),CUMPRIMENTO!N$1)+COUNTIFS(INDIRECT("Tabela6[QRCode]"),CUMPRIMENTO!$D466,INDIRECT("Tabela6[Data]"),CUMPRIMENTO!N$1)</f>
        <v/>
      </c>
      <c r="Q466" s="33">
        <f>SUM(J466:P466)/(IF(G466=1,COUNTA(J466:P466)*3,IF(G466=2,COUNTA(J466:P466)*2,IF(G466=3,COUNTA(J466:P466),IF(G466=4,COUNTA(J466:P466)/2,IF(G466=5,COUNTA(J466:P466)/7,IF(G466=6,1,"")))))))</f>
        <v/>
      </c>
      <c r="R466">
        <f>COUNTIFS(INDIRECT("Tabela6[QRCode]"),CUMPRIMENTO!$C466,INDIRECT("Tabela6[Data]"),CUMPRIMENTO!R$1)+COUNTIFS(INDIRECT("Tabela6[QRCode]"),CUMPRIMENTO!$D466,INDIRECT("Tabela6[Data]"),CUMPRIMENTO!R$1)</f>
        <v/>
      </c>
      <c r="S466">
        <f>COUNTIFS(INDIRECT("Tabela6[QRCode]"),CUMPRIMENTO!$C466,INDIRECT("Tabela6[Data]"),CUMPRIMENTO!S$1)+COUNTIFS(INDIRECT("Tabela6[QRCode]"),CUMPRIMENTO!$D466,INDIRECT("Tabela6[Data]"),CUMPRIMENTO!S$1)</f>
        <v/>
      </c>
      <c r="T466">
        <f>COUNTIFS(INDIRECT("Tabela6[QRCode]"),CUMPRIMENTO!$C466,INDIRECT("Tabela6[Data]"),CUMPRIMENTO!T$1)+COUNTIFS(INDIRECT("Tabela6[QRCode]"),CUMPRIMENTO!$D466,INDIRECT("Tabela6[Data]"),CUMPRIMENTO!T$1)</f>
        <v/>
      </c>
      <c r="U466">
        <f>COUNTIFS(INDIRECT("Tabela6[QRCode]"),CUMPRIMENTO!$C466,INDIRECT("Tabela6[Data]"),CUMPRIMENTO!U$1)+COUNTIFS(INDIRECT("Tabela6[QRCode]"),CUMPRIMENTO!$D466,INDIRECT("Tabela6[Data]"),CUMPRIMENTO!U$1)</f>
        <v/>
      </c>
      <c r="V466">
        <f>COUNTIFS(INDIRECT("Tabela6[QRCode]"),CUMPRIMENTO!$C466,INDIRECT("Tabela6[Data]"),CUMPRIMENTO!V$1)+COUNTIFS(INDIRECT("Tabela6[QRCode]"),CUMPRIMENTO!$D466,INDIRECT("Tabela6[Data]"),CUMPRIMENTO!V$1)</f>
        <v/>
      </c>
      <c r="Y466" s="33">
        <f>SUM(R466:X466)/(IF(G466=1,COUNTA(R466:X466)*3,IF(G466=2,COUNTA(R466:X466)*2,IF(G466=3,COUNTA(R466:X466),IF(G466=4,COUNTA(R466:X466)/2,IF(G466=5,COUNTA(R466:X466)/7,IF(G466=6,1,"")))))))</f>
        <v/>
      </c>
      <c r="Z466">
        <f>COUNTIFS(INDIRECT("Tabela6[QRCode]"),CUMPRIMENTO!$C466,INDIRECT("Tabela6[Data]"),CUMPRIMENTO!Z$1)+COUNTIFS(INDIRECT("Tabela6[QRCode]"),CUMPRIMENTO!$D466,INDIRECT("Tabela6[Data]"),CUMPRIMENTO!Z$1)</f>
        <v/>
      </c>
      <c r="AA466">
        <f>COUNTIFS(INDIRECT("Tabela6[QRCode]"),CUMPRIMENTO!$C466,INDIRECT("Tabela6[Data]"),CUMPRIMENTO!AA$1)+COUNTIFS(INDIRECT("Tabela6[QRCode]"),CUMPRIMENTO!$D466,INDIRECT("Tabela6[Data]"),CUMPRIMENTO!AA$1)</f>
        <v/>
      </c>
      <c r="AB466">
        <f>COUNTIFS(INDIRECT("Tabela6[QRCode]"),CUMPRIMENTO!$C466,INDIRECT("Tabela6[Data]"),CUMPRIMENTO!AB$1)+COUNTIFS(INDIRECT("Tabela6[QRCode]"),CUMPRIMENTO!$D466,INDIRECT("Tabela6[Data]"),CUMPRIMENTO!AB$1)</f>
        <v/>
      </c>
      <c r="AC466">
        <f>COUNTIFS(INDIRECT("Tabela6[QRCode]"),CUMPRIMENTO!$C466,INDIRECT("Tabela6[Data]"),CUMPRIMENTO!AC$1)+COUNTIFS(INDIRECT("Tabela6[QRCode]"),CUMPRIMENTO!$D466,INDIRECT("Tabela6[Data]"),CUMPRIMENTO!AC$1)</f>
        <v/>
      </c>
      <c r="AD466">
        <f>COUNTIFS(INDIRECT("Tabela6[QRCode]"),CUMPRIMENTO!$C466,INDIRECT("Tabela6[Data]"),CUMPRIMENTO!AD$1)+COUNTIFS(INDIRECT("Tabela6[QRCode]"),CUMPRIMENTO!$D466,INDIRECT("Tabela6[Data]"),CUMPRIMENTO!AD$1)</f>
        <v/>
      </c>
      <c r="AG466" s="33">
        <f>SUM(Z466:AD466)/(IF(G466=1,COUNTA(Z466:AD466)*3,IF(G466=2,COUNTA(Z466:AD466)*2,IF(G466=3,COUNTA(Z466:AD466),IF(G466=4,COUNTA(Z466:AD466)/2,IF(G466=5,COUNTA(Z466:AD466)/7,IF(G466=6,1,"")))))))</f>
        <v/>
      </c>
      <c r="AH466">
        <f>COUNTIFS(INDIRECT("Tabela6[QRCode]"),CUMPRIMENTO!$C466,INDIRECT("Tabela6[Data]"),CUMPRIMENTO!AH$1)+COUNTIFS(INDIRECT("Tabela6[QRCode]"),CUMPRIMENTO!$D466,INDIRECT("Tabela6[Data]"),CUMPRIMENTO!AH$1)</f>
        <v/>
      </c>
      <c r="AI466">
        <f>COUNTIFS(INDIRECT("Tabela6[QRCode]"),CUMPRIMENTO!$C466,INDIRECT("Tabela6[Data]"),CUMPRIMENTO!AI$1)+COUNTIFS(INDIRECT("Tabela6[QRCode]"),CUMPRIMENTO!$D466,INDIRECT("Tabela6[Data]"),CUMPRIMENTO!AI$1)</f>
        <v/>
      </c>
      <c r="AJ466">
        <f>COUNTIFS(INDIRECT("Tabela6[QRCode]"),CUMPRIMENTO!$C466,INDIRECT("Tabela6[Data]"),CUMPRIMENTO!AJ$1)+COUNTIFS(INDIRECT("Tabela6[QRCode]"),CUMPRIMENTO!$D466,INDIRECT("Tabela6[Data]"),CUMPRIMENTO!AJ$1)</f>
        <v/>
      </c>
      <c r="AK466">
        <f>COUNTIFS(INDIRECT("Tabela6[QRCode]"),CUMPRIMENTO!$C466,INDIRECT("Tabela6[Data]"),CUMPRIMENTO!AK$1)+COUNTIFS(INDIRECT("Tabela6[QRCode]"),CUMPRIMENTO!$D466,INDIRECT("Tabela6[Data]"),CUMPRIMENTO!AK$1)</f>
        <v/>
      </c>
      <c r="AL466">
        <f>COUNTIFS(INDIRECT("Tabela6[QRCode]"),CUMPRIMENTO!$C466,INDIRECT("Tabela6[Data]"),CUMPRIMENTO!AL$1)+COUNTIFS(INDIRECT("Tabela6[QRCode]"),CUMPRIMENTO!$D466,INDIRECT("Tabela6[Data]"),CUMPRIMENTO!AL$1)</f>
        <v/>
      </c>
      <c r="AO466" s="33">
        <f>SUM(AH466:AL466)/(IF(G466=1,COUNTA(AH466:AL466)*3,IF(G466=2,COUNTA(AH466:AL466)*2,IF(G466=3,COUNTA(AH466:AL466),IF(G466=4,COUNTA(AH466:AL466)/2,IF(G466=5,COUNTA(AH466:AL466)/7,IF(G466=6,1,"")))))))</f>
        <v/>
      </c>
      <c r="AP466">
        <f>COUNTIFS(INDIRECT("Tabela6[QRCode]"),CUMPRIMENTO!$C466,INDIRECT("Tabela6[Data]"),CUMPRIMENTO!AP$1)+COUNTIFS(INDIRECT("Tabela6[QRCode]"),CUMPRIMENTO!$D466,INDIRECT("Tabela6[Data]"),CUMPRIMENTO!AP$1)</f>
        <v/>
      </c>
      <c r="AQ466">
        <f>COUNTIFS(INDIRECT("Tabela6[QRCode]"),CUMPRIMENTO!$C466,INDIRECT("Tabela6[Data]"),CUMPRIMENTO!AQ$1)+COUNTIFS(INDIRECT("Tabela6[QRCode]"),CUMPRIMENTO!$D466,INDIRECT("Tabela6[Data]"),CUMPRIMENTO!AQ$1)</f>
        <v/>
      </c>
      <c r="AW466" s="33">
        <f>SUM(AP466:AS466)/(IF(G466=1,COUNTA(AP466:AS466)*3,IF(G466=2,COUNTA(AP466:AS466)*2,IF(G466=3,COUNTA(AP466:AS466),IF(G466=4,COUNTA(AP466:AS466)/2,IF(G466=5,COUNTA(AP466:AS466)/7,IF(G466=6,1,"")))))))</f>
        <v/>
      </c>
    </row>
    <row r="467">
      <c r="B467" t="inlineStr">
        <is>
          <t>BR01-IES-P56</t>
        </is>
      </c>
      <c r="C467" t="inlineStr">
        <is>
          <t>BR01-IES-P56-SALA16</t>
        </is>
      </c>
      <c r="D467" t="inlineStr">
        <is>
          <t>RS-ST01-56-00T-SLA16</t>
        </is>
      </c>
      <c r="E467" t="inlineStr">
        <is>
          <t>SALA RENOVA</t>
        </is>
      </c>
      <c r="G467" t="n">
        <v>4</v>
      </c>
      <c r="H467" t="inlineStr">
        <is>
          <t>T3E</t>
        </is>
      </c>
      <c r="I467" s="34">
        <f>IF(H467="SOB DEMANDA",100%,IF(AVERAGE(Y467,AG467,AO467,AW467)&gt;100%,100%,AVERAGE(Y467,AG467,AO467,AW467)))</f>
        <v/>
      </c>
      <c r="J467">
        <f>COUNTIFS(INDIRECT("Tabela6[QRCode]"),CUMPRIMENTO!$C467,INDIRECT("Tabela6[Data]"),CUMPRIMENTO!J$1)+COUNTIFS(INDIRECT("Tabela6[QRCode]"),CUMPRIMENTO!$D467,INDIRECT("Tabela6[Data]"),CUMPRIMENTO!J$1)</f>
        <v/>
      </c>
      <c r="K467">
        <f>COUNTIFS(INDIRECT("Tabela6[QRCode]"),CUMPRIMENTO!$C467,INDIRECT("Tabela6[Data]"),CUMPRIMENTO!K$1)+COUNTIFS(INDIRECT("Tabela6[QRCode]"),CUMPRIMENTO!$D467,INDIRECT("Tabela6[Data]"),CUMPRIMENTO!K$1)</f>
        <v/>
      </c>
      <c r="L467">
        <f>COUNTIFS(INDIRECT("Tabela6[QRCode]"),CUMPRIMENTO!$C467,INDIRECT("Tabela6[Data]"),CUMPRIMENTO!L$1)+COUNTIFS(INDIRECT("Tabela6[QRCode]"),CUMPRIMENTO!$D467,INDIRECT("Tabela6[Data]"),CUMPRIMENTO!L$1)</f>
        <v/>
      </c>
      <c r="M467">
        <f>COUNTIFS(INDIRECT("Tabela6[QRCode]"),CUMPRIMENTO!$C467,INDIRECT("Tabela6[Data]"),CUMPRIMENTO!M$1)+COUNTIFS(INDIRECT("Tabela6[QRCode]"),CUMPRIMENTO!$D467,INDIRECT("Tabela6[Data]"),CUMPRIMENTO!M$1)</f>
        <v/>
      </c>
      <c r="N467">
        <f>COUNTIFS(INDIRECT("Tabela6[QRCode]"),CUMPRIMENTO!$C467,INDIRECT("Tabela6[Data]"),CUMPRIMENTO!N$1)+COUNTIFS(INDIRECT("Tabela6[QRCode]"),CUMPRIMENTO!$D467,INDIRECT("Tabela6[Data]"),CUMPRIMENTO!N$1)</f>
        <v/>
      </c>
      <c r="Q467" s="33">
        <f>SUM(J467:P467)/(IF(G467=1,COUNTA(J467:P467)*3,IF(G467=2,COUNTA(J467:P467)*2,IF(G467=3,COUNTA(J467:P467),IF(G467=4,COUNTA(J467:P467)/2,IF(G467=5,COUNTA(J467:P467)/7,IF(G467=6,1,"")))))))</f>
        <v/>
      </c>
      <c r="R467">
        <f>COUNTIFS(INDIRECT("Tabela6[QRCode]"),CUMPRIMENTO!$C467,INDIRECT("Tabela6[Data]"),CUMPRIMENTO!R$1)+COUNTIFS(INDIRECT("Tabela6[QRCode]"),CUMPRIMENTO!$D467,INDIRECT("Tabela6[Data]"),CUMPRIMENTO!R$1)</f>
        <v/>
      </c>
      <c r="S467">
        <f>COUNTIFS(INDIRECT("Tabela6[QRCode]"),CUMPRIMENTO!$C467,INDIRECT("Tabela6[Data]"),CUMPRIMENTO!S$1)+COUNTIFS(INDIRECT("Tabela6[QRCode]"),CUMPRIMENTO!$D467,INDIRECT("Tabela6[Data]"),CUMPRIMENTO!S$1)</f>
        <v/>
      </c>
      <c r="T467">
        <f>COUNTIFS(INDIRECT("Tabela6[QRCode]"),CUMPRIMENTO!$C467,INDIRECT("Tabela6[Data]"),CUMPRIMENTO!T$1)+COUNTIFS(INDIRECT("Tabela6[QRCode]"),CUMPRIMENTO!$D467,INDIRECT("Tabela6[Data]"),CUMPRIMENTO!T$1)</f>
        <v/>
      </c>
      <c r="U467">
        <f>COUNTIFS(INDIRECT("Tabela6[QRCode]"),CUMPRIMENTO!$C467,INDIRECT("Tabela6[Data]"),CUMPRIMENTO!U$1)+COUNTIFS(INDIRECT("Tabela6[QRCode]"),CUMPRIMENTO!$D467,INDIRECT("Tabela6[Data]"),CUMPRIMENTO!U$1)</f>
        <v/>
      </c>
      <c r="V467">
        <f>COUNTIFS(INDIRECT("Tabela6[QRCode]"),CUMPRIMENTO!$C467,INDIRECT("Tabela6[Data]"),CUMPRIMENTO!V$1)+COUNTIFS(INDIRECT("Tabela6[QRCode]"),CUMPRIMENTO!$D467,INDIRECT("Tabela6[Data]"),CUMPRIMENTO!V$1)</f>
        <v/>
      </c>
      <c r="Y467" s="33">
        <f>SUM(R467:X467)/(IF(G467=1,COUNTA(R467:X467)*3,IF(G467=2,COUNTA(R467:X467)*2,IF(G467=3,COUNTA(R467:X467),IF(G467=4,COUNTA(R467:X467)/2,IF(G467=5,COUNTA(R467:X467)/7,IF(G467=6,1,"")))))))</f>
        <v/>
      </c>
      <c r="Z467">
        <f>COUNTIFS(INDIRECT("Tabela6[QRCode]"),CUMPRIMENTO!$C467,INDIRECT("Tabela6[Data]"),CUMPRIMENTO!Z$1)+COUNTIFS(INDIRECT("Tabela6[QRCode]"),CUMPRIMENTO!$D467,INDIRECT("Tabela6[Data]"),CUMPRIMENTO!Z$1)</f>
        <v/>
      </c>
      <c r="AA467">
        <f>COUNTIFS(INDIRECT("Tabela6[QRCode]"),CUMPRIMENTO!$C467,INDIRECT("Tabela6[Data]"),CUMPRIMENTO!AA$1)+COUNTIFS(INDIRECT("Tabela6[QRCode]"),CUMPRIMENTO!$D467,INDIRECT("Tabela6[Data]"),CUMPRIMENTO!AA$1)</f>
        <v/>
      </c>
      <c r="AB467">
        <f>COUNTIFS(INDIRECT("Tabela6[QRCode]"),CUMPRIMENTO!$C467,INDIRECT("Tabela6[Data]"),CUMPRIMENTO!AB$1)+COUNTIFS(INDIRECT("Tabela6[QRCode]"),CUMPRIMENTO!$D467,INDIRECT("Tabela6[Data]"),CUMPRIMENTO!AB$1)</f>
        <v/>
      </c>
      <c r="AC467">
        <f>COUNTIFS(INDIRECT("Tabela6[QRCode]"),CUMPRIMENTO!$C467,INDIRECT("Tabela6[Data]"),CUMPRIMENTO!AC$1)+COUNTIFS(INDIRECT("Tabela6[QRCode]"),CUMPRIMENTO!$D467,INDIRECT("Tabela6[Data]"),CUMPRIMENTO!AC$1)</f>
        <v/>
      </c>
      <c r="AD467">
        <f>COUNTIFS(INDIRECT("Tabela6[QRCode]"),CUMPRIMENTO!$C467,INDIRECT("Tabela6[Data]"),CUMPRIMENTO!AD$1)+COUNTIFS(INDIRECT("Tabela6[QRCode]"),CUMPRIMENTO!$D467,INDIRECT("Tabela6[Data]"),CUMPRIMENTO!AD$1)</f>
        <v/>
      </c>
      <c r="AG467" s="33">
        <f>SUM(Z467:AD467)/(IF(G467=1,COUNTA(Z467:AD467)*3,IF(G467=2,COUNTA(Z467:AD467)*2,IF(G467=3,COUNTA(Z467:AD467),IF(G467=4,COUNTA(Z467:AD467)/2,IF(G467=5,COUNTA(Z467:AD467)/7,IF(G467=6,1,"")))))))</f>
        <v/>
      </c>
      <c r="AH467">
        <f>COUNTIFS(INDIRECT("Tabela6[QRCode]"),CUMPRIMENTO!$C467,INDIRECT("Tabela6[Data]"),CUMPRIMENTO!AH$1)+COUNTIFS(INDIRECT("Tabela6[QRCode]"),CUMPRIMENTO!$D467,INDIRECT("Tabela6[Data]"),CUMPRIMENTO!AH$1)</f>
        <v/>
      </c>
      <c r="AI467">
        <f>COUNTIFS(INDIRECT("Tabela6[QRCode]"),CUMPRIMENTO!$C467,INDIRECT("Tabela6[Data]"),CUMPRIMENTO!AI$1)+COUNTIFS(INDIRECT("Tabela6[QRCode]"),CUMPRIMENTO!$D467,INDIRECT("Tabela6[Data]"),CUMPRIMENTO!AI$1)</f>
        <v/>
      </c>
      <c r="AJ467">
        <f>COUNTIFS(INDIRECT("Tabela6[QRCode]"),CUMPRIMENTO!$C467,INDIRECT("Tabela6[Data]"),CUMPRIMENTO!AJ$1)+COUNTIFS(INDIRECT("Tabela6[QRCode]"),CUMPRIMENTO!$D467,INDIRECT("Tabela6[Data]"),CUMPRIMENTO!AJ$1)</f>
        <v/>
      </c>
      <c r="AK467">
        <f>COUNTIFS(INDIRECT("Tabela6[QRCode]"),CUMPRIMENTO!$C467,INDIRECT("Tabela6[Data]"),CUMPRIMENTO!AK$1)+COUNTIFS(INDIRECT("Tabela6[QRCode]"),CUMPRIMENTO!$D467,INDIRECT("Tabela6[Data]"),CUMPRIMENTO!AK$1)</f>
        <v/>
      </c>
      <c r="AL467">
        <f>COUNTIFS(INDIRECT("Tabela6[QRCode]"),CUMPRIMENTO!$C467,INDIRECT("Tabela6[Data]"),CUMPRIMENTO!AL$1)+COUNTIFS(INDIRECT("Tabela6[QRCode]"),CUMPRIMENTO!$D467,INDIRECT("Tabela6[Data]"),CUMPRIMENTO!AL$1)</f>
        <v/>
      </c>
      <c r="AO467" s="33">
        <f>SUM(AH467:AL467)/(IF(G467=1,COUNTA(AH467:AL467)*3,IF(G467=2,COUNTA(AH467:AL467)*2,IF(G467=3,COUNTA(AH467:AL467),IF(G467=4,COUNTA(AH467:AL467)/2,IF(G467=5,COUNTA(AH467:AL467)/7,IF(G467=6,1,"")))))))</f>
        <v/>
      </c>
      <c r="AP467">
        <f>COUNTIFS(INDIRECT("Tabela6[QRCode]"),CUMPRIMENTO!$C467,INDIRECT("Tabela6[Data]"),CUMPRIMENTO!AP$1)+COUNTIFS(INDIRECT("Tabela6[QRCode]"),CUMPRIMENTO!$D467,INDIRECT("Tabela6[Data]"),CUMPRIMENTO!AP$1)</f>
        <v/>
      </c>
      <c r="AQ467">
        <f>COUNTIFS(INDIRECT("Tabela6[QRCode]"),CUMPRIMENTO!$C467,INDIRECT("Tabela6[Data]"),CUMPRIMENTO!AQ$1)+COUNTIFS(INDIRECT("Tabela6[QRCode]"),CUMPRIMENTO!$D467,INDIRECT("Tabela6[Data]"),CUMPRIMENTO!AQ$1)</f>
        <v/>
      </c>
      <c r="AW467" s="33">
        <f>SUM(AP467:AS467)/(IF(G467=1,COUNTA(AP467:AS467)*3,IF(G467=2,COUNTA(AP467:AS467)*2,IF(G467=3,COUNTA(AP467:AS467),IF(G467=4,COUNTA(AP467:AS467)/2,IF(G467=5,COUNTA(AP467:AS467)/7,IF(G467=6,1,"")))))))</f>
        <v/>
      </c>
    </row>
    <row r="468">
      <c r="B468" t="inlineStr">
        <is>
          <t>BR01-IES-P56</t>
        </is>
      </c>
      <c r="C468" t="inlineStr">
        <is>
          <t>BR01-IES-P56-SALA19</t>
        </is>
      </c>
      <c r="D468" t="inlineStr">
        <is>
          <t>RS-ST01-56-01P-SLA19</t>
        </is>
      </c>
      <c r="E468" t="inlineStr">
        <is>
          <t>1o PAVIMENTO - HALL</t>
        </is>
      </c>
      <c r="G468" t="n">
        <v>5</v>
      </c>
      <c r="H468" t="inlineStr">
        <is>
          <t>T3E</t>
        </is>
      </c>
      <c r="I468" s="34">
        <f>IF(H468="SOB DEMANDA",100%,IF(AVERAGE(Y468,AG468,AO468,AW468)&gt;100%,100%,AVERAGE(Y468,AG468,AO468,AW468)))</f>
        <v/>
      </c>
      <c r="J468">
        <f>COUNTIFS(INDIRECT("Tabela6[QRCode]"),CUMPRIMENTO!$C468,INDIRECT("Tabela6[Data]"),CUMPRIMENTO!J$1)+COUNTIFS(INDIRECT("Tabela6[QRCode]"),CUMPRIMENTO!$D468,INDIRECT("Tabela6[Data]"),CUMPRIMENTO!J$1)</f>
        <v/>
      </c>
      <c r="K468">
        <f>COUNTIFS(INDIRECT("Tabela6[QRCode]"),CUMPRIMENTO!$C468,INDIRECT("Tabela6[Data]"),CUMPRIMENTO!K$1)+COUNTIFS(INDIRECT("Tabela6[QRCode]"),CUMPRIMENTO!$D468,INDIRECT("Tabela6[Data]"),CUMPRIMENTO!K$1)</f>
        <v/>
      </c>
      <c r="L468">
        <f>COUNTIFS(INDIRECT("Tabela6[QRCode]"),CUMPRIMENTO!$C468,INDIRECT("Tabela6[Data]"),CUMPRIMENTO!L$1)+COUNTIFS(INDIRECT("Tabela6[QRCode]"),CUMPRIMENTO!$D468,INDIRECT("Tabela6[Data]"),CUMPRIMENTO!L$1)</f>
        <v/>
      </c>
      <c r="M468">
        <f>COUNTIFS(INDIRECT("Tabela6[QRCode]"),CUMPRIMENTO!$C468,INDIRECT("Tabela6[Data]"),CUMPRIMENTO!M$1)+COUNTIFS(INDIRECT("Tabela6[QRCode]"),CUMPRIMENTO!$D468,INDIRECT("Tabela6[Data]"),CUMPRIMENTO!M$1)</f>
        <v/>
      </c>
      <c r="N468">
        <f>COUNTIFS(INDIRECT("Tabela6[QRCode]"),CUMPRIMENTO!$C468,INDIRECT("Tabela6[Data]"),CUMPRIMENTO!N$1)+COUNTIFS(INDIRECT("Tabela6[QRCode]"),CUMPRIMENTO!$D468,INDIRECT("Tabela6[Data]"),CUMPRIMENTO!N$1)</f>
        <v/>
      </c>
      <c r="Q468" s="33">
        <f>SUM(J468:P468)/(IF(G468=1,COUNTA(J468:P468)*3,IF(G468=2,COUNTA(J468:P468)*2,IF(G468=3,COUNTA(J468:P468),IF(G468=4,COUNTA(J468:P468)/2,IF(G468=5,COUNTA(J468:P468)/7,IF(G468=6,1,"")))))))</f>
        <v/>
      </c>
      <c r="R468">
        <f>COUNTIFS(INDIRECT("Tabela6[QRCode]"),CUMPRIMENTO!$C468,INDIRECT("Tabela6[Data]"),CUMPRIMENTO!R$1)+COUNTIFS(INDIRECT("Tabela6[QRCode]"),CUMPRIMENTO!$D468,INDIRECT("Tabela6[Data]"),CUMPRIMENTO!R$1)</f>
        <v/>
      </c>
      <c r="S468">
        <f>COUNTIFS(INDIRECT("Tabela6[QRCode]"),CUMPRIMENTO!$C468,INDIRECT("Tabela6[Data]"),CUMPRIMENTO!S$1)+COUNTIFS(INDIRECT("Tabela6[QRCode]"),CUMPRIMENTO!$D468,INDIRECT("Tabela6[Data]"),CUMPRIMENTO!S$1)</f>
        <v/>
      </c>
      <c r="T468">
        <f>COUNTIFS(INDIRECT("Tabela6[QRCode]"),CUMPRIMENTO!$C468,INDIRECT("Tabela6[Data]"),CUMPRIMENTO!T$1)+COUNTIFS(INDIRECT("Tabela6[QRCode]"),CUMPRIMENTO!$D468,INDIRECT("Tabela6[Data]"),CUMPRIMENTO!T$1)</f>
        <v/>
      </c>
      <c r="U468">
        <f>COUNTIFS(INDIRECT("Tabela6[QRCode]"),CUMPRIMENTO!$C468,INDIRECT("Tabela6[Data]"),CUMPRIMENTO!U$1)+COUNTIFS(INDIRECT("Tabela6[QRCode]"),CUMPRIMENTO!$D468,INDIRECT("Tabela6[Data]"),CUMPRIMENTO!U$1)</f>
        <v/>
      </c>
      <c r="V468">
        <f>COUNTIFS(INDIRECT("Tabela6[QRCode]"),CUMPRIMENTO!$C468,INDIRECT("Tabela6[Data]"),CUMPRIMENTO!V$1)+COUNTIFS(INDIRECT("Tabela6[QRCode]"),CUMPRIMENTO!$D468,INDIRECT("Tabela6[Data]"),CUMPRIMENTO!V$1)</f>
        <v/>
      </c>
      <c r="Y468" s="33">
        <f>SUM(R468:X468)/(IF(G468=1,COUNTA(R468:X468)*3,IF(G468=2,COUNTA(R468:X468)*2,IF(G468=3,COUNTA(R468:X468),IF(G468=4,COUNTA(R468:X468)/2,IF(G468=5,COUNTA(R468:X468)/7,IF(G468=6,1,"")))))))</f>
        <v/>
      </c>
      <c r="Z468">
        <f>COUNTIFS(INDIRECT("Tabela6[QRCode]"),CUMPRIMENTO!$C468,INDIRECT("Tabela6[Data]"),CUMPRIMENTO!Z$1)+COUNTIFS(INDIRECT("Tabela6[QRCode]"),CUMPRIMENTO!$D468,INDIRECT("Tabela6[Data]"),CUMPRIMENTO!Z$1)</f>
        <v/>
      </c>
      <c r="AA468">
        <f>COUNTIFS(INDIRECT("Tabela6[QRCode]"),CUMPRIMENTO!$C468,INDIRECT("Tabela6[Data]"),CUMPRIMENTO!AA$1)+COUNTIFS(INDIRECT("Tabela6[QRCode]"),CUMPRIMENTO!$D468,INDIRECT("Tabela6[Data]"),CUMPRIMENTO!AA$1)</f>
        <v/>
      </c>
      <c r="AB468">
        <f>COUNTIFS(INDIRECT("Tabela6[QRCode]"),CUMPRIMENTO!$C468,INDIRECT("Tabela6[Data]"),CUMPRIMENTO!AB$1)+COUNTIFS(INDIRECT("Tabela6[QRCode]"),CUMPRIMENTO!$D468,INDIRECT("Tabela6[Data]"),CUMPRIMENTO!AB$1)</f>
        <v/>
      </c>
      <c r="AC468">
        <f>COUNTIFS(INDIRECT("Tabela6[QRCode]"),CUMPRIMENTO!$C468,INDIRECT("Tabela6[Data]"),CUMPRIMENTO!AC$1)+COUNTIFS(INDIRECT("Tabela6[QRCode]"),CUMPRIMENTO!$D468,INDIRECT("Tabela6[Data]"),CUMPRIMENTO!AC$1)</f>
        <v/>
      </c>
      <c r="AD468">
        <f>COUNTIFS(INDIRECT("Tabela6[QRCode]"),CUMPRIMENTO!$C468,INDIRECT("Tabela6[Data]"),CUMPRIMENTO!AD$1)+COUNTIFS(INDIRECT("Tabela6[QRCode]"),CUMPRIMENTO!$D468,INDIRECT("Tabela6[Data]"),CUMPRIMENTO!AD$1)</f>
        <v/>
      </c>
      <c r="AG468" s="33">
        <f>SUM(Z468:AD468)/(IF(G468=1,COUNTA(Z468:AD468)*3,IF(G468=2,COUNTA(Z468:AD468)*2,IF(G468=3,COUNTA(Z468:AD468),IF(G468=4,COUNTA(Z468:AD468)/2,IF(G468=5,COUNTA(Z468:AD468)/7,IF(G468=6,1,"")))))))</f>
        <v/>
      </c>
      <c r="AH468">
        <f>COUNTIFS(INDIRECT("Tabela6[QRCode]"),CUMPRIMENTO!$C468,INDIRECT("Tabela6[Data]"),CUMPRIMENTO!AH$1)+COUNTIFS(INDIRECT("Tabela6[QRCode]"),CUMPRIMENTO!$D468,INDIRECT("Tabela6[Data]"),CUMPRIMENTO!AH$1)</f>
        <v/>
      </c>
      <c r="AI468">
        <f>COUNTIFS(INDIRECT("Tabela6[QRCode]"),CUMPRIMENTO!$C468,INDIRECT("Tabela6[Data]"),CUMPRIMENTO!AI$1)+COUNTIFS(INDIRECT("Tabela6[QRCode]"),CUMPRIMENTO!$D468,INDIRECT("Tabela6[Data]"),CUMPRIMENTO!AI$1)</f>
        <v/>
      </c>
      <c r="AJ468">
        <f>COUNTIFS(INDIRECT("Tabela6[QRCode]"),CUMPRIMENTO!$C468,INDIRECT("Tabela6[Data]"),CUMPRIMENTO!AJ$1)+COUNTIFS(INDIRECT("Tabela6[QRCode]"),CUMPRIMENTO!$D468,INDIRECT("Tabela6[Data]"),CUMPRIMENTO!AJ$1)</f>
        <v/>
      </c>
      <c r="AK468">
        <f>COUNTIFS(INDIRECT("Tabela6[QRCode]"),CUMPRIMENTO!$C468,INDIRECT("Tabela6[Data]"),CUMPRIMENTO!AK$1)+COUNTIFS(INDIRECT("Tabela6[QRCode]"),CUMPRIMENTO!$D468,INDIRECT("Tabela6[Data]"),CUMPRIMENTO!AK$1)</f>
        <v/>
      </c>
      <c r="AL468">
        <f>COUNTIFS(INDIRECT("Tabela6[QRCode]"),CUMPRIMENTO!$C468,INDIRECT("Tabela6[Data]"),CUMPRIMENTO!AL$1)+COUNTIFS(INDIRECT("Tabela6[QRCode]"),CUMPRIMENTO!$D468,INDIRECT("Tabela6[Data]"),CUMPRIMENTO!AL$1)</f>
        <v/>
      </c>
      <c r="AO468" s="33">
        <f>SUM(AH468:AL468)/(IF(G468=1,COUNTA(AH468:AL468)*3,IF(G468=2,COUNTA(AH468:AL468)*2,IF(G468=3,COUNTA(AH468:AL468),IF(G468=4,COUNTA(AH468:AL468)/2,IF(G468=5,COUNTA(AH468:AL468)/7,IF(G468=6,1,"")))))))</f>
        <v/>
      </c>
      <c r="AP468">
        <f>COUNTIFS(INDIRECT("Tabela6[QRCode]"),CUMPRIMENTO!$C468,INDIRECT("Tabela6[Data]"),CUMPRIMENTO!AP$1)+COUNTIFS(INDIRECT("Tabela6[QRCode]"),CUMPRIMENTO!$D468,INDIRECT("Tabela6[Data]"),CUMPRIMENTO!AP$1)</f>
        <v/>
      </c>
      <c r="AQ468">
        <f>COUNTIFS(INDIRECT("Tabela6[QRCode]"),CUMPRIMENTO!$C468,INDIRECT("Tabela6[Data]"),CUMPRIMENTO!AQ$1)+COUNTIFS(INDIRECT("Tabela6[QRCode]"),CUMPRIMENTO!$D468,INDIRECT("Tabela6[Data]"),CUMPRIMENTO!AQ$1)</f>
        <v/>
      </c>
      <c r="AW468" s="33">
        <f>SUM(AP468:AS468)/(IF(G468=1,COUNTA(AP468:AS468)*3,IF(G468=2,COUNTA(AP468:AS468)*2,IF(G468=3,COUNTA(AP468:AS468),IF(G468=4,COUNTA(AP468:AS468)/2,IF(G468=5,COUNTA(AP468:AS468)/7,IF(G468=6,1,"")))))))</f>
        <v/>
      </c>
    </row>
    <row r="469">
      <c r="B469" t="inlineStr">
        <is>
          <t>BR01-IES-P56</t>
        </is>
      </c>
      <c r="C469" t="inlineStr">
        <is>
          <t>BR01-IES-P56-SALA21</t>
        </is>
      </c>
      <c r="D469" t="inlineStr">
        <is>
          <t>RS-ST01-56-02P-SLA21</t>
        </is>
      </c>
      <c r="E469" t="inlineStr">
        <is>
          <t>2o PAVIMENTO - HALL</t>
        </is>
      </c>
      <c r="G469" t="n">
        <v>5</v>
      </c>
      <c r="H469" t="inlineStr">
        <is>
          <t>T3E</t>
        </is>
      </c>
      <c r="I469" s="34">
        <f>IF(H469="SOB DEMANDA",100%,IF(AVERAGE(Y469,AG469,AO469,AW469)&gt;100%,100%,AVERAGE(Y469,AG469,AO469,AW469)))</f>
        <v/>
      </c>
      <c r="J469">
        <f>COUNTIFS(INDIRECT("Tabela6[QRCode]"),CUMPRIMENTO!$C469,INDIRECT("Tabela6[Data]"),CUMPRIMENTO!J$1)+COUNTIFS(INDIRECT("Tabela6[QRCode]"),CUMPRIMENTO!$D469,INDIRECT("Tabela6[Data]"),CUMPRIMENTO!J$1)</f>
        <v/>
      </c>
      <c r="K469">
        <f>COUNTIFS(INDIRECT("Tabela6[QRCode]"),CUMPRIMENTO!$C469,INDIRECT("Tabela6[Data]"),CUMPRIMENTO!K$1)+COUNTIFS(INDIRECT("Tabela6[QRCode]"),CUMPRIMENTO!$D469,INDIRECT("Tabela6[Data]"),CUMPRIMENTO!K$1)</f>
        <v/>
      </c>
      <c r="L469">
        <f>COUNTIFS(INDIRECT("Tabela6[QRCode]"),CUMPRIMENTO!$C469,INDIRECT("Tabela6[Data]"),CUMPRIMENTO!L$1)+COUNTIFS(INDIRECT("Tabela6[QRCode]"),CUMPRIMENTO!$D469,INDIRECT("Tabela6[Data]"),CUMPRIMENTO!L$1)</f>
        <v/>
      </c>
      <c r="M469">
        <f>COUNTIFS(INDIRECT("Tabela6[QRCode]"),CUMPRIMENTO!$C469,INDIRECT("Tabela6[Data]"),CUMPRIMENTO!M$1)+COUNTIFS(INDIRECT("Tabela6[QRCode]"),CUMPRIMENTO!$D469,INDIRECT("Tabela6[Data]"),CUMPRIMENTO!M$1)</f>
        <v/>
      </c>
      <c r="N469">
        <f>COUNTIFS(INDIRECT("Tabela6[QRCode]"),CUMPRIMENTO!$C469,INDIRECT("Tabela6[Data]"),CUMPRIMENTO!N$1)+COUNTIFS(INDIRECT("Tabela6[QRCode]"),CUMPRIMENTO!$D469,INDIRECT("Tabela6[Data]"),CUMPRIMENTO!N$1)</f>
        <v/>
      </c>
      <c r="Q469" s="33">
        <f>SUM(J469:P469)/(IF(G469=1,COUNTA(J469:P469)*3,IF(G469=2,COUNTA(J469:P469)*2,IF(G469=3,COUNTA(J469:P469),IF(G469=4,COUNTA(J469:P469)/2,IF(G469=5,COUNTA(J469:P469)/7,IF(G469=6,1,"")))))))</f>
        <v/>
      </c>
      <c r="R469">
        <f>COUNTIFS(INDIRECT("Tabela6[QRCode]"),CUMPRIMENTO!$C469,INDIRECT("Tabela6[Data]"),CUMPRIMENTO!R$1)+COUNTIFS(INDIRECT("Tabela6[QRCode]"),CUMPRIMENTO!$D469,INDIRECT("Tabela6[Data]"),CUMPRIMENTO!R$1)</f>
        <v/>
      </c>
      <c r="S469">
        <f>COUNTIFS(INDIRECT("Tabela6[QRCode]"),CUMPRIMENTO!$C469,INDIRECT("Tabela6[Data]"),CUMPRIMENTO!S$1)+COUNTIFS(INDIRECT("Tabela6[QRCode]"),CUMPRIMENTO!$D469,INDIRECT("Tabela6[Data]"),CUMPRIMENTO!S$1)</f>
        <v/>
      </c>
      <c r="T469">
        <f>COUNTIFS(INDIRECT("Tabela6[QRCode]"),CUMPRIMENTO!$C469,INDIRECT("Tabela6[Data]"),CUMPRIMENTO!T$1)+COUNTIFS(INDIRECT("Tabela6[QRCode]"),CUMPRIMENTO!$D469,INDIRECT("Tabela6[Data]"),CUMPRIMENTO!T$1)</f>
        <v/>
      </c>
      <c r="U469">
        <f>COUNTIFS(INDIRECT("Tabela6[QRCode]"),CUMPRIMENTO!$C469,INDIRECT("Tabela6[Data]"),CUMPRIMENTO!U$1)+COUNTIFS(INDIRECT("Tabela6[QRCode]"),CUMPRIMENTO!$D469,INDIRECT("Tabela6[Data]"),CUMPRIMENTO!U$1)</f>
        <v/>
      </c>
      <c r="V469">
        <f>COUNTIFS(INDIRECT("Tabela6[QRCode]"),CUMPRIMENTO!$C469,INDIRECT("Tabela6[Data]"),CUMPRIMENTO!V$1)+COUNTIFS(INDIRECT("Tabela6[QRCode]"),CUMPRIMENTO!$D469,INDIRECT("Tabela6[Data]"),CUMPRIMENTO!V$1)</f>
        <v/>
      </c>
      <c r="Y469" s="33">
        <f>SUM(R469:X469)/(IF(G469=1,COUNTA(R469:X469)*3,IF(G469=2,COUNTA(R469:X469)*2,IF(G469=3,COUNTA(R469:X469),IF(G469=4,COUNTA(R469:X469)/2,IF(G469=5,COUNTA(R469:X469)/7,IF(G469=6,1,"")))))))</f>
        <v/>
      </c>
      <c r="Z469">
        <f>COUNTIFS(INDIRECT("Tabela6[QRCode]"),CUMPRIMENTO!$C469,INDIRECT("Tabela6[Data]"),CUMPRIMENTO!Z$1)+COUNTIFS(INDIRECT("Tabela6[QRCode]"),CUMPRIMENTO!$D469,INDIRECT("Tabela6[Data]"),CUMPRIMENTO!Z$1)</f>
        <v/>
      </c>
      <c r="AA469">
        <f>COUNTIFS(INDIRECT("Tabela6[QRCode]"),CUMPRIMENTO!$C469,INDIRECT("Tabela6[Data]"),CUMPRIMENTO!AA$1)+COUNTIFS(INDIRECT("Tabela6[QRCode]"),CUMPRIMENTO!$D469,INDIRECT("Tabela6[Data]"),CUMPRIMENTO!AA$1)</f>
        <v/>
      </c>
      <c r="AB469">
        <f>COUNTIFS(INDIRECT("Tabela6[QRCode]"),CUMPRIMENTO!$C469,INDIRECT("Tabela6[Data]"),CUMPRIMENTO!AB$1)+COUNTIFS(INDIRECT("Tabela6[QRCode]"),CUMPRIMENTO!$D469,INDIRECT("Tabela6[Data]"),CUMPRIMENTO!AB$1)</f>
        <v/>
      </c>
      <c r="AC469">
        <f>COUNTIFS(INDIRECT("Tabela6[QRCode]"),CUMPRIMENTO!$C469,INDIRECT("Tabela6[Data]"),CUMPRIMENTO!AC$1)+COUNTIFS(INDIRECT("Tabela6[QRCode]"),CUMPRIMENTO!$D469,INDIRECT("Tabela6[Data]"),CUMPRIMENTO!AC$1)</f>
        <v/>
      </c>
      <c r="AD469">
        <f>COUNTIFS(INDIRECT("Tabela6[QRCode]"),CUMPRIMENTO!$C469,INDIRECT("Tabela6[Data]"),CUMPRIMENTO!AD$1)+COUNTIFS(INDIRECT("Tabela6[QRCode]"),CUMPRIMENTO!$D469,INDIRECT("Tabela6[Data]"),CUMPRIMENTO!AD$1)</f>
        <v/>
      </c>
      <c r="AG469" s="33">
        <f>SUM(Z469:AD469)/(IF(G469=1,COUNTA(Z469:AD469)*3,IF(G469=2,COUNTA(Z469:AD469)*2,IF(G469=3,COUNTA(Z469:AD469),IF(G469=4,COUNTA(Z469:AD469)/2,IF(G469=5,COUNTA(Z469:AD469)/7,IF(G469=6,1,"")))))))</f>
        <v/>
      </c>
      <c r="AH469">
        <f>COUNTIFS(INDIRECT("Tabela6[QRCode]"),CUMPRIMENTO!$C469,INDIRECT("Tabela6[Data]"),CUMPRIMENTO!AH$1)+COUNTIFS(INDIRECT("Tabela6[QRCode]"),CUMPRIMENTO!$D469,INDIRECT("Tabela6[Data]"),CUMPRIMENTO!AH$1)</f>
        <v/>
      </c>
      <c r="AI469">
        <f>COUNTIFS(INDIRECT("Tabela6[QRCode]"),CUMPRIMENTO!$C469,INDIRECT("Tabela6[Data]"),CUMPRIMENTO!AI$1)+COUNTIFS(INDIRECT("Tabela6[QRCode]"),CUMPRIMENTO!$D469,INDIRECT("Tabela6[Data]"),CUMPRIMENTO!AI$1)</f>
        <v/>
      </c>
      <c r="AJ469">
        <f>COUNTIFS(INDIRECT("Tabela6[QRCode]"),CUMPRIMENTO!$C469,INDIRECT("Tabela6[Data]"),CUMPRIMENTO!AJ$1)+COUNTIFS(INDIRECT("Tabela6[QRCode]"),CUMPRIMENTO!$D469,INDIRECT("Tabela6[Data]"),CUMPRIMENTO!AJ$1)</f>
        <v/>
      </c>
      <c r="AK469">
        <f>COUNTIFS(INDIRECT("Tabela6[QRCode]"),CUMPRIMENTO!$C469,INDIRECT("Tabela6[Data]"),CUMPRIMENTO!AK$1)+COUNTIFS(INDIRECT("Tabela6[QRCode]"),CUMPRIMENTO!$D469,INDIRECT("Tabela6[Data]"),CUMPRIMENTO!AK$1)</f>
        <v/>
      </c>
      <c r="AL469">
        <f>COUNTIFS(INDIRECT("Tabela6[QRCode]"),CUMPRIMENTO!$C469,INDIRECT("Tabela6[Data]"),CUMPRIMENTO!AL$1)+COUNTIFS(INDIRECT("Tabela6[QRCode]"),CUMPRIMENTO!$D469,INDIRECT("Tabela6[Data]"),CUMPRIMENTO!AL$1)</f>
        <v/>
      </c>
      <c r="AO469" s="33">
        <f>SUM(AH469:AL469)/(IF(G469=1,COUNTA(AH469:AL469)*3,IF(G469=2,COUNTA(AH469:AL469)*2,IF(G469=3,COUNTA(AH469:AL469),IF(G469=4,COUNTA(AH469:AL469)/2,IF(G469=5,COUNTA(AH469:AL469)/7,IF(G469=6,1,"")))))))</f>
        <v/>
      </c>
      <c r="AP469">
        <f>COUNTIFS(INDIRECT("Tabela6[QRCode]"),CUMPRIMENTO!$C469,INDIRECT("Tabela6[Data]"),CUMPRIMENTO!AP$1)+COUNTIFS(INDIRECT("Tabela6[QRCode]"),CUMPRIMENTO!$D469,INDIRECT("Tabela6[Data]"),CUMPRIMENTO!AP$1)</f>
        <v/>
      </c>
      <c r="AQ469">
        <f>COUNTIFS(INDIRECT("Tabela6[QRCode]"),CUMPRIMENTO!$C469,INDIRECT("Tabela6[Data]"),CUMPRIMENTO!AQ$1)+COUNTIFS(INDIRECT("Tabela6[QRCode]"),CUMPRIMENTO!$D469,INDIRECT("Tabela6[Data]"),CUMPRIMENTO!AQ$1)</f>
        <v/>
      </c>
      <c r="AW469" s="33">
        <f>SUM(AP469:AS469)/(IF(G469=1,COUNTA(AP469:AS469)*3,IF(G469=2,COUNTA(AP469:AS469)*2,IF(G469=3,COUNTA(AP469:AS469),IF(G469=4,COUNTA(AP469:AS469)/2,IF(G469=5,COUNTA(AP469:AS469)/7,IF(G469=6,1,"")))))))</f>
        <v/>
      </c>
    </row>
    <row r="470">
      <c r="B470" t="inlineStr">
        <is>
          <t>BR01-IES-P56</t>
        </is>
      </c>
      <c r="D470" t="inlineStr">
        <is>
          <t>RS-ST01-56-02P-WCM05-SAN001</t>
        </is>
      </c>
      <c r="E470" t="inlineStr">
        <is>
          <t>BAN131 - ÁREA DE SANITÁRIOS</t>
        </is>
      </c>
      <c r="G470" t="n">
        <v>2</v>
      </c>
      <c r="H470" t="inlineStr">
        <is>
          <t>T2E, T3E</t>
        </is>
      </c>
      <c r="I470" s="34">
        <f>IF(H470="SOB DEMANDA",100%,IF(AVERAGE(Y470,AG470,AO470,AW470)&gt;100%,100%,AVERAGE(Y470,AG470,AO470,AW470)))</f>
        <v/>
      </c>
      <c r="J470">
        <f>COUNTIFS(INDIRECT("Tabela6[QRCode]"),CUMPRIMENTO!$C470,INDIRECT("Tabela6[Data]"),CUMPRIMENTO!J$1)+COUNTIFS(INDIRECT("Tabela6[QRCode]"),CUMPRIMENTO!$D470,INDIRECT("Tabela6[Data]"),CUMPRIMENTO!J$1)</f>
        <v/>
      </c>
      <c r="K470">
        <f>COUNTIFS(INDIRECT("Tabela6[QRCode]"),CUMPRIMENTO!$C470,INDIRECT("Tabela6[Data]"),CUMPRIMENTO!K$1)+COUNTIFS(INDIRECT("Tabela6[QRCode]"),CUMPRIMENTO!$D470,INDIRECT("Tabela6[Data]"),CUMPRIMENTO!K$1)</f>
        <v/>
      </c>
      <c r="L470">
        <f>COUNTIFS(INDIRECT("Tabela6[QRCode]"),CUMPRIMENTO!$C470,INDIRECT("Tabela6[Data]"),CUMPRIMENTO!L$1)+COUNTIFS(INDIRECT("Tabela6[QRCode]"),CUMPRIMENTO!$D470,INDIRECT("Tabela6[Data]"),CUMPRIMENTO!L$1)</f>
        <v/>
      </c>
      <c r="M470">
        <f>COUNTIFS(INDIRECT("Tabela6[QRCode]"),CUMPRIMENTO!$C470,INDIRECT("Tabela6[Data]"),CUMPRIMENTO!M$1)+COUNTIFS(INDIRECT("Tabela6[QRCode]"),CUMPRIMENTO!$D470,INDIRECT("Tabela6[Data]"),CUMPRIMENTO!M$1)</f>
        <v/>
      </c>
      <c r="N470">
        <f>COUNTIFS(INDIRECT("Tabela6[QRCode]"),CUMPRIMENTO!$C470,INDIRECT("Tabela6[Data]"),CUMPRIMENTO!N$1)+COUNTIFS(INDIRECT("Tabela6[QRCode]"),CUMPRIMENTO!$D470,INDIRECT("Tabela6[Data]"),CUMPRIMENTO!N$1)</f>
        <v/>
      </c>
      <c r="Q470" s="33">
        <f>SUM(J470:P470)/(IF(G470=1,COUNTA(J470:P470)*3,IF(G470=2,COUNTA(J470:P470)*2,IF(G470=3,COUNTA(J470:P470),IF(G470=4,COUNTA(J470:P470)/2,IF(G470=5,COUNTA(J470:P470)/7,IF(G470=6,1,"")))))))</f>
        <v/>
      </c>
      <c r="R470">
        <f>COUNTIFS(INDIRECT("Tabela6[QRCode]"),CUMPRIMENTO!$C470,INDIRECT("Tabela6[Data]"),CUMPRIMENTO!R$1)+COUNTIFS(INDIRECT("Tabela6[QRCode]"),CUMPRIMENTO!$D470,INDIRECT("Tabela6[Data]"),CUMPRIMENTO!R$1)</f>
        <v/>
      </c>
      <c r="S470">
        <f>COUNTIFS(INDIRECT("Tabela6[QRCode]"),CUMPRIMENTO!$C470,INDIRECT("Tabela6[Data]"),CUMPRIMENTO!S$1)+COUNTIFS(INDIRECT("Tabela6[QRCode]"),CUMPRIMENTO!$D470,INDIRECT("Tabela6[Data]"),CUMPRIMENTO!S$1)</f>
        <v/>
      </c>
      <c r="T470">
        <f>COUNTIFS(INDIRECT("Tabela6[QRCode]"),CUMPRIMENTO!$C470,INDIRECT("Tabela6[Data]"),CUMPRIMENTO!T$1)+COUNTIFS(INDIRECT("Tabela6[QRCode]"),CUMPRIMENTO!$D470,INDIRECT("Tabela6[Data]"),CUMPRIMENTO!T$1)</f>
        <v/>
      </c>
      <c r="U470">
        <f>COUNTIFS(INDIRECT("Tabela6[QRCode]"),CUMPRIMENTO!$C470,INDIRECT("Tabela6[Data]"),CUMPRIMENTO!U$1)+COUNTIFS(INDIRECT("Tabela6[QRCode]"),CUMPRIMENTO!$D470,INDIRECT("Tabela6[Data]"),CUMPRIMENTO!U$1)</f>
        <v/>
      </c>
      <c r="V470">
        <f>COUNTIFS(INDIRECT("Tabela6[QRCode]"),CUMPRIMENTO!$C470,INDIRECT("Tabela6[Data]"),CUMPRIMENTO!V$1)+COUNTIFS(INDIRECT("Tabela6[QRCode]"),CUMPRIMENTO!$D470,INDIRECT("Tabela6[Data]"),CUMPRIMENTO!V$1)</f>
        <v/>
      </c>
      <c r="Y470" s="33">
        <f>SUM(R470:X470)/(IF(G470=1,COUNTA(R470:X470)*3,IF(G470=2,COUNTA(R470:X470)*2,IF(G470=3,COUNTA(R470:X470),IF(G470=4,COUNTA(R470:X470)/2,IF(G470=5,COUNTA(R470:X470)/7,IF(G470=6,1,"")))))))</f>
        <v/>
      </c>
      <c r="Z470">
        <f>COUNTIFS(INDIRECT("Tabela6[QRCode]"),CUMPRIMENTO!$C470,INDIRECT("Tabela6[Data]"),CUMPRIMENTO!Z$1)+COUNTIFS(INDIRECT("Tabela6[QRCode]"),CUMPRIMENTO!$D470,INDIRECT("Tabela6[Data]"),CUMPRIMENTO!Z$1)</f>
        <v/>
      </c>
      <c r="AA470">
        <f>COUNTIFS(INDIRECT("Tabela6[QRCode]"),CUMPRIMENTO!$C470,INDIRECT("Tabela6[Data]"),CUMPRIMENTO!AA$1)+COUNTIFS(INDIRECT("Tabela6[QRCode]"),CUMPRIMENTO!$D470,INDIRECT("Tabela6[Data]"),CUMPRIMENTO!AA$1)</f>
        <v/>
      </c>
      <c r="AB470">
        <f>COUNTIFS(INDIRECT("Tabela6[QRCode]"),CUMPRIMENTO!$C470,INDIRECT("Tabela6[Data]"),CUMPRIMENTO!AB$1)+COUNTIFS(INDIRECT("Tabela6[QRCode]"),CUMPRIMENTO!$D470,INDIRECT("Tabela6[Data]"),CUMPRIMENTO!AB$1)</f>
        <v/>
      </c>
      <c r="AC470">
        <f>COUNTIFS(INDIRECT("Tabela6[QRCode]"),CUMPRIMENTO!$C470,INDIRECT("Tabela6[Data]"),CUMPRIMENTO!AC$1)+COUNTIFS(INDIRECT("Tabela6[QRCode]"),CUMPRIMENTO!$D470,INDIRECT("Tabela6[Data]"),CUMPRIMENTO!AC$1)</f>
        <v/>
      </c>
      <c r="AD470">
        <f>COUNTIFS(INDIRECT("Tabela6[QRCode]"),CUMPRIMENTO!$C470,INDIRECT("Tabela6[Data]"),CUMPRIMENTO!AD$1)+COUNTIFS(INDIRECT("Tabela6[QRCode]"),CUMPRIMENTO!$D470,INDIRECT("Tabela6[Data]"),CUMPRIMENTO!AD$1)</f>
        <v/>
      </c>
      <c r="AG470" s="33">
        <f>SUM(Z470:AD470)/(IF(G470=1,COUNTA(Z470:AD470)*3,IF(G470=2,COUNTA(Z470:AD470)*2,IF(G470=3,COUNTA(Z470:AD470),IF(G470=4,COUNTA(Z470:AD470)/2,IF(G470=5,COUNTA(Z470:AD470)/7,IF(G470=6,1,"")))))))</f>
        <v/>
      </c>
      <c r="AH470">
        <f>COUNTIFS(INDIRECT("Tabela6[QRCode]"),CUMPRIMENTO!$C470,INDIRECT("Tabela6[Data]"),CUMPRIMENTO!AH$1)+COUNTIFS(INDIRECT("Tabela6[QRCode]"),CUMPRIMENTO!$D470,INDIRECT("Tabela6[Data]"),CUMPRIMENTO!AH$1)</f>
        <v/>
      </c>
      <c r="AI470">
        <f>COUNTIFS(INDIRECT("Tabela6[QRCode]"),CUMPRIMENTO!$C470,INDIRECT("Tabela6[Data]"),CUMPRIMENTO!AI$1)+COUNTIFS(INDIRECT("Tabela6[QRCode]"),CUMPRIMENTO!$D470,INDIRECT("Tabela6[Data]"),CUMPRIMENTO!AI$1)</f>
        <v/>
      </c>
      <c r="AJ470">
        <f>COUNTIFS(INDIRECT("Tabela6[QRCode]"),CUMPRIMENTO!$C470,INDIRECT("Tabela6[Data]"),CUMPRIMENTO!AJ$1)+COUNTIFS(INDIRECT("Tabela6[QRCode]"),CUMPRIMENTO!$D470,INDIRECT("Tabela6[Data]"),CUMPRIMENTO!AJ$1)</f>
        <v/>
      </c>
      <c r="AK470">
        <f>COUNTIFS(INDIRECT("Tabela6[QRCode]"),CUMPRIMENTO!$C470,INDIRECT("Tabela6[Data]"),CUMPRIMENTO!AK$1)+COUNTIFS(INDIRECT("Tabela6[QRCode]"),CUMPRIMENTO!$D470,INDIRECT("Tabela6[Data]"),CUMPRIMENTO!AK$1)</f>
        <v/>
      </c>
      <c r="AL470">
        <f>COUNTIFS(INDIRECT("Tabela6[QRCode]"),CUMPRIMENTO!$C470,INDIRECT("Tabela6[Data]"),CUMPRIMENTO!AL$1)+COUNTIFS(INDIRECT("Tabela6[QRCode]"),CUMPRIMENTO!$D470,INDIRECT("Tabela6[Data]"),CUMPRIMENTO!AL$1)</f>
        <v/>
      </c>
      <c r="AO470" s="33">
        <f>SUM(AH470:AL470)/(IF(G470=1,COUNTA(AH470:AL470)*3,IF(G470=2,COUNTA(AH470:AL470)*2,IF(G470=3,COUNTA(AH470:AL470),IF(G470=4,COUNTA(AH470:AL470)/2,IF(G470=5,COUNTA(AH470:AL470)/7,IF(G470=6,1,"")))))))</f>
        <v/>
      </c>
      <c r="AP470">
        <f>COUNTIFS(INDIRECT("Tabela6[QRCode]"),CUMPRIMENTO!$C470,INDIRECT("Tabela6[Data]"),CUMPRIMENTO!AP$1)+COUNTIFS(INDIRECT("Tabela6[QRCode]"),CUMPRIMENTO!$D470,INDIRECT("Tabela6[Data]"),CUMPRIMENTO!AP$1)</f>
        <v/>
      </c>
      <c r="AQ470">
        <f>COUNTIFS(INDIRECT("Tabela6[QRCode]"),CUMPRIMENTO!$C470,INDIRECT("Tabela6[Data]"),CUMPRIMENTO!AQ$1)+COUNTIFS(INDIRECT("Tabela6[QRCode]"),CUMPRIMENTO!$D470,INDIRECT("Tabela6[Data]"),CUMPRIMENTO!AQ$1)</f>
        <v/>
      </c>
      <c r="AW470" s="33">
        <f>SUM(AP470:AS470)/(IF(G470=1,COUNTA(AP470:AS470)*3,IF(G470=2,COUNTA(AP470:AS470)*2,IF(G470=3,COUNTA(AP470:AS470),IF(G470=4,COUNTA(AP470:AS470)/2,IF(G470=5,COUNTA(AP470:AS470)/7,IF(G470=6,1,"")))))))</f>
        <v/>
      </c>
    </row>
    <row r="471">
      <c r="B471" t="inlineStr">
        <is>
          <t>BR01-IES-P56</t>
        </is>
      </c>
      <c r="D471" t="inlineStr">
        <is>
          <t>RS-ST01-56-01P-WCM04-SAN001</t>
        </is>
      </c>
      <c r="E471" t="inlineStr">
        <is>
          <t>BAN129 - ÁREA DE SANITÁRIOS</t>
        </is>
      </c>
      <c r="G471" t="n">
        <v>2</v>
      </c>
      <c r="H471" t="inlineStr">
        <is>
          <t>T2E, T3E</t>
        </is>
      </c>
      <c r="I471" s="34">
        <f>IF(H471="SOB DEMANDA",100%,IF(AVERAGE(Y471,AG471,AO471,AW471)&gt;100%,100%,AVERAGE(Y471,AG471,AO471,AW471)))</f>
        <v/>
      </c>
      <c r="J471">
        <f>COUNTIFS(INDIRECT("Tabela6[QRCode]"),CUMPRIMENTO!$C471,INDIRECT("Tabela6[Data]"),CUMPRIMENTO!J$1)+COUNTIFS(INDIRECT("Tabela6[QRCode]"),CUMPRIMENTO!$D471,INDIRECT("Tabela6[Data]"),CUMPRIMENTO!J$1)</f>
        <v/>
      </c>
      <c r="K471">
        <f>COUNTIFS(INDIRECT("Tabela6[QRCode]"),CUMPRIMENTO!$C471,INDIRECT("Tabela6[Data]"),CUMPRIMENTO!K$1)+COUNTIFS(INDIRECT("Tabela6[QRCode]"),CUMPRIMENTO!$D471,INDIRECT("Tabela6[Data]"),CUMPRIMENTO!K$1)</f>
        <v/>
      </c>
      <c r="L471">
        <f>COUNTIFS(INDIRECT("Tabela6[QRCode]"),CUMPRIMENTO!$C471,INDIRECT("Tabela6[Data]"),CUMPRIMENTO!L$1)+COUNTIFS(INDIRECT("Tabela6[QRCode]"),CUMPRIMENTO!$D471,INDIRECT("Tabela6[Data]"),CUMPRIMENTO!L$1)</f>
        <v/>
      </c>
      <c r="M471">
        <f>COUNTIFS(INDIRECT("Tabela6[QRCode]"),CUMPRIMENTO!$C471,INDIRECT("Tabela6[Data]"),CUMPRIMENTO!M$1)+COUNTIFS(INDIRECT("Tabela6[QRCode]"),CUMPRIMENTO!$D471,INDIRECT("Tabela6[Data]"),CUMPRIMENTO!M$1)</f>
        <v/>
      </c>
      <c r="N471">
        <f>COUNTIFS(INDIRECT("Tabela6[QRCode]"),CUMPRIMENTO!$C471,INDIRECT("Tabela6[Data]"),CUMPRIMENTO!N$1)+COUNTIFS(INDIRECT("Tabela6[QRCode]"),CUMPRIMENTO!$D471,INDIRECT("Tabela6[Data]"),CUMPRIMENTO!N$1)</f>
        <v/>
      </c>
      <c r="Q471" s="33">
        <f>SUM(J471:P471)/(IF(G471=1,COUNTA(J471:P471)*3,IF(G471=2,COUNTA(J471:P471)*2,IF(G471=3,COUNTA(J471:P471),IF(G471=4,COUNTA(J471:P471)/2,IF(G471=5,COUNTA(J471:P471)/7,IF(G471=6,1,"")))))))</f>
        <v/>
      </c>
      <c r="R471">
        <f>COUNTIFS(INDIRECT("Tabela6[QRCode]"),CUMPRIMENTO!$C471,INDIRECT("Tabela6[Data]"),CUMPRIMENTO!R$1)+COUNTIFS(INDIRECT("Tabela6[QRCode]"),CUMPRIMENTO!$D471,INDIRECT("Tabela6[Data]"),CUMPRIMENTO!R$1)</f>
        <v/>
      </c>
      <c r="S471">
        <f>COUNTIFS(INDIRECT("Tabela6[QRCode]"),CUMPRIMENTO!$C471,INDIRECT("Tabela6[Data]"),CUMPRIMENTO!S$1)+COUNTIFS(INDIRECT("Tabela6[QRCode]"),CUMPRIMENTO!$D471,INDIRECT("Tabela6[Data]"),CUMPRIMENTO!S$1)</f>
        <v/>
      </c>
      <c r="T471">
        <f>COUNTIFS(INDIRECT("Tabela6[QRCode]"),CUMPRIMENTO!$C471,INDIRECT("Tabela6[Data]"),CUMPRIMENTO!T$1)+COUNTIFS(INDIRECT("Tabela6[QRCode]"),CUMPRIMENTO!$D471,INDIRECT("Tabela6[Data]"),CUMPRIMENTO!T$1)</f>
        <v/>
      </c>
      <c r="U471">
        <f>COUNTIFS(INDIRECT("Tabela6[QRCode]"),CUMPRIMENTO!$C471,INDIRECT("Tabela6[Data]"),CUMPRIMENTO!U$1)+COUNTIFS(INDIRECT("Tabela6[QRCode]"),CUMPRIMENTO!$D471,INDIRECT("Tabela6[Data]"),CUMPRIMENTO!U$1)</f>
        <v/>
      </c>
      <c r="V471">
        <f>COUNTIFS(INDIRECT("Tabela6[QRCode]"),CUMPRIMENTO!$C471,INDIRECT("Tabela6[Data]"),CUMPRIMENTO!V$1)+COUNTIFS(INDIRECT("Tabela6[QRCode]"),CUMPRIMENTO!$D471,INDIRECT("Tabela6[Data]"),CUMPRIMENTO!V$1)</f>
        <v/>
      </c>
      <c r="Y471" s="33">
        <f>SUM(R471:X471)/(IF(G471=1,COUNTA(R471:X471)*3,IF(G471=2,COUNTA(R471:X471)*2,IF(G471=3,COUNTA(R471:X471),IF(G471=4,COUNTA(R471:X471)/2,IF(G471=5,COUNTA(R471:X471)/7,IF(G471=6,1,"")))))))</f>
        <v/>
      </c>
      <c r="Z471">
        <f>COUNTIFS(INDIRECT("Tabela6[QRCode]"),CUMPRIMENTO!$C471,INDIRECT("Tabela6[Data]"),CUMPRIMENTO!Z$1)+COUNTIFS(INDIRECT("Tabela6[QRCode]"),CUMPRIMENTO!$D471,INDIRECT("Tabela6[Data]"),CUMPRIMENTO!Z$1)</f>
        <v/>
      </c>
      <c r="AA471">
        <f>COUNTIFS(INDIRECT("Tabela6[QRCode]"),CUMPRIMENTO!$C471,INDIRECT("Tabela6[Data]"),CUMPRIMENTO!AA$1)+COUNTIFS(INDIRECT("Tabela6[QRCode]"),CUMPRIMENTO!$D471,INDIRECT("Tabela6[Data]"),CUMPRIMENTO!AA$1)</f>
        <v/>
      </c>
      <c r="AB471">
        <f>COUNTIFS(INDIRECT("Tabela6[QRCode]"),CUMPRIMENTO!$C471,INDIRECT("Tabela6[Data]"),CUMPRIMENTO!AB$1)+COUNTIFS(INDIRECT("Tabela6[QRCode]"),CUMPRIMENTO!$D471,INDIRECT("Tabela6[Data]"),CUMPRIMENTO!AB$1)</f>
        <v/>
      </c>
      <c r="AC471">
        <f>COUNTIFS(INDIRECT("Tabela6[QRCode]"),CUMPRIMENTO!$C471,INDIRECT("Tabela6[Data]"),CUMPRIMENTO!AC$1)+COUNTIFS(INDIRECT("Tabela6[QRCode]"),CUMPRIMENTO!$D471,INDIRECT("Tabela6[Data]"),CUMPRIMENTO!AC$1)</f>
        <v/>
      </c>
      <c r="AD471">
        <f>COUNTIFS(INDIRECT("Tabela6[QRCode]"),CUMPRIMENTO!$C471,INDIRECT("Tabela6[Data]"),CUMPRIMENTO!AD$1)+COUNTIFS(INDIRECT("Tabela6[QRCode]"),CUMPRIMENTO!$D471,INDIRECT("Tabela6[Data]"),CUMPRIMENTO!AD$1)</f>
        <v/>
      </c>
      <c r="AG471" s="33">
        <f>SUM(Z471:AD471)/(IF(G471=1,COUNTA(Z471:AD471)*3,IF(G471=2,COUNTA(Z471:AD471)*2,IF(G471=3,COUNTA(Z471:AD471),IF(G471=4,COUNTA(Z471:AD471)/2,IF(G471=5,COUNTA(Z471:AD471)/7,IF(G471=6,1,"")))))))</f>
        <v/>
      </c>
      <c r="AH471">
        <f>COUNTIFS(INDIRECT("Tabela6[QRCode]"),CUMPRIMENTO!$C471,INDIRECT("Tabela6[Data]"),CUMPRIMENTO!AH$1)+COUNTIFS(INDIRECT("Tabela6[QRCode]"),CUMPRIMENTO!$D471,INDIRECT("Tabela6[Data]"),CUMPRIMENTO!AH$1)</f>
        <v/>
      </c>
      <c r="AI471">
        <f>COUNTIFS(INDIRECT("Tabela6[QRCode]"),CUMPRIMENTO!$C471,INDIRECT("Tabela6[Data]"),CUMPRIMENTO!AI$1)+COUNTIFS(INDIRECT("Tabela6[QRCode]"),CUMPRIMENTO!$D471,INDIRECT("Tabela6[Data]"),CUMPRIMENTO!AI$1)</f>
        <v/>
      </c>
      <c r="AJ471">
        <f>COUNTIFS(INDIRECT("Tabela6[QRCode]"),CUMPRIMENTO!$C471,INDIRECT("Tabela6[Data]"),CUMPRIMENTO!AJ$1)+COUNTIFS(INDIRECT("Tabela6[QRCode]"),CUMPRIMENTO!$D471,INDIRECT("Tabela6[Data]"),CUMPRIMENTO!AJ$1)</f>
        <v/>
      </c>
      <c r="AK471">
        <f>COUNTIFS(INDIRECT("Tabela6[QRCode]"),CUMPRIMENTO!$C471,INDIRECT("Tabela6[Data]"),CUMPRIMENTO!AK$1)+COUNTIFS(INDIRECT("Tabela6[QRCode]"),CUMPRIMENTO!$D471,INDIRECT("Tabela6[Data]"),CUMPRIMENTO!AK$1)</f>
        <v/>
      </c>
      <c r="AL471">
        <f>COUNTIFS(INDIRECT("Tabela6[QRCode]"),CUMPRIMENTO!$C471,INDIRECT("Tabela6[Data]"),CUMPRIMENTO!AL$1)+COUNTIFS(INDIRECT("Tabela6[QRCode]"),CUMPRIMENTO!$D471,INDIRECT("Tabela6[Data]"),CUMPRIMENTO!AL$1)</f>
        <v/>
      </c>
      <c r="AO471" s="33">
        <f>SUM(AH471:AL471)/(IF(G471=1,COUNTA(AH471:AL471)*3,IF(G471=2,COUNTA(AH471:AL471)*2,IF(G471=3,COUNTA(AH471:AL471),IF(G471=4,COUNTA(AH471:AL471)/2,IF(G471=5,COUNTA(AH471:AL471)/7,IF(G471=6,1,"")))))))</f>
        <v/>
      </c>
      <c r="AP471">
        <f>COUNTIFS(INDIRECT("Tabela6[QRCode]"),CUMPRIMENTO!$C471,INDIRECT("Tabela6[Data]"),CUMPRIMENTO!AP$1)+COUNTIFS(INDIRECT("Tabela6[QRCode]"),CUMPRIMENTO!$D471,INDIRECT("Tabela6[Data]"),CUMPRIMENTO!AP$1)</f>
        <v/>
      </c>
      <c r="AQ471">
        <f>COUNTIFS(INDIRECT("Tabela6[QRCode]"),CUMPRIMENTO!$C471,INDIRECT("Tabela6[Data]"),CUMPRIMENTO!AQ$1)+COUNTIFS(INDIRECT("Tabela6[QRCode]"),CUMPRIMENTO!$D471,INDIRECT("Tabela6[Data]"),CUMPRIMENTO!AQ$1)</f>
        <v/>
      </c>
      <c r="AW471" s="33">
        <f>SUM(AP471:AS471)/(IF(G471=1,COUNTA(AP471:AS471)*3,IF(G471=2,COUNTA(AP471:AS471)*2,IF(G471=3,COUNTA(AP471:AS471),IF(G471=4,COUNTA(AP471:AS471)/2,IF(G471=5,COUNTA(AP471:AS471)/7,IF(G471=6,1,"")))))))</f>
        <v/>
      </c>
    </row>
    <row r="472">
      <c r="B472" t="inlineStr">
        <is>
          <t>BR01-IES-P56</t>
        </is>
      </c>
      <c r="D472" t="inlineStr">
        <is>
          <t>RS-ST01-56-02P-WCF03-SAN001</t>
        </is>
      </c>
      <c r="E472" t="inlineStr">
        <is>
          <t>BAN130 - ÁREA DE SANITÁRIOS</t>
        </is>
      </c>
      <c r="G472" t="n">
        <v>2</v>
      </c>
      <c r="H472" t="inlineStr">
        <is>
          <t>T2E, T3E</t>
        </is>
      </c>
      <c r="I472" s="34">
        <f>IF(H472="SOB DEMANDA",100%,IF(AVERAGE(Y472,AG472,AO472,AW472)&gt;100%,100%,AVERAGE(Y472,AG472,AO472,AW472)))</f>
        <v/>
      </c>
      <c r="J472">
        <f>COUNTIFS(INDIRECT("Tabela6[QRCode]"),CUMPRIMENTO!$C472,INDIRECT("Tabela6[Data]"),CUMPRIMENTO!J$1)+COUNTIFS(INDIRECT("Tabela6[QRCode]"),CUMPRIMENTO!$D472,INDIRECT("Tabela6[Data]"),CUMPRIMENTO!J$1)</f>
        <v/>
      </c>
      <c r="K472">
        <f>COUNTIFS(INDIRECT("Tabela6[QRCode]"),CUMPRIMENTO!$C472,INDIRECT("Tabela6[Data]"),CUMPRIMENTO!K$1)+COUNTIFS(INDIRECT("Tabela6[QRCode]"),CUMPRIMENTO!$D472,INDIRECT("Tabela6[Data]"),CUMPRIMENTO!K$1)</f>
        <v/>
      </c>
      <c r="L472">
        <f>COUNTIFS(INDIRECT("Tabela6[QRCode]"),CUMPRIMENTO!$C472,INDIRECT("Tabela6[Data]"),CUMPRIMENTO!L$1)+COUNTIFS(INDIRECT("Tabela6[QRCode]"),CUMPRIMENTO!$D472,INDIRECT("Tabela6[Data]"),CUMPRIMENTO!L$1)</f>
        <v/>
      </c>
      <c r="M472">
        <f>COUNTIFS(INDIRECT("Tabela6[QRCode]"),CUMPRIMENTO!$C472,INDIRECT("Tabela6[Data]"),CUMPRIMENTO!M$1)+COUNTIFS(INDIRECT("Tabela6[QRCode]"),CUMPRIMENTO!$D472,INDIRECT("Tabela6[Data]"),CUMPRIMENTO!M$1)</f>
        <v/>
      </c>
      <c r="N472">
        <f>COUNTIFS(INDIRECT("Tabela6[QRCode]"),CUMPRIMENTO!$C472,INDIRECT("Tabela6[Data]"),CUMPRIMENTO!N$1)+COUNTIFS(INDIRECT("Tabela6[QRCode]"),CUMPRIMENTO!$D472,INDIRECT("Tabela6[Data]"),CUMPRIMENTO!N$1)</f>
        <v/>
      </c>
      <c r="Q472" s="33">
        <f>SUM(J472:P472)/(IF(G472=1,COUNTA(J472:P472)*3,IF(G472=2,COUNTA(J472:P472)*2,IF(G472=3,COUNTA(J472:P472),IF(G472=4,COUNTA(J472:P472)/2,IF(G472=5,COUNTA(J472:P472)/7,IF(G472=6,1,"")))))))</f>
        <v/>
      </c>
      <c r="R472">
        <f>COUNTIFS(INDIRECT("Tabela6[QRCode]"),CUMPRIMENTO!$C472,INDIRECT("Tabela6[Data]"),CUMPRIMENTO!R$1)+COUNTIFS(INDIRECT("Tabela6[QRCode]"),CUMPRIMENTO!$D472,INDIRECT("Tabela6[Data]"),CUMPRIMENTO!R$1)</f>
        <v/>
      </c>
      <c r="S472">
        <f>COUNTIFS(INDIRECT("Tabela6[QRCode]"),CUMPRIMENTO!$C472,INDIRECT("Tabela6[Data]"),CUMPRIMENTO!S$1)+COUNTIFS(INDIRECT("Tabela6[QRCode]"),CUMPRIMENTO!$D472,INDIRECT("Tabela6[Data]"),CUMPRIMENTO!S$1)</f>
        <v/>
      </c>
      <c r="T472">
        <f>COUNTIFS(INDIRECT("Tabela6[QRCode]"),CUMPRIMENTO!$C472,INDIRECT("Tabela6[Data]"),CUMPRIMENTO!T$1)+COUNTIFS(INDIRECT("Tabela6[QRCode]"),CUMPRIMENTO!$D472,INDIRECT("Tabela6[Data]"),CUMPRIMENTO!T$1)</f>
        <v/>
      </c>
      <c r="U472">
        <f>COUNTIFS(INDIRECT("Tabela6[QRCode]"),CUMPRIMENTO!$C472,INDIRECT("Tabela6[Data]"),CUMPRIMENTO!U$1)+COUNTIFS(INDIRECT("Tabela6[QRCode]"),CUMPRIMENTO!$D472,INDIRECT("Tabela6[Data]"),CUMPRIMENTO!U$1)</f>
        <v/>
      </c>
      <c r="V472">
        <f>COUNTIFS(INDIRECT("Tabela6[QRCode]"),CUMPRIMENTO!$C472,INDIRECT("Tabela6[Data]"),CUMPRIMENTO!V$1)+COUNTIFS(INDIRECT("Tabela6[QRCode]"),CUMPRIMENTO!$D472,INDIRECT("Tabela6[Data]"),CUMPRIMENTO!V$1)</f>
        <v/>
      </c>
      <c r="Y472" s="33">
        <f>SUM(R472:X472)/(IF(G472=1,COUNTA(R472:X472)*3,IF(G472=2,COUNTA(R472:X472)*2,IF(G472=3,COUNTA(R472:X472),IF(G472=4,COUNTA(R472:X472)/2,IF(G472=5,COUNTA(R472:X472)/7,IF(G472=6,1,"")))))))</f>
        <v/>
      </c>
      <c r="Z472">
        <f>COUNTIFS(INDIRECT("Tabela6[QRCode]"),CUMPRIMENTO!$C472,INDIRECT("Tabela6[Data]"),CUMPRIMENTO!Z$1)+COUNTIFS(INDIRECT("Tabela6[QRCode]"),CUMPRIMENTO!$D472,INDIRECT("Tabela6[Data]"),CUMPRIMENTO!Z$1)</f>
        <v/>
      </c>
      <c r="AA472">
        <f>COUNTIFS(INDIRECT("Tabela6[QRCode]"),CUMPRIMENTO!$C472,INDIRECT("Tabela6[Data]"),CUMPRIMENTO!AA$1)+COUNTIFS(INDIRECT("Tabela6[QRCode]"),CUMPRIMENTO!$D472,INDIRECT("Tabela6[Data]"),CUMPRIMENTO!AA$1)</f>
        <v/>
      </c>
      <c r="AB472">
        <f>COUNTIFS(INDIRECT("Tabela6[QRCode]"),CUMPRIMENTO!$C472,INDIRECT("Tabela6[Data]"),CUMPRIMENTO!AB$1)+COUNTIFS(INDIRECT("Tabela6[QRCode]"),CUMPRIMENTO!$D472,INDIRECT("Tabela6[Data]"),CUMPRIMENTO!AB$1)</f>
        <v/>
      </c>
      <c r="AC472">
        <f>COUNTIFS(INDIRECT("Tabela6[QRCode]"),CUMPRIMENTO!$C472,INDIRECT("Tabela6[Data]"),CUMPRIMENTO!AC$1)+COUNTIFS(INDIRECT("Tabela6[QRCode]"),CUMPRIMENTO!$D472,INDIRECT("Tabela6[Data]"),CUMPRIMENTO!AC$1)</f>
        <v/>
      </c>
      <c r="AD472">
        <f>COUNTIFS(INDIRECT("Tabela6[QRCode]"),CUMPRIMENTO!$C472,INDIRECT("Tabela6[Data]"),CUMPRIMENTO!AD$1)+COUNTIFS(INDIRECT("Tabela6[QRCode]"),CUMPRIMENTO!$D472,INDIRECT("Tabela6[Data]"),CUMPRIMENTO!AD$1)</f>
        <v/>
      </c>
      <c r="AG472" s="33">
        <f>SUM(Z472:AD472)/(IF(G472=1,COUNTA(Z472:AD472)*3,IF(G472=2,COUNTA(Z472:AD472)*2,IF(G472=3,COUNTA(Z472:AD472),IF(G472=4,COUNTA(Z472:AD472)/2,IF(G472=5,COUNTA(Z472:AD472)/7,IF(G472=6,1,"")))))))</f>
        <v/>
      </c>
      <c r="AH472">
        <f>COUNTIFS(INDIRECT("Tabela6[QRCode]"),CUMPRIMENTO!$C472,INDIRECT("Tabela6[Data]"),CUMPRIMENTO!AH$1)+COUNTIFS(INDIRECT("Tabela6[QRCode]"),CUMPRIMENTO!$D472,INDIRECT("Tabela6[Data]"),CUMPRIMENTO!AH$1)</f>
        <v/>
      </c>
      <c r="AI472">
        <f>COUNTIFS(INDIRECT("Tabela6[QRCode]"),CUMPRIMENTO!$C472,INDIRECT("Tabela6[Data]"),CUMPRIMENTO!AI$1)+COUNTIFS(INDIRECT("Tabela6[QRCode]"),CUMPRIMENTO!$D472,INDIRECT("Tabela6[Data]"),CUMPRIMENTO!AI$1)</f>
        <v/>
      </c>
      <c r="AJ472">
        <f>COUNTIFS(INDIRECT("Tabela6[QRCode]"),CUMPRIMENTO!$C472,INDIRECT("Tabela6[Data]"),CUMPRIMENTO!AJ$1)+COUNTIFS(INDIRECT("Tabela6[QRCode]"),CUMPRIMENTO!$D472,INDIRECT("Tabela6[Data]"),CUMPRIMENTO!AJ$1)</f>
        <v/>
      </c>
      <c r="AK472">
        <f>COUNTIFS(INDIRECT("Tabela6[QRCode]"),CUMPRIMENTO!$C472,INDIRECT("Tabela6[Data]"),CUMPRIMENTO!AK$1)+COUNTIFS(INDIRECT("Tabela6[QRCode]"),CUMPRIMENTO!$D472,INDIRECT("Tabela6[Data]"),CUMPRIMENTO!AK$1)</f>
        <v/>
      </c>
      <c r="AL472">
        <f>COUNTIFS(INDIRECT("Tabela6[QRCode]"),CUMPRIMENTO!$C472,INDIRECT("Tabela6[Data]"),CUMPRIMENTO!AL$1)+COUNTIFS(INDIRECT("Tabela6[QRCode]"),CUMPRIMENTO!$D472,INDIRECT("Tabela6[Data]"),CUMPRIMENTO!AL$1)</f>
        <v/>
      </c>
      <c r="AO472" s="33">
        <f>SUM(AH472:AL472)/(IF(G472=1,COUNTA(AH472:AL472)*3,IF(G472=2,COUNTA(AH472:AL472)*2,IF(G472=3,COUNTA(AH472:AL472),IF(G472=4,COUNTA(AH472:AL472)/2,IF(G472=5,COUNTA(AH472:AL472)/7,IF(G472=6,1,"")))))))</f>
        <v/>
      </c>
      <c r="AP472">
        <f>COUNTIFS(INDIRECT("Tabela6[QRCode]"),CUMPRIMENTO!$C472,INDIRECT("Tabela6[Data]"),CUMPRIMENTO!AP$1)+COUNTIFS(INDIRECT("Tabela6[QRCode]"),CUMPRIMENTO!$D472,INDIRECT("Tabela6[Data]"),CUMPRIMENTO!AP$1)</f>
        <v/>
      </c>
      <c r="AQ472">
        <f>COUNTIFS(INDIRECT("Tabela6[QRCode]"),CUMPRIMENTO!$C472,INDIRECT("Tabela6[Data]"),CUMPRIMENTO!AQ$1)+COUNTIFS(INDIRECT("Tabela6[QRCode]"),CUMPRIMENTO!$D472,INDIRECT("Tabela6[Data]"),CUMPRIMENTO!AQ$1)</f>
        <v/>
      </c>
      <c r="AW472" s="33">
        <f>SUM(AP472:AS472)/(IF(G472=1,COUNTA(AP472:AS472)*3,IF(G472=2,COUNTA(AP472:AS472)*2,IF(G472=3,COUNTA(AP472:AS472),IF(G472=4,COUNTA(AP472:AS472)/2,IF(G472=5,COUNTA(AP472:AS472)/7,IF(G472=6,1,"")))))))</f>
        <v/>
      </c>
    </row>
    <row r="473">
      <c r="B473" t="inlineStr">
        <is>
          <t>BR01-IES-P56</t>
        </is>
      </c>
      <c r="D473" t="inlineStr">
        <is>
          <t>RS-ST01-56-02P-WCM05-COR001</t>
        </is>
      </c>
      <c r="E473" t="inlineStr">
        <is>
          <t>BAN131 - CORREDOR E ARMÁRIO</t>
        </is>
      </c>
      <c r="G473" t="n">
        <v>2</v>
      </c>
      <c r="H473" t="inlineStr">
        <is>
          <t>T2E, T3E</t>
        </is>
      </c>
      <c r="I473" s="34">
        <f>IF(H473="SOB DEMANDA",100%,IF(AVERAGE(Y473,AG473,AO473,AW473)&gt;100%,100%,AVERAGE(Y473,AG473,AO473,AW473)))</f>
        <v/>
      </c>
      <c r="J473">
        <f>COUNTIFS(INDIRECT("Tabela6[QRCode]"),CUMPRIMENTO!$C473,INDIRECT("Tabela6[Data]"),CUMPRIMENTO!J$1)+COUNTIFS(INDIRECT("Tabela6[QRCode]"),CUMPRIMENTO!$D473,INDIRECT("Tabela6[Data]"),CUMPRIMENTO!J$1)</f>
        <v/>
      </c>
      <c r="K473">
        <f>COUNTIFS(INDIRECT("Tabela6[QRCode]"),CUMPRIMENTO!$C473,INDIRECT("Tabela6[Data]"),CUMPRIMENTO!K$1)+COUNTIFS(INDIRECT("Tabela6[QRCode]"),CUMPRIMENTO!$D473,INDIRECT("Tabela6[Data]"),CUMPRIMENTO!K$1)</f>
        <v/>
      </c>
      <c r="L473">
        <f>COUNTIFS(INDIRECT("Tabela6[QRCode]"),CUMPRIMENTO!$C473,INDIRECT("Tabela6[Data]"),CUMPRIMENTO!L$1)+COUNTIFS(INDIRECT("Tabela6[QRCode]"),CUMPRIMENTO!$D473,INDIRECT("Tabela6[Data]"),CUMPRIMENTO!L$1)</f>
        <v/>
      </c>
      <c r="M473">
        <f>COUNTIFS(INDIRECT("Tabela6[QRCode]"),CUMPRIMENTO!$C473,INDIRECT("Tabela6[Data]"),CUMPRIMENTO!M$1)+COUNTIFS(INDIRECT("Tabela6[QRCode]"),CUMPRIMENTO!$D473,INDIRECT("Tabela6[Data]"),CUMPRIMENTO!M$1)</f>
        <v/>
      </c>
      <c r="N473">
        <f>COUNTIFS(INDIRECT("Tabela6[QRCode]"),CUMPRIMENTO!$C473,INDIRECT("Tabela6[Data]"),CUMPRIMENTO!N$1)+COUNTIFS(INDIRECT("Tabela6[QRCode]"),CUMPRIMENTO!$D473,INDIRECT("Tabela6[Data]"),CUMPRIMENTO!N$1)</f>
        <v/>
      </c>
      <c r="Q473" s="33">
        <f>SUM(J473:P473)/(IF(G473=1,COUNTA(J473:P473)*3,IF(G473=2,COUNTA(J473:P473)*2,IF(G473=3,COUNTA(J473:P473),IF(G473=4,COUNTA(J473:P473)/2,IF(G473=5,COUNTA(J473:P473)/7,IF(G473=6,1,"")))))))</f>
        <v/>
      </c>
      <c r="R473">
        <f>COUNTIFS(INDIRECT("Tabela6[QRCode]"),CUMPRIMENTO!$C473,INDIRECT("Tabela6[Data]"),CUMPRIMENTO!R$1)+COUNTIFS(INDIRECT("Tabela6[QRCode]"),CUMPRIMENTO!$D473,INDIRECT("Tabela6[Data]"),CUMPRIMENTO!R$1)</f>
        <v/>
      </c>
      <c r="S473">
        <f>COUNTIFS(INDIRECT("Tabela6[QRCode]"),CUMPRIMENTO!$C473,INDIRECT("Tabela6[Data]"),CUMPRIMENTO!S$1)+COUNTIFS(INDIRECT("Tabela6[QRCode]"),CUMPRIMENTO!$D473,INDIRECT("Tabela6[Data]"),CUMPRIMENTO!S$1)</f>
        <v/>
      </c>
      <c r="T473">
        <f>COUNTIFS(INDIRECT("Tabela6[QRCode]"),CUMPRIMENTO!$C473,INDIRECT("Tabela6[Data]"),CUMPRIMENTO!T$1)+COUNTIFS(INDIRECT("Tabela6[QRCode]"),CUMPRIMENTO!$D473,INDIRECT("Tabela6[Data]"),CUMPRIMENTO!T$1)</f>
        <v/>
      </c>
      <c r="U473">
        <f>COUNTIFS(INDIRECT("Tabela6[QRCode]"),CUMPRIMENTO!$C473,INDIRECT("Tabela6[Data]"),CUMPRIMENTO!U$1)+COUNTIFS(INDIRECT("Tabela6[QRCode]"),CUMPRIMENTO!$D473,INDIRECT("Tabela6[Data]"),CUMPRIMENTO!U$1)</f>
        <v/>
      </c>
      <c r="V473">
        <f>COUNTIFS(INDIRECT("Tabela6[QRCode]"),CUMPRIMENTO!$C473,INDIRECT("Tabela6[Data]"),CUMPRIMENTO!V$1)+COUNTIFS(INDIRECT("Tabela6[QRCode]"),CUMPRIMENTO!$D473,INDIRECT("Tabela6[Data]"),CUMPRIMENTO!V$1)</f>
        <v/>
      </c>
      <c r="Y473" s="33">
        <f>SUM(R473:X473)/(IF(G473=1,COUNTA(R473:X473)*3,IF(G473=2,COUNTA(R473:X473)*2,IF(G473=3,COUNTA(R473:X473),IF(G473=4,COUNTA(R473:X473)/2,IF(G473=5,COUNTA(R473:X473)/7,IF(G473=6,1,"")))))))</f>
        <v/>
      </c>
      <c r="Z473">
        <f>COUNTIFS(INDIRECT("Tabela6[QRCode]"),CUMPRIMENTO!$C473,INDIRECT("Tabela6[Data]"),CUMPRIMENTO!Z$1)+COUNTIFS(INDIRECT("Tabela6[QRCode]"),CUMPRIMENTO!$D473,INDIRECT("Tabela6[Data]"),CUMPRIMENTO!Z$1)</f>
        <v/>
      </c>
      <c r="AA473">
        <f>COUNTIFS(INDIRECT("Tabela6[QRCode]"),CUMPRIMENTO!$C473,INDIRECT("Tabela6[Data]"),CUMPRIMENTO!AA$1)+COUNTIFS(INDIRECT("Tabela6[QRCode]"),CUMPRIMENTO!$D473,INDIRECT("Tabela6[Data]"),CUMPRIMENTO!AA$1)</f>
        <v/>
      </c>
      <c r="AB473">
        <f>COUNTIFS(INDIRECT("Tabela6[QRCode]"),CUMPRIMENTO!$C473,INDIRECT("Tabela6[Data]"),CUMPRIMENTO!AB$1)+COUNTIFS(INDIRECT("Tabela6[QRCode]"),CUMPRIMENTO!$D473,INDIRECT("Tabela6[Data]"),CUMPRIMENTO!AB$1)</f>
        <v/>
      </c>
      <c r="AC473">
        <f>COUNTIFS(INDIRECT("Tabela6[QRCode]"),CUMPRIMENTO!$C473,INDIRECT("Tabela6[Data]"),CUMPRIMENTO!AC$1)+COUNTIFS(INDIRECT("Tabela6[QRCode]"),CUMPRIMENTO!$D473,INDIRECT("Tabela6[Data]"),CUMPRIMENTO!AC$1)</f>
        <v/>
      </c>
      <c r="AD473">
        <f>COUNTIFS(INDIRECT("Tabela6[QRCode]"),CUMPRIMENTO!$C473,INDIRECT("Tabela6[Data]"),CUMPRIMENTO!AD$1)+COUNTIFS(INDIRECT("Tabela6[QRCode]"),CUMPRIMENTO!$D473,INDIRECT("Tabela6[Data]"),CUMPRIMENTO!AD$1)</f>
        <v/>
      </c>
      <c r="AG473" s="33">
        <f>SUM(Z473:AD473)/(IF(G473=1,COUNTA(Z473:AD473)*3,IF(G473=2,COUNTA(Z473:AD473)*2,IF(G473=3,COUNTA(Z473:AD473),IF(G473=4,COUNTA(Z473:AD473)/2,IF(G473=5,COUNTA(Z473:AD473)/7,IF(G473=6,1,"")))))))</f>
        <v/>
      </c>
      <c r="AH473">
        <f>COUNTIFS(INDIRECT("Tabela6[QRCode]"),CUMPRIMENTO!$C473,INDIRECT("Tabela6[Data]"),CUMPRIMENTO!AH$1)+COUNTIFS(INDIRECT("Tabela6[QRCode]"),CUMPRIMENTO!$D473,INDIRECT("Tabela6[Data]"),CUMPRIMENTO!AH$1)</f>
        <v/>
      </c>
      <c r="AI473">
        <f>COUNTIFS(INDIRECT("Tabela6[QRCode]"),CUMPRIMENTO!$C473,INDIRECT("Tabela6[Data]"),CUMPRIMENTO!AI$1)+COUNTIFS(INDIRECT("Tabela6[QRCode]"),CUMPRIMENTO!$D473,INDIRECT("Tabela6[Data]"),CUMPRIMENTO!AI$1)</f>
        <v/>
      </c>
      <c r="AJ473">
        <f>COUNTIFS(INDIRECT("Tabela6[QRCode]"),CUMPRIMENTO!$C473,INDIRECT("Tabela6[Data]"),CUMPRIMENTO!AJ$1)+COUNTIFS(INDIRECT("Tabela6[QRCode]"),CUMPRIMENTO!$D473,INDIRECT("Tabela6[Data]"),CUMPRIMENTO!AJ$1)</f>
        <v/>
      </c>
      <c r="AK473">
        <f>COUNTIFS(INDIRECT("Tabela6[QRCode]"),CUMPRIMENTO!$C473,INDIRECT("Tabela6[Data]"),CUMPRIMENTO!AK$1)+COUNTIFS(INDIRECT("Tabela6[QRCode]"),CUMPRIMENTO!$D473,INDIRECT("Tabela6[Data]"),CUMPRIMENTO!AK$1)</f>
        <v/>
      </c>
      <c r="AL473">
        <f>COUNTIFS(INDIRECT("Tabela6[QRCode]"),CUMPRIMENTO!$C473,INDIRECT("Tabela6[Data]"),CUMPRIMENTO!AL$1)+COUNTIFS(INDIRECT("Tabela6[QRCode]"),CUMPRIMENTO!$D473,INDIRECT("Tabela6[Data]"),CUMPRIMENTO!AL$1)</f>
        <v/>
      </c>
      <c r="AO473" s="33">
        <f>SUM(AH473:AL473)/(IF(G473=1,COUNTA(AH473:AL473)*3,IF(G473=2,COUNTA(AH473:AL473)*2,IF(G473=3,COUNTA(AH473:AL473),IF(G473=4,COUNTA(AH473:AL473)/2,IF(G473=5,COUNTA(AH473:AL473)/7,IF(G473=6,1,"")))))))</f>
        <v/>
      </c>
      <c r="AP473">
        <f>COUNTIFS(INDIRECT("Tabela6[QRCode]"),CUMPRIMENTO!$C473,INDIRECT("Tabela6[Data]"),CUMPRIMENTO!AP$1)+COUNTIFS(INDIRECT("Tabela6[QRCode]"),CUMPRIMENTO!$D473,INDIRECT("Tabela6[Data]"),CUMPRIMENTO!AP$1)</f>
        <v/>
      </c>
      <c r="AQ473">
        <f>COUNTIFS(INDIRECT("Tabela6[QRCode]"),CUMPRIMENTO!$C473,INDIRECT("Tabela6[Data]"),CUMPRIMENTO!AQ$1)+COUNTIFS(INDIRECT("Tabela6[QRCode]"),CUMPRIMENTO!$D473,INDIRECT("Tabela6[Data]"),CUMPRIMENTO!AQ$1)</f>
        <v/>
      </c>
      <c r="AW473" s="33">
        <f>SUM(AP473:AS473)/(IF(G473=1,COUNTA(AP473:AS473)*3,IF(G473=2,COUNTA(AP473:AS473)*2,IF(G473=3,COUNTA(AP473:AS473),IF(G473=4,COUNTA(AP473:AS473)/2,IF(G473=5,COUNTA(AP473:AS473)/7,IF(G473=6,1,"")))))))</f>
        <v/>
      </c>
    </row>
    <row r="474">
      <c r="B474" t="inlineStr">
        <is>
          <t>BR01-IES-P15</t>
        </is>
      </c>
      <c r="D474" t="inlineStr">
        <is>
          <t>RS-ST01-15-02P-SLA01</t>
        </is>
      </c>
      <c r="E474" t="inlineStr">
        <is>
          <t>ONE STIHL - HALL DE ENTRADA</t>
        </is>
      </c>
      <c r="G474" t="n">
        <v>3</v>
      </c>
      <c r="H474" t="inlineStr">
        <is>
          <t>T3E</t>
        </is>
      </c>
      <c r="I474" s="34">
        <f>IF(H474="SOB DEMANDA",100%,IF(AVERAGE(Y474,AG474,AO474,AW474)&gt;100%,100%,AVERAGE(Y474,AG474,AO474,AW474)))</f>
        <v/>
      </c>
      <c r="J474">
        <f>COUNTIFS(INDIRECT("Tabela6[QRCode]"),CUMPRIMENTO!$C474,INDIRECT("Tabela6[Data]"),CUMPRIMENTO!J$1)+COUNTIFS(INDIRECT("Tabela6[QRCode]"),CUMPRIMENTO!$D474,INDIRECT("Tabela6[Data]"),CUMPRIMENTO!J$1)</f>
        <v/>
      </c>
      <c r="K474">
        <f>COUNTIFS(INDIRECT("Tabela6[QRCode]"),CUMPRIMENTO!$C474,INDIRECT("Tabela6[Data]"),CUMPRIMENTO!K$1)+COUNTIFS(INDIRECT("Tabela6[QRCode]"),CUMPRIMENTO!$D474,INDIRECT("Tabela6[Data]"),CUMPRIMENTO!K$1)</f>
        <v/>
      </c>
      <c r="L474">
        <f>COUNTIFS(INDIRECT("Tabela6[QRCode]"),CUMPRIMENTO!$C474,INDIRECT("Tabela6[Data]"),CUMPRIMENTO!L$1)+COUNTIFS(INDIRECT("Tabela6[QRCode]"),CUMPRIMENTO!$D474,INDIRECT("Tabela6[Data]"),CUMPRIMENTO!L$1)</f>
        <v/>
      </c>
      <c r="M474">
        <f>COUNTIFS(INDIRECT("Tabela6[QRCode]"),CUMPRIMENTO!$C474,INDIRECT("Tabela6[Data]"),CUMPRIMENTO!M$1)+COUNTIFS(INDIRECT("Tabela6[QRCode]"),CUMPRIMENTO!$D474,INDIRECT("Tabela6[Data]"),CUMPRIMENTO!M$1)</f>
        <v/>
      </c>
      <c r="N474">
        <f>COUNTIFS(INDIRECT("Tabela6[QRCode]"),CUMPRIMENTO!$C474,INDIRECT("Tabela6[Data]"),CUMPRIMENTO!N$1)+COUNTIFS(INDIRECT("Tabela6[QRCode]"),CUMPRIMENTO!$D474,INDIRECT("Tabela6[Data]"),CUMPRIMENTO!N$1)</f>
        <v/>
      </c>
      <c r="Q474" s="33">
        <f>SUM(J474:P474)/(IF(G474=1,COUNTA(J474:P474)*3,IF(G474=2,COUNTA(J474:P474)*2,IF(G474=3,COUNTA(J474:P474),IF(G474=4,COUNTA(J474:P474)/2,IF(G474=5,COUNTA(J474:P474)/7,IF(G474=6,1,"")))))))</f>
        <v/>
      </c>
      <c r="R474">
        <f>COUNTIFS(INDIRECT("Tabela6[QRCode]"),CUMPRIMENTO!$C474,INDIRECT("Tabela6[Data]"),CUMPRIMENTO!R$1)+COUNTIFS(INDIRECT("Tabela6[QRCode]"),CUMPRIMENTO!$D474,INDIRECT("Tabela6[Data]"),CUMPRIMENTO!R$1)</f>
        <v/>
      </c>
      <c r="S474">
        <f>COUNTIFS(INDIRECT("Tabela6[QRCode]"),CUMPRIMENTO!$C474,INDIRECT("Tabela6[Data]"),CUMPRIMENTO!S$1)+COUNTIFS(INDIRECT("Tabela6[QRCode]"),CUMPRIMENTO!$D474,INDIRECT("Tabela6[Data]"),CUMPRIMENTO!S$1)</f>
        <v/>
      </c>
      <c r="T474">
        <f>COUNTIFS(INDIRECT("Tabela6[QRCode]"),CUMPRIMENTO!$C474,INDIRECT("Tabela6[Data]"),CUMPRIMENTO!T$1)+COUNTIFS(INDIRECT("Tabela6[QRCode]"),CUMPRIMENTO!$D474,INDIRECT("Tabela6[Data]"),CUMPRIMENTO!T$1)</f>
        <v/>
      </c>
      <c r="U474">
        <f>COUNTIFS(INDIRECT("Tabela6[QRCode]"),CUMPRIMENTO!$C474,INDIRECT("Tabela6[Data]"),CUMPRIMENTO!U$1)+COUNTIFS(INDIRECT("Tabela6[QRCode]"),CUMPRIMENTO!$D474,INDIRECT("Tabela6[Data]"),CUMPRIMENTO!U$1)</f>
        <v/>
      </c>
      <c r="V474">
        <f>COUNTIFS(INDIRECT("Tabela6[QRCode]"),CUMPRIMENTO!$C474,INDIRECT("Tabela6[Data]"),CUMPRIMENTO!V$1)+COUNTIFS(INDIRECT("Tabela6[QRCode]"),CUMPRIMENTO!$D474,INDIRECT("Tabela6[Data]"),CUMPRIMENTO!V$1)</f>
        <v/>
      </c>
      <c r="Y474" s="33">
        <f>SUM(R474:X474)/(IF(G474=1,COUNTA(R474:X474)*3,IF(G474=2,COUNTA(R474:X474)*2,IF(G474=3,COUNTA(R474:X474),IF(G474=4,COUNTA(R474:X474)/2,IF(G474=5,COUNTA(R474:X474)/7,IF(G474=6,1,"")))))))</f>
        <v/>
      </c>
      <c r="Z474">
        <f>COUNTIFS(INDIRECT("Tabela6[QRCode]"),CUMPRIMENTO!$C474,INDIRECT("Tabela6[Data]"),CUMPRIMENTO!Z$1)+COUNTIFS(INDIRECT("Tabela6[QRCode]"),CUMPRIMENTO!$D474,INDIRECT("Tabela6[Data]"),CUMPRIMENTO!Z$1)</f>
        <v/>
      </c>
      <c r="AA474">
        <f>COUNTIFS(INDIRECT("Tabela6[QRCode]"),CUMPRIMENTO!$C474,INDIRECT("Tabela6[Data]"),CUMPRIMENTO!AA$1)+COUNTIFS(INDIRECT("Tabela6[QRCode]"),CUMPRIMENTO!$D474,INDIRECT("Tabela6[Data]"),CUMPRIMENTO!AA$1)</f>
        <v/>
      </c>
      <c r="AB474">
        <f>COUNTIFS(INDIRECT("Tabela6[QRCode]"),CUMPRIMENTO!$C474,INDIRECT("Tabela6[Data]"),CUMPRIMENTO!AB$1)+COUNTIFS(INDIRECT("Tabela6[QRCode]"),CUMPRIMENTO!$D474,INDIRECT("Tabela6[Data]"),CUMPRIMENTO!AB$1)</f>
        <v/>
      </c>
      <c r="AC474">
        <f>COUNTIFS(INDIRECT("Tabela6[QRCode]"),CUMPRIMENTO!$C474,INDIRECT("Tabela6[Data]"),CUMPRIMENTO!AC$1)+COUNTIFS(INDIRECT("Tabela6[QRCode]"),CUMPRIMENTO!$D474,INDIRECT("Tabela6[Data]"),CUMPRIMENTO!AC$1)</f>
        <v/>
      </c>
      <c r="AD474">
        <f>COUNTIFS(INDIRECT("Tabela6[QRCode]"),CUMPRIMENTO!$C474,INDIRECT("Tabela6[Data]"),CUMPRIMENTO!AD$1)+COUNTIFS(INDIRECT("Tabela6[QRCode]"),CUMPRIMENTO!$D474,INDIRECT("Tabela6[Data]"),CUMPRIMENTO!AD$1)</f>
        <v/>
      </c>
      <c r="AG474" s="33">
        <f>SUM(Z474:AD474)/(IF(G474=1,COUNTA(Z474:AD474)*3,IF(G474=2,COUNTA(Z474:AD474)*2,IF(G474=3,COUNTA(Z474:AD474),IF(G474=4,COUNTA(Z474:AD474)/2,IF(G474=5,COUNTA(Z474:AD474)/7,IF(G474=6,1,"")))))))</f>
        <v/>
      </c>
      <c r="AH474">
        <f>COUNTIFS(INDIRECT("Tabela6[QRCode]"),CUMPRIMENTO!$C474,INDIRECT("Tabela6[Data]"),CUMPRIMENTO!AH$1)+COUNTIFS(INDIRECT("Tabela6[QRCode]"),CUMPRIMENTO!$D474,INDIRECT("Tabela6[Data]"),CUMPRIMENTO!AH$1)</f>
        <v/>
      </c>
      <c r="AI474">
        <f>COUNTIFS(INDIRECT("Tabela6[QRCode]"),CUMPRIMENTO!$C474,INDIRECT("Tabela6[Data]"),CUMPRIMENTO!AI$1)+COUNTIFS(INDIRECT("Tabela6[QRCode]"),CUMPRIMENTO!$D474,INDIRECT("Tabela6[Data]"),CUMPRIMENTO!AI$1)</f>
        <v/>
      </c>
      <c r="AJ474">
        <f>COUNTIFS(INDIRECT("Tabela6[QRCode]"),CUMPRIMENTO!$C474,INDIRECT("Tabela6[Data]"),CUMPRIMENTO!AJ$1)+COUNTIFS(INDIRECT("Tabela6[QRCode]"),CUMPRIMENTO!$D474,INDIRECT("Tabela6[Data]"),CUMPRIMENTO!AJ$1)</f>
        <v/>
      </c>
      <c r="AK474">
        <f>COUNTIFS(INDIRECT("Tabela6[QRCode]"),CUMPRIMENTO!$C474,INDIRECT("Tabela6[Data]"),CUMPRIMENTO!AK$1)+COUNTIFS(INDIRECT("Tabela6[QRCode]"),CUMPRIMENTO!$D474,INDIRECT("Tabela6[Data]"),CUMPRIMENTO!AK$1)</f>
        <v/>
      </c>
      <c r="AL474">
        <f>COUNTIFS(INDIRECT("Tabela6[QRCode]"),CUMPRIMENTO!$C474,INDIRECT("Tabela6[Data]"),CUMPRIMENTO!AL$1)+COUNTIFS(INDIRECT("Tabela6[QRCode]"),CUMPRIMENTO!$D474,INDIRECT("Tabela6[Data]"),CUMPRIMENTO!AL$1)</f>
        <v/>
      </c>
      <c r="AO474" s="33">
        <f>SUM(AH474:AL474)/(IF(G474=1,COUNTA(AH474:AL474)*3,IF(G474=2,COUNTA(AH474:AL474)*2,IF(G474=3,COUNTA(AH474:AL474),IF(G474=4,COUNTA(AH474:AL474)/2,IF(G474=5,COUNTA(AH474:AL474)/7,IF(G474=6,1,"")))))))</f>
        <v/>
      </c>
      <c r="AP474">
        <f>COUNTIFS(INDIRECT("Tabela6[QRCode]"),CUMPRIMENTO!$C474,INDIRECT("Tabela6[Data]"),CUMPRIMENTO!AP$1)+COUNTIFS(INDIRECT("Tabela6[QRCode]"),CUMPRIMENTO!$D474,INDIRECT("Tabela6[Data]"),CUMPRIMENTO!AP$1)</f>
        <v/>
      </c>
      <c r="AQ474">
        <f>COUNTIFS(INDIRECT("Tabela6[QRCode]"),CUMPRIMENTO!$C474,INDIRECT("Tabela6[Data]"),CUMPRIMENTO!AQ$1)+COUNTIFS(INDIRECT("Tabela6[QRCode]"),CUMPRIMENTO!$D474,INDIRECT("Tabela6[Data]"),CUMPRIMENTO!AQ$1)</f>
        <v/>
      </c>
      <c r="AW474" s="33">
        <f>SUM(AP474:AS474)/(IF(G474=1,COUNTA(AP474:AS474)*3,IF(G474=2,COUNTA(AP474:AS474)*2,IF(G474=3,COUNTA(AP474:AS474),IF(G474=4,COUNTA(AP474:AS474)/2,IF(G474=5,COUNTA(AP474:AS474)/7,IF(G474=6,1,"")))))))</f>
        <v/>
      </c>
    </row>
    <row r="475">
      <c r="B475" t="inlineStr">
        <is>
          <t>BR01-IES-P15</t>
        </is>
      </c>
      <c r="D475" t="inlineStr">
        <is>
          <t>RS-ST01-15-02P-SLA13</t>
        </is>
      </c>
      <c r="E475" t="inlineStr">
        <is>
          <t>ONE STIHL - LABORATÓRIO</t>
        </is>
      </c>
      <c r="G475" t="n">
        <v>6</v>
      </c>
      <c r="H475" t="inlineStr">
        <is>
          <t>SOB DEMANDA</t>
        </is>
      </c>
      <c r="I475" s="34">
        <f>IF(H475="SOB DEMANDA",100%,IF(AVERAGE(Y475,AG475,AO475,AW475)&gt;100%,100%,AVERAGE(Y475,AG475,AO475,AW475)))</f>
        <v/>
      </c>
      <c r="J475">
        <f>COUNTIFS(INDIRECT("Tabela6[QRCode]"),CUMPRIMENTO!$C475,INDIRECT("Tabela6[Data]"),CUMPRIMENTO!J$1)+COUNTIFS(INDIRECT("Tabela6[QRCode]"),CUMPRIMENTO!$D475,INDIRECT("Tabela6[Data]"),CUMPRIMENTO!J$1)</f>
        <v/>
      </c>
      <c r="K475">
        <f>COUNTIFS(INDIRECT("Tabela6[QRCode]"),CUMPRIMENTO!$C475,INDIRECT("Tabela6[Data]"),CUMPRIMENTO!K$1)+COUNTIFS(INDIRECT("Tabela6[QRCode]"),CUMPRIMENTO!$D475,INDIRECT("Tabela6[Data]"),CUMPRIMENTO!K$1)</f>
        <v/>
      </c>
      <c r="L475">
        <f>COUNTIFS(INDIRECT("Tabela6[QRCode]"),CUMPRIMENTO!$C475,INDIRECT("Tabela6[Data]"),CUMPRIMENTO!L$1)+COUNTIFS(INDIRECT("Tabela6[QRCode]"),CUMPRIMENTO!$D475,INDIRECT("Tabela6[Data]"),CUMPRIMENTO!L$1)</f>
        <v/>
      </c>
      <c r="M475">
        <f>COUNTIFS(INDIRECT("Tabela6[QRCode]"),CUMPRIMENTO!$C475,INDIRECT("Tabela6[Data]"),CUMPRIMENTO!M$1)+COUNTIFS(INDIRECT("Tabela6[QRCode]"),CUMPRIMENTO!$D475,INDIRECT("Tabela6[Data]"),CUMPRIMENTO!M$1)</f>
        <v/>
      </c>
      <c r="N475">
        <f>COUNTIFS(INDIRECT("Tabela6[QRCode]"),CUMPRIMENTO!$C475,INDIRECT("Tabela6[Data]"),CUMPRIMENTO!N$1)+COUNTIFS(INDIRECT("Tabela6[QRCode]"),CUMPRIMENTO!$D475,INDIRECT("Tabela6[Data]"),CUMPRIMENTO!N$1)</f>
        <v/>
      </c>
      <c r="Q475" s="33">
        <f>SUM(J475:P475)/(IF(G475=1,COUNTA(J475:P475)*3,IF(G475=2,COUNTA(J475:P475)*2,IF(G475=3,COUNTA(J475:P475),IF(G475=4,COUNTA(J475:P475)/2,IF(G475=5,COUNTA(J475:P475)/7,IF(G475=6,1,"")))))))</f>
        <v/>
      </c>
      <c r="R475">
        <f>COUNTIFS(INDIRECT("Tabela6[QRCode]"),CUMPRIMENTO!$C475,INDIRECT("Tabela6[Data]"),CUMPRIMENTO!R$1)+COUNTIFS(INDIRECT("Tabela6[QRCode]"),CUMPRIMENTO!$D475,INDIRECT("Tabela6[Data]"),CUMPRIMENTO!R$1)</f>
        <v/>
      </c>
      <c r="S475">
        <f>COUNTIFS(INDIRECT("Tabela6[QRCode]"),CUMPRIMENTO!$C475,INDIRECT("Tabela6[Data]"),CUMPRIMENTO!S$1)+COUNTIFS(INDIRECT("Tabela6[QRCode]"),CUMPRIMENTO!$D475,INDIRECT("Tabela6[Data]"),CUMPRIMENTO!S$1)</f>
        <v/>
      </c>
      <c r="T475">
        <f>COUNTIFS(INDIRECT("Tabela6[QRCode]"),CUMPRIMENTO!$C475,INDIRECT("Tabela6[Data]"),CUMPRIMENTO!T$1)+COUNTIFS(INDIRECT("Tabela6[QRCode]"),CUMPRIMENTO!$D475,INDIRECT("Tabela6[Data]"),CUMPRIMENTO!T$1)</f>
        <v/>
      </c>
      <c r="U475">
        <f>COUNTIFS(INDIRECT("Tabela6[QRCode]"),CUMPRIMENTO!$C475,INDIRECT("Tabela6[Data]"),CUMPRIMENTO!U$1)+COUNTIFS(INDIRECT("Tabela6[QRCode]"),CUMPRIMENTO!$D475,INDIRECT("Tabela6[Data]"),CUMPRIMENTO!U$1)</f>
        <v/>
      </c>
      <c r="V475">
        <f>COUNTIFS(INDIRECT("Tabela6[QRCode]"),CUMPRIMENTO!$C475,INDIRECT("Tabela6[Data]"),CUMPRIMENTO!V$1)+COUNTIFS(INDIRECT("Tabela6[QRCode]"),CUMPRIMENTO!$D475,INDIRECT("Tabela6[Data]"),CUMPRIMENTO!V$1)</f>
        <v/>
      </c>
      <c r="Y475" s="33">
        <f>SUM(R475:X475)/(IF(G475=1,COUNTA(R475:X475)*3,IF(G475=2,COUNTA(R475:X475)*2,IF(G475=3,COUNTA(R475:X475),IF(G475=4,COUNTA(R475:X475)/2,IF(G475=5,COUNTA(R475:X475)/7,IF(G475=6,1,"")))))))</f>
        <v/>
      </c>
      <c r="Z475">
        <f>COUNTIFS(INDIRECT("Tabela6[QRCode]"),CUMPRIMENTO!$C475,INDIRECT("Tabela6[Data]"),CUMPRIMENTO!Z$1)+COUNTIFS(INDIRECT("Tabela6[QRCode]"),CUMPRIMENTO!$D475,INDIRECT("Tabela6[Data]"),CUMPRIMENTO!Z$1)</f>
        <v/>
      </c>
      <c r="AA475">
        <f>COUNTIFS(INDIRECT("Tabela6[QRCode]"),CUMPRIMENTO!$C475,INDIRECT("Tabela6[Data]"),CUMPRIMENTO!AA$1)+COUNTIFS(INDIRECT("Tabela6[QRCode]"),CUMPRIMENTO!$D475,INDIRECT("Tabela6[Data]"),CUMPRIMENTO!AA$1)</f>
        <v/>
      </c>
      <c r="AB475">
        <f>COUNTIFS(INDIRECT("Tabela6[QRCode]"),CUMPRIMENTO!$C475,INDIRECT("Tabela6[Data]"),CUMPRIMENTO!AB$1)+COUNTIFS(INDIRECT("Tabela6[QRCode]"),CUMPRIMENTO!$D475,INDIRECT("Tabela6[Data]"),CUMPRIMENTO!AB$1)</f>
        <v/>
      </c>
      <c r="AC475">
        <f>COUNTIFS(INDIRECT("Tabela6[QRCode]"),CUMPRIMENTO!$C475,INDIRECT("Tabela6[Data]"),CUMPRIMENTO!AC$1)+COUNTIFS(INDIRECT("Tabela6[QRCode]"),CUMPRIMENTO!$D475,INDIRECT("Tabela6[Data]"),CUMPRIMENTO!AC$1)</f>
        <v/>
      </c>
      <c r="AD475">
        <f>COUNTIFS(INDIRECT("Tabela6[QRCode]"),CUMPRIMENTO!$C475,INDIRECT("Tabela6[Data]"),CUMPRIMENTO!AD$1)+COUNTIFS(INDIRECT("Tabela6[QRCode]"),CUMPRIMENTO!$D475,INDIRECT("Tabela6[Data]"),CUMPRIMENTO!AD$1)</f>
        <v/>
      </c>
      <c r="AG475" s="33">
        <f>SUM(Z475:AD475)/(IF(G475=1,COUNTA(Z475:AD475)*3,IF(G475=2,COUNTA(Z475:AD475)*2,IF(G475=3,COUNTA(Z475:AD475),IF(G475=4,COUNTA(Z475:AD475)/2,IF(G475=5,COUNTA(Z475:AD475)/7,IF(G475=6,1,"")))))))</f>
        <v/>
      </c>
      <c r="AH475">
        <f>COUNTIFS(INDIRECT("Tabela6[QRCode]"),CUMPRIMENTO!$C475,INDIRECT("Tabela6[Data]"),CUMPRIMENTO!AH$1)+COUNTIFS(INDIRECT("Tabela6[QRCode]"),CUMPRIMENTO!$D475,INDIRECT("Tabela6[Data]"),CUMPRIMENTO!AH$1)</f>
        <v/>
      </c>
      <c r="AI475">
        <f>COUNTIFS(INDIRECT("Tabela6[QRCode]"),CUMPRIMENTO!$C475,INDIRECT("Tabela6[Data]"),CUMPRIMENTO!AI$1)+COUNTIFS(INDIRECT("Tabela6[QRCode]"),CUMPRIMENTO!$D475,INDIRECT("Tabela6[Data]"),CUMPRIMENTO!AI$1)</f>
        <v/>
      </c>
      <c r="AJ475">
        <f>COUNTIFS(INDIRECT("Tabela6[QRCode]"),CUMPRIMENTO!$C475,INDIRECT("Tabela6[Data]"),CUMPRIMENTO!AJ$1)+COUNTIFS(INDIRECT("Tabela6[QRCode]"),CUMPRIMENTO!$D475,INDIRECT("Tabela6[Data]"),CUMPRIMENTO!AJ$1)</f>
        <v/>
      </c>
      <c r="AK475">
        <f>COUNTIFS(INDIRECT("Tabela6[QRCode]"),CUMPRIMENTO!$C475,INDIRECT("Tabela6[Data]"),CUMPRIMENTO!AK$1)+COUNTIFS(INDIRECT("Tabela6[QRCode]"),CUMPRIMENTO!$D475,INDIRECT("Tabela6[Data]"),CUMPRIMENTO!AK$1)</f>
        <v/>
      </c>
      <c r="AL475">
        <f>COUNTIFS(INDIRECT("Tabela6[QRCode]"),CUMPRIMENTO!$C475,INDIRECT("Tabela6[Data]"),CUMPRIMENTO!AL$1)+COUNTIFS(INDIRECT("Tabela6[QRCode]"),CUMPRIMENTO!$D475,INDIRECT("Tabela6[Data]"),CUMPRIMENTO!AL$1)</f>
        <v/>
      </c>
      <c r="AO475" s="33">
        <f>SUM(AH475:AL475)/(IF(G475=1,COUNTA(AH475:AL475)*3,IF(G475=2,COUNTA(AH475:AL475)*2,IF(G475=3,COUNTA(AH475:AL475),IF(G475=4,COUNTA(AH475:AL475)/2,IF(G475=5,COUNTA(AH475:AL475)/7,IF(G475=6,1,"")))))))</f>
        <v/>
      </c>
      <c r="AP475">
        <f>COUNTIFS(INDIRECT("Tabela6[QRCode]"),CUMPRIMENTO!$C475,INDIRECT("Tabela6[Data]"),CUMPRIMENTO!AP$1)+COUNTIFS(INDIRECT("Tabela6[QRCode]"),CUMPRIMENTO!$D475,INDIRECT("Tabela6[Data]"),CUMPRIMENTO!AP$1)</f>
        <v/>
      </c>
      <c r="AQ475">
        <f>COUNTIFS(INDIRECT("Tabela6[QRCode]"),CUMPRIMENTO!$C475,INDIRECT("Tabela6[Data]"),CUMPRIMENTO!AQ$1)+COUNTIFS(INDIRECT("Tabela6[QRCode]"),CUMPRIMENTO!$D475,INDIRECT("Tabela6[Data]"),CUMPRIMENTO!AQ$1)</f>
        <v/>
      </c>
      <c r="AW475" s="33">
        <f>SUM(AP475:AS475)/(IF(G475=1,COUNTA(AP475:AS475)*3,IF(G475=2,COUNTA(AP475:AS475)*2,IF(G475=3,COUNTA(AP475:AS475),IF(G475=4,COUNTA(AP475:AS475)/2,IF(G475=5,COUNTA(AP475:AS475)/7,IF(G475=6,1,"")))))))</f>
        <v/>
      </c>
    </row>
  </sheetData>
  <autoFilter ref="B1:AW475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29"/>
  <sheetViews>
    <sheetView topLeftCell="A2" workbookViewId="0">
      <selection activeCell="F17" sqref="F17"/>
    </sheetView>
  </sheetViews>
  <sheetFormatPr baseColWidth="8" defaultRowHeight="15"/>
  <cols>
    <col width="17" bestFit="1" customWidth="1" min="2" max="2"/>
    <col width="19.28515625" bestFit="1" customWidth="1" min="3" max="3"/>
    <col width="19.42578125" customWidth="1" min="4" max="4"/>
    <col width="19" customWidth="1" min="6" max="6"/>
    <col width="17.140625" bestFit="1" customWidth="1" min="9" max="9"/>
  </cols>
  <sheetData>
    <row r="2">
      <c r="B2" t="inlineStr">
        <is>
          <t>T1</t>
        </is>
      </c>
      <c r="C2" t="inlineStr">
        <is>
          <t>T2</t>
        </is>
      </c>
      <c r="D2" t="inlineStr">
        <is>
          <t>T3</t>
        </is>
      </c>
    </row>
    <row r="3">
      <c r="B3" s="26" t="inlineStr">
        <is>
          <t>Aline Sellmann</t>
        </is>
      </c>
      <c r="C3" s="28" t="inlineStr">
        <is>
          <t>Catia Cilene</t>
        </is>
      </c>
      <c r="D3" s="28" t="inlineStr">
        <is>
          <t>Geni Silveira</t>
        </is>
      </c>
    </row>
    <row r="4">
      <c r="B4" s="28" t="inlineStr">
        <is>
          <t>Ana Cristina</t>
        </is>
      </c>
      <c r="C4" t="inlineStr">
        <is>
          <t>Chayenne Felix</t>
        </is>
      </c>
      <c r="D4" s="28" t="inlineStr">
        <is>
          <t>Patricia Trindade</t>
        </is>
      </c>
    </row>
    <row r="5">
      <c r="B5" s="26" t="inlineStr">
        <is>
          <t>Anderson Thomas</t>
        </is>
      </c>
      <c r="C5" s="28" t="inlineStr">
        <is>
          <t>Claudia Rios</t>
        </is>
      </c>
      <c r="D5" s="30" t="inlineStr">
        <is>
          <t>Leonardo Dias</t>
        </is>
      </c>
    </row>
    <row r="6">
      <c r="B6" s="28" t="inlineStr">
        <is>
          <t>Tognia Camille</t>
        </is>
      </c>
      <c r="C6" s="28" t="inlineStr">
        <is>
          <t>Donete Rodrigues</t>
        </is>
      </c>
      <c r="D6" s="28" t="inlineStr">
        <is>
          <t>Carina Fagundes</t>
        </is>
      </c>
    </row>
    <row r="7">
      <c r="B7" s="28" t="inlineStr">
        <is>
          <t>Eliane Baruffi</t>
        </is>
      </c>
      <c r="C7" s="28" t="inlineStr">
        <is>
          <t>Gilmara Lacerda</t>
        </is>
      </c>
      <c r="D7" t="inlineStr">
        <is>
          <t>ONE Stihl</t>
        </is>
      </c>
    </row>
    <row r="8">
      <c r="B8" s="28" t="inlineStr">
        <is>
          <t>Adrian Azevedo</t>
        </is>
      </c>
      <c r="C8" s="28" t="inlineStr">
        <is>
          <t>Giovani Nogueira</t>
        </is>
      </c>
      <c r="D8" s="28" t="inlineStr">
        <is>
          <t>Denise de Jesus</t>
        </is>
      </c>
    </row>
    <row r="9">
      <c r="B9" s="28" t="inlineStr">
        <is>
          <t>Deivison Silveira</t>
        </is>
      </c>
      <c r="C9" s="28" t="inlineStr">
        <is>
          <t>Gisela Cardoso</t>
        </is>
      </c>
      <c r="D9" s="28" t="inlineStr">
        <is>
          <t>Andreia Medeiros</t>
        </is>
      </c>
    </row>
    <row r="10">
      <c r="B10" s="28" t="inlineStr">
        <is>
          <t>Elias Marques</t>
        </is>
      </c>
      <c r="C10" t="inlineStr">
        <is>
          <t>Graciela</t>
        </is>
      </c>
      <c r="D10" s="28" t="inlineStr">
        <is>
          <t>Rosa Germano</t>
        </is>
      </c>
    </row>
    <row r="11">
      <c r="B11" s="26" t="inlineStr">
        <is>
          <t>Nedir Almeida</t>
        </is>
      </c>
      <c r="C11" s="29" t="inlineStr">
        <is>
          <t>Jaqueline Rodrigues</t>
        </is>
      </c>
      <c r="D11" s="26" t="inlineStr">
        <is>
          <t>Daniela Silva</t>
        </is>
      </c>
    </row>
    <row r="12">
      <c r="C12" s="28" t="inlineStr">
        <is>
          <t>Jordana Mucke</t>
        </is>
      </c>
      <c r="D12" s="28" t="inlineStr">
        <is>
          <t>Erica Rocha</t>
        </is>
      </c>
    </row>
    <row r="13">
      <c r="C13" s="28" t="inlineStr">
        <is>
          <t>Luis Henrique</t>
        </is>
      </c>
      <c r="D13" s="28" t="inlineStr">
        <is>
          <t>Vanessa Rodrigues</t>
        </is>
      </c>
    </row>
    <row r="14">
      <c r="C14" s="28" t="inlineStr">
        <is>
          <t>Mara Pott</t>
        </is>
      </c>
      <c r="D14" s="28" t="inlineStr">
        <is>
          <t>Sueli Godoy</t>
        </is>
      </c>
    </row>
    <row r="15">
      <c r="C15" s="28" t="inlineStr">
        <is>
          <t>Maria das Neves</t>
        </is>
      </c>
      <c r="D15" s="26" t="inlineStr">
        <is>
          <t>Manoela Vedoy</t>
        </is>
      </c>
    </row>
    <row r="16">
      <c r="C16" s="28" t="inlineStr">
        <is>
          <t>Nathalia Moraes</t>
        </is>
      </c>
      <c r="D16" s="28" t="inlineStr">
        <is>
          <t>Cecilia Lisboa</t>
        </is>
      </c>
      <c r="K16" t="inlineStr">
        <is>
          <t>Aline Sellmann</t>
        </is>
      </c>
    </row>
    <row r="17">
      <c r="C17" s="28" t="inlineStr">
        <is>
          <t>Sonia Severo</t>
        </is>
      </c>
      <c r="D17" s="26" t="inlineStr">
        <is>
          <t>Davi da Rosa</t>
        </is>
      </c>
      <c r="K17" t="inlineStr">
        <is>
          <t>Thais Marques</t>
        </is>
      </c>
    </row>
    <row r="18">
      <c r="C18" s="26" t="inlineStr">
        <is>
          <t>Thais Marques</t>
        </is>
      </c>
      <c r="D18" s="28" t="inlineStr">
        <is>
          <t>Ivonete Silva</t>
        </is>
      </c>
    </row>
    <row r="19">
      <c r="C19" s="28" t="inlineStr">
        <is>
          <t>Vanessa Oliveira</t>
        </is>
      </c>
      <c r="D19" s="28" t="inlineStr">
        <is>
          <t>Lilian Godinho</t>
        </is>
      </c>
    </row>
    <row r="20">
      <c r="C20" s="28" t="inlineStr">
        <is>
          <t>Gesiel Pereira</t>
        </is>
      </c>
      <c r="D20" s="29" t="inlineStr">
        <is>
          <t>Aline Campos</t>
        </is>
      </c>
    </row>
    <row r="21">
      <c r="C21" s="28" t="inlineStr">
        <is>
          <t>Gilberto Junior</t>
        </is>
      </c>
      <c r="D21" s="28" t="inlineStr">
        <is>
          <t>João Kobolt</t>
        </is>
      </c>
    </row>
    <row r="22">
      <c r="C22" s="28" t="inlineStr">
        <is>
          <t>Valdoir da Silva</t>
        </is>
      </c>
      <c r="D22" s="28" t="inlineStr">
        <is>
          <t>Gabriel Bender</t>
        </is>
      </c>
    </row>
    <row r="23">
      <c r="C23" s="28" t="inlineStr">
        <is>
          <t>Anderson Ormirio</t>
        </is>
      </c>
      <c r="D23" s="28" t="inlineStr">
        <is>
          <t>Marcos da Silva</t>
        </is>
      </c>
    </row>
    <row r="24">
      <c r="C24" s="28" t="inlineStr">
        <is>
          <t>Flavia Gislaine</t>
        </is>
      </c>
      <c r="D24" s="28" t="inlineStr">
        <is>
          <t>Maria Sueli</t>
        </is>
      </c>
    </row>
    <row r="25">
      <c r="C25" s="28" t="inlineStr">
        <is>
          <t>Jonathan Camargo</t>
        </is>
      </c>
      <c r="D25" s="28" t="inlineStr">
        <is>
          <t>Tiago Machado</t>
        </is>
      </c>
      <c r="I25" t="inlineStr">
        <is>
          <t>Davi da Rosa</t>
        </is>
      </c>
    </row>
    <row r="26">
      <c r="C26" s="28" t="inlineStr">
        <is>
          <t>Matheus Custodio</t>
        </is>
      </c>
      <c r="I26" t="inlineStr">
        <is>
          <t>Ivan Luciano</t>
        </is>
      </c>
    </row>
    <row r="27">
      <c r="C27" s="28" t="inlineStr">
        <is>
          <t>Matheus Macedo</t>
        </is>
      </c>
      <c r="I27" t="inlineStr">
        <is>
          <t>Juliano Martins</t>
        </is>
      </c>
    </row>
    <row r="28">
      <c r="C28" t="inlineStr">
        <is>
          <t>Pamela Martinelli</t>
        </is>
      </c>
      <c r="I28" t="inlineStr">
        <is>
          <t>Ronaldo Machado</t>
        </is>
      </c>
    </row>
    <row r="29">
      <c r="I29" t="inlineStr">
        <is>
          <t>Lucas Borges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C2:F5"/>
  <sheetViews>
    <sheetView workbookViewId="0">
      <selection activeCell="L8" sqref="L8"/>
    </sheetView>
  </sheetViews>
  <sheetFormatPr baseColWidth="8" defaultRowHeight="15"/>
  <cols>
    <col width="8.42578125" bestFit="1" customWidth="1" min="3" max="3"/>
    <col width="8.7109375" bestFit="1" customWidth="1" min="4" max="4"/>
    <col width="10.7109375" bestFit="1" customWidth="1" min="5" max="5"/>
    <col width="12.7109375" bestFit="1" customWidth="1" min="6" max="6"/>
  </cols>
  <sheetData>
    <row r="2">
      <c r="C2" t="inlineStr">
        <is>
          <t>Colab</t>
        </is>
      </c>
      <c r="D2" t="inlineStr">
        <is>
          <t>Turno</t>
        </is>
      </c>
      <c r="E2" t="inlineStr">
        <is>
          <t>Alocado</t>
        </is>
      </c>
      <c r="F2" t="inlineStr">
        <is>
          <t>Disponível</t>
        </is>
      </c>
    </row>
    <row r="3">
      <c r="C3" t="n">
        <v>5</v>
      </c>
      <c r="D3" t="inlineStr">
        <is>
          <t>T1</t>
        </is>
      </c>
      <c r="E3">
        <f>SUMIF(#REF!,"X",#REF!)</f>
        <v/>
      </c>
      <c r="F3">
        <f>Tabela7[[#This Row],[Colab]]*7.33</f>
        <v/>
      </c>
    </row>
    <row r="4">
      <c r="C4" t="n">
        <v>13</v>
      </c>
      <c r="D4" t="inlineStr">
        <is>
          <t>T2</t>
        </is>
      </c>
      <c r="E4">
        <f>SUMIF(#REF!,"X",#REF!)</f>
        <v/>
      </c>
      <c r="F4">
        <f>Tabela7[[#This Row],[Colab]]*7.33</f>
        <v/>
      </c>
    </row>
    <row r="5">
      <c r="C5" t="n">
        <v>17</v>
      </c>
      <c r="D5" t="inlineStr">
        <is>
          <t>T3</t>
        </is>
      </c>
      <c r="E5">
        <f>SUMIF(#REF!,"X",#REF!)</f>
        <v/>
      </c>
      <c r="F5">
        <f>Tabela7[[#This Row],[Colab]]*7.33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Manserv</dc:creator>
  <dcterms:created xmlns:dcterms="http://purl.org/dc/terms/" xmlns:xsi="http://www.w3.org/2001/XMLSchema-instance" xsi:type="dcterms:W3CDTF">2023-04-13T18:12:05Z</dcterms:created>
  <dcterms:modified xmlns:dcterms="http://purl.org/dc/terms/" xmlns:xsi="http://www.w3.org/2001/XMLSchema-instance" xsi:type="dcterms:W3CDTF">2025-09-23T19:15:44Z</dcterms:modified>
  <cp:lastModifiedBy>Wesley da Luz Brito</cp:lastModifiedBy>
</cp:coreProperties>
</file>

<file path=docProps/custom.xml><?xml version="1.0" encoding="utf-8"?>
<Properties xmlns="http://schemas.openxmlformats.org/officeDocument/2006/custom-properties">
  <property name="MSIP_Label_7f4c45ff-ee86-4b09-ad77-569638aba185_Enabled" fmtid="{D5CDD505-2E9C-101B-9397-08002B2CF9AE}" pid="2">
    <vt:lpwstr xmlns:vt="http://schemas.openxmlformats.org/officeDocument/2006/docPropsVTypes">true</vt:lpwstr>
  </property>
  <property name="MSIP_Label_7f4c45ff-ee86-4b09-ad77-569638aba185_SetDate" fmtid="{D5CDD505-2E9C-101B-9397-08002B2CF9AE}" pid="3">
    <vt:lpwstr xmlns:vt="http://schemas.openxmlformats.org/officeDocument/2006/docPropsVTypes">2023-04-13T20:10:39Z</vt:lpwstr>
  </property>
  <property name="MSIP_Label_7f4c45ff-ee86-4b09-ad77-569638aba185_Method" fmtid="{D5CDD505-2E9C-101B-9397-08002B2CF9AE}" pid="4">
    <vt:lpwstr xmlns:vt="http://schemas.openxmlformats.org/officeDocument/2006/docPropsVTypes">Privileged</vt:lpwstr>
  </property>
  <property name="MSIP_Label_7f4c45ff-ee86-4b09-ad77-569638aba185_Name" fmtid="{D5CDD505-2E9C-101B-9397-08002B2CF9AE}" pid="5">
    <vt:lpwstr xmlns:vt="http://schemas.openxmlformats.org/officeDocument/2006/docPropsVTypes">Public</vt:lpwstr>
  </property>
  <property name="MSIP_Label_7f4c45ff-ee86-4b09-ad77-569638aba185_SiteId" fmtid="{D5CDD505-2E9C-101B-9397-08002B2CF9AE}" pid="6">
    <vt:lpwstr xmlns:vt="http://schemas.openxmlformats.org/officeDocument/2006/docPropsVTypes">702ed1df-fbf3-42e7-a14d-db80a314e632</vt:lpwstr>
  </property>
  <property name="MSIP_Label_7f4c45ff-ee86-4b09-ad77-569638aba185_ActionId" fmtid="{D5CDD505-2E9C-101B-9397-08002B2CF9AE}" pid="7">
    <vt:lpwstr xmlns:vt="http://schemas.openxmlformats.org/officeDocument/2006/docPropsVTypes">689064ae-f20d-4db8-bc9c-4218f870294a</vt:lpwstr>
  </property>
  <property name="MSIP_Label_7f4c45ff-ee86-4b09-ad77-569638aba185_ContentBits" fmtid="{D5CDD505-2E9C-101B-9397-08002B2CF9AE}" pid="8">
    <vt:lpwstr xmlns:vt="http://schemas.openxmlformats.org/officeDocument/2006/docPropsVTypes">0</vt:lpwstr>
  </property>
  <property name="ContentTypeId" fmtid="{D5CDD505-2E9C-101B-9397-08002B2CF9AE}" pid="9">
    <vt:lpwstr xmlns:vt="http://schemas.openxmlformats.org/officeDocument/2006/docPropsVTypes">0x010100DBD16059A95163499ECBD1B36EA6C1C4</vt:lpwstr>
  </property>
  <property name="MediaServiceImageTags" fmtid="{D5CDD505-2E9C-101B-9397-08002B2CF9AE}" pid="10">
    <vt:lpwstr xmlns:vt="http://schemas.openxmlformats.org/officeDocument/2006/docPropsVTypes"/>
  </property>
</Properties>
</file>